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7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8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9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10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11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2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3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rshao\Documents\MMAC\Biology-Epidemiology\Biology-Epidemiology Module 9 A&amp;B\"/>
    </mc:Choice>
  </mc:AlternateContent>
  <bookViews>
    <workbookView xWindow="0" yWindow="0" windowWidth="20460" windowHeight="7620" tabRatio="763"/>
  </bookViews>
  <sheets>
    <sheet name="Instructor value generator" sheetId="31" r:id="rId1"/>
    <sheet name="Instructor values group 1" sheetId="8" r:id="rId2"/>
    <sheet name="Student values group 1 " sheetId="9" r:id="rId3"/>
    <sheet name="Instructor values group 2" sheetId="10" r:id="rId4"/>
    <sheet name="Student values group 2" sheetId="11" r:id="rId5"/>
    <sheet name="Instructor values group 3" sheetId="12" r:id="rId6"/>
    <sheet name="Student values group 3" sheetId="13" r:id="rId7"/>
    <sheet name="Instructor values group 4" sheetId="23" r:id="rId8"/>
    <sheet name="Student values group 4" sheetId="14" r:id="rId9"/>
    <sheet name="Instructor values group 5" sheetId="33" r:id="rId10"/>
    <sheet name="Student values group 5" sheetId="15" r:id="rId11"/>
    <sheet name="Instructor values group 6" sheetId="34" r:id="rId12"/>
    <sheet name="Student values group 6" sheetId="16" r:id="rId13"/>
    <sheet name="Instructor values group 7" sheetId="35" r:id="rId14"/>
    <sheet name="Student values group 7" sheetId="17" r:id="rId15"/>
    <sheet name="Instructor values group 8" sheetId="36" r:id="rId16"/>
    <sheet name="Student values group 8 " sheetId="18" r:id="rId17"/>
    <sheet name="Instructor values group 9" sheetId="37" r:id="rId18"/>
    <sheet name="Student values group 9" sheetId="19" r:id="rId19"/>
    <sheet name="Instructor values group 10" sheetId="38" r:id="rId20"/>
    <sheet name="Student values group 10" sheetId="20" r:id="rId21"/>
    <sheet name="Instructor values group 11" sheetId="39" r:id="rId22"/>
    <sheet name="Student values group 11" sheetId="21" r:id="rId23"/>
    <sheet name="Instructor values group 12" sheetId="40" r:id="rId24"/>
    <sheet name="Student values group 12" sheetId="22" r:id="rId25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C125" i="40" l="1"/>
  <c r="CB125" i="40"/>
  <c r="CA125" i="40"/>
  <c r="BZ125" i="40"/>
  <c r="BY125" i="40"/>
  <c r="BX125" i="40"/>
  <c r="BW125" i="40"/>
  <c r="BV125" i="40"/>
  <c r="BU125" i="40"/>
  <c r="BT125" i="40"/>
  <c r="BS125" i="40"/>
  <c r="BR125" i="40"/>
  <c r="BP125" i="40"/>
  <c r="BO125" i="40"/>
  <c r="BN125" i="40"/>
  <c r="BM125" i="40"/>
  <c r="BL125" i="40"/>
  <c r="BK125" i="40"/>
  <c r="BJ125" i="40"/>
  <c r="BI125" i="40"/>
  <c r="BH125" i="40"/>
  <c r="BG125" i="40"/>
  <c r="BF125" i="40"/>
  <c r="BE125" i="40"/>
  <c r="BB125" i="40"/>
  <c r="BA125" i="40"/>
  <c r="AZ125" i="40"/>
  <c r="AY125" i="40"/>
  <c r="AX125" i="40"/>
  <c r="AW125" i="40"/>
  <c r="AV125" i="40"/>
  <c r="AU125" i="40"/>
  <c r="AT125" i="40"/>
  <c r="AS125" i="40"/>
  <c r="AR125" i="40"/>
  <c r="AQ125" i="40"/>
  <c r="AN125" i="40"/>
  <c r="AM125" i="40"/>
  <c r="AL125" i="40"/>
  <c r="AK125" i="40"/>
  <c r="AJ125" i="40"/>
  <c r="AI125" i="40"/>
  <c r="AH125" i="40"/>
  <c r="AG125" i="40"/>
  <c r="AF125" i="40"/>
  <c r="AE125" i="40"/>
  <c r="AD125" i="40"/>
  <c r="AC125" i="40"/>
  <c r="Z125" i="40"/>
  <c r="Y125" i="40"/>
  <c r="X125" i="40"/>
  <c r="W125" i="40"/>
  <c r="V125" i="40"/>
  <c r="U125" i="40"/>
  <c r="T125" i="40"/>
  <c r="S125" i="40"/>
  <c r="R125" i="40"/>
  <c r="Q125" i="40"/>
  <c r="P125" i="40"/>
  <c r="O125" i="40"/>
  <c r="M125" i="40"/>
  <c r="L125" i="40"/>
  <c r="K125" i="40"/>
  <c r="J125" i="40"/>
  <c r="I125" i="40"/>
  <c r="H125" i="40"/>
  <c r="G125" i="40"/>
  <c r="F125" i="40"/>
  <c r="E125" i="40"/>
  <c r="D125" i="40"/>
  <c r="C125" i="40"/>
  <c r="B125" i="40"/>
  <c r="CC110" i="40"/>
  <c r="CB110" i="40"/>
  <c r="CA110" i="40"/>
  <c r="BZ110" i="40"/>
  <c r="BY110" i="40"/>
  <c r="BX110" i="40"/>
  <c r="BW110" i="40"/>
  <c r="BV110" i="40"/>
  <c r="BU110" i="40"/>
  <c r="BT110" i="40"/>
  <c r="BS110" i="40"/>
  <c r="BR110" i="40"/>
  <c r="BP110" i="40"/>
  <c r="BO110" i="40"/>
  <c r="BN110" i="40"/>
  <c r="BM110" i="40"/>
  <c r="BL110" i="40"/>
  <c r="BK110" i="40"/>
  <c r="BJ110" i="40"/>
  <c r="BI110" i="40"/>
  <c r="BH110" i="40"/>
  <c r="BG110" i="40"/>
  <c r="BF110" i="40"/>
  <c r="BE110" i="40"/>
  <c r="BB110" i="40"/>
  <c r="BA110" i="40"/>
  <c r="AZ110" i="40"/>
  <c r="AY110" i="40"/>
  <c r="AX110" i="40"/>
  <c r="AW110" i="40"/>
  <c r="AV110" i="40"/>
  <c r="AU110" i="40"/>
  <c r="AT110" i="40"/>
  <c r="AS110" i="40"/>
  <c r="AR110" i="40"/>
  <c r="AQ110" i="40"/>
  <c r="AP110" i="40"/>
  <c r="AN110" i="40"/>
  <c r="AM110" i="40"/>
  <c r="AL110" i="40"/>
  <c r="AK110" i="40"/>
  <c r="AJ110" i="40"/>
  <c r="AI110" i="40"/>
  <c r="AH110" i="40"/>
  <c r="AG110" i="40"/>
  <c r="AF110" i="40"/>
  <c r="AE110" i="40"/>
  <c r="AD110" i="40"/>
  <c r="AC110" i="40"/>
  <c r="Z110" i="40"/>
  <c r="Y110" i="40"/>
  <c r="X110" i="40"/>
  <c r="W110" i="40"/>
  <c r="V110" i="40"/>
  <c r="U110" i="40"/>
  <c r="T110" i="40"/>
  <c r="S110" i="40"/>
  <c r="R110" i="40"/>
  <c r="Q110" i="40"/>
  <c r="P110" i="40"/>
  <c r="O110" i="40"/>
  <c r="M110" i="40"/>
  <c r="L110" i="40"/>
  <c r="K110" i="40"/>
  <c r="J110" i="40"/>
  <c r="I110" i="40"/>
  <c r="H110" i="40"/>
  <c r="G110" i="40"/>
  <c r="F110" i="40"/>
  <c r="E110" i="40"/>
  <c r="D110" i="40"/>
  <c r="C110" i="40"/>
  <c r="B110" i="40"/>
  <c r="CC125" i="39"/>
  <c r="CB125" i="39"/>
  <c r="CA125" i="39"/>
  <c r="BZ125" i="39"/>
  <c r="BY125" i="39"/>
  <c r="BX125" i="39"/>
  <c r="BW125" i="39"/>
  <c r="BV125" i="39"/>
  <c r="BU125" i="39"/>
  <c r="BT125" i="39"/>
  <c r="BS125" i="39"/>
  <c r="BR125" i="39"/>
  <c r="BP125" i="39"/>
  <c r="BO125" i="39"/>
  <c r="BN125" i="39"/>
  <c r="BM125" i="39"/>
  <c r="BL125" i="39"/>
  <c r="BK125" i="39"/>
  <c r="BJ125" i="39"/>
  <c r="BI125" i="39"/>
  <c r="BH125" i="39"/>
  <c r="BG125" i="39"/>
  <c r="BF125" i="39"/>
  <c r="BE125" i="39"/>
  <c r="BB125" i="39"/>
  <c r="BA125" i="39"/>
  <c r="AZ125" i="39"/>
  <c r="AY125" i="39"/>
  <c r="AX125" i="39"/>
  <c r="AW125" i="39"/>
  <c r="AV125" i="39"/>
  <c r="AU125" i="39"/>
  <c r="AT125" i="39"/>
  <c r="AS125" i="39"/>
  <c r="AR125" i="39"/>
  <c r="AQ125" i="39"/>
  <c r="AN125" i="39"/>
  <c r="AM125" i="39"/>
  <c r="AL125" i="39"/>
  <c r="AK125" i="39"/>
  <c r="AJ125" i="39"/>
  <c r="AI125" i="39"/>
  <c r="AH125" i="39"/>
  <c r="AG125" i="39"/>
  <c r="AF125" i="39"/>
  <c r="AE125" i="39"/>
  <c r="AD125" i="39"/>
  <c r="AC125" i="39"/>
  <c r="Z125" i="39"/>
  <c r="Y125" i="39"/>
  <c r="X125" i="39"/>
  <c r="W125" i="39"/>
  <c r="V125" i="39"/>
  <c r="U125" i="39"/>
  <c r="T125" i="39"/>
  <c r="S125" i="39"/>
  <c r="R125" i="39"/>
  <c r="Q125" i="39"/>
  <c r="P125" i="39"/>
  <c r="O125" i="39"/>
  <c r="M125" i="39"/>
  <c r="L125" i="39"/>
  <c r="K125" i="39"/>
  <c r="J125" i="39"/>
  <c r="I125" i="39"/>
  <c r="H125" i="39"/>
  <c r="G125" i="39"/>
  <c r="F125" i="39"/>
  <c r="E125" i="39"/>
  <c r="D125" i="39"/>
  <c r="C125" i="39"/>
  <c r="B125" i="39"/>
  <c r="CC110" i="39"/>
  <c r="CB110" i="39"/>
  <c r="CA110" i="39"/>
  <c r="BZ110" i="39"/>
  <c r="BY110" i="39"/>
  <c r="BX110" i="39"/>
  <c r="BW110" i="39"/>
  <c r="BV110" i="39"/>
  <c r="BU110" i="39"/>
  <c r="BT110" i="39"/>
  <c r="BS110" i="39"/>
  <c r="BR110" i="39"/>
  <c r="BP110" i="39"/>
  <c r="BO110" i="39"/>
  <c r="BN110" i="39"/>
  <c r="BM110" i="39"/>
  <c r="BL110" i="39"/>
  <c r="BK110" i="39"/>
  <c r="BJ110" i="39"/>
  <c r="BI110" i="39"/>
  <c r="BH110" i="39"/>
  <c r="BG110" i="39"/>
  <c r="BF110" i="39"/>
  <c r="BE110" i="39"/>
  <c r="BB110" i="39"/>
  <c r="BA110" i="39"/>
  <c r="AZ110" i="39"/>
  <c r="AY110" i="39"/>
  <c r="AX110" i="39"/>
  <c r="AW110" i="39"/>
  <c r="AV110" i="39"/>
  <c r="AU110" i="39"/>
  <c r="AT110" i="39"/>
  <c r="AS110" i="39"/>
  <c r="AR110" i="39"/>
  <c r="AQ110" i="39"/>
  <c r="AP110" i="39"/>
  <c r="AN110" i="39"/>
  <c r="AM110" i="39"/>
  <c r="AL110" i="39"/>
  <c r="AK110" i="39"/>
  <c r="AJ110" i="39"/>
  <c r="AI110" i="39"/>
  <c r="AH110" i="39"/>
  <c r="AG110" i="39"/>
  <c r="AF110" i="39"/>
  <c r="AE110" i="39"/>
  <c r="AD110" i="39"/>
  <c r="AC110" i="39"/>
  <c r="Z110" i="39"/>
  <c r="Y110" i="39"/>
  <c r="X110" i="39"/>
  <c r="W110" i="39"/>
  <c r="V110" i="39"/>
  <c r="U110" i="39"/>
  <c r="T110" i="39"/>
  <c r="S110" i="39"/>
  <c r="R110" i="39"/>
  <c r="Q110" i="39"/>
  <c r="P110" i="39"/>
  <c r="O110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CC125" i="38"/>
  <c r="CB125" i="38"/>
  <c r="CA125" i="38"/>
  <c r="BZ125" i="38"/>
  <c r="BY125" i="38"/>
  <c r="BX125" i="38"/>
  <c r="BW125" i="38"/>
  <c r="BV125" i="38"/>
  <c r="BU125" i="38"/>
  <c r="BT125" i="38"/>
  <c r="BS125" i="38"/>
  <c r="BR125" i="38"/>
  <c r="BP125" i="38"/>
  <c r="BO125" i="38"/>
  <c r="BN125" i="38"/>
  <c r="BM125" i="38"/>
  <c r="BL125" i="38"/>
  <c r="BK125" i="38"/>
  <c r="BJ125" i="38"/>
  <c r="BI125" i="38"/>
  <c r="BH125" i="38"/>
  <c r="BG125" i="38"/>
  <c r="BF125" i="38"/>
  <c r="BE125" i="38"/>
  <c r="BB125" i="38"/>
  <c r="BA125" i="38"/>
  <c r="AZ125" i="38"/>
  <c r="AY125" i="38"/>
  <c r="AX125" i="38"/>
  <c r="AW125" i="38"/>
  <c r="AV125" i="38"/>
  <c r="AU125" i="38"/>
  <c r="AT125" i="38"/>
  <c r="AS125" i="38"/>
  <c r="AR125" i="38"/>
  <c r="AQ125" i="38"/>
  <c r="AN125" i="38"/>
  <c r="AM125" i="38"/>
  <c r="AL125" i="38"/>
  <c r="AK125" i="38"/>
  <c r="AJ125" i="38"/>
  <c r="AI125" i="38"/>
  <c r="AH125" i="38"/>
  <c r="AG125" i="38"/>
  <c r="AF125" i="38"/>
  <c r="AE125" i="38"/>
  <c r="AD125" i="38"/>
  <c r="AC125" i="38"/>
  <c r="Z125" i="38"/>
  <c r="Y125" i="38"/>
  <c r="X125" i="38"/>
  <c r="W125" i="38"/>
  <c r="V125" i="38"/>
  <c r="U125" i="38"/>
  <c r="T125" i="38"/>
  <c r="S125" i="38"/>
  <c r="R125" i="38"/>
  <c r="Q125" i="38"/>
  <c r="P125" i="38"/>
  <c r="O125" i="38"/>
  <c r="M125" i="38"/>
  <c r="L125" i="38"/>
  <c r="K125" i="38"/>
  <c r="J125" i="38"/>
  <c r="I125" i="38"/>
  <c r="H125" i="38"/>
  <c r="G125" i="38"/>
  <c r="F125" i="38"/>
  <c r="E125" i="38"/>
  <c r="D125" i="38"/>
  <c r="C125" i="38"/>
  <c r="B125" i="38"/>
  <c r="CC110" i="38"/>
  <c r="CB110" i="38"/>
  <c r="CA110" i="38"/>
  <c r="BZ110" i="38"/>
  <c r="BY110" i="38"/>
  <c r="BX110" i="38"/>
  <c r="BW110" i="38"/>
  <c r="BV110" i="38"/>
  <c r="BU110" i="38"/>
  <c r="BT110" i="38"/>
  <c r="BS110" i="38"/>
  <c r="BR110" i="38"/>
  <c r="BP110" i="38"/>
  <c r="BO110" i="38"/>
  <c r="BN110" i="38"/>
  <c r="BM110" i="38"/>
  <c r="BL110" i="38"/>
  <c r="BK110" i="38"/>
  <c r="BJ110" i="38"/>
  <c r="BI110" i="38"/>
  <c r="BH110" i="38"/>
  <c r="BG110" i="38"/>
  <c r="BF110" i="38"/>
  <c r="BE110" i="38"/>
  <c r="BB110" i="38"/>
  <c r="BA110" i="38"/>
  <c r="AZ110" i="38"/>
  <c r="AY110" i="38"/>
  <c r="AX110" i="38"/>
  <c r="AW110" i="38"/>
  <c r="AV110" i="38"/>
  <c r="AU110" i="38"/>
  <c r="AT110" i="38"/>
  <c r="AS110" i="38"/>
  <c r="AR110" i="38"/>
  <c r="AQ110" i="38"/>
  <c r="AP110" i="38"/>
  <c r="AN110" i="38"/>
  <c r="AM110" i="38"/>
  <c r="AL110" i="38"/>
  <c r="AK110" i="38"/>
  <c r="AJ110" i="38"/>
  <c r="AI110" i="38"/>
  <c r="AH110" i="38"/>
  <c r="AG110" i="38"/>
  <c r="AF110" i="38"/>
  <c r="AE110" i="38"/>
  <c r="AD110" i="38"/>
  <c r="AC110" i="38"/>
  <c r="Z110" i="38"/>
  <c r="Y110" i="38"/>
  <c r="X110" i="38"/>
  <c r="W110" i="38"/>
  <c r="V110" i="38"/>
  <c r="U110" i="38"/>
  <c r="T110" i="38"/>
  <c r="S110" i="38"/>
  <c r="R110" i="38"/>
  <c r="Q110" i="38"/>
  <c r="P110" i="38"/>
  <c r="O110" i="38"/>
  <c r="M110" i="38"/>
  <c r="L110" i="38"/>
  <c r="K110" i="38"/>
  <c r="J110" i="38"/>
  <c r="I110" i="38"/>
  <c r="H110" i="38"/>
  <c r="G110" i="38"/>
  <c r="F110" i="38"/>
  <c r="E110" i="38"/>
  <c r="D110" i="38"/>
  <c r="C110" i="38"/>
  <c r="B110" i="38"/>
  <c r="CC125" i="37"/>
  <c r="CB125" i="37"/>
  <c r="CA125" i="37"/>
  <c r="BZ125" i="37"/>
  <c r="BY125" i="37"/>
  <c r="BX125" i="37"/>
  <c r="BW125" i="37"/>
  <c r="BV125" i="37"/>
  <c r="BU125" i="37"/>
  <c r="BT125" i="37"/>
  <c r="BS125" i="37"/>
  <c r="BR125" i="37"/>
  <c r="BP125" i="37"/>
  <c r="BO125" i="37"/>
  <c r="BN125" i="37"/>
  <c r="BM125" i="37"/>
  <c r="BL125" i="37"/>
  <c r="BK125" i="37"/>
  <c r="BJ125" i="37"/>
  <c r="BI125" i="37"/>
  <c r="BH125" i="37"/>
  <c r="BG125" i="37"/>
  <c r="BF125" i="37"/>
  <c r="BE125" i="37"/>
  <c r="BB125" i="37"/>
  <c r="BA125" i="37"/>
  <c r="AZ125" i="37"/>
  <c r="AY125" i="37"/>
  <c r="AX125" i="37"/>
  <c r="AW125" i="37"/>
  <c r="AV125" i="37"/>
  <c r="AU125" i="37"/>
  <c r="AT125" i="37"/>
  <c r="AS125" i="37"/>
  <c r="AR125" i="37"/>
  <c r="AQ125" i="37"/>
  <c r="AN125" i="37"/>
  <c r="AM125" i="37"/>
  <c r="AL125" i="37"/>
  <c r="AK125" i="37"/>
  <c r="AJ125" i="37"/>
  <c r="AI125" i="37"/>
  <c r="AH125" i="37"/>
  <c r="AG125" i="37"/>
  <c r="AF125" i="37"/>
  <c r="AE125" i="37"/>
  <c r="AD125" i="37"/>
  <c r="AC125" i="37"/>
  <c r="Z125" i="37"/>
  <c r="Y125" i="37"/>
  <c r="X125" i="37"/>
  <c r="W125" i="37"/>
  <c r="V125" i="37"/>
  <c r="U125" i="37"/>
  <c r="T125" i="37"/>
  <c r="S125" i="37"/>
  <c r="R125" i="37"/>
  <c r="Q125" i="37"/>
  <c r="P125" i="37"/>
  <c r="O125" i="37"/>
  <c r="M125" i="37"/>
  <c r="L125" i="37"/>
  <c r="K125" i="37"/>
  <c r="J125" i="37"/>
  <c r="I125" i="37"/>
  <c r="H125" i="37"/>
  <c r="G125" i="37"/>
  <c r="F125" i="37"/>
  <c r="E125" i="37"/>
  <c r="D125" i="37"/>
  <c r="C125" i="37"/>
  <c r="B125" i="37"/>
  <c r="CC110" i="37"/>
  <c r="CB110" i="37"/>
  <c r="CA110" i="37"/>
  <c r="BZ110" i="37"/>
  <c r="BY110" i="37"/>
  <c r="BX110" i="37"/>
  <c r="BW110" i="37"/>
  <c r="BV110" i="37"/>
  <c r="BU110" i="37"/>
  <c r="BT110" i="37"/>
  <c r="BS110" i="37"/>
  <c r="BR110" i="37"/>
  <c r="BP110" i="37"/>
  <c r="BO110" i="37"/>
  <c r="BN110" i="37"/>
  <c r="BM110" i="37"/>
  <c r="BL110" i="37"/>
  <c r="BK110" i="37"/>
  <c r="BJ110" i="37"/>
  <c r="BI110" i="37"/>
  <c r="BH110" i="37"/>
  <c r="BG110" i="37"/>
  <c r="BF110" i="37"/>
  <c r="BE110" i="37"/>
  <c r="BB110" i="37"/>
  <c r="BA110" i="37"/>
  <c r="AZ110" i="37"/>
  <c r="AY110" i="37"/>
  <c r="AX110" i="37"/>
  <c r="AW110" i="37"/>
  <c r="AV110" i="37"/>
  <c r="AU110" i="37"/>
  <c r="AT110" i="37"/>
  <c r="AS110" i="37"/>
  <c r="AR110" i="37"/>
  <c r="AQ110" i="37"/>
  <c r="AP110" i="37"/>
  <c r="AN110" i="37"/>
  <c r="AM110" i="37"/>
  <c r="AL110" i="37"/>
  <c r="AK110" i="37"/>
  <c r="AJ110" i="37"/>
  <c r="AI110" i="37"/>
  <c r="AH110" i="37"/>
  <c r="AG110" i="37"/>
  <c r="AF110" i="37"/>
  <c r="AE110" i="37"/>
  <c r="AD110" i="37"/>
  <c r="AC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CC125" i="36"/>
  <c r="CB125" i="36"/>
  <c r="CA125" i="36"/>
  <c r="BZ125" i="36"/>
  <c r="BY125" i="36"/>
  <c r="BX125" i="36"/>
  <c r="BW125" i="36"/>
  <c r="BV125" i="36"/>
  <c r="BU125" i="36"/>
  <c r="BT125" i="36"/>
  <c r="BS125" i="36"/>
  <c r="BR125" i="36"/>
  <c r="BP125" i="36"/>
  <c r="BO125" i="36"/>
  <c r="BN125" i="36"/>
  <c r="BM125" i="36"/>
  <c r="BL125" i="36"/>
  <c r="BK125" i="36"/>
  <c r="BJ125" i="36"/>
  <c r="BI125" i="36"/>
  <c r="BH125" i="36"/>
  <c r="BG125" i="36"/>
  <c r="BF125" i="36"/>
  <c r="BE125" i="36"/>
  <c r="BB125" i="36"/>
  <c r="BA125" i="36"/>
  <c r="AZ125" i="36"/>
  <c r="AY125" i="36"/>
  <c r="AX125" i="36"/>
  <c r="AW125" i="36"/>
  <c r="AV125" i="36"/>
  <c r="AU125" i="36"/>
  <c r="AT125" i="36"/>
  <c r="AS125" i="36"/>
  <c r="AR125" i="36"/>
  <c r="AQ125" i="36"/>
  <c r="AN125" i="36"/>
  <c r="AM125" i="36"/>
  <c r="AL125" i="36"/>
  <c r="AK125" i="36"/>
  <c r="AJ125" i="36"/>
  <c r="AI125" i="36"/>
  <c r="AH125" i="36"/>
  <c r="AG125" i="36"/>
  <c r="AF125" i="36"/>
  <c r="AE125" i="36"/>
  <c r="AD125" i="36"/>
  <c r="AC125" i="36"/>
  <c r="Z125" i="36"/>
  <c r="Y125" i="36"/>
  <c r="X125" i="36"/>
  <c r="W125" i="36"/>
  <c r="V125" i="36"/>
  <c r="U125" i="36"/>
  <c r="T125" i="36"/>
  <c r="S125" i="36"/>
  <c r="R125" i="36"/>
  <c r="Q125" i="36"/>
  <c r="P125" i="36"/>
  <c r="O125" i="36"/>
  <c r="M125" i="36"/>
  <c r="L125" i="36"/>
  <c r="K125" i="36"/>
  <c r="J125" i="36"/>
  <c r="I125" i="36"/>
  <c r="H125" i="36"/>
  <c r="G125" i="36"/>
  <c r="F125" i="36"/>
  <c r="E125" i="36"/>
  <c r="D125" i="36"/>
  <c r="C125" i="36"/>
  <c r="B125" i="36"/>
  <c r="CC110" i="36"/>
  <c r="CB110" i="36"/>
  <c r="CA110" i="36"/>
  <c r="BZ110" i="36"/>
  <c r="BY110" i="36"/>
  <c r="BX110" i="36"/>
  <c r="BW110" i="36"/>
  <c r="BV110" i="36"/>
  <c r="BU110" i="36"/>
  <c r="BT110" i="36"/>
  <c r="BS110" i="36"/>
  <c r="BR110" i="36"/>
  <c r="BP110" i="36"/>
  <c r="BO110" i="36"/>
  <c r="BN110" i="36"/>
  <c r="BM110" i="36"/>
  <c r="BL110" i="36"/>
  <c r="BK110" i="36"/>
  <c r="BJ110" i="36"/>
  <c r="BI110" i="36"/>
  <c r="BH110" i="36"/>
  <c r="BG110" i="36"/>
  <c r="BF110" i="36"/>
  <c r="BE110" i="36"/>
  <c r="BB110" i="36"/>
  <c r="BA110" i="36"/>
  <c r="AZ110" i="36"/>
  <c r="AY110" i="36"/>
  <c r="AX110" i="36"/>
  <c r="AW110" i="36"/>
  <c r="AV110" i="36"/>
  <c r="AU110" i="36"/>
  <c r="AT110" i="36"/>
  <c r="AS110" i="36"/>
  <c r="AR110" i="36"/>
  <c r="AQ110" i="36"/>
  <c r="AP110" i="36"/>
  <c r="AN110" i="36"/>
  <c r="AM110" i="36"/>
  <c r="AL110" i="36"/>
  <c r="AK110" i="36"/>
  <c r="AJ110" i="36"/>
  <c r="AI110" i="36"/>
  <c r="AH110" i="36"/>
  <c r="AG110" i="36"/>
  <c r="AF110" i="36"/>
  <c r="AE110" i="36"/>
  <c r="AD110" i="36"/>
  <c r="AC110" i="36"/>
  <c r="Z110" i="36"/>
  <c r="Y110" i="36"/>
  <c r="X110" i="36"/>
  <c r="W110" i="36"/>
  <c r="V110" i="36"/>
  <c r="U110" i="36"/>
  <c r="T110" i="36"/>
  <c r="S110" i="36"/>
  <c r="R110" i="36"/>
  <c r="Q110" i="36"/>
  <c r="P110" i="36"/>
  <c r="O110" i="36"/>
  <c r="M110" i="36"/>
  <c r="L110" i="36"/>
  <c r="K110" i="36"/>
  <c r="J110" i="36"/>
  <c r="I110" i="36"/>
  <c r="H110" i="36"/>
  <c r="G110" i="36"/>
  <c r="F110" i="36"/>
  <c r="E110" i="36"/>
  <c r="D110" i="36"/>
  <c r="C110" i="36"/>
  <c r="B110" i="36"/>
  <c r="CC125" i="35"/>
  <c r="CB125" i="35"/>
  <c r="CA125" i="35"/>
  <c r="BZ125" i="35"/>
  <c r="BY125" i="35"/>
  <c r="BX125" i="35"/>
  <c r="BW125" i="35"/>
  <c r="BV125" i="35"/>
  <c r="BU125" i="35"/>
  <c r="BT125" i="35"/>
  <c r="BS125" i="35"/>
  <c r="BR125" i="35"/>
  <c r="BP125" i="35"/>
  <c r="BO125" i="35"/>
  <c r="BN125" i="35"/>
  <c r="BM125" i="35"/>
  <c r="BL125" i="35"/>
  <c r="BK125" i="35"/>
  <c r="BJ125" i="35"/>
  <c r="BI125" i="35"/>
  <c r="BH125" i="35"/>
  <c r="BG125" i="35"/>
  <c r="BF125" i="35"/>
  <c r="BE125" i="35"/>
  <c r="BB125" i="35"/>
  <c r="BA125" i="35"/>
  <c r="AZ125" i="35"/>
  <c r="AY125" i="35"/>
  <c r="AX125" i="35"/>
  <c r="AW125" i="35"/>
  <c r="AV125" i="35"/>
  <c r="AU125" i="35"/>
  <c r="AT125" i="35"/>
  <c r="AS125" i="35"/>
  <c r="AR125" i="35"/>
  <c r="AQ125" i="35"/>
  <c r="AN125" i="35"/>
  <c r="AM125" i="35"/>
  <c r="AL125" i="35"/>
  <c r="AK125" i="35"/>
  <c r="AJ125" i="35"/>
  <c r="AI125" i="35"/>
  <c r="AH125" i="35"/>
  <c r="AG125" i="35"/>
  <c r="AF125" i="35"/>
  <c r="AE125" i="35"/>
  <c r="AD125" i="35"/>
  <c r="AC125" i="35"/>
  <c r="Z125" i="35"/>
  <c r="Y125" i="35"/>
  <c r="X125" i="35"/>
  <c r="W125" i="35"/>
  <c r="V125" i="35"/>
  <c r="U125" i="35"/>
  <c r="T125" i="35"/>
  <c r="S125" i="35"/>
  <c r="R125" i="35"/>
  <c r="Q125" i="35"/>
  <c r="P125" i="35"/>
  <c r="O125" i="35"/>
  <c r="M125" i="35"/>
  <c r="L125" i="35"/>
  <c r="K125" i="35"/>
  <c r="J125" i="35"/>
  <c r="I125" i="35"/>
  <c r="H125" i="35"/>
  <c r="G125" i="35"/>
  <c r="F125" i="35"/>
  <c r="E125" i="35"/>
  <c r="D125" i="35"/>
  <c r="C125" i="35"/>
  <c r="B125" i="35"/>
  <c r="CC110" i="35"/>
  <c r="CB110" i="35"/>
  <c r="CA110" i="35"/>
  <c r="BZ110" i="35"/>
  <c r="BY110" i="35"/>
  <c r="BX110" i="35"/>
  <c r="BW110" i="35"/>
  <c r="BV110" i="35"/>
  <c r="BU110" i="35"/>
  <c r="BT110" i="35"/>
  <c r="BS110" i="35"/>
  <c r="BR110" i="35"/>
  <c r="BP110" i="35"/>
  <c r="BO110" i="35"/>
  <c r="BN110" i="35"/>
  <c r="BM110" i="35"/>
  <c r="BL110" i="35"/>
  <c r="BK110" i="35"/>
  <c r="BJ110" i="35"/>
  <c r="BI110" i="35"/>
  <c r="BH110" i="35"/>
  <c r="BG110" i="35"/>
  <c r="BF110" i="35"/>
  <c r="BE110" i="35"/>
  <c r="BB110" i="35"/>
  <c r="BA110" i="35"/>
  <c r="AZ110" i="35"/>
  <c r="AY110" i="35"/>
  <c r="AX110" i="35"/>
  <c r="AW110" i="35"/>
  <c r="AV110" i="35"/>
  <c r="AU110" i="35"/>
  <c r="AT110" i="35"/>
  <c r="AS110" i="35"/>
  <c r="AR110" i="35"/>
  <c r="AQ110" i="35"/>
  <c r="AP110" i="35"/>
  <c r="AN110" i="35"/>
  <c r="AM110" i="35"/>
  <c r="AL110" i="35"/>
  <c r="AK110" i="35"/>
  <c r="AJ110" i="35"/>
  <c r="AI110" i="35"/>
  <c r="AH110" i="35"/>
  <c r="AG110" i="35"/>
  <c r="AF110" i="35"/>
  <c r="AE110" i="35"/>
  <c r="AD110" i="35"/>
  <c r="AC110" i="35"/>
  <c r="Z110" i="35"/>
  <c r="Y110" i="35"/>
  <c r="X110" i="35"/>
  <c r="W110" i="35"/>
  <c r="V110" i="35"/>
  <c r="U110" i="35"/>
  <c r="T110" i="35"/>
  <c r="S110" i="35"/>
  <c r="R110" i="35"/>
  <c r="Q110" i="35"/>
  <c r="P110" i="35"/>
  <c r="O110" i="35"/>
  <c r="M110" i="35"/>
  <c r="L110" i="35"/>
  <c r="K110" i="35"/>
  <c r="J110" i="35"/>
  <c r="I110" i="35"/>
  <c r="H110" i="35"/>
  <c r="G110" i="35"/>
  <c r="F110" i="35"/>
  <c r="E110" i="35"/>
  <c r="D110" i="35"/>
  <c r="C110" i="35"/>
  <c r="B110" i="35"/>
  <c r="CC125" i="34"/>
  <c r="CB125" i="34"/>
  <c r="CA125" i="34"/>
  <c r="BZ125" i="34"/>
  <c r="BY125" i="34"/>
  <c r="BX125" i="34"/>
  <c r="BW125" i="34"/>
  <c r="BV125" i="34"/>
  <c r="BU125" i="34"/>
  <c r="BT125" i="34"/>
  <c r="BS125" i="34"/>
  <c r="BR125" i="34"/>
  <c r="BP125" i="34"/>
  <c r="BO125" i="34"/>
  <c r="BN125" i="34"/>
  <c r="BM125" i="34"/>
  <c r="BL125" i="34"/>
  <c r="BK125" i="34"/>
  <c r="BJ125" i="34"/>
  <c r="BI125" i="34"/>
  <c r="BH125" i="34"/>
  <c r="BG125" i="34"/>
  <c r="BF125" i="34"/>
  <c r="BE125" i="34"/>
  <c r="BB125" i="34"/>
  <c r="BA125" i="34"/>
  <c r="AZ125" i="34"/>
  <c r="AY125" i="34"/>
  <c r="AX125" i="34"/>
  <c r="AW125" i="34"/>
  <c r="AV125" i="34"/>
  <c r="AU125" i="34"/>
  <c r="AT125" i="34"/>
  <c r="AS125" i="34"/>
  <c r="AR125" i="34"/>
  <c r="AQ125" i="34"/>
  <c r="AN125" i="34"/>
  <c r="AM125" i="34"/>
  <c r="AL125" i="34"/>
  <c r="AK125" i="34"/>
  <c r="AJ125" i="34"/>
  <c r="AI125" i="34"/>
  <c r="AH125" i="34"/>
  <c r="AG125" i="34"/>
  <c r="AF125" i="34"/>
  <c r="AE125" i="34"/>
  <c r="AD125" i="34"/>
  <c r="AC125" i="34"/>
  <c r="Z125" i="34"/>
  <c r="Y125" i="34"/>
  <c r="X125" i="34"/>
  <c r="W125" i="34"/>
  <c r="V125" i="34"/>
  <c r="U125" i="34"/>
  <c r="T125" i="34"/>
  <c r="S125" i="34"/>
  <c r="R125" i="34"/>
  <c r="Q125" i="34"/>
  <c r="P125" i="34"/>
  <c r="O125" i="34"/>
  <c r="M125" i="34"/>
  <c r="L125" i="34"/>
  <c r="K125" i="34"/>
  <c r="J125" i="34"/>
  <c r="I125" i="34"/>
  <c r="H125" i="34"/>
  <c r="G125" i="34"/>
  <c r="F125" i="34"/>
  <c r="E125" i="34"/>
  <c r="D125" i="34"/>
  <c r="C125" i="34"/>
  <c r="B125" i="34"/>
  <c r="CC110" i="34"/>
  <c r="CB110" i="34"/>
  <c r="CA110" i="34"/>
  <c r="BZ110" i="34"/>
  <c r="BY110" i="34"/>
  <c r="BX110" i="34"/>
  <c r="BW110" i="34"/>
  <c r="BV110" i="34"/>
  <c r="BU110" i="34"/>
  <c r="BT110" i="34"/>
  <c r="BS110" i="34"/>
  <c r="BR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M110" i="34"/>
  <c r="L110" i="34"/>
  <c r="K110" i="34"/>
  <c r="J110" i="34"/>
  <c r="I110" i="34"/>
  <c r="H110" i="34"/>
  <c r="G110" i="34"/>
  <c r="F110" i="34"/>
  <c r="E110" i="34"/>
  <c r="D110" i="34"/>
  <c r="C110" i="34"/>
  <c r="B110" i="34"/>
  <c r="CB106" i="34"/>
  <c r="BZ106" i="34"/>
  <c r="BX106" i="34"/>
  <c r="BW106" i="34"/>
  <c r="CC106" i="34" s="1"/>
  <c r="BV106" i="34"/>
  <c r="BU106" i="34"/>
  <c r="CA106" i="34" s="1"/>
  <c r="BT106" i="34"/>
  <c r="BS106" i="34"/>
  <c r="BY106" i="34" s="1"/>
  <c r="BR106" i="34"/>
  <c r="BO106" i="34"/>
  <c r="BM106" i="34"/>
  <c r="BK106" i="34"/>
  <c r="BJ106" i="34"/>
  <c r="BP106" i="34" s="1"/>
  <c r="BI106" i="34"/>
  <c r="BH106" i="34"/>
  <c r="BN106" i="34" s="1"/>
  <c r="BG106" i="34"/>
  <c r="BF106" i="34"/>
  <c r="BL106" i="34" s="1"/>
  <c r="BE106" i="34"/>
  <c r="BA106" i="34"/>
  <c r="AY106" i="34"/>
  <c r="AW106" i="34"/>
  <c r="AV106" i="34"/>
  <c r="BB106" i="34" s="1"/>
  <c r="AU106" i="34"/>
  <c r="AT106" i="34"/>
  <c r="AZ106" i="34" s="1"/>
  <c r="AS106" i="34"/>
  <c r="AR106" i="34"/>
  <c r="AX106" i="34" s="1"/>
  <c r="AQ106" i="34"/>
  <c r="AM106" i="34"/>
  <c r="AK106" i="34"/>
  <c r="AI106" i="34"/>
  <c r="AH106" i="34"/>
  <c r="AN106" i="34" s="1"/>
  <c r="AG106" i="34"/>
  <c r="AF106" i="34"/>
  <c r="AL106" i="34" s="1"/>
  <c r="AE106" i="34"/>
  <c r="AD106" i="34"/>
  <c r="AJ106" i="34" s="1"/>
  <c r="AC106" i="34"/>
  <c r="Y106" i="34"/>
  <c r="W106" i="34"/>
  <c r="U106" i="34"/>
  <c r="T106" i="34"/>
  <c r="Z106" i="34" s="1"/>
  <c r="S106" i="34"/>
  <c r="R106" i="34"/>
  <c r="X106" i="34" s="1"/>
  <c r="Q106" i="34"/>
  <c r="P106" i="34"/>
  <c r="V106" i="34" s="1"/>
  <c r="O106" i="34"/>
  <c r="L106" i="34"/>
  <c r="J106" i="34"/>
  <c r="H106" i="34"/>
  <c r="G106" i="34"/>
  <c r="M106" i="34" s="1"/>
  <c r="F106" i="34"/>
  <c r="E106" i="34"/>
  <c r="K106" i="34" s="1"/>
  <c r="D106" i="34"/>
  <c r="C106" i="34"/>
  <c r="I106" i="34" s="1"/>
  <c r="B106" i="34"/>
  <c r="CB105" i="34"/>
  <c r="BZ105" i="34"/>
  <c r="BX105" i="34"/>
  <c r="BW105" i="34"/>
  <c r="CC105" i="34" s="1"/>
  <c r="BV105" i="34"/>
  <c r="BU105" i="34"/>
  <c r="CA105" i="34" s="1"/>
  <c r="BT105" i="34"/>
  <c r="BS105" i="34"/>
  <c r="BY105" i="34" s="1"/>
  <c r="BR105" i="34"/>
  <c r="BO105" i="34"/>
  <c r="BM105" i="34"/>
  <c r="BK105" i="34"/>
  <c r="BJ105" i="34"/>
  <c r="BP105" i="34" s="1"/>
  <c r="BI105" i="34"/>
  <c r="BH105" i="34"/>
  <c r="BN105" i="34" s="1"/>
  <c r="BG105" i="34"/>
  <c r="BF105" i="34"/>
  <c r="BL105" i="34" s="1"/>
  <c r="BE105" i="34"/>
  <c r="BA105" i="34"/>
  <c r="AY105" i="34"/>
  <c r="AW105" i="34"/>
  <c r="AV105" i="34"/>
  <c r="BB105" i="34" s="1"/>
  <c r="AU105" i="34"/>
  <c r="AT105" i="34"/>
  <c r="AZ105" i="34" s="1"/>
  <c r="AS105" i="34"/>
  <c r="AR105" i="34"/>
  <c r="AX105" i="34" s="1"/>
  <c r="AQ105" i="34"/>
  <c r="AM105" i="34"/>
  <c r="AK105" i="34"/>
  <c r="AI105" i="34"/>
  <c r="AH105" i="34"/>
  <c r="AN105" i="34" s="1"/>
  <c r="AG105" i="34"/>
  <c r="AF105" i="34"/>
  <c r="AL105" i="34" s="1"/>
  <c r="AE105" i="34"/>
  <c r="AD105" i="34"/>
  <c r="AJ105" i="34" s="1"/>
  <c r="AC105" i="34"/>
  <c r="Y105" i="34"/>
  <c r="W105" i="34"/>
  <c r="U105" i="34"/>
  <c r="T105" i="34"/>
  <c r="Z105" i="34" s="1"/>
  <c r="S105" i="34"/>
  <c r="R105" i="34"/>
  <c r="X105" i="34" s="1"/>
  <c r="Q105" i="34"/>
  <c r="P105" i="34"/>
  <c r="V105" i="34" s="1"/>
  <c r="O105" i="34"/>
  <c r="L105" i="34"/>
  <c r="J105" i="34"/>
  <c r="H105" i="34"/>
  <c r="G105" i="34"/>
  <c r="M105" i="34" s="1"/>
  <c r="F105" i="34"/>
  <c r="E105" i="34"/>
  <c r="K105" i="34" s="1"/>
  <c r="D105" i="34"/>
  <c r="C105" i="34"/>
  <c r="I105" i="34" s="1"/>
  <c r="B105" i="34"/>
  <c r="CB104" i="34"/>
  <c r="BZ104" i="34"/>
  <c r="BX104" i="34"/>
  <c r="BW104" i="34"/>
  <c r="CC104" i="34" s="1"/>
  <c r="BV104" i="34"/>
  <c r="BU104" i="34"/>
  <c r="CA104" i="34" s="1"/>
  <c r="BT104" i="34"/>
  <c r="BS104" i="34"/>
  <c r="BY104" i="34" s="1"/>
  <c r="BR104" i="34"/>
  <c r="BO104" i="34"/>
  <c r="BM104" i="34"/>
  <c r="BK104" i="34"/>
  <c r="BJ104" i="34"/>
  <c r="BP104" i="34" s="1"/>
  <c r="BI104" i="34"/>
  <c r="BH104" i="34"/>
  <c r="BN104" i="34" s="1"/>
  <c r="BG104" i="34"/>
  <c r="BF104" i="34"/>
  <c r="BL104" i="34" s="1"/>
  <c r="BE104" i="34"/>
  <c r="BA104" i="34"/>
  <c r="AY104" i="34"/>
  <c r="AW104" i="34"/>
  <c r="AV104" i="34"/>
  <c r="BB104" i="34" s="1"/>
  <c r="AU104" i="34"/>
  <c r="AT104" i="34"/>
  <c r="AZ104" i="34" s="1"/>
  <c r="AS104" i="34"/>
  <c r="AR104" i="34"/>
  <c r="AX104" i="34" s="1"/>
  <c r="AQ104" i="34"/>
  <c r="AM104" i="34"/>
  <c r="AK104" i="34"/>
  <c r="AI104" i="34"/>
  <c r="AH104" i="34"/>
  <c r="AN104" i="34" s="1"/>
  <c r="AG104" i="34"/>
  <c r="AF104" i="34"/>
  <c r="AL104" i="34" s="1"/>
  <c r="AE104" i="34"/>
  <c r="AD104" i="34"/>
  <c r="AJ104" i="34" s="1"/>
  <c r="AC104" i="34"/>
  <c r="Y104" i="34"/>
  <c r="W104" i="34"/>
  <c r="U104" i="34"/>
  <c r="T104" i="34"/>
  <c r="Z104" i="34" s="1"/>
  <c r="S104" i="34"/>
  <c r="R104" i="34"/>
  <c r="X104" i="34" s="1"/>
  <c r="Q104" i="34"/>
  <c r="P104" i="34"/>
  <c r="V104" i="34" s="1"/>
  <c r="O104" i="34"/>
  <c r="L104" i="34"/>
  <c r="J104" i="34"/>
  <c r="H104" i="34"/>
  <c r="G104" i="34"/>
  <c r="M104" i="34" s="1"/>
  <c r="F104" i="34"/>
  <c r="E104" i="34"/>
  <c r="K104" i="34" s="1"/>
  <c r="D104" i="34"/>
  <c r="C104" i="34"/>
  <c r="I104" i="34" s="1"/>
  <c r="B104" i="34"/>
  <c r="CB103" i="34"/>
  <c r="BZ103" i="34"/>
  <c r="BX103" i="34"/>
  <c r="BW103" i="34"/>
  <c r="CC103" i="34" s="1"/>
  <c r="BV103" i="34"/>
  <c r="BU103" i="34"/>
  <c r="CA103" i="34" s="1"/>
  <c r="BT103" i="34"/>
  <c r="BS103" i="34"/>
  <c r="BY103" i="34" s="1"/>
  <c r="BR103" i="34"/>
  <c r="BO103" i="34"/>
  <c r="BM103" i="34"/>
  <c r="BK103" i="34"/>
  <c r="BJ103" i="34"/>
  <c r="BP103" i="34" s="1"/>
  <c r="BI103" i="34"/>
  <c r="BH103" i="34"/>
  <c r="BN103" i="34" s="1"/>
  <c r="BG103" i="34"/>
  <c r="BF103" i="34"/>
  <c r="BL103" i="34" s="1"/>
  <c r="BE103" i="34"/>
  <c r="BA103" i="34"/>
  <c r="AY103" i="34"/>
  <c r="AW103" i="34"/>
  <c r="AV103" i="34"/>
  <c r="BB103" i="34" s="1"/>
  <c r="AU103" i="34"/>
  <c r="AT103" i="34"/>
  <c r="AZ103" i="34" s="1"/>
  <c r="AS103" i="34"/>
  <c r="AR103" i="34"/>
  <c r="AX103" i="34" s="1"/>
  <c r="AQ103" i="34"/>
  <c r="AM103" i="34"/>
  <c r="AK103" i="34"/>
  <c r="AI103" i="34"/>
  <c r="AH103" i="34"/>
  <c r="AN103" i="34" s="1"/>
  <c r="AG103" i="34"/>
  <c r="AF103" i="34"/>
  <c r="AL103" i="34" s="1"/>
  <c r="AE103" i="34"/>
  <c r="AD103" i="34"/>
  <c r="AJ103" i="34" s="1"/>
  <c r="AC103" i="34"/>
  <c r="Y103" i="34"/>
  <c r="W103" i="34"/>
  <c r="U103" i="34"/>
  <c r="T103" i="34"/>
  <c r="Z103" i="34" s="1"/>
  <c r="S103" i="34"/>
  <c r="R103" i="34"/>
  <c r="X103" i="34" s="1"/>
  <c r="Q103" i="34"/>
  <c r="P103" i="34"/>
  <c r="V103" i="34" s="1"/>
  <c r="O103" i="34"/>
  <c r="L103" i="34"/>
  <c r="J103" i="34"/>
  <c r="H103" i="34"/>
  <c r="G103" i="34"/>
  <c r="M103" i="34" s="1"/>
  <c r="F103" i="34"/>
  <c r="E103" i="34"/>
  <c r="K103" i="34" s="1"/>
  <c r="D103" i="34"/>
  <c r="C103" i="34"/>
  <c r="I103" i="34" s="1"/>
  <c r="B103" i="34"/>
  <c r="CB102" i="34"/>
  <c r="BZ102" i="34"/>
  <c r="BX102" i="34"/>
  <c r="BW102" i="34"/>
  <c r="CC102" i="34" s="1"/>
  <c r="BV102" i="34"/>
  <c r="BU102" i="34"/>
  <c r="CA102" i="34" s="1"/>
  <c r="BT102" i="34"/>
  <c r="BS102" i="34"/>
  <c r="BY102" i="34" s="1"/>
  <c r="BR102" i="34"/>
  <c r="BO102" i="34"/>
  <c r="BM102" i="34"/>
  <c r="BK102" i="34"/>
  <c r="BJ102" i="34"/>
  <c r="BP102" i="34" s="1"/>
  <c r="BI102" i="34"/>
  <c r="BH102" i="34"/>
  <c r="BN102" i="34" s="1"/>
  <c r="BG102" i="34"/>
  <c r="BF102" i="34"/>
  <c r="BL102" i="34" s="1"/>
  <c r="BE102" i="34"/>
  <c r="BA102" i="34"/>
  <c r="AY102" i="34"/>
  <c r="AW102" i="34"/>
  <c r="AV102" i="34"/>
  <c r="BB102" i="34" s="1"/>
  <c r="AU102" i="34"/>
  <c r="AT102" i="34"/>
  <c r="AZ102" i="34" s="1"/>
  <c r="AS102" i="34"/>
  <c r="AR102" i="34"/>
  <c r="AX102" i="34" s="1"/>
  <c r="AQ102" i="34"/>
  <c r="AM102" i="34"/>
  <c r="AK102" i="34"/>
  <c r="AI102" i="34"/>
  <c r="AH102" i="34"/>
  <c r="AN102" i="34" s="1"/>
  <c r="AG102" i="34"/>
  <c r="AF102" i="34"/>
  <c r="AL102" i="34" s="1"/>
  <c r="AE102" i="34"/>
  <c r="AD102" i="34"/>
  <c r="AJ102" i="34" s="1"/>
  <c r="AC102" i="34"/>
  <c r="Y102" i="34"/>
  <c r="W102" i="34"/>
  <c r="U102" i="34"/>
  <c r="T102" i="34"/>
  <c r="Z102" i="34" s="1"/>
  <c r="S102" i="34"/>
  <c r="R102" i="34"/>
  <c r="X102" i="34" s="1"/>
  <c r="Q102" i="34"/>
  <c r="P102" i="34"/>
  <c r="V102" i="34" s="1"/>
  <c r="O102" i="34"/>
  <c r="L102" i="34"/>
  <c r="J102" i="34"/>
  <c r="H102" i="34"/>
  <c r="G102" i="34"/>
  <c r="M102" i="34" s="1"/>
  <c r="F102" i="34"/>
  <c r="E102" i="34"/>
  <c r="K102" i="34" s="1"/>
  <c r="D102" i="34"/>
  <c r="C102" i="34"/>
  <c r="I102" i="34" s="1"/>
  <c r="B102" i="34"/>
  <c r="CB101" i="34"/>
  <c r="BZ101" i="34"/>
  <c r="BX101" i="34"/>
  <c r="BW101" i="34"/>
  <c r="CC101" i="34" s="1"/>
  <c r="BV101" i="34"/>
  <c r="BU101" i="34"/>
  <c r="CA101" i="34" s="1"/>
  <c r="BT101" i="34"/>
  <c r="BS101" i="34"/>
  <c r="BY101" i="34" s="1"/>
  <c r="BR101" i="34"/>
  <c r="BO101" i="34"/>
  <c r="BM101" i="34"/>
  <c r="BK101" i="34"/>
  <c r="BJ101" i="34"/>
  <c r="BP101" i="34" s="1"/>
  <c r="BI101" i="34"/>
  <c r="BH101" i="34"/>
  <c r="BN101" i="34" s="1"/>
  <c r="BG101" i="34"/>
  <c r="BF101" i="34"/>
  <c r="BL101" i="34" s="1"/>
  <c r="BE101" i="34"/>
  <c r="BA101" i="34"/>
  <c r="AY101" i="34"/>
  <c r="AW101" i="34"/>
  <c r="AV101" i="34"/>
  <c r="BB101" i="34" s="1"/>
  <c r="AU101" i="34"/>
  <c r="AT101" i="34"/>
  <c r="AZ101" i="34" s="1"/>
  <c r="AS101" i="34"/>
  <c r="AR101" i="34"/>
  <c r="AX101" i="34" s="1"/>
  <c r="AQ101" i="34"/>
  <c r="AM101" i="34"/>
  <c r="AK101" i="34"/>
  <c r="AI101" i="34"/>
  <c r="AH101" i="34"/>
  <c r="AN101" i="34" s="1"/>
  <c r="AG101" i="34"/>
  <c r="AF101" i="34"/>
  <c r="AL101" i="34" s="1"/>
  <c r="AE101" i="34"/>
  <c r="AD101" i="34"/>
  <c r="AJ101" i="34" s="1"/>
  <c r="AC101" i="34"/>
  <c r="Y101" i="34"/>
  <c r="W101" i="34"/>
  <c r="U101" i="34"/>
  <c r="T101" i="34"/>
  <c r="Z101" i="34" s="1"/>
  <c r="S101" i="34"/>
  <c r="R101" i="34"/>
  <c r="X101" i="34" s="1"/>
  <c r="Q101" i="34"/>
  <c r="P101" i="34"/>
  <c r="V101" i="34" s="1"/>
  <c r="O101" i="34"/>
  <c r="L101" i="34"/>
  <c r="J101" i="34"/>
  <c r="H101" i="34"/>
  <c r="G101" i="34"/>
  <c r="M101" i="34" s="1"/>
  <c r="F101" i="34"/>
  <c r="E101" i="34"/>
  <c r="K101" i="34" s="1"/>
  <c r="D101" i="34"/>
  <c r="C101" i="34"/>
  <c r="I101" i="34" s="1"/>
  <c r="B101" i="34"/>
  <c r="CB100" i="34"/>
  <c r="BZ100" i="34"/>
  <c r="BX100" i="34"/>
  <c r="BW100" i="34"/>
  <c r="CC100" i="34" s="1"/>
  <c r="BV100" i="34"/>
  <c r="BU100" i="34"/>
  <c r="CA100" i="34" s="1"/>
  <c r="BT100" i="34"/>
  <c r="BS100" i="34"/>
  <c r="BY100" i="34" s="1"/>
  <c r="BR100" i="34"/>
  <c r="BO100" i="34"/>
  <c r="BM100" i="34"/>
  <c r="BK100" i="34"/>
  <c r="BJ100" i="34"/>
  <c r="BP100" i="34" s="1"/>
  <c r="BI100" i="34"/>
  <c r="BH100" i="34"/>
  <c r="BN100" i="34" s="1"/>
  <c r="BG100" i="34"/>
  <c r="BF100" i="34"/>
  <c r="BL100" i="34" s="1"/>
  <c r="BE100" i="34"/>
  <c r="BA100" i="34"/>
  <c r="AY100" i="34"/>
  <c r="AW100" i="34"/>
  <c r="AV100" i="34"/>
  <c r="BB100" i="34" s="1"/>
  <c r="AU100" i="34"/>
  <c r="AT100" i="34"/>
  <c r="AZ100" i="34" s="1"/>
  <c r="AS100" i="34"/>
  <c r="AR100" i="34"/>
  <c r="AX100" i="34" s="1"/>
  <c r="AQ100" i="34"/>
  <c r="AM100" i="34"/>
  <c r="AK100" i="34"/>
  <c r="AI100" i="34"/>
  <c r="AH100" i="34"/>
  <c r="AN100" i="34" s="1"/>
  <c r="AG100" i="34"/>
  <c r="AF100" i="34"/>
  <c r="AL100" i="34" s="1"/>
  <c r="AE100" i="34"/>
  <c r="AD100" i="34"/>
  <c r="AJ100" i="34" s="1"/>
  <c r="AC100" i="34"/>
  <c r="Y100" i="34"/>
  <c r="W100" i="34"/>
  <c r="U100" i="34"/>
  <c r="T100" i="34"/>
  <c r="Z100" i="34" s="1"/>
  <c r="S100" i="34"/>
  <c r="R100" i="34"/>
  <c r="X100" i="34" s="1"/>
  <c r="Q100" i="34"/>
  <c r="P100" i="34"/>
  <c r="V100" i="34" s="1"/>
  <c r="O100" i="34"/>
  <c r="L100" i="34"/>
  <c r="J100" i="34"/>
  <c r="H100" i="34"/>
  <c r="G100" i="34"/>
  <c r="M100" i="34" s="1"/>
  <c r="F100" i="34"/>
  <c r="E100" i="34"/>
  <c r="K100" i="34" s="1"/>
  <c r="D100" i="34"/>
  <c r="C100" i="34"/>
  <c r="I100" i="34" s="1"/>
  <c r="B100" i="34"/>
  <c r="CB99" i="34"/>
  <c r="BZ99" i="34"/>
  <c r="BX99" i="34"/>
  <c r="BW99" i="34"/>
  <c r="CC99" i="34" s="1"/>
  <c r="BV99" i="34"/>
  <c r="BU99" i="34"/>
  <c r="CA99" i="34" s="1"/>
  <c r="BT99" i="34"/>
  <c r="BS99" i="34"/>
  <c r="BY99" i="34" s="1"/>
  <c r="BR99" i="34"/>
  <c r="BO99" i="34"/>
  <c r="BM99" i="34"/>
  <c r="BK99" i="34"/>
  <c r="BJ99" i="34"/>
  <c r="BP99" i="34" s="1"/>
  <c r="BI99" i="34"/>
  <c r="BH99" i="34"/>
  <c r="BN99" i="34" s="1"/>
  <c r="BG99" i="34"/>
  <c r="BF99" i="34"/>
  <c r="BL99" i="34" s="1"/>
  <c r="BE99" i="34"/>
  <c r="BA99" i="34"/>
  <c r="AY99" i="34"/>
  <c r="AW99" i="34"/>
  <c r="AV99" i="34"/>
  <c r="BB99" i="34" s="1"/>
  <c r="AU99" i="34"/>
  <c r="AT99" i="34"/>
  <c r="AZ99" i="34" s="1"/>
  <c r="AS99" i="34"/>
  <c r="AR99" i="34"/>
  <c r="AX99" i="34" s="1"/>
  <c r="AQ99" i="34"/>
  <c r="AM99" i="34"/>
  <c r="AK99" i="34"/>
  <c r="AI99" i="34"/>
  <c r="AH99" i="34"/>
  <c r="AN99" i="34" s="1"/>
  <c r="AG99" i="34"/>
  <c r="AF99" i="34"/>
  <c r="AL99" i="34" s="1"/>
  <c r="AE99" i="34"/>
  <c r="AD99" i="34"/>
  <c r="AJ99" i="34" s="1"/>
  <c r="AC99" i="34"/>
  <c r="Y99" i="34"/>
  <c r="W99" i="34"/>
  <c r="U99" i="34"/>
  <c r="T99" i="34"/>
  <c r="Z99" i="34" s="1"/>
  <c r="S99" i="34"/>
  <c r="R99" i="34"/>
  <c r="X99" i="34" s="1"/>
  <c r="Q99" i="34"/>
  <c r="P99" i="34"/>
  <c r="V99" i="34" s="1"/>
  <c r="O99" i="34"/>
  <c r="L99" i="34"/>
  <c r="J99" i="34"/>
  <c r="H99" i="34"/>
  <c r="G99" i="34"/>
  <c r="M99" i="34" s="1"/>
  <c r="F99" i="34"/>
  <c r="E99" i="34"/>
  <c r="K99" i="34" s="1"/>
  <c r="D99" i="34"/>
  <c r="C99" i="34"/>
  <c r="I99" i="34" s="1"/>
  <c r="B99" i="34"/>
  <c r="CB98" i="34"/>
  <c r="BZ98" i="34"/>
  <c r="BX98" i="34"/>
  <c r="BW98" i="34"/>
  <c r="CC98" i="34" s="1"/>
  <c r="BV98" i="34"/>
  <c r="BU98" i="34"/>
  <c r="CA98" i="34" s="1"/>
  <c r="BT98" i="34"/>
  <c r="BS98" i="34"/>
  <c r="BY98" i="34" s="1"/>
  <c r="BR98" i="34"/>
  <c r="BO98" i="34"/>
  <c r="BM98" i="34"/>
  <c r="BK98" i="34"/>
  <c r="BJ98" i="34"/>
  <c r="BP98" i="34" s="1"/>
  <c r="BI98" i="34"/>
  <c r="BH98" i="34"/>
  <c r="BN98" i="34" s="1"/>
  <c r="BG98" i="34"/>
  <c r="BF98" i="34"/>
  <c r="BL98" i="34" s="1"/>
  <c r="BE98" i="34"/>
  <c r="BA98" i="34"/>
  <c r="AY98" i="34"/>
  <c r="AW98" i="34"/>
  <c r="AV98" i="34"/>
  <c r="BB98" i="34" s="1"/>
  <c r="AU98" i="34"/>
  <c r="AT98" i="34"/>
  <c r="AZ98" i="34" s="1"/>
  <c r="AS98" i="34"/>
  <c r="AR98" i="34"/>
  <c r="AX98" i="34" s="1"/>
  <c r="AQ98" i="34"/>
  <c r="AM98" i="34"/>
  <c r="AK98" i="34"/>
  <c r="AI98" i="34"/>
  <c r="AH98" i="34"/>
  <c r="AN98" i="34" s="1"/>
  <c r="AG98" i="34"/>
  <c r="AF98" i="34"/>
  <c r="AL98" i="34" s="1"/>
  <c r="AE98" i="34"/>
  <c r="AD98" i="34"/>
  <c r="AJ98" i="34" s="1"/>
  <c r="AC98" i="34"/>
  <c r="Y98" i="34"/>
  <c r="W98" i="34"/>
  <c r="U98" i="34"/>
  <c r="T98" i="34"/>
  <c r="Z98" i="34" s="1"/>
  <c r="S98" i="34"/>
  <c r="R98" i="34"/>
  <c r="X98" i="34" s="1"/>
  <c r="Q98" i="34"/>
  <c r="P98" i="34"/>
  <c r="V98" i="34" s="1"/>
  <c r="O98" i="34"/>
  <c r="L98" i="34"/>
  <c r="J98" i="34"/>
  <c r="H98" i="34"/>
  <c r="G98" i="34"/>
  <c r="M98" i="34" s="1"/>
  <c r="F98" i="34"/>
  <c r="E98" i="34"/>
  <c r="K98" i="34" s="1"/>
  <c r="D98" i="34"/>
  <c r="C98" i="34"/>
  <c r="I98" i="34" s="1"/>
  <c r="B98" i="34"/>
  <c r="CB97" i="34"/>
  <c r="BZ97" i="34"/>
  <c r="BX97" i="34"/>
  <c r="BW97" i="34"/>
  <c r="CC97" i="34" s="1"/>
  <c r="BV97" i="34"/>
  <c r="BU97" i="34"/>
  <c r="CA97" i="34" s="1"/>
  <c r="BT97" i="34"/>
  <c r="BS97" i="34"/>
  <c r="BY97" i="34" s="1"/>
  <c r="BR97" i="34"/>
  <c r="BO97" i="34"/>
  <c r="BM97" i="34"/>
  <c r="BK97" i="34"/>
  <c r="BJ97" i="34"/>
  <c r="BP97" i="34" s="1"/>
  <c r="BI97" i="34"/>
  <c r="BH97" i="34"/>
  <c r="BN97" i="34" s="1"/>
  <c r="BG97" i="34"/>
  <c r="BF97" i="34"/>
  <c r="BL97" i="34" s="1"/>
  <c r="BE97" i="34"/>
  <c r="BA97" i="34"/>
  <c r="AY97" i="34"/>
  <c r="AW97" i="34"/>
  <c r="AV97" i="34"/>
  <c r="BB97" i="34" s="1"/>
  <c r="AU97" i="34"/>
  <c r="AT97" i="34"/>
  <c r="AZ97" i="34" s="1"/>
  <c r="AS97" i="34"/>
  <c r="AR97" i="34"/>
  <c r="AX97" i="34" s="1"/>
  <c r="AQ97" i="34"/>
  <c r="AM97" i="34"/>
  <c r="AK97" i="34"/>
  <c r="AI97" i="34"/>
  <c r="AH97" i="34"/>
  <c r="AN97" i="34" s="1"/>
  <c r="AG97" i="34"/>
  <c r="AF97" i="34"/>
  <c r="AL97" i="34" s="1"/>
  <c r="AE97" i="34"/>
  <c r="AD97" i="34"/>
  <c r="AJ97" i="34" s="1"/>
  <c r="AC97" i="34"/>
  <c r="Y97" i="34"/>
  <c r="W97" i="34"/>
  <c r="U97" i="34"/>
  <c r="T97" i="34"/>
  <c r="Z97" i="34" s="1"/>
  <c r="S97" i="34"/>
  <c r="R97" i="34"/>
  <c r="X97" i="34" s="1"/>
  <c r="Q97" i="34"/>
  <c r="P97" i="34"/>
  <c r="V97" i="34" s="1"/>
  <c r="O97" i="34"/>
  <c r="L97" i="34"/>
  <c r="J97" i="34"/>
  <c r="H97" i="34"/>
  <c r="G97" i="34"/>
  <c r="M97" i="34" s="1"/>
  <c r="F97" i="34"/>
  <c r="E97" i="34"/>
  <c r="K97" i="34" s="1"/>
  <c r="D97" i="34"/>
  <c r="C97" i="34"/>
  <c r="I97" i="34" s="1"/>
  <c r="B97" i="34"/>
  <c r="CB96" i="34"/>
  <c r="BZ96" i="34"/>
  <c r="BX96" i="34"/>
  <c r="BW96" i="34"/>
  <c r="CC96" i="34" s="1"/>
  <c r="BV96" i="34"/>
  <c r="BU96" i="34"/>
  <c r="CA96" i="34" s="1"/>
  <c r="BT96" i="34"/>
  <c r="BS96" i="34"/>
  <c r="BY96" i="34" s="1"/>
  <c r="BR96" i="34"/>
  <c r="BO96" i="34"/>
  <c r="BM96" i="34"/>
  <c r="BK96" i="34"/>
  <c r="BJ96" i="34"/>
  <c r="BP96" i="34" s="1"/>
  <c r="BI96" i="34"/>
  <c r="BH96" i="34"/>
  <c r="BN96" i="34" s="1"/>
  <c r="BG96" i="34"/>
  <c r="BF96" i="34"/>
  <c r="BL96" i="34" s="1"/>
  <c r="BE96" i="34"/>
  <c r="BA96" i="34"/>
  <c r="AY96" i="34"/>
  <c r="AW96" i="34"/>
  <c r="AV96" i="34"/>
  <c r="BB96" i="34" s="1"/>
  <c r="AU96" i="34"/>
  <c r="AT96" i="34"/>
  <c r="AZ96" i="34" s="1"/>
  <c r="AS96" i="34"/>
  <c r="AR96" i="34"/>
  <c r="AX96" i="34" s="1"/>
  <c r="AQ96" i="34"/>
  <c r="AM96" i="34"/>
  <c r="AK96" i="34"/>
  <c r="AI96" i="34"/>
  <c r="AH96" i="34"/>
  <c r="AN96" i="34" s="1"/>
  <c r="AG96" i="34"/>
  <c r="AF96" i="34"/>
  <c r="AL96" i="34" s="1"/>
  <c r="AE96" i="34"/>
  <c r="AD96" i="34"/>
  <c r="AJ96" i="34" s="1"/>
  <c r="AC96" i="34"/>
  <c r="Y96" i="34"/>
  <c r="W96" i="34"/>
  <c r="U96" i="34"/>
  <c r="T96" i="34"/>
  <c r="Z96" i="34" s="1"/>
  <c r="S96" i="34"/>
  <c r="R96" i="34"/>
  <c r="X96" i="34" s="1"/>
  <c r="Q96" i="34"/>
  <c r="P96" i="34"/>
  <c r="V96" i="34" s="1"/>
  <c r="O96" i="34"/>
  <c r="L96" i="34"/>
  <c r="J96" i="34"/>
  <c r="H96" i="34"/>
  <c r="G96" i="34"/>
  <c r="M96" i="34" s="1"/>
  <c r="F96" i="34"/>
  <c r="E96" i="34"/>
  <c r="K96" i="34" s="1"/>
  <c r="D96" i="34"/>
  <c r="C96" i="34"/>
  <c r="I96" i="34" s="1"/>
  <c r="B96" i="34"/>
  <c r="CB95" i="34"/>
  <c r="BZ95" i="34"/>
  <c r="BX95" i="34"/>
  <c r="BW95" i="34"/>
  <c r="CC95" i="34" s="1"/>
  <c r="BV95" i="34"/>
  <c r="BU95" i="34"/>
  <c r="CA95" i="34" s="1"/>
  <c r="BT95" i="34"/>
  <c r="BS95" i="34"/>
  <c r="BY95" i="34" s="1"/>
  <c r="BR95" i="34"/>
  <c r="BO95" i="34"/>
  <c r="BM95" i="34"/>
  <c r="BK95" i="34"/>
  <c r="BJ95" i="34"/>
  <c r="BP95" i="34" s="1"/>
  <c r="BI95" i="34"/>
  <c r="BH95" i="34"/>
  <c r="BN95" i="34" s="1"/>
  <c r="BG95" i="34"/>
  <c r="BF95" i="34"/>
  <c r="BL95" i="34" s="1"/>
  <c r="BE95" i="34"/>
  <c r="BA95" i="34"/>
  <c r="AY95" i="34"/>
  <c r="AW95" i="34"/>
  <c r="AV95" i="34"/>
  <c r="BB95" i="34" s="1"/>
  <c r="AU95" i="34"/>
  <c r="AT95" i="34"/>
  <c r="AZ95" i="34" s="1"/>
  <c r="AS95" i="34"/>
  <c r="AR95" i="34"/>
  <c r="AX95" i="34" s="1"/>
  <c r="AQ95" i="34"/>
  <c r="AM95" i="34"/>
  <c r="AK95" i="34"/>
  <c r="AI95" i="34"/>
  <c r="AH95" i="34"/>
  <c r="AN95" i="34" s="1"/>
  <c r="AG95" i="34"/>
  <c r="AF95" i="34"/>
  <c r="AL95" i="34" s="1"/>
  <c r="AE95" i="34"/>
  <c r="AD95" i="34"/>
  <c r="AJ95" i="34" s="1"/>
  <c r="AC95" i="34"/>
  <c r="Y95" i="34"/>
  <c r="W95" i="34"/>
  <c r="U95" i="34"/>
  <c r="T95" i="34"/>
  <c r="Z95" i="34" s="1"/>
  <c r="S95" i="34"/>
  <c r="R95" i="34"/>
  <c r="X95" i="34" s="1"/>
  <c r="Q95" i="34"/>
  <c r="P95" i="34"/>
  <c r="V95" i="34" s="1"/>
  <c r="O95" i="34"/>
  <c r="L95" i="34"/>
  <c r="J95" i="34"/>
  <c r="H95" i="34"/>
  <c r="G95" i="34"/>
  <c r="M95" i="34" s="1"/>
  <c r="F95" i="34"/>
  <c r="E95" i="34"/>
  <c r="K95" i="34" s="1"/>
  <c r="D95" i="34"/>
  <c r="C95" i="34"/>
  <c r="I95" i="34" s="1"/>
  <c r="B95" i="34"/>
  <c r="CB94" i="34"/>
  <c r="BZ94" i="34"/>
  <c r="BX94" i="34"/>
  <c r="BW94" i="34"/>
  <c r="CC94" i="34" s="1"/>
  <c r="BV94" i="34"/>
  <c r="BU94" i="34"/>
  <c r="CA94" i="34" s="1"/>
  <c r="BT94" i="34"/>
  <c r="BS94" i="34"/>
  <c r="BY94" i="34" s="1"/>
  <c r="BR94" i="34"/>
  <c r="BO94" i="34"/>
  <c r="BM94" i="34"/>
  <c r="BK94" i="34"/>
  <c r="BJ94" i="34"/>
  <c r="BP94" i="34" s="1"/>
  <c r="BI94" i="34"/>
  <c r="BH94" i="34"/>
  <c r="BN94" i="34" s="1"/>
  <c r="BG94" i="34"/>
  <c r="BF94" i="34"/>
  <c r="BL94" i="34" s="1"/>
  <c r="BE94" i="34"/>
  <c r="BA94" i="34"/>
  <c r="AY94" i="34"/>
  <c r="AW94" i="34"/>
  <c r="AV94" i="34"/>
  <c r="BB94" i="34" s="1"/>
  <c r="AU94" i="34"/>
  <c r="AT94" i="34"/>
  <c r="AZ94" i="34" s="1"/>
  <c r="AS94" i="34"/>
  <c r="AR94" i="34"/>
  <c r="AX94" i="34" s="1"/>
  <c r="AQ94" i="34"/>
  <c r="AM94" i="34"/>
  <c r="AK94" i="34"/>
  <c r="AI94" i="34"/>
  <c r="AH94" i="34"/>
  <c r="AN94" i="34" s="1"/>
  <c r="AG94" i="34"/>
  <c r="AF94" i="34"/>
  <c r="AL94" i="34" s="1"/>
  <c r="AE94" i="34"/>
  <c r="AD94" i="34"/>
  <c r="AJ94" i="34" s="1"/>
  <c r="AC94" i="34"/>
  <c r="Y94" i="34"/>
  <c r="W94" i="34"/>
  <c r="U94" i="34"/>
  <c r="T94" i="34"/>
  <c r="Z94" i="34" s="1"/>
  <c r="S94" i="34"/>
  <c r="R94" i="34"/>
  <c r="X94" i="34" s="1"/>
  <c r="Q94" i="34"/>
  <c r="P94" i="34"/>
  <c r="V94" i="34" s="1"/>
  <c r="O94" i="34"/>
  <c r="L94" i="34"/>
  <c r="J94" i="34"/>
  <c r="H94" i="34"/>
  <c r="G94" i="34"/>
  <c r="M94" i="34" s="1"/>
  <c r="F94" i="34"/>
  <c r="E94" i="34"/>
  <c r="K94" i="34" s="1"/>
  <c r="D94" i="34"/>
  <c r="C94" i="34"/>
  <c r="I94" i="34" s="1"/>
  <c r="B94" i="34"/>
  <c r="CB93" i="34"/>
  <c r="BZ93" i="34"/>
  <c r="BX93" i="34"/>
  <c r="BW93" i="34"/>
  <c r="CC93" i="34" s="1"/>
  <c r="BV93" i="34"/>
  <c r="BU93" i="34"/>
  <c r="CA93" i="34" s="1"/>
  <c r="BT93" i="34"/>
  <c r="BS93" i="34"/>
  <c r="BY93" i="34" s="1"/>
  <c r="BR93" i="34"/>
  <c r="BO93" i="34"/>
  <c r="BM93" i="34"/>
  <c r="BK93" i="34"/>
  <c r="BJ93" i="34"/>
  <c r="BP93" i="34" s="1"/>
  <c r="BI93" i="34"/>
  <c r="BH93" i="34"/>
  <c r="BN93" i="34" s="1"/>
  <c r="BG93" i="34"/>
  <c r="BF93" i="34"/>
  <c r="BL93" i="34" s="1"/>
  <c r="BE93" i="34"/>
  <c r="BA93" i="34"/>
  <c r="AY93" i="34"/>
  <c r="AW93" i="34"/>
  <c r="AV93" i="34"/>
  <c r="BB93" i="34" s="1"/>
  <c r="AU93" i="34"/>
  <c r="AT93" i="34"/>
  <c r="AZ93" i="34" s="1"/>
  <c r="AS93" i="34"/>
  <c r="AR93" i="34"/>
  <c r="AX93" i="34" s="1"/>
  <c r="AQ93" i="34"/>
  <c r="AM93" i="34"/>
  <c r="AK93" i="34"/>
  <c r="AI93" i="34"/>
  <c r="AH93" i="34"/>
  <c r="AN93" i="34" s="1"/>
  <c r="AG93" i="34"/>
  <c r="AF93" i="34"/>
  <c r="AL93" i="34" s="1"/>
  <c r="AE93" i="34"/>
  <c r="AD93" i="34"/>
  <c r="AJ93" i="34" s="1"/>
  <c r="AC93" i="34"/>
  <c r="Y93" i="34"/>
  <c r="W93" i="34"/>
  <c r="U93" i="34"/>
  <c r="T93" i="34"/>
  <c r="Z93" i="34" s="1"/>
  <c r="S93" i="34"/>
  <c r="R93" i="34"/>
  <c r="X93" i="34" s="1"/>
  <c r="Q93" i="34"/>
  <c r="P93" i="34"/>
  <c r="V93" i="34" s="1"/>
  <c r="O93" i="34"/>
  <c r="L93" i="34"/>
  <c r="J93" i="34"/>
  <c r="H93" i="34"/>
  <c r="G93" i="34"/>
  <c r="M93" i="34" s="1"/>
  <c r="F93" i="34"/>
  <c r="E93" i="34"/>
  <c r="K93" i="34" s="1"/>
  <c r="D93" i="34"/>
  <c r="C93" i="34"/>
  <c r="I93" i="34" s="1"/>
  <c r="B93" i="34"/>
  <c r="CB92" i="34"/>
  <c r="BZ92" i="34"/>
  <c r="BX92" i="34"/>
  <c r="BW92" i="34"/>
  <c r="CC92" i="34" s="1"/>
  <c r="BV92" i="34"/>
  <c r="BU92" i="34"/>
  <c r="CA92" i="34" s="1"/>
  <c r="BT92" i="34"/>
  <c r="BS92" i="34"/>
  <c r="BY92" i="34" s="1"/>
  <c r="BR92" i="34"/>
  <c r="BO92" i="34"/>
  <c r="BM92" i="34"/>
  <c r="BK92" i="34"/>
  <c r="BJ92" i="34"/>
  <c r="BP92" i="34" s="1"/>
  <c r="BI92" i="34"/>
  <c r="BH92" i="34"/>
  <c r="BN92" i="34" s="1"/>
  <c r="BG92" i="34"/>
  <c r="BF92" i="34"/>
  <c r="BL92" i="34" s="1"/>
  <c r="BE92" i="34"/>
  <c r="BA92" i="34"/>
  <c r="AY92" i="34"/>
  <c r="AW92" i="34"/>
  <c r="AV92" i="34"/>
  <c r="BB92" i="34" s="1"/>
  <c r="AU92" i="34"/>
  <c r="AT92" i="34"/>
  <c r="AZ92" i="34" s="1"/>
  <c r="AS92" i="34"/>
  <c r="AR92" i="34"/>
  <c r="AX92" i="34" s="1"/>
  <c r="AQ92" i="34"/>
  <c r="AM92" i="34"/>
  <c r="AK92" i="34"/>
  <c r="AI92" i="34"/>
  <c r="AH92" i="34"/>
  <c r="AN92" i="34" s="1"/>
  <c r="AG92" i="34"/>
  <c r="AF92" i="34"/>
  <c r="AL92" i="34" s="1"/>
  <c r="AE92" i="34"/>
  <c r="AD92" i="34"/>
  <c r="AJ92" i="34" s="1"/>
  <c r="AC92" i="34"/>
  <c r="Y92" i="34"/>
  <c r="W92" i="34"/>
  <c r="U92" i="34"/>
  <c r="T92" i="34"/>
  <c r="Z92" i="34" s="1"/>
  <c r="S92" i="34"/>
  <c r="R92" i="34"/>
  <c r="X92" i="34" s="1"/>
  <c r="Q92" i="34"/>
  <c r="P92" i="34"/>
  <c r="V92" i="34" s="1"/>
  <c r="O92" i="34"/>
  <c r="L92" i="34"/>
  <c r="J92" i="34"/>
  <c r="H92" i="34"/>
  <c r="G92" i="34"/>
  <c r="M92" i="34" s="1"/>
  <c r="F92" i="34"/>
  <c r="E92" i="34"/>
  <c r="K92" i="34" s="1"/>
  <c r="D92" i="34"/>
  <c r="C92" i="34"/>
  <c r="I92" i="34" s="1"/>
  <c r="B92" i="34"/>
  <c r="CB91" i="34"/>
  <c r="BZ91" i="34"/>
  <c r="BX91" i="34"/>
  <c r="BW91" i="34"/>
  <c r="CC91" i="34" s="1"/>
  <c r="BV91" i="34"/>
  <c r="BU91" i="34"/>
  <c r="CA91" i="34" s="1"/>
  <c r="BT91" i="34"/>
  <c r="BS91" i="34"/>
  <c r="BY91" i="34" s="1"/>
  <c r="BR91" i="34"/>
  <c r="BO91" i="34"/>
  <c r="BM91" i="34"/>
  <c r="BK91" i="34"/>
  <c r="BJ91" i="34"/>
  <c r="BP91" i="34" s="1"/>
  <c r="BI91" i="34"/>
  <c r="BH91" i="34"/>
  <c r="BN91" i="34" s="1"/>
  <c r="BG91" i="34"/>
  <c r="BF91" i="34"/>
  <c r="BL91" i="34" s="1"/>
  <c r="BE91" i="34"/>
  <c r="BA91" i="34"/>
  <c r="AY91" i="34"/>
  <c r="AW91" i="34"/>
  <c r="AV91" i="34"/>
  <c r="BB91" i="34" s="1"/>
  <c r="AU91" i="34"/>
  <c r="AT91" i="34"/>
  <c r="AZ91" i="34" s="1"/>
  <c r="AS91" i="34"/>
  <c r="AR91" i="34"/>
  <c r="AX91" i="34" s="1"/>
  <c r="AQ91" i="34"/>
  <c r="AM91" i="34"/>
  <c r="AK91" i="34"/>
  <c r="AI91" i="34"/>
  <c r="AH91" i="34"/>
  <c r="AN91" i="34" s="1"/>
  <c r="AG91" i="34"/>
  <c r="AF91" i="34"/>
  <c r="AL91" i="34" s="1"/>
  <c r="AE91" i="34"/>
  <c r="AD91" i="34"/>
  <c r="AJ91" i="34" s="1"/>
  <c r="AC91" i="34"/>
  <c r="Y91" i="34"/>
  <c r="W91" i="34"/>
  <c r="U91" i="34"/>
  <c r="T91" i="34"/>
  <c r="Z91" i="34" s="1"/>
  <c r="S91" i="34"/>
  <c r="R91" i="34"/>
  <c r="X91" i="34" s="1"/>
  <c r="Q91" i="34"/>
  <c r="P91" i="34"/>
  <c r="V91" i="34" s="1"/>
  <c r="O91" i="34"/>
  <c r="L91" i="34"/>
  <c r="J91" i="34"/>
  <c r="H91" i="34"/>
  <c r="G91" i="34"/>
  <c r="M91" i="34" s="1"/>
  <c r="F91" i="34"/>
  <c r="E91" i="34"/>
  <c r="K91" i="34" s="1"/>
  <c r="D91" i="34"/>
  <c r="C91" i="34"/>
  <c r="I91" i="34" s="1"/>
  <c r="B91" i="34"/>
  <c r="CB90" i="34"/>
  <c r="BZ90" i="34"/>
  <c r="BX90" i="34"/>
  <c r="BW90" i="34"/>
  <c r="CC90" i="34" s="1"/>
  <c r="BV90" i="34"/>
  <c r="BU90" i="34"/>
  <c r="CA90" i="34" s="1"/>
  <c r="BT90" i="34"/>
  <c r="BS90" i="34"/>
  <c r="BY90" i="34" s="1"/>
  <c r="BR90" i="34"/>
  <c r="BO90" i="34"/>
  <c r="BM90" i="34"/>
  <c r="BK90" i="34"/>
  <c r="BJ90" i="34"/>
  <c r="BP90" i="34" s="1"/>
  <c r="BI90" i="34"/>
  <c r="BH90" i="34"/>
  <c r="BN90" i="34" s="1"/>
  <c r="BG90" i="34"/>
  <c r="BF90" i="34"/>
  <c r="BL90" i="34" s="1"/>
  <c r="BE90" i="34"/>
  <c r="BA90" i="34"/>
  <c r="AY90" i="34"/>
  <c r="AW90" i="34"/>
  <c r="AV90" i="34"/>
  <c r="BB90" i="34" s="1"/>
  <c r="AU90" i="34"/>
  <c r="AT90" i="34"/>
  <c r="AZ90" i="34" s="1"/>
  <c r="AS90" i="34"/>
  <c r="AR90" i="34"/>
  <c r="AX90" i="34" s="1"/>
  <c r="AQ90" i="34"/>
  <c r="AM90" i="34"/>
  <c r="AK90" i="34"/>
  <c r="AI90" i="34"/>
  <c r="AH90" i="34"/>
  <c r="AN90" i="34" s="1"/>
  <c r="AG90" i="34"/>
  <c r="AF90" i="34"/>
  <c r="AL90" i="34" s="1"/>
  <c r="AE90" i="34"/>
  <c r="AD90" i="34"/>
  <c r="AJ90" i="34" s="1"/>
  <c r="AC90" i="34"/>
  <c r="Y90" i="34"/>
  <c r="W90" i="34"/>
  <c r="U90" i="34"/>
  <c r="T90" i="34"/>
  <c r="Z90" i="34" s="1"/>
  <c r="S90" i="34"/>
  <c r="R90" i="34"/>
  <c r="X90" i="34" s="1"/>
  <c r="Q90" i="34"/>
  <c r="P90" i="34"/>
  <c r="V90" i="34" s="1"/>
  <c r="O90" i="34"/>
  <c r="L90" i="34"/>
  <c r="J90" i="34"/>
  <c r="H90" i="34"/>
  <c r="G90" i="34"/>
  <c r="M90" i="34" s="1"/>
  <c r="F90" i="34"/>
  <c r="E90" i="34"/>
  <c r="K90" i="34" s="1"/>
  <c r="D90" i="34"/>
  <c r="C90" i="34"/>
  <c r="I90" i="34" s="1"/>
  <c r="B90" i="34"/>
  <c r="CB89" i="34"/>
  <c r="BZ89" i="34"/>
  <c r="BX89" i="34"/>
  <c r="BW89" i="34"/>
  <c r="CC89" i="34" s="1"/>
  <c r="BV89" i="34"/>
  <c r="BU89" i="34"/>
  <c r="CA89" i="34" s="1"/>
  <c r="BT89" i="34"/>
  <c r="BS89" i="34"/>
  <c r="BY89" i="34" s="1"/>
  <c r="BR89" i="34"/>
  <c r="BO89" i="34"/>
  <c r="BM89" i="34"/>
  <c r="BK89" i="34"/>
  <c r="BJ89" i="34"/>
  <c r="BP89" i="34" s="1"/>
  <c r="BI89" i="34"/>
  <c r="BH89" i="34"/>
  <c r="BN89" i="34" s="1"/>
  <c r="BG89" i="34"/>
  <c r="BF89" i="34"/>
  <c r="BL89" i="34" s="1"/>
  <c r="BE89" i="34"/>
  <c r="BA89" i="34"/>
  <c r="AY89" i="34"/>
  <c r="AW89" i="34"/>
  <c r="AV89" i="34"/>
  <c r="BB89" i="34" s="1"/>
  <c r="AU89" i="34"/>
  <c r="AT89" i="34"/>
  <c r="AZ89" i="34" s="1"/>
  <c r="AS89" i="34"/>
  <c r="AR89" i="34"/>
  <c r="AX89" i="34" s="1"/>
  <c r="AQ89" i="34"/>
  <c r="AM89" i="34"/>
  <c r="AK89" i="34"/>
  <c r="AI89" i="34"/>
  <c r="AH89" i="34"/>
  <c r="AN89" i="34" s="1"/>
  <c r="AG89" i="34"/>
  <c r="AF89" i="34"/>
  <c r="AL89" i="34" s="1"/>
  <c r="AE89" i="34"/>
  <c r="AD89" i="34"/>
  <c r="AJ89" i="34" s="1"/>
  <c r="AC89" i="34"/>
  <c r="Y89" i="34"/>
  <c r="W89" i="34"/>
  <c r="U89" i="34"/>
  <c r="T89" i="34"/>
  <c r="Z89" i="34" s="1"/>
  <c r="S89" i="34"/>
  <c r="R89" i="34"/>
  <c r="X89" i="34" s="1"/>
  <c r="Q89" i="34"/>
  <c r="P89" i="34"/>
  <c r="V89" i="34" s="1"/>
  <c r="O89" i="34"/>
  <c r="L89" i="34"/>
  <c r="J89" i="34"/>
  <c r="H89" i="34"/>
  <c r="G89" i="34"/>
  <c r="M89" i="34" s="1"/>
  <c r="F89" i="34"/>
  <c r="E89" i="34"/>
  <c r="K89" i="34" s="1"/>
  <c r="D89" i="34"/>
  <c r="C89" i="34"/>
  <c r="I89" i="34" s="1"/>
  <c r="B89" i="34"/>
  <c r="CB88" i="34"/>
  <c r="BZ88" i="34"/>
  <c r="BX88" i="34"/>
  <c r="BW88" i="34"/>
  <c r="CC88" i="34" s="1"/>
  <c r="BV88" i="34"/>
  <c r="BU88" i="34"/>
  <c r="CA88" i="34" s="1"/>
  <c r="BT88" i="34"/>
  <c r="BS88" i="34"/>
  <c r="BY88" i="34" s="1"/>
  <c r="BR88" i="34"/>
  <c r="BO88" i="34"/>
  <c r="BM88" i="34"/>
  <c r="BK88" i="34"/>
  <c r="BJ88" i="34"/>
  <c r="BP88" i="34" s="1"/>
  <c r="BI88" i="34"/>
  <c r="BH88" i="34"/>
  <c r="BN88" i="34" s="1"/>
  <c r="BG88" i="34"/>
  <c r="BF88" i="34"/>
  <c r="BL88" i="34" s="1"/>
  <c r="BE88" i="34"/>
  <c r="BA88" i="34"/>
  <c r="AY88" i="34"/>
  <c r="AW88" i="34"/>
  <c r="AV88" i="34"/>
  <c r="BB88" i="34" s="1"/>
  <c r="AU88" i="34"/>
  <c r="AT88" i="34"/>
  <c r="AZ88" i="34" s="1"/>
  <c r="AS88" i="34"/>
  <c r="AR88" i="34"/>
  <c r="AX88" i="34" s="1"/>
  <c r="AQ88" i="34"/>
  <c r="AM88" i="34"/>
  <c r="AK88" i="34"/>
  <c r="AI88" i="34"/>
  <c r="AH88" i="34"/>
  <c r="AN88" i="34" s="1"/>
  <c r="AG88" i="34"/>
  <c r="AF88" i="34"/>
  <c r="AL88" i="34" s="1"/>
  <c r="AE88" i="34"/>
  <c r="AD88" i="34"/>
  <c r="AJ88" i="34" s="1"/>
  <c r="AC88" i="34"/>
  <c r="Y88" i="34"/>
  <c r="W88" i="34"/>
  <c r="U88" i="34"/>
  <c r="T88" i="34"/>
  <c r="Z88" i="34" s="1"/>
  <c r="S88" i="34"/>
  <c r="R88" i="34"/>
  <c r="X88" i="34" s="1"/>
  <c r="Q88" i="34"/>
  <c r="P88" i="34"/>
  <c r="V88" i="34" s="1"/>
  <c r="O88" i="34"/>
  <c r="L88" i="34"/>
  <c r="J88" i="34"/>
  <c r="H88" i="34"/>
  <c r="G88" i="34"/>
  <c r="M88" i="34" s="1"/>
  <c r="F88" i="34"/>
  <c r="E88" i="34"/>
  <c r="K88" i="34" s="1"/>
  <c r="D88" i="34"/>
  <c r="C88" i="34"/>
  <c r="I88" i="34" s="1"/>
  <c r="B88" i="34"/>
  <c r="CB87" i="34"/>
  <c r="BZ87" i="34"/>
  <c r="BX87" i="34"/>
  <c r="BW87" i="34"/>
  <c r="CC87" i="34" s="1"/>
  <c r="BV87" i="34"/>
  <c r="BU87" i="34"/>
  <c r="CA87" i="34" s="1"/>
  <c r="BT87" i="34"/>
  <c r="BS87" i="34"/>
  <c r="BY87" i="34" s="1"/>
  <c r="BR87" i="34"/>
  <c r="BO87" i="34"/>
  <c r="BM87" i="34"/>
  <c r="BK87" i="34"/>
  <c r="BJ87" i="34"/>
  <c r="BP87" i="34" s="1"/>
  <c r="BI87" i="34"/>
  <c r="BH87" i="34"/>
  <c r="BN87" i="34" s="1"/>
  <c r="BG87" i="34"/>
  <c r="BF87" i="34"/>
  <c r="BL87" i="34" s="1"/>
  <c r="BE87" i="34"/>
  <c r="BA87" i="34"/>
  <c r="AY87" i="34"/>
  <c r="AW87" i="34"/>
  <c r="AV87" i="34"/>
  <c r="BB87" i="34" s="1"/>
  <c r="AU87" i="34"/>
  <c r="AT87" i="34"/>
  <c r="AZ87" i="34" s="1"/>
  <c r="AS87" i="34"/>
  <c r="AR87" i="34"/>
  <c r="AX87" i="34" s="1"/>
  <c r="AQ87" i="34"/>
  <c r="AM87" i="34"/>
  <c r="AK87" i="34"/>
  <c r="AI87" i="34"/>
  <c r="AH87" i="34"/>
  <c r="AN87" i="34" s="1"/>
  <c r="AG87" i="34"/>
  <c r="AF87" i="34"/>
  <c r="AL87" i="34" s="1"/>
  <c r="AE87" i="34"/>
  <c r="AD87" i="34"/>
  <c r="AJ87" i="34" s="1"/>
  <c r="AC87" i="34"/>
  <c r="Y87" i="34"/>
  <c r="W87" i="34"/>
  <c r="U87" i="34"/>
  <c r="T87" i="34"/>
  <c r="Z87" i="34" s="1"/>
  <c r="S87" i="34"/>
  <c r="R87" i="34"/>
  <c r="X87" i="34" s="1"/>
  <c r="Q87" i="34"/>
  <c r="P87" i="34"/>
  <c r="V87" i="34" s="1"/>
  <c r="O87" i="34"/>
  <c r="L87" i="34"/>
  <c r="J87" i="34"/>
  <c r="H87" i="34"/>
  <c r="G87" i="34"/>
  <c r="M87" i="34" s="1"/>
  <c r="F87" i="34"/>
  <c r="E87" i="34"/>
  <c r="K87" i="34" s="1"/>
  <c r="D87" i="34"/>
  <c r="C87" i="34"/>
  <c r="I87" i="34" s="1"/>
  <c r="B87" i="34"/>
  <c r="CB86" i="34"/>
  <c r="BZ86" i="34"/>
  <c r="BX86" i="34"/>
  <c r="BW86" i="34"/>
  <c r="CC86" i="34" s="1"/>
  <c r="BV86" i="34"/>
  <c r="BU86" i="34"/>
  <c r="CA86" i="34" s="1"/>
  <c r="BT86" i="34"/>
  <c r="BS86" i="34"/>
  <c r="BY86" i="34" s="1"/>
  <c r="BR86" i="34"/>
  <c r="BO86" i="34"/>
  <c r="BM86" i="34"/>
  <c r="BK86" i="34"/>
  <c r="BJ86" i="34"/>
  <c r="BP86" i="34" s="1"/>
  <c r="BI86" i="34"/>
  <c r="BH86" i="34"/>
  <c r="BN86" i="34" s="1"/>
  <c r="BG86" i="34"/>
  <c r="BF86" i="34"/>
  <c r="BL86" i="34" s="1"/>
  <c r="BE86" i="34"/>
  <c r="BA86" i="34"/>
  <c r="AY86" i="34"/>
  <c r="AW86" i="34"/>
  <c r="AV86" i="34"/>
  <c r="BB86" i="34" s="1"/>
  <c r="AU86" i="34"/>
  <c r="AT86" i="34"/>
  <c r="AZ86" i="34" s="1"/>
  <c r="AS86" i="34"/>
  <c r="AR86" i="34"/>
  <c r="AX86" i="34" s="1"/>
  <c r="AQ86" i="34"/>
  <c r="AM86" i="34"/>
  <c r="AK86" i="34"/>
  <c r="AI86" i="34"/>
  <c r="AH86" i="34"/>
  <c r="AN86" i="34" s="1"/>
  <c r="AG86" i="34"/>
  <c r="AF86" i="34"/>
  <c r="AL86" i="34" s="1"/>
  <c r="AE86" i="34"/>
  <c r="AD86" i="34"/>
  <c r="AJ86" i="34" s="1"/>
  <c r="AC86" i="34"/>
  <c r="Y86" i="34"/>
  <c r="W86" i="34"/>
  <c r="U86" i="34"/>
  <c r="T86" i="34"/>
  <c r="Z86" i="34" s="1"/>
  <c r="S86" i="34"/>
  <c r="R86" i="34"/>
  <c r="X86" i="34" s="1"/>
  <c r="Q86" i="34"/>
  <c r="P86" i="34"/>
  <c r="V86" i="34" s="1"/>
  <c r="O86" i="34"/>
  <c r="L86" i="34"/>
  <c r="J86" i="34"/>
  <c r="H86" i="34"/>
  <c r="G86" i="34"/>
  <c r="M86" i="34" s="1"/>
  <c r="F86" i="34"/>
  <c r="E86" i="34"/>
  <c r="K86" i="34" s="1"/>
  <c r="D86" i="34"/>
  <c r="C86" i="34"/>
  <c r="I86" i="34" s="1"/>
  <c r="B86" i="34"/>
  <c r="CB85" i="34"/>
  <c r="BZ85" i="34"/>
  <c r="BX85" i="34"/>
  <c r="BW85" i="34"/>
  <c r="CC85" i="34" s="1"/>
  <c r="BV85" i="34"/>
  <c r="BU85" i="34"/>
  <c r="CA85" i="34" s="1"/>
  <c r="BT85" i="34"/>
  <c r="BS85" i="34"/>
  <c r="BY85" i="34" s="1"/>
  <c r="BR85" i="34"/>
  <c r="BO85" i="34"/>
  <c r="BM85" i="34"/>
  <c r="BK85" i="34"/>
  <c r="BJ85" i="34"/>
  <c r="BP85" i="34" s="1"/>
  <c r="BI85" i="34"/>
  <c r="BH85" i="34"/>
  <c r="BN85" i="34" s="1"/>
  <c r="BG85" i="34"/>
  <c r="BF85" i="34"/>
  <c r="BL85" i="34" s="1"/>
  <c r="BE85" i="34"/>
  <c r="BA85" i="34"/>
  <c r="AY85" i="34"/>
  <c r="AW85" i="34"/>
  <c r="AV85" i="34"/>
  <c r="BB85" i="34" s="1"/>
  <c r="AU85" i="34"/>
  <c r="AT85" i="34"/>
  <c r="AZ85" i="34" s="1"/>
  <c r="AS85" i="34"/>
  <c r="AR85" i="34"/>
  <c r="AX85" i="34" s="1"/>
  <c r="AQ85" i="34"/>
  <c r="AM85" i="34"/>
  <c r="AK85" i="34"/>
  <c r="AI85" i="34"/>
  <c r="AH85" i="34"/>
  <c r="AN85" i="34" s="1"/>
  <c r="AG85" i="34"/>
  <c r="AF85" i="34"/>
  <c r="AL85" i="34" s="1"/>
  <c r="AE85" i="34"/>
  <c r="AD85" i="34"/>
  <c r="AJ85" i="34" s="1"/>
  <c r="AC85" i="34"/>
  <c r="Y85" i="34"/>
  <c r="W85" i="34"/>
  <c r="U85" i="34"/>
  <c r="T85" i="34"/>
  <c r="Z85" i="34" s="1"/>
  <c r="S85" i="34"/>
  <c r="R85" i="34"/>
  <c r="X85" i="34" s="1"/>
  <c r="Q85" i="34"/>
  <c r="P85" i="34"/>
  <c r="V85" i="34" s="1"/>
  <c r="O85" i="34"/>
  <c r="L85" i="34"/>
  <c r="J85" i="34"/>
  <c r="H85" i="34"/>
  <c r="G85" i="34"/>
  <c r="M85" i="34" s="1"/>
  <c r="F85" i="34"/>
  <c r="E85" i="34"/>
  <c r="K85" i="34" s="1"/>
  <c r="D85" i="34"/>
  <c r="C85" i="34"/>
  <c r="I85" i="34" s="1"/>
  <c r="B85" i="34"/>
  <c r="CB84" i="34"/>
  <c r="BZ84" i="34"/>
  <c r="BX84" i="34"/>
  <c r="BW84" i="34"/>
  <c r="CC84" i="34" s="1"/>
  <c r="BV84" i="34"/>
  <c r="BU84" i="34"/>
  <c r="CA84" i="34" s="1"/>
  <c r="BT84" i="34"/>
  <c r="BS84" i="34"/>
  <c r="BY84" i="34" s="1"/>
  <c r="BR84" i="34"/>
  <c r="BO84" i="34"/>
  <c r="BM84" i="34"/>
  <c r="BK84" i="34"/>
  <c r="BJ84" i="34"/>
  <c r="BP84" i="34" s="1"/>
  <c r="BI84" i="34"/>
  <c r="BH84" i="34"/>
  <c r="BN84" i="34" s="1"/>
  <c r="BG84" i="34"/>
  <c r="BF84" i="34"/>
  <c r="BL84" i="34" s="1"/>
  <c r="BE84" i="34"/>
  <c r="BA84" i="34"/>
  <c r="AY84" i="34"/>
  <c r="AW84" i="34"/>
  <c r="AV84" i="34"/>
  <c r="BB84" i="34" s="1"/>
  <c r="AU84" i="34"/>
  <c r="AT84" i="34"/>
  <c r="AZ84" i="34" s="1"/>
  <c r="AS84" i="34"/>
  <c r="AR84" i="34"/>
  <c r="AX84" i="34" s="1"/>
  <c r="AQ84" i="34"/>
  <c r="AM84" i="34"/>
  <c r="AK84" i="34"/>
  <c r="AI84" i="34"/>
  <c r="AH84" i="34"/>
  <c r="AN84" i="34" s="1"/>
  <c r="AG84" i="34"/>
  <c r="AF84" i="34"/>
  <c r="AL84" i="34" s="1"/>
  <c r="AE84" i="34"/>
  <c r="AD84" i="34"/>
  <c r="AJ84" i="34" s="1"/>
  <c r="AC84" i="34"/>
  <c r="Y84" i="34"/>
  <c r="W84" i="34"/>
  <c r="U84" i="34"/>
  <c r="T84" i="34"/>
  <c r="Z84" i="34" s="1"/>
  <c r="S84" i="34"/>
  <c r="R84" i="34"/>
  <c r="X84" i="34" s="1"/>
  <c r="Q84" i="34"/>
  <c r="P84" i="34"/>
  <c r="V84" i="34" s="1"/>
  <c r="O84" i="34"/>
  <c r="L84" i="34"/>
  <c r="J84" i="34"/>
  <c r="H84" i="34"/>
  <c r="G84" i="34"/>
  <c r="M84" i="34" s="1"/>
  <c r="F84" i="34"/>
  <c r="E84" i="34"/>
  <c r="K84" i="34" s="1"/>
  <c r="D84" i="34"/>
  <c r="C84" i="34"/>
  <c r="I84" i="34" s="1"/>
  <c r="B84" i="34"/>
  <c r="CB83" i="34"/>
  <c r="BZ83" i="34"/>
  <c r="BX83" i="34"/>
  <c r="BW83" i="34"/>
  <c r="CC83" i="34" s="1"/>
  <c r="BV83" i="34"/>
  <c r="BU83" i="34"/>
  <c r="CA83" i="34" s="1"/>
  <c r="BT83" i="34"/>
  <c r="BS83" i="34"/>
  <c r="BY83" i="34" s="1"/>
  <c r="BR83" i="34"/>
  <c r="BO83" i="34"/>
  <c r="BM83" i="34"/>
  <c r="BK83" i="34"/>
  <c r="BJ83" i="34"/>
  <c r="BP83" i="34" s="1"/>
  <c r="BI83" i="34"/>
  <c r="BH83" i="34"/>
  <c r="BN83" i="34" s="1"/>
  <c r="BG83" i="34"/>
  <c r="BF83" i="34"/>
  <c r="BL83" i="34" s="1"/>
  <c r="BE83" i="34"/>
  <c r="BA83" i="34"/>
  <c r="AY83" i="34"/>
  <c r="AW83" i="34"/>
  <c r="AV83" i="34"/>
  <c r="BB83" i="34" s="1"/>
  <c r="AU83" i="34"/>
  <c r="AT83" i="34"/>
  <c r="AZ83" i="34" s="1"/>
  <c r="AS83" i="34"/>
  <c r="AR83" i="34"/>
  <c r="AX83" i="34" s="1"/>
  <c r="AQ83" i="34"/>
  <c r="AM83" i="34"/>
  <c r="AK83" i="34"/>
  <c r="AI83" i="34"/>
  <c r="AH83" i="34"/>
  <c r="AN83" i="34" s="1"/>
  <c r="AG83" i="34"/>
  <c r="AF83" i="34"/>
  <c r="AL83" i="34" s="1"/>
  <c r="AE83" i="34"/>
  <c r="AD83" i="34"/>
  <c r="AJ83" i="34" s="1"/>
  <c r="AC83" i="34"/>
  <c r="Y83" i="34"/>
  <c r="W83" i="34"/>
  <c r="U83" i="34"/>
  <c r="T83" i="34"/>
  <c r="Z83" i="34" s="1"/>
  <c r="S83" i="34"/>
  <c r="R83" i="34"/>
  <c r="X83" i="34" s="1"/>
  <c r="Q83" i="34"/>
  <c r="P83" i="34"/>
  <c r="V83" i="34" s="1"/>
  <c r="O83" i="34"/>
  <c r="L83" i="34"/>
  <c r="J83" i="34"/>
  <c r="H83" i="34"/>
  <c r="G83" i="34"/>
  <c r="M83" i="34" s="1"/>
  <c r="F83" i="34"/>
  <c r="E83" i="34"/>
  <c r="K83" i="34" s="1"/>
  <c r="D83" i="34"/>
  <c r="C83" i="34"/>
  <c r="I83" i="34" s="1"/>
  <c r="B83" i="34"/>
  <c r="CB82" i="34"/>
  <c r="BZ82" i="34"/>
  <c r="BX82" i="34"/>
  <c r="BW82" i="34"/>
  <c r="CC82" i="34" s="1"/>
  <c r="BV82" i="34"/>
  <c r="BU82" i="34"/>
  <c r="CA82" i="34" s="1"/>
  <c r="BT82" i="34"/>
  <c r="BS82" i="34"/>
  <c r="BY82" i="34" s="1"/>
  <c r="BR82" i="34"/>
  <c r="BO82" i="34"/>
  <c r="BM82" i="34"/>
  <c r="BK82" i="34"/>
  <c r="BJ82" i="34"/>
  <c r="BP82" i="34" s="1"/>
  <c r="BI82" i="34"/>
  <c r="BH82" i="34"/>
  <c r="BN82" i="34" s="1"/>
  <c r="BG82" i="34"/>
  <c r="BF82" i="34"/>
  <c r="BL82" i="34" s="1"/>
  <c r="BE82" i="34"/>
  <c r="BA82" i="34"/>
  <c r="AY82" i="34"/>
  <c r="AW82" i="34"/>
  <c r="AV82" i="34"/>
  <c r="BB82" i="34" s="1"/>
  <c r="AU82" i="34"/>
  <c r="AT82" i="34"/>
  <c r="AZ82" i="34" s="1"/>
  <c r="AS82" i="34"/>
  <c r="AR82" i="34"/>
  <c r="AX82" i="34" s="1"/>
  <c r="AQ82" i="34"/>
  <c r="AM82" i="34"/>
  <c r="AK82" i="34"/>
  <c r="AI82" i="34"/>
  <c r="AH82" i="34"/>
  <c r="AN82" i="34" s="1"/>
  <c r="AG82" i="34"/>
  <c r="AF82" i="34"/>
  <c r="AL82" i="34" s="1"/>
  <c r="AE82" i="34"/>
  <c r="AD82" i="34"/>
  <c r="AJ82" i="34" s="1"/>
  <c r="AC82" i="34"/>
  <c r="Y82" i="34"/>
  <c r="W82" i="34"/>
  <c r="U82" i="34"/>
  <c r="T82" i="34"/>
  <c r="Z82" i="34" s="1"/>
  <c r="S82" i="34"/>
  <c r="R82" i="34"/>
  <c r="X82" i="34" s="1"/>
  <c r="Q82" i="34"/>
  <c r="P82" i="34"/>
  <c r="V82" i="34" s="1"/>
  <c r="O82" i="34"/>
  <c r="L82" i="34"/>
  <c r="J82" i="34"/>
  <c r="H82" i="34"/>
  <c r="G82" i="34"/>
  <c r="M82" i="34" s="1"/>
  <c r="F82" i="34"/>
  <c r="E82" i="34"/>
  <c r="K82" i="34" s="1"/>
  <c r="D82" i="34"/>
  <c r="C82" i="34"/>
  <c r="I82" i="34" s="1"/>
  <c r="B82" i="34"/>
  <c r="CB81" i="34"/>
  <c r="BZ81" i="34"/>
  <c r="BX81" i="34"/>
  <c r="BW81" i="34"/>
  <c r="CC81" i="34" s="1"/>
  <c r="BV81" i="34"/>
  <c r="BU81" i="34"/>
  <c r="CA81" i="34" s="1"/>
  <c r="BT81" i="34"/>
  <c r="BS81" i="34"/>
  <c r="BY81" i="34" s="1"/>
  <c r="BR81" i="34"/>
  <c r="BO81" i="34"/>
  <c r="BM81" i="34"/>
  <c r="BK81" i="34"/>
  <c r="BJ81" i="34"/>
  <c r="BP81" i="34" s="1"/>
  <c r="BI81" i="34"/>
  <c r="BH81" i="34"/>
  <c r="BN81" i="34" s="1"/>
  <c r="BG81" i="34"/>
  <c r="BF81" i="34"/>
  <c r="BL81" i="34" s="1"/>
  <c r="BE81" i="34"/>
  <c r="BA81" i="34"/>
  <c r="AY81" i="34"/>
  <c r="AW81" i="34"/>
  <c r="AV81" i="34"/>
  <c r="BB81" i="34" s="1"/>
  <c r="AU81" i="34"/>
  <c r="AT81" i="34"/>
  <c r="AZ81" i="34" s="1"/>
  <c r="AS81" i="34"/>
  <c r="AR81" i="34"/>
  <c r="AX81" i="34" s="1"/>
  <c r="AQ81" i="34"/>
  <c r="AM81" i="34"/>
  <c r="AK81" i="34"/>
  <c r="AI81" i="34"/>
  <c r="AH81" i="34"/>
  <c r="AN81" i="34" s="1"/>
  <c r="AG81" i="34"/>
  <c r="AF81" i="34"/>
  <c r="AL81" i="34" s="1"/>
  <c r="AE81" i="34"/>
  <c r="AD81" i="34"/>
  <c r="AJ81" i="34" s="1"/>
  <c r="AC81" i="34"/>
  <c r="Y81" i="34"/>
  <c r="W81" i="34"/>
  <c r="U81" i="34"/>
  <c r="T81" i="34"/>
  <c r="Z81" i="34" s="1"/>
  <c r="S81" i="34"/>
  <c r="R81" i="34"/>
  <c r="X81" i="34" s="1"/>
  <c r="Q81" i="34"/>
  <c r="P81" i="34"/>
  <c r="V81" i="34" s="1"/>
  <c r="O81" i="34"/>
  <c r="L81" i="34"/>
  <c r="J81" i="34"/>
  <c r="H81" i="34"/>
  <c r="G81" i="34"/>
  <c r="M81" i="34" s="1"/>
  <c r="F81" i="34"/>
  <c r="E81" i="34"/>
  <c r="K81" i="34" s="1"/>
  <c r="D81" i="34"/>
  <c r="C81" i="34"/>
  <c r="I81" i="34" s="1"/>
  <c r="B81" i="34"/>
  <c r="CB80" i="34"/>
  <c r="BZ80" i="34"/>
  <c r="BX80" i="34"/>
  <c r="BW80" i="34"/>
  <c r="CC80" i="34" s="1"/>
  <c r="BV80" i="34"/>
  <c r="BU80" i="34"/>
  <c r="CA80" i="34" s="1"/>
  <c r="BT80" i="34"/>
  <c r="BS80" i="34"/>
  <c r="BY80" i="34" s="1"/>
  <c r="BR80" i="34"/>
  <c r="BO80" i="34"/>
  <c r="BM80" i="34"/>
  <c r="BK80" i="34"/>
  <c r="BJ80" i="34"/>
  <c r="BP80" i="34" s="1"/>
  <c r="BI80" i="34"/>
  <c r="BH80" i="34"/>
  <c r="BN80" i="34" s="1"/>
  <c r="BG80" i="34"/>
  <c r="BF80" i="34"/>
  <c r="BL80" i="34" s="1"/>
  <c r="BE80" i="34"/>
  <c r="BA80" i="34"/>
  <c r="AY80" i="34"/>
  <c r="AW80" i="34"/>
  <c r="AV80" i="34"/>
  <c r="BB80" i="34" s="1"/>
  <c r="AU80" i="34"/>
  <c r="AT80" i="34"/>
  <c r="AZ80" i="34" s="1"/>
  <c r="AS80" i="34"/>
  <c r="AR80" i="34"/>
  <c r="AX80" i="34" s="1"/>
  <c r="AQ80" i="34"/>
  <c r="AM80" i="34"/>
  <c r="AK80" i="34"/>
  <c r="AI80" i="34"/>
  <c r="AH80" i="34"/>
  <c r="AN80" i="34" s="1"/>
  <c r="AG80" i="34"/>
  <c r="AF80" i="34"/>
  <c r="AL80" i="34" s="1"/>
  <c r="AE80" i="34"/>
  <c r="AD80" i="34"/>
  <c r="AJ80" i="34" s="1"/>
  <c r="AC80" i="34"/>
  <c r="Y80" i="34"/>
  <c r="W80" i="34"/>
  <c r="U80" i="34"/>
  <c r="T80" i="34"/>
  <c r="Z80" i="34" s="1"/>
  <c r="S80" i="34"/>
  <c r="R80" i="34"/>
  <c r="X80" i="34" s="1"/>
  <c r="Q80" i="34"/>
  <c r="P80" i="34"/>
  <c r="V80" i="34" s="1"/>
  <c r="O80" i="34"/>
  <c r="L80" i="34"/>
  <c r="J80" i="34"/>
  <c r="H80" i="34"/>
  <c r="G80" i="34"/>
  <c r="M80" i="34" s="1"/>
  <c r="F80" i="34"/>
  <c r="E80" i="34"/>
  <c r="K80" i="34" s="1"/>
  <c r="D80" i="34"/>
  <c r="C80" i="34"/>
  <c r="I80" i="34" s="1"/>
  <c r="B80" i="34"/>
  <c r="CB79" i="34"/>
  <c r="BZ79" i="34"/>
  <c r="BX79" i="34"/>
  <c r="BW79" i="34"/>
  <c r="CC79" i="34" s="1"/>
  <c r="BV79" i="34"/>
  <c r="BU79" i="34"/>
  <c r="CA79" i="34" s="1"/>
  <c r="BT79" i="34"/>
  <c r="BS79" i="34"/>
  <c r="BY79" i="34" s="1"/>
  <c r="BR79" i="34"/>
  <c r="BO79" i="34"/>
  <c r="BM79" i="34"/>
  <c r="BK79" i="34"/>
  <c r="BJ79" i="34"/>
  <c r="BP79" i="34" s="1"/>
  <c r="BI79" i="34"/>
  <c r="BH79" i="34"/>
  <c r="BN79" i="34" s="1"/>
  <c r="BG79" i="34"/>
  <c r="BF79" i="34"/>
  <c r="BL79" i="34" s="1"/>
  <c r="BE79" i="34"/>
  <c r="BA79" i="34"/>
  <c r="AY79" i="34"/>
  <c r="AW79" i="34"/>
  <c r="AV79" i="34"/>
  <c r="BB79" i="34" s="1"/>
  <c r="AU79" i="34"/>
  <c r="AT79" i="34"/>
  <c r="AZ79" i="34" s="1"/>
  <c r="AS79" i="34"/>
  <c r="AR79" i="34"/>
  <c r="AX79" i="34" s="1"/>
  <c r="AQ79" i="34"/>
  <c r="AM79" i="34"/>
  <c r="AK79" i="34"/>
  <c r="AI79" i="34"/>
  <c r="AH79" i="34"/>
  <c r="AN79" i="34" s="1"/>
  <c r="AG79" i="34"/>
  <c r="AF79" i="34"/>
  <c r="AL79" i="34" s="1"/>
  <c r="AE79" i="34"/>
  <c r="AD79" i="34"/>
  <c r="AJ79" i="34" s="1"/>
  <c r="AC79" i="34"/>
  <c r="Y79" i="34"/>
  <c r="W79" i="34"/>
  <c r="U79" i="34"/>
  <c r="T79" i="34"/>
  <c r="Z79" i="34" s="1"/>
  <c r="S79" i="34"/>
  <c r="R79" i="34"/>
  <c r="X79" i="34" s="1"/>
  <c r="Q79" i="34"/>
  <c r="P79" i="34"/>
  <c r="V79" i="34" s="1"/>
  <c r="O79" i="34"/>
  <c r="L79" i="34"/>
  <c r="J79" i="34"/>
  <c r="H79" i="34"/>
  <c r="G79" i="34"/>
  <c r="M79" i="34" s="1"/>
  <c r="F79" i="34"/>
  <c r="E79" i="34"/>
  <c r="K79" i="34" s="1"/>
  <c r="D79" i="34"/>
  <c r="C79" i="34"/>
  <c r="I79" i="34" s="1"/>
  <c r="B79" i="34"/>
  <c r="CB78" i="34"/>
  <c r="BZ78" i="34"/>
  <c r="BX78" i="34"/>
  <c r="BW78" i="34"/>
  <c r="CC78" i="34" s="1"/>
  <c r="BV78" i="34"/>
  <c r="BU78" i="34"/>
  <c r="CA78" i="34" s="1"/>
  <c r="BT78" i="34"/>
  <c r="BS78" i="34"/>
  <c r="BY78" i="34" s="1"/>
  <c r="BR78" i="34"/>
  <c r="BO78" i="34"/>
  <c r="BM78" i="34"/>
  <c r="BK78" i="34"/>
  <c r="BJ78" i="34"/>
  <c r="BP78" i="34" s="1"/>
  <c r="BI78" i="34"/>
  <c r="BH78" i="34"/>
  <c r="BN78" i="34" s="1"/>
  <c r="BG78" i="34"/>
  <c r="BF78" i="34"/>
  <c r="BL78" i="34" s="1"/>
  <c r="BE78" i="34"/>
  <c r="BA78" i="34"/>
  <c r="AY78" i="34"/>
  <c r="AW78" i="34"/>
  <c r="AV78" i="34"/>
  <c r="BB78" i="34" s="1"/>
  <c r="AU78" i="34"/>
  <c r="AT78" i="34"/>
  <c r="AZ78" i="34" s="1"/>
  <c r="AS78" i="34"/>
  <c r="AR78" i="34"/>
  <c r="AX78" i="34" s="1"/>
  <c r="AQ78" i="34"/>
  <c r="AM78" i="34"/>
  <c r="AK78" i="34"/>
  <c r="AI78" i="34"/>
  <c r="AH78" i="34"/>
  <c r="AN78" i="34" s="1"/>
  <c r="AG78" i="34"/>
  <c r="AF78" i="34"/>
  <c r="AL78" i="34" s="1"/>
  <c r="AE78" i="34"/>
  <c r="AD78" i="34"/>
  <c r="AJ78" i="34" s="1"/>
  <c r="AC78" i="34"/>
  <c r="Y78" i="34"/>
  <c r="W78" i="34"/>
  <c r="U78" i="34"/>
  <c r="T78" i="34"/>
  <c r="Z78" i="34" s="1"/>
  <c r="S78" i="34"/>
  <c r="R78" i="34"/>
  <c r="X78" i="34" s="1"/>
  <c r="Q78" i="34"/>
  <c r="P78" i="34"/>
  <c r="V78" i="34" s="1"/>
  <c r="O78" i="34"/>
  <c r="L78" i="34"/>
  <c r="J78" i="34"/>
  <c r="H78" i="34"/>
  <c r="G78" i="34"/>
  <c r="M78" i="34" s="1"/>
  <c r="F78" i="34"/>
  <c r="E78" i="34"/>
  <c r="K78" i="34" s="1"/>
  <c r="D78" i="34"/>
  <c r="C78" i="34"/>
  <c r="I78" i="34" s="1"/>
  <c r="B78" i="34"/>
  <c r="CB77" i="34"/>
  <c r="BZ77" i="34"/>
  <c r="BX77" i="34"/>
  <c r="BW77" i="34"/>
  <c r="CC77" i="34" s="1"/>
  <c r="BV77" i="34"/>
  <c r="BU77" i="34"/>
  <c r="CA77" i="34" s="1"/>
  <c r="BT77" i="34"/>
  <c r="BS77" i="34"/>
  <c r="BY77" i="34" s="1"/>
  <c r="BR77" i="34"/>
  <c r="BO77" i="34"/>
  <c r="BM77" i="34"/>
  <c r="BK77" i="34"/>
  <c r="BJ77" i="34"/>
  <c r="BP77" i="34" s="1"/>
  <c r="BI77" i="34"/>
  <c r="BH77" i="34"/>
  <c r="BN77" i="34" s="1"/>
  <c r="BG77" i="34"/>
  <c r="BF77" i="34"/>
  <c r="BL77" i="34" s="1"/>
  <c r="BE77" i="34"/>
  <c r="BA77" i="34"/>
  <c r="AY77" i="34"/>
  <c r="AW77" i="34"/>
  <c r="AV77" i="34"/>
  <c r="BB77" i="34" s="1"/>
  <c r="AU77" i="34"/>
  <c r="AT77" i="34"/>
  <c r="AZ77" i="34" s="1"/>
  <c r="AS77" i="34"/>
  <c r="AR77" i="34"/>
  <c r="AX77" i="34" s="1"/>
  <c r="AQ77" i="34"/>
  <c r="AM77" i="34"/>
  <c r="AK77" i="34"/>
  <c r="AI77" i="34"/>
  <c r="AH77" i="34"/>
  <c r="AN77" i="34" s="1"/>
  <c r="AG77" i="34"/>
  <c r="AF77" i="34"/>
  <c r="AL77" i="34" s="1"/>
  <c r="AE77" i="34"/>
  <c r="AD77" i="34"/>
  <c r="AJ77" i="34" s="1"/>
  <c r="AC77" i="34"/>
  <c r="Y77" i="34"/>
  <c r="W77" i="34"/>
  <c r="U77" i="34"/>
  <c r="T77" i="34"/>
  <c r="Z77" i="34" s="1"/>
  <c r="S77" i="34"/>
  <c r="R77" i="34"/>
  <c r="X77" i="34" s="1"/>
  <c r="Q77" i="34"/>
  <c r="P77" i="34"/>
  <c r="V77" i="34" s="1"/>
  <c r="O77" i="34"/>
  <c r="L77" i="34"/>
  <c r="J77" i="34"/>
  <c r="H77" i="34"/>
  <c r="G77" i="34"/>
  <c r="M77" i="34" s="1"/>
  <c r="F77" i="34"/>
  <c r="E77" i="34"/>
  <c r="K77" i="34" s="1"/>
  <c r="D77" i="34"/>
  <c r="C77" i="34"/>
  <c r="I77" i="34" s="1"/>
  <c r="B77" i="34"/>
  <c r="CB76" i="34"/>
  <c r="BZ76" i="34"/>
  <c r="BX76" i="34"/>
  <c r="BW76" i="34"/>
  <c r="CC76" i="34" s="1"/>
  <c r="BV76" i="34"/>
  <c r="BU76" i="34"/>
  <c r="CA76" i="34" s="1"/>
  <c r="BT76" i="34"/>
  <c r="BS76" i="34"/>
  <c r="BY76" i="34" s="1"/>
  <c r="BR76" i="34"/>
  <c r="BO76" i="34"/>
  <c r="BM76" i="34"/>
  <c r="BK76" i="34"/>
  <c r="BJ76" i="34"/>
  <c r="BP76" i="34" s="1"/>
  <c r="BI76" i="34"/>
  <c r="BH76" i="34"/>
  <c r="BN76" i="34" s="1"/>
  <c r="BG76" i="34"/>
  <c r="BF76" i="34"/>
  <c r="BL76" i="34" s="1"/>
  <c r="BE76" i="34"/>
  <c r="BA76" i="34"/>
  <c r="AY76" i="34"/>
  <c r="AW76" i="34"/>
  <c r="AV76" i="34"/>
  <c r="BB76" i="34" s="1"/>
  <c r="AU76" i="34"/>
  <c r="AT76" i="34"/>
  <c r="AZ76" i="34" s="1"/>
  <c r="AS76" i="34"/>
  <c r="AR76" i="34"/>
  <c r="AX76" i="34" s="1"/>
  <c r="AQ76" i="34"/>
  <c r="AM76" i="34"/>
  <c r="AK76" i="34"/>
  <c r="AI76" i="34"/>
  <c r="AH76" i="34"/>
  <c r="AN76" i="34" s="1"/>
  <c r="AG76" i="34"/>
  <c r="AF76" i="34"/>
  <c r="AL76" i="34" s="1"/>
  <c r="AE76" i="34"/>
  <c r="AD76" i="34"/>
  <c r="AJ76" i="34" s="1"/>
  <c r="AC76" i="34"/>
  <c r="Y76" i="34"/>
  <c r="W76" i="34"/>
  <c r="U76" i="34"/>
  <c r="T76" i="34"/>
  <c r="Z76" i="34" s="1"/>
  <c r="S76" i="34"/>
  <c r="R76" i="34"/>
  <c r="X76" i="34" s="1"/>
  <c r="Q76" i="34"/>
  <c r="P76" i="34"/>
  <c r="V76" i="34" s="1"/>
  <c r="O76" i="34"/>
  <c r="L76" i="34"/>
  <c r="J76" i="34"/>
  <c r="H76" i="34"/>
  <c r="G76" i="34"/>
  <c r="M76" i="34" s="1"/>
  <c r="F76" i="34"/>
  <c r="E76" i="34"/>
  <c r="K76" i="34" s="1"/>
  <c r="D76" i="34"/>
  <c r="C76" i="34"/>
  <c r="I76" i="34" s="1"/>
  <c r="B76" i="34"/>
  <c r="CB75" i="34"/>
  <c r="BZ75" i="34"/>
  <c r="BX75" i="34"/>
  <c r="BW75" i="34"/>
  <c r="CC75" i="34" s="1"/>
  <c r="BV75" i="34"/>
  <c r="BU75" i="34"/>
  <c r="CA75" i="34" s="1"/>
  <c r="BT75" i="34"/>
  <c r="BS75" i="34"/>
  <c r="BY75" i="34" s="1"/>
  <c r="BR75" i="34"/>
  <c r="BO75" i="34"/>
  <c r="BM75" i="34"/>
  <c r="BK75" i="34"/>
  <c r="BJ75" i="34"/>
  <c r="BP75" i="34" s="1"/>
  <c r="BI75" i="34"/>
  <c r="BH75" i="34"/>
  <c r="BN75" i="34" s="1"/>
  <c r="BG75" i="34"/>
  <c r="BF75" i="34"/>
  <c r="BL75" i="34" s="1"/>
  <c r="BE75" i="34"/>
  <c r="BA75" i="34"/>
  <c r="AY75" i="34"/>
  <c r="AW75" i="34"/>
  <c r="AV75" i="34"/>
  <c r="BB75" i="34" s="1"/>
  <c r="AU75" i="34"/>
  <c r="AT75" i="34"/>
  <c r="AZ75" i="34" s="1"/>
  <c r="AS75" i="34"/>
  <c r="AR75" i="34"/>
  <c r="AX75" i="34" s="1"/>
  <c r="AQ75" i="34"/>
  <c r="AM75" i="34"/>
  <c r="AK75" i="34"/>
  <c r="AI75" i="34"/>
  <c r="AH75" i="34"/>
  <c r="AN75" i="34" s="1"/>
  <c r="AG75" i="34"/>
  <c r="AF75" i="34"/>
  <c r="AL75" i="34" s="1"/>
  <c r="AE75" i="34"/>
  <c r="AD75" i="34"/>
  <c r="AJ75" i="34" s="1"/>
  <c r="AC75" i="34"/>
  <c r="Y75" i="34"/>
  <c r="W75" i="34"/>
  <c r="U75" i="34"/>
  <c r="T75" i="34"/>
  <c r="Z75" i="34" s="1"/>
  <c r="S75" i="34"/>
  <c r="R75" i="34"/>
  <c r="X75" i="34" s="1"/>
  <c r="Q75" i="34"/>
  <c r="P75" i="34"/>
  <c r="V75" i="34" s="1"/>
  <c r="O75" i="34"/>
  <c r="L75" i="34"/>
  <c r="J75" i="34"/>
  <c r="H75" i="34"/>
  <c r="G75" i="34"/>
  <c r="M75" i="34" s="1"/>
  <c r="F75" i="34"/>
  <c r="E75" i="34"/>
  <c r="K75" i="34" s="1"/>
  <c r="D75" i="34"/>
  <c r="C75" i="34"/>
  <c r="I75" i="34" s="1"/>
  <c r="B75" i="34"/>
  <c r="CB74" i="34"/>
  <c r="BZ74" i="34"/>
  <c r="BX74" i="34"/>
  <c r="BW74" i="34"/>
  <c r="CC74" i="34" s="1"/>
  <c r="BV74" i="34"/>
  <c r="BU74" i="34"/>
  <c r="CA74" i="34" s="1"/>
  <c r="BT74" i="34"/>
  <c r="BS74" i="34"/>
  <c r="BY74" i="34" s="1"/>
  <c r="BR74" i="34"/>
  <c r="BO74" i="34"/>
  <c r="BM74" i="34"/>
  <c r="BK74" i="34"/>
  <c r="BJ74" i="34"/>
  <c r="BP74" i="34" s="1"/>
  <c r="BI74" i="34"/>
  <c r="BH74" i="34"/>
  <c r="BN74" i="34" s="1"/>
  <c r="BG74" i="34"/>
  <c r="BF74" i="34"/>
  <c r="BL74" i="34" s="1"/>
  <c r="BE74" i="34"/>
  <c r="BA74" i="34"/>
  <c r="AY74" i="34"/>
  <c r="AW74" i="34"/>
  <c r="AV74" i="34"/>
  <c r="BB74" i="34" s="1"/>
  <c r="AU74" i="34"/>
  <c r="AT74" i="34"/>
  <c r="AZ74" i="34" s="1"/>
  <c r="AS74" i="34"/>
  <c r="AR74" i="34"/>
  <c r="AX74" i="34" s="1"/>
  <c r="AQ74" i="34"/>
  <c r="AM74" i="34"/>
  <c r="AK74" i="34"/>
  <c r="AI74" i="34"/>
  <c r="AH74" i="34"/>
  <c r="AN74" i="34" s="1"/>
  <c r="AG74" i="34"/>
  <c r="AF74" i="34"/>
  <c r="AL74" i="34" s="1"/>
  <c r="AE74" i="34"/>
  <c r="AD74" i="34"/>
  <c r="AJ74" i="34" s="1"/>
  <c r="AC74" i="34"/>
  <c r="Y74" i="34"/>
  <c r="W74" i="34"/>
  <c r="U74" i="34"/>
  <c r="T74" i="34"/>
  <c r="Z74" i="34" s="1"/>
  <c r="S74" i="34"/>
  <c r="R74" i="34"/>
  <c r="X74" i="34" s="1"/>
  <c r="Q74" i="34"/>
  <c r="P74" i="34"/>
  <c r="V74" i="34" s="1"/>
  <c r="O74" i="34"/>
  <c r="L74" i="34"/>
  <c r="J74" i="34"/>
  <c r="H74" i="34"/>
  <c r="G74" i="34"/>
  <c r="M74" i="34" s="1"/>
  <c r="F74" i="34"/>
  <c r="E74" i="34"/>
  <c r="K74" i="34" s="1"/>
  <c r="D74" i="34"/>
  <c r="C74" i="34"/>
  <c r="I74" i="34" s="1"/>
  <c r="B74" i="34"/>
  <c r="CB73" i="34"/>
  <c r="BZ73" i="34"/>
  <c r="BX73" i="34"/>
  <c r="BW73" i="34"/>
  <c r="CC73" i="34" s="1"/>
  <c r="BV73" i="34"/>
  <c r="BU73" i="34"/>
  <c r="CA73" i="34" s="1"/>
  <c r="BT73" i="34"/>
  <c r="BS73" i="34"/>
  <c r="BY73" i="34" s="1"/>
  <c r="BR73" i="34"/>
  <c r="BO73" i="34"/>
  <c r="BM73" i="34"/>
  <c r="BK73" i="34"/>
  <c r="BJ73" i="34"/>
  <c r="BP73" i="34" s="1"/>
  <c r="BI73" i="34"/>
  <c r="BH73" i="34"/>
  <c r="BN73" i="34" s="1"/>
  <c r="BG73" i="34"/>
  <c r="BF73" i="34"/>
  <c r="BL73" i="34" s="1"/>
  <c r="BE73" i="34"/>
  <c r="BA73" i="34"/>
  <c r="AY73" i="34"/>
  <c r="AW73" i="34"/>
  <c r="AV73" i="34"/>
  <c r="BB73" i="34" s="1"/>
  <c r="AU73" i="34"/>
  <c r="AT73" i="34"/>
  <c r="AZ73" i="34" s="1"/>
  <c r="AS73" i="34"/>
  <c r="AR73" i="34"/>
  <c r="AX73" i="34" s="1"/>
  <c r="AQ73" i="34"/>
  <c r="AM73" i="34"/>
  <c r="AK73" i="34"/>
  <c r="AI73" i="34"/>
  <c r="AH73" i="34"/>
  <c r="AN73" i="34" s="1"/>
  <c r="AG73" i="34"/>
  <c r="AF73" i="34"/>
  <c r="AL73" i="34" s="1"/>
  <c r="AE73" i="34"/>
  <c r="AD73" i="34"/>
  <c r="AJ73" i="34" s="1"/>
  <c r="AC73" i="34"/>
  <c r="Y73" i="34"/>
  <c r="W73" i="34"/>
  <c r="U73" i="34"/>
  <c r="T73" i="34"/>
  <c r="Z73" i="34" s="1"/>
  <c r="S73" i="34"/>
  <c r="R73" i="34"/>
  <c r="X73" i="34" s="1"/>
  <c r="Q73" i="34"/>
  <c r="P73" i="34"/>
  <c r="V73" i="34" s="1"/>
  <c r="O73" i="34"/>
  <c r="L73" i="34"/>
  <c r="J73" i="34"/>
  <c r="H73" i="34"/>
  <c r="G73" i="34"/>
  <c r="M73" i="34" s="1"/>
  <c r="F73" i="34"/>
  <c r="E73" i="34"/>
  <c r="K73" i="34" s="1"/>
  <c r="D73" i="34"/>
  <c r="C73" i="34"/>
  <c r="I73" i="34" s="1"/>
  <c r="B73" i="34"/>
  <c r="CB72" i="34"/>
  <c r="BZ72" i="34"/>
  <c r="BX72" i="34"/>
  <c r="BW72" i="34"/>
  <c r="CC72" i="34" s="1"/>
  <c r="BV72" i="34"/>
  <c r="BU72" i="34"/>
  <c r="CA72" i="34" s="1"/>
  <c r="BT72" i="34"/>
  <c r="BS72" i="34"/>
  <c r="BY72" i="34" s="1"/>
  <c r="BR72" i="34"/>
  <c r="BO72" i="34"/>
  <c r="BM72" i="34"/>
  <c r="BK72" i="34"/>
  <c r="BJ72" i="34"/>
  <c r="BP72" i="34" s="1"/>
  <c r="BI72" i="34"/>
  <c r="BH72" i="34"/>
  <c r="BN72" i="34" s="1"/>
  <c r="BG72" i="34"/>
  <c r="BF72" i="34"/>
  <c r="BL72" i="34" s="1"/>
  <c r="BE72" i="34"/>
  <c r="BA72" i="34"/>
  <c r="AY72" i="34"/>
  <c r="AW72" i="34"/>
  <c r="AV72" i="34"/>
  <c r="BB72" i="34" s="1"/>
  <c r="AU72" i="34"/>
  <c r="AT72" i="34"/>
  <c r="AZ72" i="34" s="1"/>
  <c r="AS72" i="34"/>
  <c r="AR72" i="34"/>
  <c r="AX72" i="34" s="1"/>
  <c r="AQ72" i="34"/>
  <c r="AM72" i="34"/>
  <c r="AK72" i="34"/>
  <c r="AI72" i="34"/>
  <c r="AH72" i="34"/>
  <c r="AN72" i="34" s="1"/>
  <c r="AG72" i="34"/>
  <c r="AF72" i="34"/>
  <c r="AL72" i="34" s="1"/>
  <c r="AE72" i="34"/>
  <c r="AD72" i="34"/>
  <c r="AJ72" i="34" s="1"/>
  <c r="AC72" i="34"/>
  <c r="Y72" i="34"/>
  <c r="W72" i="34"/>
  <c r="U72" i="34"/>
  <c r="T72" i="34"/>
  <c r="Z72" i="34" s="1"/>
  <c r="S72" i="34"/>
  <c r="R72" i="34"/>
  <c r="X72" i="34" s="1"/>
  <c r="Q72" i="34"/>
  <c r="P72" i="34"/>
  <c r="V72" i="34" s="1"/>
  <c r="O72" i="34"/>
  <c r="L72" i="34"/>
  <c r="J72" i="34"/>
  <c r="H72" i="34"/>
  <c r="G72" i="34"/>
  <c r="M72" i="34" s="1"/>
  <c r="F72" i="34"/>
  <c r="E72" i="34"/>
  <c r="K72" i="34" s="1"/>
  <c r="D72" i="34"/>
  <c r="C72" i="34"/>
  <c r="I72" i="34" s="1"/>
  <c r="B72" i="34"/>
  <c r="CB71" i="34"/>
  <c r="BZ71" i="34"/>
  <c r="BX71" i="34"/>
  <c r="BW71" i="34"/>
  <c r="CC71" i="34" s="1"/>
  <c r="BV71" i="34"/>
  <c r="BU71" i="34"/>
  <c r="CA71" i="34" s="1"/>
  <c r="BT71" i="34"/>
  <c r="BS71" i="34"/>
  <c r="BY71" i="34" s="1"/>
  <c r="BR71" i="34"/>
  <c r="BO71" i="34"/>
  <c r="BM71" i="34"/>
  <c r="BK71" i="34"/>
  <c r="BJ71" i="34"/>
  <c r="BP71" i="34" s="1"/>
  <c r="BI71" i="34"/>
  <c r="BH71" i="34"/>
  <c r="BN71" i="34" s="1"/>
  <c r="BG71" i="34"/>
  <c r="BF71" i="34"/>
  <c r="BL71" i="34" s="1"/>
  <c r="BE71" i="34"/>
  <c r="BA71" i="34"/>
  <c r="AY71" i="34"/>
  <c r="AW71" i="34"/>
  <c r="AV71" i="34"/>
  <c r="BB71" i="34" s="1"/>
  <c r="AU71" i="34"/>
  <c r="AT71" i="34"/>
  <c r="AZ71" i="34" s="1"/>
  <c r="AS71" i="34"/>
  <c r="AR71" i="34"/>
  <c r="AX71" i="34" s="1"/>
  <c r="AQ71" i="34"/>
  <c r="AM71" i="34"/>
  <c r="AK71" i="34"/>
  <c r="AI71" i="34"/>
  <c r="AH71" i="34"/>
  <c r="AN71" i="34" s="1"/>
  <c r="AG71" i="34"/>
  <c r="AF71" i="34"/>
  <c r="AL71" i="34" s="1"/>
  <c r="AE71" i="34"/>
  <c r="AD71" i="34"/>
  <c r="AJ71" i="34" s="1"/>
  <c r="AC71" i="34"/>
  <c r="Y71" i="34"/>
  <c r="W71" i="34"/>
  <c r="U71" i="34"/>
  <c r="T71" i="34"/>
  <c r="Z71" i="34" s="1"/>
  <c r="S71" i="34"/>
  <c r="R71" i="34"/>
  <c r="X71" i="34" s="1"/>
  <c r="Q71" i="34"/>
  <c r="P71" i="34"/>
  <c r="V71" i="34" s="1"/>
  <c r="O71" i="34"/>
  <c r="L71" i="34"/>
  <c r="J71" i="34"/>
  <c r="H71" i="34"/>
  <c r="G71" i="34"/>
  <c r="M71" i="34" s="1"/>
  <c r="F71" i="34"/>
  <c r="E71" i="34"/>
  <c r="K71" i="34" s="1"/>
  <c r="D71" i="34"/>
  <c r="C71" i="34"/>
  <c r="I71" i="34" s="1"/>
  <c r="B71" i="34"/>
  <c r="CB70" i="34"/>
  <c r="BZ70" i="34"/>
  <c r="BX70" i="34"/>
  <c r="BW70" i="34"/>
  <c r="CC70" i="34" s="1"/>
  <c r="BV70" i="34"/>
  <c r="BU70" i="34"/>
  <c r="CA70" i="34" s="1"/>
  <c r="BT70" i="34"/>
  <c r="BS70" i="34"/>
  <c r="BY70" i="34" s="1"/>
  <c r="BR70" i="34"/>
  <c r="BO70" i="34"/>
  <c r="BM70" i="34"/>
  <c r="BK70" i="34"/>
  <c r="BJ70" i="34"/>
  <c r="BP70" i="34" s="1"/>
  <c r="BI70" i="34"/>
  <c r="BH70" i="34"/>
  <c r="BN70" i="34" s="1"/>
  <c r="BG70" i="34"/>
  <c r="BF70" i="34"/>
  <c r="BL70" i="34" s="1"/>
  <c r="BE70" i="34"/>
  <c r="BA70" i="34"/>
  <c r="AY70" i="34"/>
  <c r="AW70" i="34"/>
  <c r="AV70" i="34"/>
  <c r="BB70" i="34" s="1"/>
  <c r="AU70" i="34"/>
  <c r="AT70" i="34"/>
  <c r="AZ70" i="34" s="1"/>
  <c r="AS70" i="34"/>
  <c r="AR70" i="34"/>
  <c r="AX70" i="34" s="1"/>
  <c r="AQ70" i="34"/>
  <c r="AM70" i="34"/>
  <c r="AK70" i="34"/>
  <c r="AI70" i="34"/>
  <c r="AH70" i="34"/>
  <c r="AN70" i="34" s="1"/>
  <c r="AG70" i="34"/>
  <c r="AF70" i="34"/>
  <c r="AL70" i="34" s="1"/>
  <c r="AE70" i="34"/>
  <c r="AD70" i="34"/>
  <c r="AJ70" i="34" s="1"/>
  <c r="AC70" i="34"/>
  <c r="Y70" i="34"/>
  <c r="W70" i="34"/>
  <c r="U70" i="34"/>
  <c r="T70" i="34"/>
  <c r="Z70" i="34" s="1"/>
  <c r="S70" i="34"/>
  <c r="R70" i="34"/>
  <c r="X70" i="34" s="1"/>
  <c r="Q70" i="34"/>
  <c r="P70" i="34"/>
  <c r="V70" i="34" s="1"/>
  <c r="O70" i="34"/>
  <c r="L70" i="34"/>
  <c r="J70" i="34"/>
  <c r="H70" i="34"/>
  <c r="G70" i="34"/>
  <c r="M70" i="34" s="1"/>
  <c r="F70" i="34"/>
  <c r="E70" i="34"/>
  <c r="K70" i="34" s="1"/>
  <c r="D70" i="34"/>
  <c r="C70" i="34"/>
  <c r="I70" i="34" s="1"/>
  <c r="B70" i="34"/>
  <c r="CB69" i="34"/>
  <c r="BZ69" i="34"/>
  <c r="BX69" i="34"/>
  <c r="BW69" i="34"/>
  <c r="CC69" i="34" s="1"/>
  <c r="BV69" i="34"/>
  <c r="BU69" i="34"/>
  <c r="CA69" i="34" s="1"/>
  <c r="BT69" i="34"/>
  <c r="BS69" i="34"/>
  <c r="BY69" i="34" s="1"/>
  <c r="BR69" i="34"/>
  <c r="BO69" i="34"/>
  <c r="BM69" i="34"/>
  <c r="BK69" i="34"/>
  <c r="BJ69" i="34"/>
  <c r="BP69" i="34" s="1"/>
  <c r="BI69" i="34"/>
  <c r="BH69" i="34"/>
  <c r="BN69" i="34" s="1"/>
  <c r="BG69" i="34"/>
  <c r="BF69" i="34"/>
  <c r="BL69" i="34" s="1"/>
  <c r="BE69" i="34"/>
  <c r="BA69" i="34"/>
  <c r="AY69" i="34"/>
  <c r="AW69" i="34"/>
  <c r="AV69" i="34"/>
  <c r="BB69" i="34" s="1"/>
  <c r="AU69" i="34"/>
  <c r="AT69" i="34"/>
  <c r="AZ69" i="34" s="1"/>
  <c r="AS69" i="34"/>
  <c r="AR69" i="34"/>
  <c r="AX69" i="34" s="1"/>
  <c r="AQ69" i="34"/>
  <c r="AM69" i="34"/>
  <c r="AK69" i="34"/>
  <c r="AI69" i="34"/>
  <c r="AH69" i="34"/>
  <c r="AN69" i="34" s="1"/>
  <c r="AG69" i="34"/>
  <c r="AF69" i="34"/>
  <c r="AL69" i="34" s="1"/>
  <c r="AE69" i="34"/>
  <c r="AD69" i="34"/>
  <c r="AJ69" i="34" s="1"/>
  <c r="AC69" i="34"/>
  <c r="Y69" i="34"/>
  <c r="W69" i="34"/>
  <c r="U69" i="34"/>
  <c r="T69" i="34"/>
  <c r="Z69" i="34" s="1"/>
  <c r="S69" i="34"/>
  <c r="R69" i="34"/>
  <c r="X69" i="34" s="1"/>
  <c r="Q69" i="34"/>
  <c r="P69" i="34"/>
  <c r="V69" i="34" s="1"/>
  <c r="O69" i="34"/>
  <c r="L69" i="34"/>
  <c r="J69" i="34"/>
  <c r="H69" i="34"/>
  <c r="G69" i="34"/>
  <c r="M69" i="34" s="1"/>
  <c r="F69" i="34"/>
  <c r="E69" i="34"/>
  <c r="K69" i="34" s="1"/>
  <c r="D69" i="34"/>
  <c r="C69" i="34"/>
  <c r="I69" i="34" s="1"/>
  <c r="B69" i="34"/>
  <c r="CB68" i="34"/>
  <c r="BZ68" i="34"/>
  <c r="BX68" i="34"/>
  <c r="BW68" i="34"/>
  <c r="CC68" i="34" s="1"/>
  <c r="BV68" i="34"/>
  <c r="BU68" i="34"/>
  <c r="CA68" i="34" s="1"/>
  <c r="BT68" i="34"/>
  <c r="BS68" i="34"/>
  <c r="BY68" i="34" s="1"/>
  <c r="BR68" i="34"/>
  <c r="BO68" i="34"/>
  <c r="BM68" i="34"/>
  <c r="BK68" i="34"/>
  <c r="BJ68" i="34"/>
  <c r="BP68" i="34" s="1"/>
  <c r="BI68" i="34"/>
  <c r="BH68" i="34"/>
  <c r="BN68" i="34" s="1"/>
  <c r="BG68" i="34"/>
  <c r="BF68" i="34"/>
  <c r="BL68" i="34" s="1"/>
  <c r="BE68" i="34"/>
  <c r="BA68" i="34"/>
  <c r="AY68" i="34"/>
  <c r="AW68" i="34"/>
  <c r="AV68" i="34"/>
  <c r="BB68" i="34" s="1"/>
  <c r="AU68" i="34"/>
  <c r="AT68" i="34"/>
  <c r="AZ68" i="34" s="1"/>
  <c r="AS68" i="34"/>
  <c r="AR68" i="34"/>
  <c r="AX68" i="34" s="1"/>
  <c r="AQ68" i="34"/>
  <c r="AM68" i="34"/>
  <c r="AK68" i="34"/>
  <c r="AI68" i="34"/>
  <c r="AH68" i="34"/>
  <c r="AN68" i="34" s="1"/>
  <c r="AG68" i="34"/>
  <c r="AF68" i="34"/>
  <c r="AL68" i="34" s="1"/>
  <c r="AE68" i="34"/>
  <c r="AD68" i="34"/>
  <c r="AJ68" i="34" s="1"/>
  <c r="AC68" i="34"/>
  <c r="Y68" i="34"/>
  <c r="W68" i="34"/>
  <c r="U68" i="34"/>
  <c r="T68" i="34"/>
  <c r="Z68" i="34" s="1"/>
  <c r="S68" i="34"/>
  <c r="R68" i="34"/>
  <c r="X68" i="34" s="1"/>
  <c r="Q68" i="34"/>
  <c r="P68" i="34"/>
  <c r="V68" i="34" s="1"/>
  <c r="O68" i="34"/>
  <c r="L68" i="34"/>
  <c r="J68" i="34"/>
  <c r="H68" i="34"/>
  <c r="G68" i="34"/>
  <c r="M68" i="34" s="1"/>
  <c r="F68" i="34"/>
  <c r="E68" i="34"/>
  <c r="K68" i="34" s="1"/>
  <c r="D68" i="34"/>
  <c r="C68" i="34"/>
  <c r="I68" i="34" s="1"/>
  <c r="B68" i="34"/>
  <c r="CB67" i="34"/>
  <c r="BZ67" i="34"/>
  <c r="BX67" i="34"/>
  <c r="BW67" i="34"/>
  <c r="CC67" i="34" s="1"/>
  <c r="BV67" i="34"/>
  <c r="BU67" i="34"/>
  <c r="CA67" i="34" s="1"/>
  <c r="BT67" i="34"/>
  <c r="BS67" i="34"/>
  <c r="BY67" i="34" s="1"/>
  <c r="BR67" i="34"/>
  <c r="BO67" i="34"/>
  <c r="BM67" i="34"/>
  <c r="BK67" i="34"/>
  <c r="BJ67" i="34"/>
  <c r="BP67" i="34" s="1"/>
  <c r="BI67" i="34"/>
  <c r="BH67" i="34"/>
  <c r="BN67" i="34" s="1"/>
  <c r="BG67" i="34"/>
  <c r="BF67" i="34"/>
  <c r="BL67" i="34" s="1"/>
  <c r="BE67" i="34"/>
  <c r="BA67" i="34"/>
  <c r="AY67" i="34"/>
  <c r="AW67" i="34"/>
  <c r="AV67" i="34"/>
  <c r="BB67" i="34" s="1"/>
  <c r="AU67" i="34"/>
  <c r="AT67" i="34"/>
  <c r="AZ67" i="34" s="1"/>
  <c r="AS67" i="34"/>
  <c r="AR67" i="34"/>
  <c r="AX67" i="34" s="1"/>
  <c r="AQ67" i="34"/>
  <c r="AM67" i="34"/>
  <c r="AK67" i="34"/>
  <c r="AI67" i="34"/>
  <c r="AH67" i="34"/>
  <c r="AN67" i="34" s="1"/>
  <c r="AG67" i="34"/>
  <c r="AF67" i="34"/>
  <c r="AL67" i="34" s="1"/>
  <c r="AE67" i="34"/>
  <c r="AD67" i="34"/>
  <c r="AJ67" i="34" s="1"/>
  <c r="AC67" i="34"/>
  <c r="Y67" i="34"/>
  <c r="W67" i="34"/>
  <c r="U67" i="34"/>
  <c r="T67" i="34"/>
  <c r="Z67" i="34" s="1"/>
  <c r="S67" i="34"/>
  <c r="R67" i="34"/>
  <c r="X67" i="34" s="1"/>
  <c r="Q67" i="34"/>
  <c r="P67" i="34"/>
  <c r="V67" i="34" s="1"/>
  <c r="O67" i="34"/>
  <c r="L67" i="34"/>
  <c r="J67" i="34"/>
  <c r="H67" i="34"/>
  <c r="G67" i="34"/>
  <c r="M67" i="34" s="1"/>
  <c r="F67" i="34"/>
  <c r="E67" i="34"/>
  <c r="K67" i="34" s="1"/>
  <c r="D67" i="34"/>
  <c r="C67" i="34"/>
  <c r="I67" i="34" s="1"/>
  <c r="B67" i="34"/>
  <c r="CB66" i="34"/>
  <c r="BZ66" i="34"/>
  <c r="BX66" i="34"/>
  <c r="BW66" i="34"/>
  <c r="CC66" i="34" s="1"/>
  <c r="BV66" i="34"/>
  <c r="BU66" i="34"/>
  <c r="CA66" i="34" s="1"/>
  <c r="BT66" i="34"/>
  <c r="BS66" i="34"/>
  <c r="BY66" i="34" s="1"/>
  <c r="BR66" i="34"/>
  <c r="BO66" i="34"/>
  <c r="BM66" i="34"/>
  <c r="BK66" i="34"/>
  <c r="BJ66" i="34"/>
  <c r="BP66" i="34" s="1"/>
  <c r="BI66" i="34"/>
  <c r="BH66" i="34"/>
  <c r="BN66" i="34" s="1"/>
  <c r="BG66" i="34"/>
  <c r="BF66" i="34"/>
  <c r="BL66" i="34" s="1"/>
  <c r="BE66" i="34"/>
  <c r="BA66" i="34"/>
  <c r="AY66" i="34"/>
  <c r="AW66" i="34"/>
  <c r="AV66" i="34"/>
  <c r="BB66" i="34" s="1"/>
  <c r="AU66" i="34"/>
  <c r="AT66" i="34"/>
  <c r="AZ66" i="34" s="1"/>
  <c r="AS66" i="34"/>
  <c r="AR66" i="34"/>
  <c r="AX66" i="34" s="1"/>
  <c r="AQ66" i="34"/>
  <c r="AM66" i="34"/>
  <c r="AK66" i="34"/>
  <c r="AI66" i="34"/>
  <c r="AH66" i="34"/>
  <c r="AN66" i="34" s="1"/>
  <c r="AG66" i="34"/>
  <c r="AF66" i="34"/>
  <c r="AL66" i="34" s="1"/>
  <c r="AE66" i="34"/>
  <c r="AD66" i="34"/>
  <c r="AJ66" i="34" s="1"/>
  <c r="AC66" i="34"/>
  <c r="Y66" i="34"/>
  <c r="W66" i="34"/>
  <c r="U66" i="34"/>
  <c r="T66" i="34"/>
  <c r="Z66" i="34" s="1"/>
  <c r="S66" i="34"/>
  <c r="R66" i="34"/>
  <c r="X66" i="34" s="1"/>
  <c r="Q66" i="34"/>
  <c r="P66" i="34"/>
  <c r="V66" i="34" s="1"/>
  <c r="O66" i="34"/>
  <c r="L66" i="34"/>
  <c r="J66" i="34"/>
  <c r="H66" i="34"/>
  <c r="G66" i="34"/>
  <c r="M66" i="34" s="1"/>
  <c r="F66" i="34"/>
  <c r="E66" i="34"/>
  <c r="K66" i="34" s="1"/>
  <c r="D66" i="34"/>
  <c r="C66" i="34"/>
  <c r="I66" i="34" s="1"/>
  <c r="B66" i="34"/>
  <c r="CB65" i="34"/>
  <c r="BZ65" i="34"/>
  <c r="BX65" i="34"/>
  <c r="BW65" i="34"/>
  <c r="CC65" i="34" s="1"/>
  <c r="BV65" i="34"/>
  <c r="BU65" i="34"/>
  <c r="CA65" i="34" s="1"/>
  <c r="BT65" i="34"/>
  <c r="BS65" i="34"/>
  <c r="BY65" i="34" s="1"/>
  <c r="BR65" i="34"/>
  <c r="BO65" i="34"/>
  <c r="BM65" i="34"/>
  <c r="BK65" i="34"/>
  <c r="BJ65" i="34"/>
  <c r="BP65" i="34" s="1"/>
  <c r="BI65" i="34"/>
  <c r="BH65" i="34"/>
  <c r="BN65" i="34" s="1"/>
  <c r="BG65" i="34"/>
  <c r="BF65" i="34"/>
  <c r="BL65" i="34" s="1"/>
  <c r="BE65" i="34"/>
  <c r="BA65" i="34"/>
  <c r="AY65" i="34"/>
  <c r="AW65" i="34"/>
  <c r="AV65" i="34"/>
  <c r="BB65" i="34" s="1"/>
  <c r="AU65" i="34"/>
  <c r="AT65" i="34"/>
  <c r="AZ65" i="34" s="1"/>
  <c r="AS65" i="34"/>
  <c r="AR65" i="34"/>
  <c r="AX65" i="34" s="1"/>
  <c r="AQ65" i="34"/>
  <c r="AM65" i="34"/>
  <c r="AK65" i="34"/>
  <c r="AI65" i="34"/>
  <c r="AH65" i="34"/>
  <c r="AN65" i="34" s="1"/>
  <c r="AG65" i="34"/>
  <c r="AF65" i="34"/>
  <c r="AL65" i="34" s="1"/>
  <c r="AE65" i="34"/>
  <c r="AD65" i="34"/>
  <c r="AJ65" i="34" s="1"/>
  <c r="AC65" i="34"/>
  <c r="Y65" i="34"/>
  <c r="W65" i="34"/>
  <c r="U65" i="34"/>
  <c r="T65" i="34"/>
  <c r="Z65" i="34" s="1"/>
  <c r="S65" i="34"/>
  <c r="R65" i="34"/>
  <c r="X65" i="34" s="1"/>
  <c r="Q65" i="34"/>
  <c r="P65" i="34"/>
  <c r="V65" i="34" s="1"/>
  <c r="O65" i="34"/>
  <c r="L65" i="34"/>
  <c r="J65" i="34"/>
  <c r="H65" i="34"/>
  <c r="G65" i="34"/>
  <c r="M65" i="34" s="1"/>
  <c r="F65" i="34"/>
  <c r="E65" i="34"/>
  <c r="K65" i="34" s="1"/>
  <c r="D65" i="34"/>
  <c r="C65" i="34"/>
  <c r="I65" i="34" s="1"/>
  <c r="B65" i="34"/>
  <c r="CB64" i="34"/>
  <c r="BZ64" i="34"/>
  <c r="BX64" i="34"/>
  <c r="BW64" i="34"/>
  <c r="CC64" i="34" s="1"/>
  <c r="BV64" i="34"/>
  <c r="BU64" i="34"/>
  <c r="CA64" i="34" s="1"/>
  <c r="BT64" i="34"/>
  <c r="BS64" i="34"/>
  <c r="BY64" i="34" s="1"/>
  <c r="BR64" i="34"/>
  <c r="BO64" i="34"/>
  <c r="BM64" i="34"/>
  <c r="BK64" i="34"/>
  <c r="BJ64" i="34"/>
  <c r="BP64" i="34" s="1"/>
  <c r="BI64" i="34"/>
  <c r="BH64" i="34"/>
  <c r="BN64" i="34" s="1"/>
  <c r="BG64" i="34"/>
  <c r="BF64" i="34"/>
  <c r="BL64" i="34" s="1"/>
  <c r="BE64" i="34"/>
  <c r="BA64" i="34"/>
  <c r="AY64" i="34"/>
  <c r="AW64" i="34"/>
  <c r="AV64" i="34"/>
  <c r="BB64" i="34" s="1"/>
  <c r="AU64" i="34"/>
  <c r="AT64" i="34"/>
  <c r="AZ64" i="34" s="1"/>
  <c r="AS64" i="34"/>
  <c r="AR64" i="34"/>
  <c r="AX64" i="34" s="1"/>
  <c r="AQ64" i="34"/>
  <c r="AM64" i="34"/>
  <c r="AK64" i="34"/>
  <c r="AI64" i="34"/>
  <c r="AH64" i="34"/>
  <c r="AN64" i="34" s="1"/>
  <c r="AG64" i="34"/>
  <c r="AF64" i="34"/>
  <c r="AL64" i="34" s="1"/>
  <c r="AE64" i="34"/>
  <c r="AD64" i="34"/>
  <c r="AJ64" i="34" s="1"/>
  <c r="AC64" i="34"/>
  <c r="Y64" i="34"/>
  <c r="W64" i="34"/>
  <c r="U64" i="34"/>
  <c r="T64" i="34"/>
  <c r="Z64" i="34" s="1"/>
  <c r="S64" i="34"/>
  <c r="R64" i="34"/>
  <c r="X64" i="34" s="1"/>
  <c r="Q64" i="34"/>
  <c r="P64" i="34"/>
  <c r="V64" i="34" s="1"/>
  <c r="O64" i="34"/>
  <c r="L64" i="34"/>
  <c r="J64" i="34"/>
  <c r="H64" i="34"/>
  <c r="G64" i="34"/>
  <c r="M64" i="34" s="1"/>
  <c r="F64" i="34"/>
  <c r="E64" i="34"/>
  <c r="K64" i="34" s="1"/>
  <c r="D64" i="34"/>
  <c r="C64" i="34"/>
  <c r="I64" i="34" s="1"/>
  <c r="B64" i="34"/>
  <c r="CB63" i="34"/>
  <c r="BZ63" i="34"/>
  <c r="BX63" i="34"/>
  <c r="BW63" i="34"/>
  <c r="CC63" i="34" s="1"/>
  <c r="BV63" i="34"/>
  <c r="BU63" i="34"/>
  <c r="CA63" i="34" s="1"/>
  <c r="BT63" i="34"/>
  <c r="BS63" i="34"/>
  <c r="BY63" i="34" s="1"/>
  <c r="BR63" i="34"/>
  <c r="BO63" i="34"/>
  <c r="BM63" i="34"/>
  <c r="BK63" i="34"/>
  <c r="BJ63" i="34"/>
  <c r="BP63" i="34" s="1"/>
  <c r="BI63" i="34"/>
  <c r="BH63" i="34"/>
  <c r="BN63" i="34" s="1"/>
  <c r="BG63" i="34"/>
  <c r="BF63" i="34"/>
  <c r="BL63" i="34" s="1"/>
  <c r="BE63" i="34"/>
  <c r="BA63" i="34"/>
  <c r="AY63" i="34"/>
  <c r="AW63" i="34"/>
  <c r="AV63" i="34"/>
  <c r="BB63" i="34" s="1"/>
  <c r="AU63" i="34"/>
  <c r="AT63" i="34"/>
  <c r="AZ63" i="34" s="1"/>
  <c r="AS63" i="34"/>
  <c r="AR63" i="34"/>
  <c r="AX63" i="34" s="1"/>
  <c r="AQ63" i="34"/>
  <c r="AM63" i="34"/>
  <c r="AK63" i="34"/>
  <c r="AI63" i="34"/>
  <c r="AH63" i="34"/>
  <c r="AN63" i="34" s="1"/>
  <c r="AG63" i="34"/>
  <c r="AF63" i="34"/>
  <c r="AL63" i="34" s="1"/>
  <c r="AE63" i="34"/>
  <c r="AD63" i="34"/>
  <c r="AJ63" i="34" s="1"/>
  <c r="AC63" i="34"/>
  <c r="Y63" i="34"/>
  <c r="W63" i="34"/>
  <c r="U63" i="34"/>
  <c r="T63" i="34"/>
  <c r="Z63" i="34" s="1"/>
  <c r="S63" i="34"/>
  <c r="R63" i="34"/>
  <c r="X63" i="34" s="1"/>
  <c r="Q63" i="34"/>
  <c r="P63" i="34"/>
  <c r="V63" i="34" s="1"/>
  <c r="O63" i="34"/>
  <c r="L63" i="34"/>
  <c r="J63" i="34"/>
  <c r="H63" i="34"/>
  <c r="G63" i="34"/>
  <c r="M63" i="34" s="1"/>
  <c r="F63" i="34"/>
  <c r="E63" i="34"/>
  <c r="K63" i="34" s="1"/>
  <c r="D63" i="34"/>
  <c r="C63" i="34"/>
  <c r="I63" i="34" s="1"/>
  <c r="B63" i="34"/>
  <c r="CB62" i="34"/>
  <c r="BZ62" i="34"/>
  <c r="BX62" i="34"/>
  <c r="BW62" i="34"/>
  <c r="CC62" i="34" s="1"/>
  <c r="BV62" i="34"/>
  <c r="BU62" i="34"/>
  <c r="CA62" i="34" s="1"/>
  <c r="BT62" i="34"/>
  <c r="BS62" i="34"/>
  <c r="BY62" i="34" s="1"/>
  <c r="BR62" i="34"/>
  <c r="BO62" i="34"/>
  <c r="BM62" i="34"/>
  <c r="BK62" i="34"/>
  <c r="BJ62" i="34"/>
  <c r="BP62" i="34" s="1"/>
  <c r="BI62" i="34"/>
  <c r="BH62" i="34"/>
  <c r="BN62" i="34" s="1"/>
  <c r="BG62" i="34"/>
  <c r="BF62" i="34"/>
  <c r="BL62" i="34" s="1"/>
  <c r="BE62" i="34"/>
  <c r="BA62" i="34"/>
  <c r="AY62" i="34"/>
  <c r="AW62" i="34"/>
  <c r="AV62" i="34"/>
  <c r="BB62" i="34" s="1"/>
  <c r="AU62" i="34"/>
  <c r="AT62" i="34"/>
  <c r="AZ62" i="34" s="1"/>
  <c r="AS62" i="34"/>
  <c r="AR62" i="34"/>
  <c r="AX62" i="34" s="1"/>
  <c r="AQ62" i="34"/>
  <c r="AM62" i="34"/>
  <c r="AK62" i="34"/>
  <c r="AI62" i="34"/>
  <c r="AH62" i="34"/>
  <c r="AN62" i="34" s="1"/>
  <c r="AG62" i="34"/>
  <c r="AF62" i="34"/>
  <c r="AL62" i="34" s="1"/>
  <c r="AE62" i="34"/>
  <c r="AD62" i="34"/>
  <c r="AJ62" i="34" s="1"/>
  <c r="AC62" i="34"/>
  <c r="Y62" i="34"/>
  <c r="W62" i="34"/>
  <c r="U62" i="34"/>
  <c r="T62" i="34"/>
  <c r="Z62" i="34" s="1"/>
  <c r="S62" i="34"/>
  <c r="R62" i="34"/>
  <c r="X62" i="34" s="1"/>
  <c r="Q62" i="34"/>
  <c r="P62" i="34"/>
  <c r="V62" i="34" s="1"/>
  <c r="O62" i="34"/>
  <c r="L62" i="34"/>
  <c r="J62" i="34"/>
  <c r="H62" i="34"/>
  <c r="G62" i="34"/>
  <c r="M62" i="34" s="1"/>
  <c r="F62" i="34"/>
  <c r="E62" i="34"/>
  <c r="K62" i="34" s="1"/>
  <c r="D62" i="34"/>
  <c r="C62" i="34"/>
  <c r="I62" i="34" s="1"/>
  <c r="B62" i="34"/>
  <c r="CB61" i="34"/>
  <c r="BZ61" i="34"/>
  <c r="BX61" i="34"/>
  <c r="BW61" i="34"/>
  <c r="CC61" i="34" s="1"/>
  <c r="BV61" i="34"/>
  <c r="BU61" i="34"/>
  <c r="CA61" i="34" s="1"/>
  <c r="BT61" i="34"/>
  <c r="BS61" i="34"/>
  <c r="BY61" i="34" s="1"/>
  <c r="BR61" i="34"/>
  <c r="BO61" i="34"/>
  <c r="BM61" i="34"/>
  <c r="BK61" i="34"/>
  <c r="BJ61" i="34"/>
  <c r="BP61" i="34" s="1"/>
  <c r="BI61" i="34"/>
  <c r="BH61" i="34"/>
  <c r="BN61" i="34" s="1"/>
  <c r="BG61" i="34"/>
  <c r="BF61" i="34"/>
  <c r="BL61" i="34" s="1"/>
  <c r="BE61" i="34"/>
  <c r="BA61" i="34"/>
  <c r="AY61" i="34"/>
  <c r="AW61" i="34"/>
  <c r="AV61" i="34"/>
  <c r="BB61" i="34" s="1"/>
  <c r="AU61" i="34"/>
  <c r="AT61" i="34"/>
  <c r="AZ61" i="34" s="1"/>
  <c r="AS61" i="34"/>
  <c r="AR61" i="34"/>
  <c r="AX61" i="34" s="1"/>
  <c r="AQ61" i="34"/>
  <c r="AM61" i="34"/>
  <c r="AK61" i="34"/>
  <c r="AI61" i="34"/>
  <c r="AH61" i="34"/>
  <c r="AN61" i="34" s="1"/>
  <c r="AG61" i="34"/>
  <c r="AF61" i="34"/>
  <c r="AL61" i="34" s="1"/>
  <c r="AE61" i="34"/>
  <c r="AD61" i="34"/>
  <c r="AJ61" i="34" s="1"/>
  <c r="AC61" i="34"/>
  <c r="Y61" i="34"/>
  <c r="W61" i="34"/>
  <c r="U61" i="34"/>
  <c r="T61" i="34"/>
  <c r="Z61" i="34" s="1"/>
  <c r="S61" i="34"/>
  <c r="R61" i="34"/>
  <c r="X61" i="34" s="1"/>
  <c r="Q61" i="34"/>
  <c r="P61" i="34"/>
  <c r="V61" i="34" s="1"/>
  <c r="O61" i="34"/>
  <c r="L61" i="34"/>
  <c r="J61" i="34"/>
  <c r="H61" i="34"/>
  <c r="G61" i="34"/>
  <c r="M61" i="34" s="1"/>
  <c r="F61" i="34"/>
  <c r="E61" i="34"/>
  <c r="K61" i="34" s="1"/>
  <c r="D61" i="34"/>
  <c r="C61" i="34"/>
  <c r="I61" i="34" s="1"/>
  <c r="B61" i="34"/>
  <c r="CB60" i="34"/>
  <c r="BZ60" i="34"/>
  <c r="BX60" i="34"/>
  <c r="BW60" i="34"/>
  <c r="CC60" i="34" s="1"/>
  <c r="BV60" i="34"/>
  <c r="BU60" i="34"/>
  <c r="CA60" i="34" s="1"/>
  <c r="BT60" i="34"/>
  <c r="BS60" i="34"/>
  <c r="BY60" i="34" s="1"/>
  <c r="BR60" i="34"/>
  <c r="BO60" i="34"/>
  <c r="BM60" i="34"/>
  <c r="BK60" i="34"/>
  <c r="BJ60" i="34"/>
  <c r="BP60" i="34" s="1"/>
  <c r="BI60" i="34"/>
  <c r="BH60" i="34"/>
  <c r="BN60" i="34" s="1"/>
  <c r="BG60" i="34"/>
  <c r="BF60" i="34"/>
  <c r="BL60" i="34" s="1"/>
  <c r="BE60" i="34"/>
  <c r="BA60" i="34"/>
  <c r="AY60" i="34"/>
  <c r="AW60" i="34"/>
  <c r="AV60" i="34"/>
  <c r="BB60" i="34" s="1"/>
  <c r="AU60" i="34"/>
  <c r="AT60" i="34"/>
  <c r="AZ60" i="34" s="1"/>
  <c r="AS60" i="34"/>
  <c r="AR60" i="34"/>
  <c r="AX60" i="34" s="1"/>
  <c r="AQ60" i="34"/>
  <c r="AM60" i="34"/>
  <c r="AK60" i="34"/>
  <c r="AI60" i="34"/>
  <c r="AH60" i="34"/>
  <c r="AN60" i="34" s="1"/>
  <c r="AG60" i="34"/>
  <c r="AF60" i="34"/>
  <c r="AL60" i="34" s="1"/>
  <c r="AE60" i="34"/>
  <c r="AD60" i="34"/>
  <c r="AJ60" i="34" s="1"/>
  <c r="AC60" i="34"/>
  <c r="Y60" i="34"/>
  <c r="W60" i="34"/>
  <c r="U60" i="34"/>
  <c r="T60" i="34"/>
  <c r="Z60" i="34" s="1"/>
  <c r="S60" i="34"/>
  <c r="R60" i="34"/>
  <c r="X60" i="34" s="1"/>
  <c r="Q60" i="34"/>
  <c r="P60" i="34"/>
  <c r="V60" i="34" s="1"/>
  <c r="O60" i="34"/>
  <c r="L60" i="34"/>
  <c r="J60" i="34"/>
  <c r="H60" i="34"/>
  <c r="G60" i="34"/>
  <c r="M60" i="34" s="1"/>
  <c r="F60" i="34"/>
  <c r="E60" i="34"/>
  <c r="K60" i="34" s="1"/>
  <c r="D60" i="34"/>
  <c r="C60" i="34"/>
  <c r="I60" i="34" s="1"/>
  <c r="B60" i="34"/>
  <c r="CB59" i="34"/>
  <c r="BZ59" i="34"/>
  <c r="BX59" i="34"/>
  <c r="BW59" i="34"/>
  <c r="CC59" i="34" s="1"/>
  <c r="BV59" i="34"/>
  <c r="BU59" i="34"/>
  <c r="CA59" i="34" s="1"/>
  <c r="BT59" i="34"/>
  <c r="BS59" i="34"/>
  <c r="BY59" i="34" s="1"/>
  <c r="BR59" i="34"/>
  <c r="BO59" i="34"/>
  <c r="BM59" i="34"/>
  <c r="BK59" i="34"/>
  <c r="BJ59" i="34"/>
  <c r="BP59" i="34" s="1"/>
  <c r="BI59" i="34"/>
  <c r="BH59" i="34"/>
  <c r="BN59" i="34" s="1"/>
  <c r="BG59" i="34"/>
  <c r="BF59" i="34"/>
  <c r="BL59" i="34" s="1"/>
  <c r="BE59" i="34"/>
  <c r="BA59" i="34"/>
  <c r="AY59" i="34"/>
  <c r="AW59" i="34"/>
  <c r="AV59" i="34"/>
  <c r="BB59" i="34" s="1"/>
  <c r="AU59" i="34"/>
  <c r="AT59" i="34"/>
  <c r="AZ59" i="34" s="1"/>
  <c r="AS59" i="34"/>
  <c r="AR59" i="34"/>
  <c r="AX59" i="34" s="1"/>
  <c r="AQ59" i="34"/>
  <c r="AM59" i="34"/>
  <c r="AK59" i="34"/>
  <c r="AI59" i="34"/>
  <c r="AH59" i="34"/>
  <c r="AN59" i="34" s="1"/>
  <c r="AG59" i="34"/>
  <c r="AF59" i="34"/>
  <c r="AL59" i="34" s="1"/>
  <c r="AE59" i="34"/>
  <c r="AD59" i="34"/>
  <c r="AJ59" i="34" s="1"/>
  <c r="AC59" i="34"/>
  <c r="Y59" i="34"/>
  <c r="W59" i="34"/>
  <c r="U59" i="34"/>
  <c r="T59" i="34"/>
  <c r="Z59" i="34" s="1"/>
  <c r="S59" i="34"/>
  <c r="R59" i="34"/>
  <c r="X59" i="34" s="1"/>
  <c r="Q59" i="34"/>
  <c r="P59" i="34"/>
  <c r="V59" i="34" s="1"/>
  <c r="O59" i="34"/>
  <c r="L59" i="34"/>
  <c r="J59" i="34"/>
  <c r="H59" i="34"/>
  <c r="G59" i="34"/>
  <c r="M59" i="34" s="1"/>
  <c r="F59" i="34"/>
  <c r="E59" i="34"/>
  <c r="K59" i="34" s="1"/>
  <c r="D59" i="34"/>
  <c r="C59" i="34"/>
  <c r="I59" i="34" s="1"/>
  <c r="B59" i="34"/>
  <c r="CB58" i="34"/>
  <c r="BZ58" i="34"/>
  <c r="BX58" i="34"/>
  <c r="BW58" i="34"/>
  <c r="CC58" i="34" s="1"/>
  <c r="BV58" i="34"/>
  <c r="BU58" i="34"/>
  <c r="CA58" i="34" s="1"/>
  <c r="BT58" i="34"/>
  <c r="BS58" i="34"/>
  <c r="BY58" i="34" s="1"/>
  <c r="BR58" i="34"/>
  <c r="BO58" i="34"/>
  <c r="BM58" i="34"/>
  <c r="BK58" i="34"/>
  <c r="BJ58" i="34"/>
  <c r="BP58" i="34" s="1"/>
  <c r="BI58" i="34"/>
  <c r="BH58" i="34"/>
  <c r="BN58" i="34" s="1"/>
  <c r="BG58" i="34"/>
  <c r="BF58" i="34"/>
  <c r="BL58" i="34" s="1"/>
  <c r="BE58" i="34"/>
  <c r="BA58" i="34"/>
  <c r="AY58" i="34"/>
  <c r="AW58" i="34"/>
  <c r="AV58" i="34"/>
  <c r="BB58" i="34" s="1"/>
  <c r="AU58" i="34"/>
  <c r="AT58" i="34"/>
  <c r="AZ58" i="34" s="1"/>
  <c r="AS58" i="34"/>
  <c r="AR58" i="34"/>
  <c r="AX58" i="34" s="1"/>
  <c r="AQ58" i="34"/>
  <c r="AM58" i="34"/>
  <c r="AK58" i="34"/>
  <c r="AI58" i="34"/>
  <c r="AH58" i="34"/>
  <c r="AN58" i="34" s="1"/>
  <c r="AG58" i="34"/>
  <c r="AF58" i="34"/>
  <c r="AL58" i="34" s="1"/>
  <c r="AE58" i="34"/>
  <c r="AD58" i="34"/>
  <c r="AJ58" i="34" s="1"/>
  <c r="AC58" i="34"/>
  <c r="Y58" i="34"/>
  <c r="W58" i="34"/>
  <c r="U58" i="34"/>
  <c r="T58" i="34"/>
  <c r="Z58" i="34" s="1"/>
  <c r="S58" i="34"/>
  <c r="R58" i="34"/>
  <c r="X58" i="34" s="1"/>
  <c r="Q58" i="34"/>
  <c r="P58" i="34"/>
  <c r="V58" i="34" s="1"/>
  <c r="O58" i="34"/>
  <c r="L58" i="34"/>
  <c r="J58" i="34"/>
  <c r="H58" i="34"/>
  <c r="G58" i="34"/>
  <c r="M58" i="34" s="1"/>
  <c r="F58" i="34"/>
  <c r="E58" i="34"/>
  <c r="K58" i="34" s="1"/>
  <c r="D58" i="34"/>
  <c r="C58" i="34"/>
  <c r="I58" i="34" s="1"/>
  <c r="B58" i="34"/>
  <c r="CB57" i="34"/>
  <c r="BZ57" i="34"/>
  <c r="BX57" i="34"/>
  <c r="BW57" i="34"/>
  <c r="CC57" i="34" s="1"/>
  <c r="BV57" i="34"/>
  <c r="BU57" i="34"/>
  <c r="CA57" i="34" s="1"/>
  <c r="BT57" i="34"/>
  <c r="BS57" i="34"/>
  <c r="BY57" i="34" s="1"/>
  <c r="BR57" i="34"/>
  <c r="BO57" i="34"/>
  <c r="BM57" i="34"/>
  <c r="BK57" i="34"/>
  <c r="BJ57" i="34"/>
  <c r="BP57" i="34" s="1"/>
  <c r="BI57" i="34"/>
  <c r="BH57" i="34"/>
  <c r="BN57" i="34" s="1"/>
  <c r="BG57" i="34"/>
  <c r="BF57" i="34"/>
  <c r="BL57" i="34" s="1"/>
  <c r="BE57" i="34"/>
  <c r="BA57" i="34"/>
  <c r="AY57" i="34"/>
  <c r="AW57" i="34"/>
  <c r="AV57" i="34"/>
  <c r="BB57" i="34" s="1"/>
  <c r="AU57" i="34"/>
  <c r="AT57" i="34"/>
  <c r="AZ57" i="34" s="1"/>
  <c r="AS57" i="34"/>
  <c r="AR57" i="34"/>
  <c r="AX57" i="34" s="1"/>
  <c r="AQ57" i="34"/>
  <c r="AM57" i="34"/>
  <c r="AK57" i="34"/>
  <c r="AI57" i="34"/>
  <c r="AH57" i="34"/>
  <c r="AN57" i="34" s="1"/>
  <c r="AG57" i="34"/>
  <c r="AF57" i="34"/>
  <c r="AL57" i="34" s="1"/>
  <c r="AE57" i="34"/>
  <c r="AD57" i="34"/>
  <c r="AJ57" i="34" s="1"/>
  <c r="AC57" i="34"/>
  <c r="Y57" i="34"/>
  <c r="W57" i="34"/>
  <c r="U57" i="34"/>
  <c r="T57" i="34"/>
  <c r="Z57" i="34" s="1"/>
  <c r="S57" i="34"/>
  <c r="R57" i="34"/>
  <c r="X57" i="34" s="1"/>
  <c r="Q57" i="34"/>
  <c r="P57" i="34"/>
  <c r="V57" i="34" s="1"/>
  <c r="O57" i="34"/>
  <c r="L57" i="34"/>
  <c r="J57" i="34"/>
  <c r="H57" i="34"/>
  <c r="G57" i="34"/>
  <c r="M57" i="34" s="1"/>
  <c r="F57" i="34"/>
  <c r="E57" i="34"/>
  <c r="K57" i="34" s="1"/>
  <c r="D57" i="34"/>
  <c r="C57" i="34"/>
  <c r="I57" i="34" s="1"/>
  <c r="B57" i="34"/>
  <c r="CB56" i="34"/>
  <c r="BZ56" i="34"/>
  <c r="BX56" i="34"/>
  <c r="BW56" i="34"/>
  <c r="CC56" i="34" s="1"/>
  <c r="BV56" i="34"/>
  <c r="BU56" i="34"/>
  <c r="CA56" i="34" s="1"/>
  <c r="BT56" i="34"/>
  <c r="BS56" i="34"/>
  <c r="BY56" i="34" s="1"/>
  <c r="BR56" i="34"/>
  <c r="BO56" i="34"/>
  <c r="BM56" i="34"/>
  <c r="BK56" i="34"/>
  <c r="BJ56" i="34"/>
  <c r="BP56" i="34" s="1"/>
  <c r="BI56" i="34"/>
  <c r="BH56" i="34"/>
  <c r="BN56" i="34" s="1"/>
  <c r="BG56" i="34"/>
  <c r="BF56" i="34"/>
  <c r="BL56" i="34" s="1"/>
  <c r="BE56" i="34"/>
  <c r="BA56" i="34"/>
  <c r="AY56" i="34"/>
  <c r="AW56" i="34"/>
  <c r="AV56" i="34"/>
  <c r="BB56" i="34" s="1"/>
  <c r="AU56" i="34"/>
  <c r="AT56" i="34"/>
  <c r="AZ56" i="34" s="1"/>
  <c r="AS56" i="34"/>
  <c r="AR56" i="34"/>
  <c r="AX56" i="34" s="1"/>
  <c r="AQ56" i="34"/>
  <c r="AM56" i="34"/>
  <c r="AK56" i="34"/>
  <c r="AI56" i="34"/>
  <c r="AH56" i="34"/>
  <c r="AN56" i="34" s="1"/>
  <c r="AG56" i="34"/>
  <c r="AF56" i="34"/>
  <c r="AL56" i="34" s="1"/>
  <c r="AE56" i="34"/>
  <c r="AD56" i="34"/>
  <c r="AJ56" i="34" s="1"/>
  <c r="AC56" i="34"/>
  <c r="Y56" i="34"/>
  <c r="W56" i="34"/>
  <c r="U56" i="34"/>
  <c r="T56" i="34"/>
  <c r="Z56" i="34" s="1"/>
  <c r="S56" i="34"/>
  <c r="R56" i="34"/>
  <c r="X56" i="34" s="1"/>
  <c r="Q56" i="34"/>
  <c r="P56" i="34"/>
  <c r="V56" i="34" s="1"/>
  <c r="O56" i="34"/>
  <c r="L56" i="34"/>
  <c r="J56" i="34"/>
  <c r="H56" i="34"/>
  <c r="G56" i="34"/>
  <c r="M56" i="34" s="1"/>
  <c r="F56" i="34"/>
  <c r="E56" i="34"/>
  <c r="K56" i="34" s="1"/>
  <c r="D56" i="34"/>
  <c r="C56" i="34"/>
  <c r="I56" i="34" s="1"/>
  <c r="B56" i="34"/>
  <c r="CB55" i="34"/>
  <c r="BZ55" i="34"/>
  <c r="BX55" i="34"/>
  <c r="BW55" i="34"/>
  <c r="CC55" i="34" s="1"/>
  <c r="BV55" i="34"/>
  <c r="BU55" i="34"/>
  <c r="CA55" i="34" s="1"/>
  <c r="BT55" i="34"/>
  <c r="BS55" i="34"/>
  <c r="BY55" i="34" s="1"/>
  <c r="BR55" i="34"/>
  <c r="BO55" i="34"/>
  <c r="BM55" i="34"/>
  <c r="BK55" i="34"/>
  <c r="BJ55" i="34"/>
  <c r="BP55" i="34" s="1"/>
  <c r="BI55" i="34"/>
  <c r="BH55" i="34"/>
  <c r="BN55" i="34" s="1"/>
  <c r="BG55" i="34"/>
  <c r="BF55" i="34"/>
  <c r="BL55" i="34" s="1"/>
  <c r="BE55" i="34"/>
  <c r="BA55" i="34"/>
  <c r="AY55" i="34"/>
  <c r="AW55" i="34"/>
  <c r="AV55" i="34"/>
  <c r="BB55" i="34" s="1"/>
  <c r="AU55" i="34"/>
  <c r="AT55" i="34"/>
  <c r="AZ55" i="34" s="1"/>
  <c r="AS55" i="34"/>
  <c r="AR55" i="34"/>
  <c r="AX55" i="34" s="1"/>
  <c r="AQ55" i="34"/>
  <c r="AM55" i="34"/>
  <c r="AK55" i="34"/>
  <c r="AI55" i="34"/>
  <c r="AH55" i="34"/>
  <c r="AN55" i="34" s="1"/>
  <c r="AG55" i="34"/>
  <c r="AF55" i="34"/>
  <c r="AL55" i="34" s="1"/>
  <c r="AE55" i="34"/>
  <c r="AD55" i="34"/>
  <c r="AJ55" i="34" s="1"/>
  <c r="AC55" i="34"/>
  <c r="Y55" i="34"/>
  <c r="W55" i="34"/>
  <c r="U55" i="34"/>
  <c r="T55" i="34"/>
  <c r="Z55" i="34" s="1"/>
  <c r="S55" i="34"/>
  <c r="R55" i="34"/>
  <c r="X55" i="34" s="1"/>
  <c r="Q55" i="34"/>
  <c r="P55" i="34"/>
  <c r="V55" i="34" s="1"/>
  <c r="O55" i="34"/>
  <c r="L55" i="34"/>
  <c r="J55" i="34"/>
  <c r="H55" i="34"/>
  <c r="G55" i="34"/>
  <c r="M55" i="34" s="1"/>
  <c r="F55" i="34"/>
  <c r="E55" i="34"/>
  <c r="K55" i="34" s="1"/>
  <c r="D55" i="34"/>
  <c r="C55" i="34"/>
  <c r="I55" i="34" s="1"/>
  <c r="B55" i="34"/>
  <c r="CB54" i="34"/>
  <c r="BZ54" i="34"/>
  <c r="BX54" i="34"/>
  <c r="BW54" i="34"/>
  <c r="CC54" i="34" s="1"/>
  <c r="BV54" i="34"/>
  <c r="BU54" i="34"/>
  <c r="CA54" i="34" s="1"/>
  <c r="BT54" i="34"/>
  <c r="BS54" i="34"/>
  <c r="BY54" i="34" s="1"/>
  <c r="BR54" i="34"/>
  <c r="BO54" i="34"/>
  <c r="BM54" i="34"/>
  <c r="BK54" i="34"/>
  <c r="BJ54" i="34"/>
  <c r="BP54" i="34" s="1"/>
  <c r="BI54" i="34"/>
  <c r="BH54" i="34"/>
  <c r="BN54" i="34" s="1"/>
  <c r="BG54" i="34"/>
  <c r="BF54" i="34"/>
  <c r="BL54" i="34" s="1"/>
  <c r="BE54" i="34"/>
  <c r="BA54" i="34"/>
  <c r="AY54" i="34"/>
  <c r="AW54" i="34"/>
  <c r="AV54" i="34"/>
  <c r="BB54" i="34" s="1"/>
  <c r="AU54" i="34"/>
  <c r="AT54" i="34"/>
  <c r="AZ54" i="34" s="1"/>
  <c r="AS54" i="34"/>
  <c r="AR54" i="34"/>
  <c r="AX54" i="34" s="1"/>
  <c r="AQ54" i="34"/>
  <c r="AM54" i="34"/>
  <c r="AK54" i="34"/>
  <c r="AI54" i="34"/>
  <c r="AH54" i="34"/>
  <c r="AN54" i="34" s="1"/>
  <c r="AG54" i="34"/>
  <c r="AF54" i="34"/>
  <c r="AL54" i="34" s="1"/>
  <c r="AE54" i="34"/>
  <c r="AD54" i="34"/>
  <c r="AJ54" i="34" s="1"/>
  <c r="AC54" i="34"/>
  <c r="Y54" i="34"/>
  <c r="W54" i="34"/>
  <c r="U54" i="34"/>
  <c r="T54" i="34"/>
  <c r="Z54" i="34" s="1"/>
  <c r="S54" i="34"/>
  <c r="R54" i="34"/>
  <c r="X54" i="34" s="1"/>
  <c r="Q54" i="34"/>
  <c r="P54" i="34"/>
  <c r="V54" i="34" s="1"/>
  <c r="O54" i="34"/>
  <c r="L54" i="34"/>
  <c r="J54" i="34"/>
  <c r="H54" i="34"/>
  <c r="G54" i="34"/>
  <c r="M54" i="34" s="1"/>
  <c r="F54" i="34"/>
  <c r="E54" i="34"/>
  <c r="K54" i="34" s="1"/>
  <c r="D54" i="34"/>
  <c r="C54" i="34"/>
  <c r="I54" i="34" s="1"/>
  <c r="B54" i="34"/>
  <c r="CB53" i="34"/>
  <c r="BZ53" i="34"/>
  <c r="BX53" i="34"/>
  <c r="BW53" i="34"/>
  <c r="CC53" i="34" s="1"/>
  <c r="BV53" i="34"/>
  <c r="BU53" i="34"/>
  <c r="CA53" i="34" s="1"/>
  <c r="BT53" i="34"/>
  <c r="BS53" i="34"/>
  <c r="BY53" i="34" s="1"/>
  <c r="BR53" i="34"/>
  <c r="BO53" i="34"/>
  <c r="BM53" i="34"/>
  <c r="BK53" i="34"/>
  <c r="BJ53" i="34"/>
  <c r="BP53" i="34" s="1"/>
  <c r="BI53" i="34"/>
  <c r="BH53" i="34"/>
  <c r="BN53" i="34" s="1"/>
  <c r="BG53" i="34"/>
  <c r="BF53" i="34"/>
  <c r="BL53" i="34" s="1"/>
  <c r="BE53" i="34"/>
  <c r="BA53" i="34"/>
  <c r="AY53" i="34"/>
  <c r="AW53" i="34"/>
  <c r="AV53" i="34"/>
  <c r="BB53" i="34" s="1"/>
  <c r="AU53" i="34"/>
  <c r="AT53" i="34"/>
  <c r="AZ53" i="34" s="1"/>
  <c r="AS53" i="34"/>
  <c r="AR53" i="34"/>
  <c r="AX53" i="34" s="1"/>
  <c r="AQ53" i="34"/>
  <c r="AM53" i="34"/>
  <c r="AK53" i="34"/>
  <c r="AI53" i="34"/>
  <c r="AH53" i="34"/>
  <c r="AN53" i="34" s="1"/>
  <c r="AG53" i="34"/>
  <c r="AF53" i="34"/>
  <c r="AL53" i="34" s="1"/>
  <c r="AE53" i="34"/>
  <c r="AD53" i="34"/>
  <c r="AJ53" i="34" s="1"/>
  <c r="AC53" i="34"/>
  <c r="Y53" i="34"/>
  <c r="W53" i="34"/>
  <c r="U53" i="34"/>
  <c r="T53" i="34"/>
  <c r="Z53" i="34" s="1"/>
  <c r="S53" i="34"/>
  <c r="R53" i="34"/>
  <c r="X53" i="34" s="1"/>
  <c r="Q53" i="34"/>
  <c r="P53" i="34"/>
  <c r="V53" i="34" s="1"/>
  <c r="O53" i="34"/>
  <c r="L53" i="34"/>
  <c r="J53" i="34"/>
  <c r="H53" i="34"/>
  <c r="G53" i="34"/>
  <c r="M53" i="34" s="1"/>
  <c r="F53" i="34"/>
  <c r="E53" i="34"/>
  <c r="K53" i="34" s="1"/>
  <c r="D53" i="34"/>
  <c r="C53" i="34"/>
  <c r="I53" i="34" s="1"/>
  <c r="B53" i="34"/>
  <c r="CB52" i="34"/>
  <c r="BZ52" i="34"/>
  <c r="BX52" i="34"/>
  <c r="BW52" i="34"/>
  <c r="CC52" i="34" s="1"/>
  <c r="BV52" i="34"/>
  <c r="BU52" i="34"/>
  <c r="CA52" i="34" s="1"/>
  <c r="BT52" i="34"/>
  <c r="BS52" i="34"/>
  <c r="BY52" i="34" s="1"/>
  <c r="BR52" i="34"/>
  <c r="BO52" i="34"/>
  <c r="BM52" i="34"/>
  <c r="BK52" i="34"/>
  <c r="BJ52" i="34"/>
  <c r="BP52" i="34" s="1"/>
  <c r="BI52" i="34"/>
  <c r="BH52" i="34"/>
  <c r="BN52" i="34" s="1"/>
  <c r="BG52" i="34"/>
  <c r="BF52" i="34"/>
  <c r="BL52" i="34" s="1"/>
  <c r="BE52" i="34"/>
  <c r="BA52" i="34"/>
  <c r="AY52" i="34"/>
  <c r="AW52" i="34"/>
  <c r="AV52" i="34"/>
  <c r="BB52" i="34" s="1"/>
  <c r="AU52" i="34"/>
  <c r="AT52" i="34"/>
  <c r="AZ52" i="34" s="1"/>
  <c r="AS52" i="34"/>
  <c r="AR52" i="34"/>
  <c r="AX52" i="34" s="1"/>
  <c r="AQ52" i="34"/>
  <c r="AM52" i="34"/>
  <c r="AK52" i="34"/>
  <c r="AI52" i="34"/>
  <c r="AH52" i="34"/>
  <c r="AN52" i="34" s="1"/>
  <c r="AG52" i="34"/>
  <c r="AF52" i="34"/>
  <c r="AL52" i="34" s="1"/>
  <c r="AE52" i="34"/>
  <c r="AD52" i="34"/>
  <c r="AJ52" i="34" s="1"/>
  <c r="AC52" i="34"/>
  <c r="Y52" i="34"/>
  <c r="W52" i="34"/>
  <c r="U52" i="34"/>
  <c r="T52" i="34"/>
  <c r="Z52" i="34" s="1"/>
  <c r="S52" i="34"/>
  <c r="R52" i="34"/>
  <c r="X52" i="34" s="1"/>
  <c r="Q52" i="34"/>
  <c r="P52" i="34"/>
  <c r="V52" i="34" s="1"/>
  <c r="O52" i="34"/>
  <c r="L52" i="34"/>
  <c r="J52" i="34"/>
  <c r="H52" i="34"/>
  <c r="G52" i="34"/>
  <c r="M52" i="34" s="1"/>
  <c r="F52" i="34"/>
  <c r="E52" i="34"/>
  <c r="K52" i="34" s="1"/>
  <c r="D52" i="34"/>
  <c r="C52" i="34"/>
  <c r="I52" i="34" s="1"/>
  <c r="B52" i="34"/>
  <c r="CB51" i="34"/>
  <c r="BZ51" i="34"/>
  <c r="BX51" i="34"/>
  <c r="BW51" i="34"/>
  <c r="CC51" i="34" s="1"/>
  <c r="BV51" i="34"/>
  <c r="BU51" i="34"/>
  <c r="CA51" i="34" s="1"/>
  <c r="BT51" i="34"/>
  <c r="BS51" i="34"/>
  <c r="BY51" i="34" s="1"/>
  <c r="BR51" i="34"/>
  <c r="BO51" i="34"/>
  <c r="BM51" i="34"/>
  <c r="BK51" i="34"/>
  <c r="BJ51" i="34"/>
  <c r="BP51" i="34" s="1"/>
  <c r="BI51" i="34"/>
  <c r="BH51" i="34"/>
  <c r="BN51" i="34" s="1"/>
  <c r="BG51" i="34"/>
  <c r="BF51" i="34"/>
  <c r="BL51" i="34" s="1"/>
  <c r="BE51" i="34"/>
  <c r="BA51" i="34"/>
  <c r="AY51" i="34"/>
  <c r="AW51" i="34"/>
  <c r="AV51" i="34"/>
  <c r="BB51" i="34" s="1"/>
  <c r="AU51" i="34"/>
  <c r="AT51" i="34"/>
  <c r="AZ51" i="34" s="1"/>
  <c r="AS51" i="34"/>
  <c r="AR51" i="34"/>
  <c r="AX51" i="34" s="1"/>
  <c r="AQ51" i="34"/>
  <c r="AM51" i="34"/>
  <c r="AK51" i="34"/>
  <c r="AI51" i="34"/>
  <c r="AH51" i="34"/>
  <c r="AN51" i="34" s="1"/>
  <c r="AG51" i="34"/>
  <c r="AF51" i="34"/>
  <c r="AL51" i="34" s="1"/>
  <c r="AE51" i="34"/>
  <c r="AD51" i="34"/>
  <c r="AJ51" i="34" s="1"/>
  <c r="AC51" i="34"/>
  <c r="Y51" i="34"/>
  <c r="W51" i="34"/>
  <c r="U51" i="34"/>
  <c r="T51" i="34"/>
  <c r="Z51" i="34" s="1"/>
  <c r="S51" i="34"/>
  <c r="R51" i="34"/>
  <c r="X51" i="34" s="1"/>
  <c r="Q51" i="34"/>
  <c r="P51" i="34"/>
  <c r="V51" i="34" s="1"/>
  <c r="O51" i="34"/>
  <c r="L51" i="34"/>
  <c r="J51" i="34"/>
  <c r="H51" i="34"/>
  <c r="G51" i="34"/>
  <c r="M51" i="34" s="1"/>
  <c r="F51" i="34"/>
  <c r="E51" i="34"/>
  <c r="K51" i="34" s="1"/>
  <c r="D51" i="34"/>
  <c r="C51" i="34"/>
  <c r="I51" i="34" s="1"/>
  <c r="B51" i="34"/>
  <c r="CB50" i="34"/>
  <c r="BZ50" i="34"/>
  <c r="BX50" i="34"/>
  <c r="BW50" i="34"/>
  <c r="CC50" i="34" s="1"/>
  <c r="BV50" i="34"/>
  <c r="BU50" i="34"/>
  <c r="CA50" i="34" s="1"/>
  <c r="BT50" i="34"/>
  <c r="BS50" i="34"/>
  <c r="BY50" i="34" s="1"/>
  <c r="BR50" i="34"/>
  <c r="BO50" i="34"/>
  <c r="BM50" i="34"/>
  <c r="BK50" i="34"/>
  <c r="BJ50" i="34"/>
  <c r="BP50" i="34" s="1"/>
  <c r="BI50" i="34"/>
  <c r="BH50" i="34"/>
  <c r="BN50" i="34" s="1"/>
  <c r="BG50" i="34"/>
  <c r="BF50" i="34"/>
  <c r="BL50" i="34" s="1"/>
  <c r="BE50" i="34"/>
  <c r="BA50" i="34"/>
  <c r="AY50" i="34"/>
  <c r="AW50" i="34"/>
  <c r="AV50" i="34"/>
  <c r="BB50" i="34" s="1"/>
  <c r="AU50" i="34"/>
  <c r="AT50" i="34"/>
  <c r="AZ50" i="34" s="1"/>
  <c r="AS50" i="34"/>
  <c r="AR50" i="34"/>
  <c r="AX50" i="34" s="1"/>
  <c r="AQ50" i="34"/>
  <c r="AM50" i="34"/>
  <c r="AK50" i="34"/>
  <c r="AI50" i="34"/>
  <c r="AH50" i="34"/>
  <c r="AN50" i="34" s="1"/>
  <c r="AG50" i="34"/>
  <c r="AF50" i="34"/>
  <c r="AL50" i="34" s="1"/>
  <c r="AE50" i="34"/>
  <c r="AD50" i="34"/>
  <c r="AJ50" i="34" s="1"/>
  <c r="AC50" i="34"/>
  <c r="Y50" i="34"/>
  <c r="W50" i="34"/>
  <c r="U50" i="34"/>
  <c r="T50" i="34"/>
  <c r="Z50" i="34" s="1"/>
  <c r="S50" i="34"/>
  <c r="R50" i="34"/>
  <c r="X50" i="34" s="1"/>
  <c r="Q50" i="34"/>
  <c r="P50" i="34"/>
  <c r="V50" i="34" s="1"/>
  <c r="O50" i="34"/>
  <c r="L50" i="34"/>
  <c r="J50" i="34"/>
  <c r="H50" i="34"/>
  <c r="G50" i="34"/>
  <c r="M50" i="34" s="1"/>
  <c r="F50" i="34"/>
  <c r="E50" i="34"/>
  <c r="K50" i="34" s="1"/>
  <c r="D50" i="34"/>
  <c r="C50" i="34"/>
  <c r="I50" i="34" s="1"/>
  <c r="B50" i="34"/>
  <c r="CB49" i="34"/>
  <c r="BZ49" i="34"/>
  <c r="BX49" i="34"/>
  <c r="BW49" i="34"/>
  <c r="CC49" i="34" s="1"/>
  <c r="BV49" i="34"/>
  <c r="BU49" i="34"/>
  <c r="CA49" i="34" s="1"/>
  <c r="BT49" i="34"/>
  <c r="BS49" i="34"/>
  <c r="BY49" i="34" s="1"/>
  <c r="BR49" i="34"/>
  <c r="BO49" i="34"/>
  <c r="BM49" i="34"/>
  <c r="BK49" i="34"/>
  <c r="BJ49" i="34"/>
  <c r="BP49" i="34" s="1"/>
  <c r="BI49" i="34"/>
  <c r="BH49" i="34"/>
  <c r="BN49" i="34" s="1"/>
  <c r="BG49" i="34"/>
  <c r="BF49" i="34"/>
  <c r="BL49" i="34" s="1"/>
  <c r="BE49" i="34"/>
  <c r="BA49" i="34"/>
  <c r="AY49" i="34"/>
  <c r="AW49" i="34"/>
  <c r="AV49" i="34"/>
  <c r="BB49" i="34" s="1"/>
  <c r="AU49" i="34"/>
  <c r="AT49" i="34"/>
  <c r="AZ49" i="34" s="1"/>
  <c r="AS49" i="34"/>
  <c r="AR49" i="34"/>
  <c r="AX49" i="34" s="1"/>
  <c r="AQ49" i="34"/>
  <c r="AM49" i="34"/>
  <c r="AK49" i="34"/>
  <c r="AI49" i="34"/>
  <c r="AH49" i="34"/>
  <c r="AN49" i="34" s="1"/>
  <c r="AG49" i="34"/>
  <c r="AF49" i="34"/>
  <c r="AL49" i="34" s="1"/>
  <c r="AE49" i="34"/>
  <c r="AD49" i="34"/>
  <c r="AJ49" i="34" s="1"/>
  <c r="AC49" i="34"/>
  <c r="Y49" i="34"/>
  <c r="W49" i="34"/>
  <c r="U49" i="34"/>
  <c r="T49" i="34"/>
  <c r="Z49" i="34" s="1"/>
  <c r="S49" i="34"/>
  <c r="R49" i="34"/>
  <c r="X49" i="34" s="1"/>
  <c r="Q49" i="34"/>
  <c r="P49" i="34"/>
  <c r="V49" i="34" s="1"/>
  <c r="O49" i="34"/>
  <c r="L49" i="34"/>
  <c r="J49" i="34"/>
  <c r="H49" i="34"/>
  <c r="G49" i="34"/>
  <c r="M49" i="34" s="1"/>
  <c r="F49" i="34"/>
  <c r="E49" i="34"/>
  <c r="K49" i="34" s="1"/>
  <c r="D49" i="34"/>
  <c r="C49" i="34"/>
  <c r="I49" i="34" s="1"/>
  <c r="B49" i="34"/>
  <c r="CB48" i="34"/>
  <c r="BZ48" i="34"/>
  <c r="BX48" i="34"/>
  <c r="BW48" i="34"/>
  <c r="CC48" i="34" s="1"/>
  <c r="BV48" i="34"/>
  <c r="BU48" i="34"/>
  <c r="CA48" i="34" s="1"/>
  <c r="BT48" i="34"/>
  <c r="BS48" i="34"/>
  <c r="BY48" i="34" s="1"/>
  <c r="BR48" i="34"/>
  <c r="BO48" i="34"/>
  <c r="BM48" i="34"/>
  <c r="BK48" i="34"/>
  <c r="BJ48" i="34"/>
  <c r="BP48" i="34" s="1"/>
  <c r="BI48" i="34"/>
  <c r="BH48" i="34"/>
  <c r="BN48" i="34" s="1"/>
  <c r="BG48" i="34"/>
  <c r="BF48" i="34"/>
  <c r="BL48" i="34" s="1"/>
  <c r="BE48" i="34"/>
  <c r="BA48" i="34"/>
  <c r="AY48" i="34"/>
  <c r="AW48" i="34"/>
  <c r="AV48" i="34"/>
  <c r="BB48" i="34" s="1"/>
  <c r="AU48" i="34"/>
  <c r="AT48" i="34"/>
  <c r="AZ48" i="34" s="1"/>
  <c r="AS48" i="34"/>
  <c r="AR48" i="34"/>
  <c r="AX48" i="34" s="1"/>
  <c r="AQ48" i="34"/>
  <c r="AM48" i="34"/>
  <c r="AK48" i="34"/>
  <c r="AI48" i="34"/>
  <c r="AH48" i="34"/>
  <c r="AN48" i="34" s="1"/>
  <c r="AG48" i="34"/>
  <c r="AF48" i="34"/>
  <c r="AL48" i="34" s="1"/>
  <c r="AE48" i="34"/>
  <c r="AD48" i="34"/>
  <c r="AJ48" i="34" s="1"/>
  <c r="AC48" i="34"/>
  <c r="Y48" i="34"/>
  <c r="W48" i="34"/>
  <c r="U48" i="34"/>
  <c r="T48" i="34"/>
  <c r="Z48" i="34" s="1"/>
  <c r="S48" i="34"/>
  <c r="R48" i="34"/>
  <c r="X48" i="34" s="1"/>
  <c r="Q48" i="34"/>
  <c r="P48" i="34"/>
  <c r="V48" i="34" s="1"/>
  <c r="O48" i="34"/>
  <c r="L48" i="34"/>
  <c r="J48" i="34"/>
  <c r="H48" i="34"/>
  <c r="G48" i="34"/>
  <c r="M48" i="34" s="1"/>
  <c r="F48" i="34"/>
  <c r="E48" i="34"/>
  <c r="K48" i="34" s="1"/>
  <c r="D48" i="34"/>
  <c r="C48" i="34"/>
  <c r="I48" i="34" s="1"/>
  <c r="B48" i="34"/>
  <c r="CB47" i="34"/>
  <c r="BZ47" i="34"/>
  <c r="BX47" i="34"/>
  <c r="BW47" i="34"/>
  <c r="CC47" i="34" s="1"/>
  <c r="BV47" i="34"/>
  <c r="BU47" i="34"/>
  <c r="CA47" i="34" s="1"/>
  <c r="BT47" i="34"/>
  <c r="BS47" i="34"/>
  <c r="BY47" i="34" s="1"/>
  <c r="BR47" i="34"/>
  <c r="BO47" i="34"/>
  <c r="BM47" i="34"/>
  <c r="BK47" i="34"/>
  <c r="BJ47" i="34"/>
  <c r="BP47" i="34" s="1"/>
  <c r="BI47" i="34"/>
  <c r="BH47" i="34"/>
  <c r="BN47" i="34" s="1"/>
  <c r="BG47" i="34"/>
  <c r="BF47" i="34"/>
  <c r="BL47" i="34" s="1"/>
  <c r="BE47" i="34"/>
  <c r="BA47" i="34"/>
  <c r="AY47" i="34"/>
  <c r="AW47" i="34"/>
  <c r="AV47" i="34"/>
  <c r="BB47" i="34" s="1"/>
  <c r="AU47" i="34"/>
  <c r="AT47" i="34"/>
  <c r="AZ47" i="34" s="1"/>
  <c r="AS47" i="34"/>
  <c r="AR47" i="34"/>
  <c r="AX47" i="34" s="1"/>
  <c r="AQ47" i="34"/>
  <c r="AM47" i="34"/>
  <c r="AK47" i="34"/>
  <c r="AI47" i="34"/>
  <c r="AH47" i="34"/>
  <c r="AN47" i="34" s="1"/>
  <c r="AG47" i="34"/>
  <c r="AF47" i="34"/>
  <c r="AL47" i="34" s="1"/>
  <c r="AE47" i="34"/>
  <c r="AD47" i="34"/>
  <c r="AJ47" i="34" s="1"/>
  <c r="AC47" i="34"/>
  <c r="Y47" i="34"/>
  <c r="W47" i="34"/>
  <c r="U47" i="34"/>
  <c r="T47" i="34"/>
  <c r="Z47" i="34" s="1"/>
  <c r="S47" i="34"/>
  <c r="R47" i="34"/>
  <c r="X47" i="34" s="1"/>
  <c r="Q47" i="34"/>
  <c r="P47" i="34"/>
  <c r="V47" i="34" s="1"/>
  <c r="O47" i="34"/>
  <c r="L47" i="34"/>
  <c r="J47" i="34"/>
  <c r="H47" i="34"/>
  <c r="G47" i="34"/>
  <c r="M47" i="34" s="1"/>
  <c r="F47" i="34"/>
  <c r="E47" i="34"/>
  <c r="K47" i="34" s="1"/>
  <c r="D47" i="34"/>
  <c r="C47" i="34"/>
  <c r="I47" i="34" s="1"/>
  <c r="B47" i="34"/>
  <c r="CB46" i="34"/>
  <c r="BZ46" i="34"/>
  <c r="BX46" i="34"/>
  <c r="BW46" i="34"/>
  <c r="CC46" i="34" s="1"/>
  <c r="BV46" i="34"/>
  <c r="BU46" i="34"/>
  <c r="CA46" i="34" s="1"/>
  <c r="BT46" i="34"/>
  <c r="BS46" i="34"/>
  <c r="BY46" i="34" s="1"/>
  <c r="BR46" i="34"/>
  <c r="BO46" i="34"/>
  <c r="BM46" i="34"/>
  <c r="BK46" i="34"/>
  <c r="BJ46" i="34"/>
  <c r="BP46" i="34" s="1"/>
  <c r="BI46" i="34"/>
  <c r="BH46" i="34"/>
  <c r="BN46" i="34" s="1"/>
  <c r="BG46" i="34"/>
  <c r="BF46" i="34"/>
  <c r="BL46" i="34" s="1"/>
  <c r="BE46" i="34"/>
  <c r="BA46" i="34"/>
  <c r="AY46" i="34"/>
  <c r="AW46" i="34"/>
  <c r="AV46" i="34"/>
  <c r="BB46" i="34" s="1"/>
  <c r="AU46" i="34"/>
  <c r="AT46" i="34"/>
  <c r="AZ46" i="34" s="1"/>
  <c r="AS46" i="34"/>
  <c r="AR46" i="34"/>
  <c r="AX46" i="34" s="1"/>
  <c r="AQ46" i="34"/>
  <c r="AM46" i="34"/>
  <c r="AK46" i="34"/>
  <c r="AI46" i="34"/>
  <c r="AH46" i="34"/>
  <c r="AN46" i="34" s="1"/>
  <c r="AG46" i="34"/>
  <c r="AF46" i="34"/>
  <c r="AL46" i="34" s="1"/>
  <c r="AE46" i="34"/>
  <c r="AD46" i="34"/>
  <c r="AJ46" i="34" s="1"/>
  <c r="AC46" i="34"/>
  <c r="Y46" i="34"/>
  <c r="W46" i="34"/>
  <c r="U46" i="34"/>
  <c r="T46" i="34"/>
  <c r="Z46" i="34" s="1"/>
  <c r="S46" i="34"/>
  <c r="R46" i="34"/>
  <c r="X46" i="34" s="1"/>
  <c r="Q46" i="34"/>
  <c r="P46" i="34"/>
  <c r="V46" i="34" s="1"/>
  <c r="O46" i="34"/>
  <c r="L46" i="34"/>
  <c r="J46" i="34"/>
  <c r="H46" i="34"/>
  <c r="G46" i="34"/>
  <c r="M46" i="34" s="1"/>
  <c r="F46" i="34"/>
  <c r="E46" i="34"/>
  <c r="K46" i="34" s="1"/>
  <c r="D46" i="34"/>
  <c r="C46" i="34"/>
  <c r="I46" i="34" s="1"/>
  <c r="B46" i="34"/>
  <c r="CB45" i="34"/>
  <c r="BZ45" i="34"/>
  <c r="BX45" i="34"/>
  <c r="BW45" i="34"/>
  <c r="CC45" i="34" s="1"/>
  <c r="BV45" i="34"/>
  <c r="BU45" i="34"/>
  <c r="CA45" i="34" s="1"/>
  <c r="BT45" i="34"/>
  <c r="BS45" i="34"/>
  <c r="BY45" i="34" s="1"/>
  <c r="BR45" i="34"/>
  <c r="BO45" i="34"/>
  <c r="BM45" i="34"/>
  <c r="BK45" i="34"/>
  <c r="BJ45" i="34"/>
  <c r="BP45" i="34" s="1"/>
  <c r="BI45" i="34"/>
  <c r="BH45" i="34"/>
  <c r="BN45" i="34" s="1"/>
  <c r="BG45" i="34"/>
  <c r="BF45" i="34"/>
  <c r="BL45" i="34" s="1"/>
  <c r="BE45" i="34"/>
  <c r="BA45" i="34"/>
  <c r="AY45" i="34"/>
  <c r="AW45" i="34"/>
  <c r="AV45" i="34"/>
  <c r="BB45" i="34" s="1"/>
  <c r="AU45" i="34"/>
  <c r="AT45" i="34"/>
  <c r="AZ45" i="34" s="1"/>
  <c r="AS45" i="34"/>
  <c r="AR45" i="34"/>
  <c r="AX45" i="34" s="1"/>
  <c r="AQ45" i="34"/>
  <c r="AM45" i="34"/>
  <c r="AK45" i="34"/>
  <c r="AI45" i="34"/>
  <c r="AH45" i="34"/>
  <c r="AN45" i="34" s="1"/>
  <c r="AG45" i="34"/>
  <c r="AF45" i="34"/>
  <c r="AL45" i="34" s="1"/>
  <c r="AE45" i="34"/>
  <c r="AD45" i="34"/>
  <c r="AJ45" i="34" s="1"/>
  <c r="AC45" i="34"/>
  <c r="Y45" i="34"/>
  <c r="W45" i="34"/>
  <c r="U45" i="34"/>
  <c r="T45" i="34"/>
  <c r="Z45" i="34" s="1"/>
  <c r="S45" i="34"/>
  <c r="R45" i="34"/>
  <c r="X45" i="34" s="1"/>
  <c r="Q45" i="34"/>
  <c r="P45" i="34"/>
  <c r="V45" i="34" s="1"/>
  <c r="O45" i="34"/>
  <c r="L45" i="34"/>
  <c r="J45" i="34"/>
  <c r="H45" i="34"/>
  <c r="G45" i="34"/>
  <c r="M45" i="34" s="1"/>
  <c r="F45" i="34"/>
  <c r="E45" i="34"/>
  <c r="K45" i="34" s="1"/>
  <c r="D45" i="34"/>
  <c r="C45" i="34"/>
  <c r="I45" i="34" s="1"/>
  <c r="B45" i="34"/>
  <c r="CB44" i="34"/>
  <c r="BZ44" i="34"/>
  <c r="BX44" i="34"/>
  <c r="BW44" i="34"/>
  <c r="CC44" i="34" s="1"/>
  <c r="BV44" i="34"/>
  <c r="BU44" i="34"/>
  <c r="CA44" i="34" s="1"/>
  <c r="BT44" i="34"/>
  <c r="BS44" i="34"/>
  <c r="BY44" i="34" s="1"/>
  <c r="BR44" i="34"/>
  <c r="BO44" i="34"/>
  <c r="BM44" i="34"/>
  <c r="BK44" i="34"/>
  <c r="BJ44" i="34"/>
  <c r="BP44" i="34" s="1"/>
  <c r="BI44" i="34"/>
  <c r="BH44" i="34"/>
  <c r="BN44" i="34" s="1"/>
  <c r="BG44" i="34"/>
  <c r="BF44" i="34"/>
  <c r="BL44" i="34" s="1"/>
  <c r="BE44" i="34"/>
  <c r="BA44" i="34"/>
  <c r="AY44" i="34"/>
  <c r="AW44" i="34"/>
  <c r="AV44" i="34"/>
  <c r="BB44" i="34" s="1"/>
  <c r="AU44" i="34"/>
  <c r="AT44" i="34"/>
  <c r="AZ44" i="34" s="1"/>
  <c r="AS44" i="34"/>
  <c r="AR44" i="34"/>
  <c r="AX44" i="34" s="1"/>
  <c r="AQ44" i="34"/>
  <c r="AM44" i="34"/>
  <c r="AK44" i="34"/>
  <c r="AI44" i="34"/>
  <c r="AH44" i="34"/>
  <c r="AN44" i="34" s="1"/>
  <c r="AG44" i="34"/>
  <c r="AF44" i="34"/>
  <c r="AL44" i="34" s="1"/>
  <c r="AE44" i="34"/>
  <c r="AD44" i="34"/>
  <c r="AJ44" i="34" s="1"/>
  <c r="AC44" i="34"/>
  <c r="Y44" i="34"/>
  <c r="W44" i="34"/>
  <c r="U44" i="34"/>
  <c r="T44" i="34"/>
  <c r="Z44" i="34" s="1"/>
  <c r="S44" i="34"/>
  <c r="R44" i="34"/>
  <c r="X44" i="34" s="1"/>
  <c r="Q44" i="34"/>
  <c r="P44" i="34"/>
  <c r="V44" i="34" s="1"/>
  <c r="O44" i="34"/>
  <c r="L44" i="34"/>
  <c r="J44" i="34"/>
  <c r="H44" i="34"/>
  <c r="G44" i="34"/>
  <c r="M44" i="34" s="1"/>
  <c r="F44" i="34"/>
  <c r="E44" i="34"/>
  <c r="K44" i="34" s="1"/>
  <c r="D44" i="34"/>
  <c r="C44" i="34"/>
  <c r="I44" i="34" s="1"/>
  <c r="B44" i="34"/>
  <c r="CB43" i="34"/>
  <c r="BZ43" i="34"/>
  <c r="BX43" i="34"/>
  <c r="BW43" i="34"/>
  <c r="CC43" i="34" s="1"/>
  <c r="BV43" i="34"/>
  <c r="BU43" i="34"/>
  <c r="CA43" i="34" s="1"/>
  <c r="BT43" i="34"/>
  <c r="BS43" i="34"/>
  <c r="BY43" i="34" s="1"/>
  <c r="BR43" i="34"/>
  <c r="BO43" i="34"/>
  <c r="BM43" i="34"/>
  <c r="BK43" i="34"/>
  <c r="BJ43" i="34"/>
  <c r="BP43" i="34" s="1"/>
  <c r="BI43" i="34"/>
  <c r="BH43" i="34"/>
  <c r="BN43" i="34" s="1"/>
  <c r="BG43" i="34"/>
  <c r="BF43" i="34"/>
  <c r="BL43" i="34" s="1"/>
  <c r="BE43" i="34"/>
  <c r="BA43" i="34"/>
  <c r="AY43" i="34"/>
  <c r="AW43" i="34"/>
  <c r="AV43" i="34"/>
  <c r="BB43" i="34" s="1"/>
  <c r="AU43" i="34"/>
  <c r="AT43" i="34"/>
  <c r="AZ43" i="34" s="1"/>
  <c r="AS43" i="34"/>
  <c r="AR43" i="34"/>
  <c r="AX43" i="34" s="1"/>
  <c r="AQ43" i="34"/>
  <c r="AM43" i="34"/>
  <c r="AK43" i="34"/>
  <c r="AI43" i="34"/>
  <c r="AH43" i="34"/>
  <c r="AN43" i="34" s="1"/>
  <c r="AG43" i="34"/>
  <c r="AF43" i="34"/>
  <c r="AL43" i="34" s="1"/>
  <c r="AE43" i="34"/>
  <c r="AD43" i="34"/>
  <c r="AJ43" i="34" s="1"/>
  <c r="AC43" i="34"/>
  <c r="Y43" i="34"/>
  <c r="W43" i="34"/>
  <c r="U43" i="34"/>
  <c r="T43" i="34"/>
  <c r="Z43" i="34" s="1"/>
  <c r="S43" i="34"/>
  <c r="R43" i="34"/>
  <c r="X43" i="34" s="1"/>
  <c r="Q43" i="34"/>
  <c r="P43" i="34"/>
  <c r="V43" i="34" s="1"/>
  <c r="O43" i="34"/>
  <c r="L43" i="34"/>
  <c r="J43" i="34"/>
  <c r="H43" i="34"/>
  <c r="G43" i="34"/>
  <c r="M43" i="34" s="1"/>
  <c r="F43" i="34"/>
  <c r="E43" i="34"/>
  <c r="K43" i="34" s="1"/>
  <c r="D43" i="34"/>
  <c r="C43" i="34"/>
  <c r="I43" i="34" s="1"/>
  <c r="B43" i="34"/>
  <c r="CB42" i="34"/>
  <c r="BZ42" i="34"/>
  <c r="BX42" i="34"/>
  <c r="BW42" i="34"/>
  <c r="CC42" i="34" s="1"/>
  <c r="BV42" i="34"/>
  <c r="BU42" i="34"/>
  <c r="CA42" i="34" s="1"/>
  <c r="BT42" i="34"/>
  <c r="BS42" i="34"/>
  <c r="BY42" i="34" s="1"/>
  <c r="BR42" i="34"/>
  <c r="BO42" i="34"/>
  <c r="BM42" i="34"/>
  <c r="BK42" i="34"/>
  <c r="BJ42" i="34"/>
  <c r="BP42" i="34" s="1"/>
  <c r="BI42" i="34"/>
  <c r="BH42" i="34"/>
  <c r="BN42" i="34" s="1"/>
  <c r="BG42" i="34"/>
  <c r="BF42" i="34"/>
  <c r="BL42" i="34" s="1"/>
  <c r="BE42" i="34"/>
  <c r="BA42" i="34"/>
  <c r="AY42" i="34"/>
  <c r="AW42" i="34"/>
  <c r="AV42" i="34"/>
  <c r="BB42" i="34" s="1"/>
  <c r="AU42" i="34"/>
  <c r="AT42" i="34"/>
  <c r="AZ42" i="34" s="1"/>
  <c r="AS42" i="34"/>
  <c r="AR42" i="34"/>
  <c r="AX42" i="34" s="1"/>
  <c r="AQ42" i="34"/>
  <c r="AM42" i="34"/>
  <c r="AK42" i="34"/>
  <c r="AI42" i="34"/>
  <c r="AH42" i="34"/>
  <c r="AN42" i="34" s="1"/>
  <c r="AG42" i="34"/>
  <c r="AF42" i="34"/>
  <c r="AL42" i="34" s="1"/>
  <c r="AE42" i="34"/>
  <c r="AD42" i="34"/>
  <c r="AJ42" i="34" s="1"/>
  <c r="AC42" i="34"/>
  <c r="Y42" i="34"/>
  <c r="W42" i="34"/>
  <c r="U42" i="34"/>
  <c r="T42" i="34"/>
  <c r="Z42" i="34" s="1"/>
  <c r="S42" i="34"/>
  <c r="R42" i="34"/>
  <c r="X42" i="34" s="1"/>
  <c r="Q42" i="34"/>
  <c r="P42" i="34"/>
  <c r="V42" i="34" s="1"/>
  <c r="O42" i="34"/>
  <c r="L42" i="34"/>
  <c r="J42" i="34"/>
  <c r="H42" i="34"/>
  <c r="G42" i="34"/>
  <c r="M42" i="34" s="1"/>
  <c r="F42" i="34"/>
  <c r="E42" i="34"/>
  <c r="K42" i="34" s="1"/>
  <c r="D42" i="34"/>
  <c r="C42" i="34"/>
  <c r="I42" i="34" s="1"/>
  <c r="B42" i="34"/>
  <c r="CB41" i="34"/>
  <c r="BZ41" i="34"/>
  <c r="BX41" i="34"/>
  <c r="BW41" i="34"/>
  <c r="CC41" i="34" s="1"/>
  <c r="BV41" i="34"/>
  <c r="BU41" i="34"/>
  <c r="CA41" i="34" s="1"/>
  <c r="BT41" i="34"/>
  <c r="BS41" i="34"/>
  <c r="BY41" i="34" s="1"/>
  <c r="BR41" i="34"/>
  <c r="BO41" i="34"/>
  <c r="BM41" i="34"/>
  <c r="BK41" i="34"/>
  <c r="BJ41" i="34"/>
  <c r="BP41" i="34" s="1"/>
  <c r="BI41" i="34"/>
  <c r="BH41" i="34"/>
  <c r="BN41" i="34" s="1"/>
  <c r="BG41" i="34"/>
  <c r="BF41" i="34"/>
  <c r="BL41" i="34" s="1"/>
  <c r="BE41" i="34"/>
  <c r="BA41" i="34"/>
  <c r="AY41" i="34"/>
  <c r="AW41" i="34"/>
  <c r="AV41" i="34"/>
  <c r="BB41" i="34" s="1"/>
  <c r="AU41" i="34"/>
  <c r="AT41" i="34"/>
  <c r="AZ41" i="34" s="1"/>
  <c r="AS41" i="34"/>
  <c r="AR41" i="34"/>
  <c r="AX41" i="34" s="1"/>
  <c r="AQ41" i="34"/>
  <c r="AM41" i="34"/>
  <c r="AK41" i="34"/>
  <c r="AI41" i="34"/>
  <c r="AH41" i="34"/>
  <c r="AN41" i="34" s="1"/>
  <c r="AG41" i="34"/>
  <c r="AF41" i="34"/>
  <c r="AL41" i="34" s="1"/>
  <c r="AE41" i="34"/>
  <c r="AD41" i="34"/>
  <c r="AJ41" i="34" s="1"/>
  <c r="AC41" i="34"/>
  <c r="Y41" i="34"/>
  <c r="W41" i="34"/>
  <c r="U41" i="34"/>
  <c r="T41" i="34"/>
  <c r="Z41" i="34" s="1"/>
  <c r="S41" i="34"/>
  <c r="R41" i="34"/>
  <c r="X41" i="34" s="1"/>
  <c r="Q41" i="34"/>
  <c r="P41" i="34"/>
  <c r="V41" i="34" s="1"/>
  <c r="O41" i="34"/>
  <c r="L41" i="34"/>
  <c r="J41" i="34"/>
  <c r="H41" i="34"/>
  <c r="G41" i="34"/>
  <c r="M41" i="34" s="1"/>
  <c r="F41" i="34"/>
  <c r="E41" i="34"/>
  <c r="K41" i="34" s="1"/>
  <c r="D41" i="34"/>
  <c r="C41" i="34"/>
  <c r="I41" i="34" s="1"/>
  <c r="B41" i="34"/>
  <c r="CB40" i="34"/>
  <c r="BZ40" i="34"/>
  <c r="BX40" i="34"/>
  <c r="BW40" i="34"/>
  <c r="CC40" i="34" s="1"/>
  <c r="BV40" i="34"/>
  <c r="BU40" i="34"/>
  <c r="CA40" i="34" s="1"/>
  <c r="BT40" i="34"/>
  <c r="BS40" i="34"/>
  <c r="BY40" i="34" s="1"/>
  <c r="BR40" i="34"/>
  <c r="BO40" i="34"/>
  <c r="BM40" i="34"/>
  <c r="BK40" i="34"/>
  <c r="BJ40" i="34"/>
  <c r="BP40" i="34" s="1"/>
  <c r="BI40" i="34"/>
  <c r="BH40" i="34"/>
  <c r="BN40" i="34" s="1"/>
  <c r="BG40" i="34"/>
  <c r="BF40" i="34"/>
  <c r="BL40" i="34" s="1"/>
  <c r="BE40" i="34"/>
  <c r="BA40" i="34"/>
  <c r="AY40" i="34"/>
  <c r="AW40" i="34"/>
  <c r="AV40" i="34"/>
  <c r="BB40" i="34" s="1"/>
  <c r="AU40" i="34"/>
  <c r="AT40" i="34"/>
  <c r="AZ40" i="34" s="1"/>
  <c r="AS40" i="34"/>
  <c r="AR40" i="34"/>
  <c r="AX40" i="34" s="1"/>
  <c r="AQ40" i="34"/>
  <c r="AM40" i="34"/>
  <c r="AK40" i="34"/>
  <c r="AI40" i="34"/>
  <c r="AH40" i="34"/>
  <c r="AN40" i="34" s="1"/>
  <c r="AG40" i="34"/>
  <c r="AF40" i="34"/>
  <c r="AL40" i="34" s="1"/>
  <c r="AE40" i="34"/>
  <c r="AD40" i="34"/>
  <c r="AJ40" i="34" s="1"/>
  <c r="AC40" i="34"/>
  <c r="Y40" i="34"/>
  <c r="W40" i="34"/>
  <c r="U40" i="34"/>
  <c r="T40" i="34"/>
  <c r="Z40" i="34" s="1"/>
  <c r="S40" i="34"/>
  <c r="R40" i="34"/>
  <c r="X40" i="34" s="1"/>
  <c r="Q40" i="34"/>
  <c r="P40" i="34"/>
  <c r="V40" i="34" s="1"/>
  <c r="O40" i="34"/>
  <c r="L40" i="34"/>
  <c r="J40" i="34"/>
  <c r="H40" i="34"/>
  <c r="G40" i="34"/>
  <c r="M40" i="34" s="1"/>
  <c r="F40" i="34"/>
  <c r="E40" i="34"/>
  <c r="K40" i="34" s="1"/>
  <c r="D40" i="34"/>
  <c r="C40" i="34"/>
  <c r="I40" i="34" s="1"/>
  <c r="B40" i="34"/>
  <c r="CB39" i="34"/>
  <c r="BZ39" i="34"/>
  <c r="BX39" i="34"/>
  <c r="BW39" i="34"/>
  <c r="CC39" i="34" s="1"/>
  <c r="BV39" i="34"/>
  <c r="BU39" i="34"/>
  <c r="CA39" i="34" s="1"/>
  <c r="BT39" i="34"/>
  <c r="BS39" i="34"/>
  <c r="BY39" i="34" s="1"/>
  <c r="BR39" i="34"/>
  <c r="BO39" i="34"/>
  <c r="BM39" i="34"/>
  <c r="BK39" i="34"/>
  <c r="BJ39" i="34"/>
  <c r="BP39" i="34" s="1"/>
  <c r="BI39" i="34"/>
  <c r="BH39" i="34"/>
  <c r="BN39" i="34" s="1"/>
  <c r="BG39" i="34"/>
  <c r="BF39" i="34"/>
  <c r="BL39" i="34" s="1"/>
  <c r="BE39" i="34"/>
  <c r="BA39" i="34"/>
  <c r="AY39" i="34"/>
  <c r="AW39" i="34"/>
  <c r="AV39" i="34"/>
  <c r="BB39" i="34" s="1"/>
  <c r="AU39" i="34"/>
  <c r="AT39" i="34"/>
  <c r="AZ39" i="34" s="1"/>
  <c r="AS39" i="34"/>
  <c r="AR39" i="34"/>
  <c r="AX39" i="34" s="1"/>
  <c r="AQ39" i="34"/>
  <c r="AM39" i="34"/>
  <c r="AK39" i="34"/>
  <c r="AI39" i="34"/>
  <c r="AH39" i="34"/>
  <c r="AN39" i="34" s="1"/>
  <c r="AG39" i="34"/>
  <c r="AF39" i="34"/>
  <c r="AL39" i="34" s="1"/>
  <c r="AE39" i="34"/>
  <c r="AD39" i="34"/>
  <c r="AJ39" i="34" s="1"/>
  <c r="AC39" i="34"/>
  <c r="Y39" i="34"/>
  <c r="W39" i="34"/>
  <c r="U39" i="34"/>
  <c r="T39" i="34"/>
  <c r="Z39" i="34" s="1"/>
  <c r="S39" i="34"/>
  <c r="R39" i="34"/>
  <c r="X39" i="34" s="1"/>
  <c r="Q39" i="34"/>
  <c r="P39" i="34"/>
  <c r="V39" i="34" s="1"/>
  <c r="O39" i="34"/>
  <c r="L39" i="34"/>
  <c r="J39" i="34"/>
  <c r="H39" i="34"/>
  <c r="G39" i="34"/>
  <c r="M39" i="34" s="1"/>
  <c r="F39" i="34"/>
  <c r="E39" i="34"/>
  <c r="K39" i="34" s="1"/>
  <c r="D39" i="34"/>
  <c r="C39" i="34"/>
  <c r="I39" i="34" s="1"/>
  <c r="B39" i="34"/>
  <c r="CB38" i="34"/>
  <c r="BZ38" i="34"/>
  <c r="BX38" i="34"/>
  <c r="BW38" i="34"/>
  <c r="CC38" i="34" s="1"/>
  <c r="BV38" i="34"/>
  <c r="BU38" i="34"/>
  <c r="CA38" i="34" s="1"/>
  <c r="BT38" i="34"/>
  <c r="BS38" i="34"/>
  <c r="BY38" i="34" s="1"/>
  <c r="BR38" i="34"/>
  <c r="BO38" i="34"/>
  <c r="BM38" i="34"/>
  <c r="BK38" i="34"/>
  <c r="BJ38" i="34"/>
  <c r="BP38" i="34" s="1"/>
  <c r="BI38" i="34"/>
  <c r="BH38" i="34"/>
  <c r="BN38" i="34" s="1"/>
  <c r="BG38" i="34"/>
  <c r="BF38" i="34"/>
  <c r="BL38" i="34" s="1"/>
  <c r="BE38" i="34"/>
  <c r="BA38" i="34"/>
  <c r="AY38" i="34"/>
  <c r="AW38" i="34"/>
  <c r="AV38" i="34"/>
  <c r="BB38" i="34" s="1"/>
  <c r="AU38" i="34"/>
  <c r="AT38" i="34"/>
  <c r="AZ38" i="34" s="1"/>
  <c r="AS38" i="34"/>
  <c r="AR38" i="34"/>
  <c r="AX38" i="34" s="1"/>
  <c r="AQ38" i="34"/>
  <c r="AM38" i="34"/>
  <c r="AK38" i="34"/>
  <c r="AI38" i="34"/>
  <c r="AH38" i="34"/>
  <c r="AN38" i="34" s="1"/>
  <c r="AG38" i="34"/>
  <c r="AF38" i="34"/>
  <c r="AL38" i="34" s="1"/>
  <c r="AE38" i="34"/>
  <c r="AD38" i="34"/>
  <c r="AJ38" i="34" s="1"/>
  <c r="AC38" i="34"/>
  <c r="Y38" i="34"/>
  <c r="W38" i="34"/>
  <c r="U38" i="34"/>
  <c r="T38" i="34"/>
  <c r="Z38" i="34" s="1"/>
  <c r="S38" i="34"/>
  <c r="R38" i="34"/>
  <c r="X38" i="34" s="1"/>
  <c r="Q38" i="34"/>
  <c r="P38" i="34"/>
  <c r="V38" i="34" s="1"/>
  <c r="O38" i="34"/>
  <c r="L38" i="34"/>
  <c r="J38" i="34"/>
  <c r="H38" i="34"/>
  <c r="G38" i="34"/>
  <c r="M38" i="34" s="1"/>
  <c r="F38" i="34"/>
  <c r="E38" i="34"/>
  <c r="K38" i="34" s="1"/>
  <c r="D38" i="34"/>
  <c r="C38" i="34"/>
  <c r="I38" i="34" s="1"/>
  <c r="B38" i="34"/>
  <c r="CB37" i="34"/>
  <c r="BZ37" i="34"/>
  <c r="BX37" i="34"/>
  <c r="BW37" i="34"/>
  <c r="CC37" i="34" s="1"/>
  <c r="BV37" i="34"/>
  <c r="BU37" i="34"/>
  <c r="CA37" i="34" s="1"/>
  <c r="BT37" i="34"/>
  <c r="BS37" i="34"/>
  <c r="BY37" i="34" s="1"/>
  <c r="BR37" i="34"/>
  <c r="BO37" i="34"/>
  <c r="BM37" i="34"/>
  <c r="BK37" i="34"/>
  <c r="BJ37" i="34"/>
  <c r="BP37" i="34" s="1"/>
  <c r="BI37" i="34"/>
  <c r="BH37" i="34"/>
  <c r="BN37" i="34" s="1"/>
  <c r="BG37" i="34"/>
  <c r="BF37" i="34"/>
  <c r="BL37" i="34" s="1"/>
  <c r="BE37" i="34"/>
  <c r="BA37" i="34"/>
  <c r="AY37" i="34"/>
  <c r="AW37" i="34"/>
  <c r="AV37" i="34"/>
  <c r="BB37" i="34" s="1"/>
  <c r="AU37" i="34"/>
  <c r="AT37" i="34"/>
  <c r="AZ37" i="34" s="1"/>
  <c r="AS37" i="34"/>
  <c r="AR37" i="34"/>
  <c r="AX37" i="34" s="1"/>
  <c r="AQ37" i="34"/>
  <c r="AM37" i="34"/>
  <c r="AK37" i="34"/>
  <c r="AI37" i="34"/>
  <c r="AH37" i="34"/>
  <c r="AN37" i="34" s="1"/>
  <c r="AG37" i="34"/>
  <c r="AF37" i="34"/>
  <c r="AL37" i="34" s="1"/>
  <c r="AE37" i="34"/>
  <c r="AD37" i="34"/>
  <c r="AJ37" i="34" s="1"/>
  <c r="AC37" i="34"/>
  <c r="Y37" i="34"/>
  <c r="W37" i="34"/>
  <c r="U37" i="34"/>
  <c r="T37" i="34"/>
  <c r="Z37" i="34" s="1"/>
  <c r="S37" i="34"/>
  <c r="R37" i="34"/>
  <c r="X37" i="34" s="1"/>
  <c r="Q37" i="34"/>
  <c r="P37" i="34"/>
  <c r="V37" i="34" s="1"/>
  <c r="O37" i="34"/>
  <c r="L37" i="34"/>
  <c r="J37" i="34"/>
  <c r="H37" i="34"/>
  <c r="G37" i="34"/>
  <c r="M37" i="34" s="1"/>
  <c r="F37" i="34"/>
  <c r="E37" i="34"/>
  <c r="K37" i="34" s="1"/>
  <c r="D37" i="34"/>
  <c r="C37" i="34"/>
  <c r="I37" i="34" s="1"/>
  <c r="B37" i="34"/>
  <c r="CB36" i="34"/>
  <c r="BZ36" i="34"/>
  <c r="BX36" i="34"/>
  <c r="BW36" i="34"/>
  <c r="CC36" i="34" s="1"/>
  <c r="BV36" i="34"/>
  <c r="BU36" i="34"/>
  <c r="CA36" i="34" s="1"/>
  <c r="BT36" i="34"/>
  <c r="BS36" i="34"/>
  <c r="BY36" i="34" s="1"/>
  <c r="BR36" i="34"/>
  <c r="BO36" i="34"/>
  <c r="BM36" i="34"/>
  <c r="BK36" i="34"/>
  <c r="BJ36" i="34"/>
  <c r="BP36" i="34" s="1"/>
  <c r="BI36" i="34"/>
  <c r="BH36" i="34"/>
  <c r="BN36" i="34" s="1"/>
  <c r="BG36" i="34"/>
  <c r="BF36" i="34"/>
  <c r="BL36" i="34" s="1"/>
  <c r="BE36" i="34"/>
  <c r="BA36" i="34"/>
  <c r="AY36" i="34"/>
  <c r="AW36" i="34"/>
  <c r="AV36" i="34"/>
  <c r="BB36" i="34" s="1"/>
  <c r="AU36" i="34"/>
  <c r="AT36" i="34"/>
  <c r="AZ36" i="34" s="1"/>
  <c r="AS36" i="34"/>
  <c r="AR36" i="34"/>
  <c r="AX36" i="34" s="1"/>
  <c r="AQ36" i="34"/>
  <c r="AM36" i="34"/>
  <c r="AK36" i="34"/>
  <c r="AI36" i="34"/>
  <c r="AH36" i="34"/>
  <c r="AN36" i="34" s="1"/>
  <c r="AG36" i="34"/>
  <c r="AF36" i="34"/>
  <c r="AL36" i="34" s="1"/>
  <c r="AE36" i="34"/>
  <c r="AD36" i="34"/>
  <c r="AJ36" i="34" s="1"/>
  <c r="AC36" i="34"/>
  <c r="Y36" i="34"/>
  <c r="W36" i="34"/>
  <c r="U36" i="34"/>
  <c r="T36" i="34"/>
  <c r="Z36" i="34" s="1"/>
  <c r="S36" i="34"/>
  <c r="R36" i="34"/>
  <c r="X36" i="34" s="1"/>
  <c r="Q36" i="34"/>
  <c r="P36" i="34"/>
  <c r="V36" i="34" s="1"/>
  <c r="O36" i="34"/>
  <c r="L36" i="34"/>
  <c r="J36" i="34"/>
  <c r="H36" i="34"/>
  <c r="G36" i="34"/>
  <c r="M36" i="34" s="1"/>
  <c r="F36" i="34"/>
  <c r="E36" i="34"/>
  <c r="K36" i="34" s="1"/>
  <c r="D36" i="34"/>
  <c r="C36" i="34"/>
  <c r="I36" i="34" s="1"/>
  <c r="B36" i="34"/>
  <c r="CB35" i="34"/>
  <c r="BZ35" i="34"/>
  <c r="BX35" i="34"/>
  <c r="BW35" i="34"/>
  <c r="CC35" i="34" s="1"/>
  <c r="BV35" i="34"/>
  <c r="BU35" i="34"/>
  <c r="CA35" i="34" s="1"/>
  <c r="BT35" i="34"/>
  <c r="BS35" i="34"/>
  <c r="BY35" i="34" s="1"/>
  <c r="BR35" i="34"/>
  <c r="BO35" i="34"/>
  <c r="BM35" i="34"/>
  <c r="BK35" i="34"/>
  <c r="BJ35" i="34"/>
  <c r="BP35" i="34" s="1"/>
  <c r="BI35" i="34"/>
  <c r="BH35" i="34"/>
  <c r="BN35" i="34" s="1"/>
  <c r="BG35" i="34"/>
  <c r="BF35" i="34"/>
  <c r="BL35" i="34" s="1"/>
  <c r="BE35" i="34"/>
  <c r="BA35" i="34"/>
  <c r="AY35" i="34"/>
  <c r="AW35" i="34"/>
  <c r="AV35" i="34"/>
  <c r="BB35" i="34" s="1"/>
  <c r="AU35" i="34"/>
  <c r="AT35" i="34"/>
  <c r="AZ35" i="34" s="1"/>
  <c r="AS35" i="34"/>
  <c r="AR35" i="34"/>
  <c r="AX35" i="34" s="1"/>
  <c r="AQ35" i="34"/>
  <c r="AM35" i="34"/>
  <c r="AK35" i="34"/>
  <c r="AI35" i="34"/>
  <c r="AH35" i="34"/>
  <c r="AN35" i="34" s="1"/>
  <c r="AG35" i="34"/>
  <c r="AF35" i="34"/>
  <c r="AL35" i="34" s="1"/>
  <c r="AE35" i="34"/>
  <c r="AD35" i="34"/>
  <c r="AJ35" i="34" s="1"/>
  <c r="AC35" i="34"/>
  <c r="Y35" i="34"/>
  <c r="W35" i="34"/>
  <c r="U35" i="34"/>
  <c r="T35" i="34"/>
  <c r="Z35" i="34" s="1"/>
  <c r="S35" i="34"/>
  <c r="R35" i="34"/>
  <c r="X35" i="34" s="1"/>
  <c r="Q35" i="34"/>
  <c r="P35" i="34"/>
  <c r="V35" i="34" s="1"/>
  <c r="O35" i="34"/>
  <c r="L35" i="34"/>
  <c r="J35" i="34"/>
  <c r="H35" i="34"/>
  <c r="G35" i="34"/>
  <c r="M35" i="34" s="1"/>
  <c r="F35" i="34"/>
  <c r="E35" i="34"/>
  <c r="K35" i="34" s="1"/>
  <c r="D35" i="34"/>
  <c r="C35" i="34"/>
  <c r="I35" i="34" s="1"/>
  <c r="B35" i="34"/>
  <c r="CB34" i="34"/>
  <c r="BZ34" i="34"/>
  <c r="BX34" i="34"/>
  <c r="BW34" i="34"/>
  <c r="CC34" i="34" s="1"/>
  <c r="BV34" i="34"/>
  <c r="BU34" i="34"/>
  <c r="CA34" i="34" s="1"/>
  <c r="BT34" i="34"/>
  <c r="BS34" i="34"/>
  <c r="BY34" i="34" s="1"/>
  <c r="BR34" i="34"/>
  <c r="BO34" i="34"/>
  <c r="BM34" i="34"/>
  <c r="BK34" i="34"/>
  <c r="BJ34" i="34"/>
  <c r="BP34" i="34" s="1"/>
  <c r="BI34" i="34"/>
  <c r="BH34" i="34"/>
  <c r="BN34" i="34" s="1"/>
  <c r="BG34" i="34"/>
  <c r="BF34" i="34"/>
  <c r="BL34" i="34" s="1"/>
  <c r="BE34" i="34"/>
  <c r="BA34" i="34"/>
  <c r="AY34" i="34"/>
  <c r="AW34" i="34"/>
  <c r="AV34" i="34"/>
  <c r="BB34" i="34" s="1"/>
  <c r="AU34" i="34"/>
  <c r="AT34" i="34"/>
  <c r="AZ34" i="34" s="1"/>
  <c r="AS34" i="34"/>
  <c r="AR34" i="34"/>
  <c r="AX34" i="34" s="1"/>
  <c r="AQ34" i="34"/>
  <c r="AM34" i="34"/>
  <c r="AK34" i="34"/>
  <c r="AI34" i="34"/>
  <c r="AH34" i="34"/>
  <c r="AN34" i="34" s="1"/>
  <c r="AG34" i="34"/>
  <c r="AF34" i="34"/>
  <c r="AL34" i="34" s="1"/>
  <c r="AE34" i="34"/>
  <c r="AD34" i="34"/>
  <c r="AJ34" i="34" s="1"/>
  <c r="AC34" i="34"/>
  <c r="Y34" i="34"/>
  <c r="W34" i="34"/>
  <c r="U34" i="34"/>
  <c r="T34" i="34"/>
  <c r="Z34" i="34" s="1"/>
  <c r="S34" i="34"/>
  <c r="R34" i="34"/>
  <c r="X34" i="34" s="1"/>
  <c r="Q34" i="34"/>
  <c r="P34" i="34"/>
  <c r="V34" i="34" s="1"/>
  <c r="O34" i="34"/>
  <c r="L34" i="34"/>
  <c r="J34" i="34"/>
  <c r="H34" i="34"/>
  <c r="G34" i="34"/>
  <c r="M34" i="34" s="1"/>
  <c r="F34" i="34"/>
  <c r="E34" i="34"/>
  <c r="K34" i="34" s="1"/>
  <c r="D34" i="34"/>
  <c r="C34" i="34"/>
  <c r="I34" i="34" s="1"/>
  <c r="B34" i="34"/>
  <c r="CB33" i="34"/>
  <c r="BZ33" i="34"/>
  <c r="BX33" i="34"/>
  <c r="BW33" i="34"/>
  <c r="CC33" i="34" s="1"/>
  <c r="BV33" i="34"/>
  <c r="BU33" i="34"/>
  <c r="CA33" i="34" s="1"/>
  <c r="BT33" i="34"/>
  <c r="BS33" i="34"/>
  <c r="BY33" i="34" s="1"/>
  <c r="BR33" i="34"/>
  <c r="BO33" i="34"/>
  <c r="BM33" i="34"/>
  <c r="BK33" i="34"/>
  <c r="BJ33" i="34"/>
  <c r="BP33" i="34" s="1"/>
  <c r="BI33" i="34"/>
  <c r="BH33" i="34"/>
  <c r="BN33" i="34" s="1"/>
  <c r="BG33" i="34"/>
  <c r="BF33" i="34"/>
  <c r="BL33" i="34" s="1"/>
  <c r="BE33" i="34"/>
  <c r="BA33" i="34"/>
  <c r="AY33" i="34"/>
  <c r="AW33" i="34"/>
  <c r="AV33" i="34"/>
  <c r="BB33" i="34" s="1"/>
  <c r="AU33" i="34"/>
  <c r="AT33" i="34"/>
  <c r="AZ33" i="34" s="1"/>
  <c r="AS33" i="34"/>
  <c r="AR33" i="34"/>
  <c r="AX33" i="34" s="1"/>
  <c r="AQ33" i="34"/>
  <c r="AM33" i="34"/>
  <c r="AK33" i="34"/>
  <c r="AI33" i="34"/>
  <c r="AH33" i="34"/>
  <c r="AN33" i="34" s="1"/>
  <c r="AG33" i="34"/>
  <c r="AF33" i="34"/>
  <c r="AL33" i="34" s="1"/>
  <c r="AE33" i="34"/>
  <c r="AD33" i="34"/>
  <c r="AJ33" i="34" s="1"/>
  <c r="AC33" i="34"/>
  <c r="Y33" i="34"/>
  <c r="W33" i="34"/>
  <c r="U33" i="34"/>
  <c r="T33" i="34"/>
  <c r="Z33" i="34" s="1"/>
  <c r="S33" i="34"/>
  <c r="R33" i="34"/>
  <c r="X33" i="34" s="1"/>
  <c r="Q33" i="34"/>
  <c r="P33" i="34"/>
  <c r="V33" i="34" s="1"/>
  <c r="O33" i="34"/>
  <c r="L33" i="34"/>
  <c r="J33" i="34"/>
  <c r="H33" i="34"/>
  <c r="G33" i="34"/>
  <c r="M33" i="34" s="1"/>
  <c r="F33" i="34"/>
  <c r="E33" i="34"/>
  <c r="K33" i="34" s="1"/>
  <c r="D33" i="34"/>
  <c r="C33" i="34"/>
  <c r="I33" i="34" s="1"/>
  <c r="B33" i="34"/>
  <c r="CB32" i="34"/>
  <c r="BZ32" i="34"/>
  <c r="BX32" i="34"/>
  <c r="BW32" i="34"/>
  <c r="CC32" i="34" s="1"/>
  <c r="BV32" i="34"/>
  <c r="BU32" i="34"/>
  <c r="CA32" i="34" s="1"/>
  <c r="BT32" i="34"/>
  <c r="BS32" i="34"/>
  <c r="BY32" i="34" s="1"/>
  <c r="BR32" i="34"/>
  <c r="BO32" i="34"/>
  <c r="BM32" i="34"/>
  <c r="BK32" i="34"/>
  <c r="BJ32" i="34"/>
  <c r="BP32" i="34" s="1"/>
  <c r="BI32" i="34"/>
  <c r="BH32" i="34"/>
  <c r="BN32" i="34" s="1"/>
  <c r="BG32" i="34"/>
  <c r="BF32" i="34"/>
  <c r="BL32" i="34" s="1"/>
  <c r="BE32" i="34"/>
  <c r="BA32" i="34"/>
  <c r="AY32" i="34"/>
  <c r="AW32" i="34"/>
  <c r="AV32" i="34"/>
  <c r="BB32" i="34" s="1"/>
  <c r="AU32" i="34"/>
  <c r="AT32" i="34"/>
  <c r="AZ32" i="34" s="1"/>
  <c r="AS32" i="34"/>
  <c r="AR32" i="34"/>
  <c r="AX32" i="34" s="1"/>
  <c r="AQ32" i="34"/>
  <c r="AM32" i="34"/>
  <c r="AK32" i="34"/>
  <c r="AI32" i="34"/>
  <c r="AH32" i="34"/>
  <c r="AN32" i="34" s="1"/>
  <c r="AG32" i="34"/>
  <c r="AF32" i="34"/>
  <c r="AL32" i="34" s="1"/>
  <c r="AE32" i="34"/>
  <c r="AD32" i="34"/>
  <c r="AJ32" i="34" s="1"/>
  <c r="AC32" i="34"/>
  <c r="Y32" i="34"/>
  <c r="W32" i="34"/>
  <c r="U32" i="34"/>
  <c r="T32" i="34"/>
  <c r="Z32" i="34" s="1"/>
  <c r="S32" i="34"/>
  <c r="R32" i="34"/>
  <c r="X32" i="34" s="1"/>
  <c r="Q32" i="34"/>
  <c r="P32" i="34"/>
  <c r="V32" i="34" s="1"/>
  <c r="O32" i="34"/>
  <c r="L32" i="34"/>
  <c r="J32" i="34"/>
  <c r="H32" i="34"/>
  <c r="G32" i="34"/>
  <c r="M32" i="34" s="1"/>
  <c r="F32" i="34"/>
  <c r="E32" i="34"/>
  <c r="K32" i="34" s="1"/>
  <c r="D32" i="34"/>
  <c r="C32" i="34"/>
  <c r="I32" i="34" s="1"/>
  <c r="B32" i="34"/>
  <c r="CB31" i="34"/>
  <c r="BZ31" i="34"/>
  <c r="BX31" i="34"/>
  <c r="BW31" i="34"/>
  <c r="CC31" i="34" s="1"/>
  <c r="BV31" i="34"/>
  <c r="BU31" i="34"/>
  <c r="CA31" i="34" s="1"/>
  <c r="BT31" i="34"/>
  <c r="BS31" i="34"/>
  <c r="BY31" i="34" s="1"/>
  <c r="BR31" i="34"/>
  <c r="BO31" i="34"/>
  <c r="BM31" i="34"/>
  <c r="BK31" i="34"/>
  <c r="BJ31" i="34"/>
  <c r="BP31" i="34" s="1"/>
  <c r="BI31" i="34"/>
  <c r="BH31" i="34"/>
  <c r="BN31" i="34" s="1"/>
  <c r="BG31" i="34"/>
  <c r="BF31" i="34"/>
  <c r="BL31" i="34" s="1"/>
  <c r="BE31" i="34"/>
  <c r="BA31" i="34"/>
  <c r="AY31" i="34"/>
  <c r="AW31" i="34"/>
  <c r="AV31" i="34"/>
  <c r="BB31" i="34" s="1"/>
  <c r="AU31" i="34"/>
  <c r="AT31" i="34"/>
  <c r="AZ31" i="34" s="1"/>
  <c r="AS31" i="34"/>
  <c r="AR31" i="34"/>
  <c r="AX31" i="34" s="1"/>
  <c r="AQ31" i="34"/>
  <c r="AM31" i="34"/>
  <c r="AK31" i="34"/>
  <c r="AI31" i="34"/>
  <c r="AH31" i="34"/>
  <c r="AN31" i="34" s="1"/>
  <c r="AG31" i="34"/>
  <c r="AF31" i="34"/>
  <c r="AL31" i="34" s="1"/>
  <c r="AE31" i="34"/>
  <c r="AD31" i="34"/>
  <c r="AJ31" i="34" s="1"/>
  <c r="AC31" i="34"/>
  <c r="Y31" i="34"/>
  <c r="W31" i="34"/>
  <c r="U31" i="34"/>
  <c r="T31" i="34"/>
  <c r="Z31" i="34" s="1"/>
  <c r="S31" i="34"/>
  <c r="R31" i="34"/>
  <c r="X31" i="34" s="1"/>
  <c r="Q31" i="34"/>
  <c r="P31" i="34"/>
  <c r="V31" i="34" s="1"/>
  <c r="O31" i="34"/>
  <c r="L31" i="34"/>
  <c r="J31" i="34"/>
  <c r="H31" i="34"/>
  <c r="G31" i="34"/>
  <c r="M31" i="34" s="1"/>
  <c r="F31" i="34"/>
  <c r="E31" i="34"/>
  <c r="K31" i="34" s="1"/>
  <c r="D31" i="34"/>
  <c r="C31" i="34"/>
  <c r="I31" i="34" s="1"/>
  <c r="B31" i="34"/>
  <c r="CB30" i="34"/>
  <c r="BZ30" i="34"/>
  <c r="BX30" i="34"/>
  <c r="BW30" i="34"/>
  <c r="CC30" i="34" s="1"/>
  <c r="BV30" i="34"/>
  <c r="BU30" i="34"/>
  <c r="CA30" i="34" s="1"/>
  <c r="BT30" i="34"/>
  <c r="BS30" i="34"/>
  <c r="BY30" i="34" s="1"/>
  <c r="BR30" i="34"/>
  <c r="BO30" i="34"/>
  <c r="BM30" i="34"/>
  <c r="BK30" i="34"/>
  <c r="BJ30" i="34"/>
  <c r="BP30" i="34" s="1"/>
  <c r="BI30" i="34"/>
  <c r="BH30" i="34"/>
  <c r="BN30" i="34" s="1"/>
  <c r="BG30" i="34"/>
  <c r="BF30" i="34"/>
  <c r="BL30" i="34" s="1"/>
  <c r="BE30" i="34"/>
  <c r="BA30" i="34"/>
  <c r="AY30" i="34"/>
  <c r="AW30" i="34"/>
  <c r="AV30" i="34"/>
  <c r="BB30" i="34" s="1"/>
  <c r="AU30" i="34"/>
  <c r="AT30" i="34"/>
  <c r="AZ30" i="34" s="1"/>
  <c r="AS30" i="34"/>
  <c r="AR30" i="34"/>
  <c r="AX30" i="34" s="1"/>
  <c r="AQ30" i="34"/>
  <c r="AM30" i="34"/>
  <c r="AK30" i="34"/>
  <c r="AI30" i="34"/>
  <c r="AH30" i="34"/>
  <c r="AN30" i="34" s="1"/>
  <c r="AG30" i="34"/>
  <c r="AF30" i="34"/>
  <c r="AL30" i="34" s="1"/>
  <c r="AE30" i="34"/>
  <c r="AD30" i="34"/>
  <c r="AJ30" i="34" s="1"/>
  <c r="AC30" i="34"/>
  <c r="Y30" i="34"/>
  <c r="W30" i="34"/>
  <c r="U30" i="34"/>
  <c r="T30" i="34"/>
  <c r="Z30" i="34" s="1"/>
  <c r="S30" i="34"/>
  <c r="R30" i="34"/>
  <c r="X30" i="34" s="1"/>
  <c r="Q30" i="34"/>
  <c r="P30" i="34"/>
  <c r="V30" i="34" s="1"/>
  <c r="O30" i="34"/>
  <c r="L30" i="34"/>
  <c r="J30" i="34"/>
  <c r="H30" i="34"/>
  <c r="G30" i="34"/>
  <c r="M30" i="34" s="1"/>
  <c r="F30" i="34"/>
  <c r="E30" i="34"/>
  <c r="K30" i="34" s="1"/>
  <c r="D30" i="34"/>
  <c r="C30" i="34"/>
  <c r="I30" i="34" s="1"/>
  <c r="B30" i="34"/>
  <c r="CB29" i="34"/>
  <c r="BZ29" i="34"/>
  <c r="BX29" i="34"/>
  <c r="BW29" i="34"/>
  <c r="CC29" i="34" s="1"/>
  <c r="BV29" i="34"/>
  <c r="BU29" i="34"/>
  <c r="CA29" i="34" s="1"/>
  <c r="BT29" i="34"/>
  <c r="BS29" i="34"/>
  <c r="BY29" i="34" s="1"/>
  <c r="BR29" i="34"/>
  <c r="BO29" i="34"/>
  <c r="BM29" i="34"/>
  <c r="BK29" i="34"/>
  <c r="BJ29" i="34"/>
  <c r="BP29" i="34" s="1"/>
  <c r="BI29" i="34"/>
  <c r="BH29" i="34"/>
  <c r="BN29" i="34" s="1"/>
  <c r="BG29" i="34"/>
  <c r="BF29" i="34"/>
  <c r="BL29" i="34" s="1"/>
  <c r="BE29" i="34"/>
  <c r="BA29" i="34"/>
  <c r="AY29" i="34"/>
  <c r="AW29" i="34"/>
  <c r="AV29" i="34"/>
  <c r="BB29" i="34" s="1"/>
  <c r="AU29" i="34"/>
  <c r="AT29" i="34"/>
  <c r="AZ29" i="34" s="1"/>
  <c r="AS29" i="34"/>
  <c r="AR29" i="34"/>
  <c r="AX29" i="34" s="1"/>
  <c r="AQ29" i="34"/>
  <c r="AM29" i="34"/>
  <c r="AK29" i="34"/>
  <c r="AI29" i="34"/>
  <c r="AH29" i="34"/>
  <c r="AN29" i="34" s="1"/>
  <c r="AG29" i="34"/>
  <c r="AF29" i="34"/>
  <c r="AL29" i="34" s="1"/>
  <c r="AE29" i="34"/>
  <c r="AD29" i="34"/>
  <c r="AJ29" i="34" s="1"/>
  <c r="AC29" i="34"/>
  <c r="Y29" i="34"/>
  <c r="W29" i="34"/>
  <c r="U29" i="34"/>
  <c r="T29" i="34"/>
  <c r="Z29" i="34" s="1"/>
  <c r="S29" i="34"/>
  <c r="R29" i="34"/>
  <c r="X29" i="34" s="1"/>
  <c r="Q29" i="34"/>
  <c r="P29" i="34"/>
  <c r="V29" i="34" s="1"/>
  <c r="O29" i="34"/>
  <c r="L29" i="34"/>
  <c r="J29" i="34"/>
  <c r="H29" i="34"/>
  <c r="G29" i="34"/>
  <c r="M29" i="34" s="1"/>
  <c r="F29" i="34"/>
  <c r="E29" i="34"/>
  <c r="K29" i="34" s="1"/>
  <c r="D29" i="34"/>
  <c r="C29" i="34"/>
  <c r="I29" i="34" s="1"/>
  <c r="B29" i="34"/>
  <c r="CB28" i="34"/>
  <c r="BZ28" i="34"/>
  <c r="BX28" i="34"/>
  <c r="BW28" i="34"/>
  <c r="CC28" i="34" s="1"/>
  <c r="BV28" i="34"/>
  <c r="BU28" i="34"/>
  <c r="CA28" i="34" s="1"/>
  <c r="BT28" i="34"/>
  <c r="BS28" i="34"/>
  <c r="BY28" i="34" s="1"/>
  <c r="BR28" i="34"/>
  <c r="BO28" i="34"/>
  <c r="BM28" i="34"/>
  <c r="BK28" i="34"/>
  <c r="BJ28" i="34"/>
  <c r="BP28" i="34" s="1"/>
  <c r="BI28" i="34"/>
  <c r="BH28" i="34"/>
  <c r="BN28" i="34" s="1"/>
  <c r="BG28" i="34"/>
  <c r="BF28" i="34"/>
  <c r="BL28" i="34" s="1"/>
  <c r="BE28" i="34"/>
  <c r="BA28" i="34"/>
  <c r="AY28" i="34"/>
  <c r="AW28" i="34"/>
  <c r="AV28" i="34"/>
  <c r="BB28" i="34" s="1"/>
  <c r="AU28" i="34"/>
  <c r="AT28" i="34"/>
  <c r="AZ28" i="34" s="1"/>
  <c r="AS28" i="34"/>
  <c r="AR28" i="34"/>
  <c r="AX28" i="34" s="1"/>
  <c r="AQ28" i="34"/>
  <c r="AM28" i="34"/>
  <c r="AK28" i="34"/>
  <c r="AI28" i="34"/>
  <c r="AH28" i="34"/>
  <c r="AN28" i="34" s="1"/>
  <c r="AG28" i="34"/>
  <c r="AF28" i="34"/>
  <c r="AL28" i="34" s="1"/>
  <c r="AE28" i="34"/>
  <c r="AD28" i="34"/>
  <c r="AJ28" i="34" s="1"/>
  <c r="AC28" i="34"/>
  <c r="Y28" i="34"/>
  <c r="W28" i="34"/>
  <c r="U28" i="34"/>
  <c r="T28" i="34"/>
  <c r="Z28" i="34" s="1"/>
  <c r="S28" i="34"/>
  <c r="R28" i="34"/>
  <c r="X28" i="34" s="1"/>
  <c r="Q28" i="34"/>
  <c r="P28" i="34"/>
  <c r="V28" i="34" s="1"/>
  <c r="O28" i="34"/>
  <c r="L28" i="34"/>
  <c r="J28" i="34"/>
  <c r="H28" i="34"/>
  <c r="G28" i="34"/>
  <c r="M28" i="34" s="1"/>
  <c r="F28" i="34"/>
  <c r="E28" i="34"/>
  <c r="K28" i="34" s="1"/>
  <c r="D28" i="34"/>
  <c r="C28" i="34"/>
  <c r="I28" i="34" s="1"/>
  <c r="B28" i="34"/>
  <c r="CB27" i="34"/>
  <c r="BZ27" i="34"/>
  <c r="BX27" i="34"/>
  <c r="BW27" i="34"/>
  <c r="CC27" i="34" s="1"/>
  <c r="BV27" i="34"/>
  <c r="BU27" i="34"/>
  <c r="CA27" i="34" s="1"/>
  <c r="BT27" i="34"/>
  <c r="BS27" i="34"/>
  <c r="BY27" i="34" s="1"/>
  <c r="BR27" i="34"/>
  <c r="BO27" i="34"/>
  <c r="BM27" i="34"/>
  <c r="BK27" i="34"/>
  <c r="BJ27" i="34"/>
  <c r="BP27" i="34" s="1"/>
  <c r="BI27" i="34"/>
  <c r="BH27" i="34"/>
  <c r="BN27" i="34" s="1"/>
  <c r="BG27" i="34"/>
  <c r="BF27" i="34"/>
  <c r="BL27" i="34" s="1"/>
  <c r="BE27" i="34"/>
  <c r="BA27" i="34"/>
  <c r="AY27" i="34"/>
  <c r="AW27" i="34"/>
  <c r="AV27" i="34"/>
  <c r="BB27" i="34" s="1"/>
  <c r="AU27" i="34"/>
  <c r="AT27" i="34"/>
  <c r="AZ27" i="34" s="1"/>
  <c r="AS27" i="34"/>
  <c r="AR27" i="34"/>
  <c r="AX27" i="34" s="1"/>
  <c r="AQ27" i="34"/>
  <c r="AM27" i="34"/>
  <c r="AK27" i="34"/>
  <c r="AI27" i="34"/>
  <c r="AH27" i="34"/>
  <c r="AN27" i="34" s="1"/>
  <c r="AG27" i="34"/>
  <c r="AF27" i="34"/>
  <c r="AL27" i="34" s="1"/>
  <c r="AE27" i="34"/>
  <c r="AD27" i="34"/>
  <c r="AJ27" i="34" s="1"/>
  <c r="AC27" i="34"/>
  <c r="Y27" i="34"/>
  <c r="W27" i="34"/>
  <c r="U27" i="34"/>
  <c r="T27" i="34"/>
  <c r="Z27" i="34" s="1"/>
  <c r="S27" i="34"/>
  <c r="R27" i="34"/>
  <c r="X27" i="34" s="1"/>
  <c r="Q27" i="34"/>
  <c r="P27" i="34"/>
  <c r="V27" i="34" s="1"/>
  <c r="O27" i="34"/>
  <c r="L27" i="34"/>
  <c r="J27" i="34"/>
  <c r="H27" i="34"/>
  <c r="G27" i="34"/>
  <c r="M27" i="34" s="1"/>
  <c r="F27" i="34"/>
  <c r="E27" i="34"/>
  <c r="K27" i="34" s="1"/>
  <c r="D27" i="34"/>
  <c r="C27" i="34"/>
  <c r="I27" i="34" s="1"/>
  <c r="B27" i="34"/>
  <c r="CB26" i="34"/>
  <c r="BZ26" i="34"/>
  <c r="BX26" i="34"/>
  <c r="BW26" i="34"/>
  <c r="CC26" i="34" s="1"/>
  <c r="BV26" i="34"/>
  <c r="BU26" i="34"/>
  <c r="CA26" i="34" s="1"/>
  <c r="BT26" i="34"/>
  <c r="BS26" i="34"/>
  <c r="BY26" i="34" s="1"/>
  <c r="BR26" i="34"/>
  <c r="BO26" i="34"/>
  <c r="BM26" i="34"/>
  <c r="BK26" i="34"/>
  <c r="BJ26" i="34"/>
  <c r="BP26" i="34" s="1"/>
  <c r="BI26" i="34"/>
  <c r="BH26" i="34"/>
  <c r="BN26" i="34" s="1"/>
  <c r="BG26" i="34"/>
  <c r="BF26" i="34"/>
  <c r="BL26" i="34" s="1"/>
  <c r="BE26" i="34"/>
  <c r="BA26" i="34"/>
  <c r="AY26" i="34"/>
  <c r="AW26" i="34"/>
  <c r="AV26" i="34"/>
  <c r="BB26" i="34" s="1"/>
  <c r="AU26" i="34"/>
  <c r="AT26" i="34"/>
  <c r="AZ26" i="34" s="1"/>
  <c r="AS26" i="34"/>
  <c r="AR26" i="34"/>
  <c r="AX26" i="34" s="1"/>
  <c r="AQ26" i="34"/>
  <c r="AM26" i="34"/>
  <c r="AK26" i="34"/>
  <c r="AI26" i="34"/>
  <c r="AH26" i="34"/>
  <c r="AN26" i="34" s="1"/>
  <c r="AG26" i="34"/>
  <c r="AF26" i="34"/>
  <c r="AL26" i="34" s="1"/>
  <c r="AE26" i="34"/>
  <c r="AD26" i="34"/>
  <c r="AJ26" i="34" s="1"/>
  <c r="AC26" i="34"/>
  <c r="Y26" i="34"/>
  <c r="W26" i="34"/>
  <c r="U26" i="34"/>
  <c r="T26" i="34"/>
  <c r="Z26" i="34" s="1"/>
  <c r="S26" i="34"/>
  <c r="R26" i="34"/>
  <c r="X26" i="34" s="1"/>
  <c r="Q26" i="34"/>
  <c r="P26" i="34"/>
  <c r="V26" i="34" s="1"/>
  <c r="O26" i="34"/>
  <c r="L26" i="34"/>
  <c r="J26" i="34"/>
  <c r="H26" i="34"/>
  <c r="G26" i="34"/>
  <c r="M26" i="34" s="1"/>
  <c r="F26" i="34"/>
  <c r="E26" i="34"/>
  <c r="K26" i="34" s="1"/>
  <c r="D26" i="34"/>
  <c r="C26" i="34"/>
  <c r="I26" i="34" s="1"/>
  <c r="B26" i="34"/>
  <c r="CB25" i="34"/>
  <c r="BZ25" i="34"/>
  <c r="BX25" i="34"/>
  <c r="BW25" i="34"/>
  <c r="CC25" i="34" s="1"/>
  <c r="BV25" i="34"/>
  <c r="BU25" i="34"/>
  <c r="CA25" i="34" s="1"/>
  <c r="BT25" i="34"/>
  <c r="BS25" i="34"/>
  <c r="BY25" i="34" s="1"/>
  <c r="BR25" i="34"/>
  <c r="BO25" i="34"/>
  <c r="BM25" i="34"/>
  <c r="BK25" i="34"/>
  <c r="BJ25" i="34"/>
  <c r="BP25" i="34" s="1"/>
  <c r="BI25" i="34"/>
  <c r="BH25" i="34"/>
  <c r="BN25" i="34" s="1"/>
  <c r="BG25" i="34"/>
  <c r="BF25" i="34"/>
  <c r="BL25" i="34" s="1"/>
  <c r="BE25" i="34"/>
  <c r="BA25" i="34"/>
  <c r="AY25" i="34"/>
  <c r="AW25" i="34"/>
  <c r="AV25" i="34"/>
  <c r="BB25" i="34" s="1"/>
  <c r="AU25" i="34"/>
  <c r="AT25" i="34"/>
  <c r="AZ25" i="34" s="1"/>
  <c r="AS25" i="34"/>
  <c r="AR25" i="34"/>
  <c r="AX25" i="34" s="1"/>
  <c r="AQ25" i="34"/>
  <c r="AM25" i="34"/>
  <c r="AK25" i="34"/>
  <c r="AI25" i="34"/>
  <c r="AH25" i="34"/>
  <c r="AN25" i="34" s="1"/>
  <c r="AG25" i="34"/>
  <c r="AF25" i="34"/>
  <c r="AL25" i="34" s="1"/>
  <c r="AE25" i="34"/>
  <c r="AD25" i="34"/>
  <c r="AJ25" i="34" s="1"/>
  <c r="AC25" i="34"/>
  <c r="Y25" i="34"/>
  <c r="W25" i="34"/>
  <c r="U25" i="34"/>
  <c r="T25" i="34"/>
  <c r="Z25" i="34" s="1"/>
  <c r="S25" i="34"/>
  <c r="R25" i="34"/>
  <c r="X25" i="34" s="1"/>
  <c r="Q25" i="34"/>
  <c r="P25" i="34"/>
  <c r="V25" i="34" s="1"/>
  <c r="O25" i="34"/>
  <c r="L25" i="34"/>
  <c r="J25" i="34"/>
  <c r="H25" i="34"/>
  <c r="G25" i="34"/>
  <c r="M25" i="34" s="1"/>
  <c r="F25" i="34"/>
  <c r="E25" i="34"/>
  <c r="K25" i="34" s="1"/>
  <c r="D25" i="34"/>
  <c r="C25" i="34"/>
  <c r="I25" i="34" s="1"/>
  <c r="B25" i="34"/>
  <c r="CB24" i="34"/>
  <c r="BZ24" i="34"/>
  <c r="BX24" i="34"/>
  <c r="BW24" i="34"/>
  <c r="CC24" i="34" s="1"/>
  <c r="BV24" i="34"/>
  <c r="BU24" i="34"/>
  <c r="CA24" i="34" s="1"/>
  <c r="BT24" i="34"/>
  <c r="BS24" i="34"/>
  <c r="BY24" i="34" s="1"/>
  <c r="BR24" i="34"/>
  <c r="BO24" i="34"/>
  <c r="BM24" i="34"/>
  <c r="BK24" i="34"/>
  <c r="BJ24" i="34"/>
  <c r="BP24" i="34" s="1"/>
  <c r="BI24" i="34"/>
  <c r="BH24" i="34"/>
  <c r="BN24" i="34" s="1"/>
  <c r="BG24" i="34"/>
  <c r="BF24" i="34"/>
  <c r="BL24" i="34" s="1"/>
  <c r="BE24" i="34"/>
  <c r="BA24" i="34"/>
  <c r="AY24" i="34"/>
  <c r="AW24" i="34"/>
  <c r="AV24" i="34"/>
  <c r="BB24" i="34" s="1"/>
  <c r="AU24" i="34"/>
  <c r="AT24" i="34"/>
  <c r="AZ24" i="34" s="1"/>
  <c r="AS24" i="34"/>
  <c r="AR24" i="34"/>
  <c r="AX24" i="34" s="1"/>
  <c r="AQ24" i="34"/>
  <c r="AM24" i="34"/>
  <c r="AK24" i="34"/>
  <c r="AI24" i="34"/>
  <c r="AH24" i="34"/>
  <c r="AN24" i="34" s="1"/>
  <c r="AG24" i="34"/>
  <c r="AF24" i="34"/>
  <c r="AL24" i="34" s="1"/>
  <c r="AE24" i="34"/>
  <c r="AD24" i="34"/>
  <c r="AJ24" i="34" s="1"/>
  <c r="AC24" i="34"/>
  <c r="Y24" i="34"/>
  <c r="W24" i="34"/>
  <c r="U24" i="34"/>
  <c r="T24" i="34"/>
  <c r="Z24" i="34" s="1"/>
  <c r="S24" i="34"/>
  <c r="R24" i="34"/>
  <c r="X24" i="34" s="1"/>
  <c r="Q24" i="34"/>
  <c r="P24" i="34"/>
  <c r="V24" i="34" s="1"/>
  <c r="O24" i="34"/>
  <c r="L24" i="34"/>
  <c r="J24" i="34"/>
  <c r="H24" i="34"/>
  <c r="G24" i="34"/>
  <c r="M24" i="34" s="1"/>
  <c r="F24" i="34"/>
  <c r="E24" i="34"/>
  <c r="K24" i="34" s="1"/>
  <c r="D24" i="34"/>
  <c r="C24" i="34"/>
  <c r="I24" i="34" s="1"/>
  <c r="B24" i="34"/>
  <c r="CB23" i="34"/>
  <c r="BZ23" i="34"/>
  <c r="BX23" i="34"/>
  <c r="BW23" i="34"/>
  <c r="CC23" i="34" s="1"/>
  <c r="BV23" i="34"/>
  <c r="BU23" i="34"/>
  <c r="CA23" i="34" s="1"/>
  <c r="BT23" i="34"/>
  <c r="BS23" i="34"/>
  <c r="BY23" i="34" s="1"/>
  <c r="BR23" i="34"/>
  <c r="BO23" i="34"/>
  <c r="BM23" i="34"/>
  <c r="BK23" i="34"/>
  <c r="BJ23" i="34"/>
  <c r="BP23" i="34" s="1"/>
  <c r="BI23" i="34"/>
  <c r="BH23" i="34"/>
  <c r="BN23" i="34" s="1"/>
  <c r="BG23" i="34"/>
  <c r="BF23" i="34"/>
  <c r="BL23" i="34" s="1"/>
  <c r="BE23" i="34"/>
  <c r="BA23" i="34"/>
  <c r="AY23" i="34"/>
  <c r="AW23" i="34"/>
  <c r="AV23" i="34"/>
  <c r="BB23" i="34" s="1"/>
  <c r="AU23" i="34"/>
  <c r="AT23" i="34"/>
  <c r="AZ23" i="34" s="1"/>
  <c r="AS23" i="34"/>
  <c r="AR23" i="34"/>
  <c r="AX23" i="34" s="1"/>
  <c r="AQ23" i="34"/>
  <c r="AM23" i="34"/>
  <c r="AK23" i="34"/>
  <c r="AI23" i="34"/>
  <c r="AH23" i="34"/>
  <c r="AN23" i="34" s="1"/>
  <c r="AG23" i="34"/>
  <c r="AF23" i="34"/>
  <c r="AL23" i="34" s="1"/>
  <c r="AE23" i="34"/>
  <c r="AD23" i="34"/>
  <c r="AJ23" i="34" s="1"/>
  <c r="AC23" i="34"/>
  <c r="Y23" i="34"/>
  <c r="W23" i="34"/>
  <c r="U23" i="34"/>
  <c r="T23" i="34"/>
  <c r="Z23" i="34" s="1"/>
  <c r="S23" i="34"/>
  <c r="R23" i="34"/>
  <c r="X23" i="34" s="1"/>
  <c r="Q23" i="34"/>
  <c r="P23" i="34"/>
  <c r="V23" i="34" s="1"/>
  <c r="O23" i="34"/>
  <c r="L23" i="34"/>
  <c r="J23" i="34"/>
  <c r="H23" i="34"/>
  <c r="G23" i="34"/>
  <c r="M23" i="34" s="1"/>
  <c r="F23" i="34"/>
  <c r="E23" i="34"/>
  <c r="K23" i="34" s="1"/>
  <c r="D23" i="34"/>
  <c r="C23" i="34"/>
  <c r="I23" i="34" s="1"/>
  <c r="B23" i="34"/>
  <c r="CB22" i="34"/>
  <c r="BZ22" i="34"/>
  <c r="BX22" i="34"/>
  <c r="BW22" i="34"/>
  <c r="CC22" i="34" s="1"/>
  <c r="BV22" i="34"/>
  <c r="BU22" i="34"/>
  <c r="CA22" i="34" s="1"/>
  <c r="BT22" i="34"/>
  <c r="BS22" i="34"/>
  <c r="BY22" i="34" s="1"/>
  <c r="BR22" i="34"/>
  <c r="BO22" i="34"/>
  <c r="BM22" i="34"/>
  <c r="BK22" i="34"/>
  <c r="BJ22" i="34"/>
  <c r="BP22" i="34" s="1"/>
  <c r="BI22" i="34"/>
  <c r="BH22" i="34"/>
  <c r="BN22" i="34" s="1"/>
  <c r="BG22" i="34"/>
  <c r="BF22" i="34"/>
  <c r="BL22" i="34" s="1"/>
  <c r="BE22" i="34"/>
  <c r="BA22" i="34"/>
  <c r="AY22" i="34"/>
  <c r="AW22" i="34"/>
  <c r="AV22" i="34"/>
  <c r="BB22" i="34" s="1"/>
  <c r="AU22" i="34"/>
  <c r="AT22" i="34"/>
  <c r="AZ22" i="34" s="1"/>
  <c r="AS22" i="34"/>
  <c r="AR22" i="34"/>
  <c r="AX22" i="34" s="1"/>
  <c r="AQ22" i="34"/>
  <c r="AM22" i="34"/>
  <c r="AK22" i="34"/>
  <c r="AI22" i="34"/>
  <c r="AH22" i="34"/>
  <c r="AN22" i="34" s="1"/>
  <c r="AG22" i="34"/>
  <c r="AF22" i="34"/>
  <c r="AL22" i="34" s="1"/>
  <c r="AE22" i="34"/>
  <c r="AD22" i="34"/>
  <c r="AJ22" i="34" s="1"/>
  <c r="AC22" i="34"/>
  <c r="Y22" i="34"/>
  <c r="W22" i="34"/>
  <c r="U22" i="34"/>
  <c r="T22" i="34"/>
  <c r="Z22" i="34" s="1"/>
  <c r="S22" i="34"/>
  <c r="R22" i="34"/>
  <c r="X22" i="34" s="1"/>
  <c r="Q22" i="34"/>
  <c r="P22" i="34"/>
  <c r="V22" i="34" s="1"/>
  <c r="O22" i="34"/>
  <c r="L22" i="34"/>
  <c r="J22" i="34"/>
  <c r="H22" i="34"/>
  <c r="G22" i="34"/>
  <c r="M22" i="34" s="1"/>
  <c r="F22" i="34"/>
  <c r="E22" i="34"/>
  <c r="K22" i="34" s="1"/>
  <c r="D22" i="34"/>
  <c r="C22" i="34"/>
  <c r="I22" i="34" s="1"/>
  <c r="B22" i="34"/>
  <c r="CB21" i="34"/>
  <c r="BZ21" i="34"/>
  <c r="BX21" i="34"/>
  <c r="BW21" i="34"/>
  <c r="CC21" i="34" s="1"/>
  <c r="BV21" i="34"/>
  <c r="BU21" i="34"/>
  <c r="CA21" i="34" s="1"/>
  <c r="BT21" i="34"/>
  <c r="BS21" i="34"/>
  <c r="BY21" i="34" s="1"/>
  <c r="BR21" i="34"/>
  <c r="BO21" i="34"/>
  <c r="BM21" i="34"/>
  <c r="BK21" i="34"/>
  <c r="BJ21" i="34"/>
  <c r="BP21" i="34" s="1"/>
  <c r="BI21" i="34"/>
  <c r="BH21" i="34"/>
  <c r="BN21" i="34" s="1"/>
  <c r="BG21" i="34"/>
  <c r="BF21" i="34"/>
  <c r="BL21" i="34" s="1"/>
  <c r="BE21" i="34"/>
  <c r="BA21" i="34"/>
  <c r="AY21" i="34"/>
  <c r="AW21" i="34"/>
  <c r="AV21" i="34"/>
  <c r="BB21" i="34" s="1"/>
  <c r="AU21" i="34"/>
  <c r="AT21" i="34"/>
  <c r="AZ21" i="34" s="1"/>
  <c r="AS21" i="34"/>
  <c r="AR21" i="34"/>
  <c r="AX21" i="34" s="1"/>
  <c r="AQ21" i="34"/>
  <c r="AM21" i="34"/>
  <c r="AK21" i="34"/>
  <c r="AI21" i="34"/>
  <c r="AH21" i="34"/>
  <c r="AN21" i="34" s="1"/>
  <c r="AG21" i="34"/>
  <c r="AF21" i="34"/>
  <c r="AL21" i="34" s="1"/>
  <c r="AE21" i="34"/>
  <c r="AD21" i="34"/>
  <c r="AJ21" i="34" s="1"/>
  <c r="AC21" i="34"/>
  <c r="Y21" i="34"/>
  <c r="W21" i="34"/>
  <c r="U21" i="34"/>
  <c r="T21" i="34"/>
  <c r="Z21" i="34" s="1"/>
  <c r="S21" i="34"/>
  <c r="R21" i="34"/>
  <c r="X21" i="34" s="1"/>
  <c r="Q21" i="34"/>
  <c r="P21" i="34"/>
  <c r="V21" i="34" s="1"/>
  <c r="O21" i="34"/>
  <c r="L21" i="34"/>
  <c r="J21" i="34"/>
  <c r="H21" i="34"/>
  <c r="G21" i="34"/>
  <c r="M21" i="34" s="1"/>
  <c r="F21" i="34"/>
  <c r="E21" i="34"/>
  <c r="K21" i="34" s="1"/>
  <c r="D21" i="34"/>
  <c r="C21" i="34"/>
  <c r="I21" i="34" s="1"/>
  <c r="B21" i="34"/>
  <c r="CB20" i="34"/>
  <c r="BZ20" i="34"/>
  <c r="BX20" i="34"/>
  <c r="BW20" i="34"/>
  <c r="CC20" i="34" s="1"/>
  <c r="BV20" i="34"/>
  <c r="BU20" i="34"/>
  <c r="CA20" i="34" s="1"/>
  <c r="BT20" i="34"/>
  <c r="BS20" i="34"/>
  <c r="BY20" i="34" s="1"/>
  <c r="BR20" i="34"/>
  <c r="BO20" i="34"/>
  <c r="BM20" i="34"/>
  <c r="BK20" i="34"/>
  <c r="BJ20" i="34"/>
  <c r="BP20" i="34" s="1"/>
  <c r="BI20" i="34"/>
  <c r="BH20" i="34"/>
  <c r="BN20" i="34" s="1"/>
  <c r="BG20" i="34"/>
  <c r="BF20" i="34"/>
  <c r="BL20" i="34" s="1"/>
  <c r="BE20" i="34"/>
  <c r="BA20" i="34"/>
  <c r="AY20" i="34"/>
  <c r="AW20" i="34"/>
  <c r="AV20" i="34"/>
  <c r="BB20" i="34" s="1"/>
  <c r="AU20" i="34"/>
  <c r="AT20" i="34"/>
  <c r="AZ20" i="34" s="1"/>
  <c r="AS20" i="34"/>
  <c r="AR20" i="34"/>
  <c r="AX20" i="34" s="1"/>
  <c r="AQ20" i="34"/>
  <c r="AM20" i="34"/>
  <c r="AK20" i="34"/>
  <c r="AI20" i="34"/>
  <c r="AH20" i="34"/>
  <c r="AN20" i="34" s="1"/>
  <c r="AG20" i="34"/>
  <c r="AF20" i="34"/>
  <c r="AL20" i="34" s="1"/>
  <c r="AE20" i="34"/>
  <c r="AD20" i="34"/>
  <c r="AJ20" i="34" s="1"/>
  <c r="AC20" i="34"/>
  <c r="Y20" i="34"/>
  <c r="W20" i="34"/>
  <c r="U20" i="34"/>
  <c r="T20" i="34"/>
  <c r="Z20" i="34" s="1"/>
  <c r="S20" i="34"/>
  <c r="R20" i="34"/>
  <c r="X20" i="34" s="1"/>
  <c r="Q20" i="34"/>
  <c r="P20" i="34"/>
  <c r="V20" i="34" s="1"/>
  <c r="O20" i="34"/>
  <c r="L20" i="34"/>
  <c r="J20" i="34"/>
  <c r="H20" i="34"/>
  <c r="G20" i="34"/>
  <c r="M20" i="34" s="1"/>
  <c r="F20" i="34"/>
  <c r="E20" i="34"/>
  <c r="K20" i="34" s="1"/>
  <c r="D20" i="34"/>
  <c r="C20" i="34"/>
  <c r="I20" i="34" s="1"/>
  <c r="B20" i="34"/>
  <c r="CB19" i="34"/>
  <c r="BZ19" i="34"/>
  <c r="BX19" i="34"/>
  <c r="BW19" i="34"/>
  <c r="CC19" i="34" s="1"/>
  <c r="BV19" i="34"/>
  <c r="BU19" i="34"/>
  <c r="CA19" i="34" s="1"/>
  <c r="BT19" i="34"/>
  <c r="BS19" i="34"/>
  <c r="BY19" i="34" s="1"/>
  <c r="BR19" i="34"/>
  <c r="BO19" i="34"/>
  <c r="BM19" i="34"/>
  <c r="BK19" i="34"/>
  <c r="BJ19" i="34"/>
  <c r="BP19" i="34" s="1"/>
  <c r="BI19" i="34"/>
  <c r="BH19" i="34"/>
  <c r="BN19" i="34" s="1"/>
  <c r="BG19" i="34"/>
  <c r="BF19" i="34"/>
  <c r="BL19" i="34" s="1"/>
  <c r="BE19" i="34"/>
  <c r="BA19" i="34"/>
  <c r="AY19" i="34"/>
  <c r="AW19" i="34"/>
  <c r="AV19" i="34"/>
  <c r="BB19" i="34" s="1"/>
  <c r="AU19" i="34"/>
  <c r="AT19" i="34"/>
  <c r="AZ19" i="34" s="1"/>
  <c r="AS19" i="34"/>
  <c r="AR19" i="34"/>
  <c r="AX19" i="34" s="1"/>
  <c r="AQ19" i="34"/>
  <c r="AM19" i="34"/>
  <c r="AK19" i="34"/>
  <c r="AI19" i="34"/>
  <c r="AH19" i="34"/>
  <c r="AN19" i="34" s="1"/>
  <c r="AG19" i="34"/>
  <c r="AF19" i="34"/>
  <c r="AL19" i="34" s="1"/>
  <c r="AE19" i="34"/>
  <c r="AD19" i="34"/>
  <c r="AJ19" i="34" s="1"/>
  <c r="AC19" i="34"/>
  <c r="Y19" i="34"/>
  <c r="W19" i="34"/>
  <c r="U19" i="34"/>
  <c r="T19" i="34"/>
  <c r="Z19" i="34" s="1"/>
  <c r="S19" i="34"/>
  <c r="R19" i="34"/>
  <c r="X19" i="34" s="1"/>
  <c r="Q19" i="34"/>
  <c r="P19" i="34"/>
  <c r="V19" i="34" s="1"/>
  <c r="O19" i="34"/>
  <c r="L19" i="34"/>
  <c r="J19" i="34"/>
  <c r="H19" i="34"/>
  <c r="G19" i="34"/>
  <c r="M19" i="34" s="1"/>
  <c r="F19" i="34"/>
  <c r="E19" i="34"/>
  <c r="K19" i="34" s="1"/>
  <c r="D19" i="34"/>
  <c r="C19" i="34"/>
  <c r="I19" i="34" s="1"/>
  <c r="B19" i="34"/>
  <c r="CB18" i="34"/>
  <c r="BZ18" i="34"/>
  <c r="BX18" i="34"/>
  <c r="BW18" i="34"/>
  <c r="CC18" i="34" s="1"/>
  <c r="BV18" i="34"/>
  <c r="BU18" i="34"/>
  <c r="CA18" i="34" s="1"/>
  <c r="BT18" i="34"/>
  <c r="BS18" i="34"/>
  <c r="BY18" i="34" s="1"/>
  <c r="BR18" i="34"/>
  <c r="BO18" i="34"/>
  <c r="BM18" i="34"/>
  <c r="BK18" i="34"/>
  <c r="BJ18" i="34"/>
  <c r="BP18" i="34" s="1"/>
  <c r="BI18" i="34"/>
  <c r="BH18" i="34"/>
  <c r="BN18" i="34" s="1"/>
  <c r="BG18" i="34"/>
  <c r="BF18" i="34"/>
  <c r="BL18" i="34" s="1"/>
  <c r="BE18" i="34"/>
  <c r="BA18" i="34"/>
  <c r="AY18" i="34"/>
  <c r="AW18" i="34"/>
  <c r="AV18" i="34"/>
  <c r="BB18" i="34" s="1"/>
  <c r="AU18" i="34"/>
  <c r="AT18" i="34"/>
  <c r="AZ18" i="34" s="1"/>
  <c r="AS18" i="34"/>
  <c r="AR18" i="34"/>
  <c r="AX18" i="34" s="1"/>
  <c r="AQ18" i="34"/>
  <c r="AM18" i="34"/>
  <c r="AK18" i="34"/>
  <c r="AI18" i="34"/>
  <c r="AH18" i="34"/>
  <c r="AN18" i="34" s="1"/>
  <c r="AG18" i="34"/>
  <c r="AF18" i="34"/>
  <c r="AL18" i="34" s="1"/>
  <c r="AE18" i="34"/>
  <c r="AD18" i="34"/>
  <c r="AJ18" i="34" s="1"/>
  <c r="AC18" i="34"/>
  <c r="Y18" i="34"/>
  <c r="W18" i="34"/>
  <c r="U18" i="34"/>
  <c r="T18" i="34"/>
  <c r="Z18" i="34" s="1"/>
  <c r="S18" i="34"/>
  <c r="R18" i="34"/>
  <c r="X18" i="34" s="1"/>
  <c r="Q18" i="34"/>
  <c r="P18" i="34"/>
  <c r="V18" i="34" s="1"/>
  <c r="O18" i="34"/>
  <c r="L18" i="34"/>
  <c r="J18" i="34"/>
  <c r="H18" i="34"/>
  <c r="G18" i="34"/>
  <c r="M18" i="34" s="1"/>
  <c r="F18" i="34"/>
  <c r="E18" i="34"/>
  <c r="K18" i="34" s="1"/>
  <c r="D18" i="34"/>
  <c r="C18" i="34"/>
  <c r="I18" i="34" s="1"/>
  <c r="B18" i="34"/>
  <c r="CB17" i="34"/>
  <c r="BZ17" i="34"/>
  <c r="BX17" i="34"/>
  <c r="BW17" i="34"/>
  <c r="CC17" i="34" s="1"/>
  <c r="BV17" i="34"/>
  <c r="BU17" i="34"/>
  <c r="CA17" i="34" s="1"/>
  <c r="BT17" i="34"/>
  <c r="BS17" i="34"/>
  <c r="BY17" i="34" s="1"/>
  <c r="BR17" i="34"/>
  <c r="BO17" i="34"/>
  <c r="BM17" i="34"/>
  <c r="BK17" i="34"/>
  <c r="BJ17" i="34"/>
  <c r="BP17" i="34" s="1"/>
  <c r="BI17" i="34"/>
  <c r="BH17" i="34"/>
  <c r="BN17" i="34" s="1"/>
  <c r="BG17" i="34"/>
  <c r="BF17" i="34"/>
  <c r="BL17" i="34" s="1"/>
  <c r="BE17" i="34"/>
  <c r="BA17" i="34"/>
  <c r="AY17" i="34"/>
  <c r="AW17" i="34"/>
  <c r="AV17" i="34"/>
  <c r="BB17" i="34" s="1"/>
  <c r="AU17" i="34"/>
  <c r="AT17" i="34"/>
  <c r="AZ17" i="34" s="1"/>
  <c r="AS17" i="34"/>
  <c r="AR17" i="34"/>
  <c r="AX17" i="34" s="1"/>
  <c r="AQ17" i="34"/>
  <c r="AM17" i="34"/>
  <c r="AK17" i="34"/>
  <c r="AI17" i="34"/>
  <c r="AH17" i="34"/>
  <c r="AN17" i="34" s="1"/>
  <c r="AG17" i="34"/>
  <c r="AF17" i="34"/>
  <c r="AL17" i="34" s="1"/>
  <c r="AE17" i="34"/>
  <c r="AD17" i="34"/>
  <c r="AJ17" i="34" s="1"/>
  <c r="AC17" i="34"/>
  <c r="Y17" i="34"/>
  <c r="W17" i="34"/>
  <c r="U17" i="34"/>
  <c r="T17" i="34"/>
  <c r="Z17" i="34" s="1"/>
  <c r="S17" i="34"/>
  <c r="R17" i="34"/>
  <c r="X17" i="34" s="1"/>
  <c r="Q17" i="34"/>
  <c r="P17" i="34"/>
  <c r="V17" i="34" s="1"/>
  <c r="O17" i="34"/>
  <c r="L17" i="34"/>
  <c r="J17" i="34"/>
  <c r="H17" i="34"/>
  <c r="G17" i="34"/>
  <c r="M17" i="34" s="1"/>
  <c r="F17" i="34"/>
  <c r="E17" i="34"/>
  <c r="K17" i="34" s="1"/>
  <c r="D17" i="34"/>
  <c r="C17" i="34"/>
  <c r="I17" i="34" s="1"/>
  <c r="B17" i="34"/>
  <c r="CB16" i="34"/>
  <c r="BZ16" i="34"/>
  <c r="BX16" i="34"/>
  <c r="BW16" i="34"/>
  <c r="CC16" i="34" s="1"/>
  <c r="BV16" i="34"/>
  <c r="BU16" i="34"/>
  <c r="CA16" i="34" s="1"/>
  <c r="BT16" i="34"/>
  <c r="BS16" i="34"/>
  <c r="BY16" i="34" s="1"/>
  <c r="BR16" i="34"/>
  <c r="BO16" i="34"/>
  <c r="BM16" i="34"/>
  <c r="BK16" i="34"/>
  <c r="BJ16" i="34"/>
  <c r="BP16" i="34" s="1"/>
  <c r="BI16" i="34"/>
  <c r="BH16" i="34"/>
  <c r="BN16" i="34" s="1"/>
  <c r="BG16" i="34"/>
  <c r="BF16" i="34"/>
  <c r="BL16" i="34" s="1"/>
  <c r="BE16" i="34"/>
  <c r="BA16" i="34"/>
  <c r="AY16" i="34"/>
  <c r="AW16" i="34"/>
  <c r="AV16" i="34"/>
  <c r="BB16" i="34" s="1"/>
  <c r="AU16" i="34"/>
  <c r="AT16" i="34"/>
  <c r="AZ16" i="34" s="1"/>
  <c r="AS16" i="34"/>
  <c r="AR16" i="34"/>
  <c r="AX16" i="34" s="1"/>
  <c r="AQ16" i="34"/>
  <c r="AM16" i="34"/>
  <c r="AK16" i="34"/>
  <c r="AI16" i="34"/>
  <c r="AH16" i="34"/>
  <c r="AN16" i="34" s="1"/>
  <c r="AG16" i="34"/>
  <c r="AF16" i="34"/>
  <c r="AL16" i="34" s="1"/>
  <c r="AE16" i="34"/>
  <c r="AD16" i="34"/>
  <c r="AJ16" i="34" s="1"/>
  <c r="AC16" i="34"/>
  <c r="Y16" i="34"/>
  <c r="W16" i="34"/>
  <c r="U16" i="34"/>
  <c r="T16" i="34"/>
  <c r="Z16" i="34" s="1"/>
  <c r="S16" i="34"/>
  <c r="R16" i="34"/>
  <c r="X16" i="34" s="1"/>
  <c r="Q16" i="34"/>
  <c r="P16" i="34"/>
  <c r="V16" i="34" s="1"/>
  <c r="O16" i="34"/>
  <c r="L16" i="34"/>
  <c r="J16" i="34"/>
  <c r="H16" i="34"/>
  <c r="G16" i="34"/>
  <c r="M16" i="34" s="1"/>
  <c r="F16" i="34"/>
  <c r="E16" i="34"/>
  <c r="K16" i="34" s="1"/>
  <c r="D16" i="34"/>
  <c r="C16" i="34"/>
  <c r="I16" i="34" s="1"/>
  <c r="B16" i="34"/>
  <c r="CB15" i="34"/>
  <c r="BZ15" i="34"/>
  <c r="BX15" i="34"/>
  <c r="BW15" i="34"/>
  <c r="CC15" i="34" s="1"/>
  <c r="BV15" i="34"/>
  <c r="BU15" i="34"/>
  <c r="CA15" i="34" s="1"/>
  <c r="BT15" i="34"/>
  <c r="BS15" i="34"/>
  <c r="BY15" i="34" s="1"/>
  <c r="BR15" i="34"/>
  <c r="BO15" i="34"/>
  <c r="BM15" i="34"/>
  <c r="BK15" i="34"/>
  <c r="BJ15" i="34"/>
  <c r="BP15" i="34" s="1"/>
  <c r="BI15" i="34"/>
  <c r="BH15" i="34"/>
  <c r="BN15" i="34" s="1"/>
  <c r="BG15" i="34"/>
  <c r="BF15" i="34"/>
  <c r="BL15" i="34" s="1"/>
  <c r="BE15" i="34"/>
  <c r="BA15" i="34"/>
  <c r="AY15" i="34"/>
  <c r="AW15" i="34"/>
  <c r="AV15" i="34"/>
  <c r="BB15" i="34" s="1"/>
  <c r="AU15" i="34"/>
  <c r="AT15" i="34"/>
  <c r="AZ15" i="34" s="1"/>
  <c r="AS15" i="34"/>
  <c r="AR15" i="34"/>
  <c r="AX15" i="34" s="1"/>
  <c r="AQ15" i="34"/>
  <c r="AM15" i="34"/>
  <c r="AK15" i="34"/>
  <c r="AI15" i="34"/>
  <c r="AH15" i="34"/>
  <c r="AN15" i="34" s="1"/>
  <c r="AG15" i="34"/>
  <c r="AF15" i="34"/>
  <c r="AL15" i="34" s="1"/>
  <c r="AE15" i="34"/>
  <c r="AD15" i="34"/>
  <c r="AJ15" i="34" s="1"/>
  <c r="AC15" i="34"/>
  <c r="Y15" i="34"/>
  <c r="W15" i="34"/>
  <c r="U15" i="34"/>
  <c r="T15" i="34"/>
  <c r="Z15" i="34" s="1"/>
  <c r="S15" i="34"/>
  <c r="R15" i="34"/>
  <c r="X15" i="34" s="1"/>
  <c r="Q15" i="34"/>
  <c r="P15" i="34"/>
  <c r="V15" i="34" s="1"/>
  <c r="O15" i="34"/>
  <c r="L15" i="34"/>
  <c r="J15" i="34"/>
  <c r="H15" i="34"/>
  <c r="G15" i="34"/>
  <c r="M15" i="34" s="1"/>
  <c r="F15" i="34"/>
  <c r="E15" i="34"/>
  <c r="K15" i="34" s="1"/>
  <c r="D15" i="34"/>
  <c r="C15" i="34"/>
  <c r="I15" i="34" s="1"/>
  <c r="B15" i="34"/>
  <c r="CB14" i="34"/>
  <c r="BZ14" i="34"/>
  <c r="BX14" i="34"/>
  <c r="BW14" i="34"/>
  <c r="CC14" i="34" s="1"/>
  <c r="BV14" i="34"/>
  <c r="BU14" i="34"/>
  <c r="CA14" i="34" s="1"/>
  <c r="BT14" i="34"/>
  <c r="BS14" i="34"/>
  <c r="BY14" i="34" s="1"/>
  <c r="BR14" i="34"/>
  <c r="BO14" i="34"/>
  <c r="BM14" i="34"/>
  <c r="BK14" i="34"/>
  <c r="BJ14" i="34"/>
  <c r="BP14" i="34" s="1"/>
  <c r="BI14" i="34"/>
  <c r="BH14" i="34"/>
  <c r="BN14" i="34" s="1"/>
  <c r="BG14" i="34"/>
  <c r="BF14" i="34"/>
  <c r="BL14" i="34" s="1"/>
  <c r="BE14" i="34"/>
  <c r="BA14" i="34"/>
  <c r="AY14" i="34"/>
  <c r="AW14" i="34"/>
  <c r="AV14" i="34"/>
  <c r="BB14" i="34" s="1"/>
  <c r="AU14" i="34"/>
  <c r="AT14" i="34"/>
  <c r="AZ14" i="34" s="1"/>
  <c r="AS14" i="34"/>
  <c r="AR14" i="34"/>
  <c r="AX14" i="34" s="1"/>
  <c r="AQ14" i="34"/>
  <c r="AM14" i="34"/>
  <c r="AK14" i="34"/>
  <c r="AI14" i="34"/>
  <c r="AH14" i="34"/>
  <c r="AN14" i="34" s="1"/>
  <c r="AG14" i="34"/>
  <c r="AF14" i="34"/>
  <c r="AL14" i="34" s="1"/>
  <c r="AE14" i="34"/>
  <c r="AD14" i="34"/>
  <c r="AJ14" i="34" s="1"/>
  <c r="AC14" i="34"/>
  <c r="Y14" i="34"/>
  <c r="W14" i="34"/>
  <c r="U14" i="34"/>
  <c r="T14" i="34"/>
  <c r="Z14" i="34" s="1"/>
  <c r="S14" i="34"/>
  <c r="R14" i="34"/>
  <c r="X14" i="34" s="1"/>
  <c r="Q14" i="34"/>
  <c r="P14" i="34"/>
  <c r="V14" i="34" s="1"/>
  <c r="O14" i="34"/>
  <c r="L14" i="34"/>
  <c r="J14" i="34"/>
  <c r="H14" i="34"/>
  <c r="G14" i="34"/>
  <c r="M14" i="34" s="1"/>
  <c r="F14" i="34"/>
  <c r="E14" i="34"/>
  <c r="K14" i="34" s="1"/>
  <c r="D14" i="34"/>
  <c r="C14" i="34"/>
  <c r="I14" i="34" s="1"/>
  <c r="B14" i="34"/>
  <c r="CB13" i="34"/>
  <c r="BZ13" i="34"/>
  <c r="BX13" i="34"/>
  <c r="BW13" i="34"/>
  <c r="CC13" i="34" s="1"/>
  <c r="BV13" i="34"/>
  <c r="BU13" i="34"/>
  <c r="CA13" i="34" s="1"/>
  <c r="BT13" i="34"/>
  <c r="BS13" i="34"/>
  <c r="BY13" i="34" s="1"/>
  <c r="BR13" i="34"/>
  <c r="BO13" i="34"/>
  <c r="BM13" i="34"/>
  <c r="BK13" i="34"/>
  <c r="BJ13" i="34"/>
  <c r="BP13" i="34" s="1"/>
  <c r="BI13" i="34"/>
  <c r="BH13" i="34"/>
  <c r="BN13" i="34" s="1"/>
  <c r="BG13" i="34"/>
  <c r="BF13" i="34"/>
  <c r="BL13" i="34" s="1"/>
  <c r="BE13" i="34"/>
  <c r="BA13" i="34"/>
  <c r="AY13" i="34"/>
  <c r="AW13" i="34"/>
  <c r="AV13" i="34"/>
  <c r="BB13" i="34" s="1"/>
  <c r="AU13" i="34"/>
  <c r="AT13" i="34"/>
  <c r="AZ13" i="34" s="1"/>
  <c r="AS13" i="34"/>
  <c r="AR13" i="34"/>
  <c r="AX13" i="34" s="1"/>
  <c r="AQ13" i="34"/>
  <c r="AM13" i="34"/>
  <c r="AK13" i="34"/>
  <c r="AI13" i="34"/>
  <c r="AH13" i="34"/>
  <c r="AN13" i="34" s="1"/>
  <c r="AG13" i="34"/>
  <c r="AF13" i="34"/>
  <c r="AL13" i="34" s="1"/>
  <c r="AE13" i="34"/>
  <c r="AD13" i="34"/>
  <c r="AJ13" i="34" s="1"/>
  <c r="AC13" i="34"/>
  <c r="Y13" i="34"/>
  <c r="W13" i="34"/>
  <c r="U13" i="34"/>
  <c r="T13" i="34"/>
  <c r="Z13" i="34" s="1"/>
  <c r="S13" i="34"/>
  <c r="R13" i="34"/>
  <c r="X13" i="34" s="1"/>
  <c r="Q13" i="34"/>
  <c r="P13" i="34"/>
  <c r="V13" i="34" s="1"/>
  <c r="O13" i="34"/>
  <c r="L13" i="34"/>
  <c r="J13" i="34"/>
  <c r="H13" i="34"/>
  <c r="G13" i="34"/>
  <c r="M13" i="34" s="1"/>
  <c r="F13" i="34"/>
  <c r="E13" i="34"/>
  <c r="K13" i="34" s="1"/>
  <c r="D13" i="34"/>
  <c r="C13" i="34"/>
  <c r="I13" i="34" s="1"/>
  <c r="B13" i="34"/>
  <c r="CB12" i="34"/>
  <c r="BZ12" i="34"/>
  <c r="BX12" i="34"/>
  <c r="BW12" i="34"/>
  <c r="CC12" i="34" s="1"/>
  <c r="BV12" i="34"/>
  <c r="BU12" i="34"/>
  <c r="CA12" i="34" s="1"/>
  <c r="BT12" i="34"/>
  <c r="BS12" i="34"/>
  <c r="BY12" i="34" s="1"/>
  <c r="BR12" i="34"/>
  <c r="BO12" i="34"/>
  <c r="BM12" i="34"/>
  <c r="BK12" i="34"/>
  <c r="BJ12" i="34"/>
  <c r="BP12" i="34" s="1"/>
  <c r="BI12" i="34"/>
  <c r="BH12" i="34"/>
  <c r="BN12" i="34" s="1"/>
  <c r="BG12" i="34"/>
  <c r="BF12" i="34"/>
  <c r="BL12" i="34" s="1"/>
  <c r="BE12" i="34"/>
  <c r="BA12" i="34"/>
  <c r="AY12" i="34"/>
  <c r="AW12" i="34"/>
  <c r="AV12" i="34"/>
  <c r="BB12" i="34" s="1"/>
  <c r="AU12" i="34"/>
  <c r="AT12" i="34"/>
  <c r="AZ12" i="34" s="1"/>
  <c r="AS12" i="34"/>
  <c r="AR12" i="34"/>
  <c r="AX12" i="34" s="1"/>
  <c r="AQ12" i="34"/>
  <c r="AM12" i="34"/>
  <c r="AK12" i="34"/>
  <c r="AI12" i="34"/>
  <c r="AH12" i="34"/>
  <c r="AN12" i="34" s="1"/>
  <c r="AG12" i="34"/>
  <c r="AF12" i="34"/>
  <c r="AL12" i="34" s="1"/>
  <c r="AE12" i="34"/>
  <c r="AD12" i="34"/>
  <c r="AJ12" i="34" s="1"/>
  <c r="AC12" i="34"/>
  <c r="Y12" i="34"/>
  <c r="W12" i="34"/>
  <c r="U12" i="34"/>
  <c r="T12" i="34"/>
  <c r="Z12" i="34" s="1"/>
  <c r="S12" i="34"/>
  <c r="R12" i="34"/>
  <c r="X12" i="34" s="1"/>
  <c r="Q12" i="34"/>
  <c r="P12" i="34"/>
  <c r="V12" i="34" s="1"/>
  <c r="O12" i="34"/>
  <c r="L12" i="34"/>
  <c r="J12" i="34"/>
  <c r="H12" i="34"/>
  <c r="G12" i="34"/>
  <c r="M12" i="34" s="1"/>
  <c r="F12" i="34"/>
  <c r="E12" i="34"/>
  <c r="K12" i="34" s="1"/>
  <c r="D12" i="34"/>
  <c r="C12" i="34"/>
  <c r="I12" i="34" s="1"/>
  <c r="B12" i="34"/>
  <c r="CB11" i="34"/>
  <c r="BZ11" i="34"/>
  <c r="BX11" i="34"/>
  <c r="BW11" i="34"/>
  <c r="CC11" i="34" s="1"/>
  <c r="BV11" i="34"/>
  <c r="BU11" i="34"/>
  <c r="CA11" i="34" s="1"/>
  <c r="BT11" i="34"/>
  <c r="BS11" i="34"/>
  <c r="BY11" i="34" s="1"/>
  <c r="BR11" i="34"/>
  <c r="BO11" i="34"/>
  <c r="BM11" i="34"/>
  <c r="BK11" i="34"/>
  <c r="BJ11" i="34"/>
  <c r="BP11" i="34" s="1"/>
  <c r="BI11" i="34"/>
  <c r="BH11" i="34"/>
  <c r="BN11" i="34" s="1"/>
  <c r="BG11" i="34"/>
  <c r="BF11" i="34"/>
  <c r="BL11" i="34" s="1"/>
  <c r="BE11" i="34"/>
  <c r="BA11" i="34"/>
  <c r="AY11" i="34"/>
  <c r="AW11" i="34"/>
  <c r="AV11" i="34"/>
  <c r="BB11" i="34" s="1"/>
  <c r="AU11" i="34"/>
  <c r="AT11" i="34"/>
  <c r="AZ11" i="34" s="1"/>
  <c r="AS11" i="34"/>
  <c r="AR11" i="34"/>
  <c r="AX11" i="34" s="1"/>
  <c r="AQ11" i="34"/>
  <c r="AM11" i="34"/>
  <c r="AK11" i="34"/>
  <c r="AI11" i="34"/>
  <c r="AH11" i="34"/>
  <c r="AN11" i="34" s="1"/>
  <c r="AG11" i="34"/>
  <c r="AF11" i="34"/>
  <c r="AL11" i="34" s="1"/>
  <c r="AE11" i="34"/>
  <c r="AD11" i="34"/>
  <c r="AJ11" i="34" s="1"/>
  <c r="AC11" i="34"/>
  <c r="Y11" i="34"/>
  <c r="W11" i="34"/>
  <c r="U11" i="34"/>
  <c r="T11" i="34"/>
  <c r="Z11" i="34" s="1"/>
  <c r="S11" i="34"/>
  <c r="R11" i="34"/>
  <c r="X11" i="34" s="1"/>
  <c r="Q11" i="34"/>
  <c r="P11" i="34"/>
  <c r="V11" i="34" s="1"/>
  <c r="O11" i="34"/>
  <c r="L11" i="34"/>
  <c r="J11" i="34"/>
  <c r="H11" i="34"/>
  <c r="G11" i="34"/>
  <c r="M11" i="34" s="1"/>
  <c r="F11" i="34"/>
  <c r="E11" i="34"/>
  <c r="K11" i="34" s="1"/>
  <c r="D11" i="34"/>
  <c r="C11" i="34"/>
  <c r="I11" i="34" s="1"/>
  <c r="B11" i="34"/>
  <c r="CB10" i="34"/>
  <c r="BZ10" i="34"/>
  <c r="BX10" i="34"/>
  <c r="BW10" i="34"/>
  <c r="CC10" i="34" s="1"/>
  <c r="BV10" i="34"/>
  <c r="BU10" i="34"/>
  <c r="CA10" i="34" s="1"/>
  <c r="BT10" i="34"/>
  <c r="BS10" i="34"/>
  <c r="BY10" i="34" s="1"/>
  <c r="BR10" i="34"/>
  <c r="BO10" i="34"/>
  <c r="BM10" i="34"/>
  <c r="BK10" i="34"/>
  <c r="BJ10" i="34"/>
  <c r="BP10" i="34" s="1"/>
  <c r="BI10" i="34"/>
  <c r="BH10" i="34"/>
  <c r="BN10" i="34" s="1"/>
  <c r="BG10" i="34"/>
  <c r="BF10" i="34"/>
  <c r="BL10" i="34" s="1"/>
  <c r="BE10" i="34"/>
  <c r="BA10" i="34"/>
  <c r="AY10" i="34"/>
  <c r="AW10" i="34"/>
  <c r="AV10" i="34"/>
  <c r="BB10" i="34" s="1"/>
  <c r="AU10" i="34"/>
  <c r="AT10" i="34"/>
  <c r="AZ10" i="34" s="1"/>
  <c r="AS10" i="34"/>
  <c r="AR10" i="34"/>
  <c r="AX10" i="34" s="1"/>
  <c r="AQ10" i="34"/>
  <c r="AM10" i="34"/>
  <c r="AK10" i="34"/>
  <c r="AI10" i="34"/>
  <c r="AH10" i="34"/>
  <c r="AN10" i="34" s="1"/>
  <c r="AG10" i="34"/>
  <c r="AF10" i="34"/>
  <c r="AL10" i="34" s="1"/>
  <c r="AE10" i="34"/>
  <c r="AD10" i="34"/>
  <c r="AJ10" i="34" s="1"/>
  <c r="AC10" i="34"/>
  <c r="Y10" i="34"/>
  <c r="W10" i="34"/>
  <c r="U10" i="34"/>
  <c r="T10" i="34"/>
  <c r="Z10" i="34" s="1"/>
  <c r="S10" i="34"/>
  <c r="R10" i="34"/>
  <c r="X10" i="34" s="1"/>
  <c r="Q10" i="34"/>
  <c r="P10" i="34"/>
  <c r="V10" i="34" s="1"/>
  <c r="O10" i="34"/>
  <c r="L10" i="34"/>
  <c r="J10" i="34"/>
  <c r="H10" i="34"/>
  <c r="G10" i="34"/>
  <c r="M10" i="34" s="1"/>
  <c r="F10" i="34"/>
  <c r="E10" i="34"/>
  <c r="K10" i="34" s="1"/>
  <c r="D10" i="34"/>
  <c r="C10" i="34"/>
  <c r="I10" i="34" s="1"/>
  <c r="B10" i="34"/>
  <c r="CB9" i="34"/>
  <c r="BZ9" i="34"/>
  <c r="BX9" i="34"/>
  <c r="BW9" i="34"/>
  <c r="CC9" i="34" s="1"/>
  <c r="BV9" i="34"/>
  <c r="BU9" i="34"/>
  <c r="CA9" i="34" s="1"/>
  <c r="BT9" i="34"/>
  <c r="BS9" i="34"/>
  <c r="BY9" i="34" s="1"/>
  <c r="BR9" i="34"/>
  <c r="BO9" i="34"/>
  <c r="BM9" i="34"/>
  <c r="BK9" i="34"/>
  <c r="BJ9" i="34"/>
  <c r="BP9" i="34" s="1"/>
  <c r="BI9" i="34"/>
  <c r="BH9" i="34"/>
  <c r="BN9" i="34" s="1"/>
  <c r="BG9" i="34"/>
  <c r="BF9" i="34"/>
  <c r="BL9" i="34" s="1"/>
  <c r="BE9" i="34"/>
  <c r="BA9" i="34"/>
  <c r="AY9" i="34"/>
  <c r="AW9" i="34"/>
  <c r="AV9" i="34"/>
  <c r="BB9" i="34" s="1"/>
  <c r="AU9" i="34"/>
  <c r="AT9" i="34"/>
  <c r="AZ9" i="34" s="1"/>
  <c r="AS9" i="34"/>
  <c r="AR9" i="34"/>
  <c r="AX9" i="34" s="1"/>
  <c r="AQ9" i="34"/>
  <c r="AM9" i="34"/>
  <c r="AK9" i="34"/>
  <c r="AI9" i="34"/>
  <c r="AH9" i="34"/>
  <c r="AN9" i="34" s="1"/>
  <c r="AG9" i="34"/>
  <c r="AF9" i="34"/>
  <c r="AL9" i="34" s="1"/>
  <c r="AE9" i="34"/>
  <c r="AD9" i="34"/>
  <c r="AJ9" i="34" s="1"/>
  <c r="AC9" i="34"/>
  <c r="Y9" i="34"/>
  <c r="W9" i="34"/>
  <c r="U9" i="34"/>
  <c r="T9" i="34"/>
  <c r="Z9" i="34" s="1"/>
  <c r="S9" i="34"/>
  <c r="R9" i="34"/>
  <c r="X9" i="34" s="1"/>
  <c r="Q9" i="34"/>
  <c r="P9" i="34"/>
  <c r="V9" i="34" s="1"/>
  <c r="O9" i="34"/>
  <c r="L9" i="34"/>
  <c r="J9" i="34"/>
  <c r="H9" i="34"/>
  <c r="G9" i="34"/>
  <c r="M9" i="34" s="1"/>
  <c r="F9" i="34"/>
  <c r="E9" i="34"/>
  <c r="K9" i="34" s="1"/>
  <c r="D9" i="34"/>
  <c r="C9" i="34"/>
  <c r="I9" i="34" s="1"/>
  <c r="B9" i="34"/>
  <c r="CB8" i="34"/>
  <c r="BZ8" i="34"/>
  <c r="BX8" i="34"/>
  <c r="BW8" i="34"/>
  <c r="CC8" i="34" s="1"/>
  <c r="BV8" i="34"/>
  <c r="BU8" i="34"/>
  <c r="CA8" i="34" s="1"/>
  <c r="BT8" i="34"/>
  <c r="BS8" i="34"/>
  <c r="BY8" i="34" s="1"/>
  <c r="BR8" i="34"/>
  <c r="BO8" i="34"/>
  <c r="BM8" i="34"/>
  <c r="BK8" i="34"/>
  <c r="BJ8" i="34"/>
  <c r="BP8" i="34" s="1"/>
  <c r="BI8" i="34"/>
  <c r="BH8" i="34"/>
  <c r="BN8" i="34" s="1"/>
  <c r="BG8" i="34"/>
  <c r="BF8" i="34"/>
  <c r="BL8" i="34" s="1"/>
  <c r="BE8" i="34"/>
  <c r="BA8" i="34"/>
  <c r="AY8" i="34"/>
  <c r="AW8" i="34"/>
  <c r="AV8" i="34"/>
  <c r="BB8" i="34" s="1"/>
  <c r="AU8" i="34"/>
  <c r="AT8" i="34"/>
  <c r="AZ8" i="34" s="1"/>
  <c r="AS8" i="34"/>
  <c r="AR8" i="34"/>
  <c r="AX8" i="34" s="1"/>
  <c r="AQ8" i="34"/>
  <c r="AM8" i="34"/>
  <c r="AK8" i="34"/>
  <c r="AI8" i="34"/>
  <c r="AH8" i="34"/>
  <c r="AN8" i="34" s="1"/>
  <c r="AG8" i="34"/>
  <c r="AF8" i="34"/>
  <c r="AL8" i="34" s="1"/>
  <c r="AE8" i="34"/>
  <c r="AD8" i="34"/>
  <c r="AJ8" i="34" s="1"/>
  <c r="AC8" i="34"/>
  <c r="Y8" i="34"/>
  <c r="W8" i="34"/>
  <c r="U8" i="34"/>
  <c r="T8" i="34"/>
  <c r="Z8" i="34" s="1"/>
  <c r="S8" i="34"/>
  <c r="R8" i="34"/>
  <c r="X8" i="34" s="1"/>
  <c r="Q8" i="34"/>
  <c r="P8" i="34"/>
  <c r="V8" i="34" s="1"/>
  <c r="O8" i="34"/>
  <c r="L8" i="34"/>
  <c r="J8" i="34"/>
  <c r="H8" i="34"/>
  <c r="G8" i="34"/>
  <c r="M8" i="34" s="1"/>
  <c r="F8" i="34"/>
  <c r="E8" i="34"/>
  <c r="K8" i="34" s="1"/>
  <c r="D8" i="34"/>
  <c r="C8" i="34"/>
  <c r="I8" i="34" s="1"/>
  <c r="B8" i="34"/>
  <c r="CB7" i="34"/>
  <c r="BZ7" i="34"/>
  <c r="BX7" i="34"/>
  <c r="BW7" i="34"/>
  <c r="CC7" i="34" s="1"/>
  <c r="BV7" i="34"/>
  <c r="BU7" i="34"/>
  <c r="CA7" i="34" s="1"/>
  <c r="BT7" i="34"/>
  <c r="BS7" i="34"/>
  <c r="BY7" i="34" s="1"/>
  <c r="BR7" i="34"/>
  <c r="BO7" i="34"/>
  <c r="BM7" i="34"/>
  <c r="BK7" i="34"/>
  <c r="BJ7" i="34"/>
  <c r="BP7" i="34" s="1"/>
  <c r="BI7" i="34"/>
  <c r="BH7" i="34"/>
  <c r="BG7" i="34"/>
  <c r="BF7" i="34"/>
  <c r="BL7" i="34" s="1"/>
  <c r="BE7" i="34"/>
  <c r="BA7" i="34"/>
  <c r="AY7" i="34"/>
  <c r="AW7" i="34"/>
  <c r="AV7" i="34"/>
  <c r="BB7" i="34" s="1"/>
  <c r="AU7" i="34"/>
  <c r="AT7" i="34"/>
  <c r="AZ7" i="34" s="1"/>
  <c r="AS7" i="34"/>
  <c r="AR7" i="34"/>
  <c r="AX7" i="34" s="1"/>
  <c r="AQ7" i="34"/>
  <c r="AM7" i="34"/>
  <c r="AK7" i="34"/>
  <c r="AI7" i="34"/>
  <c r="AH7" i="34"/>
  <c r="AG7" i="34"/>
  <c r="AF7" i="34"/>
  <c r="AL7" i="34" s="1"/>
  <c r="AE7" i="34"/>
  <c r="AD7" i="34"/>
  <c r="AC7" i="34"/>
  <c r="Y7" i="34"/>
  <c r="W7" i="34"/>
  <c r="U7" i="34"/>
  <c r="T7" i="34"/>
  <c r="Z7" i="34" s="1"/>
  <c r="S7" i="34"/>
  <c r="R7" i="34"/>
  <c r="X7" i="34" s="1"/>
  <c r="Q7" i="34"/>
  <c r="P7" i="34"/>
  <c r="V7" i="34" s="1"/>
  <c r="O7" i="34"/>
  <c r="L7" i="34"/>
  <c r="J7" i="34"/>
  <c r="H7" i="34"/>
  <c r="G7" i="34"/>
  <c r="M7" i="34" s="1"/>
  <c r="F7" i="34"/>
  <c r="E7" i="34"/>
  <c r="D7" i="34"/>
  <c r="C7" i="34"/>
  <c r="I7" i="34" s="1"/>
  <c r="B7" i="34"/>
  <c r="CC125" i="33"/>
  <c r="CB125" i="33"/>
  <c r="CA125" i="33"/>
  <c r="BZ125" i="33"/>
  <c r="BY125" i="33"/>
  <c r="BX125" i="33"/>
  <c r="BW125" i="33"/>
  <c r="BV125" i="33"/>
  <c r="BU125" i="33"/>
  <c r="BT125" i="33"/>
  <c r="BS125" i="33"/>
  <c r="BR125" i="33"/>
  <c r="BP125" i="33"/>
  <c r="BO125" i="33"/>
  <c r="BN125" i="33"/>
  <c r="BM125" i="33"/>
  <c r="BL125" i="33"/>
  <c r="BK125" i="33"/>
  <c r="BJ125" i="33"/>
  <c r="BI125" i="33"/>
  <c r="BH125" i="33"/>
  <c r="BG125" i="33"/>
  <c r="BF125" i="33"/>
  <c r="BE125" i="33"/>
  <c r="BB125" i="33"/>
  <c r="BA125" i="33"/>
  <c r="AZ125" i="33"/>
  <c r="AY125" i="33"/>
  <c r="AX125" i="33"/>
  <c r="AW125" i="33"/>
  <c r="AV125" i="33"/>
  <c r="AU125" i="33"/>
  <c r="AT125" i="33"/>
  <c r="AS125" i="33"/>
  <c r="AR125" i="33"/>
  <c r="AQ125" i="33"/>
  <c r="AN125" i="33"/>
  <c r="AM125" i="33"/>
  <c r="AL125" i="33"/>
  <c r="AK125" i="33"/>
  <c r="AJ125" i="33"/>
  <c r="AI125" i="33"/>
  <c r="AH125" i="33"/>
  <c r="AG125" i="33"/>
  <c r="AF125" i="33"/>
  <c r="AE125" i="33"/>
  <c r="AD125" i="33"/>
  <c r="AC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M125" i="33"/>
  <c r="L125" i="33"/>
  <c r="K125" i="33"/>
  <c r="J125" i="33"/>
  <c r="I125" i="33"/>
  <c r="H125" i="33"/>
  <c r="G125" i="33"/>
  <c r="F125" i="33"/>
  <c r="E125" i="33"/>
  <c r="D125" i="33"/>
  <c r="C125" i="33"/>
  <c r="B125" i="33"/>
  <c r="CC110" i="33"/>
  <c r="CB110" i="33"/>
  <c r="CA110" i="33"/>
  <c r="BZ110" i="33"/>
  <c r="BY110" i="33"/>
  <c r="BX110" i="33"/>
  <c r="BW110" i="33"/>
  <c r="BV110" i="33"/>
  <c r="BU110" i="33"/>
  <c r="BT110" i="33"/>
  <c r="BS110" i="33"/>
  <c r="BR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B110" i="33"/>
  <c r="BA110" i="33"/>
  <c r="AZ110" i="33"/>
  <c r="AY110" i="33"/>
  <c r="AX110" i="33"/>
  <c r="AW110" i="33"/>
  <c r="AV110" i="33"/>
  <c r="AU110" i="33"/>
  <c r="AT110" i="33"/>
  <c r="AS110" i="33"/>
  <c r="AR110" i="33"/>
  <c r="AQ110" i="33"/>
  <c r="AP110" i="33"/>
  <c r="AN110" i="33"/>
  <c r="AM110" i="33"/>
  <c r="AL110" i="33"/>
  <c r="AK110" i="33"/>
  <c r="AJ110" i="33"/>
  <c r="AI110" i="33"/>
  <c r="AH110" i="33"/>
  <c r="AG110" i="33"/>
  <c r="AF110" i="33"/>
  <c r="AE110" i="33"/>
  <c r="AD110" i="33"/>
  <c r="AC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M110" i="33"/>
  <c r="L110" i="33"/>
  <c r="K110" i="33"/>
  <c r="J110" i="33"/>
  <c r="I110" i="33"/>
  <c r="H110" i="33"/>
  <c r="G110" i="33"/>
  <c r="F110" i="33"/>
  <c r="E110" i="33"/>
  <c r="D110" i="33"/>
  <c r="C110" i="33"/>
  <c r="B110" i="33"/>
  <c r="CC125" i="31"/>
  <c r="CB125" i="31"/>
  <c r="CA125" i="31"/>
  <c r="BZ125" i="31"/>
  <c r="BY125" i="31"/>
  <c r="BX125" i="31"/>
  <c r="BW125" i="31"/>
  <c r="BV125" i="31"/>
  <c r="BU125" i="31"/>
  <c r="BT125" i="31"/>
  <c r="BS125" i="31"/>
  <c r="BR125" i="31"/>
  <c r="BP125" i="31"/>
  <c r="BO125" i="31"/>
  <c r="BN125" i="31"/>
  <c r="BM125" i="31"/>
  <c r="BL125" i="31"/>
  <c r="BK125" i="31"/>
  <c r="BJ125" i="31"/>
  <c r="BI125" i="31"/>
  <c r="BH125" i="31"/>
  <c r="BG125" i="31"/>
  <c r="BF125" i="31"/>
  <c r="BE125" i="31"/>
  <c r="BB125" i="31"/>
  <c r="BA125" i="31"/>
  <c r="AZ125" i="31"/>
  <c r="AY125" i="31"/>
  <c r="AX125" i="31"/>
  <c r="AW125" i="31"/>
  <c r="AV125" i="31"/>
  <c r="AU125" i="31"/>
  <c r="AT125" i="31"/>
  <c r="AS125" i="31"/>
  <c r="AR125" i="31"/>
  <c r="AQ125" i="31"/>
  <c r="AN125" i="31"/>
  <c r="AM125" i="31"/>
  <c r="AL125" i="31"/>
  <c r="AK125" i="31"/>
  <c r="AJ125" i="31"/>
  <c r="AI125" i="31"/>
  <c r="AH125" i="31"/>
  <c r="AG125" i="31"/>
  <c r="AF125" i="31"/>
  <c r="AE125" i="31"/>
  <c r="AD125" i="31"/>
  <c r="AC125" i="31"/>
  <c r="Z125" i="31"/>
  <c r="Y125" i="31"/>
  <c r="X125" i="31"/>
  <c r="W125" i="31"/>
  <c r="V125" i="31"/>
  <c r="U125" i="31"/>
  <c r="T125" i="31"/>
  <c r="S125" i="31"/>
  <c r="R125" i="31"/>
  <c r="Q125" i="31"/>
  <c r="P125" i="31"/>
  <c r="O125" i="31"/>
  <c r="M125" i="31"/>
  <c r="L125" i="31"/>
  <c r="K125" i="31"/>
  <c r="J125" i="31"/>
  <c r="I125" i="31"/>
  <c r="H125" i="31"/>
  <c r="G125" i="31"/>
  <c r="F125" i="31"/>
  <c r="E125" i="31"/>
  <c r="D125" i="31"/>
  <c r="C125" i="31"/>
  <c r="B125" i="31"/>
  <c r="CC110" i="31"/>
  <c r="CB110" i="31"/>
  <c r="CA110" i="31"/>
  <c r="BZ110" i="31"/>
  <c r="BY110" i="31"/>
  <c r="BX110" i="31"/>
  <c r="BW110" i="31"/>
  <c r="BV110" i="31"/>
  <c r="BU110" i="31"/>
  <c r="BT110" i="31"/>
  <c r="BS110" i="31"/>
  <c r="BR110" i="31"/>
  <c r="BP110" i="31"/>
  <c r="BO110" i="31"/>
  <c r="BN110" i="31"/>
  <c r="BM110" i="31"/>
  <c r="BL110" i="31"/>
  <c r="BK110" i="31"/>
  <c r="BJ110" i="31"/>
  <c r="BI110" i="31"/>
  <c r="BH110" i="31"/>
  <c r="BG110" i="31"/>
  <c r="BF110" i="31"/>
  <c r="BE110" i="31"/>
  <c r="BB110" i="31"/>
  <c r="BA110" i="31"/>
  <c r="AZ110" i="31"/>
  <c r="AY110" i="31"/>
  <c r="AX110" i="31"/>
  <c r="AW110" i="31"/>
  <c r="AV110" i="31"/>
  <c r="AU110" i="31"/>
  <c r="AT110" i="31"/>
  <c r="AS110" i="31"/>
  <c r="AR110" i="31"/>
  <c r="AQ110" i="31"/>
  <c r="AP110" i="31"/>
  <c r="AN110" i="31"/>
  <c r="AM110" i="31"/>
  <c r="AL110" i="31"/>
  <c r="AK110" i="31"/>
  <c r="AJ110" i="31"/>
  <c r="AI110" i="31"/>
  <c r="AH110" i="31"/>
  <c r="AG110" i="31"/>
  <c r="AF110" i="31"/>
  <c r="AE110" i="31"/>
  <c r="AD110" i="31"/>
  <c r="AC110" i="31"/>
  <c r="Z110" i="31"/>
  <c r="Y110" i="31"/>
  <c r="X110" i="31"/>
  <c r="W110" i="31"/>
  <c r="V110" i="31"/>
  <c r="U110" i="31"/>
  <c r="T110" i="31"/>
  <c r="S110" i="31"/>
  <c r="R110" i="31"/>
  <c r="Q110" i="31"/>
  <c r="P110" i="31"/>
  <c r="O110" i="31"/>
  <c r="M110" i="31"/>
  <c r="L110" i="31"/>
  <c r="K110" i="31"/>
  <c r="J110" i="31"/>
  <c r="I110" i="31"/>
  <c r="H110" i="31"/>
  <c r="G110" i="31"/>
  <c r="F110" i="31"/>
  <c r="E110" i="31"/>
  <c r="D110" i="31"/>
  <c r="C110" i="31"/>
  <c r="B110" i="31"/>
  <c r="CB106" i="31"/>
  <c r="BZ106" i="31"/>
  <c r="BX106" i="31"/>
  <c r="BW106" i="31"/>
  <c r="CC106" i="31" s="1"/>
  <c r="BV106" i="31"/>
  <c r="BU106" i="31"/>
  <c r="CA106" i="31" s="1"/>
  <c r="BT106" i="31"/>
  <c r="BS106" i="31"/>
  <c r="BY106" i="31" s="1"/>
  <c r="BR106" i="31"/>
  <c r="BO106" i="31"/>
  <c r="BM106" i="31"/>
  <c r="BK106" i="31"/>
  <c r="BJ106" i="31"/>
  <c r="BP106" i="31" s="1"/>
  <c r="BI106" i="31"/>
  <c r="BH106" i="31"/>
  <c r="BN106" i="31" s="1"/>
  <c r="BG106" i="31"/>
  <c r="BF106" i="31"/>
  <c r="BL106" i="31" s="1"/>
  <c r="BE106" i="31"/>
  <c r="BA106" i="31"/>
  <c r="AY106" i="31"/>
  <c r="AW106" i="31"/>
  <c r="AV106" i="31"/>
  <c r="BB106" i="31" s="1"/>
  <c r="AU106" i="31"/>
  <c r="AT106" i="31"/>
  <c r="AZ106" i="31" s="1"/>
  <c r="AS106" i="31"/>
  <c r="AR106" i="31"/>
  <c r="AX106" i="31" s="1"/>
  <c r="AQ106" i="31"/>
  <c r="AM106" i="31"/>
  <c r="AK106" i="31"/>
  <c r="AI106" i="31"/>
  <c r="AH106" i="31"/>
  <c r="AN106" i="31" s="1"/>
  <c r="AG106" i="31"/>
  <c r="AF106" i="31"/>
  <c r="AL106" i="31" s="1"/>
  <c r="AE106" i="31"/>
  <c r="AD106" i="31"/>
  <c r="AJ106" i="31" s="1"/>
  <c r="AC106" i="31"/>
  <c r="Y106" i="31"/>
  <c r="W106" i="31"/>
  <c r="U106" i="31"/>
  <c r="T106" i="31"/>
  <c r="Z106" i="31" s="1"/>
  <c r="S106" i="31"/>
  <c r="R106" i="31"/>
  <c r="X106" i="31" s="1"/>
  <c r="Q106" i="31"/>
  <c r="P106" i="31"/>
  <c r="V106" i="31" s="1"/>
  <c r="O106" i="31"/>
  <c r="L106" i="31"/>
  <c r="J106" i="31"/>
  <c r="H106" i="31"/>
  <c r="G106" i="31"/>
  <c r="M106" i="31" s="1"/>
  <c r="F106" i="31"/>
  <c r="E106" i="31"/>
  <c r="K106" i="31" s="1"/>
  <c r="D106" i="31"/>
  <c r="C106" i="31"/>
  <c r="I106" i="31" s="1"/>
  <c r="B106" i="31"/>
  <c r="CB105" i="31"/>
  <c r="BZ105" i="31"/>
  <c r="BX105" i="31"/>
  <c r="BW105" i="31"/>
  <c r="CC105" i="31" s="1"/>
  <c r="BV105" i="31"/>
  <c r="BU105" i="31"/>
  <c r="CA105" i="31" s="1"/>
  <c r="BT105" i="31"/>
  <c r="BS105" i="31"/>
  <c r="BY105" i="31" s="1"/>
  <c r="BR105" i="31"/>
  <c r="BO105" i="31"/>
  <c r="BM105" i="31"/>
  <c r="BK105" i="31"/>
  <c r="BJ105" i="31"/>
  <c r="BP105" i="31" s="1"/>
  <c r="BI105" i="31"/>
  <c r="BH105" i="31"/>
  <c r="BN105" i="31" s="1"/>
  <c r="BG105" i="31"/>
  <c r="BF105" i="31"/>
  <c r="BL105" i="31" s="1"/>
  <c r="BE105" i="31"/>
  <c r="BA105" i="31"/>
  <c r="AY105" i="31"/>
  <c r="AW105" i="31"/>
  <c r="AV105" i="31"/>
  <c r="BB105" i="31" s="1"/>
  <c r="AU105" i="31"/>
  <c r="AT105" i="31"/>
  <c r="AZ105" i="31" s="1"/>
  <c r="AS105" i="31"/>
  <c r="AR105" i="31"/>
  <c r="AX105" i="31" s="1"/>
  <c r="AQ105" i="31"/>
  <c r="AM105" i="31"/>
  <c r="AK105" i="31"/>
  <c r="AI105" i="31"/>
  <c r="AH105" i="31"/>
  <c r="AN105" i="31" s="1"/>
  <c r="AG105" i="31"/>
  <c r="AF105" i="31"/>
  <c r="AL105" i="31" s="1"/>
  <c r="AE105" i="31"/>
  <c r="AD105" i="31"/>
  <c r="AJ105" i="31" s="1"/>
  <c r="AC105" i="31"/>
  <c r="Y105" i="31"/>
  <c r="W105" i="31"/>
  <c r="U105" i="31"/>
  <c r="T105" i="31"/>
  <c r="Z105" i="31" s="1"/>
  <c r="S105" i="31"/>
  <c r="R105" i="31"/>
  <c r="X105" i="31" s="1"/>
  <c r="Q105" i="31"/>
  <c r="P105" i="31"/>
  <c r="V105" i="31" s="1"/>
  <c r="O105" i="31"/>
  <c r="L105" i="31"/>
  <c r="J105" i="31"/>
  <c r="H105" i="31"/>
  <c r="G105" i="31"/>
  <c r="M105" i="31" s="1"/>
  <c r="F105" i="31"/>
  <c r="E105" i="31"/>
  <c r="K105" i="31" s="1"/>
  <c r="D105" i="31"/>
  <c r="C105" i="31"/>
  <c r="I105" i="31" s="1"/>
  <c r="B105" i="31"/>
  <c r="CB104" i="31"/>
  <c r="BZ104" i="31"/>
  <c r="BX104" i="31"/>
  <c r="BW104" i="31"/>
  <c r="CC104" i="31" s="1"/>
  <c r="BV104" i="31"/>
  <c r="BU104" i="31"/>
  <c r="CA104" i="31" s="1"/>
  <c r="BT104" i="31"/>
  <c r="BS104" i="31"/>
  <c r="BY104" i="31" s="1"/>
  <c r="BR104" i="31"/>
  <c r="BO104" i="31"/>
  <c r="BM104" i="31"/>
  <c r="BK104" i="31"/>
  <c r="BJ104" i="31"/>
  <c r="BP104" i="31" s="1"/>
  <c r="BI104" i="31"/>
  <c r="BH104" i="31"/>
  <c r="BN104" i="31" s="1"/>
  <c r="BG104" i="31"/>
  <c r="BF104" i="31"/>
  <c r="BL104" i="31" s="1"/>
  <c r="BE104" i="31"/>
  <c r="BA104" i="31"/>
  <c r="AY104" i="31"/>
  <c r="AW104" i="31"/>
  <c r="AV104" i="31"/>
  <c r="BB104" i="31" s="1"/>
  <c r="AU104" i="31"/>
  <c r="AT104" i="31"/>
  <c r="AZ104" i="31" s="1"/>
  <c r="AS104" i="31"/>
  <c r="AR104" i="31"/>
  <c r="AX104" i="31" s="1"/>
  <c r="AQ104" i="31"/>
  <c r="AM104" i="31"/>
  <c r="AK104" i="31"/>
  <c r="AI104" i="31"/>
  <c r="AH104" i="31"/>
  <c r="AN104" i="31" s="1"/>
  <c r="AG104" i="31"/>
  <c r="AF104" i="31"/>
  <c r="AL104" i="31" s="1"/>
  <c r="AE104" i="31"/>
  <c r="AD104" i="31"/>
  <c r="AJ104" i="31" s="1"/>
  <c r="AC104" i="31"/>
  <c r="Y104" i="31"/>
  <c r="W104" i="31"/>
  <c r="U104" i="31"/>
  <c r="T104" i="31"/>
  <c r="Z104" i="31" s="1"/>
  <c r="S104" i="31"/>
  <c r="R104" i="31"/>
  <c r="X104" i="31" s="1"/>
  <c r="Q104" i="31"/>
  <c r="P104" i="31"/>
  <c r="V104" i="31" s="1"/>
  <c r="O104" i="31"/>
  <c r="L104" i="31"/>
  <c r="J104" i="31"/>
  <c r="H104" i="31"/>
  <c r="G104" i="31"/>
  <c r="M104" i="31" s="1"/>
  <c r="F104" i="31"/>
  <c r="E104" i="31"/>
  <c r="K104" i="31" s="1"/>
  <c r="D104" i="31"/>
  <c r="C104" i="31"/>
  <c r="B104" i="31"/>
  <c r="CB103" i="31"/>
  <c r="BZ103" i="31"/>
  <c r="BX103" i="31"/>
  <c r="BW103" i="31"/>
  <c r="CC103" i="31" s="1"/>
  <c r="BV103" i="31"/>
  <c r="BU103" i="31"/>
  <c r="CA103" i="31" s="1"/>
  <c r="BT103" i="31"/>
  <c r="BS103" i="31"/>
  <c r="BY103" i="31" s="1"/>
  <c r="BR103" i="31"/>
  <c r="BO103" i="31"/>
  <c r="BM103" i="31"/>
  <c r="BK103" i="31"/>
  <c r="BJ103" i="31"/>
  <c r="BP103" i="31" s="1"/>
  <c r="BI103" i="31"/>
  <c r="BH103" i="31"/>
  <c r="BN103" i="31" s="1"/>
  <c r="BG103" i="31"/>
  <c r="BF103" i="31"/>
  <c r="BL103" i="31" s="1"/>
  <c r="BE103" i="31"/>
  <c r="BA103" i="31"/>
  <c r="AY103" i="31"/>
  <c r="AW103" i="31"/>
  <c r="AV103" i="31"/>
  <c r="BB103" i="31" s="1"/>
  <c r="AU103" i="31"/>
  <c r="AT103" i="31"/>
  <c r="AZ103" i="31" s="1"/>
  <c r="AS103" i="31"/>
  <c r="AR103" i="31"/>
  <c r="AX103" i="31" s="1"/>
  <c r="AQ103" i="31"/>
  <c r="AM103" i="31"/>
  <c r="AK103" i="31"/>
  <c r="AI103" i="31"/>
  <c r="AH103" i="31"/>
  <c r="AN103" i="31" s="1"/>
  <c r="AG103" i="31"/>
  <c r="AF103" i="31"/>
  <c r="AL103" i="31" s="1"/>
  <c r="AE103" i="31"/>
  <c r="AD103" i="31"/>
  <c r="AC103" i="31"/>
  <c r="Y103" i="31"/>
  <c r="W103" i="31"/>
  <c r="U103" i="31"/>
  <c r="T103" i="31"/>
  <c r="Z103" i="31" s="1"/>
  <c r="S103" i="31"/>
  <c r="R103" i="31"/>
  <c r="X103" i="31" s="1"/>
  <c r="Q103" i="31"/>
  <c r="P103" i="31"/>
  <c r="V103" i="31" s="1"/>
  <c r="O103" i="31"/>
  <c r="L103" i="31"/>
  <c r="J103" i="31"/>
  <c r="H103" i="31"/>
  <c r="G103" i="31"/>
  <c r="M103" i="31" s="1"/>
  <c r="F103" i="31"/>
  <c r="E103" i="31"/>
  <c r="K103" i="31" s="1"/>
  <c r="D103" i="31"/>
  <c r="C103" i="31"/>
  <c r="I103" i="31" s="1"/>
  <c r="B103" i="31"/>
  <c r="CB102" i="31"/>
  <c r="BZ102" i="31"/>
  <c r="BX102" i="31"/>
  <c r="BW102" i="31"/>
  <c r="CC102" i="31" s="1"/>
  <c r="BV102" i="31"/>
  <c r="BU102" i="31"/>
  <c r="CA102" i="31" s="1"/>
  <c r="BT102" i="31"/>
  <c r="BS102" i="31"/>
  <c r="BY102" i="31" s="1"/>
  <c r="BR102" i="31"/>
  <c r="BO102" i="31"/>
  <c r="BM102" i="31"/>
  <c r="BK102" i="31"/>
  <c r="BJ102" i="31"/>
  <c r="BP102" i="31" s="1"/>
  <c r="BI102" i="31"/>
  <c r="BH102" i="31"/>
  <c r="BN102" i="31" s="1"/>
  <c r="BG102" i="31"/>
  <c r="BF102" i="31"/>
  <c r="BL102" i="31" s="1"/>
  <c r="BE102" i="31"/>
  <c r="BA102" i="31"/>
  <c r="AY102" i="31"/>
  <c r="AW102" i="31"/>
  <c r="AV102" i="31"/>
  <c r="BB102" i="31" s="1"/>
  <c r="AU102" i="31"/>
  <c r="AT102" i="31"/>
  <c r="AZ102" i="31" s="1"/>
  <c r="AS102" i="31"/>
  <c r="AR102" i="31"/>
  <c r="AX102" i="31" s="1"/>
  <c r="AQ102" i="31"/>
  <c r="AM102" i="31"/>
  <c r="AK102" i="31"/>
  <c r="AI102" i="31"/>
  <c r="AH102" i="31"/>
  <c r="AN102" i="31" s="1"/>
  <c r="AG102" i="31"/>
  <c r="AF102" i="31"/>
  <c r="AL102" i="31" s="1"/>
  <c r="AE102" i="31"/>
  <c r="AD102" i="31"/>
  <c r="AJ102" i="31" s="1"/>
  <c r="AC102" i="31"/>
  <c r="Y102" i="31"/>
  <c r="W102" i="31"/>
  <c r="U102" i="31"/>
  <c r="T102" i="31"/>
  <c r="Z102" i="31" s="1"/>
  <c r="S102" i="31"/>
  <c r="R102" i="31"/>
  <c r="X102" i="31" s="1"/>
  <c r="Q102" i="31"/>
  <c r="P102" i="31"/>
  <c r="V102" i="31" s="1"/>
  <c r="O102" i="31"/>
  <c r="L102" i="31"/>
  <c r="J102" i="31"/>
  <c r="H102" i="31"/>
  <c r="G102" i="31"/>
  <c r="M102" i="31" s="1"/>
  <c r="F102" i="31"/>
  <c r="E102" i="31"/>
  <c r="K102" i="31" s="1"/>
  <c r="D102" i="31"/>
  <c r="C102" i="31"/>
  <c r="I102" i="31" s="1"/>
  <c r="B102" i="31"/>
  <c r="CB101" i="31"/>
  <c r="BZ101" i="31"/>
  <c r="BX101" i="31"/>
  <c r="BW101" i="31"/>
  <c r="CC101" i="31" s="1"/>
  <c r="BV101" i="31"/>
  <c r="BU101" i="31"/>
  <c r="CA101" i="31" s="1"/>
  <c r="BT101" i="31"/>
  <c r="BS101" i="31"/>
  <c r="BY101" i="31" s="1"/>
  <c r="BR101" i="31"/>
  <c r="BO101" i="31"/>
  <c r="BM101" i="31"/>
  <c r="BK101" i="31"/>
  <c r="BJ101" i="31"/>
  <c r="BP101" i="31" s="1"/>
  <c r="BI101" i="31"/>
  <c r="BH101" i="31"/>
  <c r="BN101" i="31" s="1"/>
  <c r="BG101" i="31"/>
  <c r="BF101" i="31"/>
  <c r="BL101" i="31" s="1"/>
  <c r="BE101" i="31"/>
  <c r="BA101" i="31"/>
  <c r="AY101" i="31"/>
  <c r="AW101" i="31"/>
  <c r="AV101" i="31"/>
  <c r="BB101" i="31" s="1"/>
  <c r="AU101" i="31"/>
  <c r="AT101" i="31"/>
  <c r="AZ101" i="31" s="1"/>
  <c r="AS101" i="31"/>
  <c r="AR101" i="31"/>
  <c r="AX101" i="31" s="1"/>
  <c r="AQ101" i="31"/>
  <c r="AM101" i="31"/>
  <c r="AK101" i="31"/>
  <c r="AI101" i="31"/>
  <c r="AH101" i="31"/>
  <c r="AN101" i="31" s="1"/>
  <c r="AG101" i="31"/>
  <c r="AF101" i="31"/>
  <c r="AL101" i="31" s="1"/>
  <c r="AE101" i="31"/>
  <c r="AD101" i="31"/>
  <c r="AJ101" i="31" s="1"/>
  <c r="AC101" i="31"/>
  <c r="Y101" i="31"/>
  <c r="W101" i="31"/>
  <c r="U101" i="31"/>
  <c r="T101" i="31"/>
  <c r="Z101" i="31" s="1"/>
  <c r="S101" i="31"/>
  <c r="R101" i="31"/>
  <c r="X101" i="31" s="1"/>
  <c r="Q101" i="31"/>
  <c r="P101" i="31"/>
  <c r="V101" i="31" s="1"/>
  <c r="O101" i="31"/>
  <c r="L101" i="31"/>
  <c r="J101" i="31"/>
  <c r="H101" i="31"/>
  <c r="G101" i="31"/>
  <c r="M101" i="31" s="1"/>
  <c r="F101" i="31"/>
  <c r="E101" i="31"/>
  <c r="K101" i="31" s="1"/>
  <c r="D101" i="31"/>
  <c r="C101" i="31"/>
  <c r="I101" i="31" s="1"/>
  <c r="B101" i="31"/>
  <c r="CB100" i="31"/>
  <c r="BZ100" i="31"/>
  <c r="BX100" i="31"/>
  <c r="BW100" i="31"/>
  <c r="CC100" i="31" s="1"/>
  <c r="BV100" i="31"/>
  <c r="BU100" i="31"/>
  <c r="CA100" i="31" s="1"/>
  <c r="BT100" i="31"/>
  <c r="BS100" i="31"/>
  <c r="BY100" i="31" s="1"/>
  <c r="BR100" i="31"/>
  <c r="BO100" i="31"/>
  <c r="BM100" i="31"/>
  <c r="BK100" i="31"/>
  <c r="BJ100" i="31"/>
  <c r="BP100" i="31" s="1"/>
  <c r="BI100" i="31"/>
  <c r="BH100" i="31"/>
  <c r="BN100" i="31" s="1"/>
  <c r="BG100" i="31"/>
  <c r="BF100" i="31"/>
  <c r="BL100" i="31" s="1"/>
  <c r="BE100" i="31"/>
  <c r="BA100" i="31"/>
  <c r="AY100" i="31"/>
  <c r="AW100" i="31"/>
  <c r="AV100" i="31"/>
  <c r="BB100" i="31" s="1"/>
  <c r="AU100" i="31"/>
  <c r="AT100" i="31"/>
  <c r="AZ100" i="31" s="1"/>
  <c r="AS100" i="31"/>
  <c r="AR100" i="31"/>
  <c r="AX100" i="31" s="1"/>
  <c r="AQ100" i="31"/>
  <c r="AM100" i="31"/>
  <c r="AK100" i="31"/>
  <c r="AI100" i="31"/>
  <c r="AH100" i="31"/>
  <c r="AN100" i="31" s="1"/>
  <c r="AG100" i="31"/>
  <c r="AF100" i="31"/>
  <c r="AL100" i="31" s="1"/>
  <c r="AE100" i="31"/>
  <c r="AD100" i="31"/>
  <c r="AJ100" i="31" s="1"/>
  <c r="AC100" i="31"/>
  <c r="Y100" i="31"/>
  <c r="W100" i="31"/>
  <c r="U100" i="31"/>
  <c r="T100" i="31"/>
  <c r="Z100" i="31" s="1"/>
  <c r="S100" i="31"/>
  <c r="R100" i="31"/>
  <c r="X100" i="31" s="1"/>
  <c r="Q100" i="31"/>
  <c r="P100" i="31"/>
  <c r="V100" i="31" s="1"/>
  <c r="O100" i="31"/>
  <c r="L100" i="31"/>
  <c r="J100" i="31"/>
  <c r="H100" i="31"/>
  <c r="G100" i="31"/>
  <c r="M100" i="31" s="1"/>
  <c r="F100" i="31"/>
  <c r="E100" i="31"/>
  <c r="K100" i="31" s="1"/>
  <c r="D100" i="31"/>
  <c r="C100" i="31"/>
  <c r="I100" i="31" s="1"/>
  <c r="B100" i="31"/>
  <c r="CB99" i="31"/>
  <c r="BZ99" i="31"/>
  <c r="BX99" i="31"/>
  <c r="BW99" i="31"/>
  <c r="CC99" i="31" s="1"/>
  <c r="BV99" i="31"/>
  <c r="BU99" i="31"/>
  <c r="CA99" i="31" s="1"/>
  <c r="BT99" i="31"/>
  <c r="BS99" i="31"/>
  <c r="BY99" i="31" s="1"/>
  <c r="BR99" i="31"/>
  <c r="BO99" i="31"/>
  <c r="BM99" i="31"/>
  <c r="BK99" i="31"/>
  <c r="BJ99" i="31"/>
  <c r="BP99" i="31" s="1"/>
  <c r="BI99" i="31"/>
  <c r="BH99" i="31"/>
  <c r="BN99" i="31" s="1"/>
  <c r="BG99" i="31"/>
  <c r="BF99" i="31"/>
  <c r="BL99" i="31" s="1"/>
  <c r="BE99" i="31"/>
  <c r="BA99" i="31"/>
  <c r="AY99" i="31"/>
  <c r="AW99" i="31"/>
  <c r="AV99" i="31"/>
  <c r="BB99" i="31" s="1"/>
  <c r="AU99" i="31"/>
  <c r="AT99" i="31"/>
  <c r="AZ99" i="31" s="1"/>
  <c r="AS99" i="31"/>
  <c r="AR99" i="31"/>
  <c r="AX99" i="31" s="1"/>
  <c r="AQ99" i="31"/>
  <c r="AM99" i="31"/>
  <c r="AK99" i="31"/>
  <c r="AI99" i="31"/>
  <c r="AH99" i="31"/>
  <c r="AN99" i="31" s="1"/>
  <c r="AG99" i="31"/>
  <c r="AF99" i="31"/>
  <c r="AL99" i="31" s="1"/>
  <c r="AE99" i="31"/>
  <c r="AD99" i="31"/>
  <c r="AJ99" i="31" s="1"/>
  <c r="AC99" i="31"/>
  <c r="Y99" i="31"/>
  <c r="W99" i="31"/>
  <c r="U99" i="31"/>
  <c r="T99" i="31"/>
  <c r="Z99" i="31" s="1"/>
  <c r="S99" i="31"/>
  <c r="R99" i="31"/>
  <c r="X99" i="31" s="1"/>
  <c r="Q99" i="31"/>
  <c r="P99" i="31"/>
  <c r="V99" i="31" s="1"/>
  <c r="O99" i="31"/>
  <c r="L99" i="31"/>
  <c r="J99" i="31"/>
  <c r="H99" i="31"/>
  <c r="G99" i="31"/>
  <c r="M99" i="31" s="1"/>
  <c r="F99" i="31"/>
  <c r="E99" i="31"/>
  <c r="K99" i="31" s="1"/>
  <c r="D99" i="31"/>
  <c r="C99" i="31"/>
  <c r="I99" i="31" s="1"/>
  <c r="B99" i="31"/>
  <c r="CB98" i="31"/>
  <c r="BZ98" i="31"/>
  <c r="BX98" i="31"/>
  <c r="BW98" i="31"/>
  <c r="CC98" i="31" s="1"/>
  <c r="BV98" i="31"/>
  <c r="BU98" i="31"/>
  <c r="CA98" i="31" s="1"/>
  <c r="BT98" i="31"/>
  <c r="BS98" i="31"/>
  <c r="BY98" i="31" s="1"/>
  <c r="BR98" i="31"/>
  <c r="BO98" i="31"/>
  <c r="BM98" i="31"/>
  <c r="BK98" i="31"/>
  <c r="BJ98" i="31"/>
  <c r="BP98" i="31" s="1"/>
  <c r="BI98" i="31"/>
  <c r="BH98" i="31"/>
  <c r="BN98" i="31" s="1"/>
  <c r="BG98" i="31"/>
  <c r="BF98" i="31"/>
  <c r="BL98" i="31" s="1"/>
  <c r="BE98" i="31"/>
  <c r="BA98" i="31"/>
  <c r="AY98" i="31"/>
  <c r="AW98" i="31"/>
  <c r="AV98" i="31"/>
  <c r="BB98" i="31" s="1"/>
  <c r="AU98" i="31"/>
  <c r="AT98" i="31"/>
  <c r="AZ98" i="31" s="1"/>
  <c r="AS98" i="31"/>
  <c r="AR98" i="31"/>
  <c r="AX98" i="31" s="1"/>
  <c r="AQ98" i="31"/>
  <c r="AM98" i="31"/>
  <c r="AK98" i="31"/>
  <c r="AI98" i="31"/>
  <c r="AH98" i="31"/>
  <c r="AN98" i="31" s="1"/>
  <c r="AG98" i="31"/>
  <c r="AF98" i="31"/>
  <c r="AL98" i="31" s="1"/>
  <c r="AE98" i="31"/>
  <c r="AD98" i="31"/>
  <c r="AJ98" i="31" s="1"/>
  <c r="AC98" i="31"/>
  <c r="Y98" i="31"/>
  <c r="W98" i="31"/>
  <c r="U98" i="31"/>
  <c r="T98" i="31"/>
  <c r="Z98" i="31" s="1"/>
  <c r="S98" i="31"/>
  <c r="R98" i="31"/>
  <c r="X98" i="31" s="1"/>
  <c r="Q98" i="31"/>
  <c r="P98" i="31"/>
  <c r="V98" i="31" s="1"/>
  <c r="O98" i="31"/>
  <c r="L98" i="31"/>
  <c r="J98" i="31"/>
  <c r="H98" i="31"/>
  <c r="G98" i="31"/>
  <c r="M98" i="31" s="1"/>
  <c r="F98" i="31"/>
  <c r="E98" i="31"/>
  <c r="K98" i="31" s="1"/>
  <c r="D98" i="31"/>
  <c r="C98" i="31"/>
  <c r="I98" i="31" s="1"/>
  <c r="B98" i="31"/>
  <c r="CB97" i="31"/>
  <c r="BZ97" i="31"/>
  <c r="BX97" i="31"/>
  <c r="BW97" i="31"/>
  <c r="CC97" i="31" s="1"/>
  <c r="BV97" i="31"/>
  <c r="BU97" i="31"/>
  <c r="CA97" i="31" s="1"/>
  <c r="BT97" i="31"/>
  <c r="BS97" i="31"/>
  <c r="BY97" i="31" s="1"/>
  <c r="BR97" i="31"/>
  <c r="BO97" i="31"/>
  <c r="BM97" i="31"/>
  <c r="BK97" i="31"/>
  <c r="BJ97" i="31"/>
  <c r="BP97" i="31" s="1"/>
  <c r="BI97" i="31"/>
  <c r="BH97" i="31"/>
  <c r="BN97" i="31" s="1"/>
  <c r="BG97" i="31"/>
  <c r="BF97" i="31"/>
  <c r="BL97" i="31" s="1"/>
  <c r="BE97" i="31"/>
  <c r="BA97" i="31"/>
  <c r="AY97" i="31"/>
  <c r="AW97" i="31"/>
  <c r="AV97" i="31"/>
  <c r="BB97" i="31" s="1"/>
  <c r="AU97" i="31"/>
  <c r="AT97" i="31"/>
  <c r="AZ97" i="31" s="1"/>
  <c r="AS97" i="31"/>
  <c r="AR97" i="31"/>
  <c r="AX97" i="31" s="1"/>
  <c r="AQ97" i="31"/>
  <c r="AM97" i="31"/>
  <c r="AK97" i="31"/>
  <c r="AI97" i="31"/>
  <c r="AH97" i="31"/>
  <c r="AN97" i="31" s="1"/>
  <c r="AG97" i="31"/>
  <c r="AF97" i="31"/>
  <c r="AL97" i="31" s="1"/>
  <c r="AE97" i="31"/>
  <c r="AD97" i="31"/>
  <c r="AJ97" i="31" s="1"/>
  <c r="AC97" i="31"/>
  <c r="Y97" i="31"/>
  <c r="W97" i="31"/>
  <c r="U97" i="31"/>
  <c r="T97" i="31"/>
  <c r="Z97" i="31" s="1"/>
  <c r="S97" i="31"/>
  <c r="R97" i="31"/>
  <c r="X97" i="31" s="1"/>
  <c r="Q97" i="31"/>
  <c r="P97" i="31"/>
  <c r="V97" i="31" s="1"/>
  <c r="O97" i="31"/>
  <c r="L97" i="31"/>
  <c r="J97" i="31"/>
  <c r="H97" i="31"/>
  <c r="G97" i="31"/>
  <c r="M97" i="31" s="1"/>
  <c r="F97" i="31"/>
  <c r="E97" i="31"/>
  <c r="K97" i="31" s="1"/>
  <c r="D97" i="31"/>
  <c r="C97" i="31"/>
  <c r="I97" i="31" s="1"/>
  <c r="B97" i="31"/>
  <c r="CB96" i="31"/>
  <c r="BZ96" i="31"/>
  <c r="BX96" i="31"/>
  <c r="BW96" i="31"/>
  <c r="CC96" i="31" s="1"/>
  <c r="BV96" i="31"/>
  <c r="BU96" i="31"/>
  <c r="CA96" i="31" s="1"/>
  <c r="BT96" i="31"/>
  <c r="BS96" i="31"/>
  <c r="BY96" i="31" s="1"/>
  <c r="BR96" i="31"/>
  <c r="BO96" i="31"/>
  <c r="BM96" i="31"/>
  <c r="BK96" i="31"/>
  <c r="BJ96" i="31"/>
  <c r="BP96" i="31" s="1"/>
  <c r="BI96" i="31"/>
  <c r="BH96" i="31"/>
  <c r="BN96" i="31" s="1"/>
  <c r="BG96" i="31"/>
  <c r="BF96" i="31"/>
  <c r="BL96" i="31" s="1"/>
  <c r="BE96" i="31"/>
  <c r="BA96" i="31"/>
  <c r="AY96" i="31"/>
  <c r="AW96" i="31"/>
  <c r="AV96" i="31"/>
  <c r="BB96" i="31" s="1"/>
  <c r="AU96" i="31"/>
  <c r="AT96" i="31"/>
  <c r="AZ96" i="31" s="1"/>
  <c r="AS96" i="31"/>
  <c r="AR96" i="31"/>
  <c r="AX96" i="31" s="1"/>
  <c r="AQ96" i="31"/>
  <c r="AM96" i="31"/>
  <c r="AK96" i="31"/>
  <c r="AI96" i="31"/>
  <c r="AH96" i="31"/>
  <c r="AN96" i="31" s="1"/>
  <c r="AG96" i="31"/>
  <c r="AF96" i="31"/>
  <c r="AL96" i="31" s="1"/>
  <c r="AE96" i="31"/>
  <c r="AD96" i="31"/>
  <c r="AJ96" i="31" s="1"/>
  <c r="AC96" i="31"/>
  <c r="Y96" i="31"/>
  <c r="W96" i="31"/>
  <c r="U96" i="31"/>
  <c r="T96" i="31"/>
  <c r="Z96" i="31" s="1"/>
  <c r="S96" i="31"/>
  <c r="R96" i="31"/>
  <c r="X96" i="31" s="1"/>
  <c r="Q96" i="31"/>
  <c r="P96" i="31"/>
  <c r="V96" i="31" s="1"/>
  <c r="O96" i="31"/>
  <c r="L96" i="31"/>
  <c r="J96" i="31"/>
  <c r="H96" i="31"/>
  <c r="G96" i="31"/>
  <c r="M96" i="31" s="1"/>
  <c r="F96" i="31"/>
  <c r="E96" i="31"/>
  <c r="K96" i="31" s="1"/>
  <c r="D96" i="31"/>
  <c r="C96" i="31"/>
  <c r="I96" i="31" s="1"/>
  <c r="B96" i="31"/>
  <c r="CB95" i="31"/>
  <c r="BZ95" i="31"/>
  <c r="BX95" i="31"/>
  <c r="BW95" i="31"/>
  <c r="CC95" i="31" s="1"/>
  <c r="BV95" i="31"/>
  <c r="BU95" i="31"/>
  <c r="CA95" i="31" s="1"/>
  <c r="BT95" i="31"/>
  <c r="BS95" i="31"/>
  <c r="BY95" i="31" s="1"/>
  <c r="BR95" i="31"/>
  <c r="BO95" i="31"/>
  <c r="BM95" i="31"/>
  <c r="BK95" i="31"/>
  <c r="BJ95" i="31"/>
  <c r="BP95" i="31" s="1"/>
  <c r="BI95" i="31"/>
  <c r="BH95" i="31"/>
  <c r="BN95" i="31" s="1"/>
  <c r="BG95" i="31"/>
  <c r="BF95" i="31"/>
  <c r="BL95" i="31" s="1"/>
  <c r="BE95" i="31"/>
  <c r="BA95" i="31"/>
  <c r="AY95" i="31"/>
  <c r="AW95" i="31"/>
  <c r="AV95" i="31"/>
  <c r="BB95" i="31" s="1"/>
  <c r="AU95" i="31"/>
  <c r="AT95" i="31"/>
  <c r="AZ95" i="31" s="1"/>
  <c r="AS95" i="31"/>
  <c r="AR95" i="31"/>
  <c r="AX95" i="31" s="1"/>
  <c r="AQ95" i="31"/>
  <c r="AM95" i="31"/>
  <c r="AK95" i="31"/>
  <c r="AI95" i="31"/>
  <c r="AH95" i="31"/>
  <c r="AN95" i="31" s="1"/>
  <c r="AG95" i="31"/>
  <c r="AF95" i="31"/>
  <c r="AL95" i="31" s="1"/>
  <c r="AE95" i="31"/>
  <c r="AD95" i="31"/>
  <c r="AJ95" i="31" s="1"/>
  <c r="AC95" i="31"/>
  <c r="Y95" i="31"/>
  <c r="W95" i="31"/>
  <c r="U95" i="31"/>
  <c r="T95" i="31"/>
  <c r="Z95" i="31" s="1"/>
  <c r="S95" i="31"/>
  <c r="R95" i="31"/>
  <c r="X95" i="31" s="1"/>
  <c r="Q95" i="31"/>
  <c r="P95" i="31"/>
  <c r="V95" i="31" s="1"/>
  <c r="O95" i="31"/>
  <c r="L95" i="31"/>
  <c r="J95" i="31"/>
  <c r="H95" i="31"/>
  <c r="G95" i="31"/>
  <c r="M95" i="31" s="1"/>
  <c r="F95" i="31"/>
  <c r="E95" i="31"/>
  <c r="K95" i="31" s="1"/>
  <c r="D95" i="31"/>
  <c r="C95" i="31"/>
  <c r="I95" i="31" s="1"/>
  <c r="B95" i="31"/>
  <c r="CB94" i="31"/>
  <c r="BZ94" i="31"/>
  <c r="BX94" i="31"/>
  <c r="BW94" i="31"/>
  <c r="CC94" i="31" s="1"/>
  <c r="BV94" i="31"/>
  <c r="BU94" i="31"/>
  <c r="CA94" i="31" s="1"/>
  <c r="BT94" i="31"/>
  <c r="BS94" i="31"/>
  <c r="BY94" i="31" s="1"/>
  <c r="BR94" i="31"/>
  <c r="BO94" i="31"/>
  <c r="BM94" i="31"/>
  <c r="BK94" i="31"/>
  <c r="BJ94" i="31"/>
  <c r="BP94" i="31" s="1"/>
  <c r="BI94" i="31"/>
  <c r="BH94" i="31"/>
  <c r="BN94" i="31" s="1"/>
  <c r="BG94" i="31"/>
  <c r="BF94" i="31"/>
  <c r="BL94" i="31" s="1"/>
  <c r="BE94" i="31"/>
  <c r="BA94" i="31"/>
  <c r="AY94" i="31"/>
  <c r="AW94" i="31"/>
  <c r="AV94" i="31"/>
  <c r="BB94" i="31" s="1"/>
  <c r="AU94" i="31"/>
  <c r="AT94" i="31"/>
  <c r="AZ94" i="31" s="1"/>
  <c r="AS94" i="31"/>
  <c r="AR94" i="31"/>
  <c r="AX94" i="31" s="1"/>
  <c r="AQ94" i="31"/>
  <c r="AM94" i="31"/>
  <c r="AK94" i="31"/>
  <c r="AI94" i="31"/>
  <c r="AH94" i="31"/>
  <c r="AN94" i="31" s="1"/>
  <c r="AG94" i="31"/>
  <c r="AF94" i="31"/>
  <c r="AL94" i="31" s="1"/>
  <c r="AE94" i="31"/>
  <c r="AD94" i="31"/>
  <c r="AJ94" i="31" s="1"/>
  <c r="AC94" i="31"/>
  <c r="Y94" i="31"/>
  <c r="W94" i="31"/>
  <c r="U94" i="31"/>
  <c r="T94" i="31"/>
  <c r="Z94" i="31" s="1"/>
  <c r="S94" i="31"/>
  <c r="R94" i="31"/>
  <c r="X94" i="31" s="1"/>
  <c r="Q94" i="31"/>
  <c r="P94" i="31"/>
  <c r="V94" i="31" s="1"/>
  <c r="O94" i="31"/>
  <c r="L94" i="31"/>
  <c r="J94" i="31"/>
  <c r="H94" i="31"/>
  <c r="G94" i="31"/>
  <c r="M94" i="31" s="1"/>
  <c r="F94" i="31"/>
  <c r="E94" i="31"/>
  <c r="K94" i="31" s="1"/>
  <c r="D94" i="31"/>
  <c r="C94" i="31"/>
  <c r="I94" i="31" s="1"/>
  <c r="B94" i="31"/>
  <c r="CB93" i="31"/>
  <c r="BZ93" i="31"/>
  <c r="BX93" i="31"/>
  <c r="BW93" i="31"/>
  <c r="CC93" i="31" s="1"/>
  <c r="BV93" i="31"/>
  <c r="BU93" i="31"/>
  <c r="CA93" i="31" s="1"/>
  <c r="BT93" i="31"/>
  <c r="BS93" i="31"/>
  <c r="BR93" i="31"/>
  <c r="BO93" i="31"/>
  <c r="BM93" i="31"/>
  <c r="BK93" i="31"/>
  <c r="BJ93" i="31"/>
  <c r="BP93" i="31" s="1"/>
  <c r="BI93" i="31"/>
  <c r="BH93" i="31"/>
  <c r="BN93" i="31" s="1"/>
  <c r="BG93" i="31"/>
  <c r="BF93" i="31"/>
  <c r="BL93" i="31" s="1"/>
  <c r="BE93" i="31"/>
  <c r="BA93" i="31"/>
  <c r="AY93" i="31"/>
  <c r="AW93" i="31"/>
  <c r="AV93" i="31"/>
  <c r="BB93" i="31" s="1"/>
  <c r="AU93" i="31"/>
  <c r="AT93" i="31"/>
  <c r="AZ93" i="31" s="1"/>
  <c r="AS93" i="31"/>
  <c r="AR93" i="31"/>
  <c r="AX93" i="31" s="1"/>
  <c r="AQ93" i="31"/>
  <c r="AM93" i="31"/>
  <c r="AK93" i="31"/>
  <c r="AI93" i="31"/>
  <c r="AH93" i="31"/>
  <c r="AN93" i="31" s="1"/>
  <c r="AG93" i="31"/>
  <c r="AF93" i="31"/>
  <c r="AL93" i="31" s="1"/>
  <c r="AE93" i="31"/>
  <c r="AD93" i="31"/>
  <c r="AJ93" i="31" s="1"/>
  <c r="AC93" i="31"/>
  <c r="Y93" i="31"/>
  <c r="W93" i="31"/>
  <c r="U93" i="31"/>
  <c r="T93" i="31"/>
  <c r="Z93" i="31" s="1"/>
  <c r="S93" i="31"/>
  <c r="R93" i="31"/>
  <c r="X93" i="31" s="1"/>
  <c r="Q93" i="31"/>
  <c r="P93" i="31"/>
  <c r="V93" i="31" s="1"/>
  <c r="O93" i="31"/>
  <c r="L93" i="31"/>
  <c r="J93" i="31"/>
  <c r="H93" i="31"/>
  <c r="G93" i="31"/>
  <c r="M93" i="31" s="1"/>
  <c r="F93" i="31"/>
  <c r="E93" i="31"/>
  <c r="K93" i="31" s="1"/>
  <c r="D93" i="31"/>
  <c r="C93" i="31"/>
  <c r="I93" i="31" s="1"/>
  <c r="B93" i="31"/>
  <c r="CB92" i="31"/>
  <c r="BZ92" i="31"/>
  <c r="BX92" i="31"/>
  <c r="BW92" i="31"/>
  <c r="CC92" i="31" s="1"/>
  <c r="BV92" i="31"/>
  <c r="BU92" i="31"/>
  <c r="CA92" i="31" s="1"/>
  <c r="BT92" i="31"/>
  <c r="BS92" i="31"/>
  <c r="BY92" i="31" s="1"/>
  <c r="BR92" i="31"/>
  <c r="BO92" i="31"/>
  <c r="BM92" i="31"/>
  <c r="BK92" i="31"/>
  <c r="BJ92" i="31"/>
  <c r="BP92" i="31" s="1"/>
  <c r="BI92" i="31"/>
  <c r="BH92" i="31"/>
  <c r="BN92" i="31" s="1"/>
  <c r="BG92" i="31"/>
  <c r="BF92" i="31"/>
  <c r="BL92" i="31" s="1"/>
  <c r="BE92" i="31"/>
  <c r="BA92" i="31"/>
  <c r="AY92" i="31"/>
  <c r="AW92" i="31"/>
  <c r="AV92" i="31"/>
  <c r="BB92" i="31" s="1"/>
  <c r="AU92" i="31"/>
  <c r="AT92" i="31"/>
  <c r="AZ92" i="31" s="1"/>
  <c r="AS92" i="31"/>
  <c r="AR92" i="31"/>
  <c r="AX92" i="31" s="1"/>
  <c r="AQ92" i="31"/>
  <c r="AM92" i="31"/>
  <c r="AK92" i="31"/>
  <c r="AI92" i="31"/>
  <c r="AH92" i="31"/>
  <c r="AN92" i="31" s="1"/>
  <c r="AG92" i="31"/>
  <c r="AF92" i="31"/>
  <c r="AL92" i="31" s="1"/>
  <c r="AE92" i="31"/>
  <c r="AD92" i="31"/>
  <c r="AJ92" i="31" s="1"/>
  <c r="AC92" i="31"/>
  <c r="Y92" i="31"/>
  <c r="W92" i="31"/>
  <c r="U92" i="31"/>
  <c r="T92" i="31"/>
  <c r="Z92" i="31" s="1"/>
  <c r="S92" i="31"/>
  <c r="R92" i="31"/>
  <c r="X92" i="31" s="1"/>
  <c r="Q92" i="31"/>
  <c r="P92" i="31"/>
  <c r="V92" i="31" s="1"/>
  <c r="O92" i="31"/>
  <c r="L92" i="31"/>
  <c r="J92" i="31"/>
  <c r="H92" i="31"/>
  <c r="G92" i="31"/>
  <c r="M92" i="31" s="1"/>
  <c r="F92" i="31"/>
  <c r="E92" i="31"/>
  <c r="K92" i="31" s="1"/>
  <c r="D92" i="31"/>
  <c r="C92" i="31"/>
  <c r="I92" i="31" s="1"/>
  <c r="B92" i="31"/>
  <c r="CB91" i="31"/>
  <c r="BZ91" i="31"/>
  <c r="BX91" i="31"/>
  <c r="BW91" i="31"/>
  <c r="CC91" i="31" s="1"/>
  <c r="BV91" i="31"/>
  <c r="BU91" i="31"/>
  <c r="CA91" i="31" s="1"/>
  <c r="BT91" i="31"/>
  <c r="BS91" i="31"/>
  <c r="BY91" i="31" s="1"/>
  <c r="BR91" i="31"/>
  <c r="BO91" i="31"/>
  <c r="BM91" i="31"/>
  <c r="BK91" i="31"/>
  <c r="BJ91" i="31"/>
  <c r="BP91" i="31" s="1"/>
  <c r="BI91" i="31"/>
  <c r="BH91" i="31"/>
  <c r="BN91" i="31" s="1"/>
  <c r="BG91" i="31"/>
  <c r="BF91" i="31"/>
  <c r="BL91" i="31" s="1"/>
  <c r="BE91" i="31"/>
  <c r="BA91" i="31"/>
  <c r="AY91" i="31"/>
  <c r="AW91" i="31"/>
  <c r="AV91" i="31"/>
  <c r="BB91" i="31" s="1"/>
  <c r="AU91" i="31"/>
  <c r="AT91" i="31"/>
  <c r="AZ91" i="31" s="1"/>
  <c r="AS91" i="31"/>
  <c r="AR91" i="31"/>
  <c r="AX91" i="31" s="1"/>
  <c r="AQ91" i="31"/>
  <c r="AM91" i="31"/>
  <c r="AK91" i="31"/>
  <c r="AI91" i="31"/>
  <c r="AH91" i="31"/>
  <c r="AN91" i="31" s="1"/>
  <c r="AG91" i="31"/>
  <c r="AF91" i="31"/>
  <c r="AL91" i="31" s="1"/>
  <c r="AE91" i="31"/>
  <c r="AD91" i="31"/>
  <c r="AJ91" i="31" s="1"/>
  <c r="AC91" i="31"/>
  <c r="Y91" i="31"/>
  <c r="W91" i="31"/>
  <c r="U91" i="31"/>
  <c r="T91" i="31"/>
  <c r="Z91" i="31" s="1"/>
  <c r="S91" i="31"/>
  <c r="R91" i="31"/>
  <c r="X91" i="31" s="1"/>
  <c r="Q91" i="31"/>
  <c r="P91" i="31"/>
  <c r="V91" i="31" s="1"/>
  <c r="O91" i="31"/>
  <c r="L91" i="31"/>
  <c r="J91" i="31"/>
  <c r="H91" i="31"/>
  <c r="G91" i="31"/>
  <c r="M91" i="31" s="1"/>
  <c r="F91" i="31"/>
  <c r="E91" i="31"/>
  <c r="K91" i="31" s="1"/>
  <c r="D91" i="31"/>
  <c r="C91" i="31"/>
  <c r="I91" i="31" s="1"/>
  <c r="B91" i="31"/>
  <c r="CB90" i="31"/>
  <c r="BZ90" i="31"/>
  <c r="BX90" i="31"/>
  <c r="BW90" i="31"/>
  <c r="CC90" i="31" s="1"/>
  <c r="BV90" i="31"/>
  <c r="BU90" i="31"/>
  <c r="CA90" i="31" s="1"/>
  <c r="BT90" i="31"/>
  <c r="BS90" i="31"/>
  <c r="BY90" i="31" s="1"/>
  <c r="BR90" i="31"/>
  <c r="BO90" i="31"/>
  <c r="BM90" i="31"/>
  <c r="BK90" i="31"/>
  <c r="BJ90" i="31"/>
  <c r="BP90" i="31" s="1"/>
  <c r="BI90" i="31"/>
  <c r="BH90" i="31"/>
  <c r="BN90" i="31" s="1"/>
  <c r="BG90" i="31"/>
  <c r="BF90" i="31"/>
  <c r="BL90" i="31" s="1"/>
  <c r="BE90" i="31"/>
  <c r="BA90" i="31"/>
  <c r="AY90" i="31"/>
  <c r="AW90" i="31"/>
  <c r="AV90" i="31"/>
  <c r="BB90" i="31" s="1"/>
  <c r="AU90" i="31"/>
  <c r="AT90" i="31"/>
  <c r="AZ90" i="31" s="1"/>
  <c r="AS90" i="31"/>
  <c r="AR90" i="31"/>
  <c r="AX90" i="31" s="1"/>
  <c r="AQ90" i="31"/>
  <c r="AM90" i="31"/>
  <c r="AK90" i="31"/>
  <c r="AI90" i="31"/>
  <c r="AH90" i="31"/>
  <c r="AN90" i="31" s="1"/>
  <c r="AG90" i="31"/>
  <c r="AF90" i="31"/>
  <c r="AL90" i="31" s="1"/>
  <c r="AE90" i="31"/>
  <c r="AD90" i="31"/>
  <c r="AJ90" i="31" s="1"/>
  <c r="AC90" i="31"/>
  <c r="Y90" i="31"/>
  <c r="W90" i="31"/>
  <c r="U90" i="31"/>
  <c r="T90" i="31"/>
  <c r="Z90" i="31" s="1"/>
  <c r="S90" i="31"/>
  <c r="R90" i="31"/>
  <c r="X90" i="31" s="1"/>
  <c r="Q90" i="31"/>
  <c r="P90" i="31"/>
  <c r="V90" i="31" s="1"/>
  <c r="O90" i="31"/>
  <c r="L90" i="31"/>
  <c r="J90" i="31"/>
  <c r="H90" i="31"/>
  <c r="G90" i="31"/>
  <c r="M90" i="31" s="1"/>
  <c r="F90" i="31"/>
  <c r="E90" i="31"/>
  <c r="K90" i="31" s="1"/>
  <c r="D90" i="31"/>
  <c r="C90" i="31"/>
  <c r="I90" i="31" s="1"/>
  <c r="B90" i="31"/>
  <c r="CB89" i="31"/>
  <c r="BZ89" i="31"/>
  <c r="BX89" i="31"/>
  <c r="BW89" i="31"/>
  <c r="CC89" i="31" s="1"/>
  <c r="BV89" i="31"/>
  <c r="BU89" i="31"/>
  <c r="CA89" i="31" s="1"/>
  <c r="BT89" i="31"/>
  <c r="BS89" i="31"/>
  <c r="BY89" i="31" s="1"/>
  <c r="BR89" i="31"/>
  <c r="BO89" i="31"/>
  <c r="BM89" i="31"/>
  <c r="BK89" i="31"/>
  <c r="BJ89" i="31"/>
  <c r="BP89" i="31" s="1"/>
  <c r="BI89" i="31"/>
  <c r="BH89" i="31"/>
  <c r="BN89" i="31" s="1"/>
  <c r="BG89" i="31"/>
  <c r="BF89" i="31"/>
  <c r="BL89" i="31" s="1"/>
  <c r="BE89" i="31"/>
  <c r="BA89" i="31"/>
  <c r="AY89" i="31"/>
  <c r="AW89" i="31"/>
  <c r="AV89" i="31"/>
  <c r="BB89" i="31" s="1"/>
  <c r="AU89" i="31"/>
  <c r="AT89" i="31"/>
  <c r="AZ89" i="31" s="1"/>
  <c r="AS89" i="31"/>
  <c r="AR89" i="31"/>
  <c r="AX89" i="31" s="1"/>
  <c r="AQ89" i="31"/>
  <c r="AM89" i="31"/>
  <c r="AK89" i="31"/>
  <c r="AI89" i="31"/>
  <c r="AH89" i="31"/>
  <c r="AN89" i="31" s="1"/>
  <c r="AG89" i="31"/>
  <c r="AF89" i="31"/>
  <c r="AL89" i="31" s="1"/>
  <c r="AE89" i="31"/>
  <c r="AD89" i="31"/>
  <c r="AJ89" i="31" s="1"/>
  <c r="AC89" i="31"/>
  <c r="Y89" i="31"/>
  <c r="W89" i="31"/>
  <c r="U89" i="31"/>
  <c r="T89" i="31"/>
  <c r="Z89" i="31" s="1"/>
  <c r="S89" i="31"/>
  <c r="R89" i="31"/>
  <c r="X89" i="31" s="1"/>
  <c r="Q89" i="31"/>
  <c r="P89" i="31"/>
  <c r="O89" i="31"/>
  <c r="L89" i="31"/>
  <c r="J89" i="31"/>
  <c r="H89" i="31"/>
  <c r="G89" i="31"/>
  <c r="M89" i="31" s="1"/>
  <c r="F89" i="31"/>
  <c r="E89" i="31"/>
  <c r="K89" i="31" s="1"/>
  <c r="D89" i="31"/>
  <c r="C89" i="31"/>
  <c r="I89" i="31" s="1"/>
  <c r="B89" i="31"/>
  <c r="CB88" i="31"/>
  <c r="BZ88" i="31"/>
  <c r="BX88" i="31"/>
  <c r="BW88" i="31"/>
  <c r="CC88" i="31" s="1"/>
  <c r="BV88" i="31"/>
  <c r="BU88" i="31"/>
  <c r="CA88" i="31" s="1"/>
  <c r="BT88" i="31"/>
  <c r="BS88" i="31"/>
  <c r="BY88" i="31" s="1"/>
  <c r="BR88" i="31"/>
  <c r="BO88" i="31"/>
  <c r="BM88" i="31"/>
  <c r="BK88" i="31"/>
  <c r="BJ88" i="31"/>
  <c r="BP88" i="31" s="1"/>
  <c r="BI88" i="31"/>
  <c r="BH88" i="31"/>
  <c r="BN88" i="31" s="1"/>
  <c r="BG88" i="31"/>
  <c r="BF88" i="31"/>
  <c r="BL88" i="31" s="1"/>
  <c r="BE88" i="31"/>
  <c r="BA88" i="31"/>
  <c r="AY88" i="31"/>
  <c r="AW88" i="31"/>
  <c r="AV88" i="31"/>
  <c r="BB88" i="31" s="1"/>
  <c r="AU88" i="31"/>
  <c r="AT88" i="31"/>
  <c r="AZ88" i="31" s="1"/>
  <c r="AS88" i="31"/>
  <c r="AR88" i="31"/>
  <c r="AX88" i="31" s="1"/>
  <c r="AQ88" i="31"/>
  <c r="AM88" i="31"/>
  <c r="AK88" i="31"/>
  <c r="AI88" i="31"/>
  <c r="AH88" i="31"/>
  <c r="AN88" i="31" s="1"/>
  <c r="AG88" i="31"/>
  <c r="AF88" i="31"/>
  <c r="AL88" i="31" s="1"/>
  <c r="AE88" i="31"/>
  <c r="AD88" i="31"/>
  <c r="AJ88" i="31" s="1"/>
  <c r="AC88" i="31"/>
  <c r="Y88" i="31"/>
  <c r="W88" i="31"/>
  <c r="U88" i="31"/>
  <c r="T88" i="31"/>
  <c r="Z88" i="31" s="1"/>
  <c r="S88" i="31"/>
  <c r="R88" i="31"/>
  <c r="X88" i="31" s="1"/>
  <c r="Q88" i="31"/>
  <c r="P88" i="31"/>
  <c r="V88" i="31" s="1"/>
  <c r="O88" i="31"/>
  <c r="L88" i="31"/>
  <c r="J88" i="31"/>
  <c r="H88" i="31"/>
  <c r="G88" i="31"/>
  <c r="M88" i="31" s="1"/>
  <c r="F88" i="31"/>
  <c r="E88" i="31"/>
  <c r="K88" i="31" s="1"/>
  <c r="D88" i="31"/>
  <c r="C88" i="31"/>
  <c r="I88" i="31" s="1"/>
  <c r="B88" i="31"/>
  <c r="CB87" i="31"/>
  <c r="BZ87" i="31"/>
  <c r="BX87" i="31"/>
  <c r="BW87" i="31"/>
  <c r="CC87" i="31" s="1"/>
  <c r="BV87" i="31"/>
  <c r="BU87" i="31"/>
  <c r="CA87" i="31" s="1"/>
  <c r="BT87" i="31"/>
  <c r="BS87" i="31"/>
  <c r="BY87" i="31" s="1"/>
  <c r="BR87" i="31"/>
  <c r="BO87" i="31"/>
  <c r="BM87" i="31"/>
  <c r="BK87" i="31"/>
  <c r="BJ87" i="31"/>
  <c r="BP87" i="31" s="1"/>
  <c r="BI87" i="31"/>
  <c r="BH87" i="31"/>
  <c r="BN87" i="31" s="1"/>
  <c r="BG87" i="31"/>
  <c r="BF87" i="31"/>
  <c r="BL87" i="31" s="1"/>
  <c r="BE87" i="31"/>
  <c r="BA87" i="31"/>
  <c r="AY87" i="31"/>
  <c r="AW87" i="31"/>
  <c r="AV87" i="31"/>
  <c r="BB87" i="31" s="1"/>
  <c r="AU87" i="31"/>
  <c r="AT87" i="31"/>
  <c r="AZ87" i="31" s="1"/>
  <c r="AS87" i="31"/>
  <c r="AR87" i="31"/>
  <c r="AX87" i="31" s="1"/>
  <c r="AQ87" i="31"/>
  <c r="AM87" i="31"/>
  <c r="AK87" i="31"/>
  <c r="AI87" i="31"/>
  <c r="AH87" i="31"/>
  <c r="AN87" i="31" s="1"/>
  <c r="AG87" i="31"/>
  <c r="AF87" i="31"/>
  <c r="AL87" i="31" s="1"/>
  <c r="AE87" i="31"/>
  <c r="AD87" i="31"/>
  <c r="AJ87" i="31" s="1"/>
  <c r="AC87" i="31"/>
  <c r="Y87" i="31"/>
  <c r="W87" i="31"/>
  <c r="U87" i="31"/>
  <c r="T87" i="31"/>
  <c r="Z87" i="31" s="1"/>
  <c r="S87" i="31"/>
  <c r="R87" i="31"/>
  <c r="X87" i="31" s="1"/>
  <c r="Q87" i="31"/>
  <c r="P87" i="31"/>
  <c r="V87" i="31" s="1"/>
  <c r="O87" i="31"/>
  <c r="L87" i="31"/>
  <c r="J87" i="31"/>
  <c r="H87" i="31"/>
  <c r="G87" i="31"/>
  <c r="M87" i="31" s="1"/>
  <c r="F87" i="31"/>
  <c r="E87" i="31"/>
  <c r="K87" i="31" s="1"/>
  <c r="D87" i="31"/>
  <c r="C87" i="31"/>
  <c r="I87" i="31" s="1"/>
  <c r="B87" i="31"/>
  <c r="CB86" i="31"/>
  <c r="BZ86" i="31"/>
  <c r="BX86" i="31"/>
  <c r="BW86" i="31"/>
  <c r="CC86" i="31" s="1"/>
  <c r="BV86" i="31"/>
  <c r="BU86" i="31"/>
  <c r="CA86" i="31" s="1"/>
  <c r="BT86" i="31"/>
  <c r="BS86" i="31"/>
  <c r="BY86" i="31" s="1"/>
  <c r="BR86" i="31"/>
  <c r="BO86" i="31"/>
  <c r="BM86" i="31"/>
  <c r="BK86" i="31"/>
  <c r="BJ86" i="31"/>
  <c r="BP86" i="31" s="1"/>
  <c r="BI86" i="31"/>
  <c r="BH86" i="31"/>
  <c r="BN86" i="31" s="1"/>
  <c r="BG86" i="31"/>
  <c r="BF86" i="31"/>
  <c r="BL86" i="31" s="1"/>
  <c r="BE86" i="31"/>
  <c r="BA86" i="31"/>
  <c r="AY86" i="31"/>
  <c r="AW86" i="31"/>
  <c r="AV86" i="31"/>
  <c r="BB86" i="31" s="1"/>
  <c r="AU86" i="31"/>
  <c r="AT86" i="31"/>
  <c r="AZ86" i="31" s="1"/>
  <c r="AS86" i="31"/>
  <c r="AR86" i="31"/>
  <c r="AX86" i="31" s="1"/>
  <c r="AQ86" i="31"/>
  <c r="AM86" i="31"/>
  <c r="AK86" i="31"/>
  <c r="AI86" i="31"/>
  <c r="AH86" i="31"/>
  <c r="AN86" i="31" s="1"/>
  <c r="AG86" i="31"/>
  <c r="AF86" i="31"/>
  <c r="AL86" i="31" s="1"/>
  <c r="AE86" i="31"/>
  <c r="AD86" i="31"/>
  <c r="AJ86" i="31" s="1"/>
  <c r="AC86" i="31"/>
  <c r="Y86" i="31"/>
  <c r="W86" i="31"/>
  <c r="U86" i="31"/>
  <c r="T86" i="31"/>
  <c r="Z86" i="31" s="1"/>
  <c r="S86" i="31"/>
  <c r="R86" i="31"/>
  <c r="X86" i="31" s="1"/>
  <c r="Q86" i="31"/>
  <c r="P86" i="31"/>
  <c r="V86" i="31" s="1"/>
  <c r="O86" i="31"/>
  <c r="L86" i="31"/>
  <c r="J86" i="31"/>
  <c r="H86" i="31"/>
  <c r="G86" i="31"/>
  <c r="M86" i="31" s="1"/>
  <c r="F86" i="31"/>
  <c r="E86" i="31"/>
  <c r="K86" i="31" s="1"/>
  <c r="D86" i="31"/>
  <c r="C86" i="31"/>
  <c r="I86" i="31" s="1"/>
  <c r="B86" i="31"/>
  <c r="CB85" i="31"/>
  <c r="BZ85" i="31"/>
  <c r="BX85" i="31"/>
  <c r="BW85" i="31"/>
  <c r="CC85" i="31" s="1"/>
  <c r="BV85" i="31"/>
  <c r="BU85" i="31"/>
  <c r="CA85" i="31" s="1"/>
  <c r="BT85" i="31"/>
  <c r="BS85" i="31"/>
  <c r="BY85" i="31" s="1"/>
  <c r="BR85" i="31"/>
  <c r="BO85" i="31"/>
  <c r="BM85" i="31"/>
  <c r="BK85" i="31"/>
  <c r="BJ85" i="31"/>
  <c r="BP85" i="31" s="1"/>
  <c r="BI85" i="31"/>
  <c r="BH85" i="31"/>
  <c r="BN85" i="31" s="1"/>
  <c r="BG85" i="31"/>
  <c r="BF85" i="31"/>
  <c r="BL85" i="31" s="1"/>
  <c r="BE85" i="31"/>
  <c r="BA85" i="31"/>
  <c r="AY85" i="31"/>
  <c r="AW85" i="31"/>
  <c r="AV85" i="31"/>
  <c r="BB85" i="31" s="1"/>
  <c r="AU85" i="31"/>
  <c r="AT85" i="31"/>
  <c r="AZ85" i="31" s="1"/>
  <c r="AS85" i="31"/>
  <c r="AR85" i="31"/>
  <c r="AX85" i="31" s="1"/>
  <c r="AQ85" i="31"/>
  <c r="AM85" i="31"/>
  <c r="AK85" i="31"/>
  <c r="AI85" i="31"/>
  <c r="AH85" i="31"/>
  <c r="AN85" i="31" s="1"/>
  <c r="AG85" i="31"/>
  <c r="AF85" i="31"/>
  <c r="AL85" i="31" s="1"/>
  <c r="AE85" i="31"/>
  <c r="AD85" i="31"/>
  <c r="AJ85" i="31" s="1"/>
  <c r="AC85" i="31"/>
  <c r="Y85" i="31"/>
  <c r="W85" i="31"/>
  <c r="U85" i="31"/>
  <c r="T85" i="31"/>
  <c r="Z85" i="31" s="1"/>
  <c r="S85" i="31"/>
  <c r="R85" i="31"/>
  <c r="X85" i="31" s="1"/>
  <c r="Q85" i="31"/>
  <c r="P85" i="31"/>
  <c r="V85" i="31" s="1"/>
  <c r="O85" i="31"/>
  <c r="L85" i="31"/>
  <c r="J85" i="31"/>
  <c r="H85" i="31"/>
  <c r="G85" i="31"/>
  <c r="M85" i="31" s="1"/>
  <c r="F85" i="31"/>
  <c r="E85" i="31"/>
  <c r="K85" i="31" s="1"/>
  <c r="D85" i="31"/>
  <c r="C85" i="31"/>
  <c r="I85" i="31" s="1"/>
  <c r="B85" i="31"/>
  <c r="CB84" i="31"/>
  <c r="BZ84" i="31"/>
  <c r="BX84" i="31"/>
  <c r="BW84" i="31"/>
  <c r="CC84" i="31" s="1"/>
  <c r="BV84" i="31"/>
  <c r="BU84" i="31"/>
  <c r="CA84" i="31" s="1"/>
  <c r="BT84" i="31"/>
  <c r="BS84" i="31"/>
  <c r="BY84" i="31" s="1"/>
  <c r="BR84" i="31"/>
  <c r="BO84" i="31"/>
  <c r="BM84" i="31"/>
  <c r="BK84" i="31"/>
  <c r="BJ84" i="31"/>
  <c r="BP84" i="31" s="1"/>
  <c r="BI84" i="31"/>
  <c r="BH84" i="31"/>
  <c r="BN84" i="31" s="1"/>
  <c r="BG84" i="31"/>
  <c r="BF84" i="31"/>
  <c r="BL84" i="31" s="1"/>
  <c r="BE84" i="31"/>
  <c r="BA84" i="31"/>
  <c r="AY84" i="31"/>
  <c r="AW84" i="31"/>
  <c r="AV84" i="31"/>
  <c r="BB84" i="31" s="1"/>
  <c r="AU84" i="31"/>
  <c r="AT84" i="31"/>
  <c r="AZ84" i="31" s="1"/>
  <c r="AS84" i="31"/>
  <c r="AR84" i="31"/>
  <c r="AX84" i="31" s="1"/>
  <c r="AQ84" i="31"/>
  <c r="AM84" i="31"/>
  <c r="AK84" i="31"/>
  <c r="AI84" i="31"/>
  <c r="AH84" i="31"/>
  <c r="AN84" i="31" s="1"/>
  <c r="AG84" i="31"/>
  <c r="AF84" i="31"/>
  <c r="AL84" i="31" s="1"/>
  <c r="AE84" i="31"/>
  <c r="AD84" i="31"/>
  <c r="AJ84" i="31" s="1"/>
  <c r="AC84" i="31"/>
  <c r="Y84" i="31"/>
  <c r="W84" i="31"/>
  <c r="U84" i="31"/>
  <c r="T84" i="31"/>
  <c r="Z84" i="31" s="1"/>
  <c r="S84" i="31"/>
  <c r="R84" i="31"/>
  <c r="X84" i="31" s="1"/>
  <c r="Q84" i="31"/>
  <c r="P84" i="31"/>
  <c r="V84" i="31" s="1"/>
  <c r="O84" i="31"/>
  <c r="L84" i="31"/>
  <c r="J84" i="31"/>
  <c r="H84" i="31"/>
  <c r="G84" i="31"/>
  <c r="M84" i="31" s="1"/>
  <c r="F84" i="31"/>
  <c r="E84" i="31"/>
  <c r="K84" i="31" s="1"/>
  <c r="D84" i="31"/>
  <c r="C84" i="31"/>
  <c r="I84" i="31" s="1"/>
  <c r="B84" i="31"/>
  <c r="CB83" i="31"/>
  <c r="BZ83" i="31"/>
  <c r="BX83" i="31"/>
  <c r="BW83" i="31"/>
  <c r="CC83" i="31" s="1"/>
  <c r="BV83" i="31"/>
  <c r="BU83" i="31"/>
  <c r="CA83" i="31" s="1"/>
  <c r="BT83" i="31"/>
  <c r="BS83" i="31"/>
  <c r="BY83" i="31" s="1"/>
  <c r="BR83" i="31"/>
  <c r="BO83" i="31"/>
  <c r="BM83" i="31"/>
  <c r="BK83" i="31"/>
  <c r="BJ83" i="31"/>
  <c r="BP83" i="31" s="1"/>
  <c r="BI83" i="31"/>
  <c r="BH83" i="31"/>
  <c r="BN83" i="31" s="1"/>
  <c r="BG83" i="31"/>
  <c r="BF83" i="31"/>
  <c r="BL83" i="31" s="1"/>
  <c r="BE83" i="31"/>
  <c r="BA83" i="31"/>
  <c r="AY83" i="31"/>
  <c r="AW83" i="31"/>
  <c r="AV83" i="31"/>
  <c r="BB83" i="31" s="1"/>
  <c r="AU83" i="31"/>
  <c r="AT83" i="31"/>
  <c r="AZ83" i="31" s="1"/>
  <c r="AS83" i="31"/>
  <c r="AR83" i="31"/>
  <c r="AX83" i="31" s="1"/>
  <c r="AQ83" i="31"/>
  <c r="AM83" i="31"/>
  <c r="AK83" i="31"/>
  <c r="AI83" i="31"/>
  <c r="AH83" i="31"/>
  <c r="AN83" i="31" s="1"/>
  <c r="AG83" i="31"/>
  <c r="AF83" i="31"/>
  <c r="AL83" i="31" s="1"/>
  <c r="AE83" i="31"/>
  <c r="AD83" i="31"/>
  <c r="AJ83" i="31" s="1"/>
  <c r="AC83" i="31"/>
  <c r="Y83" i="31"/>
  <c r="W83" i="31"/>
  <c r="U83" i="31"/>
  <c r="T83" i="31"/>
  <c r="Z83" i="31" s="1"/>
  <c r="S83" i="31"/>
  <c r="R83" i="31"/>
  <c r="X83" i="31" s="1"/>
  <c r="Q83" i="31"/>
  <c r="P83" i="31"/>
  <c r="V83" i="31" s="1"/>
  <c r="O83" i="31"/>
  <c r="L83" i="31"/>
  <c r="J83" i="31"/>
  <c r="H83" i="31"/>
  <c r="G83" i="31"/>
  <c r="M83" i="31" s="1"/>
  <c r="F83" i="31"/>
  <c r="E83" i="31"/>
  <c r="K83" i="31" s="1"/>
  <c r="D83" i="31"/>
  <c r="C83" i="31"/>
  <c r="I83" i="31" s="1"/>
  <c r="B83" i="31"/>
  <c r="CB82" i="31"/>
  <c r="BZ82" i="31"/>
  <c r="BX82" i="31"/>
  <c r="BW82" i="31"/>
  <c r="CC82" i="31" s="1"/>
  <c r="BV82" i="31"/>
  <c r="BU82" i="31"/>
  <c r="CA82" i="31" s="1"/>
  <c r="BT82" i="31"/>
  <c r="BS82" i="31"/>
  <c r="BY82" i="31" s="1"/>
  <c r="BR82" i="31"/>
  <c r="BO82" i="31"/>
  <c r="BM82" i="31"/>
  <c r="BK82" i="31"/>
  <c r="BJ82" i="31"/>
  <c r="BP82" i="31" s="1"/>
  <c r="BI82" i="31"/>
  <c r="BH82" i="31"/>
  <c r="BN82" i="31" s="1"/>
  <c r="BG82" i="31"/>
  <c r="BF82" i="31"/>
  <c r="BL82" i="31" s="1"/>
  <c r="BE82" i="31"/>
  <c r="BA82" i="31"/>
  <c r="AY82" i="31"/>
  <c r="AW82" i="31"/>
  <c r="AV82" i="31"/>
  <c r="BB82" i="31" s="1"/>
  <c r="AU82" i="31"/>
  <c r="AT82" i="31"/>
  <c r="AZ82" i="31" s="1"/>
  <c r="AS82" i="31"/>
  <c r="AR82" i="31"/>
  <c r="AX82" i="31" s="1"/>
  <c r="AQ82" i="31"/>
  <c r="AM82" i="31"/>
  <c r="AK82" i="31"/>
  <c r="AI82" i="31"/>
  <c r="AH82" i="31"/>
  <c r="AN82" i="31" s="1"/>
  <c r="AG82" i="31"/>
  <c r="AF82" i="31"/>
  <c r="AL82" i="31" s="1"/>
  <c r="AE82" i="31"/>
  <c r="AD82" i="31"/>
  <c r="AJ82" i="31" s="1"/>
  <c r="AC82" i="31"/>
  <c r="Y82" i="31"/>
  <c r="W82" i="31"/>
  <c r="U82" i="31"/>
  <c r="T82" i="31"/>
  <c r="Z82" i="31" s="1"/>
  <c r="S82" i="31"/>
  <c r="R82" i="31"/>
  <c r="X82" i="31" s="1"/>
  <c r="Q82" i="31"/>
  <c r="P82" i="31"/>
  <c r="V82" i="31" s="1"/>
  <c r="O82" i="31"/>
  <c r="L82" i="31"/>
  <c r="J82" i="31"/>
  <c r="H82" i="31"/>
  <c r="G82" i="31"/>
  <c r="M82" i="31" s="1"/>
  <c r="F82" i="31"/>
  <c r="E82" i="31"/>
  <c r="K82" i="31" s="1"/>
  <c r="D82" i="31"/>
  <c r="C82" i="31"/>
  <c r="I82" i="31" s="1"/>
  <c r="B82" i="31"/>
  <c r="CB81" i="31"/>
  <c r="BZ81" i="31"/>
  <c r="BX81" i="31"/>
  <c r="BW81" i="31"/>
  <c r="CC81" i="31" s="1"/>
  <c r="BV81" i="31"/>
  <c r="BU81" i="31"/>
  <c r="CA81" i="31" s="1"/>
  <c r="BT81" i="31"/>
  <c r="BS81" i="31"/>
  <c r="BY81" i="31" s="1"/>
  <c r="BR81" i="31"/>
  <c r="BO81" i="31"/>
  <c r="BM81" i="31"/>
  <c r="BK81" i="31"/>
  <c r="BJ81" i="31"/>
  <c r="BP81" i="31" s="1"/>
  <c r="BI81" i="31"/>
  <c r="BH81" i="31"/>
  <c r="BN81" i="31" s="1"/>
  <c r="BG81" i="31"/>
  <c r="BF81" i="31"/>
  <c r="BL81" i="31" s="1"/>
  <c r="BE81" i="31"/>
  <c r="BA81" i="31"/>
  <c r="AY81" i="31"/>
  <c r="AW81" i="31"/>
  <c r="AV81" i="31"/>
  <c r="BB81" i="31" s="1"/>
  <c r="AU81" i="31"/>
  <c r="AT81" i="31"/>
  <c r="AZ81" i="31" s="1"/>
  <c r="AS81" i="31"/>
  <c r="AR81" i="31"/>
  <c r="AX81" i="31" s="1"/>
  <c r="AQ81" i="31"/>
  <c r="AM81" i="31"/>
  <c r="AK81" i="31"/>
  <c r="AI81" i="31"/>
  <c r="AH81" i="31"/>
  <c r="AN81" i="31" s="1"/>
  <c r="AG81" i="31"/>
  <c r="AF81" i="31"/>
  <c r="AL81" i="31" s="1"/>
  <c r="AE81" i="31"/>
  <c r="AD81" i="31"/>
  <c r="AJ81" i="31" s="1"/>
  <c r="AC81" i="31"/>
  <c r="Y81" i="31"/>
  <c r="W81" i="31"/>
  <c r="U81" i="31"/>
  <c r="T81" i="31"/>
  <c r="Z81" i="31" s="1"/>
  <c r="S81" i="31"/>
  <c r="R81" i="31"/>
  <c r="X81" i="31" s="1"/>
  <c r="Q81" i="31"/>
  <c r="P81" i="31"/>
  <c r="V81" i="31" s="1"/>
  <c r="O81" i="31"/>
  <c r="L81" i="31"/>
  <c r="J81" i="31"/>
  <c r="H81" i="31"/>
  <c r="G81" i="31"/>
  <c r="M81" i="31" s="1"/>
  <c r="F81" i="31"/>
  <c r="E81" i="31"/>
  <c r="K81" i="31" s="1"/>
  <c r="D81" i="31"/>
  <c r="C81" i="31"/>
  <c r="I81" i="31" s="1"/>
  <c r="B81" i="31"/>
  <c r="CB80" i="31"/>
  <c r="BZ80" i="31"/>
  <c r="BX80" i="31"/>
  <c r="BW80" i="31"/>
  <c r="CC80" i="31" s="1"/>
  <c r="BV80" i="31"/>
  <c r="BU80" i="31"/>
  <c r="CA80" i="31" s="1"/>
  <c r="BT80" i="31"/>
  <c r="BS80" i="31"/>
  <c r="BY80" i="31" s="1"/>
  <c r="BR80" i="31"/>
  <c r="BO80" i="31"/>
  <c r="BM80" i="31"/>
  <c r="BK80" i="31"/>
  <c r="BJ80" i="31"/>
  <c r="BP80" i="31" s="1"/>
  <c r="BI80" i="31"/>
  <c r="BH80" i="31"/>
  <c r="BN80" i="31" s="1"/>
  <c r="BG80" i="31"/>
  <c r="BF80" i="31"/>
  <c r="BL80" i="31" s="1"/>
  <c r="BE80" i="31"/>
  <c r="BA80" i="31"/>
  <c r="AY80" i="31"/>
  <c r="AW80" i="31"/>
  <c r="AV80" i="31"/>
  <c r="BB80" i="31" s="1"/>
  <c r="AU80" i="31"/>
  <c r="AT80" i="31"/>
  <c r="AZ80" i="31" s="1"/>
  <c r="AS80" i="31"/>
  <c r="AR80" i="31"/>
  <c r="AX80" i="31" s="1"/>
  <c r="AQ80" i="31"/>
  <c r="AM80" i="31"/>
  <c r="AK80" i="31"/>
  <c r="AI80" i="31"/>
  <c r="AH80" i="31"/>
  <c r="AN80" i="31" s="1"/>
  <c r="AG80" i="31"/>
  <c r="AF80" i="31"/>
  <c r="AL80" i="31" s="1"/>
  <c r="AE80" i="31"/>
  <c r="AD80" i="31"/>
  <c r="AJ80" i="31" s="1"/>
  <c r="AC80" i="31"/>
  <c r="Y80" i="31"/>
  <c r="W80" i="31"/>
  <c r="U80" i="31"/>
  <c r="T80" i="31"/>
  <c r="Z80" i="31" s="1"/>
  <c r="S80" i="31"/>
  <c r="R80" i="31"/>
  <c r="X80" i="31" s="1"/>
  <c r="Q80" i="31"/>
  <c r="P80" i="31"/>
  <c r="V80" i="31" s="1"/>
  <c r="O80" i="31"/>
  <c r="L80" i="31"/>
  <c r="J80" i="31"/>
  <c r="H80" i="31"/>
  <c r="G80" i="31"/>
  <c r="M80" i="31" s="1"/>
  <c r="F80" i="31"/>
  <c r="E80" i="31"/>
  <c r="K80" i="31" s="1"/>
  <c r="D80" i="31"/>
  <c r="C80" i="31"/>
  <c r="I80" i="31" s="1"/>
  <c r="B80" i="31"/>
  <c r="CB79" i="31"/>
  <c r="BZ79" i="31"/>
  <c r="BX79" i="31"/>
  <c r="BW79" i="31"/>
  <c r="CC79" i="31" s="1"/>
  <c r="BV79" i="31"/>
  <c r="BU79" i="31"/>
  <c r="CA79" i="31" s="1"/>
  <c r="BT79" i="31"/>
  <c r="BS79" i="31"/>
  <c r="BY79" i="31" s="1"/>
  <c r="BR79" i="31"/>
  <c r="BO79" i="31"/>
  <c r="BM79" i="31"/>
  <c r="BK79" i="31"/>
  <c r="BJ79" i="31"/>
  <c r="BP79" i="31" s="1"/>
  <c r="BI79" i="31"/>
  <c r="BH79" i="31"/>
  <c r="BN79" i="31" s="1"/>
  <c r="BG79" i="31"/>
  <c r="BF79" i="31"/>
  <c r="BL79" i="31" s="1"/>
  <c r="BE79" i="31"/>
  <c r="BA79" i="31"/>
  <c r="AY79" i="31"/>
  <c r="AW79" i="31"/>
  <c r="AV79" i="31"/>
  <c r="BB79" i="31" s="1"/>
  <c r="AU79" i="31"/>
  <c r="AT79" i="31"/>
  <c r="AZ79" i="31" s="1"/>
  <c r="AS79" i="31"/>
  <c r="AR79" i="31"/>
  <c r="AX79" i="31" s="1"/>
  <c r="AQ79" i="31"/>
  <c r="AM79" i="31"/>
  <c r="AK79" i="31"/>
  <c r="AI79" i="31"/>
  <c r="AH79" i="31"/>
  <c r="AN79" i="31" s="1"/>
  <c r="AG79" i="31"/>
  <c r="AF79" i="31"/>
  <c r="AL79" i="31" s="1"/>
  <c r="AE79" i="31"/>
  <c r="AD79" i="31"/>
  <c r="AJ79" i="31" s="1"/>
  <c r="AC79" i="31"/>
  <c r="Y79" i="31"/>
  <c r="W79" i="31"/>
  <c r="U79" i="31"/>
  <c r="T79" i="31"/>
  <c r="Z79" i="31" s="1"/>
  <c r="S79" i="31"/>
  <c r="R79" i="31"/>
  <c r="X79" i="31" s="1"/>
  <c r="Q79" i="31"/>
  <c r="P79" i="31"/>
  <c r="V79" i="31" s="1"/>
  <c r="O79" i="31"/>
  <c r="L79" i="31"/>
  <c r="J79" i="31"/>
  <c r="H79" i="31"/>
  <c r="G79" i="31"/>
  <c r="M79" i="31" s="1"/>
  <c r="F79" i="31"/>
  <c r="E79" i="31"/>
  <c r="K79" i="31" s="1"/>
  <c r="D79" i="31"/>
  <c r="C79" i="31"/>
  <c r="I79" i="31" s="1"/>
  <c r="B79" i="31"/>
  <c r="CB78" i="31"/>
  <c r="BZ78" i="31"/>
  <c r="BX78" i="31"/>
  <c r="BW78" i="31"/>
  <c r="CC78" i="31" s="1"/>
  <c r="BV78" i="31"/>
  <c r="BU78" i="31"/>
  <c r="CA78" i="31" s="1"/>
  <c r="BT78" i="31"/>
  <c r="BS78" i="31"/>
  <c r="BY78" i="31" s="1"/>
  <c r="BR78" i="31"/>
  <c r="BO78" i="31"/>
  <c r="BM78" i="31"/>
  <c r="BK78" i="31"/>
  <c r="BJ78" i="31"/>
  <c r="BP78" i="31" s="1"/>
  <c r="BI78" i="31"/>
  <c r="BH78" i="31"/>
  <c r="BN78" i="31" s="1"/>
  <c r="BG78" i="31"/>
  <c r="BF78" i="31"/>
  <c r="BL78" i="31" s="1"/>
  <c r="BE78" i="31"/>
  <c r="BA78" i="31"/>
  <c r="AY78" i="31"/>
  <c r="AW78" i="31"/>
  <c r="AV78" i="31"/>
  <c r="BB78" i="31" s="1"/>
  <c r="AU78" i="31"/>
  <c r="AT78" i="31"/>
  <c r="AZ78" i="31" s="1"/>
  <c r="AS78" i="31"/>
  <c r="AR78" i="31"/>
  <c r="AX78" i="31" s="1"/>
  <c r="AQ78" i="31"/>
  <c r="AM78" i="31"/>
  <c r="AK78" i="31"/>
  <c r="AI78" i="31"/>
  <c r="AH78" i="31"/>
  <c r="AN78" i="31" s="1"/>
  <c r="AG78" i="31"/>
  <c r="AF78" i="31"/>
  <c r="AL78" i="31" s="1"/>
  <c r="AE78" i="31"/>
  <c r="AD78" i="31"/>
  <c r="AJ78" i="31" s="1"/>
  <c r="AC78" i="31"/>
  <c r="Y78" i="31"/>
  <c r="W78" i="31"/>
  <c r="U78" i="31"/>
  <c r="T78" i="31"/>
  <c r="Z78" i="31" s="1"/>
  <c r="S78" i="31"/>
  <c r="R78" i="31"/>
  <c r="X78" i="31" s="1"/>
  <c r="Q78" i="31"/>
  <c r="P78" i="31"/>
  <c r="V78" i="31" s="1"/>
  <c r="O78" i="31"/>
  <c r="L78" i="31"/>
  <c r="J78" i="31"/>
  <c r="H78" i="31"/>
  <c r="G78" i="31"/>
  <c r="M78" i="31" s="1"/>
  <c r="F78" i="31"/>
  <c r="E78" i="31"/>
  <c r="K78" i="31" s="1"/>
  <c r="D78" i="31"/>
  <c r="C78" i="31"/>
  <c r="I78" i="31" s="1"/>
  <c r="B78" i="31"/>
  <c r="CB77" i="31"/>
  <c r="BZ77" i="31"/>
  <c r="BX77" i="31"/>
  <c r="BW77" i="31"/>
  <c r="CC77" i="31" s="1"/>
  <c r="BV77" i="31"/>
  <c r="BU77" i="31"/>
  <c r="CA77" i="31" s="1"/>
  <c r="BT77" i="31"/>
  <c r="BS77" i="31"/>
  <c r="BY77" i="31" s="1"/>
  <c r="BR77" i="31"/>
  <c r="BO77" i="31"/>
  <c r="BM77" i="31"/>
  <c r="BK77" i="31"/>
  <c r="BJ77" i="31"/>
  <c r="BP77" i="31" s="1"/>
  <c r="BI77" i="31"/>
  <c r="BH77" i="31"/>
  <c r="BN77" i="31" s="1"/>
  <c r="BG77" i="31"/>
  <c r="BF77" i="31"/>
  <c r="BL77" i="31" s="1"/>
  <c r="BE77" i="31"/>
  <c r="BA77" i="31"/>
  <c r="AY77" i="31"/>
  <c r="AW77" i="31"/>
  <c r="AV77" i="31"/>
  <c r="BB77" i="31" s="1"/>
  <c r="AU77" i="31"/>
  <c r="AT77" i="31"/>
  <c r="AZ77" i="31" s="1"/>
  <c r="AS77" i="31"/>
  <c r="AR77" i="31"/>
  <c r="AX77" i="31" s="1"/>
  <c r="AQ77" i="31"/>
  <c r="AM77" i="31"/>
  <c r="AK77" i="31"/>
  <c r="AI77" i="31"/>
  <c r="AH77" i="31"/>
  <c r="AN77" i="31" s="1"/>
  <c r="AG77" i="31"/>
  <c r="AF77" i="31"/>
  <c r="AL77" i="31" s="1"/>
  <c r="AE77" i="31"/>
  <c r="AD77" i="31"/>
  <c r="AJ77" i="31" s="1"/>
  <c r="AC77" i="31"/>
  <c r="Y77" i="31"/>
  <c r="W77" i="31"/>
  <c r="U77" i="31"/>
  <c r="T77" i="31"/>
  <c r="Z77" i="31" s="1"/>
  <c r="S77" i="31"/>
  <c r="R77" i="31"/>
  <c r="X77" i="31" s="1"/>
  <c r="Q77" i="31"/>
  <c r="P77" i="31"/>
  <c r="O77" i="31"/>
  <c r="L77" i="31"/>
  <c r="J77" i="31"/>
  <c r="H77" i="31"/>
  <c r="G77" i="31"/>
  <c r="M77" i="31" s="1"/>
  <c r="F77" i="31"/>
  <c r="E77" i="31"/>
  <c r="K77" i="31" s="1"/>
  <c r="D77" i="31"/>
  <c r="C77" i="31"/>
  <c r="I77" i="31" s="1"/>
  <c r="B77" i="31"/>
  <c r="CB76" i="31"/>
  <c r="BZ76" i="31"/>
  <c r="BX76" i="31"/>
  <c r="BW76" i="31"/>
  <c r="CC76" i="31" s="1"/>
  <c r="BV76" i="31"/>
  <c r="BU76" i="31"/>
  <c r="CA76" i="31" s="1"/>
  <c r="BT76" i="31"/>
  <c r="BS76" i="31"/>
  <c r="BY76" i="31" s="1"/>
  <c r="BR76" i="31"/>
  <c r="BO76" i="31"/>
  <c r="BM76" i="31"/>
  <c r="BK76" i="31"/>
  <c r="BJ76" i="31"/>
  <c r="BP76" i="31" s="1"/>
  <c r="BI76" i="31"/>
  <c r="BH76" i="31"/>
  <c r="BN76" i="31" s="1"/>
  <c r="BG76" i="31"/>
  <c r="BF76" i="31"/>
  <c r="BL76" i="31" s="1"/>
  <c r="BE76" i="31"/>
  <c r="BA76" i="31"/>
  <c r="AY76" i="31"/>
  <c r="AW76" i="31"/>
  <c r="AV76" i="31"/>
  <c r="BB76" i="31" s="1"/>
  <c r="AU76" i="31"/>
  <c r="AT76" i="31"/>
  <c r="AZ76" i="31" s="1"/>
  <c r="AS76" i="31"/>
  <c r="AR76" i="31"/>
  <c r="AX76" i="31" s="1"/>
  <c r="AQ76" i="31"/>
  <c r="AM76" i="31"/>
  <c r="AK76" i="31"/>
  <c r="AI76" i="31"/>
  <c r="AH76" i="31"/>
  <c r="AN76" i="31" s="1"/>
  <c r="AG76" i="31"/>
  <c r="AF76" i="31"/>
  <c r="AL76" i="31" s="1"/>
  <c r="AE76" i="31"/>
  <c r="AD76" i="31"/>
  <c r="AJ76" i="31" s="1"/>
  <c r="AC76" i="31"/>
  <c r="Y76" i="31"/>
  <c r="W76" i="31"/>
  <c r="U76" i="31"/>
  <c r="T76" i="31"/>
  <c r="Z76" i="31" s="1"/>
  <c r="S76" i="31"/>
  <c r="R76" i="31"/>
  <c r="X76" i="31" s="1"/>
  <c r="Q76" i="31"/>
  <c r="P76" i="31"/>
  <c r="V76" i="31" s="1"/>
  <c r="O76" i="31"/>
  <c r="L76" i="31"/>
  <c r="J76" i="31"/>
  <c r="H76" i="31"/>
  <c r="G76" i="31"/>
  <c r="M76" i="31" s="1"/>
  <c r="F76" i="31"/>
  <c r="E76" i="31"/>
  <c r="K76" i="31" s="1"/>
  <c r="D76" i="31"/>
  <c r="C76" i="31"/>
  <c r="I76" i="31" s="1"/>
  <c r="B76" i="31"/>
  <c r="CB75" i="31"/>
  <c r="BZ75" i="31"/>
  <c r="BX75" i="31"/>
  <c r="BW75" i="31"/>
  <c r="CC75" i="31" s="1"/>
  <c r="BV75" i="31"/>
  <c r="BU75" i="31"/>
  <c r="CA75" i="31" s="1"/>
  <c r="BT75" i="31"/>
  <c r="BS75" i="31"/>
  <c r="BY75" i="31" s="1"/>
  <c r="BR75" i="31"/>
  <c r="BO75" i="31"/>
  <c r="BM75" i="31"/>
  <c r="BK75" i="31"/>
  <c r="BJ75" i="31"/>
  <c r="BP75" i="31" s="1"/>
  <c r="BI75" i="31"/>
  <c r="BH75" i="31"/>
  <c r="BN75" i="31" s="1"/>
  <c r="BG75" i="31"/>
  <c r="BF75" i="31"/>
  <c r="BL75" i="31" s="1"/>
  <c r="BE75" i="31"/>
  <c r="BA75" i="31"/>
  <c r="AY75" i="31"/>
  <c r="AW75" i="31"/>
  <c r="AV75" i="31"/>
  <c r="BB75" i="31" s="1"/>
  <c r="AU75" i="31"/>
  <c r="AT75" i="31"/>
  <c r="AZ75" i="31" s="1"/>
  <c r="AS75" i="31"/>
  <c r="AR75" i="31"/>
  <c r="AX75" i="31" s="1"/>
  <c r="AQ75" i="31"/>
  <c r="AM75" i="31"/>
  <c r="AK75" i="31"/>
  <c r="AI75" i="31"/>
  <c r="AH75" i="31"/>
  <c r="AN75" i="31" s="1"/>
  <c r="AG75" i="31"/>
  <c r="AF75" i="31"/>
  <c r="AL75" i="31" s="1"/>
  <c r="AE75" i="31"/>
  <c r="AD75" i="31"/>
  <c r="AJ75" i="31" s="1"/>
  <c r="AC75" i="31"/>
  <c r="Y75" i="31"/>
  <c r="W75" i="31"/>
  <c r="U75" i="31"/>
  <c r="T75" i="31"/>
  <c r="Z75" i="31" s="1"/>
  <c r="S75" i="31"/>
  <c r="R75" i="31"/>
  <c r="X75" i="31" s="1"/>
  <c r="Q75" i="31"/>
  <c r="P75" i="31"/>
  <c r="V75" i="31" s="1"/>
  <c r="O75" i="31"/>
  <c r="L75" i="31"/>
  <c r="J75" i="31"/>
  <c r="H75" i="31"/>
  <c r="G75" i="31"/>
  <c r="M75" i="31" s="1"/>
  <c r="F75" i="31"/>
  <c r="E75" i="31"/>
  <c r="K75" i="31" s="1"/>
  <c r="D75" i="31"/>
  <c r="C75" i="31"/>
  <c r="I75" i="31" s="1"/>
  <c r="B75" i="31"/>
  <c r="CB74" i="31"/>
  <c r="BZ74" i="31"/>
  <c r="BX74" i="31"/>
  <c r="BW74" i="31"/>
  <c r="CC74" i="31" s="1"/>
  <c r="BV74" i="31"/>
  <c r="BU74" i="31"/>
  <c r="CA74" i="31" s="1"/>
  <c r="BT74" i="31"/>
  <c r="BS74" i="31"/>
  <c r="BY74" i="31" s="1"/>
  <c r="BR74" i="31"/>
  <c r="BO74" i="31"/>
  <c r="BM74" i="31"/>
  <c r="BK74" i="31"/>
  <c r="BJ74" i="31"/>
  <c r="BP74" i="31" s="1"/>
  <c r="BI74" i="31"/>
  <c r="BH74" i="31"/>
  <c r="BN74" i="31" s="1"/>
  <c r="BG74" i="31"/>
  <c r="BF74" i="31"/>
  <c r="BL74" i="31" s="1"/>
  <c r="BE74" i="31"/>
  <c r="BA74" i="31"/>
  <c r="AY74" i="31"/>
  <c r="AW74" i="31"/>
  <c r="AV74" i="31"/>
  <c r="BB74" i="31" s="1"/>
  <c r="AU74" i="31"/>
  <c r="AT74" i="31"/>
  <c r="AZ74" i="31" s="1"/>
  <c r="AS74" i="31"/>
  <c r="AR74" i="31"/>
  <c r="AX74" i="31" s="1"/>
  <c r="AQ74" i="31"/>
  <c r="AM74" i="31"/>
  <c r="AK74" i="31"/>
  <c r="AI74" i="31"/>
  <c r="AH74" i="31"/>
  <c r="AN74" i="31" s="1"/>
  <c r="AG74" i="31"/>
  <c r="AF74" i="31"/>
  <c r="AL74" i="31" s="1"/>
  <c r="AE74" i="31"/>
  <c r="AD74" i="31"/>
  <c r="AJ74" i="31" s="1"/>
  <c r="AC74" i="31"/>
  <c r="Y74" i="31"/>
  <c r="W74" i="31"/>
  <c r="U74" i="31"/>
  <c r="T74" i="31"/>
  <c r="Z74" i="31" s="1"/>
  <c r="S74" i="31"/>
  <c r="R74" i="31"/>
  <c r="X74" i="31" s="1"/>
  <c r="Q74" i="31"/>
  <c r="P74" i="31"/>
  <c r="V74" i="31" s="1"/>
  <c r="O74" i="31"/>
  <c r="L74" i="31"/>
  <c r="J74" i="31"/>
  <c r="H74" i="31"/>
  <c r="G74" i="31"/>
  <c r="M74" i="31" s="1"/>
  <c r="F74" i="31"/>
  <c r="E74" i="31"/>
  <c r="K74" i="31" s="1"/>
  <c r="D74" i="31"/>
  <c r="C74" i="31"/>
  <c r="I74" i="31" s="1"/>
  <c r="B74" i="31"/>
  <c r="CB73" i="31"/>
  <c r="BZ73" i="31"/>
  <c r="BX73" i="31"/>
  <c r="BW73" i="31"/>
  <c r="CC73" i="31" s="1"/>
  <c r="BV73" i="31"/>
  <c r="BU73" i="31"/>
  <c r="CA73" i="31" s="1"/>
  <c r="BT73" i="31"/>
  <c r="BS73" i="31"/>
  <c r="BY73" i="31" s="1"/>
  <c r="BR73" i="31"/>
  <c r="BO73" i="31"/>
  <c r="BM73" i="31"/>
  <c r="BK73" i="31"/>
  <c r="BJ73" i="31"/>
  <c r="BP73" i="31" s="1"/>
  <c r="BI73" i="31"/>
  <c r="BH73" i="31"/>
  <c r="BN73" i="31" s="1"/>
  <c r="BG73" i="31"/>
  <c r="BF73" i="31"/>
  <c r="BL73" i="31" s="1"/>
  <c r="BE73" i="31"/>
  <c r="BA73" i="31"/>
  <c r="AY73" i="31"/>
  <c r="AW73" i="31"/>
  <c r="AV73" i="31"/>
  <c r="BB73" i="31" s="1"/>
  <c r="AU73" i="31"/>
  <c r="AT73" i="31"/>
  <c r="AZ73" i="31" s="1"/>
  <c r="AS73" i="31"/>
  <c r="AR73" i="31"/>
  <c r="AX73" i="31" s="1"/>
  <c r="AQ73" i="31"/>
  <c r="AM73" i="31"/>
  <c r="AK73" i="31"/>
  <c r="AI73" i="31"/>
  <c r="AH73" i="31"/>
  <c r="AN73" i="31" s="1"/>
  <c r="AG73" i="31"/>
  <c r="AF73" i="31"/>
  <c r="AL73" i="31" s="1"/>
  <c r="AE73" i="31"/>
  <c r="AD73" i="31"/>
  <c r="AJ73" i="31" s="1"/>
  <c r="AC73" i="31"/>
  <c r="Y73" i="31"/>
  <c r="W73" i="31"/>
  <c r="U73" i="31"/>
  <c r="T73" i="31"/>
  <c r="Z73" i="31" s="1"/>
  <c r="S73" i="31"/>
  <c r="R73" i="31"/>
  <c r="X73" i="31" s="1"/>
  <c r="Q73" i="31"/>
  <c r="P73" i="31"/>
  <c r="V73" i="31" s="1"/>
  <c r="O73" i="31"/>
  <c r="L73" i="31"/>
  <c r="J73" i="31"/>
  <c r="H73" i="31"/>
  <c r="G73" i="31"/>
  <c r="M73" i="31" s="1"/>
  <c r="F73" i="31"/>
  <c r="E73" i="31"/>
  <c r="K73" i="31" s="1"/>
  <c r="D73" i="31"/>
  <c r="C73" i="31"/>
  <c r="I73" i="31" s="1"/>
  <c r="B73" i="31"/>
  <c r="CB72" i="31"/>
  <c r="BZ72" i="31"/>
  <c r="BX72" i="31"/>
  <c r="BW72" i="31"/>
  <c r="CC72" i="31" s="1"/>
  <c r="BV72" i="31"/>
  <c r="BU72" i="31"/>
  <c r="CA72" i="31" s="1"/>
  <c r="BT72" i="31"/>
  <c r="BS72" i="31"/>
  <c r="BY72" i="31" s="1"/>
  <c r="BR72" i="31"/>
  <c r="BO72" i="31"/>
  <c r="BM72" i="31"/>
  <c r="BK72" i="31"/>
  <c r="BJ72" i="31"/>
  <c r="BP72" i="31" s="1"/>
  <c r="BI72" i="31"/>
  <c r="BH72" i="31"/>
  <c r="BN72" i="31" s="1"/>
  <c r="BG72" i="31"/>
  <c r="BF72" i="31"/>
  <c r="BL72" i="31" s="1"/>
  <c r="BE72" i="31"/>
  <c r="BA72" i="31"/>
  <c r="AY72" i="31"/>
  <c r="AW72" i="31"/>
  <c r="AV72" i="31"/>
  <c r="BB72" i="31" s="1"/>
  <c r="AU72" i="31"/>
  <c r="AT72" i="31"/>
  <c r="AZ72" i="31" s="1"/>
  <c r="AS72" i="31"/>
  <c r="AR72" i="31"/>
  <c r="AX72" i="31" s="1"/>
  <c r="AQ72" i="31"/>
  <c r="AM72" i="31"/>
  <c r="AK72" i="31"/>
  <c r="AI72" i="31"/>
  <c r="AH72" i="31"/>
  <c r="AN72" i="31" s="1"/>
  <c r="AG72" i="31"/>
  <c r="AF72" i="31"/>
  <c r="AL72" i="31" s="1"/>
  <c r="AE72" i="31"/>
  <c r="AD72" i="31"/>
  <c r="AJ72" i="31" s="1"/>
  <c r="AC72" i="31"/>
  <c r="Y72" i="31"/>
  <c r="W72" i="31"/>
  <c r="U72" i="31"/>
  <c r="T72" i="31"/>
  <c r="Z72" i="31" s="1"/>
  <c r="S72" i="31"/>
  <c r="R72" i="31"/>
  <c r="X72" i="31" s="1"/>
  <c r="Q72" i="31"/>
  <c r="P72" i="31"/>
  <c r="V72" i="31" s="1"/>
  <c r="O72" i="31"/>
  <c r="L72" i="31"/>
  <c r="J72" i="31"/>
  <c r="H72" i="31"/>
  <c r="G72" i="31"/>
  <c r="M72" i="31" s="1"/>
  <c r="F72" i="31"/>
  <c r="E72" i="31"/>
  <c r="K72" i="31" s="1"/>
  <c r="D72" i="31"/>
  <c r="C72" i="31"/>
  <c r="I72" i="31" s="1"/>
  <c r="B72" i="31"/>
  <c r="CB71" i="31"/>
  <c r="BZ71" i="31"/>
  <c r="BX71" i="31"/>
  <c r="BW71" i="31"/>
  <c r="CC71" i="31" s="1"/>
  <c r="BV71" i="31"/>
  <c r="BU71" i="31"/>
  <c r="CA71" i="31" s="1"/>
  <c r="BT71" i="31"/>
  <c r="BS71" i="31"/>
  <c r="BY71" i="31" s="1"/>
  <c r="BR71" i="31"/>
  <c r="BO71" i="31"/>
  <c r="BM71" i="31"/>
  <c r="BK71" i="31"/>
  <c r="BJ71" i="31"/>
  <c r="BP71" i="31" s="1"/>
  <c r="BI71" i="31"/>
  <c r="BH71" i="31"/>
  <c r="BN71" i="31" s="1"/>
  <c r="BG71" i="31"/>
  <c r="BF71" i="31"/>
  <c r="BL71" i="31" s="1"/>
  <c r="BE71" i="31"/>
  <c r="BA71" i="31"/>
  <c r="AY71" i="31"/>
  <c r="AW71" i="31"/>
  <c r="AV71" i="31"/>
  <c r="BB71" i="31" s="1"/>
  <c r="AU71" i="31"/>
  <c r="AT71" i="31"/>
  <c r="AZ71" i="31" s="1"/>
  <c r="AS71" i="31"/>
  <c r="AR71" i="31"/>
  <c r="AX71" i="31" s="1"/>
  <c r="AQ71" i="31"/>
  <c r="AM71" i="31"/>
  <c r="AK71" i="31"/>
  <c r="AI71" i="31"/>
  <c r="AH71" i="31"/>
  <c r="AN71" i="31" s="1"/>
  <c r="AG71" i="31"/>
  <c r="AF71" i="31"/>
  <c r="AL71" i="31" s="1"/>
  <c r="AE71" i="31"/>
  <c r="AD71" i="31"/>
  <c r="AJ71" i="31" s="1"/>
  <c r="AC71" i="31"/>
  <c r="Y71" i="31"/>
  <c r="W71" i="31"/>
  <c r="U71" i="31"/>
  <c r="T71" i="31"/>
  <c r="Z71" i="31" s="1"/>
  <c r="S71" i="31"/>
  <c r="R71" i="31"/>
  <c r="X71" i="31" s="1"/>
  <c r="Q71" i="31"/>
  <c r="P71" i="31"/>
  <c r="V71" i="31" s="1"/>
  <c r="O71" i="31"/>
  <c r="L71" i="31"/>
  <c r="J71" i="31"/>
  <c r="H71" i="31"/>
  <c r="G71" i="31"/>
  <c r="M71" i="31" s="1"/>
  <c r="F71" i="31"/>
  <c r="E71" i="31"/>
  <c r="K71" i="31" s="1"/>
  <c r="D71" i="31"/>
  <c r="C71" i="31"/>
  <c r="I71" i="31" s="1"/>
  <c r="B71" i="31"/>
  <c r="CB70" i="31"/>
  <c r="BZ70" i="31"/>
  <c r="BX70" i="31"/>
  <c r="BW70" i="31"/>
  <c r="CC70" i="31" s="1"/>
  <c r="BV70" i="31"/>
  <c r="BU70" i="31"/>
  <c r="CA70" i="31" s="1"/>
  <c r="BT70" i="31"/>
  <c r="BS70" i="31"/>
  <c r="BY70" i="31" s="1"/>
  <c r="BR70" i="31"/>
  <c r="BO70" i="31"/>
  <c r="BM70" i="31"/>
  <c r="BK70" i="31"/>
  <c r="BJ70" i="31"/>
  <c r="BP70" i="31" s="1"/>
  <c r="BI70" i="31"/>
  <c r="BH70" i="31"/>
  <c r="BN70" i="31" s="1"/>
  <c r="BG70" i="31"/>
  <c r="BF70" i="31"/>
  <c r="BL70" i="31" s="1"/>
  <c r="BE70" i="31"/>
  <c r="BA70" i="31"/>
  <c r="AY70" i="31"/>
  <c r="AW70" i="31"/>
  <c r="AV70" i="31"/>
  <c r="BB70" i="31" s="1"/>
  <c r="AU70" i="31"/>
  <c r="AT70" i="31"/>
  <c r="AZ70" i="31" s="1"/>
  <c r="AS70" i="31"/>
  <c r="AR70" i="31"/>
  <c r="AX70" i="31" s="1"/>
  <c r="AQ70" i="31"/>
  <c r="AM70" i="31"/>
  <c r="AK70" i="31"/>
  <c r="AI70" i="31"/>
  <c r="AH70" i="31"/>
  <c r="AN70" i="31" s="1"/>
  <c r="AG70" i="31"/>
  <c r="AF70" i="31"/>
  <c r="AL70" i="31" s="1"/>
  <c r="AE70" i="31"/>
  <c r="AD70" i="31"/>
  <c r="AJ70" i="31" s="1"/>
  <c r="AC70" i="31"/>
  <c r="Y70" i="31"/>
  <c r="W70" i="31"/>
  <c r="U70" i="31"/>
  <c r="T70" i="31"/>
  <c r="Z70" i="31" s="1"/>
  <c r="S70" i="31"/>
  <c r="R70" i="31"/>
  <c r="X70" i="31" s="1"/>
  <c r="Q70" i="31"/>
  <c r="P70" i="31"/>
  <c r="V70" i="31" s="1"/>
  <c r="O70" i="31"/>
  <c r="L70" i="31"/>
  <c r="J70" i="31"/>
  <c r="H70" i="31"/>
  <c r="G70" i="31"/>
  <c r="M70" i="31" s="1"/>
  <c r="F70" i="31"/>
  <c r="E70" i="31"/>
  <c r="K70" i="31" s="1"/>
  <c r="D70" i="31"/>
  <c r="C70" i="31"/>
  <c r="I70" i="31" s="1"/>
  <c r="B70" i="31"/>
  <c r="CB69" i="31"/>
  <c r="BZ69" i="31"/>
  <c r="BX69" i="31"/>
  <c r="BW69" i="31"/>
  <c r="CC69" i="31" s="1"/>
  <c r="BV69" i="31"/>
  <c r="BU69" i="31"/>
  <c r="CA69" i="31" s="1"/>
  <c r="BT69" i="31"/>
  <c r="BS69" i="31"/>
  <c r="BY69" i="31" s="1"/>
  <c r="BR69" i="31"/>
  <c r="BO69" i="31"/>
  <c r="BM69" i="31"/>
  <c r="BK69" i="31"/>
  <c r="BJ69" i="31"/>
  <c r="BP69" i="31" s="1"/>
  <c r="BI69" i="31"/>
  <c r="BH69" i="31"/>
  <c r="BN69" i="31" s="1"/>
  <c r="BG69" i="31"/>
  <c r="BF69" i="31"/>
  <c r="BL69" i="31" s="1"/>
  <c r="BE69" i="31"/>
  <c r="BA69" i="31"/>
  <c r="AY69" i="31"/>
  <c r="AW69" i="31"/>
  <c r="AV69" i="31"/>
  <c r="BB69" i="31" s="1"/>
  <c r="AU69" i="31"/>
  <c r="AT69" i="31"/>
  <c r="AZ69" i="31" s="1"/>
  <c r="AS69" i="31"/>
  <c r="AR69" i="31"/>
  <c r="AX69" i="31" s="1"/>
  <c r="AQ69" i="31"/>
  <c r="AM69" i="31"/>
  <c r="AK69" i="31"/>
  <c r="AI69" i="31"/>
  <c r="AH69" i="31"/>
  <c r="AN69" i="31" s="1"/>
  <c r="AG69" i="31"/>
  <c r="AF69" i="31"/>
  <c r="AL69" i="31" s="1"/>
  <c r="AE69" i="31"/>
  <c r="AD69" i="31"/>
  <c r="AJ69" i="31" s="1"/>
  <c r="AC69" i="31"/>
  <c r="Y69" i="31"/>
  <c r="W69" i="31"/>
  <c r="U69" i="31"/>
  <c r="T69" i="31"/>
  <c r="Z69" i="31" s="1"/>
  <c r="S69" i="31"/>
  <c r="R69" i="31"/>
  <c r="X69" i="31" s="1"/>
  <c r="Q69" i="31"/>
  <c r="P69" i="31"/>
  <c r="V69" i="31" s="1"/>
  <c r="O69" i="31"/>
  <c r="L69" i="31"/>
  <c r="J69" i="31"/>
  <c r="H69" i="31"/>
  <c r="G69" i="31"/>
  <c r="M69" i="31" s="1"/>
  <c r="F69" i="31"/>
  <c r="E69" i="31"/>
  <c r="K69" i="31" s="1"/>
  <c r="D69" i="31"/>
  <c r="C69" i="31"/>
  <c r="I69" i="31" s="1"/>
  <c r="B69" i="31"/>
  <c r="CB68" i="31"/>
  <c r="BZ68" i="31"/>
  <c r="BX68" i="31"/>
  <c r="BW68" i="31"/>
  <c r="CC68" i="31" s="1"/>
  <c r="BV68" i="31"/>
  <c r="BU68" i="31"/>
  <c r="CA68" i="31" s="1"/>
  <c r="BT68" i="31"/>
  <c r="BS68" i="31"/>
  <c r="BY68" i="31" s="1"/>
  <c r="BR68" i="31"/>
  <c r="BO68" i="31"/>
  <c r="BM68" i="31"/>
  <c r="BK68" i="31"/>
  <c r="BJ68" i="31"/>
  <c r="BP68" i="31" s="1"/>
  <c r="BI68" i="31"/>
  <c r="BH68" i="31"/>
  <c r="BN68" i="31" s="1"/>
  <c r="BG68" i="31"/>
  <c r="BF68" i="31"/>
  <c r="BL68" i="31" s="1"/>
  <c r="BE68" i="31"/>
  <c r="BA68" i="31"/>
  <c r="AY68" i="31"/>
  <c r="AW68" i="31"/>
  <c r="AV68" i="31"/>
  <c r="BB68" i="31" s="1"/>
  <c r="AU68" i="31"/>
  <c r="AT68" i="31"/>
  <c r="AZ68" i="31" s="1"/>
  <c r="AS68" i="31"/>
  <c r="AR68" i="31"/>
  <c r="AX68" i="31" s="1"/>
  <c r="AQ68" i="31"/>
  <c r="AM68" i="31"/>
  <c r="AK68" i="31"/>
  <c r="AI68" i="31"/>
  <c r="AH68" i="31"/>
  <c r="AN68" i="31" s="1"/>
  <c r="AG68" i="31"/>
  <c r="AF68" i="31"/>
  <c r="AL68" i="31" s="1"/>
  <c r="AE68" i="31"/>
  <c r="AD68" i="31"/>
  <c r="AJ68" i="31" s="1"/>
  <c r="AC68" i="31"/>
  <c r="Y68" i="31"/>
  <c r="W68" i="31"/>
  <c r="U68" i="31"/>
  <c r="T68" i="31"/>
  <c r="Z68" i="31" s="1"/>
  <c r="S68" i="31"/>
  <c r="R68" i="31"/>
  <c r="X68" i="31" s="1"/>
  <c r="Q68" i="31"/>
  <c r="P68" i="31"/>
  <c r="V68" i="31" s="1"/>
  <c r="O68" i="31"/>
  <c r="L68" i="31"/>
  <c r="J68" i="31"/>
  <c r="H68" i="31"/>
  <c r="G68" i="31"/>
  <c r="M68" i="31" s="1"/>
  <c r="F68" i="31"/>
  <c r="E68" i="31"/>
  <c r="K68" i="31" s="1"/>
  <c r="D68" i="31"/>
  <c r="C68" i="31"/>
  <c r="I68" i="31" s="1"/>
  <c r="B68" i="31"/>
  <c r="CB67" i="31"/>
  <c r="BZ67" i="31"/>
  <c r="BX67" i="31"/>
  <c r="BW67" i="31"/>
  <c r="CC67" i="31" s="1"/>
  <c r="BV67" i="31"/>
  <c r="BU67" i="31"/>
  <c r="CA67" i="31" s="1"/>
  <c r="BT67" i="31"/>
  <c r="BS67" i="31"/>
  <c r="BY67" i="31" s="1"/>
  <c r="BR67" i="31"/>
  <c r="BO67" i="31"/>
  <c r="BM67" i="31"/>
  <c r="BK67" i="31"/>
  <c r="BJ67" i="31"/>
  <c r="BP67" i="31" s="1"/>
  <c r="BI67" i="31"/>
  <c r="BH67" i="31"/>
  <c r="BN67" i="31" s="1"/>
  <c r="BG67" i="31"/>
  <c r="BF67" i="31"/>
  <c r="BL67" i="31" s="1"/>
  <c r="BE67" i="31"/>
  <c r="BA67" i="31"/>
  <c r="AY67" i="31"/>
  <c r="AW67" i="31"/>
  <c r="AV67" i="31"/>
  <c r="BB67" i="31" s="1"/>
  <c r="AU67" i="31"/>
  <c r="AT67" i="31"/>
  <c r="AZ67" i="31" s="1"/>
  <c r="AS67" i="31"/>
  <c r="AR67" i="31"/>
  <c r="AX67" i="31" s="1"/>
  <c r="AQ67" i="31"/>
  <c r="AM67" i="31"/>
  <c r="AK67" i="31"/>
  <c r="AI67" i="31"/>
  <c r="AH67" i="31"/>
  <c r="AN67" i="31" s="1"/>
  <c r="AG67" i="31"/>
  <c r="AF67" i="31"/>
  <c r="AL67" i="31" s="1"/>
  <c r="AE67" i="31"/>
  <c r="AD67" i="31"/>
  <c r="AJ67" i="31" s="1"/>
  <c r="AC67" i="31"/>
  <c r="Y67" i="31"/>
  <c r="W67" i="31"/>
  <c r="U67" i="31"/>
  <c r="T67" i="31"/>
  <c r="Z67" i="31" s="1"/>
  <c r="S67" i="31"/>
  <c r="R67" i="31"/>
  <c r="X67" i="31" s="1"/>
  <c r="Q67" i="31"/>
  <c r="P67" i="31"/>
  <c r="V67" i="31" s="1"/>
  <c r="O67" i="31"/>
  <c r="L67" i="31"/>
  <c r="J67" i="31"/>
  <c r="H67" i="31"/>
  <c r="G67" i="31"/>
  <c r="M67" i="31" s="1"/>
  <c r="F67" i="31"/>
  <c r="E67" i="31"/>
  <c r="K67" i="31" s="1"/>
  <c r="D67" i="31"/>
  <c r="C67" i="31"/>
  <c r="I67" i="31" s="1"/>
  <c r="B67" i="31"/>
  <c r="CB66" i="31"/>
  <c r="BZ66" i="31"/>
  <c r="BX66" i="31"/>
  <c r="BW66" i="31"/>
  <c r="CC66" i="31" s="1"/>
  <c r="BV66" i="31"/>
  <c r="BU66" i="31"/>
  <c r="CA66" i="31" s="1"/>
  <c r="BT66" i="31"/>
  <c r="BS66" i="31"/>
  <c r="BY66" i="31" s="1"/>
  <c r="BR66" i="31"/>
  <c r="BO66" i="31"/>
  <c r="BM66" i="31"/>
  <c r="BK66" i="31"/>
  <c r="BJ66" i="31"/>
  <c r="BP66" i="31" s="1"/>
  <c r="BI66" i="31"/>
  <c r="BH66" i="31"/>
  <c r="BN66" i="31" s="1"/>
  <c r="BG66" i="31"/>
  <c r="BF66" i="31"/>
  <c r="BL66" i="31" s="1"/>
  <c r="BE66" i="31"/>
  <c r="BA66" i="31"/>
  <c r="AY66" i="31"/>
  <c r="AW66" i="31"/>
  <c r="AV66" i="31"/>
  <c r="BB66" i="31" s="1"/>
  <c r="AU66" i="31"/>
  <c r="AT66" i="31"/>
  <c r="AZ66" i="31" s="1"/>
  <c r="AS66" i="31"/>
  <c r="AR66" i="31"/>
  <c r="AX66" i="31" s="1"/>
  <c r="AQ66" i="31"/>
  <c r="AM66" i="31"/>
  <c r="AK66" i="31"/>
  <c r="AI66" i="31"/>
  <c r="AH66" i="31"/>
  <c r="AN66" i="31" s="1"/>
  <c r="AG66" i="31"/>
  <c r="AF66" i="31"/>
  <c r="AL66" i="31" s="1"/>
  <c r="AE66" i="31"/>
  <c r="AD66" i="31"/>
  <c r="AJ66" i="31" s="1"/>
  <c r="AC66" i="31"/>
  <c r="Y66" i="31"/>
  <c r="W66" i="31"/>
  <c r="U66" i="31"/>
  <c r="T66" i="31"/>
  <c r="Z66" i="31" s="1"/>
  <c r="S66" i="31"/>
  <c r="R66" i="31"/>
  <c r="X66" i="31" s="1"/>
  <c r="Q66" i="31"/>
  <c r="P66" i="31"/>
  <c r="V66" i="31" s="1"/>
  <c r="O66" i="31"/>
  <c r="L66" i="31"/>
  <c r="J66" i="31"/>
  <c r="H66" i="31"/>
  <c r="G66" i="31"/>
  <c r="M66" i="31" s="1"/>
  <c r="F66" i="31"/>
  <c r="E66" i="31"/>
  <c r="K66" i="31" s="1"/>
  <c r="D66" i="31"/>
  <c r="C66" i="31"/>
  <c r="I66" i="31" s="1"/>
  <c r="B66" i="31"/>
  <c r="CB65" i="31"/>
  <c r="BZ65" i="31"/>
  <c r="BX65" i="31"/>
  <c r="BW65" i="31"/>
  <c r="CC65" i="31" s="1"/>
  <c r="BV65" i="31"/>
  <c r="BU65" i="31"/>
  <c r="CA65" i="31" s="1"/>
  <c r="BT65" i="31"/>
  <c r="BS65" i="31"/>
  <c r="BY65" i="31" s="1"/>
  <c r="BR65" i="31"/>
  <c r="BO65" i="31"/>
  <c r="BM65" i="31"/>
  <c r="BK65" i="31"/>
  <c r="BJ65" i="31"/>
  <c r="BP65" i="31" s="1"/>
  <c r="BI65" i="31"/>
  <c r="BH65" i="31"/>
  <c r="BN65" i="31" s="1"/>
  <c r="BG65" i="31"/>
  <c r="BF65" i="31"/>
  <c r="BL65" i="31" s="1"/>
  <c r="BE65" i="31"/>
  <c r="BA65" i="31"/>
  <c r="AY65" i="31"/>
  <c r="AW65" i="31"/>
  <c r="AV65" i="31"/>
  <c r="BB65" i="31" s="1"/>
  <c r="AU65" i="31"/>
  <c r="AT65" i="31"/>
  <c r="AZ65" i="31" s="1"/>
  <c r="AS65" i="31"/>
  <c r="AR65" i="31"/>
  <c r="AX65" i="31" s="1"/>
  <c r="AQ65" i="31"/>
  <c r="AM65" i="31"/>
  <c r="AK65" i="31"/>
  <c r="AI65" i="31"/>
  <c r="AH65" i="31"/>
  <c r="AN65" i="31" s="1"/>
  <c r="AG65" i="31"/>
  <c r="AF65" i="31"/>
  <c r="AL65" i="31" s="1"/>
  <c r="AE65" i="31"/>
  <c r="AD65" i="31"/>
  <c r="AJ65" i="31" s="1"/>
  <c r="AC65" i="31"/>
  <c r="Y65" i="31"/>
  <c r="W65" i="31"/>
  <c r="U65" i="31"/>
  <c r="T65" i="31"/>
  <c r="Z65" i="31" s="1"/>
  <c r="S65" i="31"/>
  <c r="R65" i="31"/>
  <c r="X65" i="31" s="1"/>
  <c r="Q65" i="31"/>
  <c r="P65" i="31"/>
  <c r="V65" i="31" s="1"/>
  <c r="O65" i="31"/>
  <c r="L65" i="31"/>
  <c r="J65" i="31"/>
  <c r="H65" i="31"/>
  <c r="G65" i="31"/>
  <c r="M65" i="31" s="1"/>
  <c r="F65" i="31"/>
  <c r="E65" i="31"/>
  <c r="K65" i="31" s="1"/>
  <c r="D65" i="31"/>
  <c r="C65" i="31"/>
  <c r="I65" i="31" s="1"/>
  <c r="B65" i="31"/>
  <c r="CB64" i="31"/>
  <c r="BZ64" i="31"/>
  <c r="BX64" i="31"/>
  <c r="BW64" i="31"/>
  <c r="CC64" i="31" s="1"/>
  <c r="BV64" i="31"/>
  <c r="BU64" i="31"/>
  <c r="CA64" i="31" s="1"/>
  <c r="BT64" i="31"/>
  <c r="BS64" i="31"/>
  <c r="BY64" i="31" s="1"/>
  <c r="BR64" i="31"/>
  <c r="BO64" i="31"/>
  <c r="BM64" i="31"/>
  <c r="BK64" i="31"/>
  <c r="BJ64" i="31"/>
  <c r="BP64" i="31" s="1"/>
  <c r="BI64" i="31"/>
  <c r="BH64" i="31"/>
  <c r="BN64" i="31" s="1"/>
  <c r="BG64" i="31"/>
  <c r="BF64" i="31"/>
  <c r="BL64" i="31" s="1"/>
  <c r="BE64" i="31"/>
  <c r="BA64" i="31"/>
  <c r="AY64" i="31"/>
  <c r="AW64" i="31"/>
  <c r="AV64" i="31"/>
  <c r="BB64" i="31" s="1"/>
  <c r="AU64" i="31"/>
  <c r="AT64" i="31"/>
  <c r="AZ64" i="31" s="1"/>
  <c r="AS64" i="31"/>
  <c r="AR64" i="31"/>
  <c r="AX64" i="31" s="1"/>
  <c r="AQ64" i="31"/>
  <c r="AM64" i="31"/>
  <c r="AK64" i="31"/>
  <c r="AI64" i="31"/>
  <c r="AH64" i="31"/>
  <c r="AN64" i="31" s="1"/>
  <c r="AG64" i="31"/>
  <c r="AF64" i="31"/>
  <c r="AL64" i="31" s="1"/>
  <c r="AE64" i="31"/>
  <c r="AD64" i="31"/>
  <c r="AJ64" i="31" s="1"/>
  <c r="AC64" i="31"/>
  <c r="Y64" i="31"/>
  <c r="W64" i="31"/>
  <c r="U64" i="31"/>
  <c r="T64" i="31"/>
  <c r="Z64" i="31" s="1"/>
  <c r="S64" i="31"/>
  <c r="R64" i="31"/>
  <c r="X64" i="31" s="1"/>
  <c r="Q64" i="31"/>
  <c r="P64" i="31"/>
  <c r="V64" i="31" s="1"/>
  <c r="O64" i="31"/>
  <c r="L64" i="31"/>
  <c r="J64" i="31"/>
  <c r="H64" i="31"/>
  <c r="G64" i="31"/>
  <c r="M64" i="31" s="1"/>
  <c r="F64" i="31"/>
  <c r="E64" i="31"/>
  <c r="K64" i="31" s="1"/>
  <c r="D64" i="31"/>
  <c r="C64" i="31"/>
  <c r="I64" i="31" s="1"/>
  <c r="B64" i="31"/>
  <c r="CB63" i="31"/>
  <c r="BZ63" i="31"/>
  <c r="BX63" i="31"/>
  <c r="BW63" i="31"/>
  <c r="CC63" i="31" s="1"/>
  <c r="BV63" i="31"/>
  <c r="BU63" i="31"/>
  <c r="CA63" i="31" s="1"/>
  <c r="BT63" i="31"/>
  <c r="BS63" i="31"/>
  <c r="BY63" i="31" s="1"/>
  <c r="BR63" i="31"/>
  <c r="BO63" i="31"/>
  <c r="BM63" i="31"/>
  <c r="BK63" i="31"/>
  <c r="BJ63" i="31"/>
  <c r="BP63" i="31" s="1"/>
  <c r="BI63" i="31"/>
  <c r="BH63" i="31"/>
  <c r="BN63" i="31" s="1"/>
  <c r="BG63" i="31"/>
  <c r="BF63" i="31"/>
  <c r="BL63" i="31" s="1"/>
  <c r="BE63" i="31"/>
  <c r="BA63" i="31"/>
  <c r="AY63" i="31"/>
  <c r="AW63" i="31"/>
  <c r="AV63" i="31"/>
  <c r="BB63" i="31" s="1"/>
  <c r="AU63" i="31"/>
  <c r="AT63" i="31"/>
  <c r="AZ63" i="31" s="1"/>
  <c r="AS63" i="31"/>
  <c r="AR63" i="31"/>
  <c r="AX63" i="31" s="1"/>
  <c r="AQ63" i="31"/>
  <c r="AM63" i="31"/>
  <c r="AK63" i="31"/>
  <c r="AI63" i="31"/>
  <c r="AH63" i="31"/>
  <c r="AN63" i="31" s="1"/>
  <c r="AG63" i="31"/>
  <c r="AF63" i="31"/>
  <c r="AL63" i="31" s="1"/>
  <c r="AE63" i="31"/>
  <c r="AD63" i="31"/>
  <c r="AJ63" i="31" s="1"/>
  <c r="AC63" i="31"/>
  <c r="Y63" i="31"/>
  <c r="W63" i="31"/>
  <c r="U63" i="31"/>
  <c r="T63" i="31"/>
  <c r="Z63" i="31" s="1"/>
  <c r="S63" i="31"/>
  <c r="R63" i="31"/>
  <c r="X63" i="31" s="1"/>
  <c r="Q63" i="31"/>
  <c r="P63" i="31"/>
  <c r="V63" i="31" s="1"/>
  <c r="O63" i="31"/>
  <c r="L63" i="31"/>
  <c r="J63" i="31"/>
  <c r="H63" i="31"/>
  <c r="G63" i="31"/>
  <c r="M63" i="31" s="1"/>
  <c r="F63" i="31"/>
  <c r="E63" i="31"/>
  <c r="K63" i="31" s="1"/>
  <c r="D63" i="31"/>
  <c r="C63" i="31"/>
  <c r="I63" i="31" s="1"/>
  <c r="B63" i="31"/>
  <c r="CB62" i="31"/>
  <c r="BZ62" i="31"/>
  <c r="BX62" i="31"/>
  <c r="BW62" i="31"/>
  <c r="CC62" i="31" s="1"/>
  <c r="BV62" i="31"/>
  <c r="BU62" i="31"/>
  <c r="CA62" i="31" s="1"/>
  <c r="BT62" i="31"/>
  <c r="BS62" i="31"/>
  <c r="BY62" i="31" s="1"/>
  <c r="BR62" i="31"/>
  <c r="BO62" i="31"/>
  <c r="BM62" i="31"/>
  <c r="BK62" i="31"/>
  <c r="BJ62" i="31"/>
  <c r="BP62" i="31" s="1"/>
  <c r="BI62" i="31"/>
  <c r="BH62" i="31"/>
  <c r="BN62" i="31" s="1"/>
  <c r="BG62" i="31"/>
  <c r="BF62" i="31"/>
  <c r="BL62" i="31" s="1"/>
  <c r="BE62" i="31"/>
  <c r="BA62" i="31"/>
  <c r="AY62" i="31"/>
  <c r="AW62" i="31"/>
  <c r="AV62" i="31"/>
  <c r="BB62" i="31" s="1"/>
  <c r="AU62" i="31"/>
  <c r="AT62" i="31"/>
  <c r="AZ62" i="31" s="1"/>
  <c r="AS62" i="31"/>
  <c r="AR62" i="31"/>
  <c r="AX62" i="31" s="1"/>
  <c r="AQ62" i="31"/>
  <c r="AM62" i="31"/>
  <c r="AK62" i="31"/>
  <c r="AI62" i="31"/>
  <c r="AH62" i="31"/>
  <c r="AN62" i="31" s="1"/>
  <c r="AG62" i="31"/>
  <c r="AF62" i="31"/>
  <c r="AL62" i="31" s="1"/>
  <c r="AE62" i="31"/>
  <c r="AD62" i="31"/>
  <c r="AJ62" i="31" s="1"/>
  <c r="AC62" i="31"/>
  <c r="Y62" i="31"/>
  <c r="W62" i="31"/>
  <c r="U62" i="31"/>
  <c r="T62" i="31"/>
  <c r="Z62" i="31" s="1"/>
  <c r="S62" i="31"/>
  <c r="R62" i="31"/>
  <c r="X62" i="31" s="1"/>
  <c r="Q62" i="31"/>
  <c r="P62" i="31"/>
  <c r="V62" i="31" s="1"/>
  <c r="O62" i="31"/>
  <c r="L62" i="31"/>
  <c r="J62" i="31"/>
  <c r="H62" i="31"/>
  <c r="G62" i="31"/>
  <c r="M62" i="31" s="1"/>
  <c r="F62" i="31"/>
  <c r="E62" i="31"/>
  <c r="K62" i="31" s="1"/>
  <c r="D62" i="31"/>
  <c r="C62" i="31"/>
  <c r="I62" i="31" s="1"/>
  <c r="B62" i="31"/>
  <c r="CB61" i="31"/>
  <c r="BZ61" i="31"/>
  <c r="BX61" i="31"/>
  <c r="BW61" i="31"/>
  <c r="CC61" i="31" s="1"/>
  <c r="BV61" i="31"/>
  <c r="BU61" i="31"/>
  <c r="CA61" i="31" s="1"/>
  <c r="BT61" i="31"/>
  <c r="BS61" i="31"/>
  <c r="BY61" i="31" s="1"/>
  <c r="BR61" i="31"/>
  <c r="BO61" i="31"/>
  <c r="BM61" i="31"/>
  <c r="BK61" i="31"/>
  <c r="BJ61" i="31"/>
  <c r="BP61" i="31" s="1"/>
  <c r="BI61" i="31"/>
  <c r="BH61" i="31"/>
  <c r="BN61" i="31" s="1"/>
  <c r="BG61" i="31"/>
  <c r="BF61" i="31"/>
  <c r="BL61" i="31" s="1"/>
  <c r="BE61" i="31"/>
  <c r="BA61" i="31"/>
  <c r="AY61" i="31"/>
  <c r="AW61" i="31"/>
  <c r="AV61" i="31"/>
  <c r="BB61" i="31" s="1"/>
  <c r="AU61" i="31"/>
  <c r="AT61" i="31"/>
  <c r="AZ61" i="31" s="1"/>
  <c r="AS61" i="31"/>
  <c r="AR61" i="31"/>
  <c r="AX61" i="31" s="1"/>
  <c r="AQ61" i="31"/>
  <c r="AM61" i="31"/>
  <c r="AK61" i="31"/>
  <c r="AI61" i="31"/>
  <c r="AH61" i="31"/>
  <c r="AN61" i="31" s="1"/>
  <c r="AG61" i="31"/>
  <c r="AF61" i="31"/>
  <c r="AL61" i="31" s="1"/>
  <c r="AE61" i="31"/>
  <c r="AD61" i="31"/>
  <c r="AJ61" i="31" s="1"/>
  <c r="AC61" i="31"/>
  <c r="Y61" i="31"/>
  <c r="W61" i="31"/>
  <c r="U61" i="31"/>
  <c r="T61" i="31"/>
  <c r="Z61" i="31" s="1"/>
  <c r="S61" i="31"/>
  <c r="R61" i="31"/>
  <c r="X61" i="31" s="1"/>
  <c r="Q61" i="31"/>
  <c r="P61" i="31"/>
  <c r="V61" i="31" s="1"/>
  <c r="O61" i="31"/>
  <c r="L61" i="31"/>
  <c r="J61" i="31"/>
  <c r="H61" i="31"/>
  <c r="G61" i="31"/>
  <c r="M61" i="31" s="1"/>
  <c r="F61" i="31"/>
  <c r="E61" i="31"/>
  <c r="K61" i="31" s="1"/>
  <c r="D61" i="31"/>
  <c r="C61" i="31"/>
  <c r="I61" i="31" s="1"/>
  <c r="B61" i="31"/>
  <c r="CB60" i="31"/>
  <c r="BZ60" i="31"/>
  <c r="BX60" i="31"/>
  <c r="BW60" i="31"/>
  <c r="CC60" i="31" s="1"/>
  <c r="BV60" i="31"/>
  <c r="BU60" i="31"/>
  <c r="CA60" i="31" s="1"/>
  <c r="BT60" i="31"/>
  <c r="BS60" i="31"/>
  <c r="BY60" i="31" s="1"/>
  <c r="BR60" i="31"/>
  <c r="BO60" i="31"/>
  <c r="BM60" i="31"/>
  <c r="BK60" i="31"/>
  <c r="BJ60" i="31"/>
  <c r="BP60" i="31" s="1"/>
  <c r="BI60" i="31"/>
  <c r="BH60" i="31"/>
  <c r="BN60" i="31" s="1"/>
  <c r="BG60" i="31"/>
  <c r="BF60" i="31"/>
  <c r="BL60" i="31" s="1"/>
  <c r="BE60" i="31"/>
  <c r="BA60" i="31"/>
  <c r="AY60" i="31"/>
  <c r="AW60" i="31"/>
  <c r="AV60" i="31"/>
  <c r="BB60" i="31" s="1"/>
  <c r="AU60" i="31"/>
  <c r="AT60" i="31"/>
  <c r="AZ60" i="31" s="1"/>
  <c r="AS60" i="31"/>
  <c r="AR60" i="31"/>
  <c r="AX60" i="31" s="1"/>
  <c r="AQ60" i="31"/>
  <c r="AM60" i="31"/>
  <c r="AK60" i="31"/>
  <c r="AI60" i="31"/>
  <c r="AH60" i="31"/>
  <c r="AN60" i="31" s="1"/>
  <c r="AG60" i="31"/>
  <c r="AF60" i="31"/>
  <c r="AL60" i="31" s="1"/>
  <c r="AE60" i="31"/>
  <c r="AD60" i="31"/>
  <c r="AJ60" i="31" s="1"/>
  <c r="AC60" i="31"/>
  <c r="Y60" i="31"/>
  <c r="W60" i="31"/>
  <c r="U60" i="31"/>
  <c r="T60" i="31"/>
  <c r="Z60" i="31" s="1"/>
  <c r="S60" i="31"/>
  <c r="R60" i="31"/>
  <c r="X60" i="31" s="1"/>
  <c r="Q60" i="31"/>
  <c r="P60" i="31"/>
  <c r="V60" i="31" s="1"/>
  <c r="O60" i="31"/>
  <c r="L60" i="31"/>
  <c r="J60" i="31"/>
  <c r="H60" i="31"/>
  <c r="G60" i="31"/>
  <c r="M60" i="31" s="1"/>
  <c r="F60" i="31"/>
  <c r="E60" i="31"/>
  <c r="K60" i="31" s="1"/>
  <c r="D60" i="31"/>
  <c r="C60" i="31"/>
  <c r="I60" i="31" s="1"/>
  <c r="B60" i="31"/>
  <c r="CB59" i="31"/>
  <c r="BZ59" i="31"/>
  <c r="BX59" i="31"/>
  <c r="BW59" i="31"/>
  <c r="CC59" i="31" s="1"/>
  <c r="BV59" i="31"/>
  <c r="BU59" i="31"/>
  <c r="CA59" i="31" s="1"/>
  <c r="BT59" i="31"/>
  <c r="BS59" i="31"/>
  <c r="BY59" i="31" s="1"/>
  <c r="BR59" i="31"/>
  <c r="BO59" i="31"/>
  <c r="BM59" i="31"/>
  <c r="BK59" i="31"/>
  <c r="BJ59" i="31"/>
  <c r="BP59" i="31" s="1"/>
  <c r="BI59" i="31"/>
  <c r="BH59" i="31"/>
  <c r="BN59" i="31" s="1"/>
  <c r="BG59" i="31"/>
  <c r="BF59" i="31"/>
  <c r="BL59" i="31" s="1"/>
  <c r="BE59" i="31"/>
  <c r="BA59" i="31"/>
  <c r="AY59" i="31"/>
  <c r="AW59" i="31"/>
  <c r="AV59" i="31"/>
  <c r="BB59" i="31" s="1"/>
  <c r="AU59" i="31"/>
  <c r="AT59" i="31"/>
  <c r="AZ59" i="31" s="1"/>
  <c r="AS59" i="31"/>
  <c r="AR59" i="31"/>
  <c r="AX59" i="31" s="1"/>
  <c r="AQ59" i="31"/>
  <c r="AM59" i="31"/>
  <c r="AK59" i="31"/>
  <c r="AI59" i="31"/>
  <c r="AH59" i="31"/>
  <c r="AN59" i="31" s="1"/>
  <c r="AG59" i="31"/>
  <c r="AF59" i="31"/>
  <c r="AL59" i="31" s="1"/>
  <c r="AE59" i="31"/>
  <c r="AD59" i="31"/>
  <c r="AJ59" i="31" s="1"/>
  <c r="AC59" i="31"/>
  <c r="Y59" i="31"/>
  <c r="W59" i="31"/>
  <c r="U59" i="31"/>
  <c r="T59" i="31"/>
  <c r="Z59" i="31" s="1"/>
  <c r="S59" i="31"/>
  <c r="R59" i="31"/>
  <c r="X59" i="31" s="1"/>
  <c r="Q59" i="31"/>
  <c r="P59" i="31"/>
  <c r="V59" i="31" s="1"/>
  <c r="O59" i="31"/>
  <c r="L59" i="31"/>
  <c r="J59" i="31"/>
  <c r="H59" i="31"/>
  <c r="G59" i="31"/>
  <c r="M59" i="31" s="1"/>
  <c r="F59" i="31"/>
  <c r="E59" i="31"/>
  <c r="K59" i="31" s="1"/>
  <c r="D59" i="31"/>
  <c r="C59" i="31"/>
  <c r="I59" i="31" s="1"/>
  <c r="B59" i="31"/>
  <c r="CB58" i="31"/>
  <c r="BZ58" i="31"/>
  <c r="BX58" i="31"/>
  <c r="BW58" i="31"/>
  <c r="CC58" i="31" s="1"/>
  <c r="BV58" i="31"/>
  <c r="BU58" i="31"/>
  <c r="CA58" i="31" s="1"/>
  <c r="BT58" i="31"/>
  <c r="BS58" i="31"/>
  <c r="BY58" i="31" s="1"/>
  <c r="BR58" i="31"/>
  <c r="BO58" i="31"/>
  <c r="BM58" i="31"/>
  <c r="BK58" i="31"/>
  <c r="BJ58" i="31"/>
  <c r="BP58" i="31" s="1"/>
  <c r="BI58" i="31"/>
  <c r="BH58" i="31"/>
  <c r="BN58" i="31" s="1"/>
  <c r="BG58" i="31"/>
  <c r="BF58" i="31"/>
  <c r="BL58" i="31" s="1"/>
  <c r="BE58" i="31"/>
  <c r="BA58" i="31"/>
  <c r="AY58" i="31"/>
  <c r="AW58" i="31"/>
  <c r="AV58" i="31"/>
  <c r="BB58" i="31" s="1"/>
  <c r="AU58" i="31"/>
  <c r="AT58" i="31"/>
  <c r="AZ58" i="31" s="1"/>
  <c r="AS58" i="31"/>
  <c r="AR58" i="31"/>
  <c r="AX58" i="31" s="1"/>
  <c r="AQ58" i="31"/>
  <c r="AM58" i="31"/>
  <c r="AK58" i="31"/>
  <c r="AI58" i="31"/>
  <c r="AH58" i="31"/>
  <c r="AN58" i="31" s="1"/>
  <c r="AG58" i="31"/>
  <c r="AF58" i="31"/>
  <c r="AL58" i="31" s="1"/>
  <c r="AE58" i="31"/>
  <c r="AD58" i="31"/>
  <c r="AJ58" i="31" s="1"/>
  <c r="AC58" i="31"/>
  <c r="Y58" i="31"/>
  <c r="W58" i="31"/>
  <c r="U58" i="31"/>
  <c r="T58" i="31"/>
  <c r="Z58" i="31" s="1"/>
  <c r="S58" i="31"/>
  <c r="R58" i="31"/>
  <c r="X58" i="31" s="1"/>
  <c r="Q58" i="31"/>
  <c r="P58" i="31"/>
  <c r="V58" i="31" s="1"/>
  <c r="O58" i="31"/>
  <c r="L58" i="31"/>
  <c r="J58" i="31"/>
  <c r="H58" i="31"/>
  <c r="G58" i="31"/>
  <c r="M58" i="31" s="1"/>
  <c r="F58" i="31"/>
  <c r="E58" i="31"/>
  <c r="K58" i="31" s="1"/>
  <c r="D58" i="31"/>
  <c r="C58" i="31"/>
  <c r="I58" i="31" s="1"/>
  <c r="B58" i="31"/>
  <c r="CB57" i="31"/>
  <c r="BZ57" i="31"/>
  <c r="BX57" i="31"/>
  <c r="BW57" i="31"/>
  <c r="CC57" i="31" s="1"/>
  <c r="BV57" i="31"/>
  <c r="BU57" i="31"/>
  <c r="CA57" i="31" s="1"/>
  <c r="BT57" i="31"/>
  <c r="BS57" i="31"/>
  <c r="BY57" i="31" s="1"/>
  <c r="BR57" i="31"/>
  <c r="BO57" i="31"/>
  <c r="BM57" i="31"/>
  <c r="BK57" i="31"/>
  <c r="BJ57" i="31"/>
  <c r="BP57" i="31" s="1"/>
  <c r="BI57" i="31"/>
  <c r="BH57" i="31"/>
  <c r="BN57" i="31" s="1"/>
  <c r="BG57" i="31"/>
  <c r="BF57" i="31"/>
  <c r="BL57" i="31" s="1"/>
  <c r="BE57" i="31"/>
  <c r="BA57" i="31"/>
  <c r="AY57" i="31"/>
  <c r="AW57" i="31"/>
  <c r="AV57" i="31"/>
  <c r="BB57" i="31" s="1"/>
  <c r="AU57" i="31"/>
  <c r="AT57" i="31"/>
  <c r="AZ57" i="31" s="1"/>
  <c r="AS57" i="31"/>
  <c r="AR57" i="31"/>
  <c r="AX57" i="31" s="1"/>
  <c r="AQ57" i="31"/>
  <c r="AM57" i="31"/>
  <c r="AK57" i="31"/>
  <c r="AI57" i="31"/>
  <c r="AH57" i="31"/>
  <c r="AN57" i="31" s="1"/>
  <c r="AG57" i="31"/>
  <c r="AF57" i="31"/>
  <c r="AL57" i="31" s="1"/>
  <c r="AE57" i="31"/>
  <c r="AD57" i="31"/>
  <c r="AJ57" i="31" s="1"/>
  <c r="AC57" i="31"/>
  <c r="Y57" i="31"/>
  <c r="W57" i="31"/>
  <c r="U57" i="31"/>
  <c r="T57" i="31"/>
  <c r="Z57" i="31" s="1"/>
  <c r="S57" i="31"/>
  <c r="R57" i="31"/>
  <c r="X57" i="31" s="1"/>
  <c r="Q57" i="31"/>
  <c r="P57" i="31"/>
  <c r="V57" i="31" s="1"/>
  <c r="O57" i="31"/>
  <c r="L57" i="31"/>
  <c r="J57" i="31"/>
  <c r="H57" i="31"/>
  <c r="G57" i="31"/>
  <c r="M57" i="31" s="1"/>
  <c r="F57" i="31"/>
  <c r="E57" i="31"/>
  <c r="K57" i="31" s="1"/>
  <c r="D57" i="31"/>
  <c r="C57" i="31"/>
  <c r="I57" i="31" s="1"/>
  <c r="B57" i="31"/>
  <c r="CB56" i="31"/>
  <c r="BZ56" i="31"/>
  <c r="BX56" i="31"/>
  <c r="BW56" i="31"/>
  <c r="CC56" i="31" s="1"/>
  <c r="BV56" i="31"/>
  <c r="BU56" i="31"/>
  <c r="CA56" i="31" s="1"/>
  <c r="BT56" i="31"/>
  <c r="BS56" i="31"/>
  <c r="BY56" i="31" s="1"/>
  <c r="BR56" i="31"/>
  <c r="BO56" i="31"/>
  <c r="BM56" i="31"/>
  <c r="BK56" i="31"/>
  <c r="BJ56" i="31"/>
  <c r="BP56" i="31" s="1"/>
  <c r="BI56" i="31"/>
  <c r="BH56" i="31"/>
  <c r="BN56" i="31" s="1"/>
  <c r="BG56" i="31"/>
  <c r="BF56" i="31"/>
  <c r="BL56" i="31" s="1"/>
  <c r="BE56" i="31"/>
  <c r="BA56" i="31"/>
  <c r="AY56" i="31"/>
  <c r="AW56" i="31"/>
  <c r="AV56" i="31"/>
  <c r="BB56" i="31" s="1"/>
  <c r="AU56" i="31"/>
  <c r="AT56" i="31"/>
  <c r="AZ56" i="31" s="1"/>
  <c r="AS56" i="31"/>
  <c r="AR56" i="31"/>
  <c r="AX56" i="31" s="1"/>
  <c r="AQ56" i="31"/>
  <c r="AM56" i="31"/>
  <c r="AK56" i="31"/>
  <c r="AI56" i="31"/>
  <c r="AH56" i="31"/>
  <c r="AN56" i="31" s="1"/>
  <c r="AG56" i="31"/>
  <c r="AF56" i="31"/>
  <c r="AL56" i="31" s="1"/>
  <c r="AE56" i="31"/>
  <c r="AD56" i="31"/>
  <c r="AJ56" i="31" s="1"/>
  <c r="AC56" i="31"/>
  <c r="Y56" i="31"/>
  <c r="W56" i="31"/>
  <c r="U56" i="31"/>
  <c r="T56" i="31"/>
  <c r="Z56" i="31" s="1"/>
  <c r="S56" i="31"/>
  <c r="R56" i="31"/>
  <c r="X56" i="31" s="1"/>
  <c r="Q56" i="31"/>
  <c r="P56" i="31"/>
  <c r="V56" i="31" s="1"/>
  <c r="O56" i="31"/>
  <c r="L56" i="31"/>
  <c r="J56" i="31"/>
  <c r="H56" i="31"/>
  <c r="G56" i="31"/>
  <c r="M56" i="31" s="1"/>
  <c r="F56" i="31"/>
  <c r="E56" i="31"/>
  <c r="K56" i="31" s="1"/>
  <c r="D56" i="31"/>
  <c r="C56" i="31"/>
  <c r="I56" i="31" s="1"/>
  <c r="B56" i="31"/>
  <c r="CB55" i="31"/>
  <c r="BZ55" i="31"/>
  <c r="BX55" i="31"/>
  <c r="BW55" i="31"/>
  <c r="CC55" i="31" s="1"/>
  <c r="BV55" i="31"/>
  <c r="BU55" i="31"/>
  <c r="CA55" i="31" s="1"/>
  <c r="BT55" i="31"/>
  <c r="BS55" i="31"/>
  <c r="BY55" i="31" s="1"/>
  <c r="BR55" i="31"/>
  <c r="BO55" i="31"/>
  <c r="BM55" i="31"/>
  <c r="BK55" i="31"/>
  <c r="BJ55" i="31"/>
  <c r="BP55" i="31" s="1"/>
  <c r="BI55" i="31"/>
  <c r="BH55" i="31"/>
  <c r="BN55" i="31" s="1"/>
  <c r="BG55" i="31"/>
  <c r="BF55" i="31"/>
  <c r="BL55" i="31" s="1"/>
  <c r="BE55" i="31"/>
  <c r="BA55" i="31"/>
  <c r="AY55" i="31"/>
  <c r="AW55" i="31"/>
  <c r="AV55" i="31"/>
  <c r="BB55" i="31" s="1"/>
  <c r="AU55" i="31"/>
  <c r="AT55" i="31"/>
  <c r="AZ55" i="31" s="1"/>
  <c r="AS55" i="31"/>
  <c r="AR55" i="31"/>
  <c r="AX55" i="31" s="1"/>
  <c r="AQ55" i="31"/>
  <c r="AM55" i="31"/>
  <c r="AK55" i="31"/>
  <c r="AI55" i="31"/>
  <c r="AH55" i="31"/>
  <c r="AN55" i="31" s="1"/>
  <c r="AG55" i="31"/>
  <c r="AF55" i="31"/>
  <c r="AL55" i="31" s="1"/>
  <c r="AE55" i="31"/>
  <c r="AD55" i="31"/>
  <c r="AJ55" i="31" s="1"/>
  <c r="AC55" i="31"/>
  <c r="Y55" i="31"/>
  <c r="W55" i="31"/>
  <c r="U55" i="31"/>
  <c r="T55" i="31"/>
  <c r="Z55" i="31" s="1"/>
  <c r="S55" i="31"/>
  <c r="R55" i="31"/>
  <c r="X55" i="31" s="1"/>
  <c r="Q55" i="31"/>
  <c r="P55" i="31"/>
  <c r="V55" i="31" s="1"/>
  <c r="O55" i="31"/>
  <c r="L55" i="31"/>
  <c r="J55" i="31"/>
  <c r="H55" i="31"/>
  <c r="G55" i="31"/>
  <c r="M55" i="31" s="1"/>
  <c r="F55" i="31"/>
  <c r="E55" i="31"/>
  <c r="K55" i="31" s="1"/>
  <c r="D55" i="31"/>
  <c r="C55" i="31"/>
  <c r="I55" i="31" s="1"/>
  <c r="B55" i="31"/>
  <c r="CB54" i="31"/>
  <c r="BZ54" i="31"/>
  <c r="BX54" i="31"/>
  <c r="BW54" i="31"/>
  <c r="CC54" i="31" s="1"/>
  <c r="BV54" i="31"/>
  <c r="BU54" i="31"/>
  <c r="CA54" i="31" s="1"/>
  <c r="BT54" i="31"/>
  <c r="BS54" i="31"/>
  <c r="BY54" i="31" s="1"/>
  <c r="BR54" i="31"/>
  <c r="BO54" i="31"/>
  <c r="BM54" i="31"/>
  <c r="BK54" i="31"/>
  <c r="BJ54" i="31"/>
  <c r="BP54" i="31" s="1"/>
  <c r="BI54" i="31"/>
  <c r="BH54" i="31"/>
  <c r="BN54" i="31" s="1"/>
  <c r="BG54" i="31"/>
  <c r="BF54" i="31"/>
  <c r="BL54" i="31" s="1"/>
  <c r="BE54" i="31"/>
  <c r="BA54" i="31"/>
  <c r="AY54" i="31"/>
  <c r="AW54" i="31"/>
  <c r="AV54" i="31"/>
  <c r="BB54" i="31" s="1"/>
  <c r="AU54" i="31"/>
  <c r="AT54" i="31"/>
  <c r="AZ54" i="31" s="1"/>
  <c r="AS54" i="31"/>
  <c r="AR54" i="31"/>
  <c r="AX54" i="31" s="1"/>
  <c r="AQ54" i="31"/>
  <c r="AM54" i="31"/>
  <c r="AK54" i="31"/>
  <c r="AI54" i="31"/>
  <c r="AH54" i="31"/>
  <c r="AN54" i="31" s="1"/>
  <c r="AG54" i="31"/>
  <c r="AF54" i="31"/>
  <c r="AL54" i="31" s="1"/>
  <c r="AE54" i="31"/>
  <c r="AD54" i="31"/>
  <c r="AJ54" i="31" s="1"/>
  <c r="AC54" i="31"/>
  <c r="Y54" i="31"/>
  <c r="W54" i="31"/>
  <c r="U54" i="31"/>
  <c r="T54" i="31"/>
  <c r="Z54" i="31" s="1"/>
  <c r="S54" i="31"/>
  <c r="R54" i="31"/>
  <c r="X54" i="31" s="1"/>
  <c r="Q54" i="31"/>
  <c r="P54" i="31"/>
  <c r="V54" i="31" s="1"/>
  <c r="O54" i="31"/>
  <c r="L54" i="31"/>
  <c r="J54" i="31"/>
  <c r="H54" i="31"/>
  <c r="G54" i="31"/>
  <c r="M54" i="31" s="1"/>
  <c r="F54" i="31"/>
  <c r="E54" i="31"/>
  <c r="K54" i="31" s="1"/>
  <c r="D54" i="31"/>
  <c r="C54" i="31"/>
  <c r="I54" i="31" s="1"/>
  <c r="B54" i="31"/>
  <c r="CB53" i="31"/>
  <c r="BZ53" i="31"/>
  <c r="BX53" i="31"/>
  <c r="BW53" i="31"/>
  <c r="CC53" i="31" s="1"/>
  <c r="BV53" i="31"/>
  <c r="BU53" i="31"/>
  <c r="CA53" i="31" s="1"/>
  <c r="BT53" i="31"/>
  <c r="BS53" i="31"/>
  <c r="BY53" i="31" s="1"/>
  <c r="BR53" i="31"/>
  <c r="BO53" i="31"/>
  <c r="BM53" i="31"/>
  <c r="BK53" i="31"/>
  <c r="BJ53" i="31"/>
  <c r="BP53" i="31" s="1"/>
  <c r="BI53" i="31"/>
  <c r="BH53" i="31"/>
  <c r="BN53" i="31" s="1"/>
  <c r="BG53" i="31"/>
  <c r="BF53" i="31"/>
  <c r="BL53" i="31" s="1"/>
  <c r="BE53" i="31"/>
  <c r="BA53" i="31"/>
  <c r="AY53" i="31"/>
  <c r="AW53" i="31"/>
  <c r="AV53" i="31"/>
  <c r="BB53" i="31" s="1"/>
  <c r="AU53" i="31"/>
  <c r="AT53" i="31"/>
  <c r="AZ53" i="31" s="1"/>
  <c r="AS53" i="31"/>
  <c r="AR53" i="31"/>
  <c r="AX53" i="31" s="1"/>
  <c r="AQ53" i="31"/>
  <c r="AM53" i="31"/>
  <c r="AK53" i="31"/>
  <c r="AI53" i="31"/>
  <c r="AH53" i="31"/>
  <c r="AN53" i="31" s="1"/>
  <c r="AG53" i="31"/>
  <c r="AF53" i="31"/>
  <c r="AL53" i="31" s="1"/>
  <c r="AE53" i="31"/>
  <c r="AD53" i="31"/>
  <c r="AJ53" i="31" s="1"/>
  <c r="AC53" i="31"/>
  <c r="Y53" i="31"/>
  <c r="W53" i="31"/>
  <c r="U53" i="31"/>
  <c r="T53" i="31"/>
  <c r="Z53" i="31" s="1"/>
  <c r="S53" i="31"/>
  <c r="R53" i="31"/>
  <c r="X53" i="31" s="1"/>
  <c r="Q53" i="31"/>
  <c r="P53" i="31"/>
  <c r="V53" i="31" s="1"/>
  <c r="O53" i="31"/>
  <c r="L53" i="31"/>
  <c r="J53" i="31"/>
  <c r="H53" i="31"/>
  <c r="G53" i="31"/>
  <c r="M53" i="31" s="1"/>
  <c r="F53" i="31"/>
  <c r="E53" i="31"/>
  <c r="K53" i="31" s="1"/>
  <c r="D53" i="31"/>
  <c r="C53" i="31"/>
  <c r="I53" i="31" s="1"/>
  <c r="B53" i="31"/>
  <c r="CB52" i="31"/>
  <c r="BZ52" i="31"/>
  <c r="BX52" i="31"/>
  <c r="BW52" i="31"/>
  <c r="CC52" i="31" s="1"/>
  <c r="BV52" i="31"/>
  <c r="BU52" i="31"/>
  <c r="CA52" i="31" s="1"/>
  <c r="BT52" i="31"/>
  <c r="BS52" i="31"/>
  <c r="BY52" i="31" s="1"/>
  <c r="BR52" i="31"/>
  <c r="BO52" i="31"/>
  <c r="BM52" i="31"/>
  <c r="BK52" i="31"/>
  <c r="BJ52" i="31"/>
  <c r="BP52" i="31" s="1"/>
  <c r="BI52" i="31"/>
  <c r="BH52" i="31"/>
  <c r="BN52" i="31" s="1"/>
  <c r="BG52" i="31"/>
  <c r="BF52" i="31"/>
  <c r="BL52" i="31" s="1"/>
  <c r="BE52" i="31"/>
  <c r="BA52" i="31"/>
  <c r="AY52" i="31"/>
  <c r="AW52" i="31"/>
  <c r="AV52" i="31"/>
  <c r="BB52" i="31" s="1"/>
  <c r="AU52" i="31"/>
  <c r="AT52" i="31"/>
  <c r="AZ52" i="31" s="1"/>
  <c r="AS52" i="31"/>
  <c r="AR52" i="31"/>
  <c r="AX52" i="31" s="1"/>
  <c r="AQ52" i="31"/>
  <c r="AM52" i="31"/>
  <c r="AK52" i="31"/>
  <c r="AI52" i="31"/>
  <c r="AH52" i="31"/>
  <c r="AN52" i="31" s="1"/>
  <c r="AG52" i="31"/>
  <c r="AF52" i="31"/>
  <c r="AL52" i="31" s="1"/>
  <c r="AE52" i="31"/>
  <c r="AD52" i="31"/>
  <c r="AJ52" i="31" s="1"/>
  <c r="AC52" i="31"/>
  <c r="Y52" i="31"/>
  <c r="W52" i="31"/>
  <c r="U52" i="31"/>
  <c r="T52" i="31"/>
  <c r="Z52" i="31" s="1"/>
  <c r="S52" i="31"/>
  <c r="R52" i="31"/>
  <c r="X52" i="31" s="1"/>
  <c r="Q52" i="31"/>
  <c r="P52" i="31"/>
  <c r="V52" i="31" s="1"/>
  <c r="O52" i="31"/>
  <c r="L52" i="31"/>
  <c r="J52" i="31"/>
  <c r="H52" i="31"/>
  <c r="G52" i="31"/>
  <c r="M52" i="31" s="1"/>
  <c r="F52" i="31"/>
  <c r="E52" i="31"/>
  <c r="K52" i="31" s="1"/>
  <c r="D52" i="31"/>
  <c r="C52" i="31"/>
  <c r="I52" i="31" s="1"/>
  <c r="B52" i="31"/>
  <c r="CB51" i="31"/>
  <c r="BZ51" i="31"/>
  <c r="BX51" i="31"/>
  <c r="BW51" i="31"/>
  <c r="CC51" i="31" s="1"/>
  <c r="BV51" i="31"/>
  <c r="BU51" i="31"/>
  <c r="CA51" i="31" s="1"/>
  <c r="BT51" i="31"/>
  <c r="BS51" i="31"/>
  <c r="BY51" i="31" s="1"/>
  <c r="BR51" i="31"/>
  <c r="BO51" i="31"/>
  <c r="BM51" i="31"/>
  <c r="BK51" i="31"/>
  <c r="BJ51" i="31"/>
  <c r="BP51" i="31" s="1"/>
  <c r="BI51" i="31"/>
  <c r="BH51" i="31"/>
  <c r="BN51" i="31" s="1"/>
  <c r="BG51" i="31"/>
  <c r="BF51" i="31"/>
  <c r="BL51" i="31" s="1"/>
  <c r="BE51" i="31"/>
  <c r="BA51" i="31"/>
  <c r="AY51" i="31"/>
  <c r="AW51" i="31"/>
  <c r="AV51" i="31"/>
  <c r="BB51" i="31" s="1"/>
  <c r="AU51" i="31"/>
  <c r="AT51" i="31"/>
  <c r="AZ51" i="31" s="1"/>
  <c r="AS51" i="31"/>
  <c r="AR51" i="31"/>
  <c r="AQ51" i="31"/>
  <c r="AM51" i="31"/>
  <c r="AK51" i="31"/>
  <c r="AI51" i="31"/>
  <c r="AH51" i="31"/>
  <c r="AN51" i="31" s="1"/>
  <c r="AG51" i="31"/>
  <c r="AF51" i="31"/>
  <c r="AL51" i="31" s="1"/>
  <c r="AE51" i="31"/>
  <c r="AD51" i="31"/>
  <c r="AJ51" i="31" s="1"/>
  <c r="AC51" i="31"/>
  <c r="Y51" i="31"/>
  <c r="W51" i="31"/>
  <c r="U51" i="31"/>
  <c r="T51" i="31"/>
  <c r="Z51" i="31" s="1"/>
  <c r="S51" i="31"/>
  <c r="R51" i="31"/>
  <c r="X51" i="31" s="1"/>
  <c r="Q51" i="31"/>
  <c r="P51" i="31"/>
  <c r="V51" i="31" s="1"/>
  <c r="O51" i="31"/>
  <c r="L51" i="31"/>
  <c r="J51" i="31"/>
  <c r="H51" i="31"/>
  <c r="G51" i="31"/>
  <c r="M51" i="31" s="1"/>
  <c r="F51" i="31"/>
  <c r="E51" i="31"/>
  <c r="K51" i="31" s="1"/>
  <c r="D51" i="31"/>
  <c r="C51" i="31"/>
  <c r="I51" i="31" s="1"/>
  <c r="B51" i="31"/>
  <c r="CB50" i="31"/>
  <c r="BZ50" i="31"/>
  <c r="BX50" i="31"/>
  <c r="BW50" i="31"/>
  <c r="CC50" i="31" s="1"/>
  <c r="BV50" i="31"/>
  <c r="BU50" i="31"/>
  <c r="CA50" i="31" s="1"/>
  <c r="BT50" i="31"/>
  <c r="BS50" i="31"/>
  <c r="BY50" i="31" s="1"/>
  <c r="BR50" i="31"/>
  <c r="BO50" i="31"/>
  <c r="BM50" i="31"/>
  <c r="BK50" i="31"/>
  <c r="BJ50" i="31"/>
  <c r="BP50" i="31" s="1"/>
  <c r="BI50" i="31"/>
  <c r="BH50" i="31"/>
  <c r="BN50" i="31" s="1"/>
  <c r="BG50" i="31"/>
  <c r="BF50" i="31"/>
  <c r="BL50" i="31" s="1"/>
  <c r="BE50" i="31"/>
  <c r="BA50" i="31"/>
  <c r="AY50" i="31"/>
  <c r="AW50" i="31"/>
  <c r="AV50" i="31"/>
  <c r="BB50" i="31" s="1"/>
  <c r="AU50" i="31"/>
  <c r="AT50" i="31"/>
  <c r="AZ50" i="31" s="1"/>
  <c r="AS50" i="31"/>
  <c r="AR50" i="31"/>
  <c r="AX50" i="31" s="1"/>
  <c r="AQ50" i="31"/>
  <c r="AM50" i="31"/>
  <c r="AK50" i="31"/>
  <c r="AI50" i="31"/>
  <c r="AH50" i="31"/>
  <c r="AN50" i="31" s="1"/>
  <c r="AG50" i="31"/>
  <c r="AF50" i="31"/>
  <c r="AL50" i="31" s="1"/>
  <c r="AE50" i="31"/>
  <c r="AD50" i="31"/>
  <c r="AJ50" i="31" s="1"/>
  <c r="AC50" i="31"/>
  <c r="Y50" i="31"/>
  <c r="W50" i="31"/>
  <c r="U50" i="31"/>
  <c r="T50" i="31"/>
  <c r="Z50" i="31" s="1"/>
  <c r="S50" i="31"/>
  <c r="R50" i="31"/>
  <c r="X50" i="31" s="1"/>
  <c r="Q50" i="31"/>
  <c r="P50" i="31"/>
  <c r="V50" i="31" s="1"/>
  <c r="O50" i="31"/>
  <c r="L50" i="31"/>
  <c r="J50" i="31"/>
  <c r="H50" i="31"/>
  <c r="G50" i="31"/>
  <c r="M50" i="31" s="1"/>
  <c r="F50" i="31"/>
  <c r="E50" i="31"/>
  <c r="K50" i="31" s="1"/>
  <c r="D50" i="31"/>
  <c r="C50" i="31"/>
  <c r="I50" i="31" s="1"/>
  <c r="B50" i="31"/>
  <c r="CB49" i="31"/>
  <c r="BZ49" i="31"/>
  <c r="BX49" i="31"/>
  <c r="BW49" i="31"/>
  <c r="CC49" i="31" s="1"/>
  <c r="BV49" i="31"/>
  <c r="BU49" i="31"/>
  <c r="CA49" i="31" s="1"/>
  <c r="BT49" i="31"/>
  <c r="BS49" i="31"/>
  <c r="BY49" i="31" s="1"/>
  <c r="BR49" i="31"/>
  <c r="BO49" i="31"/>
  <c r="BM49" i="31"/>
  <c r="BK49" i="31"/>
  <c r="BJ49" i="31"/>
  <c r="BP49" i="31" s="1"/>
  <c r="BI49" i="31"/>
  <c r="BH49" i="31"/>
  <c r="BN49" i="31" s="1"/>
  <c r="BG49" i="31"/>
  <c r="BF49" i="31"/>
  <c r="BL49" i="31" s="1"/>
  <c r="BE49" i="31"/>
  <c r="BA49" i="31"/>
  <c r="AY49" i="31"/>
  <c r="AW49" i="31"/>
  <c r="AV49" i="31"/>
  <c r="BB49" i="31" s="1"/>
  <c r="AU49" i="31"/>
  <c r="AT49" i="31"/>
  <c r="AZ49" i="31" s="1"/>
  <c r="AS49" i="31"/>
  <c r="AR49" i="31"/>
  <c r="AX49" i="31" s="1"/>
  <c r="AQ49" i="31"/>
  <c r="AM49" i="31"/>
  <c r="AK49" i="31"/>
  <c r="AI49" i="31"/>
  <c r="AH49" i="31"/>
  <c r="AN49" i="31" s="1"/>
  <c r="AG49" i="31"/>
  <c r="AF49" i="31"/>
  <c r="AL49" i="31" s="1"/>
  <c r="AE49" i="31"/>
  <c r="AD49" i="31"/>
  <c r="AJ49" i="31" s="1"/>
  <c r="AC49" i="31"/>
  <c r="Y49" i="31"/>
  <c r="W49" i="31"/>
  <c r="U49" i="31"/>
  <c r="T49" i="31"/>
  <c r="Z49" i="31" s="1"/>
  <c r="S49" i="31"/>
  <c r="R49" i="31"/>
  <c r="X49" i="31" s="1"/>
  <c r="Q49" i="31"/>
  <c r="P49" i="31"/>
  <c r="V49" i="31" s="1"/>
  <c r="O49" i="31"/>
  <c r="L49" i="31"/>
  <c r="J49" i="31"/>
  <c r="H49" i="31"/>
  <c r="G49" i="31"/>
  <c r="M49" i="31" s="1"/>
  <c r="F49" i="31"/>
  <c r="E49" i="31"/>
  <c r="K49" i="31" s="1"/>
  <c r="D49" i="31"/>
  <c r="C49" i="31"/>
  <c r="I49" i="31" s="1"/>
  <c r="B49" i="31"/>
  <c r="CB48" i="31"/>
  <c r="BZ48" i="31"/>
  <c r="BX48" i="31"/>
  <c r="BW48" i="31"/>
  <c r="CC48" i="31" s="1"/>
  <c r="BV48" i="31"/>
  <c r="BU48" i="31"/>
  <c r="CA48" i="31" s="1"/>
  <c r="BT48" i="31"/>
  <c r="BS48" i="31"/>
  <c r="BY48" i="31" s="1"/>
  <c r="BR48" i="31"/>
  <c r="BO48" i="31"/>
  <c r="BM48" i="31"/>
  <c r="BK48" i="31"/>
  <c r="BJ48" i="31"/>
  <c r="BP48" i="31" s="1"/>
  <c r="BI48" i="31"/>
  <c r="BH48" i="31"/>
  <c r="BN48" i="31" s="1"/>
  <c r="BG48" i="31"/>
  <c r="BF48" i="31"/>
  <c r="BL48" i="31" s="1"/>
  <c r="BE48" i="31"/>
  <c r="BA48" i="31"/>
  <c r="AY48" i="31"/>
  <c r="AW48" i="31"/>
  <c r="AV48" i="31"/>
  <c r="BB48" i="31" s="1"/>
  <c r="AU48" i="31"/>
  <c r="AT48" i="31"/>
  <c r="AZ48" i="31" s="1"/>
  <c r="AS48" i="31"/>
  <c r="AR48" i="31"/>
  <c r="AX48" i="31" s="1"/>
  <c r="AQ48" i="31"/>
  <c r="AM48" i="31"/>
  <c r="AK48" i="31"/>
  <c r="AI48" i="31"/>
  <c r="AH48" i="31"/>
  <c r="AN48" i="31" s="1"/>
  <c r="AG48" i="31"/>
  <c r="AF48" i="31"/>
  <c r="AL48" i="31" s="1"/>
  <c r="AE48" i="31"/>
  <c r="AD48" i="31"/>
  <c r="AJ48" i="31" s="1"/>
  <c r="AC48" i="31"/>
  <c r="Y48" i="31"/>
  <c r="W48" i="31"/>
  <c r="U48" i="31"/>
  <c r="T48" i="31"/>
  <c r="Z48" i="31" s="1"/>
  <c r="S48" i="31"/>
  <c r="R48" i="31"/>
  <c r="X48" i="31" s="1"/>
  <c r="Q48" i="31"/>
  <c r="P48" i="31"/>
  <c r="V48" i="31" s="1"/>
  <c r="O48" i="31"/>
  <c r="L48" i="31"/>
  <c r="J48" i="31"/>
  <c r="H48" i="31"/>
  <c r="G48" i="31"/>
  <c r="M48" i="31" s="1"/>
  <c r="F48" i="31"/>
  <c r="E48" i="31"/>
  <c r="K48" i="31" s="1"/>
  <c r="D48" i="31"/>
  <c r="C48" i="31"/>
  <c r="I48" i="31" s="1"/>
  <c r="B48" i="31"/>
  <c r="CB47" i="31"/>
  <c r="BZ47" i="31"/>
  <c r="BX47" i="31"/>
  <c r="BW47" i="31"/>
  <c r="CC47" i="31" s="1"/>
  <c r="BV47" i="31"/>
  <c r="BU47" i="31"/>
  <c r="CA47" i="31" s="1"/>
  <c r="BT47" i="31"/>
  <c r="BS47" i="31"/>
  <c r="BY47" i="31" s="1"/>
  <c r="BR47" i="31"/>
  <c r="BO47" i="31"/>
  <c r="BM47" i="31"/>
  <c r="BK47" i="31"/>
  <c r="BJ47" i="31"/>
  <c r="BP47" i="31" s="1"/>
  <c r="BI47" i="31"/>
  <c r="BH47" i="31"/>
  <c r="BN47" i="31" s="1"/>
  <c r="BG47" i="31"/>
  <c r="BF47" i="31"/>
  <c r="BL47" i="31" s="1"/>
  <c r="BE47" i="31"/>
  <c r="BA47" i="31"/>
  <c r="AY47" i="31"/>
  <c r="AW47" i="31"/>
  <c r="AV47" i="31"/>
  <c r="BB47" i="31" s="1"/>
  <c r="AU47" i="31"/>
  <c r="AT47" i="31"/>
  <c r="AZ47" i="31" s="1"/>
  <c r="AS47" i="31"/>
  <c r="AR47" i="31"/>
  <c r="AX47" i="31" s="1"/>
  <c r="AQ47" i="31"/>
  <c r="AM47" i="31"/>
  <c r="AK47" i="31"/>
  <c r="AI47" i="31"/>
  <c r="AH47" i="31"/>
  <c r="AN47" i="31" s="1"/>
  <c r="AG47" i="31"/>
  <c r="AF47" i="31"/>
  <c r="AL47" i="31" s="1"/>
  <c r="AE47" i="31"/>
  <c r="AD47" i="31"/>
  <c r="AJ47" i="31" s="1"/>
  <c r="AC47" i="31"/>
  <c r="Y47" i="31"/>
  <c r="W47" i="31"/>
  <c r="U47" i="31"/>
  <c r="T47" i="31"/>
  <c r="Z47" i="31" s="1"/>
  <c r="S47" i="31"/>
  <c r="R47" i="31"/>
  <c r="X47" i="31" s="1"/>
  <c r="Q47" i="31"/>
  <c r="P47" i="31"/>
  <c r="V47" i="31" s="1"/>
  <c r="O47" i="31"/>
  <c r="L47" i="31"/>
  <c r="J47" i="31"/>
  <c r="H47" i="31"/>
  <c r="G47" i="31"/>
  <c r="M47" i="31" s="1"/>
  <c r="F47" i="31"/>
  <c r="E47" i="31"/>
  <c r="K47" i="31" s="1"/>
  <c r="D47" i="31"/>
  <c r="C47" i="31"/>
  <c r="I47" i="31" s="1"/>
  <c r="B47" i="31"/>
  <c r="CB46" i="31"/>
  <c r="BZ46" i="31"/>
  <c r="BX46" i="31"/>
  <c r="BW46" i="31"/>
  <c r="CC46" i="31" s="1"/>
  <c r="BV46" i="31"/>
  <c r="BU46" i="31"/>
  <c r="CA46" i="31" s="1"/>
  <c r="BT46" i="31"/>
  <c r="BS46" i="31"/>
  <c r="BY46" i="31" s="1"/>
  <c r="BR46" i="31"/>
  <c r="BO46" i="31"/>
  <c r="BM46" i="31"/>
  <c r="BK46" i="31"/>
  <c r="BJ46" i="31"/>
  <c r="BP46" i="31" s="1"/>
  <c r="BI46" i="31"/>
  <c r="BH46" i="31"/>
  <c r="BN46" i="31" s="1"/>
  <c r="BG46" i="31"/>
  <c r="BF46" i="31"/>
  <c r="BL46" i="31" s="1"/>
  <c r="BE46" i="31"/>
  <c r="BA46" i="31"/>
  <c r="AY46" i="31"/>
  <c r="AW46" i="31"/>
  <c r="AV46" i="31"/>
  <c r="BB46" i="31" s="1"/>
  <c r="AU46" i="31"/>
  <c r="AT46" i="31"/>
  <c r="AZ46" i="31" s="1"/>
  <c r="AS46" i="31"/>
  <c r="AR46" i="31"/>
  <c r="AX46" i="31" s="1"/>
  <c r="AQ46" i="31"/>
  <c r="AM46" i="31"/>
  <c r="AK46" i="31"/>
  <c r="AI46" i="31"/>
  <c r="AH46" i="31"/>
  <c r="AN46" i="31" s="1"/>
  <c r="AG46" i="31"/>
  <c r="AF46" i="31"/>
  <c r="AL46" i="31" s="1"/>
  <c r="AE46" i="31"/>
  <c r="AD46" i="31"/>
  <c r="AJ46" i="31" s="1"/>
  <c r="AC46" i="31"/>
  <c r="Y46" i="31"/>
  <c r="W46" i="31"/>
  <c r="U46" i="31"/>
  <c r="T46" i="31"/>
  <c r="Z46" i="31" s="1"/>
  <c r="S46" i="31"/>
  <c r="R46" i="31"/>
  <c r="X46" i="31" s="1"/>
  <c r="Q46" i="31"/>
  <c r="P46" i="31"/>
  <c r="V46" i="31" s="1"/>
  <c r="O46" i="31"/>
  <c r="L46" i="31"/>
  <c r="J46" i="31"/>
  <c r="H46" i="31"/>
  <c r="G46" i="31"/>
  <c r="M46" i="31" s="1"/>
  <c r="F46" i="31"/>
  <c r="E46" i="31"/>
  <c r="K46" i="31" s="1"/>
  <c r="D46" i="31"/>
  <c r="C46" i="31"/>
  <c r="I46" i="31" s="1"/>
  <c r="B46" i="31"/>
  <c r="CB45" i="31"/>
  <c r="BZ45" i="31"/>
  <c r="BX45" i="31"/>
  <c r="BW45" i="31"/>
  <c r="CC45" i="31" s="1"/>
  <c r="BV45" i="31"/>
  <c r="BU45" i="31"/>
  <c r="CA45" i="31" s="1"/>
  <c r="BT45" i="31"/>
  <c r="BS45" i="31"/>
  <c r="BY45" i="31" s="1"/>
  <c r="BR45" i="31"/>
  <c r="BO45" i="31"/>
  <c r="BM45" i="31"/>
  <c r="BK45" i="31"/>
  <c r="BJ45" i="31"/>
  <c r="BP45" i="31" s="1"/>
  <c r="BI45" i="31"/>
  <c r="BH45" i="31"/>
  <c r="BN45" i="31" s="1"/>
  <c r="BG45" i="31"/>
  <c r="BF45" i="31"/>
  <c r="BE45" i="31"/>
  <c r="BA45" i="31"/>
  <c r="AY45" i="31"/>
  <c r="AW45" i="31"/>
  <c r="AV45" i="31"/>
  <c r="BB45" i="31" s="1"/>
  <c r="AU45" i="31"/>
  <c r="AT45" i="31"/>
  <c r="AZ45" i="31" s="1"/>
  <c r="AS45" i="31"/>
  <c r="AR45" i="31"/>
  <c r="AX45" i="31" s="1"/>
  <c r="AQ45" i="31"/>
  <c r="AM45" i="31"/>
  <c r="AK45" i="31"/>
  <c r="AI45" i="31"/>
  <c r="AH45" i="31"/>
  <c r="AN45" i="31" s="1"/>
  <c r="AG45" i="31"/>
  <c r="AF45" i="31"/>
  <c r="AL45" i="31" s="1"/>
  <c r="AE45" i="31"/>
  <c r="AD45" i="31"/>
  <c r="AJ45" i="31" s="1"/>
  <c r="AC45" i="31"/>
  <c r="Y45" i="31"/>
  <c r="W45" i="31"/>
  <c r="U45" i="31"/>
  <c r="T45" i="31"/>
  <c r="Z45" i="31" s="1"/>
  <c r="S45" i="31"/>
  <c r="R45" i="31"/>
  <c r="X45" i="31" s="1"/>
  <c r="Q45" i="31"/>
  <c r="P45" i="31"/>
  <c r="V45" i="31" s="1"/>
  <c r="O45" i="31"/>
  <c r="L45" i="31"/>
  <c r="J45" i="31"/>
  <c r="H45" i="31"/>
  <c r="G45" i="31"/>
  <c r="M45" i="31" s="1"/>
  <c r="F45" i="31"/>
  <c r="E45" i="31"/>
  <c r="K45" i="31" s="1"/>
  <c r="D45" i="31"/>
  <c r="C45" i="31"/>
  <c r="I45" i="31" s="1"/>
  <c r="B45" i="31"/>
  <c r="CB44" i="31"/>
  <c r="BZ44" i="31"/>
  <c r="BX44" i="31"/>
  <c r="BW44" i="31"/>
  <c r="CC44" i="31" s="1"/>
  <c r="BV44" i="31"/>
  <c r="BU44" i="31"/>
  <c r="CA44" i="31" s="1"/>
  <c r="BT44" i="31"/>
  <c r="BS44" i="31"/>
  <c r="BY44" i="31" s="1"/>
  <c r="BR44" i="31"/>
  <c r="BO44" i="31"/>
  <c r="BM44" i="31"/>
  <c r="BK44" i="31"/>
  <c r="BJ44" i="31"/>
  <c r="BP44" i="31" s="1"/>
  <c r="BI44" i="31"/>
  <c r="BH44" i="31"/>
  <c r="BN44" i="31" s="1"/>
  <c r="BG44" i="31"/>
  <c r="BF44" i="31"/>
  <c r="BL44" i="31" s="1"/>
  <c r="BE44" i="31"/>
  <c r="BA44" i="31"/>
  <c r="AY44" i="31"/>
  <c r="AW44" i="31"/>
  <c r="AV44" i="31"/>
  <c r="BB44" i="31" s="1"/>
  <c r="AU44" i="31"/>
  <c r="AT44" i="31"/>
  <c r="AZ44" i="31" s="1"/>
  <c r="AS44" i="31"/>
  <c r="AR44" i="31"/>
  <c r="AX44" i="31" s="1"/>
  <c r="AQ44" i="31"/>
  <c r="AM44" i="31"/>
  <c r="AK44" i="31"/>
  <c r="AI44" i="31"/>
  <c r="AH44" i="31"/>
  <c r="AN44" i="31" s="1"/>
  <c r="AG44" i="31"/>
  <c r="AF44" i="31"/>
  <c r="AL44" i="31" s="1"/>
  <c r="AE44" i="31"/>
  <c r="AD44" i="31"/>
  <c r="AJ44" i="31" s="1"/>
  <c r="AC44" i="31"/>
  <c r="Y44" i="31"/>
  <c r="W44" i="31"/>
  <c r="U44" i="31"/>
  <c r="T44" i="31"/>
  <c r="Z44" i="31" s="1"/>
  <c r="S44" i="31"/>
  <c r="R44" i="31"/>
  <c r="X44" i="31" s="1"/>
  <c r="Q44" i="31"/>
  <c r="P44" i="31"/>
  <c r="V44" i="31" s="1"/>
  <c r="O44" i="31"/>
  <c r="L44" i="31"/>
  <c r="J44" i="31"/>
  <c r="H44" i="31"/>
  <c r="G44" i="31"/>
  <c r="M44" i="31" s="1"/>
  <c r="F44" i="31"/>
  <c r="E44" i="31"/>
  <c r="K44" i="31" s="1"/>
  <c r="D44" i="31"/>
  <c r="C44" i="31"/>
  <c r="I44" i="31" s="1"/>
  <c r="B44" i="31"/>
  <c r="CB43" i="31"/>
  <c r="BZ43" i="31"/>
  <c r="BX43" i="31"/>
  <c r="BW43" i="31"/>
  <c r="CC43" i="31" s="1"/>
  <c r="BV43" i="31"/>
  <c r="BU43" i="31"/>
  <c r="CA43" i="31" s="1"/>
  <c r="BT43" i="31"/>
  <c r="BS43" i="31"/>
  <c r="BY43" i="31" s="1"/>
  <c r="BR43" i="31"/>
  <c r="BO43" i="31"/>
  <c r="BM43" i="31"/>
  <c r="BK43" i="31"/>
  <c r="BJ43" i="31"/>
  <c r="BP43" i="31" s="1"/>
  <c r="BI43" i="31"/>
  <c r="BH43" i="31"/>
  <c r="BN43" i="31" s="1"/>
  <c r="BG43" i="31"/>
  <c r="BF43" i="31"/>
  <c r="BL43" i="31" s="1"/>
  <c r="BE43" i="31"/>
  <c r="BA43" i="31"/>
  <c r="AY43" i="31"/>
  <c r="AW43" i="31"/>
  <c r="AV43" i="31"/>
  <c r="BB43" i="31" s="1"/>
  <c r="AU43" i="31"/>
  <c r="AT43" i="31"/>
  <c r="AZ43" i="31" s="1"/>
  <c r="AS43" i="31"/>
  <c r="AR43" i="31"/>
  <c r="AX43" i="31" s="1"/>
  <c r="AQ43" i="31"/>
  <c r="AM43" i="31"/>
  <c r="AK43" i="31"/>
  <c r="AI43" i="31"/>
  <c r="AH43" i="31"/>
  <c r="AN43" i="31" s="1"/>
  <c r="AG43" i="31"/>
  <c r="AF43" i="31"/>
  <c r="AL43" i="31" s="1"/>
  <c r="AE43" i="31"/>
  <c r="AD43" i="31"/>
  <c r="AJ43" i="31" s="1"/>
  <c r="AC43" i="31"/>
  <c r="Y43" i="31"/>
  <c r="W43" i="31"/>
  <c r="U43" i="31"/>
  <c r="T43" i="31"/>
  <c r="Z43" i="31" s="1"/>
  <c r="S43" i="31"/>
  <c r="R43" i="31"/>
  <c r="X43" i="31" s="1"/>
  <c r="Q43" i="31"/>
  <c r="P43" i="31"/>
  <c r="V43" i="31" s="1"/>
  <c r="O43" i="31"/>
  <c r="L43" i="31"/>
  <c r="J43" i="31"/>
  <c r="H43" i="31"/>
  <c r="G43" i="31"/>
  <c r="M43" i="31" s="1"/>
  <c r="F43" i="31"/>
  <c r="E43" i="31"/>
  <c r="K43" i="31" s="1"/>
  <c r="D43" i="31"/>
  <c r="C43" i="31"/>
  <c r="I43" i="31" s="1"/>
  <c r="B43" i="31"/>
  <c r="CB42" i="31"/>
  <c r="BZ42" i="31"/>
  <c r="BX42" i="31"/>
  <c r="BW42" i="31"/>
  <c r="CC42" i="31" s="1"/>
  <c r="BV42" i="31"/>
  <c r="BU42" i="31"/>
  <c r="CA42" i="31" s="1"/>
  <c r="BT42" i="31"/>
  <c r="BS42" i="31"/>
  <c r="BY42" i="31" s="1"/>
  <c r="BR42" i="31"/>
  <c r="BO42" i="31"/>
  <c r="BM42" i="31"/>
  <c r="BK42" i="31"/>
  <c r="BJ42" i="31"/>
  <c r="BP42" i="31" s="1"/>
  <c r="BI42" i="31"/>
  <c r="BH42" i="31"/>
  <c r="BN42" i="31" s="1"/>
  <c r="BG42" i="31"/>
  <c r="BF42" i="31"/>
  <c r="BL42" i="31" s="1"/>
  <c r="BE42" i="31"/>
  <c r="BA42" i="31"/>
  <c r="AY42" i="31"/>
  <c r="AW42" i="31"/>
  <c r="AV42" i="31"/>
  <c r="BB42" i="31" s="1"/>
  <c r="AU42" i="31"/>
  <c r="AT42" i="31"/>
  <c r="AZ42" i="31" s="1"/>
  <c r="AS42" i="31"/>
  <c r="AR42" i="31"/>
  <c r="AX42" i="31" s="1"/>
  <c r="AQ42" i="31"/>
  <c r="AM42" i="31"/>
  <c r="AK42" i="31"/>
  <c r="AI42" i="31"/>
  <c r="AH42" i="31"/>
  <c r="AN42" i="31" s="1"/>
  <c r="AG42" i="31"/>
  <c r="AF42" i="31"/>
  <c r="AL42" i="31" s="1"/>
  <c r="AE42" i="31"/>
  <c r="AD42" i="31"/>
  <c r="AJ42" i="31" s="1"/>
  <c r="AC42" i="31"/>
  <c r="Y42" i="31"/>
  <c r="W42" i="31"/>
  <c r="U42" i="31"/>
  <c r="T42" i="31"/>
  <c r="Z42" i="31" s="1"/>
  <c r="S42" i="31"/>
  <c r="R42" i="31"/>
  <c r="X42" i="31" s="1"/>
  <c r="Q42" i="31"/>
  <c r="P42" i="31"/>
  <c r="V42" i="31" s="1"/>
  <c r="O42" i="31"/>
  <c r="L42" i="31"/>
  <c r="J42" i="31"/>
  <c r="H42" i="31"/>
  <c r="G42" i="31"/>
  <c r="M42" i="31" s="1"/>
  <c r="F42" i="31"/>
  <c r="E42" i="31"/>
  <c r="K42" i="31" s="1"/>
  <c r="D42" i="31"/>
  <c r="C42" i="31"/>
  <c r="I42" i="31" s="1"/>
  <c r="B42" i="31"/>
  <c r="CB41" i="31"/>
  <c r="BZ41" i="31"/>
  <c r="BX41" i="31"/>
  <c r="BW41" i="31"/>
  <c r="CC41" i="31" s="1"/>
  <c r="BV41" i="31"/>
  <c r="BU41" i="31"/>
  <c r="CA41" i="31" s="1"/>
  <c r="BT41" i="31"/>
  <c r="BS41" i="31"/>
  <c r="BY41" i="31" s="1"/>
  <c r="BR41" i="31"/>
  <c r="BO41" i="31"/>
  <c r="BM41" i="31"/>
  <c r="BK41" i="31"/>
  <c r="BJ41" i="31"/>
  <c r="BP41" i="31" s="1"/>
  <c r="BI41" i="31"/>
  <c r="BH41" i="31"/>
  <c r="BN41" i="31" s="1"/>
  <c r="BG41" i="31"/>
  <c r="BF41" i="31"/>
  <c r="BL41" i="31" s="1"/>
  <c r="BE41" i="31"/>
  <c r="BA41" i="31"/>
  <c r="AY41" i="31"/>
  <c r="AW41" i="31"/>
  <c r="AV41" i="31"/>
  <c r="BB41" i="31" s="1"/>
  <c r="AU41" i="31"/>
  <c r="AT41" i="31"/>
  <c r="AZ41" i="31" s="1"/>
  <c r="AS41" i="31"/>
  <c r="AR41" i="31"/>
  <c r="AX41" i="31" s="1"/>
  <c r="AQ41" i="31"/>
  <c r="AM41" i="31"/>
  <c r="AK41" i="31"/>
  <c r="AI41" i="31"/>
  <c r="AH41" i="31"/>
  <c r="AN41" i="31" s="1"/>
  <c r="AG41" i="31"/>
  <c r="AF41" i="31"/>
  <c r="AL41" i="31" s="1"/>
  <c r="AE41" i="31"/>
  <c r="AD41" i="31"/>
  <c r="AJ41" i="31" s="1"/>
  <c r="AC41" i="31"/>
  <c r="Y41" i="31"/>
  <c r="W41" i="31"/>
  <c r="U41" i="31"/>
  <c r="T41" i="31"/>
  <c r="Z41" i="31" s="1"/>
  <c r="S41" i="31"/>
  <c r="R41" i="31"/>
  <c r="X41" i="31" s="1"/>
  <c r="Q41" i="31"/>
  <c r="P41" i="31"/>
  <c r="V41" i="31" s="1"/>
  <c r="O41" i="31"/>
  <c r="L41" i="31"/>
  <c r="J41" i="31"/>
  <c r="H41" i="31"/>
  <c r="G41" i="31"/>
  <c r="M41" i="31" s="1"/>
  <c r="F41" i="31"/>
  <c r="E41" i="31"/>
  <c r="K41" i="31" s="1"/>
  <c r="D41" i="31"/>
  <c r="C41" i="31"/>
  <c r="I41" i="31" s="1"/>
  <c r="B41" i="31"/>
  <c r="CB40" i="31"/>
  <c r="BZ40" i="31"/>
  <c r="BX40" i="31"/>
  <c r="BW40" i="31"/>
  <c r="CC40" i="31" s="1"/>
  <c r="BV40" i="31"/>
  <c r="BU40" i="31"/>
  <c r="CA40" i="31" s="1"/>
  <c r="BT40" i="31"/>
  <c r="BS40" i="31"/>
  <c r="BY40" i="31" s="1"/>
  <c r="BR40" i="31"/>
  <c r="BO40" i="31"/>
  <c r="BM40" i="31"/>
  <c r="BK40" i="31"/>
  <c r="BJ40" i="31"/>
  <c r="BP40" i="31" s="1"/>
  <c r="BI40" i="31"/>
  <c r="BH40" i="31"/>
  <c r="BN40" i="31" s="1"/>
  <c r="BG40" i="31"/>
  <c r="BF40" i="31"/>
  <c r="BL40" i="31" s="1"/>
  <c r="BE40" i="31"/>
  <c r="BA40" i="31"/>
  <c r="AY40" i="31"/>
  <c r="AW40" i="31"/>
  <c r="AV40" i="31"/>
  <c r="BB40" i="31" s="1"/>
  <c r="AU40" i="31"/>
  <c r="AT40" i="31"/>
  <c r="AZ40" i="31" s="1"/>
  <c r="AS40" i="31"/>
  <c r="AR40" i="31"/>
  <c r="AX40" i="31" s="1"/>
  <c r="AQ40" i="31"/>
  <c r="AM40" i="31"/>
  <c r="AK40" i="31"/>
  <c r="AI40" i="31"/>
  <c r="AH40" i="31"/>
  <c r="AN40" i="31" s="1"/>
  <c r="AG40" i="31"/>
  <c r="AF40" i="31"/>
  <c r="AL40" i="31" s="1"/>
  <c r="AE40" i="31"/>
  <c r="AD40" i="31"/>
  <c r="AJ40" i="31" s="1"/>
  <c r="AC40" i="31"/>
  <c r="Y40" i="31"/>
  <c r="W40" i="31"/>
  <c r="U40" i="31"/>
  <c r="T40" i="31"/>
  <c r="Z40" i="31" s="1"/>
  <c r="S40" i="31"/>
  <c r="R40" i="31"/>
  <c r="X40" i="31" s="1"/>
  <c r="Q40" i="31"/>
  <c r="P40" i="31"/>
  <c r="V40" i="31" s="1"/>
  <c r="O40" i="31"/>
  <c r="L40" i="31"/>
  <c r="J40" i="31"/>
  <c r="H40" i="31"/>
  <c r="G40" i="31"/>
  <c r="M40" i="31" s="1"/>
  <c r="F40" i="31"/>
  <c r="E40" i="31"/>
  <c r="K40" i="31" s="1"/>
  <c r="D40" i="31"/>
  <c r="C40" i="31"/>
  <c r="I40" i="31" s="1"/>
  <c r="B40" i="31"/>
  <c r="CB39" i="31"/>
  <c r="BZ39" i="31"/>
  <c r="BX39" i="31"/>
  <c r="BW39" i="31"/>
  <c r="CC39" i="31" s="1"/>
  <c r="BV39" i="31"/>
  <c r="BU39" i="31"/>
  <c r="CA39" i="31" s="1"/>
  <c r="BT39" i="31"/>
  <c r="BS39" i="31"/>
  <c r="BY39" i="31" s="1"/>
  <c r="BR39" i="31"/>
  <c r="BO39" i="31"/>
  <c r="BM39" i="31"/>
  <c r="BK39" i="31"/>
  <c r="BJ39" i="31"/>
  <c r="BP39" i="31" s="1"/>
  <c r="BI39" i="31"/>
  <c r="BH39" i="31"/>
  <c r="BN39" i="31" s="1"/>
  <c r="BG39" i="31"/>
  <c r="BF39" i="31"/>
  <c r="BL39" i="31" s="1"/>
  <c r="BE39" i="31"/>
  <c r="BA39" i="31"/>
  <c r="AY39" i="31"/>
  <c r="AW39" i="31"/>
  <c r="AV39" i="31"/>
  <c r="BB39" i="31" s="1"/>
  <c r="AU39" i="31"/>
  <c r="AT39" i="31"/>
  <c r="AZ39" i="31" s="1"/>
  <c r="AS39" i="31"/>
  <c r="AR39" i="31"/>
  <c r="AX39" i="31" s="1"/>
  <c r="AQ39" i="31"/>
  <c r="AM39" i="31"/>
  <c r="AK39" i="31"/>
  <c r="AI39" i="31"/>
  <c r="AH39" i="31"/>
  <c r="AN39" i="31" s="1"/>
  <c r="AG39" i="31"/>
  <c r="AF39" i="31"/>
  <c r="AL39" i="31" s="1"/>
  <c r="AE39" i="31"/>
  <c r="AD39" i="31"/>
  <c r="AJ39" i="31" s="1"/>
  <c r="AC39" i="31"/>
  <c r="Y39" i="31"/>
  <c r="W39" i="31"/>
  <c r="U39" i="31"/>
  <c r="T39" i="31"/>
  <c r="Z39" i="31" s="1"/>
  <c r="S39" i="31"/>
  <c r="R39" i="31"/>
  <c r="X39" i="31" s="1"/>
  <c r="Q39" i="31"/>
  <c r="P39" i="31"/>
  <c r="V39" i="31" s="1"/>
  <c r="O39" i="31"/>
  <c r="L39" i="31"/>
  <c r="J39" i="31"/>
  <c r="H39" i="31"/>
  <c r="G39" i="31"/>
  <c r="M39" i="31" s="1"/>
  <c r="F39" i="31"/>
  <c r="E39" i="31"/>
  <c r="K39" i="31" s="1"/>
  <c r="D39" i="31"/>
  <c r="C39" i="31"/>
  <c r="I39" i="31" s="1"/>
  <c r="B39" i="31"/>
  <c r="CB38" i="31"/>
  <c r="BZ38" i="31"/>
  <c r="BX38" i="31"/>
  <c r="BW38" i="31"/>
  <c r="CC38" i="31" s="1"/>
  <c r="BV38" i="31"/>
  <c r="BU38" i="31"/>
  <c r="CA38" i="31" s="1"/>
  <c r="BT38" i="31"/>
  <c r="BS38" i="31"/>
  <c r="BY38" i="31" s="1"/>
  <c r="BR38" i="31"/>
  <c r="BO38" i="31"/>
  <c r="BM38" i="31"/>
  <c r="BK38" i="31"/>
  <c r="BJ38" i="31"/>
  <c r="BP38" i="31" s="1"/>
  <c r="BI38" i="31"/>
  <c r="BH38" i="31"/>
  <c r="BN38" i="31" s="1"/>
  <c r="BG38" i="31"/>
  <c r="BF38" i="31"/>
  <c r="BL38" i="31" s="1"/>
  <c r="BE38" i="31"/>
  <c r="BA38" i="31"/>
  <c r="AY38" i="31"/>
  <c r="AW38" i="31"/>
  <c r="AV38" i="31"/>
  <c r="BB38" i="31" s="1"/>
  <c r="AU38" i="31"/>
  <c r="AT38" i="31"/>
  <c r="AZ38" i="31" s="1"/>
  <c r="AS38" i="31"/>
  <c r="AR38" i="31"/>
  <c r="AX38" i="31" s="1"/>
  <c r="AQ38" i="31"/>
  <c r="AM38" i="31"/>
  <c r="AK38" i="31"/>
  <c r="AI38" i="31"/>
  <c r="AH38" i="31"/>
  <c r="AN38" i="31" s="1"/>
  <c r="AG38" i="31"/>
  <c r="AF38" i="31"/>
  <c r="AL38" i="31" s="1"/>
  <c r="AE38" i="31"/>
  <c r="AD38" i="31"/>
  <c r="AJ38" i="31" s="1"/>
  <c r="AC38" i="31"/>
  <c r="Y38" i="31"/>
  <c r="W38" i="31"/>
  <c r="U38" i="31"/>
  <c r="T38" i="31"/>
  <c r="Z38" i="31" s="1"/>
  <c r="S38" i="31"/>
  <c r="R38" i="31"/>
  <c r="X38" i="31" s="1"/>
  <c r="Q38" i="31"/>
  <c r="P38" i="31"/>
  <c r="V38" i="31" s="1"/>
  <c r="O38" i="31"/>
  <c r="L38" i="31"/>
  <c r="J38" i="31"/>
  <c r="H38" i="31"/>
  <c r="G38" i="31"/>
  <c r="M38" i="31" s="1"/>
  <c r="F38" i="31"/>
  <c r="E38" i="31"/>
  <c r="K38" i="31" s="1"/>
  <c r="D38" i="31"/>
  <c r="C38" i="31"/>
  <c r="I38" i="31" s="1"/>
  <c r="B38" i="31"/>
  <c r="CB37" i="31"/>
  <c r="BZ37" i="31"/>
  <c r="BX37" i="31"/>
  <c r="BW37" i="31"/>
  <c r="CC37" i="31" s="1"/>
  <c r="BV37" i="31"/>
  <c r="BU37" i="31"/>
  <c r="CA37" i="31" s="1"/>
  <c r="BT37" i="31"/>
  <c r="BS37" i="31"/>
  <c r="BY37" i="31" s="1"/>
  <c r="BR37" i="31"/>
  <c r="BO37" i="31"/>
  <c r="BM37" i="31"/>
  <c r="BK37" i="31"/>
  <c r="BJ37" i="31"/>
  <c r="BP37" i="31" s="1"/>
  <c r="BI37" i="31"/>
  <c r="BH37" i="31"/>
  <c r="BN37" i="31" s="1"/>
  <c r="BG37" i="31"/>
  <c r="BF37" i="31"/>
  <c r="BL37" i="31" s="1"/>
  <c r="BE37" i="31"/>
  <c r="BA37" i="31"/>
  <c r="AY37" i="31"/>
  <c r="AW37" i="31"/>
  <c r="AV37" i="31"/>
  <c r="BB37" i="31" s="1"/>
  <c r="AU37" i="31"/>
  <c r="AT37" i="31"/>
  <c r="AZ37" i="31" s="1"/>
  <c r="AS37" i="31"/>
  <c r="AR37" i="31"/>
  <c r="AX37" i="31" s="1"/>
  <c r="AQ37" i="31"/>
  <c r="AM37" i="31"/>
  <c r="AK37" i="31"/>
  <c r="AI37" i="31"/>
  <c r="AH37" i="31"/>
  <c r="AN37" i="31" s="1"/>
  <c r="AG37" i="31"/>
  <c r="AF37" i="31"/>
  <c r="AL37" i="31" s="1"/>
  <c r="AE37" i="31"/>
  <c r="AD37" i="31"/>
  <c r="AJ37" i="31" s="1"/>
  <c r="AC37" i="31"/>
  <c r="Y37" i="31"/>
  <c r="W37" i="31"/>
  <c r="U37" i="31"/>
  <c r="T37" i="31"/>
  <c r="Z37" i="31" s="1"/>
  <c r="S37" i="31"/>
  <c r="R37" i="31"/>
  <c r="X37" i="31" s="1"/>
  <c r="Q37" i="31"/>
  <c r="P37" i="31"/>
  <c r="V37" i="31" s="1"/>
  <c r="O37" i="31"/>
  <c r="L37" i="31"/>
  <c r="J37" i="31"/>
  <c r="H37" i="31"/>
  <c r="G37" i="31"/>
  <c r="M37" i="31" s="1"/>
  <c r="F37" i="31"/>
  <c r="E37" i="31"/>
  <c r="K37" i="31" s="1"/>
  <c r="D37" i="31"/>
  <c r="C37" i="31"/>
  <c r="I37" i="31" s="1"/>
  <c r="B37" i="31"/>
  <c r="CB36" i="31"/>
  <c r="BZ36" i="31"/>
  <c r="BX36" i="31"/>
  <c r="BW36" i="31"/>
  <c r="CC36" i="31" s="1"/>
  <c r="BV36" i="31"/>
  <c r="BU36" i="31"/>
  <c r="CA36" i="31" s="1"/>
  <c r="BT36" i="31"/>
  <c r="BS36" i="31"/>
  <c r="BY36" i="31" s="1"/>
  <c r="BR36" i="31"/>
  <c r="BO36" i="31"/>
  <c r="BM36" i="31"/>
  <c r="BK36" i="31"/>
  <c r="BJ36" i="31"/>
  <c r="BP36" i="31" s="1"/>
  <c r="BI36" i="31"/>
  <c r="BH36" i="31"/>
  <c r="BN36" i="31" s="1"/>
  <c r="BG36" i="31"/>
  <c r="BF36" i="31"/>
  <c r="BL36" i="31" s="1"/>
  <c r="BE36" i="31"/>
  <c r="BA36" i="31"/>
  <c r="AY36" i="31"/>
  <c r="AW36" i="31"/>
  <c r="AV36" i="31"/>
  <c r="BB36" i="31" s="1"/>
  <c r="AU36" i="31"/>
  <c r="AT36" i="31"/>
  <c r="AZ36" i="31" s="1"/>
  <c r="AS36" i="31"/>
  <c r="AR36" i="31"/>
  <c r="AX36" i="31" s="1"/>
  <c r="AQ36" i="31"/>
  <c r="AM36" i="31"/>
  <c r="AK36" i="31"/>
  <c r="AI36" i="31"/>
  <c r="AH36" i="31"/>
  <c r="AN36" i="31" s="1"/>
  <c r="AG36" i="31"/>
  <c r="AF36" i="31"/>
  <c r="AL36" i="31" s="1"/>
  <c r="AE36" i="31"/>
  <c r="AD36" i="31"/>
  <c r="AJ36" i="31" s="1"/>
  <c r="AC36" i="31"/>
  <c r="Y36" i="31"/>
  <c r="W36" i="31"/>
  <c r="U36" i="31"/>
  <c r="T36" i="31"/>
  <c r="Z36" i="31" s="1"/>
  <c r="S36" i="31"/>
  <c r="R36" i="31"/>
  <c r="X36" i="31" s="1"/>
  <c r="Q36" i="31"/>
  <c r="P36" i="31"/>
  <c r="V36" i="31" s="1"/>
  <c r="O36" i="31"/>
  <c r="L36" i="31"/>
  <c r="J36" i="31"/>
  <c r="H36" i="31"/>
  <c r="G36" i="31"/>
  <c r="M36" i="31" s="1"/>
  <c r="F36" i="31"/>
  <c r="E36" i="31"/>
  <c r="K36" i="31" s="1"/>
  <c r="D36" i="31"/>
  <c r="C36" i="31"/>
  <c r="I36" i="31" s="1"/>
  <c r="B36" i="31"/>
  <c r="CB35" i="31"/>
  <c r="BZ35" i="31"/>
  <c r="BX35" i="31"/>
  <c r="BW35" i="31"/>
  <c r="CC35" i="31" s="1"/>
  <c r="BV35" i="31"/>
  <c r="BU35" i="31"/>
  <c r="CA35" i="31" s="1"/>
  <c r="BT35" i="31"/>
  <c r="BS35" i="31"/>
  <c r="BY35" i="31" s="1"/>
  <c r="BR35" i="31"/>
  <c r="BO35" i="31"/>
  <c r="BM35" i="31"/>
  <c r="BK35" i="31"/>
  <c r="BJ35" i="31"/>
  <c r="BP35" i="31" s="1"/>
  <c r="BI35" i="31"/>
  <c r="BH35" i="31"/>
  <c r="BN35" i="31" s="1"/>
  <c r="BG35" i="31"/>
  <c r="BF35" i="31"/>
  <c r="BL35" i="31" s="1"/>
  <c r="BE35" i="31"/>
  <c r="BA35" i="31"/>
  <c r="AY35" i="31"/>
  <c r="AW35" i="31"/>
  <c r="AV35" i="31"/>
  <c r="BB35" i="31" s="1"/>
  <c r="AU35" i="31"/>
  <c r="AT35" i="31"/>
  <c r="AZ35" i="31" s="1"/>
  <c r="AS35" i="31"/>
  <c r="AR35" i="31"/>
  <c r="AX35" i="31" s="1"/>
  <c r="AQ35" i="31"/>
  <c r="AM35" i="31"/>
  <c r="AK35" i="31"/>
  <c r="AI35" i="31"/>
  <c r="AH35" i="31"/>
  <c r="AN35" i="31" s="1"/>
  <c r="AG35" i="31"/>
  <c r="AF35" i="31"/>
  <c r="AL35" i="31" s="1"/>
  <c r="AE35" i="31"/>
  <c r="AD35" i="31"/>
  <c r="AJ35" i="31" s="1"/>
  <c r="AC35" i="31"/>
  <c r="Y35" i="31"/>
  <c r="W35" i="31"/>
  <c r="U35" i="31"/>
  <c r="T35" i="31"/>
  <c r="Z35" i="31" s="1"/>
  <c r="S35" i="31"/>
  <c r="R35" i="31"/>
  <c r="X35" i="31" s="1"/>
  <c r="Q35" i="31"/>
  <c r="P35" i="31"/>
  <c r="V35" i="31" s="1"/>
  <c r="O35" i="31"/>
  <c r="L35" i="31"/>
  <c r="J35" i="31"/>
  <c r="H35" i="31"/>
  <c r="G35" i="31"/>
  <c r="M35" i="31" s="1"/>
  <c r="F35" i="31"/>
  <c r="E35" i="31"/>
  <c r="K35" i="31" s="1"/>
  <c r="D35" i="31"/>
  <c r="C35" i="31"/>
  <c r="I35" i="31" s="1"/>
  <c r="B35" i="31"/>
  <c r="CB34" i="31"/>
  <c r="BZ34" i="31"/>
  <c r="BX34" i="31"/>
  <c r="BW34" i="31"/>
  <c r="CC34" i="31" s="1"/>
  <c r="BV34" i="31"/>
  <c r="BU34" i="31"/>
  <c r="CA34" i="31" s="1"/>
  <c r="BT34" i="31"/>
  <c r="BS34" i="31"/>
  <c r="BY34" i="31" s="1"/>
  <c r="BR34" i="31"/>
  <c r="BO34" i="31"/>
  <c r="BM34" i="31"/>
  <c r="BK34" i="31"/>
  <c r="BJ34" i="31"/>
  <c r="BP34" i="31" s="1"/>
  <c r="BI34" i="31"/>
  <c r="BH34" i="31"/>
  <c r="BN34" i="31" s="1"/>
  <c r="BG34" i="31"/>
  <c r="BF34" i="31"/>
  <c r="BL34" i="31" s="1"/>
  <c r="BE34" i="31"/>
  <c r="BA34" i="31"/>
  <c r="AY34" i="31"/>
  <c r="AW34" i="31"/>
  <c r="AV34" i="31"/>
  <c r="BB34" i="31" s="1"/>
  <c r="AU34" i="31"/>
  <c r="AT34" i="31"/>
  <c r="AZ34" i="31" s="1"/>
  <c r="AS34" i="31"/>
  <c r="AR34" i="31"/>
  <c r="AX34" i="31" s="1"/>
  <c r="AQ34" i="31"/>
  <c r="AM34" i="31"/>
  <c r="AK34" i="31"/>
  <c r="AI34" i="31"/>
  <c r="AH34" i="31"/>
  <c r="AN34" i="31" s="1"/>
  <c r="AG34" i="31"/>
  <c r="AF34" i="31"/>
  <c r="AL34" i="31" s="1"/>
  <c r="AE34" i="31"/>
  <c r="AD34" i="31"/>
  <c r="AJ34" i="31" s="1"/>
  <c r="AC34" i="31"/>
  <c r="Y34" i="31"/>
  <c r="W34" i="31"/>
  <c r="U34" i="31"/>
  <c r="T34" i="31"/>
  <c r="Z34" i="31" s="1"/>
  <c r="S34" i="31"/>
  <c r="R34" i="31"/>
  <c r="X34" i="31" s="1"/>
  <c r="Q34" i="31"/>
  <c r="P34" i="31"/>
  <c r="V34" i="31" s="1"/>
  <c r="O34" i="31"/>
  <c r="L34" i="31"/>
  <c r="J34" i="31"/>
  <c r="H34" i="31"/>
  <c r="G34" i="31"/>
  <c r="M34" i="31" s="1"/>
  <c r="F34" i="31"/>
  <c r="E34" i="31"/>
  <c r="K34" i="31" s="1"/>
  <c r="D34" i="31"/>
  <c r="C34" i="31"/>
  <c r="I34" i="31" s="1"/>
  <c r="B34" i="31"/>
  <c r="CB33" i="31"/>
  <c r="BZ33" i="31"/>
  <c r="BX33" i="31"/>
  <c r="BW33" i="31"/>
  <c r="CC33" i="31" s="1"/>
  <c r="BV33" i="31"/>
  <c r="BU33" i="31"/>
  <c r="CA33" i="31" s="1"/>
  <c r="BT33" i="31"/>
  <c r="BS33" i="31"/>
  <c r="BY33" i="31" s="1"/>
  <c r="BR33" i="31"/>
  <c r="BO33" i="31"/>
  <c r="BM33" i="31"/>
  <c r="BK33" i="31"/>
  <c r="BJ33" i="31"/>
  <c r="BP33" i="31" s="1"/>
  <c r="BI33" i="31"/>
  <c r="BH33" i="31"/>
  <c r="BN33" i="31" s="1"/>
  <c r="BG33" i="31"/>
  <c r="BF33" i="31"/>
  <c r="BL33" i="31" s="1"/>
  <c r="BE33" i="31"/>
  <c r="BA33" i="31"/>
  <c r="AY33" i="31"/>
  <c r="AW33" i="31"/>
  <c r="AV33" i="31"/>
  <c r="BB33" i="31" s="1"/>
  <c r="AU33" i="31"/>
  <c r="AT33" i="31"/>
  <c r="AZ33" i="31" s="1"/>
  <c r="AS33" i="31"/>
  <c r="AR33" i="31"/>
  <c r="AX33" i="31" s="1"/>
  <c r="AQ33" i="31"/>
  <c r="AM33" i="31"/>
  <c r="AK33" i="31"/>
  <c r="AI33" i="31"/>
  <c r="AH33" i="31"/>
  <c r="AN33" i="31" s="1"/>
  <c r="AG33" i="31"/>
  <c r="AF33" i="31"/>
  <c r="AL33" i="31" s="1"/>
  <c r="AE33" i="31"/>
  <c r="AD33" i="31"/>
  <c r="AJ33" i="31" s="1"/>
  <c r="AC33" i="31"/>
  <c r="Y33" i="31"/>
  <c r="W33" i="31"/>
  <c r="U33" i="31"/>
  <c r="T33" i="31"/>
  <c r="Z33" i="31" s="1"/>
  <c r="S33" i="31"/>
  <c r="R33" i="31"/>
  <c r="X33" i="31" s="1"/>
  <c r="Q33" i="31"/>
  <c r="P33" i="31"/>
  <c r="V33" i="31" s="1"/>
  <c r="O33" i="31"/>
  <c r="L33" i="31"/>
  <c r="J33" i="31"/>
  <c r="H33" i="31"/>
  <c r="G33" i="31"/>
  <c r="M33" i="31" s="1"/>
  <c r="F33" i="31"/>
  <c r="E33" i="31"/>
  <c r="K33" i="31" s="1"/>
  <c r="D33" i="31"/>
  <c r="C33" i="31"/>
  <c r="I33" i="31" s="1"/>
  <c r="B33" i="31"/>
  <c r="CB32" i="31"/>
  <c r="BZ32" i="31"/>
  <c r="BX32" i="31"/>
  <c r="BW32" i="31"/>
  <c r="CC32" i="31" s="1"/>
  <c r="BV32" i="31"/>
  <c r="BU32" i="31"/>
  <c r="CA32" i="31" s="1"/>
  <c r="BT32" i="31"/>
  <c r="BS32" i="31"/>
  <c r="BY32" i="31" s="1"/>
  <c r="BR32" i="31"/>
  <c r="BO32" i="31"/>
  <c r="BM32" i="31"/>
  <c r="BK32" i="31"/>
  <c r="BJ32" i="31"/>
  <c r="BP32" i="31" s="1"/>
  <c r="BI32" i="31"/>
  <c r="BH32" i="31"/>
  <c r="BN32" i="31" s="1"/>
  <c r="BG32" i="31"/>
  <c r="BF32" i="31"/>
  <c r="BL32" i="31" s="1"/>
  <c r="BE32" i="31"/>
  <c r="BA32" i="31"/>
  <c r="AY32" i="31"/>
  <c r="AW32" i="31"/>
  <c r="AV32" i="31"/>
  <c r="BB32" i="31" s="1"/>
  <c r="AU32" i="31"/>
  <c r="AT32" i="31"/>
  <c r="AZ32" i="31" s="1"/>
  <c r="AS32" i="31"/>
  <c r="AR32" i="31"/>
  <c r="AX32" i="31" s="1"/>
  <c r="AQ32" i="31"/>
  <c r="AM32" i="31"/>
  <c r="AK32" i="31"/>
  <c r="AI32" i="31"/>
  <c r="AH32" i="31"/>
  <c r="AN32" i="31" s="1"/>
  <c r="AG32" i="31"/>
  <c r="AF32" i="31"/>
  <c r="AL32" i="31" s="1"/>
  <c r="AE32" i="31"/>
  <c r="AD32" i="31"/>
  <c r="AJ32" i="31" s="1"/>
  <c r="AC32" i="31"/>
  <c r="Y32" i="31"/>
  <c r="W32" i="31"/>
  <c r="U32" i="31"/>
  <c r="T32" i="31"/>
  <c r="Z32" i="31" s="1"/>
  <c r="S32" i="31"/>
  <c r="R32" i="31"/>
  <c r="X32" i="31" s="1"/>
  <c r="Q32" i="31"/>
  <c r="P32" i="31"/>
  <c r="V32" i="31" s="1"/>
  <c r="O32" i="31"/>
  <c r="L32" i="31"/>
  <c r="J32" i="31"/>
  <c r="H32" i="31"/>
  <c r="G32" i="31"/>
  <c r="M32" i="31" s="1"/>
  <c r="F32" i="31"/>
  <c r="E32" i="31"/>
  <c r="K32" i="31" s="1"/>
  <c r="D32" i="31"/>
  <c r="C32" i="31"/>
  <c r="I32" i="31" s="1"/>
  <c r="B32" i="31"/>
  <c r="CB31" i="31"/>
  <c r="BZ31" i="31"/>
  <c r="BX31" i="31"/>
  <c r="BW31" i="31"/>
  <c r="CC31" i="31" s="1"/>
  <c r="BV31" i="31"/>
  <c r="BU31" i="31"/>
  <c r="CA31" i="31" s="1"/>
  <c r="BT31" i="31"/>
  <c r="BS31" i="31"/>
  <c r="BY31" i="31" s="1"/>
  <c r="BR31" i="31"/>
  <c r="BO31" i="31"/>
  <c r="BM31" i="31"/>
  <c r="BK31" i="31"/>
  <c r="BJ31" i="31"/>
  <c r="BP31" i="31" s="1"/>
  <c r="BI31" i="31"/>
  <c r="BH31" i="31"/>
  <c r="BN31" i="31" s="1"/>
  <c r="BG31" i="31"/>
  <c r="BF31" i="31"/>
  <c r="BL31" i="31" s="1"/>
  <c r="BE31" i="31"/>
  <c r="BA31" i="31"/>
  <c r="AY31" i="31"/>
  <c r="AW31" i="31"/>
  <c r="AV31" i="31"/>
  <c r="BB31" i="31" s="1"/>
  <c r="AU31" i="31"/>
  <c r="AT31" i="31"/>
  <c r="AZ31" i="31" s="1"/>
  <c r="AS31" i="31"/>
  <c r="AR31" i="31"/>
  <c r="AX31" i="31" s="1"/>
  <c r="AQ31" i="31"/>
  <c r="AM31" i="31"/>
  <c r="AK31" i="31"/>
  <c r="AI31" i="31"/>
  <c r="AH31" i="31"/>
  <c r="AN31" i="31" s="1"/>
  <c r="AG31" i="31"/>
  <c r="AF31" i="31"/>
  <c r="AL31" i="31" s="1"/>
  <c r="AE31" i="31"/>
  <c r="AD31" i="31"/>
  <c r="AJ31" i="31" s="1"/>
  <c r="AC31" i="31"/>
  <c r="Y31" i="31"/>
  <c r="W31" i="31"/>
  <c r="U31" i="31"/>
  <c r="T31" i="31"/>
  <c r="Z31" i="31" s="1"/>
  <c r="S31" i="31"/>
  <c r="R31" i="31"/>
  <c r="X31" i="31" s="1"/>
  <c r="Q31" i="31"/>
  <c r="P31" i="31"/>
  <c r="V31" i="31" s="1"/>
  <c r="O31" i="31"/>
  <c r="L31" i="31"/>
  <c r="J31" i="31"/>
  <c r="H31" i="31"/>
  <c r="G31" i="31"/>
  <c r="M31" i="31" s="1"/>
  <c r="F31" i="31"/>
  <c r="E31" i="31"/>
  <c r="K31" i="31" s="1"/>
  <c r="D31" i="31"/>
  <c r="C31" i="31"/>
  <c r="I31" i="31" s="1"/>
  <c r="B31" i="31"/>
  <c r="CB30" i="31"/>
  <c r="BZ30" i="31"/>
  <c r="BX30" i="31"/>
  <c r="BW30" i="31"/>
  <c r="CC30" i="31" s="1"/>
  <c r="BV30" i="31"/>
  <c r="BU30" i="31"/>
  <c r="CA30" i="31" s="1"/>
  <c r="BT30" i="31"/>
  <c r="BS30" i="31"/>
  <c r="BY30" i="31" s="1"/>
  <c r="BR30" i="31"/>
  <c r="BO30" i="31"/>
  <c r="BM30" i="31"/>
  <c r="BK30" i="31"/>
  <c r="BJ30" i="31"/>
  <c r="BP30" i="31" s="1"/>
  <c r="BI30" i="31"/>
  <c r="BH30" i="31"/>
  <c r="BN30" i="31" s="1"/>
  <c r="BG30" i="31"/>
  <c r="BF30" i="31"/>
  <c r="BL30" i="31" s="1"/>
  <c r="BE30" i="31"/>
  <c r="BA30" i="31"/>
  <c r="AY30" i="31"/>
  <c r="AW30" i="31"/>
  <c r="AV30" i="31"/>
  <c r="BB30" i="31" s="1"/>
  <c r="AU30" i="31"/>
  <c r="AT30" i="31"/>
  <c r="AZ30" i="31" s="1"/>
  <c r="AS30" i="31"/>
  <c r="AR30" i="31"/>
  <c r="AX30" i="31" s="1"/>
  <c r="AQ30" i="31"/>
  <c r="AM30" i="31"/>
  <c r="AK30" i="31"/>
  <c r="AI30" i="31"/>
  <c r="AH30" i="31"/>
  <c r="AN30" i="31" s="1"/>
  <c r="AG30" i="31"/>
  <c r="AF30" i="31"/>
  <c r="AL30" i="31" s="1"/>
  <c r="AE30" i="31"/>
  <c r="AD30" i="31"/>
  <c r="AJ30" i="31" s="1"/>
  <c r="AC30" i="31"/>
  <c r="Y30" i="31"/>
  <c r="W30" i="31"/>
  <c r="U30" i="31"/>
  <c r="T30" i="31"/>
  <c r="Z30" i="31" s="1"/>
  <c r="S30" i="31"/>
  <c r="R30" i="31"/>
  <c r="X30" i="31" s="1"/>
  <c r="Q30" i="31"/>
  <c r="P30" i="31"/>
  <c r="V30" i="31" s="1"/>
  <c r="O30" i="31"/>
  <c r="L30" i="31"/>
  <c r="J30" i="31"/>
  <c r="H30" i="31"/>
  <c r="G30" i="31"/>
  <c r="M30" i="31" s="1"/>
  <c r="F30" i="31"/>
  <c r="E30" i="31"/>
  <c r="K30" i="31" s="1"/>
  <c r="D30" i="31"/>
  <c r="C30" i="31"/>
  <c r="I30" i="31" s="1"/>
  <c r="B30" i="31"/>
  <c r="CB29" i="31"/>
  <c r="BZ29" i="31"/>
  <c r="BX29" i="31"/>
  <c r="BW29" i="31"/>
  <c r="CC29" i="31" s="1"/>
  <c r="BV29" i="31"/>
  <c r="BU29" i="31"/>
  <c r="CA29" i="31" s="1"/>
  <c r="BT29" i="31"/>
  <c r="BS29" i="31"/>
  <c r="BY29" i="31" s="1"/>
  <c r="BR29" i="31"/>
  <c r="BO29" i="31"/>
  <c r="BM29" i="31"/>
  <c r="BK29" i="31"/>
  <c r="BJ29" i="31"/>
  <c r="BP29" i="31" s="1"/>
  <c r="BI29" i="31"/>
  <c r="BH29" i="31"/>
  <c r="BN29" i="31" s="1"/>
  <c r="BG29" i="31"/>
  <c r="BF29" i="31"/>
  <c r="BL29" i="31" s="1"/>
  <c r="BE29" i="31"/>
  <c r="BA29" i="31"/>
  <c r="AY29" i="31"/>
  <c r="AW29" i="31"/>
  <c r="AV29" i="31"/>
  <c r="BB29" i="31" s="1"/>
  <c r="AU29" i="31"/>
  <c r="AT29" i="31"/>
  <c r="AZ29" i="31" s="1"/>
  <c r="AS29" i="31"/>
  <c r="AR29" i="31"/>
  <c r="AX29" i="31" s="1"/>
  <c r="AQ29" i="31"/>
  <c r="AM29" i="31"/>
  <c r="AK29" i="31"/>
  <c r="AI29" i="31"/>
  <c r="AH29" i="31"/>
  <c r="AN29" i="31" s="1"/>
  <c r="AG29" i="31"/>
  <c r="AF29" i="31"/>
  <c r="AL29" i="31" s="1"/>
  <c r="AE29" i="31"/>
  <c r="AD29" i="31"/>
  <c r="AJ29" i="31" s="1"/>
  <c r="AC29" i="31"/>
  <c r="Y29" i="31"/>
  <c r="W29" i="31"/>
  <c r="U29" i="31"/>
  <c r="T29" i="31"/>
  <c r="Z29" i="31" s="1"/>
  <c r="S29" i="31"/>
  <c r="R29" i="31"/>
  <c r="X29" i="31" s="1"/>
  <c r="Q29" i="31"/>
  <c r="P29" i="31"/>
  <c r="V29" i="31" s="1"/>
  <c r="O29" i="31"/>
  <c r="L29" i="31"/>
  <c r="J29" i="31"/>
  <c r="H29" i="31"/>
  <c r="G29" i="31"/>
  <c r="M29" i="31" s="1"/>
  <c r="F29" i="31"/>
  <c r="E29" i="31"/>
  <c r="K29" i="31" s="1"/>
  <c r="D29" i="31"/>
  <c r="C29" i="31"/>
  <c r="I29" i="31" s="1"/>
  <c r="B29" i="31"/>
  <c r="CB28" i="31"/>
  <c r="BZ28" i="31"/>
  <c r="BX28" i="31"/>
  <c r="BW28" i="31"/>
  <c r="CC28" i="31" s="1"/>
  <c r="BV28" i="31"/>
  <c r="BU28" i="31"/>
  <c r="CA28" i="31" s="1"/>
  <c r="BT28" i="31"/>
  <c r="BS28" i="31"/>
  <c r="BY28" i="31" s="1"/>
  <c r="BR28" i="31"/>
  <c r="BO28" i="31"/>
  <c r="BM28" i="31"/>
  <c r="BK28" i="31"/>
  <c r="BJ28" i="31"/>
  <c r="BP28" i="31" s="1"/>
  <c r="BI28" i="31"/>
  <c r="BH28" i="31"/>
  <c r="BN28" i="31" s="1"/>
  <c r="BG28" i="31"/>
  <c r="BF28" i="31"/>
  <c r="BL28" i="31" s="1"/>
  <c r="BE28" i="31"/>
  <c r="BA28" i="31"/>
  <c r="AY28" i="31"/>
  <c r="AW28" i="31"/>
  <c r="AV28" i="31"/>
  <c r="BB28" i="31" s="1"/>
  <c r="AU28" i="31"/>
  <c r="AT28" i="31"/>
  <c r="AZ28" i="31" s="1"/>
  <c r="AS28" i="31"/>
  <c r="AR28" i="31"/>
  <c r="AX28" i="31" s="1"/>
  <c r="AQ28" i="31"/>
  <c r="AM28" i="31"/>
  <c r="AK28" i="31"/>
  <c r="AI28" i="31"/>
  <c r="AH28" i="31"/>
  <c r="AN28" i="31" s="1"/>
  <c r="AG28" i="31"/>
  <c r="AF28" i="31"/>
  <c r="AL28" i="31" s="1"/>
  <c r="AE28" i="31"/>
  <c r="AD28" i="31"/>
  <c r="AJ28" i="31" s="1"/>
  <c r="AC28" i="31"/>
  <c r="Y28" i="31"/>
  <c r="W28" i="31"/>
  <c r="U28" i="31"/>
  <c r="T28" i="31"/>
  <c r="Z28" i="31" s="1"/>
  <c r="S28" i="31"/>
  <c r="R28" i="31"/>
  <c r="X28" i="31" s="1"/>
  <c r="Q28" i="31"/>
  <c r="P28" i="31"/>
  <c r="V28" i="31" s="1"/>
  <c r="O28" i="31"/>
  <c r="L28" i="31"/>
  <c r="J28" i="31"/>
  <c r="H28" i="31"/>
  <c r="G28" i="31"/>
  <c r="M28" i="31" s="1"/>
  <c r="F28" i="31"/>
  <c r="E28" i="31"/>
  <c r="K28" i="31" s="1"/>
  <c r="D28" i="31"/>
  <c r="C28" i="31"/>
  <c r="I28" i="31" s="1"/>
  <c r="B28" i="31"/>
  <c r="CB27" i="31"/>
  <c r="BZ27" i="31"/>
  <c r="BX27" i="31"/>
  <c r="BW27" i="31"/>
  <c r="CC27" i="31" s="1"/>
  <c r="BV27" i="31"/>
  <c r="BU27" i="31"/>
  <c r="CA27" i="31" s="1"/>
  <c r="BT27" i="31"/>
  <c r="BS27" i="31"/>
  <c r="BY27" i="31" s="1"/>
  <c r="BR27" i="31"/>
  <c r="BO27" i="31"/>
  <c r="BM27" i="31"/>
  <c r="BK27" i="31"/>
  <c r="BJ27" i="31"/>
  <c r="BP27" i="31" s="1"/>
  <c r="BI27" i="31"/>
  <c r="BH27" i="31"/>
  <c r="BN27" i="31" s="1"/>
  <c r="BG27" i="31"/>
  <c r="BF27" i="31"/>
  <c r="BL27" i="31" s="1"/>
  <c r="BE27" i="31"/>
  <c r="BA27" i="31"/>
  <c r="AY27" i="31"/>
  <c r="AW27" i="31"/>
  <c r="AV27" i="31"/>
  <c r="BB27" i="31" s="1"/>
  <c r="AU27" i="31"/>
  <c r="AT27" i="31"/>
  <c r="AZ27" i="31" s="1"/>
  <c r="AS27" i="31"/>
  <c r="AR27" i="31"/>
  <c r="AX27" i="31" s="1"/>
  <c r="AQ27" i="31"/>
  <c r="AM27" i="31"/>
  <c r="AK27" i="31"/>
  <c r="AI27" i="31"/>
  <c r="AH27" i="31"/>
  <c r="AN27" i="31" s="1"/>
  <c r="AG27" i="31"/>
  <c r="AF27" i="31"/>
  <c r="AL27" i="31" s="1"/>
  <c r="AE27" i="31"/>
  <c r="AD27" i="31"/>
  <c r="AJ27" i="31" s="1"/>
  <c r="AC27" i="31"/>
  <c r="Y27" i="31"/>
  <c r="W27" i="31"/>
  <c r="U27" i="31"/>
  <c r="T27" i="31"/>
  <c r="Z27" i="31" s="1"/>
  <c r="S27" i="31"/>
  <c r="R27" i="31"/>
  <c r="X27" i="31" s="1"/>
  <c r="Q27" i="31"/>
  <c r="P27" i="31"/>
  <c r="V27" i="31" s="1"/>
  <c r="O27" i="31"/>
  <c r="L27" i="31"/>
  <c r="J27" i="31"/>
  <c r="H27" i="31"/>
  <c r="G27" i="31"/>
  <c r="M27" i="31" s="1"/>
  <c r="F27" i="31"/>
  <c r="E27" i="31"/>
  <c r="K27" i="31" s="1"/>
  <c r="D27" i="31"/>
  <c r="C27" i="31"/>
  <c r="I27" i="31" s="1"/>
  <c r="B27" i="31"/>
  <c r="CB26" i="31"/>
  <c r="BZ26" i="31"/>
  <c r="BX26" i="31"/>
  <c r="BW26" i="31"/>
  <c r="CC26" i="31" s="1"/>
  <c r="BV26" i="31"/>
  <c r="BU26" i="31"/>
  <c r="CA26" i="31" s="1"/>
  <c r="BT26" i="31"/>
  <c r="BS26" i="31"/>
  <c r="BY26" i="31" s="1"/>
  <c r="BR26" i="31"/>
  <c r="BO26" i="31"/>
  <c r="BM26" i="31"/>
  <c r="BK26" i="31"/>
  <c r="BJ26" i="31"/>
  <c r="BP26" i="31" s="1"/>
  <c r="BI26" i="31"/>
  <c r="BH26" i="31"/>
  <c r="BN26" i="31" s="1"/>
  <c r="BG26" i="31"/>
  <c r="BF26" i="31"/>
  <c r="BL26" i="31" s="1"/>
  <c r="BE26" i="31"/>
  <c r="BA26" i="31"/>
  <c r="AY26" i="31"/>
  <c r="AW26" i="31"/>
  <c r="AV26" i="31"/>
  <c r="BB26" i="31" s="1"/>
  <c r="AU26" i="31"/>
  <c r="AT26" i="31"/>
  <c r="AZ26" i="31" s="1"/>
  <c r="AS26" i="31"/>
  <c r="AR26" i="31"/>
  <c r="AX26" i="31" s="1"/>
  <c r="AQ26" i="31"/>
  <c r="AM26" i="31"/>
  <c r="AK26" i="31"/>
  <c r="AI26" i="31"/>
  <c r="AH26" i="31"/>
  <c r="AN26" i="31" s="1"/>
  <c r="AG26" i="31"/>
  <c r="AF26" i="31"/>
  <c r="AL26" i="31" s="1"/>
  <c r="AE26" i="31"/>
  <c r="AD26" i="31"/>
  <c r="AJ26" i="31" s="1"/>
  <c r="AC26" i="31"/>
  <c r="Y26" i="31"/>
  <c r="W26" i="31"/>
  <c r="U26" i="31"/>
  <c r="T26" i="31"/>
  <c r="Z26" i="31" s="1"/>
  <c r="S26" i="31"/>
  <c r="R26" i="31"/>
  <c r="X26" i="31" s="1"/>
  <c r="Q26" i="31"/>
  <c r="P26" i="31"/>
  <c r="V26" i="31" s="1"/>
  <c r="O26" i="31"/>
  <c r="L26" i="31"/>
  <c r="J26" i="31"/>
  <c r="H26" i="31"/>
  <c r="G26" i="31"/>
  <c r="M26" i="31" s="1"/>
  <c r="F26" i="31"/>
  <c r="E26" i="31"/>
  <c r="K26" i="31" s="1"/>
  <c r="D26" i="31"/>
  <c r="C26" i="31"/>
  <c r="I26" i="31" s="1"/>
  <c r="B26" i="31"/>
  <c r="CB25" i="31"/>
  <c r="BZ25" i="31"/>
  <c r="BX25" i="31"/>
  <c r="BW25" i="31"/>
  <c r="CC25" i="31" s="1"/>
  <c r="BV25" i="31"/>
  <c r="BU25" i="31"/>
  <c r="CA25" i="31" s="1"/>
  <c r="BT25" i="31"/>
  <c r="BS25" i="31"/>
  <c r="BY25" i="31" s="1"/>
  <c r="BR25" i="31"/>
  <c r="BO25" i="31"/>
  <c r="BM25" i="31"/>
  <c r="BK25" i="31"/>
  <c r="BJ25" i="31"/>
  <c r="BP25" i="31" s="1"/>
  <c r="BI25" i="31"/>
  <c r="BH25" i="31"/>
  <c r="BN25" i="31" s="1"/>
  <c r="BG25" i="31"/>
  <c r="BF25" i="31"/>
  <c r="BL25" i="31" s="1"/>
  <c r="BE25" i="31"/>
  <c r="BA25" i="31"/>
  <c r="AY25" i="31"/>
  <c r="AW25" i="31"/>
  <c r="AV25" i="31"/>
  <c r="BB25" i="31" s="1"/>
  <c r="AU25" i="31"/>
  <c r="AT25" i="31"/>
  <c r="AZ25" i="31" s="1"/>
  <c r="AS25" i="31"/>
  <c r="AR25" i="31"/>
  <c r="AX25" i="31" s="1"/>
  <c r="AQ25" i="31"/>
  <c r="AM25" i="31"/>
  <c r="AK25" i="31"/>
  <c r="AI25" i="31"/>
  <c r="AH25" i="31"/>
  <c r="AN25" i="31" s="1"/>
  <c r="AG25" i="31"/>
  <c r="AF25" i="31"/>
  <c r="AL25" i="31" s="1"/>
  <c r="AE25" i="31"/>
  <c r="AD25" i="31"/>
  <c r="AJ25" i="31" s="1"/>
  <c r="AC25" i="31"/>
  <c r="Y25" i="31"/>
  <c r="W25" i="31"/>
  <c r="U25" i="31"/>
  <c r="T25" i="31"/>
  <c r="Z25" i="31" s="1"/>
  <c r="S25" i="31"/>
  <c r="R25" i="31"/>
  <c r="X25" i="31" s="1"/>
  <c r="Q25" i="31"/>
  <c r="P25" i="31"/>
  <c r="V25" i="31" s="1"/>
  <c r="O25" i="31"/>
  <c r="L25" i="31"/>
  <c r="J25" i="31"/>
  <c r="H25" i="31"/>
  <c r="G25" i="31"/>
  <c r="M25" i="31" s="1"/>
  <c r="F25" i="31"/>
  <c r="E25" i="31"/>
  <c r="K25" i="31" s="1"/>
  <c r="D25" i="31"/>
  <c r="C25" i="31"/>
  <c r="I25" i="31" s="1"/>
  <c r="B25" i="31"/>
  <c r="CB24" i="31"/>
  <c r="BZ24" i="31"/>
  <c r="BX24" i="31"/>
  <c r="BW24" i="31"/>
  <c r="CC24" i="31" s="1"/>
  <c r="BV24" i="31"/>
  <c r="BU24" i="31"/>
  <c r="CA24" i="31" s="1"/>
  <c r="BT24" i="31"/>
  <c r="BS24" i="31"/>
  <c r="BY24" i="31" s="1"/>
  <c r="BR24" i="31"/>
  <c r="BO24" i="31"/>
  <c r="BM24" i="31"/>
  <c r="BK24" i="31"/>
  <c r="BJ24" i="31"/>
  <c r="BP24" i="31" s="1"/>
  <c r="BI24" i="31"/>
  <c r="BH24" i="31"/>
  <c r="BN24" i="31" s="1"/>
  <c r="BG24" i="31"/>
  <c r="BF24" i="31"/>
  <c r="BL24" i="31" s="1"/>
  <c r="BE24" i="31"/>
  <c r="BA24" i="31"/>
  <c r="AY24" i="31"/>
  <c r="AW24" i="31"/>
  <c r="AV24" i="31"/>
  <c r="BB24" i="31" s="1"/>
  <c r="AU24" i="31"/>
  <c r="AT24" i="31"/>
  <c r="AZ24" i="31" s="1"/>
  <c r="AS24" i="31"/>
  <c r="AR24" i="31"/>
  <c r="AX24" i="31" s="1"/>
  <c r="AQ24" i="31"/>
  <c r="AM24" i="31"/>
  <c r="AK24" i="31"/>
  <c r="AI24" i="31"/>
  <c r="AH24" i="31"/>
  <c r="AN24" i="31" s="1"/>
  <c r="AG24" i="31"/>
  <c r="AF24" i="31"/>
  <c r="AL24" i="31" s="1"/>
  <c r="AE24" i="31"/>
  <c r="AD24" i="31"/>
  <c r="AJ24" i="31" s="1"/>
  <c r="AC24" i="31"/>
  <c r="Y24" i="31"/>
  <c r="W24" i="31"/>
  <c r="U24" i="31"/>
  <c r="T24" i="31"/>
  <c r="Z24" i="31" s="1"/>
  <c r="S24" i="31"/>
  <c r="R24" i="31"/>
  <c r="X24" i="31" s="1"/>
  <c r="Q24" i="31"/>
  <c r="P24" i="31"/>
  <c r="V24" i="31" s="1"/>
  <c r="O24" i="31"/>
  <c r="L24" i="31"/>
  <c r="J24" i="31"/>
  <c r="H24" i="31"/>
  <c r="G24" i="31"/>
  <c r="M24" i="31" s="1"/>
  <c r="F24" i="31"/>
  <c r="E24" i="31"/>
  <c r="K24" i="31" s="1"/>
  <c r="D24" i="31"/>
  <c r="C24" i="31"/>
  <c r="I24" i="31" s="1"/>
  <c r="B24" i="31"/>
  <c r="CB23" i="31"/>
  <c r="BZ23" i="31"/>
  <c r="BX23" i="31"/>
  <c r="BW23" i="31"/>
  <c r="CC23" i="31" s="1"/>
  <c r="BV23" i="31"/>
  <c r="BU23" i="31"/>
  <c r="CA23" i="31" s="1"/>
  <c r="BT23" i="31"/>
  <c r="BS23" i="31"/>
  <c r="BY23" i="31" s="1"/>
  <c r="BR23" i="31"/>
  <c r="BO23" i="31"/>
  <c r="BM23" i="31"/>
  <c r="BK23" i="31"/>
  <c r="BJ23" i="31"/>
  <c r="BP23" i="31" s="1"/>
  <c r="BI23" i="31"/>
  <c r="BH23" i="31"/>
  <c r="BN23" i="31" s="1"/>
  <c r="BG23" i="31"/>
  <c r="BF23" i="31"/>
  <c r="BL23" i="31" s="1"/>
  <c r="BE23" i="31"/>
  <c r="BA23" i="31"/>
  <c r="AY23" i="31"/>
  <c r="AW23" i="31"/>
  <c r="AV23" i="31"/>
  <c r="BB23" i="31" s="1"/>
  <c r="AU23" i="31"/>
  <c r="AT23" i="31"/>
  <c r="AZ23" i="31" s="1"/>
  <c r="AS23" i="31"/>
  <c r="AR23" i="31"/>
  <c r="AX23" i="31" s="1"/>
  <c r="AQ23" i="31"/>
  <c r="AM23" i="31"/>
  <c r="AK23" i="31"/>
  <c r="AI23" i="31"/>
  <c r="AH23" i="31"/>
  <c r="AN23" i="31" s="1"/>
  <c r="AG23" i="31"/>
  <c r="AF23" i="31"/>
  <c r="AL23" i="31" s="1"/>
  <c r="AE23" i="31"/>
  <c r="AD23" i="31"/>
  <c r="AJ23" i="31" s="1"/>
  <c r="AC23" i="31"/>
  <c r="Y23" i="31"/>
  <c r="W23" i="31"/>
  <c r="U23" i="31"/>
  <c r="T23" i="31"/>
  <c r="Z23" i="31" s="1"/>
  <c r="S23" i="31"/>
  <c r="R23" i="31"/>
  <c r="X23" i="31" s="1"/>
  <c r="Q23" i="31"/>
  <c r="P23" i="31"/>
  <c r="V23" i="31" s="1"/>
  <c r="O23" i="31"/>
  <c r="L23" i="31"/>
  <c r="J23" i="31"/>
  <c r="H23" i="31"/>
  <c r="G23" i="31"/>
  <c r="M23" i="31" s="1"/>
  <c r="F23" i="31"/>
  <c r="E23" i="31"/>
  <c r="K23" i="31" s="1"/>
  <c r="D23" i="31"/>
  <c r="C23" i="31"/>
  <c r="I23" i="31" s="1"/>
  <c r="B23" i="31"/>
  <c r="CB22" i="31"/>
  <c r="BZ22" i="31"/>
  <c r="BX22" i="31"/>
  <c r="BW22" i="31"/>
  <c r="CC22" i="31" s="1"/>
  <c r="BV22" i="31"/>
  <c r="BU22" i="31"/>
  <c r="CA22" i="31" s="1"/>
  <c r="BT22" i="31"/>
  <c r="BS22" i="31"/>
  <c r="BY22" i="31" s="1"/>
  <c r="BR22" i="31"/>
  <c r="BO22" i="31"/>
  <c r="BM22" i="31"/>
  <c r="BK22" i="31"/>
  <c r="BJ22" i="31"/>
  <c r="BP22" i="31" s="1"/>
  <c r="BI22" i="31"/>
  <c r="BH22" i="31"/>
  <c r="BN22" i="31" s="1"/>
  <c r="BG22" i="31"/>
  <c r="BF22" i="31"/>
  <c r="BL22" i="31" s="1"/>
  <c r="BE22" i="31"/>
  <c r="BA22" i="31"/>
  <c r="AY22" i="31"/>
  <c r="AW22" i="31"/>
  <c r="AV22" i="31"/>
  <c r="BB22" i="31" s="1"/>
  <c r="AU22" i="31"/>
  <c r="AT22" i="31"/>
  <c r="AZ22" i="31" s="1"/>
  <c r="AS22" i="31"/>
  <c r="AR22" i="31"/>
  <c r="AX22" i="31" s="1"/>
  <c r="AQ22" i="31"/>
  <c r="AM22" i="31"/>
  <c r="AK22" i="31"/>
  <c r="AI22" i="31"/>
  <c r="AH22" i="31"/>
  <c r="AN22" i="31" s="1"/>
  <c r="AG22" i="31"/>
  <c r="AF22" i="31"/>
  <c r="AL22" i="31" s="1"/>
  <c r="AE22" i="31"/>
  <c r="AD22" i="31"/>
  <c r="AJ22" i="31" s="1"/>
  <c r="AC22" i="31"/>
  <c r="Y22" i="31"/>
  <c r="W22" i="31"/>
  <c r="U22" i="31"/>
  <c r="T22" i="31"/>
  <c r="Z22" i="31" s="1"/>
  <c r="S22" i="31"/>
  <c r="R22" i="31"/>
  <c r="X22" i="31" s="1"/>
  <c r="Q22" i="31"/>
  <c r="P22" i="31"/>
  <c r="V22" i="31" s="1"/>
  <c r="O22" i="31"/>
  <c r="L22" i="31"/>
  <c r="J22" i="31"/>
  <c r="H22" i="31"/>
  <c r="G22" i="31"/>
  <c r="M22" i="31" s="1"/>
  <c r="F22" i="31"/>
  <c r="E22" i="31"/>
  <c r="K22" i="31" s="1"/>
  <c r="D22" i="31"/>
  <c r="C22" i="31"/>
  <c r="I22" i="31" s="1"/>
  <c r="B22" i="31"/>
  <c r="CB21" i="31"/>
  <c r="BZ21" i="31"/>
  <c r="BX21" i="31"/>
  <c r="BW21" i="31"/>
  <c r="CC21" i="31" s="1"/>
  <c r="BV21" i="31"/>
  <c r="BU21" i="31"/>
  <c r="CA21" i="31" s="1"/>
  <c r="BT21" i="31"/>
  <c r="BS21" i="31"/>
  <c r="BY21" i="31" s="1"/>
  <c r="BR21" i="31"/>
  <c r="BO21" i="31"/>
  <c r="BM21" i="31"/>
  <c r="BK21" i="31"/>
  <c r="BJ21" i="31"/>
  <c r="BP21" i="31" s="1"/>
  <c r="BI21" i="31"/>
  <c r="BH21" i="31"/>
  <c r="BN21" i="31" s="1"/>
  <c r="BG21" i="31"/>
  <c r="BF21" i="31"/>
  <c r="BL21" i="31" s="1"/>
  <c r="BE21" i="31"/>
  <c r="BA21" i="31"/>
  <c r="AY21" i="31"/>
  <c r="AW21" i="31"/>
  <c r="AV21" i="31"/>
  <c r="BB21" i="31" s="1"/>
  <c r="AU21" i="31"/>
  <c r="AT21" i="31"/>
  <c r="AZ21" i="31" s="1"/>
  <c r="AS21" i="31"/>
  <c r="AR21" i="31"/>
  <c r="AX21" i="31" s="1"/>
  <c r="AQ21" i="31"/>
  <c r="AM21" i="31"/>
  <c r="AK21" i="31"/>
  <c r="AI21" i="31"/>
  <c r="AH21" i="31"/>
  <c r="AN21" i="31" s="1"/>
  <c r="AG21" i="31"/>
  <c r="AF21" i="31"/>
  <c r="AL21" i="31" s="1"/>
  <c r="AE21" i="31"/>
  <c r="AD21" i="31"/>
  <c r="AJ21" i="31" s="1"/>
  <c r="AC21" i="31"/>
  <c r="Y21" i="31"/>
  <c r="W21" i="31"/>
  <c r="U21" i="31"/>
  <c r="T21" i="31"/>
  <c r="Z21" i="31" s="1"/>
  <c r="S21" i="31"/>
  <c r="R21" i="31"/>
  <c r="X21" i="31" s="1"/>
  <c r="Q21" i="31"/>
  <c r="P21" i="31"/>
  <c r="V21" i="31" s="1"/>
  <c r="O21" i="31"/>
  <c r="L21" i="31"/>
  <c r="J21" i="31"/>
  <c r="H21" i="31"/>
  <c r="G21" i="31"/>
  <c r="M21" i="31" s="1"/>
  <c r="F21" i="31"/>
  <c r="E21" i="31"/>
  <c r="K21" i="31" s="1"/>
  <c r="D21" i="31"/>
  <c r="C21" i="31"/>
  <c r="I21" i="31" s="1"/>
  <c r="B21" i="31"/>
  <c r="CB20" i="31"/>
  <c r="BZ20" i="31"/>
  <c r="BX20" i="31"/>
  <c r="BW20" i="31"/>
  <c r="CC20" i="31" s="1"/>
  <c r="BV20" i="31"/>
  <c r="BU20" i="31"/>
  <c r="CA20" i="31" s="1"/>
  <c r="BT20" i="31"/>
  <c r="BS20" i="31"/>
  <c r="BY20" i="31" s="1"/>
  <c r="BR20" i="31"/>
  <c r="BO20" i="31"/>
  <c r="BM20" i="31"/>
  <c r="BK20" i="31"/>
  <c r="BJ20" i="31"/>
  <c r="BP20" i="31" s="1"/>
  <c r="BI20" i="31"/>
  <c r="BH20" i="31"/>
  <c r="BN20" i="31" s="1"/>
  <c r="BG20" i="31"/>
  <c r="BF20" i="31"/>
  <c r="BL20" i="31" s="1"/>
  <c r="BE20" i="31"/>
  <c r="BA20" i="31"/>
  <c r="AY20" i="31"/>
  <c r="AW20" i="31"/>
  <c r="AV20" i="31"/>
  <c r="BB20" i="31" s="1"/>
  <c r="AU20" i="31"/>
  <c r="AT20" i="31"/>
  <c r="AZ20" i="31" s="1"/>
  <c r="AS20" i="31"/>
  <c r="AR20" i="31"/>
  <c r="AX20" i="31" s="1"/>
  <c r="AQ20" i="31"/>
  <c r="AM20" i="31"/>
  <c r="AK20" i="31"/>
  <c r="AI20" i="31"/>
  <c r="AH20" i="31"/>
  <c r="AN20" i="31" s="1"/>
  <c r="AG20" i="31"/>
  <c r="AF20" i="31"/>
  <c r="AL20" i="31" s="1"/>
  <c r="AE20" i="31"/>
  <c r="AD20" i="31"/>
  <c r="AJ20" i="31" s="1"/>
  <c r="AC20" i="31"/>
  <c r="Y20" i="31"/>
  <c r="W20" i="31"/>
  <c r="U20" i="31"/>
  <c r="T20" i="31"/>
  <c r="Z20" i="31" s="1"/>
  <c r="S20" i="31"/>
  <c r="R20" i="31"/>
  <c r="X20" i="31" s="1"/>
  <c r="Q20" i="31"/>
  <c r="P20" i="31"/>
  <c r="V20" i="31" s="1"/>
  <c r="O20" i="31"/>
  <c r="L20" i="31"/>
  <c r="J20" i="31"/>
  <c r="H20" i="31"/>
  <c r="G20" i="31"/>
  <c r="M20" i="31" s="1"/>
  <c r="F20" i="31"/>
  <c r="E20" i="31"/>
  <c r="K20" i="31" s="1"/>
  <c r="D20" i="31"/>
  <c r="C20" i="31"/>
  <c r="I20" i="31" s="1"/>
  <c r="B20" i="31"/>
  <c r="CB19" i="31"/>
  <c r="BZ19" i="31"/>
  <c r="BX19" i="31"/>
  <c r="BW19" i="31"/>
  <c r="CC19" i="31" s="1"/>
  <c r="BV19" i="31"/>
  <c r="BU19" i="31"/>
  <c r="CA19" i="31" s="1"/>
  <c r="BT19" i="31"/>
  <c r="BS19" i="31"/>
  <c r="BY19" i="31" s="1"/>
  <c r="BR19" i="31"/>
  <c r="BO19" i="31"/>
  <c r="BM19" i="31"/>
  <c r="BK19" i="31"/>
  <c r="BJ19" i="31"/>
  <c r="BP19" i="31" s="1"/>
  <c r="BI19" i="31"/>
  <c r="BH19" i="31"/>
  <c r="BN19" i="31" s="1"/>
  <c r="BG19" i="31"/>
  <c r="BF19" i="31"/>
  <c r="BL19" i="31" s="1"/>
  <c r="BE19" i="31"/>
  <c r="BA19" i="31"/>
  <c r="AY19" i="31"/>
  <c r="AW19" i="31"/>
  <c r="AV19" i="31"/>
  <c r="BB19" i="31" s="1"/>
  <c r="AU19" i="31"/>
  <c r="AT19" i="31"/>
  <c r="AZ19" i="31" s="1"/>
  <c r="AS19" i="31"/>
  <c r="AR19" i="31"/>
  <c r="AX19" i="31" s="1"/>
  <c r="AQ19" i="31"/>
  <c r="AM19" i="31"/>
  <c r="AK19" i="31"/>
  <c r="AI19" i="31"/>
  <c r="AH19" i="31"/>
  <c r="AN19" i="31" s="1"/>
  <c r="AG19" i="31"/>
  <c r="AF19" i="31"/>
  <c r="AL19" i="31" s="1"/>
  <c r="AE19" i="31"/>
  <c r="AD19" i="31"/>
  <c r="AJ19" i="31" s="1"/>
  <c r="AC19" i="31"/>
  <c r="Y19" i="31"/>
  <c r="W19" i="31"/>
  <c r="U19" i="31"/>
  <c r="T19" i="31"/>
  <c r="Z19" i="31" s="1"/>
  <c r="S19" i="31"/>
  <c r="R19" i="31"/>
  <c r="X19" i="31" s="1"/>
  <c r="Q19" i="31"/>
  <c r="P19" i="31"/>
  <c r="V19" i="31" s="1"/>
  <c r="O19" i="31"/>
  <c r="L19" i="31"/>
  <c r="J19" i="31"/>
  <c r="H19" i="31"/>
  <c r="G19" i="31"/>
  <c r="M19" i="31" s="1"/>
  <c r="F19" i="31"/>
  <c r="E19" i="31"/>
  <c r="K19" i="31" s="1"/>
  <c r="D19" i="31"/>
  <c r="C19" i="31"/>
  <c r="I19" i="31" s="1"/>
  <c r="B19" i="31"/>
  <c r="CB18" i="31"/>
  <c r="BZ18" i="31"/>
  <c r="BX18" i="31"/>
  <c r="BW18" i="31"/>
  <c r="CC18" i="31" s="1"/>
  <c r="BV18" i="31"/>
  <c r="BU18" i="31"/>
  <c r="CA18" i="31" s="1"/>
  <c r="BT18" i="31"/>
  <c r="BS18" i="31"/>
  <c r="BY18" i="31" s="1"/>
  <c r="BR18" i="31"/>
  <c r="BO18" i="31"/>
  <c r="BM18" i="31"/>
  <c r="BK18" i="31"/>
  <c r="BJ18" i="31"/>
  <c r="BP18" i="31" s="1"/>
  <c r="BI18" i="31"/>
  <c r="BH18" i="31"/>
  <c r="BN18" i="31" s="1"/>
  <c r="BG18" i="31"/>
  <c r="BF18" i="31"/>
  <c r="BL18" i="31" s="1"/>
  <c r="BE18" i="31"/>
  <c r="BA18" i="31"/>
  <c r="AY18" i="31"/>
  <c r="AW18" i="31"/>
  <c r="AV18" i="31"/>
  <c r="BB18" i="31" s="1"/>
  <c r="AU18" i="31"/>
  <c r="AT18" i="31"/>
  <c r="AZ18" i="31" s="1"/>
  <c r="AS18" i="31"/>
  <c r="AR18" i="31"/>
  <c r="AX18" i="31" s="1"/>
  <c r="AQ18" i="31"/>
  <c r="AM18" i="31"/>
  <c r="AK18" i="31"/>
  <c r="AI18" i="31"/>
  <c r="AH18" i="31"/>
  <c r="AN18" i="31" s="1"/>
  <c r="AG18" i="31"/>
  <c r="AF18" i="31"/>
  <c r="AL18" i="31" s="1"/>
  <c r="AE18" i="31"/>
  <c r="AD18" i="31"/>
  <c r="AJ18" i="31" s="1"/>
  <c r="AC18" i="31"/>
  <c r="Y18" i="31"/>
  <c r="W18" i="31"/>
  <c r="U18" i="31"/>
  <c r="T18" i="31"/>
  <c r="Z18" i="31" s="1"/>
  <c r="S18" i="31"/>
  <c r="R18" i="31"/>
  <c r="X18" i="31" s="1"/>
  <c r="Q18" i="31"/>
  <c r="P18" i="31"/>
  <c r="V18" i="31" s="1"/>
  <c r="O18" i="31"/>
  <c r="L18" i="31"/>
  <c r="J18" i="31"/>
  <c r="H18" i="31"/>
  <c r="G18" i="31"/>
  <c r="M18" i="31" s="1"/>
  <c r="F18" i="31"/>
  <c r="E18" i="31"/>
  <c r="K18" i="31" s="1"/>
  <c r="D18" i="31"/>
  <c r="C18" i="31"/>
  <c r="I18" i="31" s="1"/>
  <c r="B18" i="31"/>
  <c r="CB17" i="31"/>
  <c r="BZ17" i="31"/>
  <c r="BX17" i="31"/>
  <c r="BW17" i="31"/>
  <c r="CC17" i="31" s="1"/>
  <c r="BV17" i="31"/>
  <c r="BU17" i="31"/>
  <c r="CA17" i="31" s="1"/>
  <c r="BT17" i="31"/>
  <c r="BS17" i="31"/>
  <c r="BY17" i="31" s="1"/>
  <c r="BR17" i="31"/>
  <c r="BO17" i="31"/>
  <c r="BM17" i="31"/>
  <c r="BK17" i="31"/>
  <c r="BJ17" i="31"/>
  <c r="BP17" i="31" s="1"/>
  <c r="BI17" i="31"/>
  <c r="BH17" i="31"/>
  <c r="BN17" i="31" s="1"/>
  <c r="BG17" i="31"/>
  <c r="BF17" i="31"/>
  <c r="BL17" i="31" s="1"/>
  <c r="BE17" i="31"/>
  <c r="BA17" i="31"/>
  <c r="AY17" i="31"/>
  <c r="AW17" i="31"/>
  <c r="AV17" i="31"/>
  <c r="BB17" i="31" s="1"/>
  <c r="AU17" i="31"/>
  <c r="AT17" i="31"/>
  <c r="AZ17" i="31" s="1"/>
  <c r="AS17" i="31"/>
  <c r="AR17" i="31"/>
  <c r="AX17" i="31" s="1"/>
  <c r="AQ17" i="31"/>
  <c r="AM17" i="31"/>
  <c r="AK17" i="31"/>
  <c r="AI17" i="31"/>
  <c r="AH17" i="31"/>
  <c r="AN17" i="31" s="1"/>
  <c r="AG17" i="31"/>
  <c r="AF17" i="31"/>
  <c r="AL17" i="31" s="1"/>
  <c r="AE17" i="31"/>
  <c r="AD17" i="31"/>
  <c r="AJ17" i="31" s="1"/>
  <c r="AC17" i="31"/>
  <c r="Y17" i="31"/>
  <c r="W17" i="31"/>
  <c r="U17" i="31"/>
  <c r="T17" i="31"/>
  <c r="Z17" i="31" s="1"/>
  <c r="S17" i="31"/>
  <c r="R17" i="31"/>
  <c r="X17" i="31" s="1"/>
  <c r="Q17" i="31"/>
  <c r="P17" i="31"/>
  <c r="V17" i="31" s="1"/>
  <c r="O17" i="31"/>
  <c r="L17" i="31"/>
  <c r="J17" i="31"/>
  <c r="H17" i="31"/>
  <c r="G17" i="31"/>
  <c r="M17" i="31" s="1"/>
  <c r="F17" i="31"/>
  <c r="E17" i="31"/>
  <c r="K17" i="31" s="1"/>
  <c r="D17" i="31"/>
  <c r="C17" i="31"/>
  <c r="I17" i="31" s="1"/>
  <c r="B17" i="31"/>
  <c r="CB16" i="31"/>
  <c r="BZ16" i="31"/>
  <c r="BX16" i="31"/>
  <c r="BW16" i="31"/>
  <c r="CC16" i="31" s="1"/>
  <c r="BV16" i="31"/>
  <c r="BU16" i="31"/>
  <c r="CA16" i="31" s="1"/>
  <c r="BT16" i="31"/>
  <c r="BS16" i="31"/>
  <c r="BY16" i="31" s="1"/>
  <c r="BR16" i="31"/>
  <c r="BO16" i="31"/>
  <c r="BM16" i="31"/>
  <c r="BK16" i="31"/>
  <c r="BJ16" i="31"/>
  <c r="BP16" i="31" s="1"/>
  <c r="BI16" i="31"/>
  <c r="BH16" i="31"/>
  <c r="BN16" i="31" s="1"/>
  <c r="BG16" i="31"/>
  <c r="BF16" i="31"/>
  <c r="BL16" i="31" s="1"/>
  <c r="BE16" i="31"/>
  <c r="BA16" i="31"/>
  <c r="AY16" i="31"/>
  <c r="AW16" i="31"/>
  <c r="AV16" i="31"/>
  <c r="BB16" i="31" s="1"/>
  <c r="AU16" i="31"/>
  <c r="AT16" i="31"/>
  <c r="AZ16" i="31" s="1"/>
  <c r="AS16" i="31"/>
  <c r="AR16" i="31"/>
  <c r="AX16" i="31" s="1"/>
  <c r="AQ16" i="31"/>
  <c r="AM16" i="31"/>
  <c r="AK16" i="31"/>
  <c r="AI16" i="31"/>
  <c r="AH16" i="31"/>
  <c r="AN16" i="31" s="1"/>
  <c r="AG16" i="31"/>
  <c r="AF16" i="31"/>
  <c r="AL16" i="31" s="1"/>
  <c r="AE16" i="31"/>
  <c r="AD16" i="31"/>
  <c r="AJ16" i="31" s="1"/>
  <c r="AC16" i="31"/>
  <c r="Y16" i="31"/>
  <c r="W16" i="31"/>
  <c r="U16" i="31"/>
  <c r="T16" i="31"/>
  <c r="Z16" i="31" s="1"/>
  <c r="S16" i="31"/>
  <c r="R16" i="31"/>
  <c r="X16" i="31" s="1"/>
  <c r="Q16" i="31"/>
  <c r="P16" i="31"/>
  <c r="V16" i="31" s="1"/>
  <c r="O16" i="31"/>
  <c r="L16" i="31"/>
  <c r="J16" i="31"/>
  <c r="H16" i="31"/>
  <c r="G16" i="31"/>
  <c r="M16" i="31" s="1"/>
  <c r="F16" i="31"/>
  <c r="E16" i="31"/>
  <c r="K16" i="31" s="1"/>
  <c r="D16" i="31"/>
  <c r="C16" i="31"/>
  <c r="I16" i="31" s="1"/>
  <c r="B16" i="31"/>
  <c r="CB15" i="31"/>
  <c r="BZ15" i="31"/>
  <c r="BX15" i="31"/>
  <c r="BW15" i="31"/>
  <c r="CC15" i="31" s="1"/>
  <c r="BV15" i="31"/>
  <c r="BU15" i="31"/>
  <c r="CA15" i="31" s="1"/>
  <c r="BT15" i="31"/>
  <c r="BS15" i="31"/>
  <c r="BY15" i="31" s="1"/>
  <c r="BR15" i="31"/>
  <c r="BO15" i="31"/>
  <c r="BM15" i="31"/>
  <c r="BK15" i="31"/>
  <c r="BJ15" i="31"/>
  <c r="BP15" i="31" s="1"/>
  <c r="BI15" i="31"/>
  <c r="BH15" i="31"/>
  <c r="BN15" i="31" s="1"/>
  <c r="BG15" i="31"/>
  <c r="BF15" i="31"/>
  <c r="BL15" i="31" s="1"/>
  <c r="BE15" i="31"/>
  <c r="BA15" i="31"/>
  <c r="AY15" i="31"/>
  <c r="AW15" i="31"/>
  <c r="AV15" i="31"/>
  <c r="BB15" i="31" s="1"/>
  <c r="AU15" i="31"/>
  <c r="AT15" i="31"/>
  <c r="AZ15" i="31" s="1"/>
  <c r="AS15" i="31"/>
  <c r="AR15" i="31"/>
  <c r="AX15" i="31" s="1"/>
  <c r="AQ15" i="31"/>
  <c r="AM15" i="31"/>
  <c r="AK15" i="31"/>
  <c r="AI15" i="31"/>
  <c r="AH15" i="31"/>
  <c r="AN15" i="31" s="1"/>
  <c r="AG15" i="31"/>
  <c r="AF15" i="31"/>
  <c r="AL15" i="31" s="1"/>
  <c r="AE15" i="31"/>
  <c r="AD15" i="31"/>
  <c r="AJ15" i="31" s="1"/>
  <c r="AC15" i="31"/>
  <c r="Y15" i="31"/>
  <c r="W15" i="31"/>
  <c r="U15" i="31"/>
  <c r="T15" i="31"/>
  <c r="Z15" i="31" s="1"/>
  <c r="S15" i="31"/>
  <c r="R15" i="31"/>
  <c r="X15" i="31" s="1"/>
  <c r="Q15" i="31"/>
  <c r="P15" i="31"/>
  <c r="V15" i="31" s="1"/>
  <c r="O15" i="31"/>
  <c r="L15" i="31"/>
  <c r="J15" i="31"/>
  <c r="H15" i="31"/>
  <c r="G15" i="31"/>
  <c r="M15" i="31" s="1"/>
  <c r="F15" i="31"/>
  <c r="E15" i="31"/>
  <c r="K15" i="31" s="1"/>
  <c r="D15" i="31"/>
  <c r="C15" i="31"/>
  <c r="I15" i="31" s="1"/>
  <c r="B15" i="31"/>
  <c r="CB14" i="31"/>
  <c r="BZ14" i="31"/>
  <c r="BX14" i="31"/>
  <c r="BW14" i="31"/>
  <c r="CC14" i="31" s="1"/>
  <c r="BV14" i="31"/>
  <c r="BU14" i="31"/>
  <c r="CA14" i="31" s="1"/>
  <c r="BT14" i="31"/>
  <c r="BS14" i="31"/>
  <c r="BY14" i="31" s="1"/>
  <c r="BR14" i="31"/>
  <c r="BO14" i="31"/>
  <c r="BM14" i="31"/>
  <c r="BK14" i="31"/>
  <c r="BJ14" i="31"/>
  <c r="BP14" i="31" s="1"/>
  <c r="BI14" i="31"/>
  <c r="BH14" i="31"/>
  <c r="BN14" i="31" s="1"/>
  <c r="BG14" i="31"/>
  <c r="BF14" i="31"/>
  <c r="BL14" i="31" s="1"/>
  <c r="BE14" i="31"/>
  <c r="BA14" i="31"/>
  <c r="AY14" i="31"/>
  <c r="AW14" i="31"/>
  <c r="AV14" i="31"/>
  <c r="BB14" i="31" s="1"/>
  <c r="AU14" i="31"/>
  <c r="AT14" i="31"/>
  <c r="AZ14" i="31" s="1"/>
  <c r="AS14" i="31"/>
  <c r="AR14" i="31"/>
  <c r="AX14" i="31" s="1"/>
  <c r="AQ14" i="31"/>
  <c r="AM14" i="31"/>
  <c r="AK14" i="31"/>
  <c r="AI14" i="31"/>
  <c r="AH14" i="31"/>
  <c r="AN14" i="31" s="1"/>
  <c r="AG14" i="31"/>
  <c r="AF14" i="31"/>
  <c r="AL14" i="31" s="1"/>
  <c r="AE14" i="31"/>
  <c r="AD14" i="31"/>
  <c r="AJ14" i="31" s="1"/>
  <c r="AC14" i="31"/>
  <c r="Y14" i="31"/>
  <c r="W14" i="31"/>
  <c r="U14" i="31"/>
  <c r="T14" i="31"/>
  <c r="Z14" i="31" s="1"/>
  <c r="S14" i="31"/>
  <c r="R14" i="31"/>
  <c r="X14" i="31" s="1"/>
  <c r="Q14" i="31"/>
  <c r="P14" i="31"/>
  <c r="V14" i="31" s="1"/>
  <c r="O14" i="31"/>
  <c r="L14" i="31"/>
  <c r="J14" i="31"/>
  <c r="H14" i="31"/>
  <c r="G14" i="31"/>
  <c r="M14" i="31" s="1"/>
  <c r="F14" i="31"/>
  <c r="E14" i="31"/>
  <c r="K14" i="31" s="1"/>
  <c r="D14" i="31"/>
  <c r="C14" i="31"/>
  <c r="I14" i="31" s="1"/>
  <c r="B14" i="31"/>
  <c r="CB13" i="31"/>
  <c r="BZ13" i="31"/>
  <c r="BX13" i="31"/>
  <c r="BW13" i="31"/>
  <c r="CC13" i="31" s="1"/>
  <c r="BV13" i="31"/>
  <c r="BU13" i="31"/>
  <c r="CA13" i="31" s="1"/>
  <c r="BT13" i="31"/>
  <c r="BS13" i="31"/>
  <c r="BY13" i="31" s="1"/>
  <c r="BR13" i="31"/>
  <c r="BO13" i="31"/>
  <c r="BM13" i="31"/>
  <c r="BK13" i="31"/>
  <c r="BJ13" i="31"/>
  <c r="BP13" i="31" s="1"/>
  <c r="BI13" i="31"/>
  <c r="BH13" i="31"/>
  <c r="BN13" i="31" s="1"/>
  <c r="BG13" i="31"/>
  <c r="BF13" i="31"/>
  <c r="BL13" i="31" s="1"/>
  <c r="BE13" i="31"/>
  <c r="BA13" i="31"/>
  <c r="AY13" i="31"/>
  <c r="AW13" i="31"/>
  <c r="AV13" i="31"/>
  <c r="BB13" i="31" s="1"/>
  <c r="AU13" i="31"/>
  <c r="AT13" i="31"/>
  <c r="AZ13" i="31" s="1"/>
  <c r="AS13" i="31"/>
  <c r="AR13" i="31"/>
  <c r="AX13" i="31" s="1"/>
  <c r="AQ13" i="31"/>
  <c r="AM13" i="31"/>
  <c r="AK13" i="31"/>
  <c r="AI13" i="31"/>
  <c r="AH13" i="31"/>
  <c r="AN13" i="31" s="1"/>
  <c r="AG13" i="31"/>
  <c r="AF13" i="31"/>
  <c r="AL13" i="31" s="1"/>
  <c r="AE13" i="31"/>
  <c r="AD13" i="31"/>
  <c r="AJ13" i="31" s="1"/>
  <c r="AC13" i="31"/>
  <c r="Y13" i="31"/>
  <c r="W13" i="31"/>
  <c r="U13" i="31"/>
  <c r="T13" i="31"/>
  <c r="Z13" i="31" s="1"/>
  <c r="S13" i="31"/>
  <c r="R13" i="31"/>
  <c r="X13" i="31" s="1"/>
  <c r="Q13" i="31"/>
  <c r="P13" i="31"/>
  <c r="V13" i="31" s="1"/>
  <c r="O13" i="31"/>
  <c r="L13" i="31"/>
  <c r="J13" i="31"/>
  <c r="H13" i="31"/>
  <c r="G13" i="31"/>
  <c r="M13" i="31" s="1"/>
  <c r="F13" i="31"/>
  <c r="E13" i="31"/>
  <c r="K13" i="31" s="1"/>
  <c r="D13" i="31"/>
  <c r="C13" i="31"/>
  <c r="I13" i="31" s="1"/>
  <c r="B13" i="31"/>
  <c r="CB12" i="31"/>
  <c r="BZ12" i="31"/>
  <c r="BX12" i="31"/>
  <c r="BW12" i="31"/>
  <c r="CC12" i="31" s="1"/>
  <c r="BV12" i="31"/>
  <c r="BU12" i="31"/>
  <c r="CA12" i="31" s="1"/>
  <c r="BT12" i="31"/>
  <c r="BS12" i="31"/>
  <c r="BY12" i="31" s="1"/>
  <c r="BR12" i="31"/>
  <c r="BO12" i="31"/>
  <c r="BM12" i="31"/>
  <c r="BK12" i="31"/>
  <c r="BJ12" i="31"/>
  <c r="BP12" i="31" s="1"/>
  <c r="BI12" i="31"/>
  <c r="BH12" i="31"/>
  <c r="BN12" i="31" s="1"/>
  <c r="BG12" i="31"/>
  <c r="BF12" i="31"/>
  <c r="BL12" i="31" s="1"/>
  <c r="BE12" i="31"/>
  <c r="BA12" i="31"/>
  <c r="AY12" i="31"/>
  <c r="AW12" i="31"/>
  <c r="AV12" i="31"/>
  <c r="BB12" i="31" s="1"/>
  <c r="AU12" i="31"/>
  <c r="AT12" i="31"/>
  <c r="AZ12" i="31" s="1"/>
  <c r="AS12" i="31"/>
  <c r="AR12" i="31"/>
  <c r="AX12" i="31" s="1"/>
  <c r="AQ12" i="31"/>
  <c r="AM12" i="31"/>
  <c r="AK12" i="31"/>
  <c r="AI12" i="31"/>
  <c r="AH12" i="31"/>
  <c r="AN12" i="31" s="1"/>
  <c r="AG12" i="31"/>
  <c r="AF12" i="31"/>
  <c r="AL12" i="31" s="1"/>
  <c r="AE12" i="31"/>
  <c r="AD12" i="31"/>
  <c r="AJ12" i="31" s="1"/>
  <c r="AC12" i="31"/>
  <c r="Y12" i="31"/>
  <c r="W12" i="31"/>
  <c r="U12" i="31"/>
  <c r="T12" i="31"/>
  <c r="Z12" i="31" s="1"/>
  <c r="S12" i="31"/>
  <c r="R12" i="31"/>
  <c r="X12" i="31" s="1"/>
  <c r="Q12" i="31"/>
  <c r="P12" i="31"/>
  <c r="V12" i="31" s="1"/>
  <c r="O12" i="31"/>
  <c r="L12" i="31"/>
  <c r="J12" i="31"/>
  <c r="H12" i="31"/>
  <c r="G12" i="31"/>
  <c r="M12" i="31" s="1"/>
  <c r="F12" i="31"/>
  <c r="E12" i="31"/>
  <c r="K12" i="31" s="1"/>
  <c r="D12" i="31"/>
  <c r="C12" i="31"/>
  <c r="I12" i="31" s="1"/>
  <c r="B12" i="31"/>
  <c r="CB11" i="31"/>
  <c r="BZ11" i="31"/>
  <c r="BX11" i="31"/>
  <c r="BW11" i="31"/>
  <c r="CC11" i="31" s="1"/>
  <c r="BV11" i="31"/>
  <c r="BU11" i="31"/>
  <c r="CA11" i="31" s="1"/>
  <c r="BT11" i="31"/>
  <c r="BS11" i="31"/>
  <c r="BY11" i="31" s="1"/>
  <c r="BR11" i="31"/>
  <c r="BO11" i="31"/>
  <c r="BM11" i="31"/>
  <c r="BK11" i="31"/>
  <c r="BJ11" i="31"/>
  <c r="BP11" i="31" s="1"/>
  <c r="BI11" i="31"/>
  <c r="BH11" i="31"/>
  <c r="BN11" i="31" s="1"/>
  <c r="BG11" i="31"/>
  <c r="BF11" i="31"/>
  <c r="BL11" i="31" s="1"/>
  <c r="BE11" i="31"/>
  <c r="BA11" i="31"/>
  <c r="AY11" i="31"/>
  <c r="AW11" i="31"/>
  <c r="AV11" i="31"/>
  <c r="BB11" i="31" s="1"/>
  <c r="AU11" i="31"/>
  <c r="AT11" i="31"/>
  <c r="AZ11" i="31" s="1"/>
  <c r="AS11" i="31"/>
  <c r="AR11" i="31"/>
  <c r="AX11" i="31" s="1"/>
  <c r="AQ11" i="31"/>
  <c r="AM11" i="31"/>
  <c r="AK11" i="31"/>
  <c r="AI11" i="31"/>
  <c r="AH11" i="31"/>
  <c r="AN11" i="31" s="1"/>
  <c r="AG11" i="31"/>
  <c r="AF11" i="31"/>
  <c r="AL11" i="31" s="1"/>
  <c r="AE11" i="31"/>
  <c r="AD11" i="31"/>
  <c r="AJ11" i="31" s="1"/>
  <c r="AC11" i="31"/>
  <c r="Y11" i="31"/>
  <c r="W11" i="31"/>
  <c r="U11" i="31"/>
  <c r="T11" i="31"/>
  <c r="Z11" i="31" s="1"/>
  <c r="S11" i="31"/>
  <c r="R11" i="31"/>
  <c r="X11" i="31" s="1"/>
  <c r="Q11" i="31"/>
  <c r="P11" i="31"/>
  <c r="V11" i="31" s="1"/>
  <c r="O11" i="31"/>
  <c r="L11" i="31"/>
  <c r="J11" i="31"/>
  <c r="H11" i="31"/>
  <c r="G11" i="31"/>
  <c r="M11" i="31" s="1"/>
  <c r="F11" i="31"/>
  <c r="E11" i="31"/>
  <c r="K11" i="31" s="1"/>
  <c r="D11" i="31"/>
  <c r="C11" i="31"/>
  <c r="I11" i="31" s="1"/>
  <c r="B11" i="31"/>
  <c r="CB10" i="31"/>
  <c r="BZ10" i="31"/>
  <c r="BX10" i="31"/>
  <c r="BW10" i="31"/>
  <c r="CC10" i="31" s="1"/>
  <c r="BV10" i="31"/>
  <c r="BU10" i="31"/>
  <c r="CA10" i="31" s="1"/>
  <c r="BT10" i="31"/>
  <c r="BS10" i="31"/>
  <c r="BY10" i="31" s="1"/>
  <c r="BR10" i="31"/>
  <c r="BO10" i="31"/>
  <c r="BM10" i="31"/>
  <c r="BK10" i="31"/>
  <c r="BJ10" i="31"/>
  <c r="BP10" i="31" s="1"/>
  <c r="BI10" i="31"/>
  <c r="BH10" i="31"/>
  <c r="BN10" i="31" s="1"/>
  <c r="BG10" i="31"/>
  <c r="BF10" i="31"/>
  <c r="BL10" i="31" s="1"/>
  <c r="BE10" i="31"/>
  <c r="BA10" i="31"/>
  <c r="AY10" i="31"/>
  <c r="AW10" i="31"/>
  <c r="AV10" i="31"/>
  <c r="BB10" i="31" s="1"/>
  <c r="AU10" i="31"/>
  <c r="AT10" i="31"/>
  <c r="AZ10" i="31" s="1"/>
  <c r="AS10" i="31"/>
  <c r="AR10" i="31"/>
  <c r="AX10" i="31" s="1"/>
  <c r="AQ10" i="31"/>
  <c r="AM10" i="31"/>
  <c r="AK10" i="31"/>
  <c r="AI10" i="31"/>
  <c r="AH10" i="31"/>
  <c r="AN10" i="31" s="1"/>
  <c r="AG10" i="31"/>
  <c r="AF10" i="31"/>
  <c r="AL10" i="31" s="1"/>
  <c r="AE10" i="31"/>
  <c r="AD10" i="31"/>
  <c r="AJ10" i="31" s="1"/>
  <c r="AC10" i="31"/>
  <c r="Y10" i="31"/>
  <c r="W10" i="31"/>
  <c r="U10" i="31"/>
  <c r="T10" i="31"/>
  <c r="Z10" i="31" s="1"/>
  <c r="S10" i="31"/>
  <c r="R10" i="31"/>
  <c r="X10" i="31" s="1"/>
  <c r="Q10" i="31"/>
  <c r="P10" i="31"/>
  <c r="V10" i="31" s="1"/>
  <c r="O10" i="31"/>
  <c r="L10" i="31"/>
  <c r="J10" i="31"/>
  <c r="H10" i="31"/>
  <c r="G10" i="31"/>
  <c r="M10" i="31" s="1"/>
  <c r="F10" i="31"/>
  <c r="E10" i="31"/>
  <c r="K10" i="31" s="1"/>
  <c r="D10" i="31"/>
  <c r="C10" i="31"/>
  <c r="I10" i="31" s="1"/>
  <c r="B10" i="31"/>
  <c r="CB9" i="31"/>
  <c r="BZ9" i="31"/>
  <c r="BX9" i="31"/>
  <c r="BW9" i="31"/>
  <c r="CC9" i="31" s="1"/>
  <c r="BV9" i="31"/>
  <c r="BU9" i="31"/>
  <c r="CA9" i="31" s="1"/>
  <c r="BT9" i="31"/>
  <c r="BS9" i="31"/>
  <c r="BY9" i="31" s="1"/>
  <c r="BR9" i="31"/>
  <c r="BO9" i="31"/>
  <c r="BM9" i="31"/>
  <c r="BK9" i="31"/>
  <c r="BJ9" i="31"/>
  <c r="BP9" i="31" s="1"/>
  <c r="BI9" i="31"/>
  <c r="BH9" i="31"/>
  <c r="BN9" i="31" s="1"/>
  <c r="BG9" i="31"/>
  <c r="BF9" i="31"/>
  <c r="BL9" i="31" s="1"/>
  <c r="BE9" i="31"/>
  <c r="BA9" i="31"/>
  <c r="AY9" i="31"/>
  <c r="AW9" i="31"/>
  <c r="AV9" i="31"/>
  <c r="BB9" i="31" s="1"/>
  <c r="AU9" i="31"/>
  <c r="AT9" i="31"/>
  <c r="AZ9" i="31" s="1"/>
  <c r="AS9" i="31"/>
  <c r="AR9" i="31"/>
  <c r="AX9" i="31" s="1"/>
  <c r="AQ9" i="31"/>
  <c r="AM9" i="31"/>
  <c r="AK9" i="31"/>
  <c r="AI9" i="31"/>
  <c r="AH9" i="31"/>
  <c r="AN9" i="31" s="1"/>
  <c r="AG9" i="31"/>
  <c r="AF9" i="31"/>
  <c r="AL9" i="31" s="1"/>
  <c r="AE9" i="31"/>
  <c r="AD9" i="31"/>
  <c r="AJ9" i="31" s="1"/>
  <c r="AC9" i="31"/>
  <c r="Y9" i="31"/>
  <c r="W9" i="31"/>
  <c r="U9" i="31"/>
  <c r="T9" i="31"/>
  <c r="Z9" i="31" s="1"/>
  <c r="S9" i="31"/>
  <c r="R9" i="31"/>
  <c r="X9" i="31" s="1"/>
  <c r="Q9" i="31"/>
  <c r="P9" i="31"/>
  <c r="V9" i="31" s="1"/>
  <c r="O9" i="31"/>
  <c r="L9" i="31"/>
  <c r="J9" i="31"/>
  <c r="H9" i="31"/>
  <c r="G9" i="31"/>
  <c r="M9" i="31" s="1"/>
  <c r="F9" i="31"/>
  <c r="E9" i="31"/>
  <c r="K9" i="31" s="1"/>
  <c r="D9" i="31"/>
  <c r="C9" i="31"/>
  <c r="I9" i="31" s="1"/>
  <c r="B9" i="31"/>
  <c r="CB8" i="31"/>
  <c r="BZ8" i="31"/>
  <c r="BX8" i="31"/>
  <c r="BW8" i="31"/>
  <c r="CC8" i="31" s="1"/>
  <c r="BV8" i="31"/>
  <c r="BU8" i="31"/>
  <c r="CA8" i="31" s="1"/>
  <c r="BT8" i="31"/>
  <c r="BS8" i="31"/>
  <c r="BY8" i="31" s="1"/>
  <c r="BR8" i="31"/>
  <c r="BO8" i="31"/>
  <c r="BM8" i="31"/>
  <c r="BK8" i="31"/>
  <c r="BJ8" i="31"/>
  <c r="BP8" i="31" s="1"/>
  <c r="BI8" i="31"/>
  <c r="BH8" i="31"/>
  <c r="BN8" i="31" s="1"/>
  <c r="BG8" i="31"/>
  <c r="BF8" i="31"/>
  <c r="BL8" i="31" s="1"/>
  <c r="BE8" i="31"/>
  <c r="BA8" i="31"/>
  <c r="AY8" i="31"/>
  <c r="AW8" i="31"/>
  <c r="AV8" i="31"/>
  <c r="BB8" i="31" s="1"/>
  <c r="AU8" i="31"/>
  <c r="AT8" i="31"/>
  <c r="AZ8" i="31" s="1"/>
  <c r="AS8" i="31"/>
  <c r="AR8" i="31"/>
  <c r="AX8" i="31" s="1"/>
  <c r="AQ8" i="31"/>
  <c r="AM8" i="31"/>
  <c r="AK8" i="31"/>
  <c r="AI8" i="31"/>
  <c r="AH8" i="31"/>
  <c r="AN8" i="31" s="1"/>
  <c r="AG8" i="31"/>
  <c r="AF8" i="31"/>
  <c r="AL8" i="31" s="1"/>
  <c r="AE8" i="31"/>
  <c r="AD8" i="31"/>
  <c r="AJ8" i="31" s="1"/>
  <c r="AC8" i="31"/>
  <c r="Y8" i="31"/>
  <c r="W8" i="31"/>
  <c r="U8" i="31"/>
  <c r="T8" i="31"/>
  <c r="Z8" i="31" s="1"/>
  <c r="S8" i="31"/>
  <c r="R8" i="31"/>
  <c r="X8" i="31" s="1"/>
  <c r="Q8" i="31"/>
  <c r="P8" i="31"/>
  <c r="V8" i="31" s="1"/>
  <c r="O8" i="31"/>
  <c r="L8" i="31"/>
  <c r="J8" i="31"/>
  <c r="H8" i="31"/>
  <c r="G8" i="31"/>
  <c r="M8" i="31" s="1"/>
  <c r="F8" i="31"/>
  <c r="E8" i="31"/>
  <c r="K8" i="31" s="1"/>
  <c r="D8" i="31"/>
  <c r="C8" i="31"/>
  <c r="I8" i="31" s="1"/>
  <c r="B8" i="31"/>
  <c r="CB7" i="31"/>
  <c r="BZ7" i="31"/>
  <c r="BX7" i="31"/>
  <c r="BW7" i="31"/>
  <c r="BV7" i="31"/>
  <c r="BU7" i="31"/>
  <c r="CA7" i="31" s="1"/>
  <c r="BT7" i="31"/>
  <c r="BS7" i="31"/>
  <c r="BR7" i="31"/>
  <c r="BO7" i="31"/>
  <c r="BM7" i="31"/>
  <c r="BK7" i="31"/>
  <c r="BJ7" i="31"/>
  <c r="BI7" i="31"/>
  <c r="BH7" i="31"/>
  <c r="BN7" i="31" s="1"/>
  <c r="BG7" i="31"/>
  <c r="BF7" i="31"/>
  <c r="BE7" i="31"/>
  <c r="BA7" i="31"/>
  <c r="AY7" i="31"/>
  <c r="AW7" i="31"/>
  <c r="AV7" i="31"/>
  <c r="BB7" i="31" s="1"/>
  <c r="AU7" i="31"/>
  <c r="AT7" i="31"/>
  <c r="AS7" i="31"/>
  <c r="AR7" i="31"/>
  <c r="AX7" i="31" s="1"/>
  <c r="AQ7" i="31"/>
  <c r="AM7" i="31"/>
  <c r="AK7" i="31"/>
  <c r="AI7" i="31"/>
  <c r="AH7" i="31"/>
  <c r="AN7" i="31" s="1"/>
  <c r="AG7" i="31"/>
  <c r="AF7" i="31"/>
  <c r="AE7" i="31"/>
  <c r="AD7" i="31"/>
  <c r="AJ7" i="31" s="1"/>
  <c r="AC7" i="31"/>
  <c r="Y7" i="31"/>
  <c r="W7" i="31"/>
  <c r="U7" i="31"/>
  <c r="T7" i="31"/>
  <c r="S7" i="31"/>
  <c r="R7" i="31"/>
  <c r="X7" i="31" s="1"/>
  <c r="Q7" i="31"/>
  <c r="P7" i="31"/>
  <c r="O7" i="31"/>
  <c r="L7" i="31"/>
  <c r="J7" i="31"/>
  <c r="H7" i="31"/>
  <c r="G7" i="31"/>
  <c r="F7" i="31"/>
  <c r="E7" i="31"/>
  <c r="K7" i="31" s="1"/>
  <c r="D7" i="31"/>
  <c r="C7" i="31"/>
  <c r="B7" i="31"/>
  <c r="CC125" i="23"/>
  <c r="CB125" i="23"/>
  <c r="CA125" i="23"/>
  <c r="BZ125" i="23"/>
  <c r="BY125" i="23"/>
  <c r="BX125" i="23"/>
  <c r="BW125" i="23"/>
  <c r="BV125" i="23"/>
  <c r="BU125" i="23"/>
  <c r="BT125" i="23"/>
  <c r="BS125" i="23"/>
  <c r="BR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N125" i="23"/>
  <c r="AM125" i="23"/>
  <c r="AL125" i="23"/>
  <c r="AK125" i="23"/>
  <c r="AJ125" i="23"/>
  <c r="AI125" i="23"/>
  <c r="AH125" i="23"/>
  <c r="AG125" i="23"/>
  <c r="AF125" i="23"/>
  <c r="AE125" i="23"/>
  <c r="AD125" i="23"/>
  <c r="AC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CC110" i="23"/>
  <c r="CB110" i="23"/>
  <c r="CA110" i="23"/>
  <c r="BZ110" i="23"/>
  <c r="BY110" i="23"/>
  <c r="BX110" i="23"/>
  <c r="BW110" i="23"/>
  <c r="BV110" i="23"/>
  <c r="BU110" i="23"/>
  <c r="BT110" i="23"/>
  <c r="BS110" i="23"/>
  <c r="BR110" i="23"/>
  <c r="BP110" i="23"/>
  <c r="BO110" i="23"/>
  <c r="BN110" i="23"/>
  <c r="BM110" i="23"/>
  <c r="BL110" i="23"/>
  <c r="BK110" i="23"/>
  <c r="BJ110" i="23"/>
  <c r="BI110" i="23"/>
  <c r="BH110" i="23"/>
  <c r="BG110" i="23"/>
  <c r="BF110" i="23"/>
  <c r="BE110" i="23"/>
  <c r="BB110" i="23"/>
  <c r="BA110" i="23"/>
  <c r="AZ110" i="23"/>
  <c r="AY110" i="23"/>
  <c r="AX110" i="23"/>
  <c r="AW110" i="23"/>
  <c r="AV110" i="23"/>
  <c r="AU110" i="23"/>
  <c r="AT110" i="23"/>
  <c r="AS110" i="23"/>
  <c r="AR110" i="23"/>
  <c r="AQ110" i="23"/>
  <c r="AP110" i="23"/>
  <c r="AN110" i="23"/>
  <c r="AM110" i="23"/>
  <c r="AL110" i="23"/>
  <c r="AK110" i="23"/>
  <c r="AJ110" i="23"/>
  <c r="AI110" i="23"/>
  <c r="AH110" i="23"/>
  <c r="AG110" i="23"/>
  <c r="AF110" i="23"/>
  <c r="AE110" i="23"/>
  <c r="AD110" i="23"/>
  <c r="AC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M125" i="12"/>
  <c r="L125" i="12"/>
  <c r="K125" i="12"/>
  <c r="J125" i="12"/>
  <c r="I125" i="12"/>
  <c r="H125" i="12"/>
  <c r="G125" i="12"/>
  <c r="F125" i="12"/>
  <c r="E125" i="12"/>
  <c r="D125" i="12"/>
  <c r="C125" i="12"/>
  <c r="B125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M110" i="12"/>
  <c r="L110" i="12"/>
  <c r="K110" i="12"/>
  <c r="J110" i="12"/>
  <c r="I110" i="12"/>
  <c r="H110" i="12"/>
  <c r="G110" i="12"/>
  <c r="F110" i="12"/>
  <c r="E110" i="12"/>
  <c r="D110" i="12"/>
  <c r="C110" i="12"/>
  <c r="B110" i="12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N125" i="10"/>
  <c r="AM125" i="10"/>
  <c r="AL125" i="10"/>
  <c r="AK125" i="10"/>
  <c r="AJ125" i="10"/>
  <c r="AI125" i="10"/>
  <c r="AH125" i="10"/>
  <c r="AG125" i="10"/>
  <c r="AF125" i="10"/>
  <c r="AE125" i="10"/>
  <c r="AD125" i="10"/>
  <c r="AC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CC110" i="10"/>
  <c r="CB110" i="10"/>
  <c r="CA110" i="10"/>
  <c r="BZ110" i="10"/>
  <c r="BY110" i="10"/>
  <c r="BX110" i="10"/>
  <c r="BW110" i="10"/>
  <c r="BV110" i="10"/>
  <c r="BU110" i="10"/>
  <c r="BT110" i="10"/>
  <c r="BS110" i="10"/>
  <c r="BR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B110" i="10"/>
  <c r="BA110" i="10"/>
  <c r="AZ110" i="10"/>
  <c r="AY110" i="10"/>
  <c r="AX110" i="10"/>
  <c r="AW110" i="10"/>
  <c r="AV110" i="10"/>
  <c r="AU110" i="10"/>
  <c r="AT110" i="10"/>
  <c r="AS110" i="10"/>
  <c r="AR110" i="10"/>
  <c r="AQ110" i="10"/>
  <c r="AP110" i="10"/>
  <c r="AN110" i="10"/>
  <c r="AM110" i="10"/>
  <c r="AL110" i="10"/>
  <c r="AK110" i="10"/>
  <c r="AJ110" i="10"/>
  <c r="AI110" i="10"/>
  <c r="AH110" i="10"/>
  <c r="AG110" i="10"/>
  <c r="AF110" i="10"/>
  <c r="AE110" i="10"/>
  <c r="AD110" i="10"/>
  <c r="AC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I108" i="40" l="1"/>
  <c r="X109" i="40"/>
  <c r="X107" i="40"/>
  <c r="X108" i="40"/>
  <c r="K109" i="40"/>
  <c r="K107" i="40"/>
  <c r="K108" i="40"/>
  <c r="AJ109" i="40"/>
  <c r="AJ107" i="40"/>
  <c r="AJ108" i="40"/>
  <c r="AN109" i="40"/>
  <c r="AN107" i="40"/>
  <c r="AN108" i="40"/>
  <c r="BB109" i="40"/>
  <c r="BB107" i="40"/>
  <c r="BB108" i="40"/>
  <c r="BN109" i="40"/>
  <c r="BN107" i="40"/>
  <c r="BN108" i="40"/>
  <c r="J108" i="40"/>
  <c r="J109" i="40"/>
  <c r="J107" i="40"/>
  <c r="V108" i="40"/>
  <c r="V107" i="40"/>
  <c r="V109" i="40"/>
  <c r="AM108" i="40"/>
  <c r="AM107" i="40"/>
  <c r="AM109" i="40"/>
  <c r="BE108" i="40"/>
  <c r="BE107" i="40"/>
  <c r="BE109" i="40"/>
  <c r="BM108" i="40"/>
  <c r="BM107" i="40"/>
  <c r="BM109" i="40"/>
  <c r="BY108" i="40"/>
  <c r="BY109" i="40"/>
  <c r="BY107" i="40"/>
  <c r="I150" i="40"/>
  <c r="C109" i="40"/>
  <c r="C107" i="40"/>
  <c r="C108" i="40"/>
  <c r="G109" i="40"/>
  <c r="G107" i="40"/>
  <c r="I152" i="40"/>
  <c r="G108" i="40"/>
  <c r="O109" i="40"/>
  <c r="O107" i="40"/>
  <c r="O108" i="40"/>
  <c r="S109" i="40"/>
  <c r="S107" i="40"/>
  <c r="S108" i="40"/>
  <c r="W109" i="40"/>
  <c r="W107" i="40"/>
  <c r="W108" i="40"/>
  <c r="AF109" i="40"/>
  <c r="AF107" i="40"/>
  <c r="AF108" i="40"/>
  <c r="AJ149" i="40"/>
  <c r="AS109" i="40"/>
  <c r="AS107" i="40"/>
  <c r="AS108" i="40"/>
  <c r="AW109" i="40"/>
  <c r="AW107" i="40"/>
  <c r="AW108" i="40"/>
  <c r="BA109" i="40"/>
  <c r="BA107" i="40"/>
  <c r="BA108" i="40"/>
  <c r="BL149" i="40"/>
  <c r="BF109" i="40"/>
  <c r="BF107" i="40"/>
  <c r="BF108" i="40"/>
  <c r="BL151" i="40"/>
  <c r="BJ109" i="40"/>
  <c r="BJ107" i="40"/>
  <c r="BJ108" i="40"/>
  <c r="BR109" i="40"/>
  <c r="BR107" i="40"/>
  <c r="BR108" i="40"/>
  <c r="BV109" i="40"/>
  <c r="BV107" i="40"/>
  <c r="BV108" i="40"/>
  <c r="BZ109" i="40"/>
  <c r="BZ107" i="40"/>
  <c r="BZ108" i="40"/>
  <c r="F108" i="40"/>
  <c r="F107" i="40"/>
  <c r="F109" i="40"/>
  <c r="Z108" i="40"/>
  <c r="Z109" i="40"/>
  <c r="Z107" i="40"/>
  <c r="AR108" i="40"/>
  <c r="AR109" i="40"/>
  <c r="AR107" i="40"/>
  <c r="AZ108" i="40"/>
  <c r="AZ109" i="40"/>
  <c r="AZ107" i="40"/>
  <c r="BU108" i="40"/>
  <c r="BU107" i="40"/>
  <c r="BU109" i="40"/>
  <c r="D109" i="40"/>
  <c r="D107" i="40"/>
  <c r="D108" i="40"/>
  <c r="H109" i="40"/>
  <c r="H107" i="40"/>
  <c r="H108" i="40"/>
  <c r="L109" i="40"/>
  <c r="L107" i="40"/>
  <c r="L108" i="40"/>
  <c r="P109" i="40"/>
  <c r="P107" i="40"/>
  <c r="P108" i="40"/>
  <c r="T109" i="40"/>
  <c r="T107" i="40"/>
  <c r="T108" i="40"/>
  <c r="AC109" i="40"/>
  <c r="AC107" i="40"/>
  <c r="AC108" i="40"/>
  <c r="AG109" i="40"/>
  <c r="AG107" i="40"/>
  <c r="AG108" i="40"/>
  <c r="AK109" i="40"/>
  <c r="AK107" i="40"/>
  <c r="AK108" i="40"/>
  <c r="AT109" i="40"/>
  <c r="AT107" i="40"/>
  <c r="AT108" i="40"/>
  <c r="BG109" i="40"/>
  <c r="BG107" i="40"/>
  <c r="BG108" i="40"/>
  <c r="BK109" i="40"/>
  <c r="BK107" i="40"/>
  <c r="BK108" i="40"/>
  <c r="BO109" i="40"/>
  <c r="BO107" i="40"/>
  <c r="BO108" i="40"/>
  <c r="BS109" i="40"/>
  <c r="BS107" i="40"/>
  <c r="BS108" i="40"/>
  <c r="BW109" i="40"/>
  <c r="BW107" i="40"/>
  <c r="BW108" i="40"/>
  <c r="B108" i="40"/>
  <c r="B109" i="40"/>
  <c r="B107" i="40"/>
  <c r="R108" i="40"/>
  <c r="R109" i="40"/>
  <c r="R107" i="40"/>
  <c r="AE108" i="40"/>
  <c r="AE107" i="40"/>
  <c r="AE109" i="40"/>
  <c r="AI108" i="40"/>
  <c r="AI109" i="40"/>
  <c r="AI107" i="40"/>
  <c r="AV108" i="40"/>
  <c r="AV107" i="40"/>
  <c r="AV109" i="40"/>
  <c r="BI108" i="40"/>
  <c r="BI109" i="40"/>
  <c r="BI107" i="40"/>
  <c r="CC108" i="40"/>
  <c r="CC107" i="40"/>
  <c r="CC109" i="40"/>
  <c r="I151" i="40"/>
  <c r="E108" i="40"/>
  <c r="E107" i="40"/>
  <c r="E109" i="40"/>
  <c r="I109" i="40"/>
  <c r="I107" i="40"/>
  <c r="M108" i="40"/>
  <c r="M107" i="40"/>
  <c r="M109" i="40"/>
  <c r="Q108" i="40"/>
  <c r="Q109" i="40"/>
  <c r="Q107" i="40"/>
  <c r="U108" i="40"/>
  <c r="U107" i="40"/>
  <c r="U109" i="40"/>
  <c r="Y108" i="40"/>
  <c r="Y109" i="40"/>
  <c r="Y107" i="40"/>
  <c r="AD108" i="40"/>
  <c r="AJ148" i="40"/>
  <c r="AD107" i="40"/>
  <c r="AD109" i="40"/>
  <c r="AH108" i="40"/>
  <c r="AH109" i="40"/>
  <c r="AJ150" i="40"/>
  <c r="AH107" i="40"/>
  <c r="AL108" i="40"/>
  <c r="AL107" i="40"/>
  <c r="AL109" i="40"/>
  <c r="AQ108" i="40"/>
  <c r="AQ109" i="40"/>
  <c r="AQ107" i="40"/>
  <c r="AU108" i="40"/>
  <c r="AU107" i="40"/>
  <c r="AU109" i="40"/>
  <c r="AY108" i="40"/>
  <c r="AY109" i="40"/>
  <c r="AY107" i="40"/>
  <c r="BH108" i="40"/>
  <c r="BL150" i="40"/>
  <c r="BH109" i="40"/>
  <c r="BH107" i="40"/>
  <c r="BL108" i="40"/>
  <c r="BL107" i="40"/>
  <c r="BL109" i="40"/>
  <c r="BP108" i="40"/>
  <c r="BP109" i="40"/>
  <c r="BP107" i="40"/>
  <c r="BT108" i="40"/>
  <c r="BT107" i="40"/>
  <c r="BT109" i="40"/>
  <c r="BX108" i="40"/>
  <c r="BX109" i="40"/>
  <c r="BX107" i="40"/>
  <c r="CB108" i="40"/>
  <c r="CB107" i="40"/>
  <c r="CB109" i="40"/>
  <c r="BY107" i="39"/>
  <c r="BN109" i="39"/>
  <c r="BN107" i="39"/>
  <c r="BN108" i="39"/>
  <c r="I151" i="39"/>
  <c r="E108" i="39"/>
  <c r="E107" i="39"/>
  <c r="E109" i="39"/>
  <c r="M108" i="39"/>
  <c r="M109" i="39"/>
  <c r="M107" i="39"/>
  <c r="Y108" i="39"/>
  <c r="Y107" i="39"/>
  <c r="Y109" i="39"/>
  <c r="AH108" i="39"/>
  <c r="AJ150" i="39"/>
  <c r="AH107" i="39"/>
  <c r="AH109" i="39"/>
  <c r="AU108" i="39"/>
  <c r="AU109" i="39"/>
  <c r="AU107" i="39"/>
  <c r="BT108" i="39"/>
  <c r="BT107" i="39"/>
  <c r="BT109" i="39"/>
  <c r="B108" i="39"/>
  <c r="B109" i="39"/>
  <c r="B107" i="39"/>
  <c r="F108" i="39"/>
  <c r="F109" i="39"/>
  <c r="F107" i="39"/>
  <c r="J108" i="39"/>
  <c r="J109" i="39"/>
  <c r="J107" i="39"/>
  <c r="R108" i="39"/>
  <c r="R109" i="39"/>
  <c r="R107" i="39"/>
  <c r="V108" i="39"/>
  <c r="V109" i="39"/>
  <c r="V107" i="39"/>
  <c r="Z108" i="39"/>
  <c r="Z109" i="39"/>
  <c r="Z107" i="39"/>
  <c r="AE108" i="39"/>
  <c r="AE109" i="39"/>
  <c r="AE107" i="39"/>
  <c r="AI108" i="39"/>
  <c r="AI109" i="39"/>
  <c r="AI107" i="39"/>
  <c r="AM108" i="39"/>
  <c r="AM109" i="39"/>
  <c r="AM107" i="39"/>
  <c r="AR108" i="39"/>
  <c r="AR109" i="39"/>
  <c r="AR107" i="39"/>
  <c r="AV108" i="39"/>
  <c r="AV109" i="39"/>
  <c r="AV107" i="39"/>
  <c r="AZ108" i="39"/>
  <c r="AZ109" i="39"/>
  <c r="AZ107" i="39"/>
  <c r="BE108" i="39"/>
  <c r="BE109" i="39"/>
  <c r="BE107" i="39"/>
  <c r="BI108" i="39"/>
  <c r="BI109" i="39"/>
  <c r="BI107" i="39"/>
  <c r="BM108" i="39"/>
  <c r="BM109" i="39"/>
  <c r="BM107" i="39"/>
  <c r="BU108" i="39"/>
  <c r="BU109" i="39"/>
  <c r="BU107" i="39"/>
  <c r="CC108" i="39"/>
  <c r="CC109" i="39"/>
  <c r="CC107" i="39"/>
  <c r="Q108" i="39"/>
  <c r="Q107" i="39"/>
  <c r="Q109" i="39"/>
  <c r="AD108" i="39"/>
  <c r="AD109" i="39"/>
  <c r="AJ148" i="39"/>
  <c r="AD107" i="39"/>
  <c r="AQ108" i="39"/>
  <c r="AQ107" i="39"/>
  <c r="AQ109" i="39"/>
  <c r="AY108" i="39"/>
  <c r="AY107" i="39"/>
  <c r="AY109" i="39"/>
  <c r="BP108" i="39"/>
  <c r="BP107" i="39"/>
  <c r="BP109" i="39"/>
  <c r="CB108" i="39"/>
  <c r="CB109" i="39"/>
  <c r="CB107" i="39"/>
  <c r="I150" i="39"/>
  <c r="C109" i="39"/>
  <c r="C107" i="39"/>
  <c r="C108" i="39"/>
  <c r="G109" i="39"/>
  <c r="G107" i="39"/>
  <c r="I152" i="39"/>
  <c r="G108" i="39"/>
  <c r="O109" i="39"/>
  <c r="O107" i="39"/>
  <c r="O108" i="39"/>
  <c r="S109" i="39"/>
  <c r="S107" i="39"/>
  <c r="S108" i="39"/>
  <c r="W109" i="39"/>
  <c r="W107" i="39"/>
  <c r="W108" i="39"/>
  <c r="AF109" i="39"/>
  <c r="AF107" i="39"/>
  <c r="AJ149" i="39"/>
  <c r="AF108" i="39"/>
  <c r="AS109" i="39"/>
  <c r="AS107" i="39"/>
  <c r="AS108" i="39"/>
  <c r="AW109" i="39"/>
  <c r="AW107" i="39"/>
  <c r="AW108" i="39"/>
  <c r="BA109" i="39"/>
  <c r="BA107" i="39"/>
  <c r="BA108" i="39"/>
  <c r="BL149" i="39"/>
  <c r="BF109" i="39"/>
  <c r="BF107" i="39"/>
  <c r="BF108" i="39"/>
  <c r="BL151" i="39"/>
  <c r="BJ109" i="39"/>
  <c r="BJ107" i="39"/>
  <c r="BJ108" i="39"/>
  <c r="BR109" i="39"/>
  <c r="BR107" i="39"/>
  <c r="BR108" i="39"/>
  <c r="BV109" i="39"/>
  <c r="BV107" i="39"/>
  <c r="BV108" i="39"/>
  <c r="BZ109" i="39"/>
  <c r="BZ107" i="39"/>
  <c r="BZ108" i="39"/>
  <c r="U108" i="39"/>
  <c r="U107" i="39"/>
  <c r="U109" i="39"/>
  <c r="AL108" i="39"/>
  <c r="AL107" i="39"/>
  <c r="AL109" i="39"/>
  <c r="BH108" i="39"/>
  <c r="BL150" i="39"/>
  <c r="BH107" i="39"/>
  <c r="BH109" i="39"/>
  <c r="BX108" i="39"/>
  <c r="BX107" i="39"/>
  <c r="BX109" i="39"/>
  <c r="D109" i="39"/>
  <c r="D107" i="39"/>
  <c r="D108" i="39"/>
  <c r="H109" i="39"/>
  <c r="H107" i="39"/>
  <c r="H108" i="39"/>
  <c r="L109" i="39"/>
  <c r="L107" i="39"/>
  <c r="L108" i="39"/>
  <c r="P109" i="39"/>
  <c r="P107" i="39"/>
  <c r="P108" i="39"/>
  <c r="T109" i="39"/>
  <c r="T107" i="39"/>
  <c r="T108" i="39"/>
  <c r="AC109" i="39"/>
  <c r="AC107" i="39"/>
  <c r="AC108" i="39"/>
  <c r="AG109" i="39"/>
  <c r="AG107" i="39"/>
  <c r="AG108" i="39"/>
  <c r="AK109" i="39"/>
  <c r="AK107" i="39"/>
  <c r="AK108" i="39"/>
  <c r="AT109" i="39"/>
  <c r="AT107" i="39"/>
  <c r="AT108" i="39"/>
  <c r="BG109" i="39"/>
  <c r="BG107" i="39"/>
  <c r="BG108" i="39"/>
  <c r="BK109" i="39"/>
  <c r="BK107" i="39"/>
  <c r="BK108" i="39"/>
  <c r="BO109" i="39"/>
  <c r="BO107" i="39"/>
  <c r="BO108" i="39"/>
  <c r="BS109" i="39"/>
  <c r="BS107" i="39"/>
  <c r="BS108" i="39"/>
  <c r="BW109" i="39"/>
  <c r="BW107" i="39"/>
  <c r="BW108" i="39"/>
  <c r="I151" i="38"/>
  <c r="E108" i="38"/>
  <c r="E107" i="38"/>
  <c r="E109" i="38"/>
  <c r="I108" i="38"/>
  <c r="I107" i="38"/>
  <c r="I109" i="38"/>
  <c r="M108" i="38"/>
  <c r="M109" i="38"/>
  <c r="M107" i="38"/>
  <c r="Q108" i="38"/>
  <c r="Q107" i="38"/>
  <c r="Q109" i="38"/>
  <c r="U108" i="38"/>
  <c r="U107" i="38"/>
  <c r="U109" i="38"/>
  <c r="Y108" i="38"/>
  <c r="Y107" i="38"/>
  <c r="Y109" i="38"/>
  <c r="AD108" i="38"/>
  <c r="AD109" i="38"/>
  <c r="AJ148" i="38"/>
  <c r="AD107" i="38"/>
  <c r="AH108" i="38"/>
  <c r="AJ150" i="38"/>
  <c r="AH107" i="38"/>
  <c r="AH109" i="38"/>
  <c r="AL108" i="38"/>
  <c r="AL107" i="38"/>
  <c r="AL109" i="38"/>
  <c r="AQ108" i="38"/>
  <c r="AQ107" i="38"/>
  <c r="AQ109" i="38"/>
  <c r="AU108" i="38"/>
  <c r="AU109" i="38"/>
  <c r="AU107" i="38"/>
  <c r="AY108" i="38"/>
  <c r="AY107" i="38"/>
  <c r="AY109" i="38"/>
  <c r="BH108" i="38"/>
  <c r="BL150" i="38"/>
  <c r="BH107" i="38"/>
  <c r="BH109" i="38"/>
  <c r="BP108" i="38"/>
  <c r="BP107" i="38"/>
  <c r="BP109" i="38"/>
  <c r="BT108" i="38"/>
  <c r="BT107" i="38"/>
  <c r="BT109" i="38"/>
  <c r="BX108" i="38"/>
  <c r="BX107" i="38"/>
  <c r="BX109" i="38"/>
  <c r="CB108" i="38"/>
  <c r="CB109" i="38"/>
  <c r="CB107" i="38"/>
  <c r="B108" i="38"/>
  <c r="B109" i="38"/>
  <c r="B107" i="38"/>
  <c r="F108" i="38"/>
  <c r="F109" i="38"/>
  <c r="F107" i="38"/>
  <c r="J108" i="38"/>
  <c r="J109" i="38"/>
  <c r="J107" i="38"/>
  <c r="R108" i="38"/>
  <c r="R109" i="38"/>
  <c r="R107" i="38"/>
  <c r="V108" i="38"/>
  <c r="V109" i="38"/>
  <c r="V107" i="38"/>
  <c r="Z108" i="38"/>
  <c r="Z109" i="38"/>
  <c r="Z107" i="38"/>
  <c r="AE108" i="38"/>
  <c r="AE109" i="38"/>
  <c r="AE107" i="38"/>
  <c r="AI108" i="38"/>
  <c r="AI109" i="38"/>
  <c r="AI107" i="38"/>
  <c r="AM108" i="38"/>
  <c r="AM109" i="38"/>
  <c r="AM107" i="38"/>
  <c r="AR108" i="38"/>
  <c r="AR109" i="38"/>
  <c r="AR107" i="38"/>
  <c r="AV108" i="38"/>
  <c r="AV109" i="38"/>
  <c r="AV107" i="38"/>
  <c r="AZ108" i="38"/>
  <c r="AZ109" i="38"/>
  <c r="AZ107" i="38"/>
  <c r="BE108" i="38"/>
  <c r="BE109" i="38"/>
  <c r="BE107" i="38"/>
  <c r="BI108" i="38"/>
  <c r="BI109" i="38"/>
  <c r="BI107" i="38"/>
  <c r="BM108" i="38"/>
  <c r="BM109" i="38"/>
  <c r="BM107" i="38"/>
  <c r="BU108" i="38"/>
  <c r="BU109" i="38"/>
  <c r="BU107" i="38"/>
  <c r="BY107" i="38"/>
  <c r="CC108" i="38"/>
  <c r="CC109" i="38"/>
  <c r="CC107" i="38"/>
  <c r="I150" i="38"/>
  <c r="C109" i="38"/>
  <c r="C107" i="38"/>
  <c r="C108" i="38"/>
  <c r="G109" i="38"/>
  <c r="G107" i="38"/>
  <c r="I152" i="38"/>
  <c r="G108" i="38"/>
  <c r="O109" i="38"/>
  <c r="O107" i="38"/>
  <c r="O108" i="38"/>
  <c r="S109" i="38"/>
  <c r="S107" i="38"/>
  <c r="S108" i="38"/>
  <c r="W109" i="38"/>
  <c r="W107" i="38"/>
  <c r="W108" i="38"/>
  <c r="AF109" i="38"/>
  <c r="AF107" i="38"/>
  <c r="AJ149" i="38"/>
  <c r="AF108" i="38"/>
  <c r="AS109" i="38"/>
  <c r="AS107" i="38"/>
  <c r="AS108" i="38"/>
  <c r="AW109" i="38"/>
  <c r="AW107" i="38"/>
  <c r="AW108" i="38"/>
  <c r="BA109" i="38"/>
  <c r="BA107" i="38"/>
  <c r="BA108" i="38"/>
  <c r="BL149" i="38"/>
  <c r="BF109" i="38"/>
  <c r="BF107" i="38"/>
  <c r="BF108" i="38"/>
  <c r="BL151" i="38"/>
  <c r="BJ109" i="38"/>
  <c r="BJ107" i="38"/>
  <c r="BJ108" i="38"/>
  <c r="BR109" i="38"/>
  <c r="BR107" i="38"/>
  <c r="BR108" i="38"/>
  <c r="BV109" i="38"/>
  <c r="BV107" i="38"/>
  <c r="BV108" i="38"/>
  <c r="BZ109" i="38"/>
  <c r="BZ107" i="38"/>
  <c r="BZ108" i="38"/>
  <c r="D109" i="38"/>
  <c r="D107" i="38"/>
  <c r="D108" i="38"/>
  <c r="H109" i="38"/>
  <c r="H107" i="38"/>
  <c r="H108" i="38"/>
  <c r="L109" i="38"/>
  <c r="L107" i="38"/>
  <c r="L108" i="38"/>
  <c r="P109" i="38"/>
  <c r="P107" i="38"/>
  <c r="P108" i="38"/>
  <c r="T109" i="38"/>
  <c r="T107" i="38"/>
  <c r="T108" i="38"/>
  <c r="AC109" i="38"/>
  <c r="AC107" i="38"/>
  <c r="AC108" i="38"/>
  <c r="AG109" i="38"/>
  <c r="AG107" i="38"/>
  <c r="AG108" i="38"/>
  <c r="AK109" i="38"/>
  <c r="AK107" i="38"/>
  <c r="AK108" i="38"/>
  <c r="AT109" i="38"/>
  <c r="AT107" i="38"/>
  <c r="AT108" i="38"/>
  <c r="BG109" i="38"/>
  <c r="BG107" i="38"/>
  <c r="BG108" i="38"/>
  <c r="BK109" i="38"/>
  <c r="BK107" i="38"/>
  <c r="BK108" i="38"/>
  <c r="BO109" i="38"/>
  <c r="BO107" i="38"/>
  <c r="BO108" i="38"/>
  <c r="BS109" i="38"/>
  <c r="BS107" i="38"/>
  <c r="BS108" i="38"/>
  <c r="BW109" i="38"/>
  <c r="BW107" i="38"/>
  <c r="BW108" i="38"/>
  <c r="BL108" i="38"/>
  <c r="K109" i="37"/>
  <c r="K107" i="37"/>
  <c r="K108" i="37"/>
  <c r="AN109" i="37"/>
  <c r="AN107" i="37"/>
  <c r="AN108" i="37"/>
  <c r="BB109" i="37"/>
  <c r="BB107" i="37"/>
  <c r="BB108" i="37"/>
  <c r="BN109" i="37"/>
  <c r="BN107" i="37"/>
  <c r="BN108" i="37"/>
  <c r="R108" i="37"/>
  <c r="R109" i="37"/>
  <c r="R107" i="37"/>
  <c r="AI108" i="37"/>
  <c r="AI109" i="37"/>
  <c r="AI107" i="37"/>
  <c r="AZ108" i="37"/>
  <c r="AZ109" i="37"/>
  <c r="AZ107" i="37"/>
  <c r="BU108" i="37"/>
  <c r="BU109" i="37"/>
  <c r="BU107" i="37"/>
  <c r="F108" i="37"/>
  <c r="F109" i="37"/>
  <c r="F107" i="37"/>
  <c r="AM108" i="37"/>
  <c r="AM109" i="37"/>
  <c r="AM107" i="37"/>
  <c r="BE108" i="37"/>
  <c r="BE109" i="37"/>
  <c r="BE107" i="37"/>
  <c r="CC108" i="37"/>
  <c r="CC109" i="37"/>
  <c r="CC107" i="37"/>
  <c r="I150" i="37"/>
  <c r="C109" i="37"/>
  <c r="C107" i="37"/>
  <c r="C108" i="37"/>
  <c r="G109" i="37"/>
  <c r="G107" i="37"/>
  <c r="I152" i="37"/>
  <c r="G108" i="37"/>
  <c r="O109" i="37"/>
  <c r="O107" i="37"/>
  <c r="O108" i="37"/>
  <c r="S109" i="37"/>
  <c r="S107" i="37"/>
  <c r="S108" i="37"/>
  <c r="W109" i="37"/>
  <c r="W107" i="37"/>
  <c r="W108" i="37"/>
  <c r="AF109" i="37"/>
  <c r="AF107" i="37"/>
  <c r="AJ149" i="37"/>
  <c r="AF108" i="37"/>
  <c r="AS109" i="37"/>
  <c r="AS107" i="37"/>
  <c r="AS108" i="37"/>
  <c r="AW109" i="37"/>
  <c r="AW107" i="37"/>
  <c r="AW108" i="37"/>
  <c r="BA109" i="37"/>
  <c r="BA107" i="37"/>
  <c r="BA108" i="37"/>
  <c r="BL149" i="37"/>
  <c r="BF109" i="37"/>
  <c r="BF107" i="37"/>
  <c r="BF108" i="37"/>
  <c r="BL151" i="37"/>
  <c r="BJ109" i="37"/>
  <c r="BJ107" i="37"/>
  <c r="BJ108" i="37"/>
  <c r="BR109" i="37"/>
  <c r="BR107" i="37"/>
  <c r="BR108" i="37"/>
  <c r="BV109" i="37"/>
  <c r="BV107" i="37"/>
  <c r="BV108" i="37"/>
  <c r="BZ109" i="37"/>
  <c r="BZ107" i="37"/>
  <c r="BZ108" i="37"/>
  <c r="B108" i="37"/>
  <c r="B109" i="37"/>
  <c r="B107" i="37"/>
  <c r="Z108" i="37"/>
  <c r="Z109" i="37"/>
  <c r="Z107" i="37"/>
  <c r="AR108" i="37"/>
  <c r="AR109" i="37"/>
  <c r="AR107" i="37"/>
  <c r="BI108" i="37"/>
  <c r="BI109" i="37"/>
  <c r="BI107" i="37"/>
  <c r="BY108" i="37"/>
  <c r="BY109" i="37"/>
  <c r="BY107" i="37"/>
  <c r="D109" i="37"/>
  <c r="D107" i="37"/>
  <c r="D108" i="37"/>
  <c r="H109" i="37"/>
  <c r="H107" i="37"/>
  <c r="H108" i="37"/>
  <c r="L109" i="37"/>
  <c r="L107" i="37"/>
  <c r="L108" i="37"/>
  <c r="P109" i="37"/>
  <c r="P107" i="37"/>
  <c r="P108" i="37"/>
  <c r="T109" i="37"/>
  <c r="T107" i="37"/>
  <c r="T108" i="37"/>
  <c r="AC109" i="37"/>
  <c r="AC107" i="37"/>
  <c r="AC108" i="37"/>
  <c r="AG109" i="37"/>
  <c r="AG107" i="37"/>
  <c r="AG108" i="37"/>
  <c r="AK109" i="37"/>
  <c r="AK107" i="37"/>
  <c r="AK108" i="37"/>
  <c r="AT109" i="37"/>
  <c r="AT107" i="37"/>
  <c r="AT108" i="37"/>
  <c r="BG109" i="37"/>
  <c r="BG107" i="37"/>
  <c r="BG108" i="37"/>
  <c r="BK109" i="37"/>
  <c r="BK107" i="37"/>
  <c r="BK108" i="37"/>
  <c r="BO109" i="37"/>
  <c r="BO107" i="37"/>
  <c r="BO108" i="37"/>
  <c r="BS109" i="37"/>
  <c r="BS107" i="37"/>
  <c r="BS108" i="37"/>
  <c r="BW109" i="37"/>
  <c r="BW107" i="37"/>
  <c r="BW108" i="37"/>
  <c r="J108" i="37"/>
  <c r="J109" i="37"/>
  <c r="J107" i="37"/>
  <c r="AE108" i="37"/>
  <c r="AE109" i="37"/>
  <c r="AE107" i="37"/>
  <c r="AV108" i="37"/>
  <c r="AV109" i="37"/>
  <c r="AV107" i="37"/>
  <c r="BM108" i="37"/>
  <c r="BM109" i="37"/>
  <c r="BM107" i="37"/>
  <c r="I151" i="37"/>
  <c r="E108" i="37"/>
  <c r="E107" i="37"/>
  <c r="E109" i="37"/>
  <c r="M108" i="37"/>
  <c r="M109" i="37"/>
  <c r="M107" i="37"/>
  <c r="Q108" i="37"/>
  <c r="Q107" i="37"/>
  <c r="Q109" i="37"/>
  <c r="U108" i="37"/>
  <c r="U107" i="37"/>
  <c r="U109" i="37"/>
  <c r="Y108" i="37"/>
  <c r="Y107" i="37"/>
  <c r="Y109" i="37"/>
  <c r="AD108" i="37"/>
  <c r="AD109" i="37"/>
  <c r="AJ148" i="37"/>
  <c r="AD107" i="37"/>
  <c r="AH108" i="37"/>
  <c r="AJ150" i="37"/>
  <c r="AH107" i="37"/>
  <c r="AH109" i="37"/>
  <c r="AL108" i="37"/>
  <c r="AL107" i="37"/>
  <c r="AL109" i="37"/>
  <c r="AQ108" i="37"/>
  <c r="AQ107" i="37"/>
  <c r="AQ109" i="37"/>
  <c r="AU108" i="37"/>
  <c r="AU109" i="37"/>
  <c r="AU107" i="37"/>
  <c r="AY108" i="37"/>
  <c r="AY107" i="37"/>
  <c r="AY109" i="37"/>
  <c r="BH108" i="37"/>
  <c r="BL150" i="37"/>
  <c r="BH107" i="37"/>
  <c r="BH109" i="37"/>
  <c r="BP108" i="37"/>
  <c r="BP107" i="37"/>
  <c r="BP109" i="37"/>
  <c r="BT108" i="37"/>
  <c r="BT107" i="37"/>
  <c r="BT109" i="37"/>
  <c r="BX108" i="37"/>
  <c r="BX107" i="37"/>
  <c r="BX109" i="37"/>
  <c r="CB108" i="37"/>
  <c r="CB109" i="37"/>
  <c r="CB107" i="37"/>
  <c r="V107" i="37"/>
  <c r="AJ107" i="37"/>
  <c r="BB109" i="36"/>
  <c r="BB107" i="36"/>
  <c r="BB108" i="36"/>
  <c r="J108" i="36"/>
  <c r="J109" i="36"/>
  <c r="J107" i="36"/>
  <c r="Z108" i="36"/>
  <c r="Z109" i="36"/>
  <c r="Z107" i="36"/>
  <c r="AM108" i="36"/>
  <c r="AM109" i="36"/>
  <c r="AM107" i="36"/>
  <c r="BI108" i="36"/>
  <c r="BI109" i="36"/>
  <c r="BI107" i="36"/>
  <c r="CC108" i="36"/>
  <c r="CC109" i="36"/>
  <c r="CC107" i="36"/>
  <c r="I150" i="36"/>
  <c r="C109" i="36"/>
  <c r="C107" i="36"/>
  <c r="C108" i="36"/>
  <c r="G109" i="36"/>
  <c r="G107" i="36"/>
  <c r="I152" i="36"/>
  <c r="G108" i="36"/>
  <c r="K109" i="36"/>
  <c r="K107" i="36"/>
  <c r="K108" i="36"/>
  <c r="O109" i="36"/>
  <c r="O107" i="36"/>
  <c r="O108" i="36"/>
  <c r="S109" i="36"/>
  <c r="S107" i="36"/>
  <c r="S108" i="36"/>
  <c r="W109" i="36"/>
  <c r="W107" i="36"/>
  <c r="W108" i="36"/>
  <c r="AF109" i="36"/>
  <c r="AF107" i="36"/>
  <c r="AJ149" i="36"/>
  <c r="AF108" i="36"/>
  <c r="AJ109" i="36"/>
  <c r="AJ107" i="36"/>
  <c r="AJ108" i="36"/>
  <c r="AN109" i="36"/>
  <c r="AN107" i="36"/>
  <c r="AN108" i="36"/>
  <c r="AS109" i="36"/>
  <c r="AS107" i="36"/>
  <c r="AS108" i="36"/>
  <c r="AW109" i="36"/>
  <c r="AW107" i="36"/>
  <c r="AW108" i="36"/>
  <c r="BA109" i="36"/>
  <c r="BA107" i="36"/>
  <c r="BA108" i="36"/>
  <c r="BL149" i="36"/>
  <c r="BF109" i="36"/>
  <c r="BF107" i="36"/>
  <c r="BF108" i="36"/>
  <c r="BL151" i="36"/>
  <c r="BJ109" i="36"/>
  <c r="BJ107" i="36"/>
  <c r="BJ108" i="36"/>
  <c r="BN109" i="36"/>
  <c r="BN107" i="36"/>
  <c r="BN108" i="36"/>
  <c r="BR109" i="36"/>
  <c r="BR107" i="36"/>
  <c r="BR108" i="36"/>
  <c r="BV109" i="36"/>
  <c r="BV107" i="36"/>
  <c r="BV108" i="36"/>
  <c r="BZ109" i="36"/>
  <c r="BZ107" i="36"/>
  <c r="BZ108" i="36"/>
  <c r="V108" i="36"/>
  <c r="B108" i="36"/>
  <c r="B109" i="36"/>
  <c r="B107" i="36"/>
  <c r="R108" i="36"/>
  <c r="R109" i="36"/>
  <c r="R107" i="36"/>
  <c r="AE108" i="36"/>
  <c r="AE109" i="36"/>
  <c r="AE107" i="36"/>
  <c r="AR108" i="36"/>
  <c r="AR109" i="36"/>
  <c r="AR107" i="36"/>
  <c r="BE108" i="36"/>
  <c r="BE109" i="36"/>
  <c r="BE107" i="36"/>
  <c r="BU108" i="36"/>
  <c r="BU109" i="36"/>
  <c r="BU107" i="36"/>
  <c r="D109" i="36"/>
  <c r="D107" i="36"/>
  <c r="D108" i="36"/>
  <c r="H109" i="36"/>
  <c r="H107" i="36"/>
  <c r="H108" i="36"/>
  <c r="L109" i="36"/>
  <c r="L107" i="36"/>
  <c r="L108" i="36"/>
  <c r="P109" i="36"/>
  <c r="P107" i="36"/>
  <c r="P108" i="36"/>
  <c r="T109" i="36"/>
  <c r="T107" i="36"/>
  <c r="T108" i="36"/>
  <c r="AC109" i="36"/>
  <c r="AC107" i="36"/>
  <c r="AC108" i="36"/>
  <c r="AG109" i="36"/>
  <c r="AG107" i="36"/>
  <c r="AG108" i="36"/>
  <c r="AK109" i="36"/>
  <c r="AK107" i="36"/>
  <c r="AK108" i="36"/>
  <c r="AT109" i="36"/>
  <c r="AT107" i="36"/>
  <c r="AT108" i="36"/>
  <c r="BG109" i="36"/>
  <c r="BG107" i="36"/>
  <c r="BG108" i="36"/>
  <c r="BK109" i="36"/>
  <c r="BK107" i="36"/>
  <c r="BK108" i="36"/>
  <c r="BO109" i="36"/>
  <c r="BO107" i="36"/>
  <c r="BO108" i="36"/>
  <c r="BS109" i="36"/>
  <c r="BS107" i="36"/>
  <c r="BS108" i="36"/>
  <c r="BW109" i="36"/>
  <c r="BW107" i="36"/>
  <c r="BW108" i="36"/>
  <c r="F108" i="36"/>
  <c r="F109" i="36"/>
  <c r="F107" i="36"/>
  <c r="AI108" i="36"/>
  <c r="AI109" i="36"/>
  <c r="AI107" i="36"/>
  <c r="AV108" i="36"/>
  <c r="AV109" i="36"/>
  <c r="AV107" i="36"/>
  <c r="AZ108" i="36"/>
  <c r="AZ109" i="36"/>
  <c r="AZ107" i="36"/>
  <c r="BM108" i="36"/>
  <c r="BM109" i="36"/>
  <c r="BM107" i="36"/>
  <c r="I151" i="36"/>
  <c r="E108" i="36"/>
  <c r="E107" i="36"/>
  <c r="E109" i="36"/>
  <c r="Q108" i="36"/>
  <c r="Q107" i="36"/>
  <c r="Q109" i="36"/>
  <c r="U108" i="36"/>
  <c r="U107" i="36"/>
  <c r="U109" i="36"/>
  <c r="Y108" i="36"/>
  <c r="Y107" i="36"/>
  <c r="Y109" i="36"/>
  <c r="AD108" i="36"/>
  <c r="AD109" i="36"/>
  <c r="AJ148" i="36"/>
  <c r="AD107" i="36"/>
  <c r="AH108" i="36"/>
  <c r="AJ150" i="36"/>
  <c r="AH107" i="36"/>
  <c r="AH109" i="36"/>
  <c r="AQ108" i="36"/>
  <c r="AQ107" i="36"/>
  <c r="AQ109" i="36"/>
  <c r="AU108" i="36"/>
  <c r="AU109" i="36"/>
  <c r="AU107" i="36"/>
  <c r="AY108" i="36"/>
  <c r="AY107" i="36"/>
  <c r="AY109" i="36"/>
  <c r="BH108" i="36"/>
  <c r="BL150" i="36"/>
  <c r="BH107" i="36"/>
  <c r="BH109" i="36"/>
  <c r="BT108" i="36"/>
  <c r="BT107" i="36"/>
  <c r="BT109" i="36"/>
  <c r="BX108" i="36"/>
  <c r="BX107" i="36"/>
  <c r="BX109" i="36"/>
  <c r="CB108" i="36"/>
  <c r="CB109" i="36"/>
  <c r="CB107" i="36"/>
  <c r="BY108" i="36"/>
  <c r="BQ56" i="34"/>
  <c r="AO101" i="34"/>
  <c r="AA98" i="34"/>
  <c r="N35" i="34"/>
  <c r="BQ41" i="34"/>
  <c r="BQ42" i="34"/>
  <c r="AO95" i="34"/>
  <c r="BQ37" i="34"/>
  <c r="BQ89" i="34"/>
  <c r="CD48" i="34"/>
  <c r="AO44" i="34"/>
  <c r="N47" i="34"/>
  <c r="BC105" i="34"/>
  <c r="AO67" i="34"/>
  <c r="AO71" i="34"/>
  <c r="AO92" i="34"/>
  <c r="AA37" i="34"/>
  <c r="CD43" i="34"/>
  <c r="BC46" i="34"/>
  <c r="J108" i="35"/>
  <c r="J109" i="35"/>
  <c r="J107" i="35"/>
  <c r="AM108" i="35"/>
  <c r="AM109" i="35"/>
  <c r="AM107" i="35"/>
  <c r="BE108" i="35"/>
  <c r="BE109" i="35"/>
  <c r="BE107" i="35"/>
  <c r="BI108" i="35"/>
  <c r="BI109" i="35"/>
  <c r="BI107" i="35"/>
  <c r="N8" i="34"/>
  <c r="BQ10" i="34"/>
  <c r="AO13" i="34"/>
  <c r="N16" i="34"/>
  <c r="BQ18" i="34"/>
  <c r="AO21" i="34"/>
  <c r="N24" i="34"/>
  <c r="BQ26" i="34"/>
  <c r="AO29" i="34"/>
  <c r="N32" i="34"/>
  <c r="BQ34" i="34"/>
  <c r="CD36" i="34"/>
  <c r="BC39" i="34"/>
  <c r="BC43" i="34"/>
  <c r="AA46" i="34"/>
  <c r="B108" i="35"/>
  <c r="B109" i="35"/>
  <c r="B107" i="35"/>
  <c r="F108" i="35"/>
  <c r="F109" i="35"/>
  <c r="F107" i="35"/>
  <c r="AE108" i="35"/>
  <c r="AE109" i="35"/>
  <c r="AE107" i="35"/>
  <c r="AI108" i="35"/>
  <c r="AI109" i="35"/>
  <c r="AI107" i="35"/>
  <c r="CC108" i="35"/>
  <c r="CC109" i="35"/>
  <c r="CC107" i="35"/>
  <c r="CD9" i="34"/>
  <c r="BC12" i="34"/>
  <c r="AA15" i="34"/>
  <c r="CD17" i="34"/>
  <c r="BC20" i="34"/>
  <c r="AA23" i="34"/>
  <c r="CD25" i="34"/>
  <c r="BC28" i="34"/>
  <c r="AA31" i="34"/>
  <c r="CD33" i="34"/>
  <c r="CD35" i="34"/>
  <c r="AO36" i="34"/>
  <c r="BC38" i="34"/>
  <c r="N39" i="34"/>
  <c r="CD40" i="34"/>
  <c r="N43" i="34"/>
  <c r="BQ45" i="34"/>
  <c r="AA56" i="34"/>
  <c r="BQ76" i="34"/>
  <c r="CD100" i="34"/>
  <c r="Z108" i="35"/>
  <c r="Z109" i="35"/>
  <c r="Z107" i="35"/>
  <c r="AZ108" i="35"/>
  <c r="AZ109" i="35"/>
  <c r="AZ107" i="35"/>
  <c r="BU108" i="35"/>
  <c r="BU109" i="35"/>
  <c r="BU107" i="35"/>
  <c r="BC35" i="34"/>
  <c r="AA38" i="34"/>
  <c r="AO40" i="34"/>
  <c r="AA42" i="34"/>
  <c r="CD44" i="34"/>
  <c r="BC47" i="34"/>
  <c r="N82" i="34"/>
  <c r="R108" i="35"/>
  <c r="R109" i="35"/>
  <c r="R107" i="35"/>
  <c r="AR108" i="35"/>
  <c r="AR109" i="35"/>
  <c r="AR107" i="35"/>
  <c r="AV108" i="35"/>
  <c r="AV109" i="35"/>
  <c r="AV107" i="35"/>
  <c r="BM108" i="35"/>
  <c r="BM109" i="35"/>
  <c r="BM107" i="35"/>
  <c r="N70" i="34"/>
  <c r="AO75" i="34"/>
  <c r="BQ80" i="34"/>
  <c r="BQ83" i="34"/>
  <c r="AA97" i="34"/>
  <c r="AO103" i="34"/>
  <c r="AA105" i="34"/>
  <c r="I150" i="35"/>
  <c r="C109" i="35"/>
  <c r="C107" i="35"/>
  <c r="C108" i="35"/>
  <c r="G109" i="35"/>
  <c r="G107" i="35"/>
  <c r="I152" i="35"/>
  <c r="G108" i="35"/>
  <c r="K109" i="35"/>
  <c r="K107" i="35"/>
  <c r="K108" i="35"/>
  <c r="O109" i="35"/>
  <c r="O107" i="35"/>
  <c r="O108" i="35"/>
  <c r="S109" i="35"/>
  <c r="S107" i="35"/>
  <c r="S108" i="35"/>
  <c r="W109" i="35"/>
  <c r="W107" i="35"/>
  <c r="W108" i="35"/>
  <c r="AF109" i="35"/>
  <c r="AF107" i="35"/>
  <c r="AJ149" i="35"/>
  <c r="AF108" i="35"/>
  <c r="AN109" i="35"/>
  <c r="AN107" i="35"/>
  <c r="AN108" i="35"/>
  <c r="AS109" i="35"/>
  <c r="AS107" i="35"/>
  <c r="AS108" i="35"/>
  <c r="AW109" i="35"/>
  <c r="AW107" i="35"/>
  <c r="AW108" i="35"/>
  <c r="BA109" i="35"/>
  <c r="BA107" i="35"/>
  <c r="BA108" i="35"/>
  <c r="BL149" i="35"/>
  <c r="BF109" i="35"/>
  <c r="BF107" i="35"/>
  <c r="BF108" i="35"/>
  <c r="BL151" i="35"/>
  <c r="BJ109" i="35"/>
  <c r="BJ107" i="35"/>
  <c r="BJ108" i="35"/>
  <c r="BN109" i="35"/>
  <c r="BN107" i="35"/>
  <c r="BN108" i="35"/>
  <c r="BR109" i="35"/>
  <c r="BR107" i="35"/>
  <c r="BR108" i="35"/>
  <c r="BV109" i="35"/>
  <c r="BV107" i="35"/>
  <c r="BV108" i="35"/>
  <c r="BZ109" i="35"/>
  <c r="BZ107" i="35"/>
  <c r="BZ108" i="35"/>
  <c r="N66" i="34"/>
  <c r="N74" i="34"/>
  <c r="AO79" i="34"/>
  <c r="D109" i="35"/>
  <c r="D107" i="35"/>
  <c r="D108" i="35"/>
  <c r="H109" i="35"/>
  <c r="H107" i="35"/>
  <c r="H108" i="35"/>
  <c r="L109" i="35"/>
  <c r="L107" i="35"/>
  <c r="L108" i="35"/>
  <c r="P109" i="35"/>
  <c r="P107" i="35"/>
  <c r="P108" i="35"/>
  <c r="T109" i="35"/>
  <c r="T107" i="35"/>
  <c r="T108" i="35"/>
  <c r="AC109" i="35"/>
  <c r="AC107" i="35"/>
  <c r="AC108" i="35"/>
  <c r="AG109" i="35"/>
  <c r="AG107" i="35"/>
  <c r="AG108" i="35"/>
  <c r="AK109" i="35"/>
  <c r="AK107" i="35"/>
  <c r="AK108" i="35"/>
  <c r="AT109" i="35"/>
  <c r="AT107" i="35"/>
  <c r="AT108" i="35"/>
  <c r="BG109" i="35"/>
  <c r="BG107" i="35"/>
  <c r="BG108" i="35"/>
  <c r="BK109" i="35"/>
  <c r="BK107" i="35"/>
  <c r="BK108" i="35"/>
  <c r="BO109" i="35"/>
  <c r="BO107" i="35"/>
  <c r="BO108" i="35"/>
  <c r="BS109" i="35"/>
  <c r="BS107" i="35"/>
  <c r="BS108" i="35"/>
  <c r="BW109" i="35"/>
  <c r="BW107" i="35"/>
  <c r="BW108" i="35"/>
  <c r="AA57" i="34"/>
  <c r="AO57" i="34"/>
  <c r="AA60" i="34"/>
  <c r="CD62" i="34"/>
  <c r="BC65" i="34"/>
  <c r="BQ72" i="34"/>
  <c r="N78" i="34"/>
  <c r="CD82" i="34"/>
  <c r="AA83" i="34"/>
  <c r="BQ84" i="34"/>
  <c r="AO87" i="34"/>
  <c r="AO93" i="34"/>
  <c r="BQ98" i="34"/>
  <c r="CD104" i="34"/>
  <c r="N106" i="34"/>
  <c r="I151" i="35"/>
  <c r="E108" i="35"/>
  <c r="E107" i="35"/>
  <c r="E109" i="35"/>
  <c r="Q108" i="35"/>
  <c r="Q107" i="35"/>
  <c r="Q109" i="35"/>
  <c r="U108" i="35"/>
  <c r="U107" i="35"/>
  <c r="U109" i="35"/>
  <c r="Y108" i="35"/>
  <c r="Y107" i="35"/>
  <c r="Y109" i="35"/>
  <c r="AD108" i="35"/>
  <c r="AD109" i="35"/>
  <c r="AJ148" i="35"/>
  <c r="AD107" i="35"/>
  <c r="AH108" i="35"/>
  <c r="AJ150" i="35"/>
  <c r="AH107" i="35"/>
  <c r="AH109" i="35"/>
  <c r="AQ108" i="35"/>
  <c r="AQ107" i="35"/>
  <c r="AQ109" i="35"/>
  <c r="AU108" i="35"/>
  <c r="AU109" i="35"/>
  <c r="AU107" i="35"/>
  <c r="AY108" i="35"/>
  <c r="AY107" i="35"/>
  <c r="AY109" i="35"/>
  <c r="BH108" i="35"/>
  <c r="BL150" i="35"/>
  <c r="BH107" i="35"/>
  <c r="BH109" i="35"/>
  <c r="BT108" i="35"/>
  <c r="BT107" i="35"/>
  <c r="BT109" i="35"/>
  <c r="BX108" i="35"/>
  <c r="BX107" i="35"/>
  <c r="BX109" i="35"/>
  <c r="CB108" i="35"/>
  <c r="CB109" i="35"/>
  <c r="CB107" i="35"/>
  <c r="AA10" i="34"/>
  <c r="CD12" i="34"/>
  <c r="BC15" i="34"/>
  <c r="AA18" i="34"/>
  <c r="CD20" i="34"/>
  <c r="BC23" i="34"/>
  <c r="AA26" i="34"/>
  <c r="CD28" i="34"/>
  <c r="BC31" i="34"/>
  <c r="AA34" i="34"/>
  <c r="BC9" i="34"/>
  <c r="AA12" i="34"/>
  <c r="CD14" i="34"/>
  <c r="BC17" i="34"/>
  <c r="AA20" i="34"/>
  <c r="CD22" i="34"/>
  <c r="BC25" i="34"/>
  <c r="AA28" i="34"/>
  <c r="CD30" i="34"/>
  <c r="BC33" i="34"/>
  <c r="N40" i="34"/>
  <c r="AO41" i="34"/>
  <c r="AA8" i="34"/>
  <c r="BQ8" i="34"/>
  <c r="AA9" i="34"/>
  <c r="CD10" i="34"/>
  <c r="AO11" i="34"/>
  <c r="CD11" i="34"/>
  <c r="BC13" i="34"/>
  <c r="N14" i="34"/>
  <c r="BC14" i="34"/>
  <c r="AA16" i="34"/>
  <c r="BQ16" i="34"/>
  <c r="AA17" i="34"/>
  <c r="CD18" i="34"/>
  <c r="AO19" i="34"/>
  <c r="CD19" i="34"/>
  <c r="BC21" i="34"/>
  <c r="N22" i="34"/>
  <c r="BC22" i="34"/>
  <c r="AA24" i="34"/>
  <c r="BQ24" i="34"/>
  <c r="CD26" i="34"/>
  <c r="AO27" i="34"/>
  <c r="BC29" i="34"/>
  <c r="N30" i="34"/>
  <c r="BC30" i="34"/>
  <c r="AA32" i="34"/>
  <c r="BQ32" i="34"/>
  <c r="AA33" i="34"/>
  <c r="CD34" i="34"/>
  <c r="AA35" i="34"/>
  <c r="AA36" i="34"/>
  <c r="BC36" i="34"/>
  <c r="BC37" i="34"/>
  <c r="CD37" i="34"/>
  <c r="CD38" i="34"/>
  <c r="N56" i="34"/>
  <c r="CD8" i="34"/>
  <c r="AO10" i="34"/>
  <c r="BC11" i="34"/>
  <c r="N13" i="34"/>
  <c r="AA14" i="34"/>
  <c r="BQ15" i="34"/>
  <c r="CD16" i="34"/>
  <c r="AO18" i="34"/>
  <c r="BC19" i="34"/>
  <c r="N21" i="34"/>
  <c r="AA22" i="34"/>
  <c r="BQ23" i="34"/>
  <c r="CD24" i="34"/>
  <c r="AO26" i="34"/>
  <c r="BC27" i="34"/>
  <c r="N29" i="34"/>
  <c r="AA30" i="34"/>
  <c r="BQ31" i="34"/>
  <c r="CD32" i="34"/>
  <c r="AO34" i="34"/>
  <c r="N36" i="34"/>
  <c r="AO37" i="34"/>
  <c r="BQ38" i="34"/>
  <c r="CD39" i="34"/>
  <c r="AA41" i="34"/>
  <c r="BC42" i="34"/>
  <c r="AA45" i="34"/>
  <c r="N50" i="34"/>
  <c r="BQ52" i="34"/>
  <c r="BQ57" i="34"/>
  <c r="BC49" i="34"/>
  <c r="CD49" i="34"/>
  <c r="AA51" i="34"/>
  <c r="AA52" i="34"/>
  <c r="BC52" i="34"/>
  <c r="CD53" i="34"/>
  <c r="AO55" i="34"/>
  <c r="N60" i="34"/>
  <c r="AO61" i="34"/>
  <c r="AO62" i="34"/>
  <c r="BQ62" i="34"/>
  <c r="N64" i="34"/>
  <c r="N65" i="34"/>
  <c r="AO65" i="34"/>
  <c r="N68" i="34"/>
  <c r="AA39" i="34"/>
  <c r="AA40" i="34"/>
  <c r="BC40" i="34"/>
  <c r="BC41" i="34"/>
  <c r="CD41" i="34"/>
  <c r="CD42" i="34"/>
  <c r="AA43" i="34"/>
  <c r="AA44" i="34"/>
  <c r="BC44" i="34"/>
  <c r="BC45" i="34"/>
  <c r="CD45" i="34"/>
  <c r="CD46" i="34"/>
  <c r="AA47" i="34"/>
  <c r="AA49" i="34"/>
  <c r="BQ50" i="34"/>
  <c r="CD51" i="34"/>
  <c r="AO53" i="34"/>
  <c r="BQ54" i="34"/>
  <c r="N55" i="34"/>
  <c r="BC56" i="34"/>
  <c r="N59" i="34"/>
  <c r="BQ60" i="34"/>
  <c r="N62" i="34"/>
  <c r="AO63" i="34"/>
  <c r="BQ64" i="34"/>
  <c r="BQ66" i="34"/>
  <c r="BQ67" i="34"/>
  <c r="BQ68" i="34"/>
  <c r="N44" i="34"/>
  <c r="AO45" i="34"/>
  <c r="BQ46" i="34"/>
  <c r="BC50" i="34"/>
  <c r="N51" i="34"/>
  <c r="AA53" i="34"/>
  <c r="BQ53" i="34"/>
  <c r="BQ55" i="34"/>
  <c r="AO56" i="34"/>
  <c r="AA58" i="34"/>
  <c r="BQ58" i="34"/>
  <c r="CD59" i="34"/>
  <c r="AA61" i="34"/>
  <c r="BC62" i="34"/>
  <c r="CD63" i="34"/>
  <c r="AA65" i="34"/>
  <c r="BQ100" i="34"/>
  <c r="BC66" i="34"/>
  <c r="CD67" i="34"/>
  <c r="AA69" i="34"/>
  <c r="BC70" i="34"/>
  <c r="CD71" i="34"/>
  <c r="AA73" i="34"/>
  <c r="BC74" i="34"/>
  <c r="CD75" i="34"/>
  <c r="AA77" i="34"/>
  <c r="BC78" i="34"/>
  <c r="CD79" i="34"/>
  <c r="AA81" i="34"/>
  <c r="BC83" i="34"/>
  <c r="AA85" i="34"/>
  <c r="BC86" i="34"/>
  <c r="CD87" i="34"/>
  <c r="BC90" i="34"/>
  <c r="N94" i="34"/>
  <c r="BQ96" i="34"/>
  <c r="AA68" i="34"/>
  <c r="CD70" i="34"/>
  <c r="BC73" i="34"/>
  <c r="AA76" i="34"/>
  <c r="CD78" i="34"/>
  <c r="BC81" i="34"/>
  <c r="AO88" i="34"/>
  <c r="N91" i="34"/>
  <c r="AA93" i="34"/>
  <c r="N100" i="34"/>
  <c r="BQ102" i="34"/>
  <c r="AO69" i="34"/>
  <c r="AO70" i="34"/>
  <c r="BQ70" i="34"/>
  <c r="N72" i="34"/>
  <c r="N73" i="34"/>
  <c r="AO73" i="34"/>
  <c r="BQ74" i="34"/>
  <c r="BQ75" i="34"/>
  <c r="N76" i="34"/>
  <c r="AO77" i="34"/>
  <c r="AO78" i="34"/>
  <c r="BQ78" i="34"/>
  <c r="N80" i="34"/>
  <c r="N81" i="34"/>
  <c r="AO81" i="34"/>
  <c r="BC82" i="34"/>
  <c r="AO83" i="34"/>
  <c r="AO84" i="34"/>
  <c r="BQ85" i="34"/>
  <c r="N87" i="34"/>
  <c r="AA89" i="34"/>
  <c r="CD91" i="34"/>
  <c r="CD94" i="34"/>
  <c r="AO97" i="34"/>
  <c r="BQ97" i="34"/>
  <c r="N90" i="34"/>
  <c r="BQ92" i="34"/>
  <c r="N93" i="34"/>
  <c r="BC98" i="34"/>
  <c r="CD99" i="34"/>
  <c r="AO100" i="34"/>
  <c r="BC103" i="34"/>
  <c r="N104" i="34"/>
  <c r="BC104" i="34"/>
  <c r="CD106" i="34"/>
  <c r="BQ82" i="34"/>
  <c r="AA84" i="34"/>
  <c r="BC84" i="34"/>
  <c r="CD85" i="34"/>
  <c r="CD86" i="34"/>
  <c r="AA87" i="34"/>
  <c r="BC88" i="34"/>
  <c r="BC89" i="34"/>
  <c r="CD89" i="34"/>
  <c r="AA91" i="34"/>
  <c r="AA92" i="34"/>
  <c r="BC92" i="34"/>
  <c r="AA94" i="34"/>
  <c r="BQ94" i="34"/>
  <c r="N96" i="34"/>
  <c r="N98" i="34"/>
  <c r="AA101" i="34"/>
  <c r="BC102" i="34"/>
  <c r="N103" i="34"/>
  <c r="AA104" i="34"/>
  <c r="BQ105" i="34"/>
  <c r="AA106" i="34"/>
  <c r="I151" i="34"/>
  <c r="E108" i="34"/>
  <c r="E107" i="34"/>
  <c r="E109" i="34"/>
  <c r="K7" i="34"/>
  <c r="N7" i="34" s="1"/>
  <c r="AY108" i="34"/>
  <c r="AY107" i="34"/>
  <c r="AY109" i="34"/>
  <c r="CC108" i="34"/>
  <c r="CC109" i="34"/>
  <c r="CC107" i="34"/>
  <c r="V108" i="34"/>
  <c r="V109" i="34"/>
  <c r="V107" i="34"/>
  <c r="Z108" i="34"/>
  <c r="Z109" i="34"/>
  <c r="Z107" i="34"/>
  <c r="Y108" i="34"/>
  <c r="Y107" i="34"/>
  <c r="Y109" i="34"/>
  <c r="BT108" i="34"/>
  <c r="BT107" i="34"/>
  <c r="BT109" i="34"/>
  <c r="BX108" i="34"/>
  <c r="BX107" i="34"/>
  <c r="BX109" i="34"/>
  <c r="BQ9" i="34"/>
  <c r="AO12" i="34"/>
  <c r="N15" i="34"/>
  <c r="BQ17" i="34"/>
  <c r="AO20" i="34"/>
  <c r="N23" i="34"/>
  <c r="AA25" i="34"/>
  <c r="BQ25" i="34"/>
  <c r="CD27" i="34"/>
  <c r="AO28" i="34"/>
  <c r="N31" i="34"/>
  <c r="BQ33" i="34"/>
  <c r="CD47" i="34"/>
  <c r="AQ108" i="34"/>
  <c r="AQ107" i="34"/>
  <c r="AQ109" i="34"/>
  <c r="AU108" i="34"/>
  <c r="AU109" i="34"/>
  <c r="AU107" i="34"/>
  <c r="CB108" i="34"/>
  <c r="CB109" i="34"/>
  <c r="CB107" i="34"/>
  <c r="Q108" i="34"/>
  <c r="Q107" i="34"/>
  <c r="Q109" i="34"/>
  <c r="U108" i="34"/>
  <c r="U107" i="34"/>
  <c r="U109" i="34"/>
  <c r="AL108" i="34"/>
  <c r="AL107" i="34"/>
  <c r="AL109" i="34"/>
  <c r="BP108" i="34"/>
  <c r="BP107" i="34"/>
  <c r="BP109" i="34"/>
  <c r="BC8" i="34"/>
  <c r="N9" i="34"/>
  <c r="N10" i="34"/>
  <c r="AA11" i="34"/>
  <c r="BQ11" i="34"/>
  <c r="BQ12" i="34"/>
  <c r="CD13" i="34"/>
  <c r="AO14" i="34"/>
  <c r="AO15" i="34"/>
  <c r="BC16" i="34"/>
  <c r="N17" i="34"/>
  <c r="N18" i="34"/>
  <c r="AA19" i="34"/>
  <c r="BQ19" i="34"/>
  <c r="BQ20" i="34"/>
  <c r="CD21" i="34"/>
  <c r="AO22" i="34"/>
  <c r="AO23" i="34"/>
  <c r="BC24" i="34"/>
  <c r="N25" i="34"/>
  <c r="N26" i="34"/>
  <c r="AA27" i="34"/>
  <c r="BQ27" i="34"/>
  <c r="BQ28" i="34"/>
  <c r="CD29" i="34"/>
  <c r="AO30" i="34"/>
  <c r="AO31" i="34"/>
  <c r="BC32" i="34"/>
  <c r="N33" i="34"/>
  <c r="N34" i="34"/>
  <c r="AO35" i="34"/>
  <c r="BQ36" i="34"/>
  <c r="N38" i="34"/>
  <c r="AO39" i="34"/>
  <c r="BQ40" i="34"/>
  <c r="N42" i="34"/>
  <c r="AO43" i="34"/>
  <c r="BQ44" i="34"/>
  <c r="N46" i="34"/>
  <c r="AO47" i="34"/>
  <c r="AA48" i="34"/>
  <c r="BC48" i="34"/>
  <c r="I108" i="34"/>
  <c r="I107" i="34"/>
  <c r="I109" i="34"/>
  <c r="BY108" i="34"/>
  <c r="BY109" i="34"/>
  <c r="BY107" i="34"/>
  <c r="M108" i="34"/>
  <c r="M109" i="34"/>
  <c r="M107" i="34"/>
  <c r="AD108" i="34"/>
  <c r="AD109" i="34"/>
  <c r="AJ148" i="34"/>
  <c r="AD107" i="34"/>
  <c r="AJ7" i="34"/>
  <c r="AH108" i="34"/>
  <c r="AJ150" i="34"/>
  <c r="AH107" i="34"/>
  <c r="AH109" i="34"/>
  <c r="AN7" i="34"/>
  <c r="AZ108" i="34"/>
  <c r="AZ109" i="34"/>
  <c r="AZ107" i="34"/>
  <c r="BC7" i="34"/>
  <c r="BH108" i="34"/>
  <c r="BL150" i="34"/>
  <c r="BH107" i="34"/>
  <c r="BH109" i="34"/>
  <c r="BN7" i="34"/>
  <c r="BL108" i="34"/>
  <c r="BL109" i="34"/>
  <c r="BL107" i="34"/>
  <c r="AO8" i="34"/>
  <c r="AO9" i="34"/>
  <c r="BC10" i="34"/>
  <c r="N11" i="34"/>
  <c r="N12" i="34"/>
  <c r="AA13" i="34"/>
  <c r="BQ13" i="34"/>
  <c r="BQ14" i="34"/>
  <c r="CD15" i="34"/>
  <c r="AO16" i="34"/>
  <c r="AO17" i="34"/>
  <c r="BC18" i="34"/>
  <c r="N19" i="34"/>
  <c r="N20" i="34"/>
  <c r="AA21" i="34"/>
  <c r="BQ21" i="34"/>
  <c r="BQ22" i="34"/>
  <c r="CD23" i="34"/>
  <c r="AO24" i="34"/>
  <c r="AO25" i="34"/>
  <c r="BC26" i="34"/>
  <c r="N27" i="34"/>
  <c r="N28" i="34"/>
  <c r="AA29" i="34"/>
  <c r="BQ29" i="34"/>
  <c r="BQ30" i="34"/>
  <c r="CD31" i="34"/>
  <c r="AO32" i="34"/>
  <c r="AO33" i="34"/>
  <c r="BC34" i="34"/>
  <c r="BQ35" i="34"/>
  <c r="N37" i="34"/>
  <c r="AO38" i="34"/>
  <c r="BQ39" i="34"/>
  <c r="N41" i="34"/>
  <c r="AO42" i="34"/>
  <c r="BQ43" i="34"/>
  <c r="N45" i="34"/>
  <c r="AO46" i="34"/>
  <c r="B108" i="34"/>
  <c r="B109" i="34"/>
  <c r="B107" i="34"/>
  <c r="F108" i="34"/>
  <c r="F109" i="34"/>
  <c r="F107" i="34"/>
  <c r="J108" i="34"/>
  <c r="J109" i="34"/>
  <c r="J107" i="34"/>
  <c r="R108" i="34"/>
  <c r="R109" i="34"/>
  <c r="R107" i="34"/>
  <c r="AE108" i="34"/>
  <c r="AE109" i="34"/>
  <c r="AE107" i="34"/>
  <c r="AI108" i="34"/>
  <c r="AI109" i="34"/>
  <c r="AI107" i="34"/>
  <c r="AM108" i="34"/>
  <c r="AM109" i="34"/>
  <c r="AM107" i="34"/>
  <c r="AR108" i="34"/>
  <c r="AR109" i="34"/>
  <c r="AR107" i="34"/>
  <c r="AV108" i="34"/>
  <c r="AV109" i="34"/>
  <c r="AV107" i="34"/>
  <c r="BE108" i="34"/>
  <c r="BE109" i="34"/>
  <c r="BE107" i="34"/>
  <c r="BI108" i="34"/>
  <c r="BI109" i="34"/>
  <c r="BI107" i="34"/>
  <c r="BM108" i="34"/>
  <c r="BM109" i="34"/>
  <c r="BM107" i="34"/>
  <c r="BU108" i="34"/>
  <c r="BU109" i="34"/>
  <c r="BU107" i="34"/>
  <c r="N49" i="34"/>
  <c r="AO49" i="34"/>
  <c r="AO50" i="34"/>
  <c r="BC51" i="34"/>
  <c r="N52" i="34"/>
  <c r="N53" i="34"/>
  <c r="AA54" i="34"/>
  <c r="I150" i="34"/>
  <c r="C109" i="34"/>
  <c r="C107" i="34"/>
  <c r="C108" i="34"/>
  <c r="G109" i="34"/>
  <c r="G107" i="34"/>
  <c r="I152" i="34"/>
  <c r="G108" i="34"/>
  <c r="O109" i="34"/>
  <c r="O107" i="34"/>
  <c r="O108" i="34"/>
  <c r="S109" i="34"/>
  <c r="S107" i="34"/>
  <c r="S108" i="34"/>
  <c r="W109" i="34"/>
  <c r="W107" i="34"/>
  <c r="W108" i="34"/>
  <c r="AA7" i="34"/>
  <c r="AF109" i="34"/>
  <c r="AF107" i="34"/>
  <c r="AJ149" i="34"/>
  <c r="AF108" i="34"/>
  <c r="AS109" i="34"/>
  <c r="AS107" i="34"/>
  <c r="AS108" i="34"/>
  <c r="AW109" i="34"/>
  <c r="AW107" i="34"/>
  <c r="AW108" i="34"/>
  <c r="BA109" i="34"/>
  <c r="BA107" i="34"/>
  <c r="BA108" i="34"/>
  <c r="BL149" i="34"/>
  <c r="BF109" i="34"/>
  <c r="BF107" i="34"/>
  <c r="BF108" i="34"/>
  <c r="BL151" i="34"/>
  <c r="BJ109" i="34"/>
  <c r="BJ107" i="34"/>
  <c r="BJ108" i="34"/>
  <c r="BR109" i="34"/>
  <c r="BR107" i="34"/>
  <c r="BR108" i="34"/>
  <c r="BV109" i="34"/>
  <c r="BV107" i="34"/>
  <c r="BV108" i="34"/>
  <c r="BZ109" i="34"/>
  <c r="BZ107" i="34"/>
  <c r="BZ108" i="34"/>
  <c r="CD7" i="34"/>
  <c r="AO48" i="34"/>
  <c r="BQ48" i="34"/>
  <c r="BQ49" i="34"/>
  <c r="CD50" i="34"/>
  <c r="AO51" i="34"/>
  <c r="AO52" i="34"/>
  <c r="BC53" i="34"/>
  <c r="N54" i="34"/>
  <c r="N58" i="34"/>
  <c r="AO59" i="34"/>
  <c r="D109" i="34"/>
  <c r="D107" i="34"/>
  <c r="D108" i="34"/>
  <c r="H109" i="34"/>
  <c r="H107" i="34"/>
  <c r="H108" i="34"/>
  <c r="L109" i="34"/>
  <c r="L107" i="34"/>
  <c r="L108" i="34"/>
  <c r="P109" i="34"/>
  <c r="P107" i="34"/>
  <c r="P108" i="34"/>
  <c r="T109" i="34"/>
  <c r="T107" i="34"/>
  <c r="T108" i="34"/>
  <c r="X109" i="34"/>
  <c r="X107" i="34"/>
  <c r="X108" i="34"/>
  <c r="AC109" i="34"/>
  <c r="AC107" i="34"/>
  <c r="AC108" i="34"/>
  <c r="AG109" i="34"/>
  <c r="AG107" i="34"/>
  <c r="AG108" i="34"/>
  <c r="AK109" i="34"/>
  <c r="AK107" i="34"/>
  <c r="AK108" i="34"/>
  <c r="AT109" i="34"/>
  <c r="AT107" i="34"/>
  <c r="AT108" i="34"/>
  <c r="AX109" i="34"/>
  <c r="AX107" i="34"/>
  <c r="AX108" i="34"/>
  <c r="BB109" i="34"/>
  <c r="BB107" i="34"/>
  <c r="BB108" i="34"/>
  <c r="BG109" i="34"/>
  <c r="BG107" i="34"/>
  <c r="BG108" i="34"/>
  <c r="BK109" i="34"/>
  <c r="BK107" i="34"/>
  <c r="BK108" i="34"/>
  <c r="BO109" i="34"/>
  <c r="BO107" i="34"/>
  <c r="BO108" i="34"/>
  <c r="BS109" i="34"/>
  <c r="BS107" i="34"/>
  <c r="BS108" i="34"/>
  <c r="BW109" i="34"/>
  <c r="BW107" i="34"/>
  <c r="BW108" i="34"/>
  <c r="CA109" i="34"/>
  <c r="CA107" i="34"/>
  <c r="CA108" i="34"/>
  <c r="BQ47" i="34"/>
  <c r="N48" i="34"/>
  <c r="AA50" i="34"/>
  <c r="BQ51" i="34"/>
  <c r="CD52" i="34"/>
  <c r="BC55" i="34"/>
  <c r="CD55" i="34"/>
  <c r="N57" i="34"/>
  <c r="BC57" i="34"/>
  <c r="BC58" i="34"/>
  <c r="CD58" i="34"/>
  <c r="AA59" i="34"/>
  <c r="BQ59" i="34"/>
  <c r="BC60" i="34"/>
  <c r="BQ61" i="34"/>
  <c r="AA62" i="34"/>
  <c r="AA63" i="34"/>
  <c r="AO64" i="34"/>
  <c r="CD64" i="34"/>
  <c r="CD65" i="34"/>
  <c r="N67" i="34"/>
  <c r="BC67" i="34"/>
  <c r="BC68" i="34"/>
  <c r="BQ69" i="34"/>
  <c r="AA70" i="34"/>
  <c r="AA71" i="34"/>
  <c r="AO72" i="34"/>
  <c r="CD72" i="34"/>
  <c r="CD73" i="34"/>
  <c r="N75" i="34"/>
  <c r="BC75" i="34"/>
  <c r="BC76" i="34"/>
  <c r="BQ77" i="34"/>
  <c r="AA78" i="34"/>
  <c r="AA79" i="34"/>
  <c r="AO80" i="34"/>
  <c r="CD80" i="34"/>
  <c r="CD81" i="34"/>
  <c r="AO54" i="34"/>
  <c r="CD54" i="34"/>
  <c r="AA55" i="34"/>
  <c r="CD56" i="34"/>
  <c r="BC59" i="34"/>
  <c r="N61" i="34"/>
  <c r="BC61" i="34"/>
  <c r="BQ63" i="34"/>
  <c r="AA64" i="34"/>
  <c r="AO66" i="34"/>
  <c r="CD66" i="34"/>
  <c r="N69" i="34"/>
  <c r="BC69" i="34"/>
  <c r="BQ71" i="34"/>
  <c r="AA72" i="34"/>
  <c r="AO74" i="34"/>
  <c r="CD74" i="34"/>
  <c r="N77" i="34"/>
  <c r="BC77" i="34"/>
  <c r="BQ79" i="34"/>
  <c r="AA80" i="34"/>
  <c r="AO82" i="34"/>
  <c r="AO99" i="34"/>
  <c r="BC54" i="34"/>
  <c r="CD57" i="34"/>
  <c r="AO58" i="34"/>
  <c r="AO60" i="34"/>
  <c r="CD60" i="34"/>
  <c r="CD61" i="34"/>
  <c r="N63" i="34"/>
  <c r="BC63" i="34"/>
  <c r="BC64" i="34"/>
  <c r="BQ65" i="34"/>
  <c r="AA66" i="34"/>
  <c r="AA67" i="34"/>
  <c r="AO68" i="34"/>
  <c r="CD68" i="34"/>
  <c r="CD69" i="34"/>
  <c r="N71" i="34"/>
  <c r="BC71" i="34"/>
  <c r="BC72" i="34"/>
  <c r="BQ73" i="34"/>
  <c r="AA74" i="34"/>
  <c r="AA75" i="34"/>
  <c r="AO76" i="34"/>
  <c r="CD76" i="34"/>
  <c r="CD77" i="34"/>
  <c r="N79" i="34"/>
  <c r="BC79" i="34"/>
  <c r="BC80" i="34"/>
  <c r="BQ81" i="34"/>
  <c r="AA82" i="34"/>
  <c r="N83" i="34"/>
  <c r="CD83" i="34"/>
  <c r="N84" i="34"/>
  <c r="N85" i="34"/>
  <c r="AA86" i="34"/>
  <c r="BQ86" i="34"/>
  <c r="BQ87" i="34"/>
  <c r="CD88" i="34"/>
  <c r="AO89" i="34"/>
  <c r="AO90" i="34"/>
  <c r="BC91" i="34"/>
  <c r="N92" i="34"/>
  <c r="CD92" i="34"/>
  <c r="N102" i="34"/>
  <c r="BC85" i="34"/>
  <c r="N86" i="34"/>
  <c r="AA88" i="34"/>
  <c r="BQ88" i="34"/>
  <c r="CD90" i="34"/>
  <c r="AO91" i="34"/>
  <c r="CD84" i="34"/>
  <c r="AO85" i="34"/>
  <c r="AO86" i="34"/>
  <c r="BC87" i="34"/>
  <c r="N88" i="34"/>
  <c r="N89" i="34"/>
  <c r="AA90" i="34"/>
  <c r="BQ90" i="34"/>
  <c r="BQ91" i="34"/>
  <c r="BC93" i="34"/>
  <c r="BC96" i="34"/>
  <c r="N97" i="34"/>
  <c r="BC97" i="34"/>
  <c r="AA99" i="34"/>
  <c r="BQ99" i="34"/>
  <c r="AA100" i="34"/>
  <c r="CD101" i="34"/>
  <c r="AO102" i="34"/>
  <c r="CD102" i="34"/>
  <c r="CD93" i="34"/>
  <c r="BC94" i="34"/>
  <c r="AA95" i="34"/>
  <c r="BC95" i="34"/>
  <c r="CD95" i="34"/>
  <c r="AO96" i="34"/>
  <c r="CD96" i="34"/>
  <c r="N99" i="34"/>
  <c r="BC99" i="34"/>
  <c r="BQ101" i="34"/>
  <c r="AA102" i="34"/>
  <c r="BQ93" i="34"/>
  <c r="AO94" i="34"/>
  <c r="N95" i="34"/>
  <c r="BQ95" i="34"/>
  <c r="AA96" i="34"/>
  <c r="CD97" i="34"/>
  <c r="AO98" i="34"/>
  <c r="CD98" i="34"/>
  <c r="BC100" i="34"/>
  <c r="N101" i="34"/>
  <c r="BC101" i="34"/>
  <c r="N105" i="34"/>
  <c r="BC106" i="34"/>
  <c r="CD103" i="34"/>
  <c r="AO104" i="34"/>
  <c r="AO105" i="34"/>
  <c r="AO106" i="34"/>
  <c r="BQ106" i="34"/>
  <c r="AA103" i="34"/>
  <c r="BQ103" i="34"/>
  <c r="BQ104" i="34"/>
  <c r="CD105" i="34"/>
  <c r="Z108" i="33"/>
  <c r="Z109" i="33"/>
  <c r="Z107" i="33"/>
  <c r="CC108" i="33"/>
  <c r="CC109" i="33"/>
  <c r="CC107" i="33"/>
  <c r="D109" i="33"/>
  <c r="D107" i="33"/>
  <c r="D108" i="33"/>
  <c r="P109" i="33"/>
  <c r="P107" i="33"/>
  <c r="P108" i="33"/>
  <c r="X109" i="33"/>
  <c r="X107" i="33"/>
  <c r="X108" i="33"/>
  <c r="AG109" i="33"/>
  <c r="AG107" i="33"/>
  <c r="AG108" i="33"/>
  <c r="BG109" i="33"/>
  <c r="BG107" i="33"/>
  <c r="BG108" i="33"/>
  <c r="BS109" i="33"/>
  <c r="BS107" i="33"/>
  <c r="BS108" i="33"/>
  <c r="I151" i="33"/>
  <c r="E108" i="33"/>
  <c r="E107" i="33"/>
  <c r="E109" i="33"/>
  <c r="M108" i="33"/>
  <c r="M109" i="33"/>
  <c r="M107" i="33"/>
  <c r="Q108" i="33"/>
  <c r="Q107" i="33"/>
  <c r="Q109" i="33"/>
  <c r="U108" i="33"/>
  <c r="U107" i="33"/>
  <c r="U109" i="33"/>
  <c r="Y108" i="33"/>
  <c r="Y107" i="33"/>
  <c r="Y109" i="33"/>
  <c r="AD108" i="33"/>
  <c r="AD109" i="33"/>
  <c r="AJ148" i="33"/>
  <c r="AD107" i="33"/>
  <c r="AH108" i="33"/>
  <c r="AJ150" i="33"/>
  <c r="AH107" i="33"/>
  <c r="AH109" i="33"/>
  <c r="AL108" i="33"/>
  <c r="AL107" i="33"/>
  <c r="AL109" i="33"/>
  <c r="AQ108" i="33"/>
  <c r="AQ107" i="33"/>
  <c r="AQ109" i="33"/>
  <c r="AU108" i="33"/>
  <c r="AU109" i="33"/>
  <c r="AU107" i="33"/>
  <c r="AY108" i="33"/>
  <c r="AY107" i="33"/>
  <c r="AY109" i="33"/>
  <c r="BH108" i="33"/>
  <c r="BL150" i="33"/>
  <c r="BH107" i="33"/>
  <c r="BH109" i="33"/>
  <c r="BP108" i="33"/>
  <c r="BP107" i="33"/>
  <c r="BP109" i="33"/>
  <c r="BT108" i="33"/>
  <c r="BT107" i="33"/>
  <c r="BT109" i="33"/>
  <c r="BX108" i="33"/>
  <c r="BX107" i="33"/>
  <c r="BX109" i="33"/>
  <c r="CB108" i="33"/>
  <c r="CB109" i="33"/>
  <c r="CB107" i="33"/>
  <c r="L109" i="33"/>
  <c r="L107" i="33"/>
  <c r="L108" i="33"/>
  <c r="AC109" i="33"/>
  <c r="AC107" i="33"/>
  <c r="AC108" i="33"/>
  <c r="AT109" i="33"/>
  <c r="AT107" i="33"/>
  <c r="AT108" i="33"/>
  <c r="BB109" i="33"/>
  <c r="BB107" i="33"/>
  <c r="BB108" i="33"/>
  <c r="BO109" i="33"/>
  <c r="BO107" i="33"/>
  <c r="BO108" i="33"/>
  <c r="CA109" i="33"/>
  <c r="CA107" i="33"/>
  <c r="CA108" i="33"/>
  <c r="B108" i="33"/>
  <c r="B109" i="33"/>
  <c r="B107" i="33"/>
  <c r="F108" i="33"/>
  <c r="F109" i="33"/>
  <c r="F107" i="33"/>
  <c r="J108" i="33"/>
  <c r="J109" i="33"/>
  <c r="J107" i="33"/>
  <c r="R108" i="33"/>
  <c r="R109" i="33"/>
  <c r="R107" i="33"/>
  <c r="AE108" i="33"/>
  <c r="AE109" i="33"/>
  <c r="AE107" i="33"/>
  <c r="AI108" i="33"/>
  <c r="AI109" i="33"/>
  <c r="AI107" i="33"/>
  <c r="AM108" i="33"/>
  <c r="AM109" i="33"/>
  <c r="AM107" i="33"/>
  <c r="AR108" i="33"/>
  <c r="AR109" i="33"/>
  <c r="AR107" i="33"/>
  <c r="AV108" i="33"/>
  <c r="AV109" i="33"/>
  <c r="AV107" i="33"/>
  <c r="AJ149" i="33"/>
  <c r="BE108" i="33"/>
  <c r="BE109" i="33"/>
  <c r="BE107" i="33"/>
  <c r="BI108" i="33"/>
  <c r="BI109" i="33"/>
  <c r="BI107" i="33"/>
  <c r="BM108" i="33"/>
  <c r="BM109" i="33"/>
  <c r="BM107" i="33"/>
  <c r="BU108" i="33"/>
  <c r="BU109" i="33"/>
  <c r="BU107" i="33"/>
  <c r="H109" i="33"/>
  <c r="H107" i="33"/>
  <c r="H108" i="33"/>
  <c r="T109" i="33"/>
  <c r="T107" i="33"/>
  <c r="T108" i="33"/>
  <c r="AK109" i="33"/>
  <c r="AK107" i="33"/>
  <c r="AK108" i="33"/>
  <c r="AX109" i="33"/>
  <c r="AX107" i="33"/>
  <c r="AX108" i="33"/>
  <c r="BK109" i="33"/>
  <c r="BK107" i="33"/>
  <c r="BK108" i="33"/>
  <c r="BW109" i="33"/>
  <c r="BW107" i="33"/>
  <c r="BW108" i="33"/>
  <c r="I150" i="33"/>
  <c r="C109" i="33"/>
  <c r="C107" i="33"/>
  <c r="C108" i="33"/>
  <c r="G109" i="33"/>
  <c r="G107" i="33"/>
  <c r="I152" i="33"/>
  <c r="G108" i="33"/>
  <c r="O109" i="33"/>
  <c r="O107" i="33"/>
  <c r="O108" i="33"/>
  <c r="S109" i="33"/>
  <c r="S107" i="33"/>
  <c r="S108" i="33"/>
  <c r="W109" i="33"/>
  <c r="W107" i="33"/>
  <c r="W108" i="33"/>
  <c r="AF109" i="33"/>
  <c r="AF107" i="33"/>
  <c r="AF108" i="33"/>
  <c r="AS109" i="33"/>
  <c r="AS107" i="33"/>
  <c r="AS108" i="33"/>
  <c r="AW109" i="33"/>
  <c r="AW107" i="33"/>
  <c r="AW108" i="33"/>
  <c r="BA109" i="33"/>
  <c r="BA107" i="33"/>
  <c r="BA108" i="33"/>
  <c r="BL149" i="33"/>
  <c r="BF109" i="33"/>
  <c r="BF107" i="33"/>
  <c r="BF108" i="33"/>
  <c r="BL151" i="33"/>
  <c r="BJ109" i="33"/>
  <c r="BJ107" i="33"/>
  <c r="BJ108" i="33"/>
  <c r="BR109" i="33"/>
  <c r="BR107" i="33"/>
  <c r="BR108" i="33"/>
  <c r="BV109" i="33"/>
  <c r="BV107" i="33"/>
  <c r="BV108" i="33"/>
  <c r="BZ109" i="33"/>
  <c r="BZ107" i="33"/>
  <c r="BZ108" i="33"/>
  <c r="CD75" i="31"/>
  <c r="CD57" i="31"/>
  <c r="CD15" i="31"/>
  <c r="AA21" i="31"/>
  <c r="BQ37" i="31"/>
  <c r="BC55" i="31"/>
  <c r="BQ102" i="31"/>
  <c r="AO12" i="31"/>
  <c r="BQ17" i="31"/>
  <c r="AO25" i="31"/>
  <c r="N47" i="31"/>
  <c r="BC78" i="31"/>
  <c r="CD79" i="31"/>
  <c r="BC84" i="31"/>
  <c r="BC90" i="31"/>
  <c r="CD91" i="31"/>
  <c r="AO33" i="31"/>
  <c r="BQ12" i="31"/>
  <c r="N28" i="31"/>
  <c r="BQ30" i="31"/>
  <c r="CD42" i="31"/>
  <c r="N43" i="31"/>
  <c r="CD55" i="31"/>
  <c r="CD86" i="31"/>
  <c r="N18" i="31"/>
  <c r="BC24" i="31"/>
  <c r="AA13" i="31"/>
  <c r="N15" i="31"/>
  <c r="AO15" i="31"/>
  <c r="BC18" i="31"/>
  <c r="AO20" i="31"/>
  <c r="BQ20" i="31"/>
  <c r="N24" i="31"/>
  <c r="BQ35" i="31"/>
  <c r="AO10" i="31"/>
  <c r="BQ10" i="31"/>
  <c r="BC46" i="31"/>
  <c r="AA55" i="31"/>
  <c r="CD61" i="31"/>
  <c r="CD63" i="31"/>
  <c r="BC66" i="31"/>
  <c r="AA69" i="31"/>
  <c r="CD71" i="31"/>
  <c r="BC74" i="31"/>
  <c r="CD83" i="31"/>
  <c r="AA93" i="31"/>
  <c r="BQ94" i="31"/>
  <c r="N96" i="31"/>
  <c r="AO97" i="31"/>
  <c r="BQ98" i="31"/>
  <c r="N100" i="31"/>
  <c r="AO101" i="31"/>
  <c r="N106" i="31"/>
  <c r="BC60" i="31"/>
  <c r="AO61" i="31"/>
  <c r="BC63" i="31"/>
  <c r="AA66" i="31"/>
  <c r="CD68" i="31"/>
  <c r="BC71" i="31"/>
  <c r="AA74" i="31"/>
  <c r="AO82" i="31"/>
  <c r="BQ82" i="31"/>
  <c r="N85" i="31"/>
  <c r="AO86" i="31"/>
  <c r="BC86" i="31"/>
  <c r="AO94" i="31"/>
  <c r="BC94" i="31"/>
  <c r="CD103" i="31"/>
  <c r="BC41" i="31"/>
  <c r="AA52" i="31"/>
  <c r="AO53" i="31"/>
  <c r="AA59" i="31"/>
  <c r="AA81" i="31"/>
  <c r="N91" i="31"/>
  <c r="AA105" i="31"/>
  <c r="AO8" i="31"/>
  <c r="BQ9" i="31"/>
  <c r="N10" i="31"/>
  <c r="AO11" i="31"/>
  <c r="CD12" i="31"/>
  <c r="N14" i="31"/>
  <c r="BC15" i="31"/>
  <c r="BQ16" i="31"/>
  <c r="AA18" i="31"/>
  <c r="AO19" i="31"/>
  <c r="CD20" i="31"/>
  <c r="N22" i="31"/>
  <c r="N23" i="31"/>
  <c r="AO23" i="31"/>
  <c r="BQ58" i="31"/>
  <c r="BC8" i="31"/>
  <c r="N9" i="31"/>
  <c r="N12" i="31"/>
  <c r="BQ14" i="31"/>
  <c r="AO17" i="31"/>
  <c r="N20" i="31"/>
  <c r="BQ22" i="31"/>
  <c r="BC34" i="31"/>
  <c r="AO40" i="31"/>
  <c r="AO48" i="31"/>
  <c r="BC52" i="31"/>
  <c r="AA11" i="31"/>
  <c r="BQ11" i="31"/>
  <c r="AO13" i="31"/>
  <c r="CD13" i="31"/>
  <c r="AO14" i="31"/>
  <c r="N16" i="31"/>
  <c r="BC16" i="31"/>
  <c r="N17" i="31"/>
  <c r="BQ18" i="31"/>
  <c r="AA19" i="31"/>
  <c r="BQ19" i="31"/>
  <c r="AO21" i="31"/>
  <c r="CD21" i="31"/>
  <c r="AO22" i="31"/>
  <c r="CD23" i="31"/>
  <c r="AO43" i="31"/>
  <c r="BL45" i="31"/>
  <c r="BQ45" i="31" s="1"/>
  <c r="N51" i="31"/>
  <c r="N25" i="31"/>
  <c r="BQ26" i="31"/>
  <c r="AA27" i="31"/>
  <c r="BQ27" i="31"/>
  <c r="AO29" i="31"/>
  <c r="CD29" i="31"/>
  <c r="AO30" i="31"/>
  <c r="N32" i="31"/>
  <c r="BC32" i="31"/>
  <c r="N33" i="31"/>
  <c r="BC35" i="31"/>
  <c r="N36" i="31"/>
  <c r="AO36" i="31"/>
  <c r="BC38" i="31"/>
  <c r="N39" i="31"/>
  <c r="N41" i="31"/>
  <c r="AA44" i="31"/>
  <c r="N45" i="31"/>
  <c r="BC45" i="31"/>
  <c r="N46" i="31"/>
  <c r="N49" i="31"/>
  <c r="AO50" i="31"/>
  <c r="CD52" i="31"/>
  <c r="AA53" i="31"/>
  <c r="CD54" i="31"/>
  <c r="BC56" i="31"/>
  <c r="BY93" i="31"/>
  <c r="CD93" i="31" s="1"/>
  <c r="BC23" i="31"/>
  <c r="BQ24" i="31"/>
  <c r="AA26" i="31"/>
  <c r="AO27" i="31"/>
  <c r="CD28" i="31"/>
  <c r="N30" i="31"/>
  <c r="BC31" i="31"/>
  <c r="BQ32" i="31"/>
  <c r="AO35" i="31"/>
  <c r="N37" i="31"/>
  <c r="BC37" i="31"/>
  <c r="N38" i="31"/>
  <c r="AA41" i="31"/>
  <c r="BQ41" i="31"/>
  <c r="BQ43" i="31"/>
  <c r="CD46" i="31"/>
  <c r="BQ47" i="31"/>
  <c r="AA48" i="31"/>
  <c r="BQ49" i="31"/>
  <c r="BC50" i="31"/>
  <c r="CD50" i="31"/>
  <c r="AO51" i="31"/>
  <c r="N52" i="31"/>
  <c r="AO52" i="31"/>
  <c r="AA54" i="31"/>
  <c r="BC54" i="31"/>
  <c r="BC58" i="31"/>
  <c r="CD59" i="31"/>
  <c r="AA61" i="31"/>
  <c r="BC62" i="31"/>
  <c r="AA65" i="31"/>
  <c r="CD67" i="31"/>
  <c r="BC70" i="31"/>
  <c r="AA73" i="31"/>
  <c r="V77" i="31"/>
  <c r="AA77" i="31" s="1"/>
  <c r="BQ25" i="31"/>
  <c r="N26" i="31"/>
  <c r="BC26" i="31"/>
  <c r="AO28" i="31"/>
  <c r="BQ28" i="31"/>
  <c r="AA29" i="31"/>
  <c r="N31" i="31"/>
  <c r="AO31" i="31"/>
  <c r="CD31" i="31"/>
  <c r="BQ33" i="31"/>
  <c r="N34" i="31"/>
  <c r="CD38" i="31"/>
  <c r="AA40" i="31"/>
  <c r="BQ40" i="31"/>
  <c r="CD43" i="31"/>
  <c r="AO44" i="31"/>
  <c r="CD48" i="31"/>
  <c r="CD49" i="31"/>
  <c r="AA50" i="31"/>
  <c r="CD51" i="31"/>
  <c r="BQ53" i="31"/>
  <c r="N56" i="31"/>
  <c r="AA58" i="31"/>
  <c r="CD60" i="31"/>
  <c r="AA63" i="31"/>
  <c r="BC64" i="31"/>
  <c r="CD65" i="31"/>
  <c r="AA67" i="31"/>
  <c r="BC68" i="31"/>
  <c r="CD69" i="31"/>
  <c r="AA71" i="31"/>
  <c r="BC72" i="31"/>
  <c r="CD73" i="31"/>
  <c r="AA75" i="31"/>
  <c r="N76" i="31"/>
  <c r="N78" i="31"/>
  <c r="BC81" i="31"/>
  <c r="V89" i="31"/>
  <c r="AA89" i="31" s="1"/>
  <c r="BC53" i="31"/>
  <c r="CD53" i="31"/>
  <c r="BQ54" i="31"/>
  <c r="N55" i="31"/>
  <c r="AA56" i="31"/>
  <c r="AO58" i="31"/>
  <c r="BQ59" i="31"/>
  <c r="N61" i="31"/>
  <c r="AO62" i="31"/>
  <c r="BQ63" i="31"/>
  <c r="N65" i="31"/>
  <c r="AO66" i="31"/>
  <c r="BQ67" i="31"/>
  <c r="N69" i="31"/>
  <c r="AO70" i="31"/>
  <c r="BQ71" i="31"/>
  <c r="N73" i="31"/>
  <c r="AO74" i="31"/>
  <c r="AO75" i="31"/>
  <c r="BQ75" i="31"/>
  <c r="N90" i="31"/>
  <c r="BC92" i="31"/>
  <c r="BC105" i="31"/>
  <c r="N64" i="31"/>
  <c r="BQ66" i="31"/>
  <c r="AO69" i="31"/>
  <c r="N72" i="31"/>
  <c r="BQ74" i="31"/>
  <c r="N75" i="31"/>
  <c r="CD77" i="31"/>
  <c r="AA92" i="31"/>
  <c r="N77" i="31"/>
  <c r="BC77" i="31"/>
  <c r="CD81" i="31"/>
  <c r="AA82" i="31"/>
  <c r="BQ87" i="31"/>
  <c r="N89" i="31"/>
  <c r="BC89" i="31"/>
  <c r="BQ93" i="31"/>
  <c r="AA95" i="31"/>
  <c r="BC96" i="31"/>
  <c r="CD97" i="31"/>
  <c r="AA99" i="31"/>
  <c r="BC100" i="31"/>
  <c r="CD101" i="31"/>
  <c r="CD104" i="31"/>
  <c r="AA106" i="31"/>
  <c r="AO78" i="31"/>
  <c r="BQ79" i="31"/>
  <c r="AA80" i="31"/>
  <c r="N81" i="31"/>
  <c r="AO81" i="31"/>
  <c r="BC82" i="31"/>
  <c r="CD82" i="31"/>
  <c r="BQ84" i="31"/>
  <c r="AA85" i="31"/>
  <c r="BQ85" i="31"/>
  <c r="CD89" i="31"/>
  <c r="AO90" i="31"/>
  <c r="BQ91" i="31"/>
  <c r="N92" i="31"/>
  <c r="N93" i="31"/>
  <c r="BC95" i="31"/>
  <c r="AA98" i="31"/>
  <c r="CD100" i="31"/>
  <c r="BC104" i="31"/>
  <c r="BQ106" i="31"/>
  <c r="BC80" i="31"/>
  <c r="CD80" i="31"/>
  <c r="BQ83" i="31"/>
  <c r="AA84" i="31"/>
  <c r="AO87" i="31"/>
  <c r="CD87" i="31"/>
  <c r="AO88" i="31"/>
  <c r="AO92" i="31"/>
  <c r="N95" i="31"/>
  <c r="AO95" i="31"/>
  <c r="BQ96" i="31"/>
  <c r="BQ97" i="31"/>
  <c r="N98" i="31"/>
  <c r="AO99" i="31"/>
  <c r="AO100" i="31"/>
  <c r="BQ100" i="31"/>
  <c r="N102" i="31"/>
  <c r="N103" i="31"/>
  <c r="BQ105" i="31"/>
  <c r="CD106" i="31"/>
  <c r="AA9" i="31"/>
  <c r="S109" i="31"/>
  <c r="S107" i="31"/>
  <c r="S108" i="31"/>
  <c r="AT109" i="31"/>
  <c r="AT107" i="31"/>
  <c r="AT108" i="31"/>
  <c r="BR109" i="31"/>
  <c r="BR107" i="31"/>
  <c r="BR108" i="31"/>
  <c r="N8" i="31"/>
  <c r="BQ8" i="31"/>
  <c r="AO9" i="31"/>
  <c r="CD9" i="31"/>
  <c r="AA10" i="31"/>
  <c r="BQ34" i="31"/>
  <c r="B108" i="31"/>
  <c r="B109" i="31"/>
  <c r="B107" i="31"/>
  <c r="F108" i="31"/>
  <c r="F109" i="31"/>
  <c r="F107" i="31"/>
  <c r="K109" i="31"/>
  <c r="K107" i="31"/>
  <c r="K108" i="31"/>
  <c r="P109" i="31"/>
  <c r="P107" i="31"/>
  <c r="P108" i="31"/>
  <c r="T109" i="31"/>
  <c r="T107" i="31"/>
  <c r="T108" i="31"/>
  <c r="X109" i="31"/>
  <c r="X107" i="31"/>
  <c r="X108" i="31"/>
  <c r="AC109" i="31"/>
  <c r="AC107" i="31"/>
  <c r="AC108" i="31"/>
  <c r="AG109" i="31"/>
  <c r="AG107" i="31"/>
  <c r="AG108" i="31"/>
  <c r="AK109" i="31"/>
  <c r="AK107" i="31"/>
  <c r="AK108" i="31"/>
  <c r="BE108" i="31"/>
  <c r="BE109" i="31"/>
  <c r="BE107" i="31"/>
  <c r="BI108" i="31"/>
  <c r="BI109" i="31"/>
  <c r="BI107" i="31"/>
  <c r="BN109" i="31"/>
  <c r="BN107" i="31"/>
  <c r="BN108" i="31"/>
  <c r="BS109" i="31"/>
  <c r="BS107" i="31"/>
  <c r="BS108" i="31"/>
  <c r="BW109" i="31"/>
  <c r="BW107" i="31"/>
  <c r="BW108" i="31"/>
  <c r="CA109" i="31"/>
  <c r="CA107" i="31"/>
  <c r="CA108" i="31"/>
  <c r="AA8" i="31"/>
  <c r="CD8" i="31"/>
  <c r="BC9" i="31"/>
  <c r="AA12" i="31"/>
  <c r="CD14" i="31"/>
  <c r="BC17" i="31"/>
  <c r="AA20" i="31"/>
  <c r="CD22" i="31"/>
  <c r="BC25" i="31"/>
  <c r="AA28" i="31"/>
  <c r="CD30" i="31"/>
  <c r="BC33" i="31"/>
  <c r="J108" i="31"/>
  <c r="J109" i="31"/>
  <c r="J107" i="31"/>
  <c r="W109" i="31"/>
  <c r="W107" i="31"/>
  <c r="W108" i="31"/>
  <c r="BM108" i="31"/>
  <c r="BM109" i="31"/>
  <c r="BM107" i="31"/>
  <c r="BZ109" i="31"/>
  <c r="BZ107" i="31"/>
  <c r="BZ108" i="31"/>
  <c r="I150" i="31"/>
  <c r="C109" i="31"/>
  <c r="C107" i="31"/>
  <c r="C108" i="31"/>
  <c r="I7" i="31"/>
  <c r="G109" i="31"/>
  <c r="G107" i="31"/>
  <c r="I152" i="31"/>
  <c r="G108" i="31"/>
  <c r="M7" i="31"/>
  <c r="L109" i="31"/>
  <c r="L107" i="31"/>
  <c r="L108" i="31"/>
  <c r="AM108" i="31"/>
  <c r="AM109" i="31"/>
  <c r="AM107" i="31"/>
  <c r="AR108" i="31"/>
  <c r="AR109" i="31"/>
  <c r="AR107" i="31"/>
  <c r="AV108" i="31"/>
  <c r="AV109" i="31"/>
  <c r="AV107" i="31"/>
  <c r="AZ7" i="31"/>
  <c r="AJ149" i="31" s="1"/>
  <c r="BL149" i="31"/>
  <c r="BF109" i="31"/>
  <c r="BF107" i="31"/>
  <c r="BF108" i="31"/>
  <c r="BL7" i="31"/>
  <c r="BL151" i="31"/>
  <c r="BJ109" i="31"/>
  <c r="BJ107" i="31"/>
  <c r="BJ108" i="31"/>
  <c r="BP7" i="31"/>
  <c r="BO109" i="31"/>
  <c r="BO107" i="31"/>
  <c r="BO108" i="31"/>
  <c r="N11" i="31"/>
  <c r="BC11" i="31"/>
  <c r="BC12" i="31"/>
  <c r="BQ13" i="31"/>
  <c r="AA14" i="31"/>
  <c r="AA15" i="31"/>
  <c r="AO16" i="31"/>
  <c r="CD16" i="31"/>
  <c r="CD17" i="31"/>
  <c r="N19" i="31"/>
  <c r="BC19" i="31"/>
  <c r="BC20" i="31"/>
  <c r="BQ21" i="31"/>
  <c r="AA22" i="31"/>
  <c r="AA23" i="31"/>
  <c r="AO24" i="31"/>
  <c r="CD24" i="31"/>
  <c r="CD25" i="31"/>
  <c r="N27" i="31"/>
  <c r="BC27" i="31"/>
  <c r="BC28" i="31"/>
  <c r="BQ29" i="31"/>
  <c r="AA30" i="31"/>
  <c r="AA31" i="31"/>
  <c r="AO32" i="31"/>
  <c r="CD32" i="31"/>
  <c r="CD33" i="31"/>
  <c r="N35" i="31"/>
  <c r="AA35" i="31"/>
  <c r="BQ39" i="31"/>
  <c r="AO46" i="31"/>
  <c r="O109" i="31"/>
  <c r="O107" i="31"/>
  <c r="O108" i="31"/>
  <c r="AF109" i="31"/>
  <c r="AF107" i="31"/>
  <c r="AF108" i="31"/>
  <c r="AL7" i="31"/>
  <c r="BB109" i="31"/>
  <c r="BB107" i="31"/>
  <c r="BB108" i="31"/>
  <c r="BV109" i="31"/>
  <c r="BV107" i="31"/>
  <c r="BV108" i="31"/>
  <c r="D109" i="31"/>
  <c r="D107" i="31"/>
  <c r="D108" i="31"/>
  <c r="H109" i="31"/>
  <c r="H107" i="31"/>
  <c r="H108" i="31"/>
  <c r="R108" i="31"/>
  <c r="R109" i="31"/>
  <c r="R107" i="31"/>
  <c r="V7" i="31"/>
  <c r="Z7" i="31"/>
  <c r="AE108" i="31"/>
  <c r="AE109" i="31"/>
  <c r="AE107" i="31"/>
  <c r="AI108" i="31"/>
  <c r="AI109" i="31"/>
  <c r="AI107" i="31"/>
  <c r="AN109" i="31"/>
  <c r="AN107" i="31"/>
  <c r="AN108" i="31"/>
  <c r="AS109" i="31"/>
  <c r="AS107" i="31"/>
  <c r="AS108" i="31"/>
  <c r="AW109" i="31"/>
  <c r="AW107" i="31"/>
  <c r="AW108" i="31"/>
  <c r="BA109" i="31"/>
  <c r="BA107" i="31"/>
  <c r="BA108" i="31"/>
  <c r="BG109" i="31"/>
  <c r="BG107" i="31"/>
  <c r="BG108" i="31"/>
  <c r="BK109" i="31"/>
  <c r="BK107" i="31"/>
  <c r="BK108" i="31"/>
  <c r="BU108" i="31"/>
  <c r="BU109" i="31"/>
  <c r="BU107" i="31"/>
  <c r="BY7" i="31"/>
  <c r="CC7" i="31"/>
  <c r="BC10" i="31"/>
  <c r="CD10" i="31"/>
  <c r="CD11" i="31"/>
  <c r="N13" i="31"/>
  <c r="BC13" i="31"/>
  <c r="BC14" i="31"/>
  <c r="BQ15" i="31"/>
  <c r="AA16" i="31"/>
  <c r="AA17" i="31"/>
  <c r="AO18" i="31"/>
  <c r="CD18" i="31"/>
  <c r="CD19" i="31"/>
  <c r="N21" i="31"/>
  <c r="BC21" i="31"/>
  <c r="BC22" i="31"/>
  <c r="BQ23" i="31"/>
  <c r="AA24" i="31"/>
  <c r="AA25" i="31"/>
  <c r="AO26" i="31"/>
  <c r="CD26" i="31"/>
  <c r="CD27" i="31"/>
  <c r="N29" i="31"/>
  <c r="BC29" i="31"/>
  <c r="BC30" i="31"/>
  <c r="BQ31" i="31"/>
  <c r="AA32" i="31"/>
  <c r="AA33" i="31"/>
  <c r="AO38" i="31"/>
  <c r="AO42" i="31"/>
  <c r="I151" i="31"/>
  <c r="E108" i="31"/>
  <c r="E107" i="31"/>
  <c r="E109" i="31"/>
  <c r="Q108" i="31"/>
  <c r="Q107" i="31"/>
  <c r="Q109" i="31"/>
  <c r="U108" i="31"/>
  <c r="U107" i="31"/>
  <c r="U109" i="31"/>
  <c r="Y108" i="31"/>
  <c r="Y107" i="31"/>
  <c r="Y109" i="31"/>
  <c r="AD108" i="31"/>
  <c r="AD109" i="31"/>
  <c r="AJ148" i="31"/>
  <c r="AD107" i="31"/>
  <c r="AH108" i="31"/>
  <c r="AJ150" i="31"/>
  <c r="AH107" i="31"/>
  <c r="AH109" i="31"/>
  <c r="AQ108" i="31"/>
  <c r="AQ107" i="31"/>
  <c r="AQ109" i="31"/>
  <c r="AU108" i="31"/>
  <c r="AU109" i="31"/>
  <c r="AU107" i="31"/>
  <c r="AY108" i="31"/>
  <c r="AY107" i="31"/>
  <c r="AY109" i="31"/>
  <c r="BH108" i="31"/>
  <c r="BL150" i="31"/>
  <c r="BH107" i="31"/>
  <c r="BH109" i="31"/>
  <c r="BT108" i="31"/>
  <c r="BT107" i="31"/>
  <c r="BT109" i="31"/>
  <c r="BX108" i="31"/>
  <c r="BX107" i="31"/>
  <c r="BX109" i="31"/>
  <c r="CB108" i="31"/>
  <c r="CB109" i="31"/>
  <c r="CB107" i="31"/>
  <c r="AA34" i="31"/>
  <c r="CD34" i="31"/>
  <c r="CD36" i="31"/>
  <c r="AO37" i="31"/>
  <c r="CD37" i="31"/>
  <c r="BC39" i="31"/>
  <c r="N40" i="31"/>
  <c r="BC40" i="31"/>
  <c r="AA42" i="31"/>
  <c r="BQ42" i="31"/>
  <c r="AA43" i="31"/>
  <c r="CD44" i="31"/>
  <c r="AO45" i="31"/>
  <c r="CD45" i="31"/>
  <c r="BC47" i="31"/>
  <c r="N48" i="31"/>
  <c r="BQ48" i="31"/>
  <c r="AA51" i="31"/>
  <c r="BQ52" i="31"/>
  <c r="N53" i="31"/>
  <c r="AO55" i="31"/>
  <c r="BQ55" i="31"/>
  <c r="BC36" i="31"/>
  <c r="BQ36" i="31"/>
  <c r="AA37" i="31"/>
  <c r="AO39" i="31"/>
  <c r="CD39" i="31"/>
  <c r="N42" i="31"/>
  <c r="BC42" i="31"/>
  <c r="BQ44" i="31"/>
  <c r="AA45" i="31"/>
  <c r="AO47" i="31"/>
  <c r="CD47" i="31"/>
  <c r="BC48" i="31"/>
  <c r="AO49" i="31"/>
  <c r="AX51" i="31"/>
  <c r="AX109" i="31" s="1"/>
  <c r="AA57" i="31"/>
  <c r="BC76" i="31"/>
  <c r="BC88" i="31"/>
  <c r="AO34" i="31"/>
  <c r="CD35" i="31"/>
  <c r="AA36" i="31"/>
  <c r="AA38" i="31"/>
  <c r="BQ38" i="31"/>
  <c r="AA39" i="31"/>
  <c r="CD40" i="31"/>
  <c r="AO41" i="31"/>
  <c r="CD41" i="31"/>
  <c r="BC43" i="31"/>
  <c r="N44" i="31"/>
  <c r="BC44" i="31"/>
  <c r="AA46" i="31"/>
  <c r="BQ46" i="31"/>
  <c r="AA47" i="31"/>
  <c r="AA49" i="31"/>
  <c r="BC49" i="31"/>
  <c r="N50" i="31"/>
  <c r="BQ50" i="31"/>
  <c r="BQ51" i="31"/>
  <c r="N54" i="31"/>
  <c r="AO54" i="31"/>
  <c r="CD56" i="31"/>
  <c r="AA79" i="31"/>
  <c r="BC57" i="31"/>
  <c r="N58" i="31"/>
  <c r="N59" i="31"/>
  <c r="AA60" i="31"/>
  <c r="BQ60" i="31"/>
  <c r="BQ61" i="31"/>
  <c r="CD62" i="31"/>
  <c r="AO63" i="31"/>
  <c r="AO64" i="31"/>
  <c r="BC65" i="31"/>
  <c r="N66" i="31"/>
  <c r="N67" i="31"/>
  <c r="AA68" i="31"/>
  <c r="BQ68" i="31"/>
  <c r="BQ69" i="31"/>
  <c r="CD70" i="31"/>
  <c r="AO71" i="31"/>
  <c r="AO72" i="31"/>
  <c r="BC73" i="31"/>
  <c r="N74" i="31"/>
  <c r="AO76" i="31"/>
  <c r="CD76" i="31"/>
  <c r="AO77" i="31"/>
  <c r="N79" i="31"/>
  <c r="BC79" i="31"/>
  <c r="N80" i="31"/>
  <c r="BQ81" i="31"/>
  <c r="N82" i="31"/>
  <c r="AA91" i="31"/>
  <c r="N57" i="31"/>
  <c r="AO57" i="31"/>
  <c r="BC59" i="31"/>
  <c r="N60" i="31"/>
  <c r="AA62" i="31"/>
  <c r="BQ62" i="31"/>
  <c r="CD64" i="31"/>
  <c r="AO65" i="31"/>
  <c r="BC67" i="31"/>
  <c r="N68" i="31"/>
  <c r="AA70" i="31"/>
  <c r="BQ70" i="31"/>
  <c r="CD72" i="31"/>
  <c r="AO73" i="31"/>
  <c r="BQ76" i="31"/>
  <c r="CD78" i="31"/>
  <c r="AO79" i="31"/>
  <c r="AA83" i="31"/>
  <c r="I104" i="31"/>
  <c r="N104" i="31" s="1"/>
  <c r="AO56" i="31"/>
  <c r="BQ56" i="31"/>
  <c r="BQ57" i="31"/>
  <c r="CD58" i="31"/>
  <c r="AO59" i="31"/>
  <c r="AO60" i="31"/>
  <c r="BC61" i="31"/>
  <c r="N62" i="31"/>
  <c r="N63" i="31"/>
  <c r="AA64" i="31"/>
  <c r="BQ64" i="31"/>
  <c r="BQ65" i="31"/>
  <c r="CD66" i="31"/>
  <c r="AO67" i="31"/>
  <c r="AO68" i="31"/>
  <c r="BC69" i="31"/>
  <c r="N70" i="31"/>
  <c r="N71" i="31"/>
  <c r="AA72" i="31"/>
  <c r="BQ72" i="31"/>
  <c r="BQ73" i="31"/>
  <c r="CD74" i="31"/>
  <c r="BC75" i="31"/>
  <c r="AA76" i="31"/>
  <c r="BQ77" i="31"/>
  <c r="AA78" i="31"/>
  <c r="BQ78" i="31"/>
  <c r="AO80" i="31"/>
  <c r="BQ80" i="31"/>
  <c r="N83" i="31"/>
  <c r="CD85" i="31"/>
  <c r="AA87" i="31"/>
  <c r="BC83" i="31"/>
  <c r="N84" i="31"/>
  <c r="AA86" i="31"/>
  <c r="BQ86" i="31"/>
  <c r="CD88" i="31"/>
  <c r="AO89" i="31"/>
  <c r="BC91" i="31"/>
  <c r="BQ92" i="31"/>
  <c r="AO93" i="31"/>
  <c r="N94" i="31"/>
  <c r="AO83" i="31"/>
  <c r="BC85" i="31"/>
  <c r="N86" i="31"/>
  <c r="AA88" i="31"/>
  <c r="BQ88" i="31"/>
  <c r="CD90" i="31"/>
  <c r="AO91" i="31"/>
  <c r="AO84" i="31"/>
  <c r="CD84" i="31"/>
  <c r="AO85" i="31"/>
  <c r="N87" i="31"/>
  <c r="BC87" i="31"/>
  <c r="N88" i="31"/>
  <c r="BQ89" i="31"/>
  <c r="AA90" i="31"/>
  <c r="BQ90" i="31"/>
  <c r="CD92" i="31"/>
  <c r="BC93" i="31"/>
  <c r="AA94" i="31"/>
  <c r="CD94" i="31"/>
  <c r="CD95" i="31"/>
  <c r="N97" i="31"/>
  <c r="BC97" i="31"/>
  <c r="BC98" i="31"/>
  <c r="BQ99" i="31"/>
  <c r="AA100" i="31"/>
  <c r="AA101" i="31"/>
  <c r="AO102" i="31"/>
  <c r="CD102" i="31"/>
  <c r="AO96" i="31"/>
  <c r="CD96" i="31"/>
  <c r="N99" i="31"/>
  <c r="BC99" i="31"/>
  <c r="BQ101" i="31"/>
  <c r="AA102" i="31"/>
  <c r="AJ103" i="31"/>
  <c r="AJ108" i="31" s="1"/>
  <c r="BQ95" i="31"/>
  <c r="AA96" i="31"/>
  <c r="AA97" i="31"/>
  <c r="AO98" i="31"/>
  <c r="CD98" i="31"/>
  <c r="CD99" i="31"/>
  <c r="N101" i="31"/>
  <c r="BC101" i="31"/>
  <c r="BC102" i="31"/>
  <c r="BC103" i="31"/>
  <c r="AA104" i="31"/>
  <c r="N105" i="31"/>
  <c r="BQ103" i="31"/>
  <c r="AO104" i="31"/>
  <c r="AO105" i="31"/>
  <c r="BC106" i="31"/>
  <c r="AA103" i="31"/>
  <c r="BQ104" i="31"/>
  <c r="CD105" i="31"/>
  <c r="AO106" i="31"/>
  <c r="BN109" i="23"/>
  <c r="BN107" i="23"/>
  <c r="BN108" i="23"/>
  <c r="I151" i="23"/>
  <c r="E108" i="23"/>
  <c r="E107" i="23"/>
  <c r="E109" i="23"/>
  <c r="Q108" i="23"/>
  <c r="Q107" i="23"/>
  <c r="Q109" i="23"/>
  <c r="AD108" i="23"/>
  <c r="AD109" i="23"/>
  <c r="AJ148" i="23"/>
  <c r="AD107" i="23"/>
  <c r="AL108" i="23"/>
  <c r="AL107" i="23"/>
  <c r="AL109" i="23"/>
  <c r="AY108" i="23"/>
  <c r="AY107" i="23"/>
  <c r="AY109" i="23"/>
  <c r="BT108" i="23"/>
  <c r="BT107" i="23"/>
  <c r="BT109" i="23"/>
  <c r="B108" i="23"/>
  <c r="B109" i="23"/>
  <c r="B107" i="23"/>
  <c r="F108" i="23"/>
  <c r="F109" i="23"/>
  <c r="F107" i="23"/>
  <c r="J108" i="23"/>
  <c r="J109" i="23"/>
  <c r="J107" i="23"/>
  <c r="R108" i="23"/>
  <c r="R109" i="23"/>
  <c r="R107" i="23"/>
  <c r="Z108" i="23"/>
  <c r="Z109" i="23"/>
  <c r="Z107" i="23"/>
  <c r="AE108" i="23"/>
  <c r="AE109" i="23"/>
  <c r="AE107" i="23"/>
  <c r="AI108" i="23"/>
  <c r="AI109" i="23"/>
  <c r="AI107" i="23"/>
  <c r="AM108" i="23"/>
  <c r="AM109" i="23"/>
  <c r="AM107" i="23"/>
  <c r="AR108" i="23"/>
  <c r="AR109" i="23"/>
  <c r="AR107" i="23"/>
  <c r="AV108" i="23"/>
  <c r="AV109" i="23"/>
  <c r="AV107" i="23"/>
  <c r="AZ108" i="23"/>
  <c r="AZ109" i="23"/>
  <c r="AZ107" i="23"/>
  <c r="BE108" i="23"/>
  <c r="BE109" i="23"/>
  <c r="BE107" i="23"/>
  <c r="BI108" i="23"/>
  <c r="BI109" i="23"/>
  <c r="BI107" i="23"/>
  <c r="BM108" i="23"/>
  <c r="BM109" i="23"/>
  <c r="BM107" i="23"/>
  <c r="BU108" i="23"/>
  <c r="BU109" i="23"/>
  <c r="BU107" i="23"/>
  <c r="CC108" i="23"/>
  <c r="CC109" i="23"/>
  <c r="CC107" i="23"/>
  <c r="BY108" i="23"/>
  <c r="I108" i="23"/>
  <c r="I107" i="23"/>
  <c r="I109" i="23"/>
  <c r="U108" i="23"/>
  <c r="U107" i="23"/>
  <c r="U109" i="23"/>
  <c r="AH108" i="23"/>
  <c r="AJ150" i="23"/>
  <c r="AH107" i="23"/>
  <c r="AH109" i="23"/>
  <c r="AU108" i="23"/>
  <c r="AU109" i="23"/>
  <c r="AU107" i="23"/>
  <c r="BP108" i="23"/>
  <c r="BP107" i="23"/>
  <c r="BP109" i="23"/>
  <c r="CB108" i="23"/>
  <c r="CB109" i="23"/>
  <c r="CB107" i="23"/>
  <c r="I150" i="23"/>
  <c r="C109" i="23"/>
  <c r="C107" i="23"/>
  <c r="C108" i="23"/>
  <c r="G109" i="23"/>
  <c r="G107" i="23"/>
  <c r="I152" i="23"/>
  <c r="G108" i="23"/>
  <c r="O109" i="23"/>
  <c r="O107" i="23"/>
  <c r="O108" i="23"/>
  <c r="S109" i="23"/>
  <c r="S107" i="23"/>
  <c r="S108" i="23"/>
  <c r="W109" i="23"/>
  <c r="W107" i="23"/>
  <c r="W108" i="23"/>
  <c r="AF109" i="23"/>
  <c r="AF107" i="23"/>
  <c r="AJ149" i="23"/>
  <c r="AF108" i="23"/>
  <c r="AS109" i="23"/>
  <c r="AS107" i="23"/>
  <c r="AS108" i="23"/>
  <c r="AW109" i="23"/>
  <c r="AW107" i="23"/>
  <c r="AW108" i="23"/>
  <c r="BA109" i="23"/>
  <c r="BA107" i="23"/>
  <c r="BA108" i="23"/>
  <c r="BL149" i="23"/>
  <c r="BF109" i="23"/>
  <c r="BF107" i="23"/>
  <c r="BF108" i="23"/>
  <c r="BL151" i="23"/>
  <c r="BJ109" i="23"/>
  <c r="BJ107" i="23"/>
  <c r="BJ108" i="23"/>
  <c r="BR109" i="23"/>
  <c r="BR107" i="23"/>
  <c r="BR108" i="23"/>
  <c r="BV109" i="23"/>
  <c r="BV107" i="23"/>
  <c r="BV108" i="23"/>
  <c r="BZ109" i="23"/>
  <c r="BZ107" i="23"/>
  <c r="BZ108" i="23"/>
  <c r="M108" i="23"/>
  <c r="M109" i="23"/>
  <c r="M107" i="23"/>
  <c r="Y108" i="23"/>
  <c r="Y107" i="23"/>
  <c r="Y109" i="23"/>
  <c r="AQ108" i="23"/>
  <c r="AQ107" i="23"/>
  <c r="AQ109" i="23"/>
  <c r="BH108" i="23"/>
  <c r="BL150" i="23"/>
  <c r="BH107" i="23"/>
  <c r="BH109" i="23"/>
  <c r="BX108" i="23"/>
  <c r="BX107" i="23"/>
  <c r="BX109" i="23"/>
  <c r="D109" i="23"/>
  <c r="D107" i="23"/>
  <c r="D108" i="23"/>
  <c r="H109" i="23"/>
  <c r="H107" i="23"/>
  <c r="H108" i="23"/>
  <c r="L109" i="23"/>
  <c r="L107" i="23"/>
  <c r="L108" i="23"/>
  <c r="P109" i="23"/>
  <c r="P107" i="23"/>
  <c r="P108" i="23"/>
  <c r="T109" i="23"/>
  <c r="T107" i="23"/>
  <c r="T108" i="23"/>
  <c r="AC109" i="23"/>
  <c r="AC107" i="23"/>
  <c r="AC108" i="23"/>
  <c r="AG109" i="23"/>
  <c r="AG107" i="23"/>
  <c r="AG108" i="23"/>
  <c r="AK109" i="23"/>
  <c r="AK107" i="23"/>
  <c r="AK108" i="23"/>
  <c r="AT109" i="23"/>
  <c r="AT107" i="23"/>
  <c r="AT108" i="23"/>
  <c r="BG109" i="23"/>
  <c r="BG107" i="23"/>
  <c r="BG108" i="23"/>
  <c r="BK109" i="23"/>
  <c r="BK107" i="23"/>
  <c r="BK108" i="23"/>
  <c r="BO109" i="23"/>
  <c r="BO107" i="23"/>
  <c r="BO108" i="23"/>
  <c r="BS109" i="23"/>
  <c r="BS107" i="23"/>
  <c r="BS108" i="23"/>
  <c r="BW109" i="23"/>
  <c r="BW107" i="23"/>
  <c r="BW108" i="23"/>
  <c r="V108" i="23"/>
  <c r="BP107" i="12"/>
  <c r="BN109" i="12"/>
  <c r="BN107" i="12"/>
  <c r="BN108" i="12"/>
  <c r="X109" i="12"/>
  <c r="X107" i="12"/>
  <c r="X108" i="12"/>
  <c r="K109" i="12"/>
  <c r="K107" i="12"/>
  <c r="K108" i="12"/>
  <c r="AJ109" i="12"/>
  <c r="AJ107" i="12"/>
  <c r="AJ108" i="12"/>
  <c r="AN109" i="12"/>
  <c r="AN107" i="12"/>
  <c r="AN108" i="12"/>
  <c r="F108" i="12"/>
  <c r="F109" i="12"/>
  <c r="F107" i="12"/>
  <c r="V108" i="12"/>
  <c r="V109" i="12"/>
  <c r="V107" i="12"/>
  <c r="Z108" i="12"/>
  <c r="Z109" i="12"/>
  <c r="Z107" i="12"/>
  <c r="AM108" i="12"/>
  <c r="AM109" i="12"/>
  <c r="AM107" i="12"/>
  <c r="BE108" i="12"/>
  <c r="BE109" i="12"/>
  <c r="BE107" i="12"/>
  <c r="BU108" i="12"/>
  <c r="BU109" i="12"/>
  <c r="BU107" i="12"/>
  <c r="I150" i="12"/>
  <c r="C109" i="12"/>
  <c r="C107" i="12"/>
  <c r="C108" i="12"/>
  <c r="G109" i="12"/>
  <c r="G107" i="12"/>
  <c r="I152" i="12"/>
  <c r="G108" i="12"/>
  <c r="O109" i="12"/>
  <c r="O107" i="12"/>
  <c r="O108" i="12"/>
  <c r="S109" i="12"/>
  <c r="S107" i="12"/>
  <c r="S108" i="12"/>
  <c r="W109" i="12"/>
  <c r="W107" i="12"/>
  <c r="W108" i="12"/>
  <c r="AF109" i="12"/>
  <c r="AF107" i="12"/>
  <c r="AJ149" i="12"/>
  <c r="AF108" i="12"/>
  <c r="AS109" i="12"/>
  <c r="AS107" i="12"/>
  <c r="AS108" i="12"/>
  <c r="AW109" i="12"/>
  <c r="AW107" i="12"/>
  <c r="AW108" i="12"/>
  <c r="BA109" i="12"/>
  <c r="BA107" i="12"/>
  <c r="BA108" i="12"/>
  <c r="BL149" i="12"/>
  <c r="BF109" i="12"/>
  <c r="BF107" i="12"/>
  <c r="BF108" i="12"/>
  <c r="BL151" i="12"/>
  <c r="BJ109" i="12"/>
  <c r="BJ107" i="12"/>
  <c r="BJ108" i="12"/>
  <c r="BR109" i="12"/>
  <c r="BR107" i="12"/>
  <c r="BR108" i="12"/>
  <c r="BV109" i="12"/>
  <c r="BV107" i="12"/>
  <c r="BV108" i="12"/>
  <c r="BZ109" i="12"/>
  <c r="BZ107" i="12"/>
  <c r="BZ108" i="12"/>
  <c r="J108" i="12"/>
  <c r="J109" i="12"/>
  <c r="J107" i="12"/>
  <c r="AI108" i="12"/>
  <c r="AI109" i="12"/>
  <c r="AI107" i="12"/>
  <c r="AV108" i="12"/>
  <c r="AV109" i="12"/>
  <c r="AV107" i="12"/>
  <c r="BI108" i="12"/>
  <c r="BI109" i="12"/>
  <c r="BI107" i="12"/>
  <c r="CC108" i="12"/>
  <c r="CC109" i="12"/>
  <c r="CC107" i="12"/>
  <c r="D109" i="12"/>
  <c r="D107" i="12"/>
  <c r="D108" i="12"/>
  <c r="L109" i="12"/>
  <c r="L107" i="12"/>
  <c r="L108" i="12"/>
  <c r="T109" i="12"/>
  <c r="T107" i="12"/>
  <c r="T108" i="12"/>
  <c r="AK109" i="12"/>
  <c r="AK107" i="12"/>
  <c r="AK108" i="12"/>
  <c r="BG109" i="12"/>
  <c r="BG107" i="12"/>
  <c r="BG108" i="12"/>
  <c r="BO109" i="12"/>
  <c r="BO107" i="12"/>
  <c r="BO108" i="12"/>
  <c r="BW109" i="12"/>
  <c r="BW107" i="12"/>
  <c r="BW108" i="12"/>
  <c r="B108" i="12"/>
  <c r="B109" i="12"/>
  <c r="B107" i="12"/>
  <c r="R108" i="12"/>
  <c r="R109" i="12"/>
  <c r="R107" i="12"/>
  <c r="AE108" i="12"/>
  <c r="AE109" i="12"/>
  <c r="AE107" i="12"/>
  <c r="AR108" i="12"/>
  <c r="AR109" i="12"/>
  <c r="AR107" i="12"/>
  <c r="AZ108" i="12"/>
  <c r="AZ109" i="12"/>
  <c r="AZ107" i="12"/>
  <c r="BM108" i="12"/>
  <c r="BM109" i="12"/>
  <c r="BM107" i="12"/>
  <c r="H109" i="12"/>
  <c r="H107" i="12"/>
  <c r="H108" i="12"/>
  <c r="P109" i="12"/>
  <c r="P107" i="12"/>
  <c r="P108" i="12"/>
  <c r="AC109" i="12"/>
  <c r="AC107" i="12"/>
  <c r="AC108" i="12"/>
  <c r="AG109" i="12"/>
  <c r="AG107" i="12"/>
  <c r="AG108" i="12"/>
  <c r="AT109" i="12"/>
  <c r="AT107" i="12"/>
  <c r="AT108" i="12"/>
  <c r="BK109" i="12"/>
  <c r="BK107" i="12"/>
  <c r="BK108" i="12"/>
  <c r="BS109" i="12"/>
  <c r="BS107" i="12"/>
  <c r="BS108" i="12"/>
  <c r="I151" i="12"/>
  <c r="E108" i="12"/>
  <c r="E107" i="12"/>
  <c r="E109" i="12"/>
  <c r="I108" i="12"/>
  <c r="I107" i="12"/>
  <c r="I109" i="12"/>
  <c r="M108" i="12"/>
  <c r="M109" i="12"/>
  <c r="M107" i="12"/>
  <c r="Q108" i="12"/>
  <c r="Q107" i="12"/>
  <c r="Q109" i="12"/>
  <c r="U108" i="12"/>
  <c r="U107" i="12"/>
  <c r="U109" i="12"/>
  <c r="Y108" i="12"/>
  <c r="Y107" i="12"/>
  <c r="Y109" i="12"/>
  <c r="AD108" i="12"/>
  <c r="AD109" i="12"/>
  <c r="AJ148" i="12"/>
  <c r="AD107" i="12"/>
  <c r="AH108" i="12"/>
  <c r="AJ150" i="12"/>
  <c r="AH109" i="12"/>
  <c r="AH107" i="12"/>
  <c r="AL108" i="12"/>
  <c r="AL107" i="12"/>
  <c r="AL109" i="12"/>
  <c r="AQ108" i="12"/>
  <c r="AQ107" i="12"/>
  <c r="AQ109" i="12"/>
  <c r="AU108" i="12"/>
  <c r="AU109" i="12"/>
  <c r="AU107" i="12"/>
  <c r="AY108" i="12"/>
  <c r="AY107" i="12"/>
  <c r="AY109" i="12"/>
  <c r="BH108" i="12"/>
  <c r="BL150" i="12"/>
  <c r="BH107" i="12"/>
  <c r="BH109" i="12"/>
  <c r="BL108" i="12"/>
  <c r="BL109" i="12"/>
  <c r="BL107" i="12"/>
  <c r="BP108" i="12"/>
  <c r="BP109" i="12"/>
  <c r="BT108" i="12"/>
  <c r="BT107" i="12"/>
  <c r="BT109" i="12"/>
  <c r="BX108" i="12"/>
  <c r="BX107" i="12"/>
  <c r="BX109" i="12"/>
  <c r="CB108" i="12"/>
  <c r="CB109" i="12"/>
  <c r="CB107" i="12"/>
  <c r="BN109" i="10"/>
  <c r="BN107" i="10"/>
  <c r="BN108" i="10"/>
  <c r="K109" i="10"/>
  <c r="K107" i="10"/>
  <c r="K108" i="10"/>
  <c r="AN109" i="10"/>
  <c r="AN107" i="10"/>
  <c r="AN108" i="10"/>
  <c r="BB109" i="10"/>
  <c r="BB107" i="10"/>
  <c r="BB108" i="10"/>
  <c r="B108" i="10"/>
  <c r="B109" i="10"/>
  <c r="B107" i="10"/>
  <c r="R108" i="10"/>
  <c r="R109" i="10"/>
  <c r="R107" i="10"/>
  <c r="AI108" i="10"/>
  <c r="AI109" i="10"/>
  <c r="AI107" i="10"/>
  <c r="AM108" i="10"/>
  <c r="AM109" i="10"/>
  <c r="AM107" i="10"/>
  <c r="AZ108" i="10"/>
  <c r="AZ109" i="10"/>
  <c r="AZ107" i="10"/>
  <c r="BM108" i="10"/>
  <c r="BM109" i="10"/>
  <c r="BM107" i="10"/>
  <c r="BY108" i="10"/>
  <c r="BY109" i="10"/>
  <c r="BY107" i="10"/>
  <c r="I150" i="10"/>
  <c r="C109" i="10"/>
  <c r="C107" i="10"/>
  <c r="C108" i="10"/>
  <c r="G109" i="10"/>
  <c r="G107" i="10"/>
  <c r="I152" i="10"/>
  <c r="G108" i="10"/>
  <c r="O109" i="10"/>
  <c r="O107" i="10"/>
  <c r="O108" i="10"/>
  <c r="S109" i="10"/>
  <c r="S107" i="10"/>
  <c r="S108" i="10"/>
  <c r="W109" i="10"/>
  <c r="W107" i="10"/>
  <c r="W108" i="10"/>
  <c r="AF109" i="10"/>
  <c r="AF107" i="10"/>
  <c r="AJ149" i="10"/>
  <c r="AF108" i="10"/>
  <c r="AS109" i="10"/>
  <c r="AS107" i="10"/>
  <c r="AS108" i="10"/>
  <c r="AW109" i="10"/>
  <c r="AW107" i="10"/>
  <c r="AW108" i="10"/>
  <c r="BA109" i="10"/>
  <c r="BA107" i="10"/>
  <c r="BA108" i="10"/>
  <c r="BL149" i="10"/>
  <c r="BF109" i="10"/>
  <c r="BF107" i="10"/>
  <c r="BF108" i="10"/>
  <c r="BL151" i="10"/>
  <c r="BJ109" i="10"/>
  <c r="BJ107" i="10"/>
  <c r="BJ108" i="10"/>
  <c r="BR109" i="10"/>
  <c r="BR107" i="10"/>
  <c r="BR108" i="10"/>
  <c r="BV109" i="10"/>
  <c r="BV107" i="10"/>
  <c r="BV108" i="10"/>
  <c r="BZ109" i="10"/>
  <c r="BZ107" i="10"/>
  <c r="BZ108" i="10"/>
  <c r="F108" i="10"/>
  <c r="F109" i="10"/>
  <c r="F107" i="10"/>
  <c r="V108" i="10"/>
  <c r="V109" i="10"/>
  <c r="V107" i="10"/>
  <c r="Z108" i="10"/>
  <c r="Z109" i="10"/>
  <c r="Z107" i="10"/>
  <c r="AR108" i="10"/>
  <c r="AR109" i="10"/>
  <c r="AR107" i="10"/>
  <c r="BE108" i="10"/>
  <c r="BE109" i="10"/>
  <c r="BE107" i="10"/>
  <c r="BU108" i="10"/>
  <c r="BU109" i="10"/>
  <c r="BU107" i="10"/>
  <c r="D109" i="10"/>
  <c r="D107" i="10"/>
  <c r="D108" i="10"/>
  <c r="H109" i="10"/>
  <c r="H107" i="10"/>
  <c r="H108" i="10"/>
  <c r="L109" i="10"/>
  <c r="L107" i="10"/>
  <c r="L108" i="10"/>
  <c r="P109" i="10"/>
  <c r="P107" i="10"/>
  <c r="P108" i="10"/>
  <c r="T109" i="10"/>
  <c r="T107" i="10"/>
  <c r="T108" i="10"/>
  <c r="AC109" i="10"/>
  <c r="AC107" i="10"/>
  <c r="AC108" i="10"/>
  <c r="AG109" i="10"/>
  <c r="AG107" i="10"/>
  <c r="AG108" i="10"/>
  <c r="AK109" i="10"/>
  <c r="AK107" i="10"/>
  <c r="AK108" i="10"/>
  <c r="AT109" i="10"/>
  <c r="AT107" i="10"/>
  <c r="AT108" i="10"/>
  <c r="BG109" i="10"/>
  <c r="BG107" i="10"/>
  <c r="BG108" i="10"/>
  <c r="BK109" i="10"/>
  <c r="BK107" i="10"/>
  <c r="BK108" i="10"/>
  <c r="BO109" i="10"/>
  <c r="BO107" i="10"/>
  <c r="BO108" i="10"/>
  <c r="BS109" i="10"/>
  <c r="BS107" i="10"/>
  <c r="BS108" i="10"/>
  <c r="BW109" i="10"/>
  <c r="BW107" i="10"/>
  <c r="BW108" i="10"/>
  <c r="BL108" i="10"/>
  <c r="J108" i="10"/>
  <c r="J109" i="10"/>
  <c r="J107" i="10"/>
  <c r="AE108" i="10"/>
  <c r="AE109" i="10"/>
  <c r="AE107" i="10"/>
  <c r="AV108" i="10"/>
  <c r="AV109" i="10"/>
  <c r="AV107" i="10"/>
  <c r="BI108" i="10"/>
  <c r="BI109" i="10"/>
  <c r="BI107" i="10"/>
  <c r="CC108" i="10"/>
  <c r="CC109" i="10"/>
  <c r="CC107" i="10"/>
  <c r="I151" i="10"/>
  <c r="E108" i="10"/>
  <c r="E107" i="10"/>
  <c r="E109" i="10"/>
  <c r="I108" i="10"/>
  <c r="I107" i="10"/>
  <c r="I109" i="10"/>
  <c r="M108" i="10"/>
  <c r="M109" i="10"/>
  <c r="M107" i="10"/>
  <c r="Q108" i="10"/>
  <c r="Q107" i="10"/>
  <c r="Q109" i="10"/>
  <c r="U108" i="10"/>
  <c r="U107" i="10"/>
  <c r="U109" i="10"/>
  <c r="Y108" i="10"/>
  <c r="Y107" i="10"/>
  <c r="Y109" i="10"/>
  <c r="AD108" i="10"/>
  <c r="AD109" i="10"/>
  <c r="AJ148" i="10"/>
  <c r="AD107" i="10"/>
  <c r="AH108" i="10"/>
  <c r="AJ150" i="10"/>
  <c r="AH107" i="10"/>
  <c r="AH109" i="10"/>
  <c r="AL108" i="10"/>
  <c r="AL107" i="10"/>
  <c r="AL109" i="10"/>
  <c r="AQ108" i="10"/>
  <c r="AQ107" i="10"/>
  <c r="AQ109" i="10"/>
  <c r="AU108" i="10"/>
  <c r="AU109" i="10"/>
  <c r="AU107" i="10"/>
  <c r="AY108" i="10"/>
  <c r="AY107" i="10"/>
  <c r="AY109" i="10"/>
  <c r="BH108" i="10"/>
  <c r="BL150" i="10"/>
  <c r="BH107" i="10"/>
  <c r="BH109" i="10"/>
  <c r="BP108" i="10"/>
  <c r="BP107" i="10"/>
  <c r="BP109" i="10"/>
  <c r="BT108" i="10"/>
  <c r="BT107" i="10"/>
  <c r="BT109" i="10"/>
  <c r="BX108" i="10"/>
  <c r="BX107" i="10"/>
  <c r="BX109" i="10"/>
  <c r="CB108" i="10"/>
  <c r="CB109" i="10"/>
  <c r="CB107" i="10"/>
  <c r="AX107" i="8"/>
  <c r="BP108" i="8"/>
  <c r="BP107" i="8"/>
  <c r="BP109" i="8"/>
  <c r="I108" i="8"/>
  <c r="I107" i="8"/>
  <c r="I109" i="8"/>
  <c r="K109" i="8"/>
  <c r="K107" i="8"/>
  <c r="K108" i="8"/>
  <c r="D109" i="8"/>
  <c r="D107" i="8"/>
  <c r="D108" i="8"/>
  <c r="T109" i="8"/>
  <c r="T107" i="8"/>
  <c r="T108" i="8"/>
  <c r="AG109" i="8"/>
  <c r="AG107" i="8"/>
  <c r="AG108" i="8"/>
  <c r="BB109" i="8"/>
  <c r="BB107" i="8"/>
  <c r="BB108" i="8"/>
  <c r="BO109" i="8"/>
  <c r="BO107" i="8"/>
  <c r="BO108" i="8"/>
  <c r="CA109" i="8"/>
  <c r="CA107" i="8"/>
  <c r="CA108" i="8"/>
  <c r="G109" i="8"/>
  <c r="G107" i="8"/>
  <c r="I152" i="8"/>
  <c r="G108" i="8"/>
  <c r="S109" i="8"/>
  <c r="S107" i="8"/>
  <c r="S108" i="8"/>
  <c r="AF109" i="8"/>
  <c r="AF107" i="8"/>
  <c r="AF108" i="8"/>
  <c r="AJ109" i="8"/>
  <c r="AJ107" i="8"/>
  <c r="AJ108" i="8"/>
  <c r="AN109" i="8"/>
  <c r="AN107" i="8"/>
  <c r="AN108" i="8"/>
  <c r="AW109" i="8"/>
  <c r="AW107" i="8"/>
  <c r="AW108" i="8"/>
  <c r="BL149" i="8"/>
  <c r="BF109" i="8"/>
  <c r="BF107" i="8"/>
  <c r="BF108" i="8"/>
  <c r="BR109" i="8"/>
  <c r="BR107" i="8"/>
  <c r="BR108" i="8"/>
  <c r="BZ109" i="8"/>
  <c r="BZ107" i="8"/>
  <c r="BZ108" i="8"/>
  <c r="H109" i="8"/>
  <c r="H107" i="8"/>
  <c r="H108" i="8"/>
  <c r="P109" i="8"/>
  <c r="P107" i="8"/>
  <c r="P108" i="8"/>
  <c r="X109" i="8"/>
  <c r="X107" i="8"/>
  <c r="X108" i="8"/>
  <c r="AK109" i="8"/>
  <c r="AK107" i="8"/>
  <c r="AK108" i="8"/>
  <c r="AX109" i="8"/>
  <c r="BK109" i="8"/>
  <c r="BK107" i="8"/>
  <c r="BK108" i="8"/>
  <c r="BW109" i="8"/>
  <c r="BW107" i="8"/>
  <c r="BW108" i="8"/>
  <c r="I151" i="8"/>
  <c r="E108" i="8"/>
  <c r="E107" i="8"/>
  <c r="E109" i="8"/>
  <c r="Q108" i="8"/>
  <c r="Q107" i="8"/>
  <c r="Q109" i="8"/>
  <c r="U108" i="8"/>
  <c r="U107" i="8"/>
  <c r="U109" i="8"/>
  <c r="Y108" i="8"/>
  <c r="Y107" i="8"/>
  <c r="Y109" i="8"/>
  <c r="AD108" i="8"/>
  <c r="AD109" i="8"/>
  <c r="AJ148" i="8"/>
  <c r="AD107" i="8"/>
  <c r="AH108" i="8"/>
  <c r="AJ150" i="8"/>
  <c r="AH107" i="8"/>
  <c r="AH109" i="8"/>
  <c r="AQ108" i="8"/>
  <c r="AQ107" i="8"/>
  <c r="AQ109" i="8"/>
  <c r="AU108" i="8"/>
  <c r="AU109" i="8"/>
  <c r="AU107" i="8"/>
  <c r="AY108" i="8"/>
  <c r="AY107" i="8"/>
  <c r="AY109" i="8"/>
  <c r="BH108" i="8"/>
  <c r="BL150" i="8"/>
  <c r="BH107" i="8"/>
  <c r="BH109" i="8"/>
  <c r="BT108" i="8"/>
  <c r="BT107" i="8"/>
  <c r="BT109" i="8"/>
  <c r="BX108" i="8"/>
  <c r="BX107" i="8"/>
  <c r="BX109" i="8"/>
  <c r="CB108" i="8"/>
  <c r="CB109" i="8"/>
  <c r="CB107" i="8"/>
  <c r="I150" i="8"/>
  <c r="C109" i="8"/>
  <c r="C107" i="8"/>
  <c r="C108" i="8"/>
  <c r="O109" i="8"/>
  <c r="O107" i="8"/>
  <c r="O108" i="8"/>
  <c r="W109" i="8"/>
  <c r="W107" i="8"/>
  <c r="W108" i="8"/>
  <c r="AS109" i="8"/>
  <c r="AS107" i="8"/>
  <c r="AS108" i="8"/>
  <c r="BA109" i="8"/>
  <c r="BA107" i="8"/>
  <c r="BA108" i="8"/>
  <c r="BL151" i="8"/>
  <c r="BJ109" i="8"/>
  <c r="BJ107" i="8"/>
  <c r="BJ108" i="8"/>
  <c r="BN109" i="8"/>
  <c r="BN107" i="8"/>
  <c r="BN108" i="8"/>
  <c r="BV109" i="8"/>
  <c r="BV107" i="8"/>
  <c r="BV108" i="8"/>
  <c r="L109" i="8"/>
  <c r="L107" i="8"/>
  <c r="L108" i="8"/>
  <c r="AC109" i="8"/>
  <c r="AC107" i="8"/>
  <c r="AC108" i="8"/>
  <c r="AT109" i="8"/>
  <c r="AT107" i="8"/>
  <c r="AT108" i="8"/>
  <c r="BG109" i="8"/>
  <c r="BG107" i="8"/>
  <c r="BG108" i="8"/>
  <c r="BS109" i="8"/>
  <c r="BS107" i="8"/>
  <c r="BS108" i="8"/>
  <c r="B108" i="8"/>
  <c r="B109" i="8"/>
  <c r="B107" i="8"/>
  <c r="F108" i="8"/>
  <c r="F109" i="8"/>
  <c r="F107" i="8"/>
  <c r="J108" i="8"/>
  <c r="J109" i="8"/>
  <c r="J107" i="8"/>
  <c r="R108" i="8"/>
  <c r="R109" i="8"/>
  <c r="R107" i="8"/>
  <c r="AE108" i="8"/>
  <c r="AE109" i="8"/>
  <c r="AE107" i="8"/>
  <c r="AI108" i="8"/>
  <c r="AI109" i="8"/>
  <c r="AI107" i="8"/>
  <c r="AM108" i="8"/>
  <c r="AM109" i="8"/>
  <c r="AM107" i="8"/>
  <c r="AR108" i="8"/>
  <c r="AR109" i="8"/>
  <c r="AR107" i="8"/>
  <c r="AV108" i="8"/>
  <c r="AV109" i="8"/>
  <c r="AV107" i="8"/>
  <c r="AJ149" i="8"/>
  <c r="BE108" i="8"/>
  <c r="BE109" i="8"/>
  <c r="BE107" i="8"/>
  <c r="BI108" i="8"/>
  <c r="BI109" i="8"/>
  <c r="BI107" i="8"/>
  <c r="BM108" i="8"/>
  <c r="BM109" i="8"/>
  <c r="BM107" i="8"/>
  <c r="BU108" i="8"/>
  <c r="BU109" i="8"/>
  <c r="BU107" i="8"/>
  <c r="I107" i="37" l="1"/>
  <c r="BY108" i="39"/>
  <c r="AO109" i="39"/>
  <c r="BC108" i="40"/>
  <c r="BC107" i="40"/>
  <c r="BC109" i="40"/>
  <c r="CA109" i="40"/>
  <c r="CA107" i="40"/>
  <c r="CA108" i="40"/>
  <c r="AX109" i="40"/>
  <c r="AX107" i="40"/>
  <c r="AX108" i="40"/>
  <c r="AO109" i="40"/>
  <c r="AO107" i="40"/>
  <c r="AJ166" i="40"/>
  <c r="AO108" i="40"/>
  <c r="BQ108" i="40"/>
  <c r="BQ109" i="40"/>
  <c r="BQ107" i="40"/>
  <c r="AA109" i="40"/>
  <c r="AA107" i="40"/>
  <c r="AA108" i="40"/>
  <c r="BL167" i="40"/>
  <c r="I168" i="40"/>
  <c r="N108" i="40"/>
  <c r="N107" i="40"/>
  <c r="N109" i="40"/>
  <c r="BL107" i="39"/>
  <c r="BL109" i="39"/>
  <c r="BY109" i="39"/>
  <c r="BL108" i="39"/>
  <c r="AX109" i="39"/>
  <c r="AX107" i="39"/>
  <c r="AX108" i="39"/>
  <c r="I107" i="39"/>
  <c r="AA109" i="39"/>
  <c r="AA107" i="39"/>
  <c r="AA108" i="39"/>
  <c r="I108" i="39"/>
  <c r="X109" i="39"/>
  <c r="X107" i="39"/>
  <c r="X108" i="39"/>
  <c r="AN109" i="39"/>
  <c r="AN107" i="39"/>
  <c r="AN108" i="39"/>
  <c r="K109" i="39"/>
  <c r="K107" i="39"/>
  <c r="K108" i="39"/>
  <c r="CA109" i="39"/>
  <c r="CA107" i="39"/>
  <c r="CA108" i="39"/>
  <c r="BB109" i="39"/>
  <c r="BB107" i="39"/>
  <c r="BB108" i="39"/>
  <c r="I109" i="39"/>
  <c r="AJ109" i="39"/>
  <c r="AJ107" i="39"/>
  <c r="AJ108" i="39"/>
  <c r="BC107" i="38"/>
  <c r="AJ108" i="35"/>
  <c r="BQ107" i="38"/>
  <c r="BY108" i="38"/>
  <c r="BY109" i="38"/>
  <c r="AJ107" i="35"/>
  <c r="I108" i="37"/>
  <c r="CA109" i="38"/>
  <c r="CA107" i="38"/>
  <c r="CA108" i="38"/>
  <c r="BB109" i="38"/>
  <c r="BB107" i="38"/>
  <c r="BB108" i="38"/>
  <c r="AN109" i="38"/>
  <c r="AN107" i="38"/>
  <c r="AN108" i="38"/>
  <c r="K109" i="38"/>
  <c r="K107" i="38"/>
  <c r="K108" i="38"/>
  <c r="BL107" i="38"/>
  <c r="AJ109" i="35"/>
  <c r="AX109" i="38"/>
  <c r="AX107" i="38"/>
  <c r="AX108" i="38"/>
  <c r="AO109" i="38"/>
  <c r="AO107" i="38"/>
  <c r="AO108" i="38"/>
  <c r="AJ109" i="38"/>
  <c r="AJ107" i="38"/>
  <c r="AJ108" i="38"/>
  <c r="BL109" i="38"/>
  <c r="X109" i="38"/>
  <c r="X107" i="38"/>
  <c r="X108" i="38"/>
  <c r="I109" i="37"/>
  <c r="BN109" i="38"/>
  <c r="BN107" i="38"/>
  <c r="BN108" i="38"/>
  <c r="BL107" i="37"/>
  <c r="AO107" i="37"/>
  <c r="BL109" i="37"/>
  <c r="BL108" i="37"/>
  <c r="X109" i="37"/>
  <c r="X107" i="37"/>
  <c r="X108" i="37"/>
  <c r="N108" i="37"/>
  <c r="N109" i="37"/>
  <c r="N107" i="37"/>
  <c r="BQ108" i="37"/>
  <c r="BQ109" i="37"/>
  <c r="BQ107" i="37"/>
  <c r="V109" i="37"/>
  <c r="AJ109" i="37"/>
  <c r="CD109" i="36"/>
  <c r="V108" i="37"/>
  <c r="CA109" i="37"/>
  <c r="CA107" i="37"/>
  <c r="CA108" i="37"/>
  <c r="AX109" i="37"/>
  <c r="AX107" i="37"/>
  <c r="AX108" i="37"/>
  <c r="AO109" i="37"/>
  <c r="AJ108" i="37"/>
  <c r="BC108" i="37"/>
  <c r="BC107" i="37"/>
  <c r="BC109" i="37"/>
  <c r="BY107" i="36"/>
  <c r="BQ109" i="36"/>
  <c r="BL108" i="36"/>
  <c r="BL109" i="36"/>
  <c r="BL107" i="36"/>
  <c r="BC108" i="36"/>
  <c r="BC107" i="36"/>
  <c r="BC109" i="36"/>
  <c r="M108" i="36"/>
  <c r="M109" i="36"/>
  <c r="M107" i="36"/>
  <c r="BY109" i="36"/>
  <c r="X109" i="36"/>
  <c r="X107" i="36"/>
  <c r="X108" i="36"/>
  <c r="V107" i="36"/>
  <c r="I108" i="36"/>
  <c r="I107" i="36"/>
  <c r="I109" i="36"/>
  <c r="V109" i="36"/>
  <c r="BP108" i="36"/>
  <c r="BP107" i="36"/>
  <c r="BP109" i="36"/>
  <c r="AL108" i="36"/>
  <c r="AL107" i="36"/>
  <c r="AL109" i="36"/>
  <c r="CA109" i="36"/>
  <c r="CA107" i="36"/>
  <c r="CA108" i="36"/>
  <c r="AX109" i="36"/>
  <c r="AX107" i="36"/>
  <c r="AX108" i="36"/>
  <c r="AA109" i="36"/>
  <c r="BL107" i="33"/>
  <c r="AO7" i="34"/>
  <c r="AO108" i="34" s="1"/>
  <c r="I109" i="33"/>
  <c r="V108" i="35"/>
  <c r="BY108" i="35"/>
  <c r="AO109" i="35"/>
  <c r="AO107" i="35"/>
  <c r="AJ166" i="35"/>
  <c r="AO108" i="35"/>
  <c r="BL108" i="35"/>
  <c r="BL109" i="35"/>
  <c r="BL107" i="35"/>
  <c r="BB109" i="35"/>
  <c r="BB107" i="35"/>
  <c r="BB108" i="35"/>
  <c r="AX109" i="35"/>
  <c r="AX107" i="35"/>
  <c r="AX108" i="35"/>
  <c r="V107" i="35"/>
  <c r="BY107" i="35"/>
  <c r="BC108" i="35"/>
  <c r="BC107" i="35"/>
  <c r="BC109" i="35"/>
  <c r="M108" i="35"/>
  <c r="M109" i="35"/>
  <c r="M107" i="35"/>
  <c r="V109" i="35"/>
  <c r="BY109" i="35"/>
  <c r="I108" i="35"/>
  <c r="I107" i="35"/>
  <c r="I109" i="35"/>
  <c r="BP108" i="35"/>
  <c r="BP107" i="35"/>
  <c r="BP109" i="35"/>
  <c r="AL108" i="35"/>
  <c r="AL107" i="35"/>
  <c r="AL109" i="35"/>
  <c r="CD109" i="35"/>
  <c r="CD107" i="35"/>
  <c r="CD108" i="35"/>
  <c r="AA109" i="35"/>
  <c r="AA107" i="35"/>
  <c r="AA108" i="35"/>
  <c r="X109" i="35"/>
  <c r="X107" i="35"/>
  <c r="X108" i="35"/>
  <c r="CA109" i="35"/>
  <c r="CA107" i="35"/>
  <c r="CA108" i="35"/>
  <c r="BL109" i="33"/>
  <c r="CD109" i="34"/>
  <c r="CD107" i="34"/>
  <c r="CD108" i="34"/>
  <c r="BC108" i="34"/>
  <c r="BC107" i="34"/>
  <c r="BC109" i="34"/>
  <c r="AN109" i="34"/>
  <c r="AN107" i="34"/>
  <c r="AN108" i="34"/>
  <c r="AA109" i="34"/>
  <c r="AA107" i="34"/>
  <c r="AA108" i="34"/>
  <c r="BN109" i="34"/>
  <c r="BN107" i="34"/>
  <c r="BN108" i="34"/>
  <c r="AJ109" i="34"/>
  <c r="AJ107" i="34"/>
  <c r="AJ108" i="34"/>
  <c r="BQ7" i="34"/>
  <c r="I168" i="34"/>
  <c r="N108" i="34"/>
  <c r="N109" i="34"/>
  <c r="N107" i="34"/>
  <c r="K109" i="34"/>
  <c r="K107" i="34"/>
  <c r="K108" i="34"/>
  <c r="I107" i="33"/>
  <c r="AO109" i="33"/>
  <c r="BN109" i="33"/>
  <c r="BN107" i="33"/>
  <c r="BN108" i="33"/>
  <c r="BL108" i="33"/>
  <c r="I108" i="33"/>
  <c r="AA109" i="33"/>
  <c r="AA107" i="33"/>
  <c r="AA108" i="33"/>
  <c r="BY108" i="33"/>
  <c r="BY109" i="33"/>
  <c r="BY107" i="33"/>
  <c r="AN109" i="33"/>
  <c r="AN107" i="33"/>
  <c r="AN108" i="33"/>
  <c r="K109" i="33"/>
  <c r="K107" i="33"/>
  <c r="K108" i="33"/>
  <c r="AZ108" i="33"/>
  <c r="AZ109" i="33"/>
  <c r="AZ107" i="33"/>
  <c r="V108" i="33"/>
  <c r="V109" i="33"/>
  <c r="V107" i="33"/>
  <c r="AJ109" i="33"/>
  <c r="AJ107" i="33"/>
  <c r="AJ108" i="33"/>
  <c r="BC7" i="31"/>
  <c r="BQ7" i="31"/>
  <c r="BQ107" i="31" s="1"/>
  <c r="AJ107" i="31"/>
  <c r="CD7" i="31"/>
  <c r="CD109" i="31" s="1"/>
  <c r="AX108" i="31"/>
  <c r="N7" i="31"/>
  <c r="N109" i="31" s="1"/>
  <c r="Z108" i="31"/>
  <c r="Z109" i="31"/>
  <c r="Z107" i="31"/>
  <c r="AX107" i="31"/>
  <c r="AJ109" i="31"/>
  <c r="BL108" i="31"/>
  <c r="BL109" i="31"/>
  <c r="BL107" i="31"/>
  <c r="AO103" i="31"/>
  <c r="BC51" i="31"/>
  <c r="V108" i="31"/>
  <c r="V109" i="31"/>
  <c r="V107" i="31"/>
  <c r="AL108" i="31"/>
  <c r="AL107" i="31"/>
  <c r="AL109" i="31"/>
  <c r="AZ108" i="31"/>
  <c r="AZ109" i="31"/>
  <c r="AZ107" i="31"/>
  <c r="AO7" i="31"/>
  <c r="BY108" i="31"/>
  <c r="BY109" i="31"/>
  <c r="BY107" i="31"/>
  <c r="BQ109" i="31"/>
  <c r="BP108" i="31"/>
  <c r="BP107" i="31"/>
  <c r="BP109" i="31"/>
  <c r="I108" i="31"/>
  <c r="I107" i="31"/>
  <c r="I109" i="31"/>
  <c r="CC108" i="31"/>
  <c r="CC109" i="31"/>
  <c r="CC107" i="31"/>
  <c r="M108" i="31"/>
  <c r="M109" i="31"/>
  <c r="M107" i="31"/>
  <c r="AA7" i="31"/>
  <c r="BL109" i="23"/>
  <c r="BL108" i="23"/>
  <c r="BL107" i="23"/>
  <c r="BL167" i="23"/>
  <c r="BY107" i="23"/>
  <c r="AJ109" i="23"/>
  <c r="AJ107" i="23"/>
  <c r="AJ108" i="23"/>
  <c r="X109" i="23"/>
  <c r="X107" i="23"/>
  <c r="X108" i="23"/>
  <c r="BY109" i="23"/>
  <c r="V107" i="23"/>
  <c r="CA109" i="23"/>
  <c r="CA107" i="23"/>
  <c r="CA108" i="23"/>
  <c r="BB109" i="23"/>
  <c r="BB107" i="23"/>
  <c r="BB108" i="23"/>
  <c r="BQ108" i="23"/>
  <c r="BQ109" i="23"/>
  <c r="BQ107" i="23"/>
  <c r="V109" i="23"/>
  <c r="AX109" i="23"/>
  <c r="AX107" i="23"/>
  <c r="AX108" i="23"/>
  <c r="AN109" i="23"/>
  <c r="AN107" i="23"/>
  <c r="AN108" i="23"/>
  <c r="K109" i="23"/>
  <c r="K107" i="23"/>
  <c r="K108" i="23"/>
  <c r="BY107" i="12"/>
  <c r="I168" i="12"/>
  <c r="AO108" i="12"/>
  <c r="BY109" i="12"/>
  <c r="AO107" i="12"/>
  <c r="N109" i="12"/>
  <c r="BY108" i="12"/>
  <c r="BB109" i="12"/>
  <c r="BB107" i="12"/>
  <c r="BB108" i="12"/>
  <c r="BQ108" i="12"/>
  <c r="BL167" i="12"/>
  <c r="BQ109" i="12"/>
  <c r="BQ107" i="12"/>
  <c r="AO109" i="12"/>
  <c r="CD109" i="12"/>
  <c r="CD107" i="12"/>
  <c r="CD108" i="12"/>
  <c r="N108" i="12"/>
  <c r="AX109" i="12"/>
  <c r="AX107" i="12"/>
  <c r="AX108" i="12"/>
  <c r="CA109" i="12"/>
  <c r="CA107" i="12"/>
  <c r="CA108" i="12"/>
  <c r="N107" i="12"/>
  <c r="BC108" i="12"/>
  <c r="BC107" i="12"/>
  <c r="BC109" i="12"/>
  <c r="AA109" i="12"/>
  <c r="AA107" i="12"/>
  <c r="AA108" i="12"/>
  <c r="AJ166" i="12"/>
  <c r="AJ108" i="10"/>
  <c r="BL107" i="10"/>
  <c r="BL109" i="10"/>
  <c r="AJ107" i="10"/>
  <c r="AJ109" i="10"/>
  <c r="AA109" i="10"/>
  <c r="AA107" i="10"/>
  <c r="AA108" i="10"/>
  <c r="BC108" i="10"/>
  <c r="BC107" i="10"/>
  <c r="BC109" i="10"/>
  <c r="CA109" i="10"/>
  <c r="CA107" i="10"/>
  <c r="CA108" i="10"/>
  <c r="AX109" i="10"/>
  <c r="AX107" i="10"/>
  <c r="AX108" i="10"/>
  <c r="AO109" i="10"/>
  <c r="AO107" i="10"/>
  <c r="AJ166" i="10"/>
  <c r="AO108" i="10"/>
  <c r="BQ108" i="10"/>
  <c r="BL167" i="10"/>
  <c r="BQ109" i="10"/>
  <c r="BQ107" i="10"/>
  <c r="CD109" i="10"/>
  <c r="CD107" i="10"/>
  <c r="CD108" i="10"/>
  <c r="X109" i="10"/>
  <c r="X107" i="10"/>
  <c r="X108" i="10"/>
  <c r="I168" i="10"/>
  <c r="N108" i="10"/>
  <c r="N109" i="10"/>
  <c r="N107" i="10"/>
  <c r="AX108" i="8"/>
  <c r="CD109" i="8"/>
  <c r="CD107" i="8"/>
  <c r="CD108" i="8"/>
  <c r="AA109" i="8"/>
  <c r="AA107" i="8"/>
  <c r="AA108" i="8"/>
  <c r="AL108" i="8"/>
  <c r="AL107" i="8"/>
  <c r="AL109" i="8"/>
  <c r="BQ108" i="8"/>
  <c r="BL167" i="8"/>
  <c r="BQ109" i="8"/>
  <c r="BQ107" i="8"/>
  <c r="AZ108" i="8"/>
  <c r="AZ109" i="8"/>
  <c r="AZ107" i="8"/>
  <c r="Z108" i="8"/>
  <c r="Z109" i="8"/>
  <c r="Z107" i="8"/>
  <c r="BL108" i="8"/>
  <c r="BL109" i="8"/>
  <c r="BL107" i="8"/>
  <c r="BY108" i="8"/>
  <c r="BY109" i="8"/>
  <c r="BY107" i="8"/>
  <c r="CC108" i="8"/>
  <c r="CC109" i="8"/>
  <c r="CC107" i="8"/>
  <c r="V108" i="8"/>
  <c r="V109" i="8"/>
  <c r="V107" i="8"/>
  <c r="I168" i="8"/>
  <c r="N108" i="8"/>
  <c r="N109" i="8"/>
  <c r="N107" i="8"/>
  <c r="M108" i="8"/>
  <c r="M109" i="8"/>
  <c r="M107" i="8"/>
  <c r="BC108" i="38" l="1"/>
  <c r="AO108" i="37"/>
  <c r="AJ166" i="37"/>
  <c r="AO108" i="39"/>
  <c r="AO107" i="39"/>
  <c r="BQ109" i="38"/>
  <c r="BQ108" i="38"/>
  <c r="BL167" i="38"/>
  <c r="CD109" i="40"/>
  <c r="CD107" i="40"/>
  <c r="CD108" i="40"/>
  <c r="BQ107" i="39"/>
  <c r="BQ108" i="39"/>
  <c r="BC108" i="39"/>
  <c r="BC107" i="39"/>
  <c r="BC109" i="39"/>
  <c r="CD109" i="39"/>
  <c r="CD107" i="39"/>
  <c r="CD108" i="39"/>
  <c r="I168" i="39"/>
  <c r="N108" i="39"/>
  <c r="N109" i="39"/>
  <c r="N107" i="39"/>
  <c r="BQ109" i="39"/>
  <c r="CD108" i="36"/>
  <c r="BC109" i="38"/>
  <c r="BL167" i="39"/>
  <c r="AJ166" i="39"/>
  <c r="AJ166" i="38"/>
  <c r="CD107" i="36"/>
  <c r="AA109" i="38"/>
  <c r="AA107" i="38"/>
  <c r="AA108" i="38"/>
  <c r="I168" i="38"/>
  <c r="N108" i="38"/>
  <c r="N109" i="38"/>
  <c r="N107" i="38"/>
  <c r="CD109" i="38"/>
  <c r="CD107" i="38"/>
  <c r="CD108" i="38"/>
  <c r="I168" i="37"/>
  <c r="BQ107" i="36"/>
  <c r="BL167" i="36"/>
  <c r="CD109" i="37"/>
  <c r="CD107" i="37"/>
  <c r="CD108" i="37"/>
  <c r="AA109" i="37"/>
  <c r="AA107" i="37"/>
  <c r="AA108" i="37"/>
  <c r="BQ108" i="36"/>
  <c r="BL167" i="37"/>
  <c r="AJ166" i="34"/>
  <c r="AA108" i="36"/>
  <c r="AO107" i="34"/>
  <c r="I168" i="36"/>
  <c r="N108" i="36"/>
  <c r="N109" i="36"/>
  <c r="N107" i="36"/>
  <c r="AA107" i="36"/>
  <c r="AO109" i="36"/>
  <c r="AO107" i="36"/>
  <c r="AJ166" i="36"/>
  <c r="AO108" i="36"/>
  <c r="AO109" i="34"/>
  <c r="AJ166" i="33"/>
  <c r="BC107" i="31"/>
  <c r="AO108" i="33"/>
  <c r="BQ108" i="35"/>
  <c r="BL167" i="35"/>
  <c r="BQ109" i="35"/>
  <c r="BQ107" i="35"/>
  <c r="I168" i="35"/>
  <c r="N108" i="35"/>
  <c r="N109" i="35"/>
  <c r="N107" i="35"/>
  <c r="AO107" i="33"/>
  <c r="BQ108" i="34"/>
  <c r="BL167" i="34"/>
  <c r="BQ109" i="34"/>
  <c r="BQ107" i="34"/>
  <c r="BQ108" i="33"/>
  <c r="BL167" i="33"/>
  <c r="BQ109" i="33"/>
  <c r="BQ107" i="33"/>
  <c r="CD109" i="33"/>
  <c r="CD107" i="33"/>
  <c r="CD108" i="33"/>
  <c r="BC108" i="33"/>
  <c r="BC107" i="33"/>
  <c r="BC109" i="33"/>
  <c r="I168" i="33"/>
  <c r="N108" i="33"/>
  <c r="N109" i="33"/>
  <c r="N107" i="33"/>
  <c r="CD108" i="31"/>
  <c r="CD107" i="31"/>
  <c r="N108" i="31"/>
  <c r="BC108" i="31"/>
  <c r="I168" i="31"/>
  <c r="BL167" i="31"/>
  <c r="BQ108" i="31"/>
  <c r="N107" i="31"/>
  <c r="BC109" i="31"/>
  <c r="AO109" i="31"/>
  <c r="AO107" i="31"/>
  <c r="AJ166" i="31"/>
  <c r="AO108" i="31"/>
  <c r="AA109" i="31"/>
  <c r="AA107" i="31"/>
  <c r="AA108" i="31"/>
  <c r="CD108" i="23"/>
  <c r="CD107" i="23"/>
  <c r="CD109" i="23"/>
  <c r="BC108" i="23"/>
  <c r="BC107" i="23"/>
  <c r="BC109" i="23"/>
  <c r="AO109" i="23"/>
  <c r="AO107" i="23"/>
  <c r="AJ166" i="23"/>
  <c r="AO108" i="23"/>
  <c r="I168" i="23"/>
  <c r="N108" i="23"/>
  <c r="N109" i="23"/>
  <c r="N107" i="23"/>
  <c r="AA109" i="23"/>
  <c r="AA107" i="23"/>
  <c r="AA108" i="23"/>
  <c r="AO109" i="8"/>
  <c r="AO107" i="8"/>
  <c r="AJ166" i="8"/>
  <c r="AO108" i="8"/>
  <c r="BC108" i="8"/>
  <c r="BC107" i="8"/>
  <c r="BC109" i="8"/>
</calcChain>
</file>

<file path=xl/sharedStrings.xml><?xml version="1.0" encoding="utf-8"?>
<sst xmlns="http://schemas.openxmlformats.org/spreadsheetml/2006/main" count="5409" uniqueCount="87">
  <si>
    <t>Project 2: The Biomedical blunder</t>
  </si>
  <si>
    <t xml:space="preserve">Drug that increases membrane potential, making it more negative in hyperkalemic patients </t>
  </si>
  <si>
    <t>Experiment 1</t>
  </si>
  <si>
    <t>Experiment 2</t>
  </si>
  <si>
    <t>Experiment 3</t>
  </si>
  <si>
    <t xml:space="preserve">Control </t>
  </si>
  <si>
    <t>Drug "A"</t>
  </si>
  <si>
    <t>Drug "B"</t>
  </si>
  <si>
    <t>Drug "C"</t>
  </si>
  <si>
    <t>Control ECF [ion]</t>
  </si>
  <si>
    <t>Control ICF [ion]</t>
  </si>
  <si>
    <t xml:space="preserve">Students need to calculate membrane potential </t>
  </si>
  <si>
    <t>ECF [ion] after drug treatment - Na+</t>
  </si>
  <si>
    <t xml:space="preserve">ICF [ion] after drug treatment </t>
  </si>
  <si>
    <t>Treatment ECF [ion]</t>
  </si>
  <si>
    <t>Treatment ICF [ion]</t>
  </si>
  <si>
    <t xml:space="preserve">ECF [ion] </t>
  </si>
  <si>
    <t xml:space="preserve">ICF [ion] </t>
  </si>
  <si>
    <t>Sample ID</t>
  </si>
  <si>
    <t>K+ (mmol/L)</t>
  </si>
  <si>
    <t>PK (%)</t>
  </si>
  <si>
    <t>Na+ (mmol/L)</t>
  </si>
  <si>
    <t>Pna (%)</t>
  </si>
  <si>
    <t>Cl- (mmol/L)</t>
  </si>
  <si>
    <t>PCl (%)</t>
  </si>
  <si>
    <t xml:space="preserve">Exp 1 control membrane potential </t>
  </si>
  <si>
    <t xml:space="preserve">Drug "A" membrane potential </t>
  </si>
  <si>
    <t xml:space="preserve">Exp 2 control membrane potential </t>
  </si>
  <si>
    <t xml:space="preserve">Drug "B" membrane potential </t>
  </si>
  <si>
    <t xml:space="preserve">Exp 3 control membrane potential </t>
  </si>
  <si>
    <t xml:space="preserve">Drug "C" membrane potential </t>
  </si>
  <si>
    <t>Mean</t>
  </si>
  <si>
    <t>Stdev</t>
  </si>
  <si>
    <t>Sample size</t>
  </si>
  <si>
    <t>Control membrane potential (mV)</t>
  </si>
  <si>
    <t>Treatment membrane potential (mV)</t>
  </si>
  <si>
    <t>Experiment 1 random value generator</t>
  </si>
  <si>
    <t>Experiment 2 normal distribution value generator</t>
  </si>
  <si>
    <t>Experiment 3 normal distribution value generator</t>
  </si>
  <si>
    <t>Control</t>
  </si>
  <si>
    <t>Drug A</t>
  </si>
  <si>
    <t>Drug</t>
  </si>
  <si>
    <t xml:space="preserve">Drug C  </t>
  </si>
  <si>
    <t>ICF [ion]</t>
  </si>
  <si>
    <t>PK</t>
  </si>
  <si>
    <t>Na+</t>
  </si>
  <si>
    <t>PNa</t>
  </si>
  <si>
    <t>Cl-</t>
  </si>
  <si>
    <t>PCl</t>
  </si>
  <si>
    <t>Input  example mean ---------------------------------------------&gt;</t>
  </si>
  <si>
    <t>Input  example Stdev in these cells --------------------------&gt;</t>
  </si>
  <si>
    <t>Random value generated based on normal distribution</t>
  </si>
  <si>
    <t>Control main summary point</t>
  </si>
  <si>
    <t>Drug treatment main summary point</t>
  </si>
  <si>
    <t>Drug B main summary point</t>
  </si>
  <si>
    <t>Drug C main summary point</t>
  </si>
  <si>
    <t>Cell is slightly depolarized  from increased ECF K</t>
  </si>
  <si>
    <t>Drug A reduces permeability to K, leading to cell depolarization</t>
  </si>
  <si>
    <t xml:space="preserve">The drug increases permeability to Na further depolarizing cell </t>
  </si>
  <si>
    <t>Drug C increases permeability to Cl and decreases permeability to Na, leading to hyperpolarization of the cell and decreased excitation</t>
  </si>
  <si>
    <t>Control ECF [Ion]</t>
  </si>
  <si>
    <t>Control ICF [Ion]</t>
  </si>
  <si>
    <t>Drug "A" ECF [Ion]</t>
  </si>
  <si>
    <t>Drug "A" ICF [Ion]</t>
  </si>
  <si>
    <t>Data titles</t>
  </si>
  <si>
    <t>Drug "B" ECF [Ion]</t>
  </si>
  <si>
    <t>Drug "B" ICF [Ion]</t>
  </si>
  <si>
    <t>Drug "C" ECF [Ion]</t>
  </si>
  <si>
    <t>Drug "C" ICF [Ion]</t>
  </si>
  <si>
    <t>No statistics needsd just interpret data</t>
  </si>
  <si>
    <t>Permeability statistics: Paired t-test</t>
  </si>
  <si>
    <t>Control vs. Drug B</t>
  </si>
  <si>
    <t>p value</t>
  </si>
  <si>
    <t>Control vs. Drug C</t>
  </si>
  <si>
    <t>Control vs. Drug A</t>
  </si>
  <si>
    <t>Membrane potential statistics: Paired t-test</t>
  </si>
  <si>
    <t>Membrane potential</t>
  </si>
  <si>
    <t>P value</t>
  </si>
  <si>
    <t xml:space="preserve">ECF [ion] after drug treatment </t>
  </si>
  <si>
    <r>
      <t xml:space="preserve">Control membrane potential (mV) </t>
    </r>
    <r>
      <rPr>
        <b/>
        <sz val="11"/>
        <color rgb="FFFF0000"/>
        <rFont val="Calibri"/>
        <family val="2"/>
        <scheme val="minor"/>
      </rPr>
      <t>(Do not paste into student version)</t>
    </r>
  </si>
  <si>
    <r>
      <t>Treatment membrane potential (mV) (</t>
    </r>
    <r>
      <rPr>
        <b/>
        <sz val="11"/>
        <color rgb="FFFF0000"/>
        <rFont val="Calibri"/>
        <family val="2"/>
        <scheme val="minor"/>
      </rPr>
      <t>Do not paste into student version</t>
    </r>
    <r>
      <rPr>
        <b/>
        <sz val="11"/>
        <color theme="1"/>
        <rFont val="Calibri"/>
        <family val="2"/>
        <scheme val="minor"/>
      </rPr>
      <t>)</t>
    </r>
  </si>
  <si>
    <r>
      <t>Control membrane potential (mV)  (</t>
    </r>
    <r>
      <rPr>
        <b/>
        <sz val="11"/>
        <color rgb="FFFF0000"/>
        <rFont val="Calibri"/>
        <family val="2"/>
        <scheme val="minor"/>
      </rPr>
      <t>Do not paste into student version</t>
    </r>
    <r>
      <rPr>
        <b/>
        <sz val="11"/>
        <color theme="1"/>
        <rFont val="Calibri"/>
        <family val="2"/>
        <scheme val="minor"/>
      </rPr>
      <t>)</t>
    </r>
  </si>
  <si>
    <t xml:space="preserve">Drug A membrane potential </t>
  </si>
  <si>
    <t xml:space="preserve">Drug B membrane potential </t>
  </si>
  <si>
    <t xml:space="preserve">Experiment 3 control membrane potential </t>
  </si>
  <si>
    <t xml:space="preserve">Drug C membrane potential </t>
  </si>
  <si>
    <t>ICF [ion] after drug treatment - Na+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</si>
</sst>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auto="1"/>
      </right>
      <top style="medium">
        <color rgb="FF000000"/>
      </top>
      <bottom/>
      <diagonal/>
    </border>
    <border>
      <left style="medium">
        <color rgb="FF000000"/>
      </left>
      <right style="medium">
        <color auto="1"/>
      </right>
      <top/>
      <bottom/>
      <diagonal/>
    </border>
    <border>
      <left style="medium">
        <color rgb="FF000000"/>
      </left>
      <right style="medium">
        <color auto="1"/>
      </right>
      <top/>
      <bottom style="medium">
        <color rgb="FF000000"/>
      </bottom>
      <diagonal/>
    </border>
  </borders>
  <cellStyleXfs count="1">
    <xf numFmtId="0" fontId="0" fillId="0" borderId="0"/>
  </cellStyleXfs>
  <cellXfs count="143">
    <xf numFmtId="0" fontId="0" fillId="0" borderId="0" xfId="0"/>
    <xf numFmtId="2" fontId="0" fillId="0" borderId="12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1" fillId="0" borderId="13" xfId="0" applyNumberFormat="1" applyFont="1" applyFill="1" applyBorder="1" applyAlignment="1">
      <alignment horizontal="center"/>
    </xf>
    <xf numFmtId="1" fontId="1" fillId="0" borderId="4" xfId="0" applyNumberFormat="1" applyFont="1" applyFill="1" applyBorder="1" applyAlignment="1">
      <alignment horizontal="center"/>
    </xf>
    <xf numFmtId="1" fontId="1" fillId="0" borderId="5" xfId="0" applyNumberFormat="1" applyFont="1" applyFill="1" applyBorder="1" applyAlignment="1">
      <alignment horizontal="center"/>
    </xf>
    <xf numFmtId="1" fontId="1" fillId="0" borderId="8" xfId="0" applyNumberFormat="1" applyFont="1" applyFill="1" applyBorder="1" applyAlignment="1">
      <alignment horizontal="center"/>
    </xf>
    <xf numFmtId="1" fontId="1" fillId="0" borderId="14" xfId="0" applyNumberFormat="1" applyFont="1" applyFill="1" applyBorder="1" applyAlignment="1">
      <alignment horizontal="center"/>
    </xf>
    <xf numFmtId="1" fontId="1" fillId="0" borderId="6" xfId="0" applyNumberFormat="1" applyFont="1" applyFill="1" applyBorder="1" applyAlignment="1">
      <alignment horizontal="center"/>
    </xf>
    <xf numFmtId="1" fontId="1" fillId="0" borderId="7" xfId="0" applyNumberFormat="1" applyFont="1" applyFill="1" applyBorder="1" applyAlignment="1">
      <alignment horizontal="center"/>
    </xf>
    <xf numFmtId="1" fontId="1" fillId="0" borderId="19" xfId="0" applyNumberFormat="1" applyFont="1" applyFill="1" applyBorder="1" applyAlignment="1">
      <alignment horizontal="center"/>
    </xf>
    <xf numFmtId="1" fontId="1" fillId="0" borderId="20" xfId="0" applyNumberFormat="1" applyFont="1" applyFill="1" applyBorder="1" applyAlignment="1">
      <alignment horizontal="center"/>
    </xf>
    <xf numFmtId="1" fontId="1" fillId="0" borderId="21" xfId="0" applyNumberFormat="1" applyFont="1" applyFill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2" borderId="3" xfId="0" applyNumberFormat="1" applyFill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2" fontId="1" fillId="0" borderId="5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0" fillId="2" borderId="7" xfId="0" applyNumberFormat="1" applyFill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2" borderId="2" xfId="0" applyNumberFormat="1" applyFont="1" applyFill="1" applyBorder="1" applyAlignment="1"/>
    <xf numFmtId="2" fontId="1" fillId="0" borderId="16" xfId="0" applyNumberFormat="1" applyFont="1" applyBorder="1" applyAlignment="1">
      <alignment horizontal="center"/>
    </xf>
    <xf numFmtId="2" fontId="0" fillId="4" borderId="2" xfId="0" applyNumberFormat="1" applyFill="1" applyBorder="1" applyAlignment="1"/>
    <xf numFmtId="2" fontId="1" fillId="0" borderId="17" xfId="0" applyNumberFormat="1" applyFont="1" applyBorder="1" applyAlignment="1">
      <alignment horizontal="center"/>
    </xf>
    <xf numFmtId="2" fontId="1" fillId="0" borderId="18" xfId="0" applyNumberFormat="1" applyFont="1" applyBorder="1" applyAlignment="1">
      <alignment horizontal="center"/>
    </xf>
    <xf numFmtId="2" fontId="0" fillId="0" borderId="2" xfId="0" applyNumberFormat="1" applyBorder="1" applyAlignment="1"/>
    <xf numFmtId="2" fontId="0" fillId="0" borderId="7" xfId="0" applyNumberForma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2" borderId="8" xfId="0" applyNumberForma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2" fontId="0" fillId="2" borderId="12" xfId="0" applyNumberForma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2" borderId="7" xfId="0" applyNumberFormat="1" applyFont="1" applyFill="1" applyBorder="1" applyAlignment="1">
      <alignment horizontal="center"/>
    </xf>
    <xf numFmtId="2" fontId="1" fillId="2" borderId="8" xfId="0" applyNumberFormat="1" applyFont="1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0" fillId="4" borderId="1" xfId="0" applyNumberFormat="1" applyFill="1" applyBorder="1" applyAlignment="1"/>
    <xf numFmtId="2" fontId="0" fillId="0" borderId="3" xfId="0" applyNumberFormat="1" applyBorder="1" applyAlignment="1"/>
    <xf numFmtId="2" fontId="0" fillId="0" borderId="4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2" fontId="0" fillId="6" borderId="0" xfId="0" applyNumberFormat="1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left"/>
    </xf>
    <xf numFmtId="1" fontId="0" fillId="0" borderId="1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2" fontId="0" fillId="0" borderId="1" xfId="0" applyNumberFormat="1" applyBorder="1" applyAlignment="1"/>
    <xf numFmtId="1" fontId="0" fillId="0" borderId="12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2" fontId="1" fillId="0" borderId="23" xfId="0" applyNumberFormat="1" applyFont="1" applyBorder="1" applyAlignment="1">
      <alignment horizontal="center"/>
    </xf>
    <xf numFmtId="2" fontId="1" fillId="0" borderId="24" xfId="0" applyNumberFormat="1" applyFont="1" applyBorder="1" applyAlignment="1">
      <alignment horizontal="center"/>
    </xf>
    <xf numFmtId="1" fontId="1" fillId="0" borderId="25" xfId="0" applyNumberFormat="1" applyFont="1" applyFill="1" applyBorder="1" applyAlignment="1">
      <alignment horizontal="center"/>
    </xf>
    <xf numFmtId="2" fontId="0" fillId="2" borderId="0" xfId="0" applyNumberFormat="1" applyFill="1" applyBorder="1" applyAlignment="1"/>
    <xf numFmtId="2" fontId="0" fillId="0" borderId="0" xfId="0" applyNumberFormat="1" applyFill="1" applyBorder="1" applyAlignment="1"/>
    <xf numFmtId="11" fontId="6" fillId="0" borderId="5" xfId="0" applyNumberFormat="1" applyFont="1" applyBorder="1" applyAlignment="1">
      <alignment horizontal="center"/>
    </xf>
    <xf numFmtId="11" fontId="4" fillId="0" borderId="5" xfId="0" applyNumberFormat="1" applyFont="1" applyBorder="1" applyAlignment="1">
      <alignment horizontal="center"/>
    </xf>
    <xf numFmtId="11" fontId="4" fillId="0" borderId="8" xfId="0" applyNumberFormat="1" applyFont="1" applyBorder="1" applyAlignment="1">
      <alignment horizontal="center"/>
    </xf>
    <xf numFmtId="2" fontId="4" fillId="6" borderId="6" xfId="0" applyNumberFormat="1" applyFont="1" applyFill="1" applyBorder="1" applyAlignment="1">
      <alignment horizontal="center"/>
    </xf>
    <xf numFmtId="2" fontId="4" fillId="6" borderId="7" xfId="0" applyNumberFormat="1" applyFont="1" applyFill="1" applyBorder="1" applyAlignment="1">
      <alignment horizontal="center"/>
    </xf>
    <xf numFmtId="11" fontId="6" fillId="6" borderId="8" xfId="0" applyNumberFormat="1" applyFont="1" applyFill="1" applyBorder="1" applyAlignment="1">
      <alignment horizontal="center"/>
    </xf>
    <xf numFmtId="11" fontId="6" fillId="0" borderId="8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1" fillId="0" borderId="0" xfId="0" applyFont="1"/>
    <xf numFmtId="1" fontId="0" fillId="0" borderId="0" xfId="0" applyNumberFormat="1"/>
    <xf numFmtId="2" fontId="0" fillId="0" borderId="0" xfId="0" applyNumberFormat="1"/>
    <xf numFmtId="2" fontId="0" fillId="2" borderId="0" xfId="0" applyNumberFormat="1" applyFill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" fillId="0" borderId="8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2" fillId="0" borderId="9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11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2" fontId="1" fillId="0" borderId="8" xfId="0" applyNumberFormat="1" applyFont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0" fillId="4" borderId="3" xfId="0" applyNumberForma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2" fontId="0" fillId="5" borderId="2" xfId="0" applyNumberFormat="1" applyFill="1" applyBorder="1" applyAlignment="1">
      <alignment horizontal="center"/>
    </xf>
    <xf numFmtId="2" fontId="0" fillId="5" borderId="3" xfId="0" applyNumberFormat="1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2" fontId="1" fillId="5" borderId="2" xfId="0" applyNumberFormat="1" applyFont="1" applyFill="1" applyBorder="1" applyAlignment="1">
      <alignment horizontal="center"/>
    </xf>
    <xf numFmtId="2" fontId="1" fillId="4" borderId="2" xfId="0" applyNumberFormat="1" applyFont="1" applyFill="1" applyBorder="1" applyAlignment="1">
      <alignment horizontal="center"/>
    </xf>
    <xf numFmtId="2" fontId="0" fillId="5" borderId="9" xfId="0" applyNumberFormat="1" applyFill="1" applyBorder="1" applyAlignment="1">
      <alignment horizontal="center"/>
    </xf>
    <xf numFmtId="2" fontId="0" fillId="5" borderId="10" xfId="0" applyNumberFormat="1" applyFill="1" applyBorder="1" applyAlignment="1">
      <alignment horizontal="center"/>
    </xf>
    <xf numFmtId="2" fontId="0" fillId="5" borderId="11" xfId="0" applyNumberFormat="1" applyFill="1" applyBorder="1" applyAlignment="1">
      <alignment horizontal="center"/>
    </xf>
    <xf numFmtId="2" fontId="0" fillId="4" borderId="9" xfId="0" applyNumberFormat="1" applyFill="1" applyBorder="1" applyAlignment="1">
      <alignment horizontal="center"/>
    </xf>
    <xf numFmtId="2" fontId="0" fillId="4" borderId="10" xfId="0" applyNumberFormat="1" applyFill="1" applyBorder="1" applyAlignment="1">
      <alignment horizontal="center"/>
    </xf>
    <xf numFmtId="2" fontId="0" fillId="4" borderId="11" xfId="0" applyNumberFormat="1" applyFill="1" applyBorder="1" applyAlignment="1">
      <alignment horizontal="center"/>
    </xf>
    <xf numFmtId="2" fontId="1" fillId="3" borderId="0" xfId="0" applyNumberFormat="1" applyFont="1" applyFill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2" borderId="9" xfId="0" applyNumberFormat="1" applyFont="1" applyFill="1" applyBorder="1" applyAlignment="1">
      <alignment horizontal="left"/>
    </xf>
    <xf numFmtId="2" fontId="1" fillId="2" borderId="10" xfId="0" applyNumberFormat="1" applyFont="1" applyFill="1" applyBorder="1" applyAlignment="1">
      <alignment horizontal="left"/>
    </xf>
    <xf numFmtId="2" fontId="1" fillId="2" borderId="9" xfId="0" applyNumberFormat="1" applyFont="1" applyFill="1" applyBorder="1" applyAlignment="1">
      <alignment horizontal="center"/>
    </xf>
    <xf numFmtId="2" fontId="1" fillId="2" borderId="10" xfId="0" applyNumberFormat="1" applyFont="1" applyFill="1" applyBorder="1" applyAlignment="1">
      <alignment horizontal="center"/>
    </xf>
    <xf numFmtId="2" fontId="1" fillId="2" borderId="11" xfId="0" applyNumberFormat="1" applyFont="1" applyFill="1" applyBorder="1" applyAlignment="1">
      <alignment horizontal="center"/>
    </xf>
    <xf numFmtId="2" fontId="5" fillId="2" borderId="1" xfId="0" applyNumberFormat="1" applyFont="1" applyFill="1" applyBorder="1" applyAlignment="1">
      <alignment horizontal="center"/>
    </xf>
    <xf numFmtId="2" fontId="5" fillId="2" borderId="2" xfId="0" applyNumberFormat="1" applyFont="1" applyFill="1" applyBorder="1" applyAlignment="1">
      <alignment horizontal="center"/>
    </xf>
    <xf numFmtId="2" fontId="5" fillId="2" borderId="3" xfId="0" applyNumberFormat="1" applyFon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2" fontId="4" fillId="2" borderId="2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generator'!$B$108,'Instructor value generator'!$H$108,'Instructor value generator'!$O$108,'Instructor value generator'!$U$108)</c:f>
                <c:numCache>
                  <c:formatCode>General</c:formatCode>
                  <c:ptCount val="4"/>
                  <c:pt idx="0">
                    <c:v>0.53503502369072864</c:v>
                  </c:pt>
                  <c:pt idx="1">
                    <c:v>1.8778005998577236</c:v>
                  </c:pt>
                  <c:pt idx="2">
                    <c:v>0.42754749906233402</c:v>
                  </c:pt>
                  <c:pt idx="3">
                    <c:v>3.0275935627312864</c:v>
                  </c:pt>
                </c:numCache>
              </c:numRef>
            </c:plus>
            <c:minus>
              <c:numRef>
                <c:f>('Instructor value generator'!$B$108,'Instructor value generator'!$H$108,'Instructor value generator'!$O$108,'Instructor value generator'!$U$108)</c:f>
                <c:numCache>
                  <c:formatCode>General</c:formatCode>
                  <c:ptCount val="4"/>
                  <c:pt idx="0">
                    <c:v>0.53503502369072864</c:v>
                  </c:pt>
                  <c:pt idx="1">
                    <c:v>1.8778005998577236</c:v>
                  </c:pt>
                  <c:pt idx="2">
                    <c:v>0.42754749906233402</c:v>
                  </c:pt>
                  <c:pt idx="3">
                    <c:v>3.0275935627312864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 generator'!$B$107,'Instructor value generator'!$H$107,'Instructor value generator'!$O$107,'Instructor value generator'!$U$107)</c:f>
              <c:numCache>
                <c:formatCode>0.00</c:formatCode>
                <c:ptCount val="4"/>
                <c:pt idx="0">
                  <c:v>6.0607921892326742</c:v>
                </c:pt>
                <c:pt idx="1">
                  <c:v>150.00284606409332</c:v>
                </c:pt>
                <c:pt idx="2">
                  <c:v>5.5446166239771255</c:v>
                </c:pt>
                <c:pt idx="3">
                  <c:v>144.50651476666854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0-407A-881F-CBF31093352F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generator'!$D$108,'Instructor value generator'!$J$108,'Instructor value generator'!$Q$108,'Instructor value generator'!$W$108)</c:f>
                <c:numCache>
                  <c:formatCode>General</c:formatCode>
                  <c:ptCount val="4"/>
                  <c:pt idx="0">
                    <c:v>1.1166981705128622</c:v>
                  </c:pt>
                  <c:pt idx="1">
                    <c:v>1.6316214041121906</c:v>
                  </c:pt>
                  <c:pt idx="2">
                    <c:v>1.6106206279836064</c:v>
                  </c:pt>
                  <c:pt idx="3">
                    <c:v>2.5774759998539225</c:v>
                  </c:pt>
                </c:numCache>
              </c:numRef>
            </c:plus>
            <c:minus>
              <c:numRef>
                <c:f>('Instructor value generator'!$D$108,'Instructor value generator'!$J$108,'Instructor value generator'!$Q$108,'Instructor value generator'!$W$108)</c:f>
                <c:numCache>
                  <c:formatCode>General</c:formatCode>
                  <c:ptCount val="4"/>
                  <c:pt idx="0">
                    <c:v>1.1166981705128622</c:v>
                  </c:pt>
                  <c:pt idx="1">
                    <c:v>1.6316214041121906</c:v>
                  </c:pt>
                  <c:pt idx="2">
                    <c:v>1.6106206279836064</c:v>
                  </c:pt>
                  <c:pt idx="3">
                    <c:v>2.5774759998539225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 generator'!$D$107,'Instructor value generator'!$J$107,'Instructor value generator'!$Q$107,'Instructor value generator'!$W$107)</c:f>
              <c:numCache>
                <c:formatCode>0.00</c:formatCode>
                <c:ptCount val="4"/>
                <c:pt idx="0">
                  <c:v>148.28259848393145</c:v>
                </c:pt>
                <c:pt idx="1">
                  <c:v>11.844864206169667</c:v>
                </c:pt>
                <c:pt idx="2">
                  <c:v>142.35998405304315</c:v>
                </c:pt>
                <c:pt idx="3">
                  <c:v>11.222252454693644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0-407A-881F-CBF31093352F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generator'!$F$108,'Instructor value generator'!$L$108,'Instructor value generator'!$S$108,'Instructor value generator'!$Y$108)</c:f>
                <c:numCache>
                  <c:formatCode>General</c:formatCode>
                  <c:ptCount val="4"/>
                  <c:pt idx="0">
                    <c:v>1.2052395706232122</c:v>
                  </c:pt>
                  <c:pt idx="1">
                    <c:v>3.1678438389979453</c:v>
                  </c:pt>
                  <c:pt idx="2">
                    <c:v>1.7738838606073073</c:v>
                  </c:pt>
                  <c:pt idx="3">
                    <c:v>2.9013382549985822</c:v>
                  </c:pt>
                </c:numCache>
              </c:numRef>
            </c:plus>
            <c:minus>
              <c:numRef>
                <c:f>('Instructor value generator'!$F$108,'Instructor value generator'!$L$108,'Instructor value generator'!$S$108,'Instructor value generator'!$Y$108)</c:f>
                <c:numCache>
                  <c:formatCode>General</c:formatCode>
                  <c:ptCount val="4"/>
                  <c:pt idx="0">
                    <c:v>1.2052395706232122</c:v>
                  </c:pt>
                  <c:pt idx="1">
                    <c:v>3.1678438389979453</c:v>
                  </c:pt>
                  <c:pt idx="2">
                    <c:v>1.7738838606073073</c:v>
                  </c:pt>
                  <c:pt idx="3">
                    <c:v>2.9013382549985822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 generator'!$F$107,'Instructor value generator'!$L$107,'Instructor value generator'!$S$107,'Instructor value generator'!$Y$107)</c:f>
              <c:numCache>
                <c:formatCode>0.00</c:formatCode>
                <c:ptCount val="4"/>
                <c:pt idx="0">
                  <c:v>113.63595035593922</c:v>
                </c:pt>
                <c:pt idx="1">
                  <c:v>9.3573383198391564</c:v>
                </c:pt>
                <c:pt idx="2">
                  <c:v>112.92006124625368</c:v>
                </c:pt>
                <c:pt idx="3">
                  <c:v>10.851017674270093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10-407A-881F-CBF310933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layout/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1'!$B$108,'Instructor values group 1'!$H$108,'Instructor values group 1'!$O$108,'Instructor values group 1'!$U$108)</c:f>
                <c:numCache>
                  <c:formatCode>General</c:formatCode>
                  <c:ptCount val="4"/>
                  <c:pt idx="0">
                    <c:v>0.49779140577187009</c:v>
                  </c:pt>
                  <c:pt idx="1">
                    <c:v>1.6298102678346111</c:v>
                  </c:pt>
                  <c:pt idx="2">
                    <c:v>0.49542799791431091</c:v>
                  </c:pt>
                  <c:pt idx="3">
                    <c:v>2.5113448895842456</c:v>
                  </c:pt>
                </c:numCache>
              </c:numRef>
            </c:plus>
            <c:minus>
              <c:numRef>
                <c:f>('Instructor values group 1'!$B$108,'Instructor values group 1'!$H$108,'Instructor values group 1'!$O$108,'Instructor values group 1'!$U$108)</c:f>
                <c:numCache>
                  <c:formatCode>General</c:formatCode>
                  <c:ptCount val="4"/>
                  <c:pt idx="0">
                    <c:v>0.49779140577187009</c:v>
                  </c:pt>
                  <c:pt idx="1">
                    <c:v>1.6298102678346111</c:v>
                  </c:pt>
                  <c:pt idx="2">
                    <c:v>0.49542799791431091</c:v>
                  </c:pt>
                  <c:pt idx="3">
                    <c:v>2.5113448895842456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1'!$B$107,'Instructor values group 1'!$H$107,'Instructor values group 1'!$O$107,'Instructor values group 1'!$U$107)</c:f>
              <c:numCache>
                <c:formatCode>0.00</c:formatCode>
                <c:ptCount val="4"/>
                <c:pt idx="0">
                  <c:v>6.0109752609867417</c:v>
                </c:pt>
                <c:pt idx="1">
                  <c:v>149.55057287196195</c:v>
                </c:pt>
                <c:pt idx="2">
                  <c:v>5.6477416892249144</c:v>
                </c:pt>
                <c:pt idx="3">
                  <c:v>145.40125137642747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5-4155-BB7D-2A8964848505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1'!$D$108,'Instructor values group 1'!$J$108,'Instructor values group 1'!$Q$108,'Instructor values group 1'!$W$108)</c:f>
                <c:numCache>
                  <c:formatCode>General</c:formatCode>
                  <c:ptCount val="4"/>
                  <c:pt idx="0">
                    <c:v>1.061547767284827</c:v>
                  </c:pt>
                  <c:pt idx="1">
                    <c:v>1.3123436326716955</c:v>
                  </c:pt>
                  <c:pt idx="2">
                    <c:v>1.6109528694586746</c:v>
                  </c:pt>
                  <c:pt idx="3">
                    <c:v>2.2756714879688071</c:v>
                  </c:pt>
                </c:numCache>
              </c:numRef>
            </c:plus>
            <c:minus>
              <c:numRef>
                <c:f>('Instructor values group 1'!$D$108,'Instructor values group 1'!$J$108,'Instructor values group 1'!$Q$108,'Instructor values group 1'!$W$108)</c:f>
                <c:numCache>
                  <c:formatCode>General</c:formatCode>
                  <c:ptCount val="4"/>
                  <c:pt idx="0">
                    <c:v>1.061547767284827</c:v>
                  </c:pt>
                  <c:pt idx="1">
                    <c:v>1.3123436326716955</c:v>
                  </c:pt>
                  <c:pt idx="2">
                    <c:v>1.6109528694586746</c:v>
                  </c:pt>
                  <c:pt idx="3">
                    <c:v>2.2756714879688071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1'!$D$107,'Instructor values group 1'!$J$107,'Instructor values group 1'!$Q$107,'Instructor values group 1'!$W$107)</c:f>
              <c:numCache>
                <c:formatCode>0.00</c:formatCode>
                <c:ptCount val="4"/>
                <c:pt idx="0">
                  <c:v>148.27225651110285</c:v>
                </c:pt>
                <c:pt idx="1">
                  <c:v>12.122900994449299</c:v>
                </c:pt>
                <c:pt idx="2">
                  <c:v>142.48894280963606</c:v>
                </c:pt>
                <c:pt idx="3">
                  <c:v>11.431566714211792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5-4155-BB7D-2A8964848505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1'!$F$108,'Instructor values group 1'!$L$108,'Instructor values group 1'!$S$108,'Instructor values group 1'!$Y$108)</c:f>
                <c:numCache>
                  <c:formatCode>General</c:formatCode>
                  <c:ptCount val="4"/>
                  <c:pt idx="0">
                    <c:v>1.1679803654527412</c:v>
                  </c:pt>
                  <c:pt idx="1">
                    <c:v>2.863586655709887</c:v>
                  </c:pt>
                  <c:pt idx="2">
                    <c:v>1.6790395209471554</c:v>
                  </c:pt>
                  <c:pt idx="3">
                    <c:v>3.0798290179086107</c:v>
                  </c:pt>
                </c:numCache>
              </c:numRef>
            </c:plus>
            <c:minus>
              <c:numRef>
                <c:f>('Instructor values group 1'!$F$108,'Instructor values group 1'!$L$108,'Instructor values group 1'!$S$108,'Instructor values group 1'!$Y$108)</c:f>
                <c:numCache>
                  <c:formatCode>General</c:formatCode>
                  <c:ptCount val="4"/>
                  <c:pt idx="0">
                    <c:v>1.1679803654527412</c:v>
                  </c:pt>
                  <c:pt idx="1">
                    <c:v>2.863586655709887</c:v>
                  </c:pt>
                  <c:pt idx="2">
                    <c:v>1.6790395209471554</c:v>
                  </c:pt>
                  <c:pt idx="3">
                    <c:v>3.0798290179086107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1'!$F$107,'Instructor values group 1'!$L$107,'Instructor values group 1'!$S$107,'Instructor values group 1'!$Y$107)</c:f>
              <c:numCache>
                <c:formatCode>0.00</c:formatCode>
                <c:ptCount val="4"/>
                <c:pt idx="0">
                  <c:v>113.58019151593939</c:v>
                </c:pt>
                <c:pt idx="1">
                  <c:v>9.3092361301651358</c:v>
                </c:pt>
                <c:pt idx="2">
                  <c:v>112.8612328398186</c:v>
                </c:pt>
                <c:pt idx="3">
                  <c:v>10.452507764183231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5-4155-BB7D-2A8964848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11'!$B$108,'Instructor values group 11'!$H$108,'Instructor values group 11'!$O$108,'Instructor values group 11'!$U$108)</c:f>
                <c:numCache>
                  <c:formatCode>General</c:formatCode>
                  <c:ptCount val="4"/>
                  <c:pt idx="0">
                    <c:v>0.47494312340353267</c:v>
                  </c:pt>
                  <c:pt idx="1">
                    <c:v>1.6603262352772914</c:v>
                  </c:pt>
                  <c:pt idx="2">
                    <c:v>0.47309474550630892</c:v>
                  </c:pt>
                  <c:pt idx="3">
                    <c:v>2.9140944077534412</c:v>
                  </c:pt>
                </c:numCache>
              </c:numRef>
            </c:plus>
            <c:minus>
              <c:numRef>
                <c:f>('Instructor values group 11'!$B$108,'Instructor values group 11'!$H$108,'Instructor values group 11'!$O$108,'Instructor values group 11'!$U$108)</c:f>
                <c:numCache>
                  <c:formatCode>General</c:formatCode>
                  <c:ptCount val="4"/>
                  <c:pt idx="0">
                    <c:v>0.47494312340353267</c:v>
                  </c:pt>
                  <c:pt idx="1">
                    <c:v>1.6603262352772914</c:v>
                  </c:pt>
                  <c:pt idx="2">
                    <c:v>0.47309474550630892</c:v>
                  </c:pt>
                  <c:pt idx="3">
                    <c:v>2.9140944077534412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11'!$B$107,'Instructor values group 11'!$H$107,'Instructor values group 11'!$O$107,'Instructor values group 11'!$U$107)</c:f>
              <c:numCache>
                <c:formatCode>0.00</c:formatCode>
                <c:ptCount val="4"/>
                <c:pt idx="0">
                  <c:v>6.130078988757151</c:v>
                </c:pt>
                <c:pt idx="1">
                  <c:v>149.60986900811295</c:v>
                </c:pt>
                <c:pt idx="2">
                  <c:v>5.554293335297718</c:v>
                </c:pt>
                <c:pt idx="3">
                  <c:v>144.88098195562054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0-4701-B6BF-51B0147BBC3E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11'!$D$108,'Instructor values group 11'!$J$108,'Instructor values group 11'!$Q$108,'Instructor values group 11'!$W$108)</c:f>
                <c:numCache>
                  <c:formatCode>General</c:formatCode>
                  <c:ptCount val="4"/>
                  <c:pt idx="0">
                    <c:v>1.1308355660543465</c:v>
                  </c:pt>
                  <c:pt idx="1">
                    <c:v>1.3067619139128828</c:v>
                  </c:pt>
                  <c:pt idx="2">
                    <c:v>1.67510123804008</c:v>
                  </c:pt>
                  <c:pt idx="3">
                    <c:v>2.400870249821172</c:v>
                  </c:pt>
                </c:numCache>
              </c:numRef>
            </c:plus>
            <c:minus>
              <c:numRef>
                <c:f>('Instructor values group 11'!$D$108,'Instructor values group 11'!$J$108,'Instructor values group 11'!$Q$108,'Instructor values group 11'!$W$108)</c:f>
                <c:numCache>
                  <c:formatCode>General</c:formatCode>
                  <c:ptCount val="4"/>
                  <c:pt idx="0">
                    <c:v>1.1308355660543465</c:v>
                  </c:pt>
                  <c:pt idx="1">
                    <c:v>1.3067619139128828</c:v>
                  </c:pt>
                  <c:pt idx="2">
                    <c:v>1.67510123804008</c:v>
                  </c:pt>
                  <c:pt idx="3">
                    <c:v>2.400870249821172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11'!$D$107,'Instructor values group 11'!$J$107,'Instructor values group 11'!$Q$107,'Instructor values group 11'!$W$107)</c:f>
              <c:numCache>
                <c:formatCode>0.00</c:formatCode>
                <c:ptCount val="4"/>
                <c:pt idx="0">
                  <c:v>148.56573364490558</c:v>
                </c:pt>
                <c:pt idx="1">
                  <c:v>11.913662141394504</c:v>
                </c:pt>
                <c:pt idx="2">
                  <c:v>142.62206415934457</c:v>
                </c:pt>
                <c:pt idx="3">
                  <c:v>11.336022691984535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70-4701-B6BF-51B0147BBC3E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11'!$F$108,'Instructor values group 11'!$L$108,'Instructor values group 11'!$S$108,'Instructor values group 11'!$Y$108)</c:f>
                <c:numCache>
                  <c:formatCode>General</c:formatCode>
                  <c:ptCount val="4"/>
                  <c:pt idx="0">
                    <c:v>1.2617390712169836</c:v>
                  </c:pt>
                  <c:pt idx="1">
                    <c:v>3.1900238141854986</c:v>
                  </c:pt>
                  <c:pt idx="2">
                    <c:v>1.81206270456944</c:v>
                  </c:pt>
                  <c:pt idx="3">
                    <c:v>3.1937215951245768</c:v>
                  </c:pt>
                </c:numCache>
              </c:numRef>
            </c:plus>
            <c:minus>
              <c:numRef>
                <c:f>('Instructor values group 11'!$F$108,'Instructor values group 11'!$L$108,'Instructor values group 11'!$S$108,'Instructor values group 11'!$Y$108)</c:f>
                <c:numCache>
                  <c:formatCode>General</c:formatCode>
                  <c:ptCount val="4"/>
                  <c:pt idx="0">
                    <c:v>1.2617390712169836</c:v>
                  </c:pt>
                  <c:pt idx="1">
                    <c:v>3.1900238141854986</c:v>
                  </c:pt>
                  <c:pt idx="2">
                    <c:v>1.81206270456944</c:v>
                  </c:pt>
                  <c:pt idx="3">
                    <c:v>3.1937215951245768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11'!$F$107,'Instructor values group 11'!$L$107,'Instructor values group 11'!$S$107,'Instructor values group 11'!$Y$107)</c:f>
              <c:numCache>
                <c:formatCode>0.00</c:formatCode>
                <c:ptCount val="4"/>
                <c:pt idx="0">
                  <c:v>113.56860569826097</c:v>
                </c:pt>
                <c:pt idx="1">
                  <c:v>9.2389835018708055</c:v>
                </c:pt>
                <c:pt idx="2">
                  <c:v>112.39123213590555</c:v>
                </c:pt>
                <c:pt idx="3">
                  <c:v>9.9682924734259792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70-4701-B6BF-51B0147BB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11'!$C$108,'Instructor values group 11'!$P$108)</c:f>
                <c:numCache>
                  <c:formatCode>General</c:formatCode>
                  <c:ptCount val="2"/>
                  <c:pt idx="0">
                    <c:v>0.57290298931245831</c:v>
                  </c:pt>
                  <c:pt idx="1">
                    <c:v>1.2056835799075638</c:v>
                  </c:pt>
                </c:numCache>
              </c:numRef>
            </c:plus>
            <c:minus>
              <c:numRef>
                <c:f>('Instructor values group 11'!$C$108,'Instructor values group 11'!$P$108)</c:f>
                <c:numCache>
                  <c:formatCode>General</c:formatCode>
                  <c:ptCount val="2"/>
                  <c:pt idx="0">
                    <c:v>0.57290298931245831</c:v>
                  </c:pt>
                  <c:pt idx="1">
                    <c:v>1.2056835799075638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11'!$C$107,'Instructor values group 11'!$P$107)</c:f>
              <c:numCache>
                <c:formatCode>0.00</c:formatCode>
                <c:ptCount val="2"/>
                <c:pt idx="0">
                  <c:v>99.506131481699668</c:v>
                </c:pt>
                <c:pt idx="1">
                  <c:v>10.891076676577905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2-4FDA-BE75-AD4223555FFA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11'!$E$108,'Instructor values group 11'!$R$108)</c:f>
                <c:numCache>
                  <c:formatCode>General</c:formatCode>
                  <c:ptCount val="2"/>
                  <c:pt idx="0">
                    <c:v>0.69384661833590688</c:v>
                  </c:pt>
                  <c:pt idx="1">
                    <c:v>0.77935982136860393</c:v>
                  </c:pt>
                </c:numCache>
              </c:numRef>
            </c:plus>
            <c:minus>
              <c:numRef>
                <c:f>('Instructor values group 11'!$E$108,'Instructor values group 11'!$R$108)</c:f>
                <c:numCache>
                  <c:formatCode>General</c:formatCode>
                  <c:ptCount val="2"/>
                  <c:pt idx="0">
                    <c:v>0.69384661833590688</c:v>
                  </c:pt>
                  <c:pt idx="1">
                    <c:v>0.77935982136860393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11'!$E$107,'Instructor values group 11'!$R$107)</c:f>
              <c:numCache>
                <c:formatCode>0.00</c:formatCode>
                <c:ptCount val="2"/>
                <c:pt idx="0">
                  <c:v>5.8520859179894789</c:v>
                </c:pt>
                <c:pt idx="1">
                  <c:v>5.8425558269451718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2-4FDA-BE75-AD4223555FFA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11'!$G$108,'Instructor values group 11'!$T$108)</c:f>
                <c:numCache>
                  <c:formatCode>General</c:formatCode>
                  <c:ptCount val="2"/>
                  <c:pt idx="0">
                    <c:v>0.78854901609935224</c:v>
                  </c:pt>
                  <c:pt idx="1">
                    <c:v>0.70514598188271882</c:v>
                  </c:pt>
                </c:numCache>
              </c:numRef>
            </c:plus>
            <c:minus>
              <c:numRef>
                <c:f>('Instructor values group 11'!$G$108,'Instructor values group 11'!$T$108)</c:f>
                <c:numCache>
                  <c:formatCode>General</c:formatCode>
                  <c:ptCount val="2"/>
                  <c:pt idx="0">
                    <c:v>0.78854901609935224</c:v>
                  </c:pt>
                  <c:pt idx="1">
                    <c:v>0.70514598188271882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11'!$G$107,'Instructor values group 11'!$T$107)</c:f>
              <c:numCache>
                <c:formatCode>0.00</c:formatCode>
                <c:ptCount val="2"/>
                <c:pt idx="0">
                  <c:v>33.930278070965223</c:v>
                </c:pt>
                <c:pt idx="1">
                  <c:v>33.995674502281467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02-4FDA-BE75-AD4223555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11'!$N$108</c:f>
                <c:numCache>
                  <c:formatCode>General</c:formatCode>
                  <c:ptCount val="1"/>
                  <c:pt idx="0">
                    <c:v>2.371453088279341</c:v>
                  </c:pt>
                </c:numCache>
              </c:numRef>
            </c:plus>
            <c:minus>
              <c:numRef>
                <c:f>'Instructor values group 11'!$N$108</c:f>
                <c:numCache>
                  <c:formatCode>General</c:formatCode>
                  <c:ptCount val="1"/>
                  <c:pt idx="0">
                    <c:v>2.371453088279341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11'!$N$107</c:f>
              <c:numCache>
                <c:formatCode>0.00</c:formatCode>
                <c:ptCount val="1"/>
                <c:pt idx="0">
                  <c:v>-62.37354610146275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5-43E2-8DF5-E7EB91DC9E72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11'!$AA$108</c:f>
                <c:numCache>
                  <c:formatCode>General</c:formatCode>
                  <c:ptCount val="1"/>
                  <c:pt idx="0">
                    <c:v>3.5749429851272665</c:v>
                  </c:pt>
                </c:numCache>
              </c:numRef>
            </c:plus>
            <c:minus>
              <c:numRef>
                <c:f>'Instructor values group 11'!$AA$108</c:f>
                <c:numCache>
                  <c:formatCode>General</c:formatCode>
                  <c:ptCount val="1"/>
                  <c:pt idx="0">
                    <c:v>3.5749429851272665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11'!$AA$107</c:f>
              <c:numCache>
                <c:formatCode>0.00</c:formatCode>
                <c:ptCount val="1"/>
                <c:pt idx="0">
                  <c:v>-39.646403210421781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5-43E2-8DF5-E7EB91DC9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11'!$AC$108,'Instructor values group 11'!$AI$108,'Instructor values group 11'!$AQ$108,'Instructor values group 11'!$AW$108)</c:f>
                <c:numCache>
                  <c:formatCode>General</c:formatCode>
                  <c:ptCount val="4"/>
                  <c:pt idx="0">
                    <c:v>0.49698510940425172</c:v>
                  </c:pt>
                  <c:pt idx="1">
                    <c:v>1.7058976084765314</c:v>
                  </c:pt>
                  <c:pt idx="2">
                    <c:v>0.5000906776222066</c:v>
                  </c:pt>
                  <c:pt idx="3">
                    <c:v>3.1730696734032424</c:v>
                  </c:pt>
                </c:numCache>
              </c:numRef>
            </c:plus>
            <c:minus>
              <c:numRef>
                <c:f>('Instructor values group 11'!$AC$108,'Instructor values group 11'!$AI$108,'Instructor values group 11'!$AQ$108,'Instructor values group 11'!$AW$108)</c:f>
                <c:numCache>
                  <c:formatCode>General</c:formatCode>
                  <c:ptCount val="4"/>
                  <c:pt idx="0">
                    <c:v>0.49698510940425172</c:v>
                  </c:pt>
                  <c:pt idx="1">
                    <c:v>1.7058976084765314</c:v>
                  </c:pt>
                  <c:pt idx="2">
                    <c:v>0.5000906776222066</c:v>
                  </c:pt>
                  <c:pt idx="3">
                    <c:v>3.1730696734032424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11'!$AC$107,'Instructor values group 11'!$AI$107,'Instructor values group 11'!$AQ$107,'Instructor values group 11'!$AW$107)</c:f>
              <c:numCache>
                <c:formatCode>0.00</c:formatCode>
                <c:ptCount val="4"/>
                <c:pt idx="0">
                  <c:v>6.0587924526769825</c:v>
                </c:pt>
                <c:pt idx="1">
                  <c:v>149.90500173441848</c:v>
                </c:pt>
                <c:pt idx="2">
                  <c:v>6.0313715853404926</c:v>
                </c:pt>
                <c:pt idx="3">
                  <c:v>144.24167838224673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3-4D05-B796-BE5D5D4B3277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11'!$AE$108,'Instructor values group 11'!$AK$108,'Instructor values group 11'!$AS$108,'Instructor values group 11'!$AY$108)</c:f>
                <c:numCache>
                  <c:formatCode>General</c:formatCode>
                  <c:ptCount val="4"/>
                  <c:pt idx="0">
                    <c:v>1.0583927533504833</c:v>
                  </c:pt>
                  <c:pt idx="1">
                    <c:v>1.4265828812225079</c:v>
                  </c:pt>
                  <c:pt idx="2">
                    <c:v>1.4907983525037596</c:v>
                  </c:pt>
                  <c:pt idx="3">
                    <c:v>2.1710716640210066</c:v>
                  </c:pt>
                </c:numCache>
              </c:numRef>
            </c:plus>
            <c:minus>
              <c:numRef>
                <c:f>('Instructor values group 11'!$AE$108,'Instructor values group 11'!$AK$108,'Instructor values group 11'!$AS$108,'Instructor values group 11'!$AY$108)</c:f>
                <c:numCache>
                  <c:formatCode>General</c:formatCode>
                  <c:ptCount val="4"/>
                  <c:pt idx="0">
                    <c:v>1.0583927533504833</c:v>
                  </c:pt>
                  <c:pt idx="1">
                    <c:v>1.4265828812225079</c:v>
                  </c:pt>
                  <c:pt idx="2">
                    <c:v>1.4907983525037596</c:v>
                  </c:pt>
                  <c:pt idx="3">
                    <c:v>2.1710716640210066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11'!$AE$107,'Instructor values group 11'!$AK$107,'Instructor values group 11'!$AS$107,'Instructor values group 11'!$AY$107)</c:f>
              <c:numCache>
                <c:formatCode>0.00</c:formatCode>
                <c:ptCount val="4"/>
                <c:pt idx="0">
                  <c:v>148.42581745717229</c:v>
                </c:pt>
                <c:pt idx="1">
                  <c:v>11.833258920317689</c:v>
                </c:pt>
                <c:pt idx="2">
                  <c:v>142.80950222436439</c:v>
                </c:pt>
                <c:pt idx="3">
                  <c:v>11.588261669934859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3-4D05-B796-BE5D5D4B3277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11'!$AG$108,'Instructor values group 11'!$AM$108,'Instructor values group 11'!$AU$108,'Instructor values group 11'!$BA$108)</c:f>
                <c:numCache>
                  <c:formatCode>General</c:formatCode>
                  <c:ptCount val="4"/>
                  <c:pt idx="0">
                    <c:v>1.1686397728735833</c:v>
                  </c:pt>
                  <c:pt idx="1">
                    <c:v>3.1005863370924365</c:v>
                  </c:pt>
                  <c:pt idx="2">
                    <c:v>1.7045231084770252</c:v>
                  </c:pt>
                  <c:pt idx="3">
                    <c:v>1.5966562984316059</c:v>
                  </c:pt>
                </c:numCache>
              </c:numRef>
            </c:plus>
            <c:minus>
              <c:numRef>
                <c:f>('Instructor values group 11'!$AG$108,'Instructor values group 11'!$AM$108,'Instructor values group 11'!$AU$108,'Instructor values group 11'!$BA$108)</c:f>
                <c:numCache>
                  <c:formatCode>General</c:formatCode>
                  <c:ptCount val="4"/>
                  <c:pt idx="0">
                    <c:v>1.1686397728735833</c:v>
                  </c:pt>
                  <c:pt idx="1">
                    <c:v>3.1005863370924365</c:v>
                  </c:pt>
                  <c:pt idx="2">
                    <c:v>1.7045231084770252</c:v>
                  </c:pt>
                  <c:pt idx="3">
                    <c:v>1.5966562984316059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11'!$AG$107,'Instructor values group 11'!$AM$107,'Instructor values group 11'!$AU$107,'Instructor values group 11'!$BA$107)</c:f>
              <c:numCache>
                <c:formatCode>0.00</c:formatCode>
                <c:ptCount val="4"/>
                <c:pt idx="0">
                  <c:v>113.4993627534222</c:v>
                </c:pt>
                <c:pt idx="1">
                  <c:v>9.5563095989498077</c:v>
                </c:pt>
                <c:pt idx="2">
                  <c:v>112.62516856550091</c:v>
                </c:pt>
                <c:pt idx="3">
                  <c:v>2.9803316598035314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C3-4D05-B796-BE5D5D4B3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11'!$AD$108,'Instructor values group 11'!$AR$108)</c:f>
                <c:numCache>
                  <c:formatCode>General</c:formatCode>
                  <c:ptCount val="2"/>
                  <c:pt idx="0">
                    <c:v>0.478864864527838</c:v>
                  </c:pt>
                  <c:pt idx="1">
                    <c:v>0.49003360216943986</c:v>
                  </c:pt>
                </c:numCache>
              </c:numRef>
            </c:plus>
            <c:minus>
              <c:numRef>
                <c:f>('Instructor values group 11'!$AD$108,'Instructor values group 11'!$AR$108)</c:f>
                <c:numCache>
                  <c:formatCode>General</c:formatCode>
                  <c:ptCount val="2"/>
                  <c:pt idx="0">
                    <c:v>0.478864864527838</c:v>
                  </c:pt>
                  <c:pt idx="1">
                    <c:v>0.49003360216943986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11'!$AD$107,'Instructor values group 11'!$AR$107)</c:f>
              <c:numCache>
                <c:formatCode>0.00</c:formatCode>
                <c:ptCount val="2"/>
                <c:pt idx="0">
                  <c:v>99.57438399982864</c:v>
                </c:pt>
                <c:pt idx="1">
                  <c:v>99.491801557992062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5-4B5B-8CF9-836F86DE0A91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11'!$AF$108,'Instructor values group 11'!$AS$108)</c:f>
                <c:numCache>
                  <c:formatCode>General</c:formatCode>
                  <c:ptCount val="2"/>
                  <c:pt idx="0">
                    <c:v>0.74437130931997042</c:v>
                  </c:pt>
                  <c:pt idx="1">
                    <c:v>1.4907983525037596</c:v>
                  </c:pt>
                </c:numCache>
              </c:numRef>
            </c:plus>
            <c:minus>
              <c:numRef>
                <c:f>('Instructor values group 11'!$AF$108,'Instructor values group 11'!$AS$108)</c:f>
                <c:numCache>
                  <c:formatCode>General</c:formatCode>
                  <c:ptCount val="2"/>
                  <c:pt idx="0">
                    <c:v>0.74437130931997042</c:v>
                  </c:pt>
                  <c:pt idx="1">
                    <c:v>1.4907983525037596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11'!$AF$107,'Instructor values group 11'!$AT$107)</c:f>
              <c:numCache>
                <c:formatCode>0.00</c:formatCode>
                <c:ptCount val="2"/>
                <c:pt idx="0">
                  <c:v>5.8585087440612202</c:v>
                </c:pt>
                <c:pt idx="1">
                  <c:v>76.28739284055645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5-4B5B-8CF9-836F86DE0A91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11'!$AH$108,'Instructor values group 11'!$AV$108)</c:f>
                <c:numCache>
                  <c:formatCode>General</c:formatCode>
                  <c:ptCount val="2"/>
                  <c:pt idx="0">
                    <c:v>0.76850472859845709</c:v>
                  </c:pt>
                  <c:pt idx="1">
                    <c:v>0.8202118963778926</c:v>
                  </c:pt>
                </c:numCache>
              </c:numRef>
            </c:plus>
            <c:minus>
              <c:numRef>
                <c:f>('Instructor values group 11'!$AH$108,'Instructor values group 11'!$AV$108)</c:f>
                <c:numCache>
                  <c:formatCode>General</c:formatCode>
                  <c:ptCount val="2"/>
                  <c:pt idx="0">
                    <c:v>0.76850472859845709</c:v>
                  </c:pt>
                  <c:pt idx="1">
                    <c:v>0.8202118963778926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11'!$AN$107,'Instructor values group 11'!$AV$107)</c:f>
              <c:numCache>
                <c:formatCode>0.00</c:formatCode>
                <c:ptCount val="2"/>
                <c:pt idx="0">
                  <c:v>33.761303708989068</c:v>
                </c:pt>
                <c:pt idx="1">
                  <c:v>33.951306803063147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75-4B5B-8CF9-836F86DE0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11'!$AO$108</c:f>
                <c:numCache>
                  <c:formatCode>General</c:formatCode>
                  <c:ptCount val="1"/>
                  <c:pt idx="0">
                    <c:v>2.1692720324618611</c:v>
                  </c:pt>
                </c:numCache>
              </c:numRef>
            </c:plus>
            <c:minus>
              <c:numRef>
                <c:f>'Instructor values group 11'!$AO$108</c:f>
                <c:numCache>
                  <c:formatCode>General</c:formatCode>
                  <c:ptCount val="1"/>
                  <c:pt idx="0">
                    <c:v>2.1692720324618611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11'!$AO$107</c:f>
              <c:numCache>
                <c:formatCode>0.00</c:formatCode>
                <c:ptCount val="1"/>
                <c:pt idx="0">
                  <c:v>-62.345978231181832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3-49B3-90FE-93CE57AD9CEE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11'!$BC$108</c:f>
                <c:numCache>
                  <c:formatCode>General</c:formatCode>
                  <c:ptCount val="1"/>
                  <c:pt idx="0">
                    <c:v>0.73942291414762995</c:v>
                  </c:pt>
                </c:numCache>
              </c:numRef>
            </c:plus>
            <c:minus>
              <c:numRef>
                <c:f>'Instructor values group 11'!$BC$108</c:f>
                <c:numCache>
                  <c:formatCode>General</c:formatCode>
                  <c:ptCount val="1"/>
                  <c:pt idx="0">
                    <c:v>0.73942291414762995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11'!$BC$107</c:f>
              <c:numCache>
                <c:formatCode>0.00</c:formatCode>
                <c:ptCount val="1"/>
                <c:pt idx="0">
                  <c:v>-13.160895467956266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E3-49B3-90FE-93CE57AD9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11'!$BE$108,'Instructor values group 11'!$BK$108,'Instructor values group 11'!$BR$108,'Instructor values group 11'!$BX$108)</c:f>
                <c:numCache>
                  <c:formatCode>General</c:formatCode>
                  <c:ptCount val="4"/>
                  <c:pt idx="0">
                    <c:v>0.44921795654377905</c:v>
                  </c:pt>
                  <c:pt idx="1">
                    <c:v>1.5947804634636629</c:v>
                  </c:pt>
                  <c:pt idx="2">
                    <c:v>0.51593808806037345</c:v>
                  </c:pt>
                  <c:pt idx="3">
                    <c:v>1.8070810592346123</c:v>
                  </c:pt>
                </c:numCache>
              </c:numRef>
            </c:plus>
            <c:minus>
              <c:numRef>
                <c:f>('Instructor values group 11'!$BE$108,'Instructor values group 11'!$BK$108,'Instructor values group 11'!$BR$108,'Instructor values group 11'!$BX$108)</c:f>
                <c:numCache>
                  <c:formatCode>General</c:formatCode>
                  <c:ptCount val="4"/>
                  <c:pt idx="0">
                    <c:v>0.44921795654377905</c:v>
                  </c:pt>
                  <c:pt idx="1">
                    <c:v>1.5947804634636629</c:v>
                  </c:pt>
                  <c:pt idx="2">
                    <c:v>0.51593808806037345</c:v>
                  </c:pt>
                  <c:pt idx="3">
                    <c:v>1.8070810592346123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11'!$BE$107,'Instructor values group 11'!$BK$107,'Instructor values group 11'!$BR$107,'Instructor values group 11'!$BX$107)</c:f>
              <c:numCache>
                <c:formatCode>0.00</c:formatCode>
                <c:ptCount val="4"/>
                <c:pt idx="0">
                  <c:v>5.8972175028827447</c:v>
                </c:pt>
                <c:pt idx="1">
                  <c:v>149.81790049312224</c:v>
                </c:pt>
                <c:pt idx="2">
                  <c:v>6.1070877357692304</c:v>
                </c:pt>
                <c:pt idx="3">
                  <c:v>149.65729161892193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E-479E-999E-CB85AEE77255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11'!$BG$108,'Instructor values group 11'!$BM$108,'Instructor values group 11'!$BT$108,'Instructor values group 11'!$BZ$108)</c:f>
                <c:numCache>
                  <c:formatCode>General</c:formatCode>
                  <c:ptCount val="4"/>
                  <c:pt idx="0">
                    <c:v>1.1317305102205244</c:v>
                  </c:pt>
                  <c:pt idx="1">
                    <c:v>1.526864084790847</c:v>
                  </c:pt>
                  <c:pt idx="2">
                    <c:v>1.0655401814157099</c:v>
                  </c:pt>
                  <c:pt idx="3">
                    <c:v>1.2658044243733142</c:v>
                  </c:pt>
                </c:numCache>
              </c:numRef>
            </c:plus>
            <c:minus>
              <c:numRef>
                <c:f>('Instructor values group 11'!$BG$108,'Instructor values group 11'!$BM$108,'Instructor values group 11'!$BT$108,'Instructor values group 11'!$BZ$108)</c:f>
                <c:numCache>
                  <c:formatCode>General</c:formatCode>
                  <c:ptCount val="4"/>
                  <c:pt idx="0">
                    <c:v>1.1317305102205244</c:v>
                  </c:pt>
                  <c:pt idx="1">
                    <c:v>1.526864084790847</c:v>
                  </c:pt>
                  <c:pt idx="2">
                    <c:v>1.0655401814157099</c:v>
                  </c:pt>
                  <c:pt idx="3">
                    <c:v>1.2658044243733142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11'!$BG$107,'Instructor values group 11'!$BM$107,'Instructor values group 11'!$BT$107,'Instructor values group 11'!$BZ$107)</c:f>
              <c:numCache>
                <c:formatCode>0.00</c:formatCode>
                <c:ptCount val="4"/>
                <c:pt idx="0">
                  <c:v>148.42911262439645</c:v>
                </c:pt>
                <c:pt idx="1">
                  <c:v>12.032773963270584</c:v>
                </c:pt>
                <c:pt idx="2">
                  <c:v>148.49486438583602</c:v>
                </c:pt>
                <c:pt idx="3">
                  <c:v>11.934091238194073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E-479E-999E-CB85AEE77255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11'!$BI$108,'Instructor values group 11'!$BO$108,'Instructor values group 11'!$BV$108,'Instructor values group 11'!$CB$108)</c:f>
                <c:numCache>
                  <c:formatCode>General</c:formatCode>
                  <c:ptCount val="4"/>
                  <c:pt idx="0">
                    <c:v>1.1153674567791618</c:v>
                  </c:pt>
                  <c:pt idx="1">
                    <c:v>2.7165326037998603</c:v>
                  </c:pt>
                  <c:pt idx="2">
                    <c:v>1.014252556497323</c:v>
                  </c:pt>
                  <c:pt idx="3">
                    <c:v>3.1151604659053298</c:v>
                  </c:pt>
                </c:numCache>
              </c:numRef>
            </c:plus>
            <c:minus>
              <c:numRef>
                <c:f>('Instructor values group 11'!$BI$108,'Instructor values group 11'!$BO$108,'Instructor values group 11'!$BV$108,'Instructor values group 11'!$CB$108)</c:f>
                <c:numCache>
                  <c:formatCode>General</c:formatCode>
                  <c:ptCount val="4"/>
                  <c:pt idx="0">
                    <c:v>1.1153674567791618</c:v>
                  </c:pt>
                  <c:pt idx="1">
                    <c:v>2.7165326037998603</c:v>
                  </c:pt>
                  <c:pt idx="2">
                    <c:v>1.014252556497323</c:v>
                  </c:pt>
                  <c:pt idx="3">
                    <c:v>3.1151604659053298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11'!$BI$107,'Instructor values group 11'!$BO$107,'Instructor values group 11'!$BV$107,'Instructor values group 11'!$CB$107)</c:f>
              <c:numCache>
                <c:formatCode>0.00</c:formatCode>
                <c:ptCount val="4"/>
                <c:pt idx="0">
                  <c:v>113.61217429592203</c:v>
                </c:pt>
                <c:pt idx="1">
                  <c:v>9.9291178507017488</c:v>
                </c:pt>
                <c:pt idx="2">
                  <c:v>113.79650388735061</c:v>
                </c:pt>
                <c:pt idx="3">
                  <c:v>9.8098151808826568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2E-479E-999E-CB85AEE7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11'!$BF$108,'Instructor values group 11'!$BS$108)</c:f>
                <c:numCache>
                  <c:formatCode>General</c:formatCode>
                  <c:ptCount val="2"/>
                  <c:pt idx="0">
                    <c:v>0.42461240222499347</c:v>
                  </c:pt>
                  <c:pt idx="1">
                    <c:v>0.49817988625378579</c:v>
                  </c:pt>
                </c:numCache>
              </c:numRef>
            </c:plus>
            <c:minus>
              <c:numRef>
                <c:f>('Instructor values group 11'!$BF$108,'Instructor values group 11'!$BS$108)</c:f>
                <c:numCache>
                  <c:formatCode>General</c:formatCode>
                  <c:ptCount val="2"/>
                  <c:pt idx="0">
                    <c:v>0.42461240222499347</c:v>
                  </c:pt>
                  <c:pt idx="1">
                    <c:v>0.49817988625378579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11'!$BF$107,'Instructor values group 11'!$BS$107)</c:f>
              <c:numCache>
                <c:formatCode>0.00</c:formatCode>
                <c:ptCount val="2"/>
                <c:pt idx="0">
                  <c:v>99.516916691619244</c:v>
                </c:pt>
                <c:pt idx="1">
                  <c:v>99.430323478217474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3-478A-9A7F-33B7D8128F02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11'!$BH$108,'Instructor values group 11'!$BU$108)</c:f>
                <c:numCache>
                  <c:formatCode>General</c:formatCode>
                  <c:ptCount val="2"/>
                  <c:pt idx="0">
                    <c:v>0.77408042619135042</c:v>
                  </c:pt>
                  <c:pt idx="1">
                    <c:v>0.4509190799945379</c:v>
                  </c:pt>
                </c:numCache>
              </c:numRef>
            </c:plus>
            <c:minus>
              <c:numRef>
                <c:f>('Instructor values group 11'!$BH$108,'Instructor values group 11'!$BU$108)</c:f>
                <c:numCache>
                  <c:formatCode>General</c:formatCode>
                  <c:ptCount val="2"/>
                  <c:pt idx="0">
                    <c:v>0.77408042619135042</c:v>
                  </c:pt>
                  <c:pt idx="1">
                    <c:v>0.4509190799945379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11'!$BH$107,'Instructor values group 11'!$BU$107)</c:f>
              <c:numCache>
                <c:formatCode>0.00</c:formatCode>
                <c:ptCount val="2"/>
                <c:pt idx="0">
                  <c:v>5.9397395560208759</c:v>
                </c:pt>
                <c:pt idx="1">
                  <c:v>0.99063070828429645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3-478A-9A7F-33B7D8128F02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11'!$BJ$108,'Instructor values group 11'!$BW$108)</c:f>
                <c:numCache>
                  <c:formatCode>General</c:formatCode>
                  <c:ptCount val="2"/>
                  <c:pt idx="0">
                    <c:v>0.79102764502183232</c:v>
                  </c:pt>
                  <c:pt idx="1">
                    <c:v>0.27081333163790194</c:v>
                  </c:pt>
                </c:numCache>
              </c:numRef>
            </c:plus>
            <c:minus>
              <c:numRef>
                <c:f>('Instructor values group 11'!$BJ$108,'Instructor values group 11'!$BW$108)</c:f>
                <c:numCache>
                  <c:formatCode>General</c:formatCode>
                  <c:ptCount val="2"/>
                  <c:pt idx="0">
                    <c:v>0.79102764502183232</c:v>
                  </c:pt>
                  <c:pt idx="1">
                    <c:v>0.27081333163790194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11'!$BJ$130:$BK$130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11'!$BJ$107,'Instructor values group 11'!$BW$107)</c:f>
              <c:numCache>
                <c:formatCode>0.00</c:formatCode>
                <c:ptCount val="2"/>
                <c:pt idx="0">
                  <c:v>33.950082101034667</c:v>
                </c:pt>
                <c:pt idx="1">
                  <c:v>99.547002948508222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C3-478A-9A7F-33B7D8128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11'!$BQ$108</c:f>
                <c:numCache>
                  <c:formatCode>General</c:formatCode>
                  <c:ptCount val="1"/>
                  <c:pt idx="0">
                    <c:v>2.3202334568751928</c:v>
                  </c:pt>
                </c:numCache>
              </c:numRef>
            </c:plus>
            <c:minus>
              <c:numRef>
                <c:f>'Instructor values group 11'!$BQ$108</c:f>
                <c:numCache>
                  <c:formatCode>General</c:formatCode>
                  <c:ptCount val="1"/>
                  <c:pt idx="0">
                    <c:v>2.3202334568751928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11'!$BQ$107</c:f>
              <c:numCache>
                <c:formatCode>0.00</c:formatCode>
                <c:ptCount val="1"/>
                <c:pt idx="0">
                  <c:v>-62.21640143742821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AEF-BEF1-342807D6D04C}"/>
            </c:ext>
          </c:extLst>
        </c:ser>
        <c:ser>
          <c:idx val="1"/>
          <c:order val="1"/>
          <c:tx>
            <c:strRef>
              <c:f>'Instructor values group 11'!$BK$130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11'!$CD$108</c:f>
                <c:numCache>
                  <c:formatCode>General</c:formatCode>
                  <c:ptCount val="1"/>
                  <c:pt idx="0">
                    <c:v>5.0283970400839424</c:v>
                  </c:pt>
                </c:numCache>
              </c:numRef>
            </c:plus>
            <c:minus>
              <c:numRef>
                <c:f>'Instructor values group 11'!$CD$108</c:f>
                <c:numCache>
                  <c:formatCode>General</c:formatCode>
                  <c:ptCount val="1"/>
                  <c:pt idx="0">
                    <c:v>5.0283970400839424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11'!$CD$107</c:f>
              <c:numCache>
                <c:formatCode>0.00</c:formatCode>
                <c:ptCount val="1"/>
                <c:pt idx="0">
                  <c:v>-72.453079978434573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A-4AEF-BEF1-342807D6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12'!$B$108,'Instructor values group 12'!$H$108,'Instructor values group 12'!$O$108,'Instructor values group 12'!$U$108)</c:f>
                <c:numCache>
                  <c:formatCode>General</c:formatCode>
                  <c:ptCount val="4"/>
                  <c:pt idx="0">
                    <c:v>0.48603740293948638</c:v>
                  </c:pt>
                  <c:pt idx="1">
                    <c:v>1.7593057389775948</c:v>
                  </c:pt>
                  <c:pt idx="2">
                    <c:v>0.43031578923427505</c:v>
                  </c:pt>
                  <c:pt idx="3">
                    <c:v>2.6267668008331584</c:v>
                  </c:pt>
                </c:numCache>
              </c:numRef>
            </c:plus>
            <c:minus>
              <c:numRef>
                <c:f>('Instructor values group 12'!$B$108,'Instructor values group 12'!$H$108,'Instructor values group 12'!$O$108,'Instructor values group 12'!$U$108)</c:f>
                <c:numCache>
                  <c:formatCode>General</c:formatCode>
                  <c:ptCount val="4"/>
                  <c:pt idx="0">
                    <c:v>0.48603740293948638</c:v>
                  </c:pt>
                  <c:pt idx="1">
                    <c:v>1.7593057389775948</c:v>
                  </c:pt>
                  <c:pt idx="2">
                    <c:v>0.43031578923427505</c:v>
                  </c:pt>
                  <c:pt idx="3">
                    <c:v>2.6267668008331584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12'!$B$107,'Instructor values group 12'!$H$107,'Instructor values group 12'!$O$107,'Instructor values group 12'!$U$107)</c:f>
              <c:numCache>
                <c:formatCode>0.00</c:formatCode>
                <c:ptCount val="4"/>
                <c:pt idx="0">
                  <c:v>6.003036653857575</c:v>
                </c:pt>
                <c:pt idx="1">
                  <c:v>149.40844391297153</c:v>
                </c:pt>
                <c:pt idx="2">
                  <c:v>5.6592924512679907</c:v>
                </c:pt>
                <c:pt idx="3">
                  <c:v>145.27165838958425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2-47B9-992C-5C4082AFBE73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12'!$D$108,'Instructor values group 12'!$J$108,'Instructor values group 12'!$Q$108,'Instructor values group 12'!$W$108)</c:f>
                <c:numCache>
                  <c:formatCode>General</c:formatCode>
                  <c:ptCount val="4"/>
                  <c:pt idx="0">
                    <c:v>1.2872039090341851</c:v>
                  </c:pt>
                  <c:pt idx="1">
                    <c:v>1.5114838147615515</c:v>
                  </c:pt>
                  <c:pt idx="2">
                    <c:v>1.6135856220474449</c:v>
                  </c:pt>
                  <c:pt idx="3">
                    <c:v>2.3303693208604215</c:v>
                  </c:pt>
                </c:numCache>
              </c:numRef>
            </c:plus>
            <c:minus>
              <c:numRef>
                <c:f>('Instructor values group 12'!$D$108,'Instructor values group 12'!$J$108,'Instructor values group 12'!$Q$108,'Instructor values group 12'!$W$108)</c:f>
                <c:numCache>
                  <c:formatCode>General</c:formatCode>
                  <c:ptCount val="4"/>
                  <c:pt idx="0">
                    <c:v>1.2872039090341851</c:v>
                  </c:pt>
                  <c:pt idx="1">
                    <c:v>1.5114838147615515</c:v>
                  </c:pt>
                  <c:pt idx="2">
                    <c:v>1.6135856220474449</c:v>
                  </c:pt>
                  <c:pt idx="3">
                    <c:v>2.3303693208604215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12'!$D$107,'Instructor values group 12'!$J$107,'Instructor values group 12'!$Q$107,'Instructor values group 12'!$W$107)</c:f>
              <c:numCache>
                <c:formatCode>0.00</c:formatCode>
                <c:ptCount val="4"/>
                <c:pt idx="0">
                  <c:v>148.63459693541463</c:v>
                </c:pt>
                <c:pt idx="1">
                  <c:v>12.22921852983789</c:v>
                </c:pt>
                <c:pt idx="2">
                  <c:v>142.40030742536726</c:v>
                </c:pt>
                <c:pt idx="3">
                  <c:v>12.006557856503377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2-47B9-992C-5C4082AFBE73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12'!$F$108,'Instructor values group 12'!$L$108,'Instructor values group 12'!$S$108,'Instructor values group 12'!$Y$108)</c:f>
                <c:numCache>
                  <c:formatCode>General</c:formatCode>
                  <c:ptCount val="4"/>
                  <c:pt idx="0">
                    <c:v>1.1494666703476843</c:v>
                  </c:pt>
                  <c:pt idx="1">
                    <c:v>2.9834795395982465</c:v>
                  </c:pt>
                  <c:pt idx="2">
                    <c:v>1.6301445192645152</c:v>
                  </c:pt>
                  <c:pt idx="3">
                    <c:v>2.9464205418255784</c:v>
                  </c:pt>
                </c:numCache>
              </c:numRef>
            </c:plus>
            <c:minus>
              <c:numRef>
                <c:f>('Instructor values group 12'!$F$108,'Instructor values group 12'!$L$108,'Instructor values group 12'!$S$108,'Instructor values group 12'!$Y$108)</c:f>
                <c:numCache>
                  <c:formatCode>General</c:formatCode>
                  <c:ptCount val="4"/>
                  <c:pt idx="0">
                    <c:v>1.1494666703476843</c:v>
                  </c:pt>
                  <c:pt idx="1">
                    <c:v>2.9834795395982465</c:v>
                  </c:pt>
                  <c:pt idx="2">
                    <c:v>1.6301445192645152</c:v>
                  </c:pt>
                  <c:pt idx="3">
                    <c:v>2.9464205418255784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12'!$F$107,'Instructor values group 12'!$L$107,'Instructor values group 12'!$S$107,'Instructor values group 12'!$Y$107)</c:f>
              <c:numCache>
                <c:formatCode>0.00</c:formatCode>
                <c:ptCount val="4"/>
                <c:pt idx="0">
                  <c:v>113.54350367397093</c:v>
                </c:pt>
                <c:pt idx="1">
                  <c:v>9.7798804946407962</c:v>
                </c:pt>
                <c:pt idx="2">
                  <c:v>112.72829469276256</c:v>
                </c:pt>
                <c:pt idx="3">
                  <c:v>10.120247440620444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82-47B9-992C-5C4082AFB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1'!$C$108,'Instructor values group 1'!$P$108)</c:f>
                <c:numCache>
                  <c:formatCode>General</c:formatCode>
                  <c:ptCount val="2"/>
                  <c:pt idx="0">
                    <c:v>0.52712512643470633</c:v>
                  </c:pt>
                  <c:pt idx="1">
                    <c:v>1.3445879832822769</c:v>
                  </c:pt>
                </c:numCache>
              </c:numRef>
            </c:plus>
            <c:minus>
              <c:numRef>
                <c:f>('Instructor values group 1'!$C$108,'Instructor values group 1'!$P$108)</c:f>
                <c:numCache>
                  <c:formatCode>General</c:formatCode>
                  <c:ptCount val="2"/>
                  <c:pt idx="0">
                    <c:v>0.52712512643470633</c:v>
                  </c:pt>
                  <c:pt idx="1">
                    <c:v>1.3445879832822769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1'!$C$107,'Instructor values group 1'!$P$107)</c:f>
              <c:numCache>
                <c:formatCode>0.00</c:formatCode>
                <c:ptCount val="2"/>
                <c:pt idx="0">
                  <c:v>99.395219368154741</c:v>
                </c:pt>
                <c:pt idx="1">
                  <c:v>10.719957634889651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B-4222-B009-E58BFD8C6D54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1'!$E$108,'Instructor values group 1'!$R$108)</c:f>
                <c:numCache>
                  <c:formatCode>General</c:formatCode>
                  <c:ptCount val="2"/>
                  <c:pt idx="0">
                    <c:v>0.73821634462889629</c:v>
                  </c:pt>
                  <c:pt idx="1">
                    <c:v>0.7809637253052828</c:v>
                  </c:pt>
                </c:numCache>
              </c:numRef>
            </c:plus>
            <c:minus>
              <c:numRef>
                <c:f>('Instructor values group 1'!$E$108,'Instructor values group 1'!$R$108)</c:f>
                <c:numCache>
                  <c:formatCode>General</c:formatCode>
                  <c:ptCount val="2"/>
                  <c:pt idx="0">
                    <c:v>0.73821634462889629</c:v>
                  </c:pt>
                  <c:pt idx="1">
                    <c:v>0.7809637253052828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1'!$E$107,'Instructor values group 1'!$R$107)</c:f>
              <c:numCache>
                <c:formatCode>0.00</c:formatCode>
                <c:ptCount val="2"/>
                <c:pt idx="0">
                  <c:v>5.8266068137746068</c:v>
                </c:pt>
                <c:pt idx="1">
                  <c:v>5.8320799206562208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B-4222-B009-E58BFD8C6D54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1'!$G$108,'Instructor values group 1'!$T$108)</c:f>
                <c:numCache>
                  <c:formatCode>General</c:formatCode>
                  <c:ptCount val="2"/>
                  <c:pt idx="0">
                    <c:v>0.76909047506389328</c:v>
                  </c:pt>
                  <c:pt idx="1">
                    <c:v>0.78986611800740192</c:v>
                  </c:pt>
                </c:numCache>
              </c:numRef>
            </c:plus>
            <c:minus>
              <c:numRef>
                <c:f>('Instructor values group 1'!$G$108,'Instructor values group 1'!$T$108)</c:f>
                <c:numCache>
                  <c:formatCode>General</c:formatCode>
                  <c:ptCount val="2"/>
                  <c:pt idx="0">
                    <c:v>0.76909047506389328</c:v>
                  </c:pt>
                  <c:pt idx="1">
                    <c:v>0.78986611800740192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1'!$G$107,'Instructor values group 1'!$T$107)</c:f>
              <c:numCache>
                <c:formatCode>0.00</c:formatCode>
                <c:ptCount val="2"/>
                <c:pt idx="0">
                  <c:v>33.877969699888737</c:v>
                </c:pt>
                <c:pt idx="1">
                  <c:v>33.968709963716172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B-4222-B009-E58BFD8C6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12'!$C$108,'Instructor values group 12'!$P$108)</c:f>
                <c:numCache>
                  <c:formatCode>General</c:formatCode>
                  <c:ptCount val="2"/>
                  <c:pt idx="0">
                    <c:v>0.4818760737517373</c:v>
                  </c:pt>
                  <c:pt idx="1">
                    <c:v>1.2662330140466009</c:v>
                  </c:pt>
                </c:numCache>
              </c:numRef>
            </c:plus>
            <c:minus>
              <c:numRef>
                <c:f>('Instructor values group 12'!$C$108,'Instructor values group 12'!$P$108)</c:f>
                <c:numCache>
                  <c:formatCode>General</c:formatCode>
                  <c:ptCount val="2"/>
                  <c:pt idx="0">
                    <c:v>0.4818760737517373</c:v>
                  </c:pt>
                  <c:pt idx="1">
                    <c:v>1.2662330140466009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12'!$C$107,'Instructor values group 12'!$P$107)</c:f>
              <c:numCache>
                <c:formatCode>0.00</c:formatCode>
                <c:ptCount val="2"/>
                <c:pt idx="0">
                  <c:v>99.430705807397985</c:v>
                </c:pt>
                <c:pt idx="1">
                  <c:v>10.617230682223717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B-4C75-B3B4-E41D2525C63E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12'!$E$108,'Instructor values group 12'!$R$108)</c:f>
                <c:numCache>
                  <c:formatCode>General</c:formatCode>
                  <c:ptCount val="2"/>
                  <c:pt idx="0">
                    <c:v>0.87058640793290043</c:v>
                  </c:pt>
                  <c:pt idx="1">
                    <c:v>0.71919728489275836</c:v>
                  </c:pt>
                </c:numCache>
              </c:numRef>
            </c:plus>
            <c:minus>
              <c:numRef>
                <c:f>('Instructor values group 12'!$E$108,'Instructor values group 12'!$R$108)</c:f>
                <c:numCache>
                  <c:formatCode>General</c:formatCode>
                  <c:ptCount val="2"/>
                  <c:pt idx="0">
                    <c:v>0.87058640793290043</c:v>
                  </c:pt>
                  <c:pt idx="1">
                    <c:v>0.71919728489275836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12'!$E$107,'Instructor values group 12'!$R$107)</c:f>
              <c:numCache>
                <c:formatCode>0.00</c:formatCode>
                <c:ptCount val="2"/>
                <c:pt idx="0">
                  <c:v>5.7294106780723197</c:v>
                </c:pt>
                <c:pt idx="1">
                  <c:v>5.8627253418931629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B-4C75-B3B4-E41D2525C63E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12'!$G$108,'Instructor values group 12'!$T$108)</c:f>
                <c:numCache>
                  <c:formatCode>General</c:formatCode>
                  <c:ptCount val="2"/>
                  <c:pt idx="0">
                    <c:v>0.79244045009083486</c:v>
                  </c:pt>
                  <c:pt idx="1">
                    <c:v>0.6926270965011132</c:v>
                  </c:pt>
                </c:numCache>
              </c:numRef>
            </c:plus>
            <c:minus>
              <c:numRef>
                <c:f>('Instructor values group 12'!$G$108,'Instructor values group 12'!$T$108)</c:f>
                <c:numCache>
                  <c:formatCode>General</c:formatCode>
                  <c:ptCount val="2"/>
                  <c:pt idx="0">
                    <c:v>0.79244045009083486</c:v>
                  </c:pt>
                  <c:pt idx="1">
                    <c:v>0.6926270965011132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12'!$G$107,'Instructor values group 12'!$T$107)</c:f>
              <c:numCache>
                <c:formatCode>0.00</c:formatCode>
                <c:ptCount val="2"/>
                <c:pt idx="0">
                  <c:v>33.939184246578314</c:v>
                </c:pt>
                <c:pt idx="1">
                  <c:v>33.976656265857088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B-4C75-B3B4-E41D2525C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12'!$N$108</c:f>
                <c:numCache>
                  <c:formatCode>General</c:formatCode>
                  <c:ptCount val="1"/>
                  <c:pt idx="0">
                    <c:v>2.6596885926029001</c:v>
                  </c:pt>
                </c:numCache>
              </c:numRef>
            </c:plus>
            <c:minus>
              <c:numRef>
                <c:f>'Instructor values group 12'!$N$108</c:f>
                <c:numCache>
                  <c:formatCode>General</c:formatCode>
                  <c:ptCount val="1"/>
                  <c:pt idx="0">
                    <c:v>2.6596885926029001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12'!$N$107</c:f>
              <c:numCache>
                <c:formatCode>0.00</c:formatCode>
                <c:ptCount val="1"/>
                <c:pt idx="0">
                  <c:v>-62.541725956592416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1-4479-9C22-FA983E4C55E6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12'!$AA$108</c:f>
                <c:numCache>
                  <c:formatCode>General</c:formatCode>
                  <c:ptCount val="1"/>
                  <c:pt idx="0">
                    <c:v>3.089849639245831</c:v>
                  </c:pt>
                </c:numCache>
              </c:numRef>
            </c:plus>
            <c:minus>
              <c:numRef>
                <c:f>'Instructor values group 12'!$AA$108</c:f>
                <c:numCache>
                  <c:formatCode>General</c:formatCode>
                  <c:ptCount val="1"/>
                  <c:pt idx="0">
                    <c:v>3.089849639245831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12'!$AA$107</c:f>
              <c:numCache>
                <c:formatCode>0.00</c:formatCode>
                <c:ptCount val="1"/>
                <c:pt idx="0">
                  <c:v>-39.354507795016708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1-4479-9C22-FA983E4C5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12'!$AC$108,'Instructor values group 12'!$AI$108,'Instructor values group 12'!$AQ$108,'Instructor values group 12'!$AW$108)</c:f>
                <c:numCache>
                  <c:formatCode>General</c:formatCode>
                  <c:ptCount val="4"/>
                  <c:pt idx="0">
                    <c:v>0.45372735941610154</c:v>
                  </c:pt>
                  <c:pt idx="1">
                    <c:v>1.5188868168586074</c:v>
                  </c:pt>
                  <c:pt idx="2">
                    <c:v>0.50489052739606077</c:v>
                  </c:pt>
                  <c:pt idx="3">
                    <c:v>2.8628657130336839</c:v>
                  </c:pt>
                </c:numCache>
              </c:numRef>
            </c:plus>
            <c:minus>
              <c:numRef>
                <c:f>('Instructor values group 12'!$AC$108,'Instructor values group 12'!$AI$108,'Instructor values group 12'!$AQ$108,'Instructor values group 12'!$AW$108)</c:f>
                <c:numCache>
                  <c:formatCode>General</c:formatCode>
                  <c:ptCount val="4"/>
                  <c:pt idx="0">
                    <c:v>0.45372735941610154</c:v>
                  </c:pt>
                  <c:pt idx="1">
                    <c:v>1.5188868168586074</c:v>
                  </c:pt>
                  <c:pt idx="2">
                    <c:v>0.50489052739606077</c:v>
                  </c:pt>
                  <c:pt idx="3">
                    <c:v>2.8628657130336839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12'!$AC$107,'Instructor values group 12'!$AI$107,'Instructor values group 12'!$AQ$107,'Instructor values group 12'!$AW$107)</c:f>
              <c:numCache>
                <c:formatCode>0.00</c:formatCode>
                <c:ptCount val="4"/>
                <c:pt idx="0">
                  <c:v>5.9948580090551342</c:v>
                </c:pt>
                <c:pt idx="1">
                  <c:v>149.46790442103415</c:v>
                </c:pt>
                <c:pt idx="2">
                  <c:v>6.0075256195539302</c:v>
                </c:pt>
                <c:pt idx="3">
                  <c:v>144.80878786916185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2-422E-BA82-50BCD876296B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12'!$AE$108,'Instructor values group 12'!$AK$108,'Instructor values group 12'!$AS$108,'Instructor values group 12'!$AY$108)</c:f>
                <c:numCache>
                  <c:formatCode>General</c:formatCode>
                  <c:ptCount val="4"/>
                  <c:pt idx="0">
                    <c:v>1.1058690456819462</c:v>
                  </c:pt>
                  <c:pt idx="1">
                    <c:v>1.3123530193226842</c:v>
                  </c:pt>
                  <c:pt idx="2">
                    <c:v>1.8166173128752858</c:v>
                  </c:pt>
                  <c:pt idx="3">
                    <c:v>1.8432679509639363</c:v>
                  </c:pt>
                </c:numCache>
              </c:numRef>
            </c:plus>
            <c:minus>
              <c:numRef>
                <c:f>('Instructor values group 12'!$AE$108,'Instructor values group 12'!$AK$108,'Instructor values group 12'!$AS$108,'Instructor values group 12'!$AY$108)</c:f>
                <c:numCache>
                  <c:formatCode>General</c:formatCode>
                  <c:ptCount val="4"/>
                  <c:pt idx="0">
                    <c:v>1.1058690456819462</c:v>
                  </c:pt>
                  <c:pt idx="1">
                    <c:v>1.3123530193226842</c:v>
                  </c:pt>
                  <c:pt idx="2">
                    <c:v>1.8166173128752858</c:v>
                  </c:pt>
                  <c:pt idx="3">
                    <c:v>1.8432679509639363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12'!$AE$107,'Instructor values group 12'!$AK$107,'Instructor values group 12'!$AS$107,'Instructor values group 12'!$AY$107)</c:f>
              <c:numCache>
                <c:formatCode>0.00</c:formatCode>
                <c:ptCount val="4"/>
                <c:pt idx="0">
                  <c:v>148.50972569427014</c:v>
                </c:pt>
                <c:pt idx="1">
                  <c:v>12.215762280245507</c:v>
                </c:pt>
                <c:pt idx="2">
                  <c:v>142.59717530188652</c:v>
                </c:pt>
                <c:pt idx="3">
                  <c:v>11.48978120999363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2-422E-BA82-50BCD876296B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12'!$AG$108,'Instructor values group 12'!$AM$108,'Instructor values group 12'!$AU$108,'Instructor values group 12'!$BA$108)</c:f>
                <c:numCache>
                  <c:formatCode>General</c:formatCode>
                  <c:ptCount val="4"/>
                  <c:pt idx="0">
                    <c:v>1.241748840576123</c:v>
                  </c:pt>
                  <c:pt idx="1">
                    <c:v>2.8673221532679376</c:v>
                  </c:pt>
                  <c:pt idx="2">
                    <c:v>1.57451400767294</c:v>
                  </c:pt>
                  <c:pt idx="3">
                    <c:v>1.4323823910199407</c:v>
                  </c:pt>
                </c:numCache>
              </c:numRef>
            </c:plus>
            <c:minus>
              <c:numRef>
                <c:f>('Instructor values group 12'!$AG$108,'Instructor values group 12'!$AM$108,'Instructor values group 12'!$AU$108,'Instructor values group 12'!$BA$108)</c:f>
                <c:numCache>
                  <c:formatCode>General</c:formatCode>
                  <c:ptCount val="4"/>
                  <c:pt idx="0">
                    <c:v>1.241748840576123</c:v>
                  </c:pt>
                  <c:pt idx="1">
                    <c:v>2.8673221532679376</c:v>
                  </c:pt>
                  <c:pt idx="2">
                    <c:v>1.57451400767294</c:v>
                  </c:pt>
                  <c:pt idx="3">
                    <c:v>1.4323823910199407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12'!$AG$107,'Instructor values group 12'!$AM$107,'Instructor values group 12'!$AU$107,'Instructor values group 12'!$BA$107)</c:f>
              <c:numCache>
                <c:formatCode>0.00</c:formatCode>
                <c:ptCount val="4"/>
                <c:pt idx="0">
                  <c:v>113.76221516146994</c:v>
                </c:pt>
                <c:pt idx="1">
                  <c:v>9.1904663350191296</c:v>
                </c:pt>
                <c:pt idx="2">
                  <c:v>112.54880209542965</c:v>
                </c:pt>
                <c:pt idx="3">
                  <c:v>2.7902425943018607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2-422E-BA82-50BCD8762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12'!$AD$108,'Instructor values group 12'!$AR$108)</c:f>
                <c:numCache>
                  <c:formatCode>General</c:formatCode>
                  <c:ptCount val="2"/>
                  <c:pt idx="0">
                    <c:v>0.47769862355931769</c:v>
                  </c:pt>
                  <c:pt idx="1">
                    <c:v>0.5536334326858906</c:v>
                  </c:pt>
                </c:numCache>
              </c:numRef>
            </c:plus>
            <c:minus>
              <c:numRef>
                <c:f>('Instructor values group 12'!$AD$108,'Instructor values group 12'!$AR$108)</c:f>
                <c:numCache>
                  <c:formatCode>General</c:formatCode>
                  <c:ptCount val="2"/>
                  <c:pt idx="0">
                    <c:v>0.47769862355931769</c:v>
                  </c:pt>
                  <c:pt idx="1">
                    <c:v>0.5536334326858906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12'!$AD$107,'Instructor values group 12'!$AR$107)</c:f>
              <c:numCache>
                <c:formatCode>0.00</c:formatCode>
                <c:ptCount val="2"/>
                <c:pt idx="0">
                  <c:v>99.513015856288149</c:v>
                </c:pt>
                <c:pt idx="1">
                  <c:v>99.470375684361713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E-45C6-912C-FC448933D955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12'!$AF$108,'Instructor values group 12'!$AS$108)</c:f>
                <c:numCache>
                  <c:formatCode>General</c:formatCode>
                  <c:ptCount val="2"/>
                  <c:pt idx="0">
                    <c:v>0.74055291349909147</c:v>
                  </c:pt>
                  <c:pt idx="1">
                    <c:v>1.8166173128752858</c:v>
                  </c:pt>
                </c:numCache>
              </c:numRef>
            </c:plus>
            <c:minus>
              <c:numRef>
                <c:f>('Instructor values group 12'!$AF$108,'Instructor values group 12'!$AS$108)</c:f>
                <c:numCache>
                  <c:formatCode>General</c:formatCode>
                  <c:ptCount val="2"/>
                  <c:pt idx="0">
                    <c:v>0.74055291349909147</c:v>
                  </c:pt>
                  <c:pt idx="1">
                    <c:v>1.8166173128752858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12'!$AF$107,'Instructor values group 12'!$AT$107)</c:f>
              <c:numCache>
                <c:formatCode>0.00</c:formatCode>
                <c:ptCount val="2"/>
                <c:pt idx="0">
                  <c:v>5.7366920642518666</c:v>
                </c:pt>
                <c:pt idx="1">
                  <c:v>76.368547881988619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AE-45C6-912C-FC448933D955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12'!$AH$108,'Instructor values group 12'!$AV$108)</c:f>
                <c:numCache>
                  <c:formatCode>General</c:formatCode>
                  <c:ptCount val="2"/>
                  <c:pt idx="0">
                    <c:v>0.85383539348449067</c:v>
                  </c:pt>
                  <c:pt idx="1">
                    <c:v>0.89310395762026462</c:v>
                  </c:pt>
                </c:numCache>
              </c:numRef>
            </c:plus>
            <c:minus>
              <c:numRef>
                <c:f>('Instructor values group 12'!$AH$108,'Instructor values group 12'!$AV$108)</c:f>
                <c:numCache>
                  <c:formatCode>General</c:formatCode>
                  <c:ptCount val="2"/>
                  <c:pt idx="0">
                    <c:v>0.85383539348449067</c:v>
                  </c:pt>
                  <c:pt idx="1">
                    <c:v>0.89310395762026462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12'!$AN$107,'Instructor values group 12'!$AV$107)</c:f>
              <c:numCache>
                <c:formatCode>0.00</c:formatCode>
                <c:ptCount val="2"/>
                <c:pt idx="0">
                  <c:v>33.908190811994444</c:v>
                </c:pt>
                <c:pt idx="1">
                  <c:v>33.992866875875762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AE-45C6-912C-FC448933D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12'!$AO$108</c:f>
                <c:numCache>
                  <c:formatCode>General</c:formatCode>
                  <c:ptCount val="1"/>
                  <c:pt idx="0">
                    <c:v>2.4794421631232328</c:v>
                  </c:pt>
                </c:numCache>
              </c:numRef>
            </c:plus>
            <c:minus>
              <c:numRef>
                <c:f>'Instructor values group 12'!$AO$108</c:f>
                <c:numCache>
                  <c:formatCode>General</c:formatCode>
                  <c:ptCount val="1"/>
                  <c:pt idx="0">
                    <c:v>2.4794421631232328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12'!$AO$107</c:f>
              <c:numCache>
                <c:formatCode>0.00</c:formatCode>
                <c:ptCount val="1"/>
                <c:pt idx="0">
                  <c:v>-62.863943588673962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6-4F63-ADFC-D43EF2AFA146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12'!$BC$108</c:f>
                <c:numCache>
                  <c:formatCode>General</c:formatCode>
                  <c:ptCount val="1"/>
                  <c:pt idx="0">
                    <c:v>0.65771161185257854</c:v>
                  </c:pt>
                </c:numCache>
              </c:numRef>
            </c:plus>
            <c:minus>
              <c:numRef>
                <c:f>'Instructor values group 12'!$BC$108</c:f>
                <c:numCache>
                  <c:formatCode>General</c:formatCode>
                  <c:ptCount val="1"/>
                  <c:pt idx="0">
                    <c:v>0.65771161185257854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12'!$BC$107</c:f>
              <c:numCache>
                <c:formatCode>0.00</c:formatCode>
                <c:ptCount val="1"/>
                <c:pt idx="0">
                  <c:v>-13.261736925762728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6-4F63-ADFC-D43EF2AFA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12'!$BE$108,'Instructor values group 12'!$BK$108,'Instructor values group 12'!$BR$108,'Instructor values group 12'!$BX$108)</c:f>
                <c:numCache>
                  <c:formatCode>General</c:formatCode>
                  <c:ptCount val="4"/>
                  <c:pt idx="0">
                    <c:v>0.5232138550100438</c:v>
                  </c:pt>
                  <c:pt idx="1">
                    <c:v>1.6004336473094476</c:v>
                  </c:pt>
                  <c:pt idx="2">
                    <c:v>0.45550267029560615</c:v>
                  </c:pt>
                  <c:pt idx="3">
                    <c:v>1.5937974490123257</c:v>
                  </c:pt>
                </c:numCache>
              </c:numRef>
            </c:plus>
            <c:minus>
              <c:numRef>
                <c:f>('Instructor values group 12'!$BE$108,'Instructor values group 12'!$BK$108,'Instructor values group 12'!$BR$108,'Instructor values group 12'!$BX$108)</c:f>
                <c:numCache>
                  <c:formatCode>General</c:formatCode>
                  <c:ptCount val="4"/>
                  <c:pt idx="0">
                    <c:v>0.5232138550100438</c:v>
                  </c:pt>
                  <c:pt idx="1">
                    <c:v>1.6004336473094476</c:v>
                  </c:pt>
                  <c:pt idx="2">
                    <c:v>0.45550267029560615</c:v>
                  </c:pt>
                  <c:pt idx="3">
                    <c:v>1.5937974490123257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12'!$BE$107,'Instructor values group 12'!$BK$107,'Instructor values group 12'!$BR$107,'Instructor values group 12'!$BX$107)</c:f>
              <c:numCache>
                <c:formatCode>0.00</c:formatCode>
                <c:ptCount val="4"/>
                <c:pt idx="0">
                  <c:v>6.0501551635349333</c:v>
                </c:pt>
                <c:pt idx="1">
                  <c:v>149.51760809201562</c:v>
                </c:pt>
                <c:pt idx="2">
                  <c:v>5.982505370820502</c:v>
                </c:pt>
                <c:pt idx="3">
                  <c:v>149.26415068675044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9-4590-BF3E-EBB81CB6C05A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12'!$BG$108,'Instructor values group 12'!$BM$108,'Instructor values group 12'!$BT$108,'Instructor values group 12'!$BZ$108)</c:f>
                <c:numCache>
                  <c:formatCode>General</c:formatCode>
                  <c:ptCount val="4"/>
                  <c:pt idx="0">
                    <c:v>1.1933190751399296</c:v>
                  </c:pt>
                  <c:pt idx="1">
                    <c:v>1.5676873999563521</c:v>
                  </c:pt>
                  <c:pt idx="2">
                    <c:v>0.99092438667228433</c:v>
                  </c:pt>
                  <c:pt idx="3">
                    <c:v>1.4887579895477252</c:v>
                  </c:pt>
                </c:numCache>
              </c:numRef>
            </c:plus>
            <c:minus>
              <c:numRef>
                <c:f>('Instructor values group 12'!$BG$108,'Instructor values group 12'!$BM$108,'Instructor values group 12'!$BT$108,'Instructor values group 12'!$BZ$108)</c:f>
                <c:numCache>
                  <c:formatCode>General</c:formatCode>
                  <c:ptCount val="4"/>
                  <c:pt idx="0">
                    <c:v>1.1933190751399296</c:v>
                  </c:pt>
                  <c:pt idx="1">
                    <c:v>1.5676873999563521</c:v>
                  </c:pt>
                  <c:pt idx="2">
                    <c:v>0.99092438667228433</c:v>
                  </c:pt>
                  <c:pt idx="3">
                    <c:v>1.4887579895477252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12'!$BG$107,'Instructor values group 12'!$BM$107,'Instructor values group 12'!$BT$107,'Instructor values group 12'!$BZ$107)</c:f>
              <c:numCache>
                <c:formatCode>0.00</c:formatCode>
                <c:ptCount val="4"/>
                <c:pt idx="0">
                  <c:v>148.24819355299928</c:v>
                </c:pt>
                <c:pt idx="1">
                  <c:v>12.12780654620798</c:v>
                </c:pt>
                <c:pt idx="2">
                  <c:v>148.36543509122882</c:v>
                </c:pt>
                <c:pt idx="3">
                  <c:v>12.149515487757883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9-4590-BF3E-EBB81CB6C05A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12'!$BI$108,'Instructor values group 12'!$BO$108,'Instructor values group 12'!$BV$108,'Instructor values group 12'!$CB$108)</c:f>
                <c:numCache>
                  <c:formatCode>General</c:formatCode>
                  <c:ptCount val="4"/>
                  <c:pt idx="0">
                    <c:v>1.2210608442970208</c:v>
                  </c:pt>
                  <c:pt idx="1">
                    <c:v>2.9565721570173675</c:v>
                  </c:pt>
                  <c:pt idx="2">
                    <c:v>1.0011573335403594</c:v>
                  </c:pt>
                  <c:pt idx="3">
                    <c:v>3.32951745491436</c:v>
                  </c:pt>
                </c:numCache>
              </c:numRef>
            </c:plus>
            <c:minus>
              <c:numRef>
                <c:f>('Instructor values group 12'!$BI$108,'Instructor values group 12'!$BO$108,'Instructor values group 12'!$BV$108,'Instructor values group 12'!$CB$108)</c:f>
                <c:numCache>
                  <c:formatCode>General</c:formatCode>
                  <c:ptCount val="4"/>
                  <c:pt idx="0">
                    <c:v>1.2210608442970208</c:v>
                  </c:pt>
                  <c:pt idx="1">
                    <c:v>2.9565721570173675</c:v>
                  </c:pt>
                  <c:pt idx="2">
                    <c:v>1.0011573335403594</c:v>
                  </c:pt>
                  <c:pt idx="3">
                    <c:v>3.32951745491436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12'!$BI$107,'Instructor values group 12'!$BO$107,'Instructor values group 12'!$BV$107,'Instructor values group 12'!$CB$107)</c:f>
              <c:numCache>
                <c:formatCode>0.00</c:formatCode>
                <c:ptCount val="4"/>
                <c:pt idx="0">
                  <c:v>113.68171885897019</c:v>
                </c:pt>
                <c:pt idx="1">
                  <c:v>10.075322929376116</c:v>
                </c:pt>
                <c:pt idx="2">
                  <c:v>113.73754098272769</c:v>
                </c:pt>
                <c:pt idx="3">
                  <c:v>9.0116639545759352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E9-4590-BF3E-EBB81CB6C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12'!$BF$108,'Instructor values group 12'!$BS$108)</c:f>
                <c:numCache>
                  <c:formatCode>General</c:formatCode>
                  <c:ptCount val="2"/>
                  <c:pt idx="0">
                    <c:v>0.46855735339700427</c:v>
                  </c:pt>
                  <c:pt idx="1">
                    <c:v>0.51334527150954912</c:v>
                  </c:pt>
                </c:numCache>
              </c:numRef>
            </c:plus>
            <c:minus>
              <c:numRef>
                <c:f>('Instructor values group 12'!$BF$108,'Instructor values group 12'!$BS$108)</c:f>
                <c:numCache>
                  <c:formatCode>General</c:formatCode>
                  <c:ptCount val="2"/>
                  <c:pt idx="0">
                    <c:v>0.46855735339700427</c:v>
                  </c:pt>
                  <c:pt idx="1">
                    <c:v>0.51334527150954912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12'!$BF$107,'Instructor values group 12'!$BS$107)</c:f>
              <c:numCache>
                <c:formatCode>0.00</c:formatCode>
                <c:ptCount val="2"/>
                <c:pt idx="0">
                  <c:v>99.431932483146781</c:v>
                </c:pt>
                <c:pt idx="1">
                  <c:v>99.448196324963234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5-4326-9490-015C139F0EAA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12'!$BH$108,'Instructor values group 12'!$BU$108)</c:f>
                <c:numCache>
                  <c:formatCode>General</c:formatCode>
                  <c:ptCount val="2"/>
                  <c:pt idx="0">
                    <c:v>0.73912265205051453</c:v>
                  </c:pt>
                  <c:pt idx="1">
                    <c:v>0.52421589473287922</c:v>
                  </c:pt>
                </c:numCache>
              </c:numRef>
            </c:plus>
            <c:minus>
              <c:numRef>
                <c:f>('Instructor values group 12'!$BH$108,'Instructor values group 12'!$BU$108)</c:f>
                <c:numCache>
                  <c:formatCode>General</c:formatCode>
                  <c:ptCount val="2"/>
                  <c:pt idx="0">
                    <c:v>0.73912265205051453</c:v>
                  </c:pt>
                  <c:pt idx="1">
                    <c:v>0.52421589473287922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12'!$BH$107,'Instructor values group 12'!$BU$107)</c:f>
              <c:numCache>
                <c:formatCode>0.00</c:formatCode>
                <c:ptCount val="2"/>
                <c:pt idx="0">
                  <c:v>5.9626959958800647</c:v>
                </c:pt>
                <c:pt idx="1">
                  <c:v>1.0106305269979736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5-4326-9490-015C139F0EAA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12'!$BJ$108,'Instructor values group 12'!$BW$108)</c:f>
                <c:numCache>
                  <c:formatCode>General</c:formatCode>
                  <c:ptCount val="2"/>
                  <c:pt idx="0">
                    <c:v>0.86619568119702539</c:v>
                  </c:pt>
                  <c:pt idx="1">
                    <c:v>0.25549233423808315</c:v>
                  </c:pt>
                </c:numCache>
              </c:numRef>
            </c:plus>
            <c:minus>
              <c:numRef>
                <c:f>('Instructor values group 12'!$BJ$108,'Instructor values group 12'!$BW$108)</c:f>
                <c:numCache>
                  <c:formatCode>General</c:formatCode>
                  <c:ptCount val="2"/>
                  <c:pt idx="0">
                    <c:v>0.86619568119702539</c:v>
                  </c:pt>
                  <c:pt idx="1">
                    <c:v>0.25549233423808315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12'!$BJ$130:$BK$130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12'!$BJ$107,'Instructor values group 12'!$BW$107)</c:f>
              <c:numCache>
                <c:formatCode>0.00</c:formatCode>
                <c:ptCount val="2"/>
                <c:pt idx="0">
                  <c:v>33.830864186098118</c:v>
                </c:pt>
                <c:pt idx="1">
                  <c:v>99.57642100993607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B5-4326-9490-015C139F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12'!$BQ$108</c:f>
                <c:numCache>
                  <c:formatCode>General</c:formatCode>
                  <c:ptCount val="1"/>
                  <c:pt idx="0">
                    <c:v>2.3555156216649835</c:v>
                  </c:pt>
                </c:numCache>
              </c:numRef>
            </c:plus>
            <c:minus>
              <c:numRef>
                <c:f>'Instructor values group 12'!$BQ$108</c:f>
                <c:numCache>
                  <c:formatCode>General</c:formatCode>
                  <c:ptCount val="1"/>
                  <c:pt idx="0">
                    <c:v>2.3555156216649835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12'!$BQ$107</c:f>
              <c:numCache>
                <c:formatCode>0.00</c:formatCode>
                <c:ptCount val="1"/>
                <c:pt idx="0">
                  <c:v>-61.848065729945446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A-4F28-9A28-313A2F341C8A}"/>
            </c:ext>
          </c:extLst>
        </c:ser>
        <c:ser>
          <c:idx val="1"/>
          <c:order val="1"/>
          <c:tx>
            <c:strRef>
              <c:f>'Instructor values group 12'!$BK$130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12'!$CD$108</c:f>
                <c:numCache>
                  <c:formatCode>General</c:formatCode>
                  <c:ptCount val="1"/>
                  <c:pt idx="0">
                    <c:v>5.7380940924753912</c:v>
                  </c:pt>
                </c:numCache>
              </c:numRef>
            </c:plus>
            <c:minus>
              <c:numRef>
                <c:f>'Instructor values group 12'!$CD$108</c:f>
                <c:numCache>
                  <c:formatCode>General</c:formatCode>
                  <c:ptCount val="1"/>
                  <c:pt idx="0">
                    <c:v>5.7380940924753912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12'!$CD$107</c:f>
              <c:numCache>
                <c:formatCode>0.00</c:formatCode>
                <c:ptCount val="1"/>
                <c:pt idx="0">
                  <c:v>-73.958564360909634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A-4F28-9A28-313A2F341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1'!$N$108</c:f>
                <c:numCache>
                  <c:formatCode>General</c:formatCode>
                  <c:ptCount val="1"/>
                  <c:pt idx="0">
                    <c:v>2.2739967478988197</c:v>
                  </c:pt>
                </c:numCache>
              </c:numRef>
            </c:plus>
            <c:minus>
              <c:numRef>
                <c:f>'Instructor values group 1'!$N$108</c:f>
                <c:numCache>
                  <c:formatCode>General</c:formatCode>
                  <c:ptCount val="1"/>
                  <c:pt idx="0">
                    <c:v>2.2739967478988197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1'!$N$107</c:f>
              <c:numCache>
                <c:formatCode>0.00</c:formatCode>
                <c:ptCount val="1"/>
                <c:pt idx="0">
                  <c:v>-62.564862918328892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D-4BF3-A9B4-2E808CFB4987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1'!$AA$108</c:f>
                <c:numCache>
                  <c:formatCode>General</c:formatCode>
                  <c:ptCount val="1"/>
                  <c:pt idx="0">
                    <c:v>3.0494588373047318</c:v>
                  </c:pt>
                </c:numCache>
              </c:numRef>
            </c:plus>
            <c:minus>
              <c:numRef>
                <c:f>'Instructor values group 1'!$AA$108</c:f>
                <c:numCache>
                  <c:formatCode>General</c:formatCode>
                  <c:ptCount val="1"/>
                  <c:pt idx="0">
                    <c:v>3.0494588373047318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1'!$AA$107</c:f>
              <c:numCache>
                <c:formatCode>0.00</c:formatCode>
                <c:ptCount val="1"/>
                <c:pt idx="0">
                  <c:v>-39.276427919433502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D-4BF3-A9B4-2E808CFB4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1'!$AC$108,'Instructor values group 1'!$AI$108,'Instructor values group 1'!$AQ$108,'Instructor values group 1'!$AW$108)</c:f>
                <c:numCache>
                  <c:formatCode>General</c:formatCode>
                  <c:ptCount val="4"/>
                  <c:pt idx="0">
                    <c:v>0.48515375975646885</c:v>
                  </c:pt>
                  <c:pt idx="1">
                    <c:v>1.8531120531010954</c:v>
                  </c:pt>
                  <c:pt idx="2">
                    <c:v>0.56424859084675705</c:v>
                  </c:pt>
                  <c:pt idx="3">
                    <c:v>2.4322267446882879</c:v>
                  </c:pt>
                </c:numCache>
              </c:numRef>
            </c:plus>
            <c:minus>
              <c:numRef>
                <c:f>('Instructor values group 1'!$AC$108,'Instructor values group 1'!$AI$108,'Instructor values group 1'!$AQ$108,'Instructor values group 1'!$AW$108)</c:f>
                <c:numCache>
                  <c:formatCode>General</c:formatCode>
                  <c:ptCount val="4"/>
                  <c:pt idx="0">
                    <c:v>0.48515375975646885</c:v>
                  </c:pt>
                  <c:pt idx="1">
                    <c:v>1.8531120531010954</c:v>
                  </c:pt>
                  <c:pt idx="2">
                    <c:v>0.56424859084675705</c:v>
                  </c:pt>
                  <c:pt idx="3">
                    <c:v>2.4322267446882879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1'!$AC$107,'Instructor values group 1'!$AI$107,'Instructor values group 1'!$AQ$107,'Instructor values group 1'!$AW$107)</c:f>
              <c:numCache>
                <c:formatCode>0.00</c:formatCode>
                <c:ptCount val="4"/>
                <c:pt idx="0">
                  <c:v>5.9470271435087296</c:v>
                </c:pt>
                <c:pt idx="1">
                  <c:v>149.59556700353588</c:v>
                </c:pt>
                <c:pt idx="2">
                  <c:v>5.9772262855879239</c:v>
                </c:pt>
                <c:pt idx="3">
                  <c:v>144.09653564259662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D7-4A37-A472-561764DFDBC9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1'!$AE$108,'Instructor values group 1'!$AK$108,'Instructor values group 1'!$AS$108,'Instructor values group 1'!$AY$108)</c:f>
                <c:numCache>
                  <c:formatCode>General</c:formatCode>
                  <c:ptCount val="4"/>
                  <c:pt idx="0">
                    <c:v>1.168009984128406</c:v>
                  </c:pt>
                  <c:pt idx="1">
                    <c:v>1.3830990316520921</c:v>
                  </c:pt>
                  <c:pt idx="2">
                    <c:v>1.7329072525058808</c:v>
                  </c:pt>
                  <c:pt idx="3">
                    <c:v>2.5767353753697142</c:v>
                  </c:pt>
                </c:numCache>
              </c:numRef>
            </c:plus>
            <c:minus>
              <c:numRef>
                <c:f>('Instructor values group 1'!$AE$108,'Instructor values group 1'!$AK$108,'Instructor values group 1'!$AS$108,'Instructor values group 1'!$AY$108)</c:f>
                <c:numCache>
                  <c:formatCode>General</c:formatCode>
                  <c:ptCount val="4"/>
                  <c:pt idx="0">
                    <c:v>1.168009984128406</c:v>
                  </c:pt>
                  <c:pt idx="1">
                    <c:v>1.3830990316520921</c:v>
                  </c:pt>
                  <c:pt idx="2">
                    <c:v>1.7329072525058808</c:v>
                  </c:pt>
                  <c:pt idx="3">
                    <c:v>2.5767353753697142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1'!$AE$107,'Instructor values group 1'!$AK$107,'Instructor values group 1'!$AS$107,'Instructor values group 1'!$AY$107)</c:f>
              <c:numCache>
                <c:formatCode>0.00</c:formatCode>
                <c:ptCount val="4"/>
                <c:pt idx="0">
                  <c:v>148.43292968295029</c:v>
                </c:pt>
                <c:pt idx="1">
                  <c:v>11.925785968880264</c:v>
                </c:pt>
                <c:pt idx="2">
                  <c:v>142.55672799558064</c:v>
                </c:pt>
                <c:pt idx="3">
                  <c:v>11.498632946635009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7-4A37-A472-561764DFDBC9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1'!$AG$108,'Instructor values group 1'!$AM$108,'Instructor values group 1'!$AU$108,'Instructor values group 1'!$BA$108)</c:f>
                <c:numCache>
                  <c:formatCode>General</c:formatCode>
                  <c:ptCount val="4"/>
                  <c:pt idx="0">
                    <c:v>1.1151193621713957</c:v>
                  </c:pt>
                  <c:pt idx="1">
                    <c:v>3.1268359118411859</c:v>
                  </c:pt>
                  <c:pt idx="2">
                    <c:v>1.7330904238788738</c:v>
                  </c:pt>
                  <c:pt idx="3">
                    <c:v>1.3634494112726603</c:v>
                  </c:pt>
                </c:numCache>
              </c:numRef>
            </c:plus>
            <c:minus>
              <c:numRef>
                <c:f>('Instructor values group 1'!$AG$108,'Instructor values group 1'!$AM$108,'Instructor values group 1'!$AU$108,'Instructor values group 1'!$BA$108)</c:f>
                <c:numCache>
                  <c:formatCode>General</c:formatCode>
                  <c:ptCount val="4"/>
                  <c:pt idx="0">
                    <c:v>1.1151193621713957</c:v>
                  </c:pt>
                  <c:pt idx="1">
                    <c:v>3.1268359118411859</c:v>
                  </c:pt>
                  <c:pt idx="2">
                    <c:v>1.7330904238788738</c:v>
                  </c:pt>
                  <c:pt idx="3">
                    <c:v>1.3634494112726603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1'!$AG$107,'Instructor values group 1'!$AM$107,'Instructor values group 1'!$AU$107,'Instructor values group 1'!$BA$107)</c:f>
              <c:numCache>
                <c:formatCode>0.00</c:formatCode>
                <c:ptCount val="4"/>
                <c:pt idx="0">
                  <c:v>113.66693498668421</c:v>
                </c:pt>
                <c:pt idx="1">
                  <c:v>9.5885937530710752</c:v>
                </c:pt>
                <c:pt idx="2">
                  <c:v>112.51089177407017</c:v>
                </c:pt>
                <c:pt idx="3">
                  <c:v>3.4065876622007494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D7-4A37-A472-561764DFD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1'!$AD$108,'Instructor values group 1'!$AR$108)</c:f>
                <c:numCache>
                  <c:formatCode>General</c:formatCode>
                  <c:ptCount val="2"/>
                  <c:pt idx="0">
                    <c:v>0.54639112753934649</c:v>
                  </c:pt>
                  <c:pt idx="1">
                    <c:v>0.44815672935890333</c:v>
                  </c:pt>
                </c:numCache>
              </c:numRef>
            </c:plus>
            <c:minus>
              <c:numRef>
                <c:f>('Instructor values group 1'!$AD$108,'Instructor values group 1'!$AR$108)</c:f>
                <c:numCache>
                  <c:formatCode>General</c:formatCode>
                  <c:ptCount val="2"/>
                  <c:pt idx="0">
                    <c:v>0.54639112753934649</c:v>
                  </c:pt>
                  <c:pt idx="1">
                    <c:v>0.44815672935890333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1'!$AD$107,'Instructor values group 1'!$AR$107)</c:f>
              <c:numCache>
                <c:formatCode>0.00</c:formatCode>
                <c:ptCount val="2"/>
                <c:pt idx="0">
                  <c:v>99.464424480689644</c:v>
                </c:pt>
                <c:pt idx="1">
                  <c:v>99.611837696711888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3-4511-BDCE-7D72517BCA8B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1'!$AF$108,'Instructor values group 1'!$AS$108)</c:f>
                <c:numCache>
                  <c:formatCode>General</c:formatCode>
                  <c:ptCount val="2"/>
                  <c:pt idx="0">
                    <c:v>0.81789424726374327</c:v>
                  </c:pt>
                  <c:pt idx="1">
                    <c:v>1.7329072525058808</c:v>
                  </c:pt>
                </c:numCache>
              </c:numRef>
            </c:plus>
            <c:minus>
              <c:numRef>
                <c:f>('Instructor values group 1'!$AF$108,'Instructor values group 1'!$AS$108)</c:f>
                <c:numCache>
                  <c:formatCode>General</c:formatCode>
                  <c:ptCount val="2"/>
                  <c:pt idx="0">
                    <c:v>0.81789424726374327</c:v>
                  </c:pt>
                  <c:pt idx="1">
                    <c:v>1.7329072525058808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1'!$AF$107,'Instructor values group 1'!$AT$107)</c:f>
              <c:numCache>
                <c:formatCode>0.00</c:formatCode>
                <c:ptCount val="2"/>
                <c:pt idx="0">
                  <c:v>5.7637338748071549</c:v>
                </c:pt>
                <c:pt idx="1">
                  <c:v>76.202740804794573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3-4511-BDCE-7D72517BCA8B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1'!$AH$108,'Instructor values group 1'!$AV$108)</c:f>
                <c:numCache>
                  <c:formatCode>General</c:formatCode>
                  <c:ptCount val="2"/>
                  <c:pt idx="0">
                    <c:v>0.7416438057511856</c:v>
                  </c:pt>
                  <c:pt idx="1">
                    <c:v>0.78093742687490431</c:v>
                  </c:pt>
                </c:numCache>
              </c:numRef>
            </c:plus>
            <c:minus>
              <c:numRef>
                <c:f>('Instructor values group 1'!$AH$108,'Instructor values group 1'!$AV$108)</c:f>
                <c:numCache>
                  <c:formatCode>General</c:formatCode>
                  <c:ptCount val="2"/>
                  <c:pt idx="0">
                    <c:v>0.7416438057511856</c:v>
                  </c:pt>
                  <c:pt idx="1">
                    <c:v>0.78093742687490431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1'!$AN$107,'Instructor values group 1'!$AV$107)</c:f>
              <c:numCache>
                <c:formatCode>0.00</c:formatCode>
                <c:ptCount val="2"/>
                <c:pt idx="0">
                  <c:v>33.874158917459525</c:v>
                </c:pt>
                <c:pt idx="1">
                  <c:v>33.985255821006596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03-4511-BDCE-7D72517BC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1'!$AO$108</c:f>
                <c:numCache>
                  <c:formatCode>General</c:formatCode>
                  <c:ptCount val="1"/>
                  <c:pt idx="0">
                    <c:v>2.5161056563296764</c:v>
                  </c:pt>
                </c:numCache>
              </c:numRef>
            </c:plus>
            <c:minus>
              <c:numRef>
                <c:f>'Instructor values group 1'!$AO$108</c:f>
                <c:numCache>
                  <c:formatCode>General</c:formatCode>
                  <c:ptCount val="1"/>
                  <c:pt idx="0">
                    <c:v>2.5161056563296764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1'!$AO$107</c:f>
              <c:numCache>
                <c:formatCode>0.00</c:formatCode>
                <c:ptCount val="1"/>
                <c:pt idx="0">
                  <c:v>-62.686193916705577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A-42C0-B162-88296E1088C1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1'!$BC$108</c:f>
                <c:numCache>
                  <c:formatCode>General</c:formatCode>
                  <c:ptCount val="1"/>
                  <c:pt idx="0">
                    <c:v>0.66650067171176275</c:v>
                  </c:pt>
                </c:numCache>
              </c:numRef>
            </c:plus>
            <c:minus>
              <c:numRef>
                <c:f>'Instructor values group 1'!$BC$108</c:f>
                <c:numCache>
                  <c:formatCode>General</c:formatCode>
                  <c:ptCount val="1"/>
                  <c:pt idx="0">
                    <c:v>0.66650067171176275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1'!$BC$107</c:f>
              <c:numCache>
                <c:formatCode>0.00</c:formatCode>
                <c:ptCount val="1"/>
                <c:pt idx="0">
                  <c:v>-13.205675353401588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A-42C0-B162-88296E108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1'!$BE$108,'Instructor values group 1'!$BK$108,'Instructor values group 1'!$BR$108,'Instructor values group 1'!$BX$108)</c:f>
                <c:numCache>
                  <c:formatCode>General</c:formatCode>
                  <c:ptCount val="4"/>
                  <c:pt idx="0">
                    <c:v>0.4932160679043317</c:v>
                  </c:pt>
                  <c:pt idx="1">
                    <c:v>1.6092361207553139</c:v>
                  </c:pt>
                  <c:pt idx="2">
                    <c:v>0.5094473839308501</c:v>
                  </c:pt>
                  <c:pt idx="3">
                    <c:v>1.8963820166803707</c:v>
                  </c:pt>
                </c:numCache>
              </c:numRef>
            </c:plus>
            <c:minus>
              <c:numRef>
                <c:f>('Instructor values group 1'!$BE$108,'Instructor values group 1'!$BK$108,'Instructor values group 1'!$BR$108,'Instructor values group 1'!$BX$108)</c:f>
                <c:numCache>
                  <c:formatCode>General</c:formatCode>
                  <c:ptCount val="4"/>
                  <c:pt idx="0">
                    <c:v>0.4932160679043317</c:v>
                  </c:pt>
                  <c:pt idx="1">
                    <c:v>1.6092361207553139</c:v>
                  </c:pt>
                  <c:pt idx="2">
                    <c:v>0.5094473839308501</c:v>
                  </c:pt>
                  <c:pt idx="3">
                    <c:v>1.8963820166803707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1'!$BE$107,'Instructor values group 1'!$BK$107,'Instructor values group 1'!$BR$107,'Instructor values group 1'!$BX$107)</c:f>
              <c:numCache>
                <c:formatCode>0.00</c:formatCode>
                <c:ptCount val="4"/>
                <c:pt idx="0">
                  <c:v>5.9741353447800307</c:v>
                </c:pt>
                <c:pt idx="1">
                  <c:v>149.60104156273718</c:v>
                </c:pt>
                <c:pt idx="2">
                  <c:v>6.0186617233504718</c:v>
                </c:pt>
                <c:pt idx="3">
                  <c:v>149.43337767362775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F-4C47-AD3C-614E8100ED16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1'!$BG$108,'Instructor values group 1'!$BM$108,'Instructor values group 1'!$BT$108,'Instructor values group 1'!$BZ$108)</c:f>
                <c:numCache>
                  <c:formatCode>General</c:formatCode>
                  <c:ptCount val="4"/>
                  <c:pt idx="0">
                    <c:v>1.2348611633655973</c:v>
                  </c:pt>
                  <c:pt idx="1">
                    <c:v>1.2917076405560941</c:v>
                  </c:pt>
                  <c:pt idx="2">
                    <c:v>1.0813028671884461</c:v>
                  </c:pt>
                  <c:pt idx="3">
                    <c:v>1.4272892992371295</c:v>
                  </c:pt>
                </c:numCache>
              </c:numRef>
            </c:plus>
            <c:minus>
              <c:numRef>
                <c:f>('Instructor values group 1'!$BG$108,'Instructor values group 1'!$BM$108,'Instructor values group 1'!$BT$108,'Instructor values group 1'!$BZ$108)</c:f>
                <c:numCache>
                  <c:formatCode>General</c:formatCode>
                  <c:ptCount val="4"/>
                  <c:pt idx="0">
                    <c:v>1.2348611633655973</c:v>
                  </c:pt>
                  <c:pt idx="1">
                    <c:v>1.2917076405560941</c:v>
                  </c:pt>
                  <c:pt idx="2">
                    <c:v>1.0813028671884461</c:v>
                  </c:pt>
                  <c:pt idx="3">
                    <c:v>1.4272892992371295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1'!$BG$107,'Instructor values group 1'!$BM$107,'Instructor values group 1'!$BT$107,'Instructor values group 1'!$BZ$107)</c:f>
              <c:numCache>
                <c:formatCode>0.00</c:formatCode>
                <c:ptCount val="4"/>
                <c:pt idx="0">
                  <c:v>148.46509575423823</c:v>
                </c:pt>
                <c:pt idx="1">
                  <c:v>11.848819765232262</c:v>
                </c:pt>
                <c:pt idx="2">
                  <c:v>148.45101987327268</c:v>
                </c:pt>
                <c:pt idx="3">
                  <c:v>12.186402440376826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F-4C47-AD3C-614E8100ED16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1'!$BI$108,'Instructor values group 1'!$BO$108,'Instructor values group 1'!$BV$108,'Instructor values group 1'!$CB$108)</c:f>
                <c:numCache>
                  <c:formatCode>General</c:formatCode>
                  <c:ptCount val="4"/>
                  <c:pt idx="0">
                    <c:v>1.1244360560707689</c:v>
                  </c:pt>
                  <c:pt idx="1">
                    <c:v>2.8095532920781645</c:v>
                  </c:pt>
                  <c:pt idx="2">
                    <c:v>1.0875967176350898</c:v>
                  </c:pt>
                  <c:pt idx="3">
                    <c:v>2.9118886982797694</c:v>
                  </c:pt>
                </c:numCache>
              </c:numRef>
            </c:plus>
            <c:minus>
              <c:numRef>
                <c:f>('Instructor values group 1'!$BI$108,'Instructor values group 1'!$BO$108,'Instructor values group 1'!$BV$108,'Instructor values group 1'!$CB$108)</c:f>
                <c:numCache>
                  <c:formatCode>General</c:formatCode>
                  <c:ptCount val="4"/>
                  <c:pt idx="0">
                    <c:v>1.1244360560707689</c:v>
                  </c:pt>
                  <c:pt idx="1">
                    <c:v>2.8095532920781645</c:v>
                  </c:pt>
                  <c:pt idx="2">
                    <c:v>1.0875967176350898</c:v>
                  </c:pt>
                  <c:pt idx="3">
                    <c:v>2.9118886982797694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1'!$BI$107,'Instructor values group 1'!$BO$107,'Instructor values group 1'!$BV$107,'Instructor values group 1'!$CB$107)</c:f>
              <c:numCache>
                <c:formatCode>0.00</c:formatCode>
                <c:ptCount val="4"/>
                <c:pt idx="0">
                  <c:v>113.72300296767376</c:v>
                </c:pt>
                <c:pt idx="1">
                  <c:v>9.8652237076833895</c:v>
                </c:pt>
                <c:pt idx="2">
                  <c:v>113.6727180128168</c:v>
                </c:pt>
                <c:pt idx="3">
                  <c:v>9.9472955337641888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F-4C47-AD3C-614E8100E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1'!$BF$108,'Instructor values group 1'!$BS$108)</c:f>
                <c:numCache>
                  <c:formatCode>General</c:formatCode>
                  <c:ptCount val="2"/>
                  <c:pt idx="0">
                    <c:v>0.53180195826164212</c:v>
                  </c:pt>
                  <c:pt idx="1">
                    <c:v>0.49918249869388143</c:v>
                  </c:pt>
                </c:numCache>
              </c:numRef>
            </c:plus>
            <c:minus>
              <c:numRef>
                <c:f>('Instructor values group 1'!$BF$108,'Instructor values group 1'!$BS$108)</c:f>
                <c:numCache>
                  <c:formatCode>General</c:formatCode>
                  <c:ptCount val="2"/>
                  <c:pt idx="0">
                    <c:v>0.53180195826164212</c:v>
                  </c:pt>
                  <c:pt idx="1">
                    <c:v>0.49918249869388143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1'!$BF$107,'Instructor values group 1'!$BS$107)</c:f>
              <c:numCache>
                <c:formatCode>0.00</c:formatCode>
                <c:ptCount val="2"/>
                <c:pt idx="0">
                  <c:v>99.471849271111751</c:v>
                </c:pt>
                <c:pt idx="1">
                  <c:v>99.428683449953226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6-4AFF-9593-BBAD0CE86F88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1'!$BH$108,'Instructor values group 1'!$BU$108)</c:f>
                <c:numCache>
                  <c:formatCode>General</c:formatCode>
                  <c:ptCount val="2"/>
                  <c:pt idx="0">
                    <c:v>0.79587054131408264</c:v>
                  </c:pt>
                  <c:pt idx="1">
                    <c:v>0.50688136557403829</c:v>
                  </c:pt>
                </c:numCache>
              </c:numRef>
            </c:plus>
            <c:minus>
              <c:numRef>
                <c:f>('Instructor values group 1'!$BH$108,'Instructor values group 1'!$BU$108)</c:f>
                <c:numCache>
                  <c:formatCode>General</c:formatCode>
                  <c:ptCount val="2"/>
                  <c:pt idx="0">
                    <c:v>0.79587054131408264</c:v>
                  </c:pt>
                  <c:pt idx="1">
                    <c:v>0.50688136557403829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1'!$BH$107,'Instructor values group 1'!$BU$107)</c:f>
              <c:numCache>
                <c:formatCode>0.00</c:formatCode>
                <c:ptCount val="2"/>
                <c:pt idx="0">
                  <c:v>5.734957416383212</c:v>
                </c:pt>
                <c:pt idx="1">
                  <c:v>0.95237873880589385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6-4AFF-9593-BBAD0CE86F88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1'!$BJ$108,'Instructor values group 1'!$BW$108)</c:f>
                <c:numCache>
                  <c:formatCode>General</c:formatCode>
                  <c:ptCount val="2"/>
                  <c:pt idx="0">
                    <c:v>0.79759215571659836</c:v>
                  </c:pt>
                  <c:pt idx="1">
                    <c:v>0.22700926361907006</c:v>
                  </c:pt>
                </c:numCache>
              </c:numRef>
            </c:plus>
            <c:minus>
              <c:numRef>
                <c:f>('Instructor values group 1'!$BJ$108,'Instructor values group 1'!$BW$108)</c:f>
                <c:numCache>
                  <c:formatCode>General</c:formatCode>
                  <c:ptCount val="2"/>
                  <c:pt idx="0">
                    <c:v>0.79759215571659836</c:v>
                  </c:pt>
                  <c:pt idx="1">
                    <c:v>0.22700926361907006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1'!$BJ$107,'Instructor values group 1'!$BW$107)</c:f>
              <c:numCache>
                <c:formatCode>0.00</c:formatCode>
                <c:ptCount val="2"/>
                <c:pt idx="0">
                  <c:v>33.954809769281518</c:v>
                </c:pt>
                <c:pt idx="1">
                  <c:v>99.623443535236873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6-4AFF-9593-BBAD0CE8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1'!$BQ$108</c:f>
                <c:numCache>
                  <c:formatCode>General</c:formatCode>
                  <c:ptCount val="1"/>
                  <c:pt idx="0">
                    <c:v>2.3360327994414414</c:v>
                  </c:pt>
                </c:numCache>
              </c:numRef>
            </c:plus>
            <c:minus>
              <c:numRef>
                <c:f>'Instructor values group 1'!$BQ$108</c:f>
                <c:numCache>
                  <c:formatCode>General</c:formatCode>
                  <c:ptCount val="1"/>
                  <c:pt idx="0">
                    <c:v>2.3360327994414414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1'!$BQ$107</c:f>
              <c:numCache>
                <c:formatCode>0.00</c:formatCode>
                <c:ptCount val="1"/>
                <c:pt idx="0">
                  <c:v>-62.557446018236085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5-418B-9EA6-4F563530831D}"/>
            </c:ext>
          </c:extLst>
        </c:ser>
        <c:ser>
          <c:idx val="1"/>
          <c:order val="1"/>
          <c:tx>
            <c:strRef>
              <c:f>'Instructor values group 1'!$BK$130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1'!$CD$108</c:f>
                <c:numCache>
                  <c:formatCode>General</c:formatCode>
                  <c:ptCount val="1"/>
                  <c:pt idx="0">
                    <c:v>4.7612304872888158</c:v>
                  </c:pt>
                </c:numCache>
              </c:numRef>
            </c:plus>
            <c:minus>
              <c:numRef>
                <c:f>'Instructor values group 1'!$CD$108</c:f>
                <c:numCache>
                  <c:formatCode>General</c:formatCode>
                  <c:ptCount val="1"/>
                  <c:pt idx="0">
                    <c:v>4.7612304872888158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1'!$CD$107</c:f>
              <c:numCache>
                <c:formatCode>0.00</c:formatCode>
                <c:ptCount val="1"/>
                <c:pt idx="0">
                  <c:v>-72.395341225168551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5-418B-9EA6-4F5635308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2'!$B$108,'Instructor values group 2'!$H$108,'Instructor values group 2'!$O$108,'Instructor values group 2'!$U$108)</c:f>
                <c:numCache>
                  <c:formatCode>General</c:formatCode>
                  <c:ptCount val="4"/>
                  <c:pt idx="0">
                    <c:v>0.47344928213165693</c:v>
                  </c:pt>
                  <c:pt idx="1">
                    <c:v>1.7125711675257596</c:v>
                  </c:pt>
                  <c:pt idx="2">
                    <c:v>0.50922525015220765</c:v>
                  </c:pt>
                  <c:pt idx="3">
                    <c:v>2.9630421467301566</c:v>
                  </c:pt>
                </c:numCache>
              </c:numRef>
            </c:plus>
            <c:minus>
              <c:numRef>
                <c:f>('Instructor values group 2'!$B$108,'Instructor values group 2'!$H$108,'Instructor values group 2'!$O$108,'Instructor values group 2'!$U$108)</c:f>
                <c:numCache>
                  <c:formatCode>General</c:formatCode>
                  <c:ptCount val="4"/>
                  <c:pt idx="0">
                    <c:v>0.47344928213165693</c:v>
                  </c:pt>
                  <c:pt idx="1">
                    <c:v>1.7125711675257596</c:v>
                  </c:pt>
                  <c:pt idx="2">
                    <c:v>0.50922525015220765</c:v>
                  </c:pt>
                  <c:pt idx="3">
                    <c:v>2.9630421467301566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2'!$B$107,'Instructor values group 2'!$H$107,'Instructor values group 2'!$O$107,'Instructor values group 2'!$U$107)</c:f>
              <c:numCache>
                <c:formatCode>0.00</c:formatCode>
                <c:ptCount val="4"/>
                <c:pt idx="0">
                  <c:v>5.9692259756854575</c:v>
                </c:pt>
                <c:pt idx="1">
                  <c:v>150.20017200047249</c:v>
                </c:pt>
                <c:pt idx="2">
                  <c:v>5.5885280530822374</c:v>
                </c:pt>
                <c:pt idx="3">
                  <c:v>144.813586358896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2-46B4-ACBE-CD3E815D3630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2'!$D$108,'Instructor values group 2'!$J$108,'Instructor values group 2'!$Q$108,'Instructor values group 2'!$W$108)</c:f>
                <c:numCache>
                  <c:formatCode>General</c:formatCode>
                  <c:ptCount val="4"/>
                  <c:pt idx="0">
                    <c:v>1.1572473014366298</c:v>
                  </c:pt>
                  <c:pt idx="1">
                    <c:v>1.3302315007182075</c:v>
                  </c:pt>
                  <c:pt idx="2">
                    <c:v>1.6334002082562604</c:v>
                  </c:pt>
                  <c:pt idx="3">
                    <c:v>2.5523978268766068</c:v>
                  </c:pt>
                </c:numCache>
              </c:numRef>
            </c:plus>
            <c:minus>
              <c:numRef>
                <c:f>('Instructor values group 2'!$D$108,'Instructor values group 2'!$J$108,'Instructor values group 2'!$Q$108,'Instructor values group 2'!$W$108)</c:f>
                <c:numCache>
                  <c:formatCode>General</c:formatCode>
                  <c:ptCount val="4"/>
                  <c:pt idx="0">
                    <c:v>1.1572473014366298</c:v>
                  </c:pt>
                  <c:pt idx="1">
                    <c:v>1.3302315007182075</c:v>
                  </c:pt>
                  <c:pt idx="2">
                    <c:v>1.6334002082562604</c:v>
                  </c:pt>
                  <c:pt idx="3">
                    <c:v>2.5523978268766068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2'!$D$107,'Instructor values group 2'!$J$107,'Instructor values group 2'!$Q$107,'Instructor values group 2'!$W$107)</c:f>
              <c:numCache>
                <c:formatCode>0.00</c:formatCode>
                <c:ptCount val="4"/>
                <c:pt idx="0">
                  <c:v>148.52947857692311</c:v>
                </c:pt>
                <c:pt idx="1">
                  <c:v>11.874097485319909</c:v>
                </c:pt>
                <c:pt idx="2">
                  <c:v>142.35651478914096</c:v>
                </c:pt>
                <c:pt idx="3">
                  <c:v>11.549271160348844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2-46B4-ACBE-CD3E815D3630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2'!$F$108,'Instructor values group 2'!$L$108,'Instructor values group 2'!$S$108,'Instructor values group 2'!$Y$108)</c:f>
                <c:numCache>
                  <c:formatCode>General</c:formatCode>
                  <c:ptCount val="4"/>
                  <c:pt idx="0">
                    <c:v>1.0565568509860481</c:v>
                  </c:pt>
                  <c:pt idx="1">
                    <c:v>3.3496771448170968</c:v>
                  </c:pt>
                  <c:pt idx="2">
                    <c:v>1.6824062344301982</c:v>
                  </c:pt>
                  <c:pt idx="3">
                    <c:v>2.9715278124684881</c:v>
                  </c:pt>
                </c:numCache>
              </c:numRef>
            </c:plus>
            <c:minus>
              <c:numRef>
                <c:f>('Instructor values group 2'!$F$108,'Instructor values group 2'!$L$108,'Instructor values group 2'!$S$108,'Instructor values group 2'!$Y$108)</c:f>
                <c:numCache>
                  <c:formatCode>General</c:formatCode>
                  <c:ptCount val="4"/>
                  <c:pt idx="0">
                    <c:v>1.0565568509860481</c:v>
                  </c:pt>
                  <c:pt idx="1">
                    <c:v>3.3496771448170968</c:v>
                  </c:pt>
                  <c:pt idx="2">
                    <c:v>1.6824062344301982</c:v>
                  </c:pt>
                  <c:pt idx="3">
                    <c:v>2.9715278124684881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2'!$F$107,'Instructor values group 2'!$L$107,'Instructor values group 2'!$S$107,'Instructor values group 2'!$Y$107)</c:f>
              <c:numCache>
                <c:formatCode>0.00</c:formatCode>
                <c:ptCount val="4"/>
                <c:pt idx="0">
                  <c:v>113.78439676300044</c:v>
                </c:pt>
                <c:pt idx="1">
                  <c:v>9.1644170355032752</c:v>
                </c:pt>
                <c:pt idx="2">
                  <c:v>112.68444616602373</c:v>
                </c:pt>
                <c:pt idx="3">
                  <c:v>9.9705473483062601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2-46B4-ACBE-CD3E815D3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generator'!$C$108,'Instructor value generator'!$P$108)</c:f>
                <c:numCache>
                  <c:formatCode>General</c:formatCode>
                  <c:ptCount val="2"/>
                  <c:pt idx="0">
                    <c:v>0.44372512083775534</c:v>
                  </c:pt>
                  <c:pt idx="1">
                    <c:v>1.3558065974791176</c:v>
                  </c:pt>
                </c:numCache>
              </c:numRef>
            </c:plus>
            <c:minus>
              <c:numRef>
                <c:f>('Instructor value generator'!$C$108,'Instructor value generator'!$P$108)</c:f>
                <c:numCache>
                  <c:formatCode>General</c:formatCode>
                  <c:ptCount val="2"/>
                  <c:pt idx="0">
                    <c:v>0.44372512083775534</c:v>
                  </c:pt>
                  <c:pt idx="1">
                    <c:v>1.3558065974791176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 generator'!$C$107,'Instructor value generator'!$P$107)</c:f>
              <c:numCache>
                <c:formatCode>0.00</c:formatCode>
                <c:ptCount val="2"/>
                <c:pt idx="0">
                  <c:v>99.492238109424591</c:v>
                </c:pt>
                <c:pt idx="1">
                  <c:v>10.860632246739126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6-4BC7-8B59-EECFBCEDF54A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generator'!$E$108,'Instructor value generator'!$R$108)</c:f>
                <c:numCache>
                  <c:formatCode>General</c:formatCode>
                  <c:ptCount val="2"/>
                  <c:pt idx="0">
                    <c:v>0.80268649789238766</c:v>
                  </c:pt>
                  <c:pt idx="1">
                    <c:v>0.78057692391430855</c:v>
                  </c:pt>
                </c:numCache>
              </c:numRef>
            </c:plus>
            <c:minus>
              <c:numRef>
                <c:f>('Instructor value generator'!$E$108,'Instructor value generator'!$R$108)</c:f>
                <c:numCache>
                  <c:formatCode>General</c:formatCode>
                  <c:ptCount val="2"/>
                  <c:pt idx="0">
                    <c:v>0.80268649789238766</c:v>
                  </c:pt>
                  <c:pt idx="1">
                    <c:v>0.78057692391430855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 generator'!$E$107,'Instructor value generator'!$R$107)</c:f>
              <c:numCache>
                <c:formatCode>0.00</c:formatCode>
                <c:ptCount val="2"/>
                <c:pt idx="0">
                  <c:v>5.8940389687274237</c:v>
                </c:pt>
                <c:pt idx="1">
                  <c:v>5.9092077828203164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6-4BC7-8B59-EECFBCEDF54A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generator'!$G$108,'Instructor value generator'!$T$108)</c:f>
                <c:numCache>
                  <c:formatCode>General</c:formatCode>
                  <c:ptCount val="2"/>
                  <c:pt idx="0">
                    <c:v>0.81668877859443079</c:v>
                  </c:pt>
                  <c:pt idx="1">
                    <c:v>0.86437885927479197</c:v>
                  </c:pt>
                </c:numCache>
              </c:numRef>
            </c:plus>
            <c:minus>
              <c:numRef>
                <c:f>('Instructor value generator'!$G$108,'Instructor value generator'!$T$108)</c:f>
                <c:numCache>
                  <c:formatCode>General</c:formatCode>
                  <c:ptCount val="2"/>
                  <c:pt idx="0">
                    <c:v>0.81668877859443079</c:v>
                  </c:pt>
                  <c:pt idx="1">
                    <c:v>0.86437885927479197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 generator'!$G$107,'Instructor value generator'!$T$107)</c:f>
              <c:numCache>
                <c:formatCode>0.00</c:formatCode>
                <c:ptCount val="2"/>
                <c:pt idx="0">
                  <c:v>34.085967017496721</c:v>
                </c:pt>
                <c:pt idx="1">
                  <c:v>33.69426495160176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A6-4BC7-8B59-EECFBCEDF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2'!$C$108,'Instructor values group 2'!$P$108)</c:f>
                <c:numCache>
                  <c:formatCode>General</c:formatCode>
                  <c:ptCount val="2"/>
                  <c:pt idx="0">
                    <c:v>0.4362173030907856</c:v>
                  </c:pt>
                  <c:pt idx="1">
                    <c:v>1.3597753205279195</c:v>
                  </c:pt>
                </c:numCache>
              </c:numRef>
            </c:plus>
            <c:minus>
              <c:numRef>
                <c:f>('Instructor values group 2'!$C$108,'Instructor values group 2'!$P$108)</c:f>
                <c:numCache>
                  <c:formatCode>General</c:formatCode>
                  <c:ptCount val="2"/>
                  <c:pt idx="0">
                    <c:v>0.4362173030907856</c:v>
                  </c:pt>
                  <c:pt idx="1">
                    <c:v>1.3597753205279195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2'!$C$107,'Instructor values group 2'!$P$107)</c:f>
              <c:numCache>
                <c:formatCode>0.00</c:formatCode>
                <c:ptCount val="2"/>
                <c:pt idx="0">
                  <c:v>99.489911343030514</c:v>
                </c:pt>
                <c:pt idx="1">
                  <c:v>10.902981492456963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F-43D0-8C31-7C25DA3DA341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2'!$E$108,'Instructor values group 2'!$R$108)</c:f>
                <c:numCache>
                  <c:formatCode>General</c:formatCode>
                  <c:ptCount val="2"/>
                  <c:pt idx="0">
                    <c:v>0.73136745716118468</c:v>
                  </c:pt>
                  <c:pt idx="1">
                    <c:v>0.75565265123399705</c:v>
                  </c:pt>
                </c:numCache>
              </c:numRef>
            </c:plus>
            <c:minus>
              <c:numRef>
                <c:f>('Instructor values group 2'!$E$108,'Instructor values group 2'!$R$108)</c:f>
                <c:numCache>
                  <c:formatCode>General</c:formatCode>
                  <c:ptCount val="2"/>
                  <c:pt idx="0">
                    <c:v>0.73136745716118468</c:v>
                  </c:pt>
                  <c:pt idx="1">
                    <c:v>0.75565265123399705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2'!$E$107,'Instructor values group 2'!$R$107)</c:f>
              <c:numCache>
                <c:formatCode>0.00</c:formatCode>
                <c:ptCount val="2"/>
                <c:pt idx="0">
                  <c:v>5.754073717896123</c:v>
                </c:pt>
                <c:pt idx="1">
                  <c:v>5.9797758670341814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4F-43D0-8C31-7C25DA3DA341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2'!$G$108,'Instructor values group 2'!$T$108)</c:f>
                <c:numCache>
                  <c:formatCode>General</c:formatCode>
                  <c:ptCount val="2"/>
                  <c:pt idx="0">
                    <c:v>0.7546462323543276</c:v>
                  </c:pt>
                  <c:pt idx="1">
                    <c:v>0.88937310068582365</c:v>
                  </c:pt>
                </c:numCache>
              </c:numRef>
            </c:plus>
            <c:minus>
              <c:numRef>
                <c:f>('Instructor values group 2'!$G$108,'Instructor values group 2'!$T$108)</c:f>
                <c:numCache>
                  <c:formatCode>General</c:formatCode>
                  <c:ptCount val="2"/>
                  <c:pt idx="0">
                    <c:v>0.7546462323543276</c:v>
                  </c:pt>
                  <c:pt idx="1">
                    <c:v>0.88937310068582365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2'!$G$107,'Instructor values group 2'!$T$107)</c:f>
              <c:numCache>
                <c:formatCode>0.00</c:formatCode>
                <c:ptCount val="2"/>
                <c:pt idx="0">
                  <c:v>33.776037957806267</c:v>
                </c:pt>
                <c:pt idx="1">
                  <c:v>34.019617565555826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4F-43D0-8C31-7C25DA3DA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2'!$N$108</c:f>
                <c:numCache>
                  <c:formatCode>General</c:formatCode>
                  <c:ptCount val="1"/>
                  <c:pt idx="0">
                    <c:v>2.3924975980735028</c:v>
                  </c:pt>
                </c:numCache>
              </c:numRef>
            </c:plus>
            <c:minus>
              <c:numRef>
                <c:f>'Instructor values group 2'!$N$108</c:f>
                <c:numCache>
                  <c:formatCode>General</c:formatCode>
                  <c:ptCount val="1"/>
                  <c:pt idx="0">
                    <c:v>2.3924975980735028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2'!$N$107</c:f>
              <c:numCache>
                <c:formatCode>0.00</c:formatCode>
                <c:ptCount val="1"/>
                <c:pt idx="0">
                  <c:v>-62.956330257756953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C-4A31-8D8C-00041F019C5B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2'!$AA$108</c:f>
                <c:numCache>
                  <c:formatCode>General</c:formatCode>
                  <c:ptCount val="1"/>
                  <c:pt idx="0">
                    <c:v>3.4675491162251588</c:v>
                  </c:pt>
                </c:numCache>
              </c:numRef>
            </c:plus>
            <c:minus>
              <c:numRef>
                <c:f>'Instructor values group 2'!$AA$108</c:f>
                <c:numCache>
                  <c:formatCode>General</c:formatCode>
                  <c:ptCount val="1"/>
                  <c:pt idx="0">
                    <c:v>3.4675491162251588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2'!$AA$107</c:f>
              <c:numCache>
                <c:formatCode>0.00</c:formatCode>
                <c:ptCount val="1"/>
                <c:pt idx="0">
                  <c:v>-39.30861888728073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C-4A31-8D8C-00041F019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2'!$AC$108,'Instructor values group 2'!$AI$108,'Instructor values group 2'!$AQ$108,'Instructor values group 2'!$AW$108)</c:f>
                <c:numCache>
                  <c:formatCode>General</c:formatCode>
                  <c:ptCount val="4"/>
                  <c:pt idx="0">
                    <c:v>0.49448162849156857</c:v>
                  </c:pt>
                  <c:pt idx="1">
                    <c:v>1.7042121657985785</c:v>
                  </c:pt>
                  <c:pt idx="2">
                    <c:v>0.47599772830607728</c:v>
                  </c:pt>
                  <c:pt idx="3">
                    <c:v>2.9389305942474717</c:v>
                  </c:pt>
                </c:numCache>
              </c:numRef>
            </c:plus>
            <c:minus>
              <c:numRef>
                <c:f>('Instructor values group 2'!$AC$108,'Instructor values group 2'!$AI$108,'Instructor values group 2'!$AQ$108,'Instructor values group 2'!$AW$108)</c:f>
                <c:numCache>
                  <c:formatCode>General</c:formatCode>
                  <c:ptCount val="4"/>
                  <c:pt idx="0">
                    <c:v>0.49448162849156857</c:v>
                  </c:pt>
                  <c:pt idx="1">
                    <c:v>1.7042121657985785</c:v>
                  </c:pt>
                  <c:pt idx="2">
                    <c:v>0.47599772830607728</c:v>
                  </c:pt>
                  <c:pt idx="3">
                    <c:v>2.9389305942474717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2'!$AC$107,'Instructor values group 2'!$AI$107,'Instructor values group 2'!$AQ$107,'Instructor values group 2'!$AW$107)</c:f>
              <c:numCache>
                <c:formatCode>0.00</c:formatCode>
                <c:ptCount val="4"/>
                <c:pt idx="0">
                  <c:v>6.0291356427308891</c:v>
                </c:pt>
                <c:pt idx="1">
                  <c:v>149.38641421174418</c:v>
                </c:pt>
                <c:pt idx="2">
                  <c:v>5.962658243335766</c:v>
                </c:pt>
                <c:pt idx="3">
                  <c:v>144.35447531498349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E-4D22-9B60-8E1F596B2AF0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2'!$AE$108,'Instructor values group 2'!$AK$108,'Instructor values group 2'!$AS$108,'Instructor values group 2'!$AY$108)</c:f>
                <c:numCache>
                  <c:formatCode>General</c:formatCode>
                  <c:ptCount val="4"/>
                  <c:pt idx="0">
                    <c:v>1.1124825471246378</c:v>
                  </c:pt>
                  <c:pt idx="1">
                    <c:v>1.2996080592706636</c:v>
                  </c:pt>
                  <c:pt idx="2">
                    <c:v>1.7318860840567587</c:v>
                  </c:pt>
                  <c:pt idx="3">
                    <c:v>2.2003247180465921</c:v>
                  </c:pt>
                </c:numCache>
              </c:numRef>
            </c:plus>
            <c:minus>
              <c:numRef>
                <c:f>('Instructor values group 2'!$AE$108,'Instructor values group 2'!$AK$108,'Instructor values group 2'!$AS$108,'Instructor values group 2'!$AY$108)</c:f>
                <c:numCache>
                  <c:formatCode>General</c:formatCode>
                  <c:ptCount val="4"/>
                  <c:pt idx="0">
                    <c:v>1.1124825471246378</c:v>
                  </c:pt>
                  <c:pt idx="1">
                    <c:v>1.2996080592706636</c:v>
                  </c:pt>
                  <c:pt idx="2">
                    <c:v>1.7318860840567587</c:v>
                  </c:pt>
                  <c:pt idx="3">
                    <c:v>2.2003247180465921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2'!$AE$107,'Instructor values group 2'!$AK$107,'Instructor values group 2'!$AS$107,'Instructor values group 2'!$AY$107)</c:f>
              <c:numCache>
                <c:formatCode>0.00</c:formatCode>
                <c:ptCount val="4"/>
                <c:pt idx="0">
                  <c:v>148.39706661194239</c:v>
                </c:pt>
                <c:pt idx="1">
                  <c:v>12.081639835802216</c:v>
                </c:pt>
                <c:pt idx="2">
                  <c:v>142.58708248205971</c:v>
                </c:pt>
                <c:pt idx="3">
                  <c:v>11.208955315339137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E-4D22-9B60-8E1F596B2AF0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2'!$AG$108,'Instructor values group 2'!$AM$108,'Instructor values group 2'!$AU$108,'Instructor values group 2'!$BA$108)</c:f>
                <c:numCache>
                  <c:formatCode>General</c:formatCode>
                  <c:ptCount val="4"/>
                  <c:pt idx="0">
                    <c:v>1.2723485533113181</c:v>
                  </c:pt>
                  <c:pt idx="1">
                    <c:v>2.7515877505348296</c:v>
                  </c:pt>
                  <c:pt idx="2">
                    <c:v>1.7954937881584889</c:v>
                  </c:pt>
                  <c:pt idx="3">
                    <c:v>1.5720685819760047</c:v>
                  </c:pt>
                </c:numCache>
              </c:numRef>
            </c:plus>
            <c:minus>
              <c:numRef>
                <c:f>('Instructor values group 2'!$AG$108,'Instructor values group 2'!$AM$108,'Instructor values group 2'!$AU$108,'Instructor values group 2'!$BA$108)</c:f>
                <c:numCache>
                  <c:formatCode>General</c:formatCode>
                  <c:ptCount val="4"/>
                  <c:pt idx="0">
                    <c:v>1.2723485533113181</c:v>
                  </c:pt>
                  <c:pt idx="1">
                    <c:v>2.7515877505348296</c:v>
                  </c:pt>
                  <c:pt idx="2">
                    <c:v>1.7954937881584889</c:v>
                  </c:pt>
                  <c:pt idx="3">
                    <c:v>1.5720685819760047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2'!$AG$107,'Instructor values group 2'!$AM$107,'Instructor values group 2'!$AU$107,'Instructor values group 2'!$BA$107)</c:f>
              <c:numCache>
                <c:formatCode>0.00</c:formatCode>
                <c:ptCount val="4"/>
                <c:pt idx="0">
                  <c:v>113.39362352078086</c:v>
                </c:pt>
                <c:pt idx="1">
                  <c:v>9.9690688477615357</c:v>
                </c:pt>
                <c:pt idx="2">
                  <c:v>112.53039587909403</c:v>
                </c:pt>
                <c:pt idx="3">
                  <c:v>2.8066904808924638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9E-4D22-9B60-8E1F596B2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2'!$AD$108,'Instructor values group 2'!$AR$108)</c:f>
                <c:numCache>
                  <c:formatCode>General</c:formatCode>
                  <c:ptCount val="2"/>
                  <c:pt idx="0">
                    <c:v>0.53619647480841148</c:v>
                  </c:pt>
                  <c:pt idx="1">
                    <c:v>0.41141812473273032</c:v>
                  </c:pt>
                </c:numCache>
              </c:numRef>
            </c:plus>
            <c:minus>
              <c:numRef>
                <c:f>('Instructor values group 2'!$AD$108,'Instructor values group 2'!$AR$108)</c:f>
                <c:numCache>
                  <c:formatCode>General</c:formatCode>
                  <c:ptCount val="2"/>
                  <c:pt idx="0">
                    <c:v>0.53619647480841148</c:v>
                  </c:pt>
                  <c:pt idx="1">
                    <c:v>0.41141812473273032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2'!$AD$107,'Instructor values group 2'!$AR$107)</c:f>
              <c:numCache>
                <c:formatCode>0.00</c:formatCode>
                <c:ptCount val="2"/>
                <c:pt idx="0">
                  <c:v>99.414465049375806</c:v>
                </c:pt>
                <c:pt idx="1">
                  <c:v>99.488127016179718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3-470D-B20C-15135AC2EB40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2'!$AF$108,'Instructor values group 2'!$AS$108)</c:f>
                <c:numCache>
                  <c:formatCode>General</c:formatCode>
                  <c:ptCount val="2"/>
                  <c:pt idx="0">
                    <c:v>0.79365466555342423</c:v>
                  </c:pt>
                  <c:pt idx="1">
                    <c:v>1.7318860840567587</c:v>
                  </c:pt>
                </c:numCache>
              </c:numRef>
            </c:plus>
            <c:minus>
              <c:numRef>
                <c:f>('Instructor values group 2'!$AF$108,'Instructor values group 2'!$AS$108)</c:f>
                <c:numCache>
                  <c:formatCode>General</c:formatCode>
                  <c:ptCount val="2"/>
                  <c:pt idx="0">
                    <c:v>0.79365466555342423</c:v>
                  </c:pt>
                  <c:pt idx="1">
                    <c:v>1.7318860840567587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2'!$AF$107,'Instructor values group 2'!$AT$107)</c:f>
              <c:numCache>
                <c:formatCode>0.00</c:formatCode>
                <c:ptCount val="2"/>
                <c:pt idx="0">
                  <c:v>5.7985129595474927</c:v>
                </c:pt>
                <c:pt idx="1">
                  <c:v>76.486324815787697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3-470D-B20C-15135AC2EB40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2'!$AH$108,'Instructor values group 2'!$AV$108)</c:f>
                <c:numCache>
                  <c:formatCode>General</c:formatCode>
                  <c:ptCount val="2"/>
                  <c:pt idx="0">
                    <c:v>0.79540342964756117</c:v>
                  </c:pt>
                  <c:pt idx="1">
                    <c:v>0.76568608981308783</c:v>
                  </c:pt>
                </c:numCache>
              </c:numRef>
            </c:plus>
            <c:minus>
              <c:numRef>
                <c:f>('Instructor values group 2'!$AH$108,'Instructor values group 2'!$AV$108)</c:f>
                <c:numCache>
                  <c:formatCode>General</c:formatCode>
                  <c:ptCount val="2"/>
                  <c:pt idx="0">
                    <c:v>0.79540342964756117</c:v>
                  </c:pt>
                  <c:pt idx="1">
                    <c:v>0.76568608981308783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2'!$AN$107,'Instructor values group 2'!$AV$107)</c:f>
              <c:numCache>
                <c:formatCode>0.00</c:formatCode>
                <c:ptCount val="2"/>
                <c:pt idx="0">
                  <c:v>34.048670115492449</c:v>
                </c:pt>
                <c:pt idx="1">
                  <c:v>33.833218332691388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A3-470D-B20C-15135AC2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2'!$AO$108</c:f>
                <c:numCache>
                  <c:formatCode>General</c:formatCode>
                  <c:ptCount val="1"/>
                  <c:pt idx="0">
                    <c:v>2.3093031632175638</c:v>
                  </c:pt>
                </c:numCache>
              </c:numRef>
            </c:plus>
            <c:minus>
              <c:numRef>
                <c:f>'Instructor values group 2'!$AO$108</c:f>
                <c:numCache>
                  <c:formatCode>General</c:formatCode>
                  <c:ptCount val="1"/>
                  <c:pt idx="0">
                    <c:v>2.3093031632175638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2'!$AO$107</c:f>
              <c:numCache>
                <c:formatCode>0.00</c:formatCode>
                <c:ptCount val="1"/>
                <c:pt idx="0">
                  <c:v>-62.237412245180096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B-4818-B299-993E38A16B28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2'!$BC$108</c:f>
                <c:numCache>
                  <c:formatCode>General</c:formatCode>
                  <c:ptCount val="1"/>
                  <c:pt idx="0">
                    <c:v>0.66064513803979708</c:v>
                  </c:pt>
                </c:numCache>
              </c:numRef>
            </c:plus>
            <c:minus>
              <c:numRef>
                <c:f>'Instructor values group 2'!$BC$108</c:f>
                <c:numCache>
                  <c:formatCode>General</c:formatCode>
                  <c:ptCount val="1"/>
                  <c:pt idx="0">
                    <c:v>0.66064513803979708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2'!$BC$107</c:f>
              <c:numCache>
                <c:formatCode>0.00</c:formatCode>
                <c:ptCount val="1"/>
                <c:pt idx="0">
                  <c:v>-13.12130788986787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B-4818-B299-993E38A16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2'!$BE$108,'Instructor values group 2'!$BK$108,'Instructor values group 2'!$BR$108,'Instructor values group 2'!$BX$108)</c:f>
                <c:numCache>
                  <c:formatCode>General</c:formatCode>
                  <c:ptCount val="4"/>
                  <c:pt idx="0">
                    <c:v>0.5115451380666225</c:v>
                  </c:pt>
                  <c:pt idx="1">
                    <c:v>1.7289051934631057</c:v>
                  </c:pt>
                  <c:pt idx="2">
                    <c:v>0.48301576133298768</c:v>
                  </c:pt>
                  <c:pt idx="3">
                    <c:v>1.6027265022624246</c:v>
                  </c:pt>
                </c:numCache>
              </c:numRef>
            </c:plus>
            <c:minus>
              <c:numRef>
                <c:f>('Instructor values group 2'!$BE$108,'Instructor values group 2'!$BK$108,'Instructor values group 2'!$BR$108,'Instructor values group 2'!$BX$108)</c:f>
                <c:numCache>
                  <c:formatCode>General</c:formatCode>
                  <c:ptCount val="4"/>
                  <c:pt idx="0">
                    <c:v>0.5115451380666225</c:v>
                  </c:pt>
                  <c:pt idx="1">
                    <c:v>1.7289051934631057</c:v>
                  </c:pt>
                  <c:pt idx="2">
                    <c:v>0.48301576133298768</c:v>
                  </c:pt>
                  <c:pt idx="3">
                    <c:v>1.6027265022624246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2'!$BE$107,'Instructor values group 2'!$BK$107,'Instructor values group 2'!$BR$107,'Instructor values group 2'!$BX$107)</c:f>
              <c:numCache>
                <c:formatCode>0.00</c:formatCode>
                <c:ptCount val="4"/>
                <c:pt idx="0">
                  <c:v>5.9711498444939357</c:v>
                </c:pt>
                <c:pt idx="1">
                  <c:v>149.56789211718234</c:v>
                </c:pt>
                <c:pt idx="2">
                  <c:v>6.0052363715082979</c:v>
                </c:pt>
                <c:pt idx="3">
                  <c:v>149.53376257265867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6-4774-87E3-8A140DA14E7A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2'!$BG$108,'Instructor values group 2'!$BM$108,'Instructor values group 2'!$BT$108,'Instructor values group 2'!$BZ$108)</c:f>
                <c:numCache>
                  <c:formatCode>General</c:formatCode>
                  <c:ptCount val="4"/>
                  <c:pt idx="0">
                    <c:v>0.98567898333034432</c:v>
                  </c:pt>
                  <c:pt idx="1">
                    <c:v>1.3602748247774907</c:v>
                  </c:pt>
                  <c:pt idx="2">
                    <c:v>0.95112178553258075</c:v>
                  </c:pt>
                  <c:pt idx="3">
                    <c:v>1.3987310338099113</c:v>
                  </c:pt>
                </c:numCache>
              </c:numRef>
            </c:plus>
            <c:minus>
              <c:numRef>
                <c:f>('Instructor values group 2'!$BG$108,'Instructor values group 2'!$BM$108,'Instructor values group 2'!$BT$108,'Instructor values group 2'!$BZ$108)</c:f>
                <c:numCache>
                  <c:formatCode>General</c:formatCode>
                  <c:ptCount val="4"/>
                  <c:pt idx="0">
                    <c:v>0.98567898333034432</c:v>
                  </c:pt>
                  <c:pt idx="1">
                    <c:v>1.3602748247774907</c:v>
                  </c:pt>
                  <c:pt idx="2">
                    <c:v>0.95112178553258075</c:v>
                  </c:pt>
                  <c:pt idx="3">
                    <c:v>1.3987310338099113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2'!$BG$107,'Instructor values group 2'!$BM$107,'Instructor values group 2'!$BT$107,'Instructor values group 2'!$BZ$107)</c:f>
              <c:numCache>
                <c:formatCode>0.00</c:formatCode>
                <c:ptCount val="4"/>
                <c:pt idx="0">
                  <c:v>148.40027140442919</c:v>
                </c:pt>
                <c:pt idx="1">
                  <c:v>11.834741783934781</c:v>
                </c:pt>
                <c:pt idx="2">
                  <c:v>148.39578982313489</c:v>
                </c:pt>
                <c:pt idx="3">
                  <c:v>12.12715015039397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16-4774-87E3-8A140DA14E7A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2'!$BI$108,'Instructor values group 2'!$BO$108,'Instructor values group 2'!$BV$108,'Instructor values group 2'!$CB$108)</c:f>
                <c:numCache>
                  <c:formatCode>General</c:formatCode>
                  <c:ptCount val="4"/>
                  <c:pt idx="0">
                    <c:v>1.0920708718246557</c:v>
                  </c:pt>
                  <c:pt idx="1">
                    <c:v>3.1070355372893794</c:v>
                  </c:pt>
                  <c:pt idx="2">
                    <c:v>1.1474597713067909</c:v>
                  </c:pt>
                  <c:pt idx="3">
                    <c:v>2.8765547179190012</c:v>
                  </c:pt>
                </c:numCache>
              </c:numRef>
            </c:plus>
            <c:minus>
              <c:numRef>
                <c:f>('Instructor values group 2'!$BI$108,'Instructor values group 2'!$BO$108,'Instructor values group 2'!$BV$108,'Instructor values group 2'!$CB$108)</c:f>
                <c:numCache>
                  <c:formatCode>General</c:formatCode>
                  <c:ptCount val="4"/>
                  <c:pt idx="0">
                    <c:v>1.0920708718246557</c:v>
                  </c:pt>
                  <c:pt idx="1">
                    <c:v>3.1070355372893794</c:v>
                  </c:pt>
                  <c:pt idx="2">
                    <c:v>1.1474597713067909</c:v>
                  </c:pt>
                  <c:pt idx="3">
                    <c:v>2.8765547179190012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2'!$BI$107,'Instructor values group 2'!$BO$107,'Instructor values group 2'!$BV$107,'Instructor values group 2'!$CB$107)</c:f>
              <c:numCache>
                <c:formatCode>0.00</c:formatCode>
                <c:ptCount val="4"/>
                <c:pt idx="0">
                  <c:v>113.53475042216418</c:v>
                </c:pt>
                <c:pt idx="1">
                  <c:v>9.6417460855475898</c:v>
                </c:pt>
                <c:pt idx="2">
                  <c:v>113.68946647797057</c:v>
                </c:pt>
                <c:pt idx="3">
                  <c:v>9.556720196366534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16-4774-87E3-8A140DA14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2'!$BF$108,'Instructor values group 2'!$BS$108)</c:f>
                <c:numCache>
                  <c:formatCode>General</c:formatCode>
                  <c:ptCount val="2"/>
                  <c:pt idx="0">
                    <c:v>0.48704437082973323</c:v>
                  </c:pt>
                  <c:pt idx="1">
                    <c:v>0.5151691394704031</c:v>
                  </c:pt>
                </c:numCache>
              </c:numRef>
            </c:plus>
            <c:minus>
              <c:numRef>
                <c:f>('Instructor values group 2'!$BF$108,'Instructor values group 2'!$BS$108)</c:f>
                <c:numCache>
                  <c:formatCode>General</c:formatCode>
                  <c:ptCount val="2"/>
                  <c:pt idx="0">
                    <c:v>0.48704437082973323</c:v>
                  </c:pt>
                  <c:pt idx="1">
                    <c:v>0.5151691394704031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2'!$BF$107,'Instructor values group 2'!$BS$107)</c:f>
              <c:numCache>
                <c:formatCode>0.00</c:formatCode>
                <c:ptCount val="2"/>
                <c:pt idx="0">
                  <c:v>99.456422474412378</c:v>
                </c:pt>
                <c:pt idx="1">
                  <c:v>99.497329041851401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4-4226-9384-5903FE54968D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2'!$BH$108,'Instructor values group 2'!$BU$108)</c:f>
                <c:numCache>
                  <c:formatCode>General</c:formatCode>
                  <c:ptCount val="2"/>
                  <c:pt idx="0">
                    <c:v>0.83582446851182102</c:v>
                  </c:pt>
                  <c:pt idx="1">
                    <c:v>0.47020126329848971</c:v>
                  </c:pt>
                </c:numCache>
              </c:numRef>
            </c:plus>
            <c:minus>
              <c:numRef>
                <c:f>('Instructor values group 2'!$BH$108,'Instructor values group 2'!$BU$108)</c:f>
                <c:numCache>
                  <c:formatCode>General</c:formatCode>
                  <c:ptCount val="2"/>
                  <c:pt idx="0">
                    <c:v>0.83582446851182102</c:v>
                  </c:pt>
                  <c:pt idx="1">
                    <c:v>0.47020126329848971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2'!$BH$107,'Instructor values group 2'!$BU$107)</c:f>
              <c:numCache>
                <c:formatCode>0.00</c:formatCode>
                <c:ptCount val="2"/>
                <c:pt idx="0">
                  <c:v>5.865097095679813</c:v>
                </c:pt>
                <c:pt idx="1">
                  <c:v>1.0453996864402249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4-4226-9384-5903FE54968D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2'!$BJ$108,'Instructor values group 2'!$BW$108)</c:f>
                <c:numCache>
                  <c:formatCode>General</c:formatCode>
                  <c:ptCount val="2"/>
                  <c:pt idx="0">
                    <c:v>0.78381651258450913</c:v>
                  </c:pt>
                  <c:pt idx="1">
                    <c:v>0.26777863518365103</c:v>
                  </c:pt>
                </c:numCache>
              </c:numRef>
            </c:plus>
            <c:minus>
              <c:numRef>
                <c:f>('Instructor values group 2'!$BJ$108,'Instructor values group 2'!$BW$108)</c:f>
                <c:numCache>
                  <c:formatCode>General</c:formatCode>
                  <c:ptCount val="2"/>
                  <c:pt idx="0">
                    <c:v>0.78381651258450913</c:v>
                  </c:pt>
                  <c:pt idx="1">
                    <c:v>0.26777863518365103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2'!$BJ$130:$BK$130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2'!$BJ$107,'Instructor values group 2'!$BW$107)</c:f>
              <c:numCache>
                <c:formatCode>0.00</c:formatCode>
                <c:ptCount val="2"/>
                <c:pt idx="0">
                  <c:v>33.919219870230975</c:v>
                </c:pt>
                <c:pt idx="1">
                  <c:v>99.61233898135994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74-4226-9384-5903FE549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2'!$BQ$108</c:f>
                <c:numCache>
                  <c:formatCode>General</c:formatCode>
                  <c:ptCount val="1"/>
                  <c:pt idx="0">
                    <c:v>2.3499107717469414</c:v>
                  </c:pt>
                </c:numCache>
              </c:numRef>
            </c:plus>
            <c:minus>
              <c:numRef>
                <c:f>'Instructor values group 2'!$BQ$108</c:f>
                <c:numCache>
                  <c:formatCode>General</c:formatCode>
                  <c:ptCount val="1"/>
                  <c:pt idx="0">
                    <c:v>2.3499107717469414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2'!$BQ$107</c:f>
              <c:numCache>
                <c:formatCode>0.00</c:formatCode>
                <c:ptCount val="1"/>
                <c:pt idx="0">
                  <c:v>-62.37609209500436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823-9936-A939508D5533}"/>
            </c:ext>
          </c:extLst>
        </c:ser>
        <c:ser>
          <c:idx val="1"/>
          <c:order val="1"/>
          <c:tx>
            <c:strRef>
              <c:f>'Instructor values group 2'!$BK$130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2'!$CD$108</c:f>
                <c:numCache>
                  <c:formatCode>General</c:formatCode>
                  <c:ptCount val="1"/>
                  <c:pt idx="0">
                    <c:v>4.8852670224567509</c:v>
                  </c:pt>
                </c:numCache>
              </c:numRef>
            </c:plus>
            <c:minus>
              <c:numRef>
                <c:f>'Instructor values group 2'!$CD$108</c:f>
                <c:numCache>
                  <c:formatCode>General</c:formatCode>
                  <c:ptCount val="1"/>
                  <c:pt idx="0">
                    <c:v>4.8852670224567509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2'!$CD$107</c:f>
              <c:numCache>
                <c:formatCode>0.00</c:formatCode>
                <c:ptCount val="1"/>
                <c:pt idx="0">
                  <c:v>-72.832197256325742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823-9936-A939508D5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3'!$B$108,'Instructor values group 3'!$H$108,'Instructor values group 3'!$O$108,'Instructor values group 3'!$U$108)</c:f>
                <c:numCache>
                  <c:formatCode>General</c:formatCode>
                  <c:ptCount val="4"/>
                  <c:pt idx="0">
                    <c:v>0.48320859134054606</c:v>
                  </c:pt>
                  <c:pt idx="1">
                    <c:v>1.744714215619795</c:v>
                  </c:pt>
                  <c:pt idx="2">
                    <c:v>0.47219751601761306</c:v>
                  </c:pt>
                  <c:pt idx="3">
                    <c:v>2.5166961835334534</c:v>
                  </c:pt>
                </c:numCache>
              </c:numRef>
            </c:plus>
            <c:minus>
              <c:numRef>
                <c:f>('Instructor values group 3'!$B$108,'Instructor values group 3'!$H$108,'Instructor values group 3'!$O$108,'Instructor values group 3'!$U$108)</c:f>
                <c:numCache>
                  <c:formatCode>General</c:formatCode>
                  <c:ptCount val="4"/>
                  <c:pt idx="0">
                    <c:v>0.48320859134054606</c:v>
                  </c:pt>
                  <c:pt idx="1">
                    <c:v>1.744714215619795</c:v>
                  </c:pt>
                  <c:pt idx="2">
                    <c:v>0.47219751601761306</c:v>
                  </c:pt>
                  <c:pt idx="3">
                    <c:v>2.5166961835334534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3'!$B$107,'Instructor values group 3'!$H$107,'Instructor values group 3'!$O$107,'Instructor values group 3'!$U$107)</c:f>
              <c:numCache>
                <c:formatCode>0.00</c:formatCode>
                <c:ptCount val="4"/>
                <c:pt idx="0">
                  <c:v>6.043610745938012</c:v>
                </c:pt>
                <c:pt idx="1">
                  <c:v>149.59630334220367</c:v>
                </c:pt>
                <c:pt idx="2">
                  <c:v>5.5099964320790296</c:v>
                </c:pt>
                <c:pt idx="3">
                  <c:v>145.15359050143817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2-469B-947C-7B27A1B06281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3'!$D$108,'Instructor values group 3'!$J$108,'Instructor values group 3'!$Q$108,'Instructor values group 3'!$W$108)</c:f>
                <c:numCache>
                  <c:formatCode>General</c:formatCode>
                  <c:ptCount val="4"/>
                  <c:pt idx="0">
                    <c:v>1.3053583587386643</c:v>
                  </c:pt>
                  <c:pt idx="1">
                    <c:v>1.5122472925765444</c:v>
                  </c:pt>
                  <c:pt idx="2">
                    <c:v>1.4579213168281375</c:v>
                  </c:pt>
                  <c:pt idx="3">
                    <c:v>2.1615958459453104</c:v>
                  </c:pt>
                </c:numCache>
              </c:numRef>
            </c:plus>
            <c:minus>
              <c:numRef>
                <c:f>('Instructor values group 3'!$D$108,'Instructor values group 3'!$J$108,'Instructor values group 3'!$Q$108,'Instructor values group 3'!$W$108)</c:f>
                <c:numCache>
                  <c:formatCode>General</c:formatCode>
                  <c:ptCount val="4"/>
                  <c:pt idx="0">
                    <c:v>1.3053583587386643</c:v>
                  </c:pt>
                  <c:pt idx="1">
                    <c:v>1.5122472925765444</c:v>
                  </c:pt>
                  <c:pt idx="2">
                    <c:v>1.4579213168281375</c:v>
                  </c:pt>
                  <c:pt idx="3">
                    <c:v>2.1615958459453104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3'!$D$107,'Instructor values group 3'!$J$107,'Instructor values group 3'!$Q$107,'Instructor values group 3'!$W$107)</c:f>
              <c:numCache>
                <c:formatCode>0.00</c:formatCode>
                <c:ptCount val="4"/>
                <c:pt idx="0">
                  <c:v>148.31133332156526</c:v>
                </c:pt>
                <c:pt idx="1">
                  <c:v>11.902724328203361</c:v>
                </c:pt>
                <c:pt idx="2">
                  <c:v>142.33965906121475</c:v>
                </c:pt>
                <c:pt idx="3">
                  <c:v>11.344012702952218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22-469B-947C-7B27A1B06281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3'!$F$108,'Instructor values group 3'!$L$108,'Instructor values group 3'!$S$108,'Instructor values group 3'!$Y$108)</c:f>
                <c:numCache>
                  <c:formatCode>General</c:formatCode>
                  <c:ptCount val="4"/>
                  <c:pt idx="0">
                    <c:v>1.2186745235796601</c:v>
                  </c:pt>
                  <c:pt idx="1">
                    <c:v>3.1666560381968716</c:v>
                  </c:pt>
                  <c:pt idx="2">
                    <c:v>1.7173506333522897</c:v>
                  </c:pt>
                  <c:pt idx="3">
                    <c:v>2.9114367540621728</c:v>
                  </c:pt>
                </c:numCache>
              </c:numRef>
            </c:plus>
            <c:minus>
              <c:numRef>
                <c:f>('Instructor values group 3'!$F$108,'Instructor values group 3'!$L$108,'Instructor values group 3'!$S$108,'Instructor values group 3'!$Y$108)</c:f>
                <c:numCache>
                  <c:formatCode>General</c:formatCode>
                  <c:ptCount val="4"/>
                  <c:pt idx="0">
                    <c:v>1.2186745235796601</c:v>
                  </c:pt>
                  <c:pt idx="1">
                    <c:v>3.1666560381968716</c:v>
                  </c:pt>
                  <c:pt idx="2">
                    <c:v>1.7173506333522897</c:v>
                  </c:pt>
                  <c:pt idx="3">
                    <c:v>2.9114367540621728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3'!$F$107,'Instructor values group 3'!$L$107,'Instructor values group 3'!$S$107,'Instructor values group 3'!$Y$107)</c:f>
              <c:numCache>
                <c:formatCode>0.00</c:formatCode>
                <c:ptCount val="4"/>
                <c:pt idx="0">
                  <c:v>113.52570761003388</c:v>
                </c:pt>
                <c:pt idx="1">
                  <c:v>10.03527442316177</c:v>
                </c:pt>
                <c:pt idx="2">
                  <c:v>112.79960160379368</c:v>
                </c:pt>
                <c:pt idx="3">
                  <c:v>9.891577985880474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22-469B-947C-7B27A1B06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3'!$C$108,'Instructor values group 3'!$P$108)</c:f>
                <c:numCache>
                  <c:formatCode>General</c:formatCode>
                  <c:ptCount val="2"/>
                  <c:pt idx="0">
                    <c:v>0.4895200071379695</c:v>
                  </c:pt>
                  <c:pt idx="1">
                    <c:v>1.18859288593153</c:v>
                  </c:pt>
                </c:numCache>
              </c:numRef>
            </c:plus>
            <c:minus>
              <c:numRef>
                <c:f>('Instructor values group 3'!$C$108,'Instructor values group 3'!$P$108)</c:f>
                <c:numCache>
                  <c:formatCode>General</c:formatCode>
                  <c:ptCount val="2"/>
                  <c:pt idx="0">
                    <c:v>0.4895200071379695</c:v>
                  </c:pt>
                  <c:pt idx="1">
                    <c:v>1.18859288593153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3'!$C$107,'Instructor values group 3'!$P$107)</c:f>
              <c:numCache>
                <c:formatCode>0.00</c:formatCode>
                <c:ptCount val="2"/>
                <c:pt idx="0">
                  <c:v>99.401230771524681</c:v>
                </c:pt>
                <c:pt idx="1">
                  <c:v>10.697956420003859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9-4655-BBD1-79DB28AD4493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3'!$E$108,'Instructor values group 3'!$R$108)</c:f>
                <c:numCache>
                  <c:formatCode>General</c:formatCode>
                  <c:ptCount val="2"/>
                  <c:pt idx="0">
                    <c:v>0.80929204188223103</c:v>
                  </c:pt>
                  <c:pt idx="1">
                    <c:v>0.76742518020976014</c:v>
                  </c:pt>
                </c:numCache>
              </c:numRef>
            </c:plus>
            <c:minus>
              <c:numRef>
                <c:f>('Instructor values group 3'!$E$108,'Instructor values group 3'!$R$108)</c:f>
                <c:numCache>
                  <c:formatCode>General</c:formatCode>
                  <c:ptCount val="2"/>
                  <c:pt idx="0">
                    <c:v>0.80929204188223103</c:v>
                  </c:pt>
                  <c:pt idx="1">
                    <c:v>0.76742518020976014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3'!$E$107,'Instructor values group 3'!$R$107)</c:f>
              <c:numCache>
                <c:formatCode>0.00</c:formatCode>
                <c:ptCount val="2"/>
                <c:pt idx="0">
                  <c:v>5.7842409862835567</c:v>
                </c:pt>
                <c:pt idx="1">
                  <c:v>5.8573357385507085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9-4655-BBD1-79DB28AD4493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3'!$G$108,'Instructor values group 3'!$T$108)</c:f>
                <c:numCache>
                  <c:formatCode>General</c:formatCode>
                  <c:ptCount val="2"/>
                  <c:pt idx="0">
                    <c:v>0.85440812545771383</c:v>
                  </c:pt>
                  <c:pt idx="1">
                    <c:v>0.85271818724066828</c:v>
                  </c:pt>
                </c:numCache>
              </c:numRef>
            </c:plus>
            <c:minus>
              <c:numRef>
                <c:f>('Instructor values group 3'!$G$108,'Instructor values group 3'!$T$108)</c:f>
                <c:numCache>
                  <c:formatCode>General</c:formatCode>
                  <c:ptCount val="2"/>
                  <c:pt idx="0">
                    <c:v>0.85440812545771383</c:v>
                  </c:pt>
                  <c:pt idx="1">
                    <c:v>0.85271818724066828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3'!$G$107,'Instructor values group 3'!$T$107)</c:f>
              <c:numCache>
                <c:formatCode>0.00</c:formatCode>
                <c:ptCount val="2"/>
                <c:pt idx="0">
                  <c:v>33.859003986297026</c:v>
                </c:pt>
                <c:pt idx="1">
                  <c:v>33.831740316916573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C9-4655-BBD1-79DB28AD4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 generator'!$N$108</c:f>
                <c:numCache>
                  <c:formatCode>General</c:formatCode>
                  <c:ptCount val="1"/>
                  <c:pt idx="0">
                    <c:v>2.5593210952528156</c:v>
                  </c:pt>
                </c:numCache>
              </c:numRef>
            </c:plus>
            <c:minus>
              <c:numRef>
                <c:f>'Instructor value generator'!$N$108</c:f>
                <c:numCache>
                  <c:formatCode>General</c:formatCode>
                  <c:ptCount val="1"/>
                  <c:pt idx="0">
                    <c:v>2.5593210952528156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 generator'!$N$107</c:f>
              <c:numCache>
                <c:formatCode>0.00</c:formatCode>
                <c:ptCount val="1"/>
                <c:pt idx="0">
                  <c:v>-62.428042968914831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A-459B-A041-C013DC2063BE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 generator'!$AA$108</c:f>
                <c:numCache>
                  <c:formatCode>General</c:formatCode>
                  <c:ptCount val="1"/>
                  <c:pt idx="0">
                    <c:v>3.179804280895842</c:v>
                  </c:pt>
                </c:numCache>
              </c:numRef>
            </c:plus>
            <c:minus>
              <c:numRef>
                <c:f>'Instructor value generator'!$AA$108</c:f>
                <c:numCache>
                  <c:formatCode>General</c:formatCode>
                  <c:ptCount val="1"/>
                  <c:pt idx="0">
                    <c:v>3.179804280895842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 generator'!$AA$107</c:f>
              <c:numCache>
                <c:formatCode>0.00</c:formatCode>
                <c:ptCount val="1"/>
                <c:pt idx="0">
                  <c:v>-38.762394148388104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A-459B-A041-C013DC20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3'!$N$108</c:f>
                <c:numCache>
                  <c:formatCode>General</c:formatCode>
                  <c:ptCount val="1"/>
                  <c:pt idx="0">
                    <c:v>2.5647569416895122</c:v>
                  </c:pt>
                </c:numCache>
              </c:numRef>
            </c:plus>
            <c:minus>
              <c:numRef>
                <c:f>'Instructor values group 3'!$N$108</c:f>
                <c:numCache>
                  <c:formatCode>General</c:formatCode>
                  <c:ptCount val="1"/>
                  <c:pt idx="0">
                    <c:v>2.5647569416895122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3'!$N$107</c:f>
              <c:numCache>
                <c:formatCode>0.00</c:formatCode>
                <c:ptCount val="1"/>
                <c:pt idx="0">
                  <c:v>-62.264039382509822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0-4718-9016-F6B658375A5E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3'!$AA$108</c:f>
                <c:numCache>
                  <c:formatCode>General</c:formatCode>
                  <c:ptCount val="1"/>
                  <c:pt idx="0">
                    <c:v>3.1552493535005448</c:v>
                  </c:pt>
                </c:numCache>
              </c:numRef>
            </c:plus>
            <c:minus>
              <c:numRef>
                <c:f>'Instructor values group 3'!$AA$108</c:f>
                <c:numCache>
                  <c:formatCode>General</c:formatCode>
                  <c:ptCount val="1"/>
                  <c:pt idx="0">
                    <c:v>3.1552493535005448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3'!$AA$107</c:f>
              <c:numCache>
                <c:formatCode>0.00</c:formatCode>
                <c:ptCount val="1"/>
                <c:pt idx="0">
                  <c:v>-39.580226955939857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90-4718-9016-F6B658375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3'!$AC$108,'Instructor values group 3'!$AI$108,'Instructor values group 3'!$AQ$108,'Instructor values group 3'!$AW$108)</c:f>
                <c:numCache>
                  <c:formatCode>General</c:formatCode>
                  <c:ptCount val="4"/>
                  <c:pt idx="0">
                    <c:v>0.49105269614157371</c:v>
                  </c:pt>
                  <c:pt idx="1">
                    <c:v>1.7838623026751026</c:v>
                  </c:pt>
                  <c:pt idx="2">
                    <c:v>0.47886531015616662</c:v>
                  </c:pt>
                  <c:pt idx="3">
                    <c:v>2.8134335500196412</c:v>
                  </c:pt>
                </c:numCache>
              </c:numRef>
            </c:plus>
            <c:minus>
              <c:numRef>
                <c:f>('Instructor values group 3'!$AC$108,'Instructor values group 3'!$AI$108,'Instructor values group 3'!$AQ$108,'Instructor values group 3'!$AW$108)</c:f>
                <c:numCache>
                  <c:formatCode>General</c:formatCode>
                  <c:ptCount val="4"/>
                  <c:pt idx="0">
                    <c:v>0.49105269614157371</c:v>
                  </c:pt>
                  <c:pt idx="1">
                    <c:v>1.7838623026751026</c:v>
                  </c:pt>
                  <c:pt idx="2">
                    <c:v>0.47886531015616662</c:v>
                  </c:pt>
                  <c:pt idx="3">
                    <c:v>2.8134335500196412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3'!$AC$107,'Instructor values group 3'!$AI$107,'Instructor values group 3'!$AQ$107,'Instructor values group 3'!$AW$107)</c:f>
              <c:numCache>
                <c:formatCode>0.00</c:formatCode>
                <c:ptCount val="4"/>
                <c:pt idx="0">
                  <c:v>5.9606084093496143</c:v>
                </c:pt>
                <c:pt idx="1">
                  <c:v>149.37124168848564</c:v>
                </c:pt>
                <c:pt idx="2">
                  <c:v>5.9690136513961614</c:v>
                </c:pt>
                <c:pt idx="3">
                  <c:v>144.2188550738154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0-426B-A4E7-B987D55084AC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3'!$AE$108,'Instructor values group 3'!$AK$108,'Instructor values group 3'!$AS$108,'Instructor values group 3'!$AY$108)</c:f>
                <c:numCache>
                  <c:formatCode>General</c:formatCode>
                  <c:ptCount val="4"/>
                  <c:pt idx="0">
                    <c:v>1.1916238219896702</c:v>
                  </c:pt>
                  <c:pt idx="1">
                    <c:v>1.3636165502208752</c:v>
                  </c:pt>
                  <c:pt idx="2">
                    <c:v>1.568332815095721</c:v>
                  </c:pt>
                  <c:pt idx="3">
                    <c:v>2.2399018127603951</c:v>
                  </c:pt>
                </c:numCache>
              </c:numRef>
            </c:plus>
            <c:minus>
              <c:numRef>
                <c:f>('Instructor values group 3'!$AE$108,'Instructor values group 3'!$AK$108,'Instructor values group 3'!$AS$108,'Instructor values group 3'!$AY$108)</c:f>
                <c:numCache>
                  <c:formatCode>General</c:formatCode>
                  <c:ptCount val="4"/>
                  <c:pt idx="0">
                    <c:v>1.1916238219896702</c:v>
                  </c:pt>
                  <c:pt idx="1">
                    <c:v>1.3636165502208752</c:v>
                  </c:pt>
                  <c:pt idx="2">
                    <c:v>1.568332815095721</c:v>
                  </c:pt>
                  <c:pt idx="3">
                    <c:v>2.2399018127603951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3'!$AE$107,'Instructor values group 3'!$AK$107,'Instructor values group 3'!$AS$107,'Instructor values group 3'!$AY$107)</c:f>
              <c:numCache>
                <c:formatCode>0.00</c:formatCode>
                <c:ptCount val="4"/>
                <c:pt idx="0">
                  <c:v>148.38350193047873</c:v>
                </c:pt>
                <c:pt idx="1">
                  <c:v>11.819911460510818</c:v>
                </c:pt>
                <c:pt idx="2">
                  <c:v>143.02131933336844</c:v>
                </c:pt>
                <c:pt idx="3">
                  <c:v>11.382040385075038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0-426B-A4E7-B987D55084AC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3'!$AG$108,'Instructor values group 3'!$AM$108,'Instructor values group 3'!$AU$108,'Instructor values group 3'!$BA$108)</c:f>
                <c:numCache>
                  <c:formatCode>General</c:formatCode>
                  <c:ptCount val="4"/>
                  <c:pt idx="0">
                    <c:v>1.1362013975244323</c:v>
                  </c:pt>
                  <c:pt idx="1">
                    <c:v>3.009894721929137</c:v>
                  </c:pt>
                  <c:pt idx="2">
                    <c:v>1.8580925566980429</c:v>
                  </c:pt>
                  <c:pt idx="3">
                    <c:v>1.6129652548966122</c:v>
                  </c:pt>
                </c:numCache>
              </c:numRef>
            </c:plus>
            <c:minus>
              <c:numRef>
                <c:f>('Instructor values group 3'!$AG$108,'Instructor values group 3'!$AM$108,'Instructor values group 3'!$AU$108,'Instructor values group 3'!$BA$108)</c:f>
                <c:numCache>
                  <c:formatCode>General</c:formatCode>
                  <c:ptCount val="4"/>
                  <c:pt idx="0">
                    <c:v>1.1362013975244323</c:v>
                  </c:pt>
                  <c:pt idx="1">
                    <c:v>3.009894721929137</c:v>
                  </c:pt>
                  <c:pt idx="2">
                    <c:v>1.8580925566980429</c:v>
                  </c:pt>
                  <c:pt idx="3">
                    <c:v>1.6129652548966122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3'!$AG$107,'Instructor values group 3'!$AM$107,'Instructor values group 3'!$AU$107,'Instructor values group 3'!$BA$107)</c:f>
              <c:numCache>
                <c:formatCode>0.00</c:formatCode>
                <c:ptCount val="4"/>
                <c:pt idx="0">
                  <c:v>113.62860071043904</c:v>
                </c:pt>
                <c:pt idx="1">
                  <c:v>9.7223256028560261</c:v>
                </c:pt>
                <c:pt idx="2">
                  <c:v>112.90642003514552</c:v>
                </c:pt>
                <c:pt idx="3">
                  <c:v>3.1597076505910446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0-426B-A4E7-B987D5508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3'!$AD$108,'Instructor values group 3'!$AR$108)</c:f>
                <c:numCache>
                  <c:formatCode>General</c:formatCode>
                  <c:ptCount val="2"/>
                  <c:pt idx="0">
                    <c:v>0.51049999412068658</c:v>
                  </c:pt>
                  <c:pt idx="1">
                    <c:v>0.53632984621898772</c:v>
                  </c:pt>
                </c:numCache>
              </c:numRef>
            </c:plus>
            <c:minus>
              <c:numRef>
                <c:f>('Instructor values group 3'!$AD$108,'Instructor values group 3'!$AR$108)</c:f>
                <c:numCache>
                  <c:formatCode>General</c:formatCode>
                  <c:ptCount val="2"/>
                  <c:pt idx="0">
                    <c:v>0.51049999412068658</c:v>
                  </c:pt>
                  <c:pt idx="1">
                    <c:v>0.53632984621898772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3'!$AD$107,'Instructor values group 3'!$AR$107)</c:f>
              <c:numCache>
                <c:formatCode>0.00</c:formatCode>
                <c:ptCount val="2"/>
                <c:pt idx="0">
                  <c:v>99.455453216600489</c:v>
                </c:pt>
                <c:pt idx="1">
                  <c:v>99.445834037338429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9-43C5-8594-B64536BC6099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3'!$AF$108,'Instructor values group 3'!$AS$108)</c:f>
                <c:numCache>
                  <c:formatCode>General</c:formatCode>
                  <c:ptCount val="2"/>
                  <c:pt idx="0">
                    <c:v>0.77346808859383287</c:v>
                  </c:pt>
                  <c:pt idx="1">
                    <c:v>1.568332815095721</c:v>
                  </c:pt>
                </c:numCache>
              </c:numRef>
            </c:plus>
            <c:minus>
              <c:numRef>
                <c:f>('Instructor values group 3'!$AF$108,'Instructor values group 3'!$AS$108)</c:f>
                <c:numCache>
                  <c:formatCode>General</c:formatCode>
                  <c:ptCount val="2"/>
                  <c:pt idx="0">
                    <c:v>0.77346808859383287</c:v>
                  </c:pt>
                  <c:pt idx="1">
                    <c:v>1.568332815095721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3'!$AF$107,'Instructor values group 3'!$AT$107)</c:f>
              <c:numCache>
                <c:formatCode>0.00</c:formatCode>
                <c:ptCount val="2"/>
                <c:pt idx="0">
                  <c:v>5.6612980669370314</c:v>
                </c:pt>
                <c:pt idx="1">
                  <c:v>76.38082495509174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9-43C5-8594-B64536BC6099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3'!$AH$108,'Instructor values group 3'!$AV$108)</c:f>
                <c:numCache>
                  <c:formatCode>General</c:formatCode>
                  <c:ptCount val="2"/>
                  <c:pt idx="0">
                    <c:v>0.876144778712039</c:v>
                  </c:pt>
                  <c:pt idx="1">
                    <c:v>0.81691674769538691</c:v>
                  </c:pt>
                </c:numCache>
              </c:numRef>
            </c:plus>
            <c:minus>
              <c:numRef>
                <c:f>('Instructor values group 3'!$AH$108,'Instructor values group 3'!$AV$108)</c:f>
                <c:numCache>
                  <c:formatCode>General</c:formatCode>
                  <c:ptCount val="2"/>
                  <c:pt idx="0">
                    <c:v>0.876144778712039</c:v>
                  </c:pt>
                  <c:pt idx="1">
                    <c:v>0.81691674769538691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3'!$AN$107,'Instructor values group 3'!$AV$107)</c:f>
              <c:numCache>
                <c:formatCode>0.00</c:formatCode>
                <c:ptCount val="2"/>
                <c:pt idx="0">
                  <c:v>33.924961238334255</c:v>
                </c:pt>
                <c:pt idx="1">
                  <c:v>34.032673053968345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19-43C5-8594-B64536BC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3'!$AO$108</c:f>
                <c:numCache>
                  <c:formatCode>General</c:formatCode>
                  <c:ptCount val="1"/>
                  <c:pt idx="0">
                    <c:v>2.3842597090769999</c:v>
                  </c:pt>
                </c:numCache>
              </c:numRef>
            </c:plus>
            <c:minus>
              <c:numRef>
                <c:f>'Instructor values group 3'!$AO$108</c:f>
                <c:numCache>
                  <c:formatCode>General</c:formatCode>
                  <c:ptCount val="1"/>
                  <c:pt idx="0">
                    <c:v>2.3842597090769999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3'!$AO$107</c:f>
              <c:numCache>
                <c:formatCode>0.00</c:formatCode>
                <c:ptCount val="1"/>
                <c:pt idx="0">
                  <c:v>-62.782776500648552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C-449F-BB90-7F5A7B14A9DF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3'!$BC$108</c:f>
                <c:numCache>
                  <c:formatCode>General</c:formatCode>
                  <c:ptCount val="1"/>
                  <c:pt idx="0">
                    <c:v>0.67016816052741046</c:v>
                  </c:pt>
                </c:numCache>
              </c:numRef>
            </c:plus>
            <c:minus>
              <c:numRef>
                <c:f>'Instructor values group 3'!$BC$108</c:f>
                <c:numCache>
                  <c:formatCode>General</c:formatCode>
                  <c:ptCount val="1"/>
                  <c:pt idx="0">
                    <c:v>0.67016816052741046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3'!$BC$107</c:f>
              <c:numCache>
                <c:formatCode>0.00</c:formatCode>
                <c:ptCount val="1"/>
                <c:pt idx="0">
                  <c:v>-13.089300184476853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C-449F-BB90-7F5A7B14A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3'!$BE$108,'Instructor values group 3'!$BK$108,'Instructor values group 3'!$BR$108,'Instructor values group 3'!$BX$108)</c:f>
                <c:numCache>
                  <c:formatCode>General</c:formatCode>
                  <c:ptCount val="4"/>
                  <c:pt idx="0">
                    <c:v>0.47062172513454192</c:v>
                  </c:pt>
                  <c:pt idx="1">
                    <c:v>1.7122694493841486</c:v>
                  </c:pt>
                  <c:pt idx="2">
                    <c:v>0.48536388790766299</c:v>
                  </c:pt>
                  <c:pt idx="3">
                    <c:v>1.7367320797835977</c:v>
                  </c:pt>
                </c:numCache>
              </c:numRef>
            </c:plus>
            <c:minus>
              <c:numRef>
                <c:f>('Instructor values group 3'!$BE$108,'Instructor values group 3'!$BK$108,'Instructor values group 3'!$BR$108,'Instructor values group 3'!$BX$108)</c:f>
                <c:numCache>
                  <c:formatCode>General</c:formatCode>
                  <c:ptCount val="4"/>
                  <c:pt idx="0">
                    <c:v>0.47062172513454192</c:v>
                  </c:pt>
                  <c:pt idx="1">
                    <c:v>1.7122694493841486</c:v>
                  </c:pt>
                  <c:pt idx="2">
                    <c:v>0.48536388790766299</c:v>
                  </c:pt>
                  <c:pt idx="3">
                    <c:v>1.7367320797835977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3'!$BE$107,'Instructor values group 3'!$BK$107,'Instructor values group 3'!$BR$107,'Instructor values group 3'!$BX$107)</c:f>
              <c:numCache>
                <c:formatCode>0.00</c:formatCode>
                <c:ptCount val="4"/>
                <c:pt idx="0">
                  <c:v>5.9419233382895662</c:v>
                </c:pt>
                <c:pt idx="1">
                  <c:v>149.43946610234079</c:v>
                </c:pt>
                <c:pt idx="2">
                  <c:v>5.9096739881223961</c:v>
                </c:pt>
                <c:pt idx="3">
                  <c:v>149.38968501321236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5-4A72-84E5-2233C0677B2A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3'!$BG$108,'Instructor values group 3'!$BM$108,'Instructor values group 3'!$BT$108,'Instructor values group 3'!$BZ$108)</c:f>
                <c:numCache>
                  <c:formatCode>General</c:formatCode>
                  <c:ptCount val="4"/>
                  <c:pt idx="0">
                    <c:v>1.2521710872874421</c:v>
                  </c:pt>
                  <c:pt idx="1">
                    <c:v>1.3900264789227008</c:v>
                  </c:pt>
                  <c:pt idx="2">
                    <c:v>0.87958771127410418</c:v>
                  </c:pt>
                  <c:pt idx="3">
                    <c:v>1.2636204026012849</c:v>
                  </c:pt>
                </c:numCache>
              </c:numRef>
            </c:plus>
            <c:minus>
              <c:numRef>
                <c:f>('Instructor values group 3'!$BG$108,'Instructor values group 3'!$BM$108,'Instructor values group 3'!$BT$108,'Instructor values group 3'!$BZ$108)</c:f>
                <c:numCache>
                  <c:formatCode>General</c:formatCode>
                  <c:ptCount val="4"/>
                  <c:pt idx="0">
                    <c:v>1.2521710872874421</c:v>
                  </c:pt>
                  <c:pt idx="1">
                    <c:v>1.3900264789227008</c:v>
                  </c:pt>
                  <c:pt idx="2">
                    <c:v>0.87958771127410418</c:v>
                  </c:pt>
                  <c:pt idx="3">
                    <c:v>1.2636204026012849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3'!$BG$107,'Instructor values group 3'!$BM$107,'Instructor values group 3'!$BT$107,'Instructor values group 3'!$BZ$107)</c:f>
              <c:numCache>
                <c:formatCode>0.00</c:formatCode>
                <c:ptCount val="4"/>
                <c:pt idx="0">
                  <c:v>148.51849085096896</c:v>
                </c:pt>
                <c:pt idx="1">
                  <c:v>11.68923830886451</c:v>
                </c:pt>
                <c:pt idx="2">
                  <c:v>148.48572810178499</c:v>
                </c:pt>
                <c:pt idx="3">
                  <c:v>12.090599920311476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5-4A72-84E5-2233C0677B2A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3'!$BI$108,'Instructor values group 3'!$BO$108,'Instructor values group 3'!$BV$108,'Instructor values group 3'!$CB$108)</c:f>
                <c:numCache>
                  <c:formatCode>General</c:formatCode>
                  <c:ptCount val="4"/>
                  <c:pt idx="0">
                    <c:v>1.1331916998097251</c:v>
                  </c:pt>
                  <c:pt idx="1">
                    <c:v>3.1518251677441587</c:v>
                  </c:pt>
                  <c:pt idx="2">
                    <c:v>1.0196203299555686</c:v>
                  </c:pt>
                  <c:pt idx="3">
                    <c:v>3.540793913983372</c:v>
                  </c:pt>
                </c:numCache>
              </c:numRef>
            </c:plus>
            <c:minus>
              <c:numRef>
                <c:f>('Instructor values group 3'!$BI$108,'Instructor values group 3'!$BO$108,'Instructor values group 3'!$BV$108,'Instructor values group 3'!$CB$108)</c:f>
                <c:numCache>
                  <c:formatCode>General</c:formatCode>
                  <c:ptCount val="4"/>
                  <c:pt idx="0">
                    <c:v>1.1331916998097251</c:v>
                  </c:pt>
                  <c:pt idx="1">
                    <c:v>3.1518251677441587</c:v>
                  </c:pt>
                  <c:pt idx="2">
                    <c:v>1.0196203299555686</c:v>
                  </c:pt>
                  <c:pt idx="3">
                    <c:v>3.540793913983372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3'!$BI$107,'Instructor values group 3'!$BO$107,'Instructor values group 3'!$BV$107,'Instructor values group 3'!$CB$107)</c:f>
              <c:numCache>
                <c:formatCode>0.00</c:formatCode>
                <c:ptCount val="4"/>
                <c:pt idx="0">
                  <c:v>113.62869761847872</c:v>
                </c:pt>
                <c:pt idx="1">
                  <c:v>9.5696267911309878</c:v>
                </c:pt>
                <c:pt idx="2">
                  <c:v>113.80297078844623</c:v>
                </c:pt>
                <c:pt idx="3">
                  <c:v>9.9637128221606712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5-4A72-84E5-2233C067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3'!$BF$108,'Instructor values group 3'!$BS$108)</c:f>
                <c:numCache>
                  <c:formatCode>General</c:formatCode>
                  <c:ptCount val="2"/>
                  <c:pt idx="0">
                    <c:v>0.53362062882866845</c:v>
                  </c:pt>
                  <c:pt idx="1">
                    <c:v>0.46597805785711627</c:v>
                  </c:pt>
                </c:numCache>
              </c:numRef>
            </c:plus>
            <c:minus>
              <c:numRef>
                <c:f>('Instructor values group 3'!$BF$108,'Instructor values group 3'!$BS$108)</c:f>
                <c:numCache>
                  <c:formatCode>General</c:formatCode>
                  <c:ptCount val="2"/>
                  <c:pt idx="0">
                    <c:v>0.53362062882866845</c:v>
                  </c:pt>
                  <c:pt idx="1">
                    <c:v>0.46597805785711627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3'!$BF$107,'Instructor values group 3'!$BS$107)</c:f>
              <c:numCache>
                <c:formatCode>0.00</c:formatCode>
                <c:ptCount val="2"/>
                <c:pt idx="0">
                  <c:v>99.502868253197889</c:v>
                </c:pt>
                <c:pt idx="1">
                  <c:v>99.478179504342521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9-400D-81CB-29BD20D67594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3'!$BH$108,'Instructor values group 3'!$BU$108)</c:f>
                <c:numCache>
                  <c:formatCode>General</c:formatCode>
                  <c:ptCount val="2"/>
                  <c:pt idx="0">
                    <c:v>0.70788118402350486</c:v>
                  </c:pt>
                  <c:pt idx="1">
                    <c:v>0.46775109455899105</c:v>
                  </c:pt>
                </c:numCache>
              </c:numRef>
            </c:plus>
            <c:minus>
              <c:numRef>
                <c:f>('Instructor values group 3'!$BH$108,'Instructor values group 3'!$BU$108)</c:f>
                <c:numCache>
                  <c:formatCode>General</c:formatCode>
                  <c:ptCount val="2"/>
                  <c:pt idx="0">
                    <c:v>0.70788118402350486</c:v>
                  </c:pt>
                  <c:pt idx="1">
                    <c:v>0.46775109455899105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3'!$BH$107,'Instructor values group 3'!$BU$107)</c:f>
              <c:numCache>
                <c:formatCode>0.00</c:formatCode>
                <c:ptCount val="2"/>
                <c:pt idx="0">
                  <c:v>6.027331697449033</c:v>
                </c:pt>
                <c:pt idx="1">
                  <c:v>1.0482902731466106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9-400D-81CB-29BD20D67594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3'!$BJ$108,'Instructor values group 3'!$BW$108)</c:f>
                <c:numCache>
                  <c:formatCode>General</c:formatCode>
                  <c:ptCount val="2"/>
                  <c:pt idx="0">
                    <c:v>0.85759259708675595</c:v>
                  </c:pt>
                  <c:pt idx="1">
                    <c:v>0.23389534436808246</c:v>
                  </c:pt>
                </c:numCache>
              </c:numRef>
            </c:plus>
            <c:minus>
              <c:numRef>
                <c:f>('Instructor values group 3'!$BJ$108,'Instructor values group 3'!$BW$108)</c:f>
                <c:numCache>
                  <c:formatCode>General</c:formatCode>
                  <c:ptCount val="2"/>
                  <c:pt idx="0">
                    <c:v>0.85759259708675595</c:v>
                  </c:pt>
                  <c:pt idx="1">
                    <c:v>0.23389534436808246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3'!$BJ$130:$BK$130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3'!$BJ$107,'Instructor values group 3'!$BW$107)</c:f>
              <c:numCache>
                <c:formatCode>0.00</c:formatCode>
                <c:ptCount val="2"/>
                <c:pt idx="0">
                  <c:v>33.786016846579649</c:v>
                </c:pt>
                <c:pt idx="1">
                  <c:v>99.539935144844236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9-400D-81CB-29BD20D67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3'!$BQ$108</c:f>
                <c:numCache>
                  <c:formatCode>General</c:formatCode>
                  <c:ptCount val="1"/>
                  <c:pt idx="0">
                    <c:v>2.2783094089894669</c:v>
                  </c:pt>
                </c:numCache>
              </c:numRef>
            </c:plus>
            <c:minus>
              <c:numRef>
                <c:f>'Instructor values group 3'!$BQ$108</c:f>
                <c:numCache>
                  <c:formatCode>General</c:formatCode>
                  <c:ptCount val="1"/>
                  <c:pt idx="0">
                    <c:v>2.2783094089894669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3'!$BQ$107</c:f>
              <c:numCache>
                <c:formatCode>0.00</c:formatCode>
                <c:ptCount val="1"/>
                <c:pt idx="0">
                  <c:v>-62.063379751261628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1-461B-B009-ECE81DE23447}"/>
            </c:ext>
          </c:extLst>
        </c:ser>
        <c:ser>
          <c:idx val="1"/>
          <c:order val="1"/>
          <c:tx>
            <c:strRef>
              <c:f>'Instructor values group 3'!$BK$130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3'!$CD$108</c:f>
                <c:numCache>
                  <c:formatCode>General</c:formatCode>
                  <c:ptCount val="1"/>
                  <c:pt idx="0">
                    <c:v>5.966942150234904</c:v>
                  </c:pt>
                </c:numCache>
              </c:numRef>
            </c:plus>
            <c:minus>
              <c:numRef>
                <c:f>'Instructor values group 3'!$CD$108</c:f>
                <c:numCache>
                  <c:formatCode>General</c:formatCode>
                  <c:ptCount val="1"/>
                  <c:pt idx="0">
                    <c:v>5.966942150234904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3'!$CD$107</c:f>
              <c:numCache>
                <c:formatCode>0.00</c:formatCode>
                <c:ptCount val="1"/>
                <c:pt idx="0">
                  <c:v>-72.532789857313631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1-461B-B009-ECE81DE23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4'!$B$108,'Instructor values group 4'!$H$108,'Instructor values group 4'!$O$108,'Instructor values group 4'!$U$108)</c:f>
                <c:numCache>
                  <c:formatCode>General</c:formatCode>
                  <c:ptCount val="4"/>
                  <c:pt idx="0">
                    <c:v>0.52217660290146162</c:v>
                  </c:pt>
                  <c:pt idx="1">
                    <c:v>1.6599391221067759</c:v>
                  </c:pt>
                  <c:pt idx="2">
                    <c:v>0.49905925042498905</c:v>
                  </c:pt>
                  <c:pt idx="3">
                    <c:v>2.8427792487685712</c:v>
                  </c:pt>
                </c:numCache>
              </c:numRef>
            </c:plus>
            <c:minus>
              <c:numRef>
                <c:f>('Instructor values group 4'!$B$108,'Instructor values group 4'!$H$108,'Instructor values group 4'!$O$108,'Instructor values group 4'!$U$108)</c:f>
                <c:numCache>
                  <c:formatCode>General</c:formatCode>
                  <c:ptCount val="4"/>
                  <c:pt idx="0">
                    <c:v>0.52217660290146162</c:v>
                  </c:pt>
                  <c:pt idx="1">
                    <c:v>1.6599391221067759</c:v>
                  </c:pt>
                  <c:pt idx="2">
                    <c:v>0.49905925042498905</c:v>
                  </c:pt>
                  <c:pt idx="3">
                    <c:v>2.8427792487685712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4'!$B$107,'Instructor values group 4'!$H$107,'Instructor values group 4'!$O$107,'Instructor values group 4'!$U$107)</c:f>
              <c:numCache>
                <c:formatCode>0.00</c:formatCode>
                <c:ptCount val="4"/>
                <c:pt idx="0">
                  <c:v>6.0637753758219581</c:v>
                </c:pt>
                <c:pt idx="1">
                  <c:v>149.50028757874722</c:v>
                </c:pt>
                <c:pt idx="2">
                  <c:v>5.4846058294043436</c:v>
                </c:pt>
                <c:pt idx="3">
                  <c:v>145.01179943599533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8-4B44-8A85-1F8663D0E491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4'!$D$108,'Instructor values group 4'!$J$108,'Instructor values group 4'!$Q$108,'Instructor values group 4'!$W$108)</c:f>
                <c:numCache>
                  <c:formatCode>General</c:formatCode>
                  <c:ptCount val="4"/>
                  <c:pt idx="0">
                    <c:v>1.2219503009836781</c:v>
                  </c:pt>
                  <c:pt idx="1">
                    <c:v>1.5695810097433858</c:v>
                  </c:pt>
                  <c:pt idx="2">
                    <c:v>1.5983881452439743</c:v>
                  </c:pt>
                  <c:pt idx="3">
                    <c:v>2.3057690983719397</c:v>
                  </c:pt>
                </c:numCache>
              </c:numRef>
            </c:plus>
            <c:minus>
              <c:numRef>
                <c:f>('Instructor values group 4'!$D$108,'Instructor values group 4'!$J$108,'Instructor values group 4'!$Q$108,'Instructor values group 4'!$W$108)</c:f>
                <c:numCache>
                  <c:formatCode>General</c:formatCode>
                  <c:ptCount val="4"/>
                  <c:pt idx="0">
                    <c:v>1.2219503009836781</c:v>
                  </c:pt>
                  <c:pt idx="1">
                    <c:v>1.5695810097433858</c:v>
                  </c:pt>
                  <c:pt idx="2">
                    <c:v>1.5983881452439743</c:v>
                  </c:pt>
                  <c:pt idx="3">
                    <c:v>2.3057690983719397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4'!$D$107,'Instructor values group 4'!$J$107,'Instructor values group 4'!$Q$107,'Instructor values group 4'!$W$107)</c:f>
              <c:numCache>
                <c:formatCode>0.00</c:formatCode>
                <c:ptCount val="4"/>
                <c:pt idx="0">
                  <c:v>148.3333816405401</c:v>
                </c:pt>
                <c:pt idx="1">
                  <c:v>12.049181110790286</c:v>
                </c:pt>
                <c:pt idx="2">
                  <c:v>142.4724268057887</c:v>
                </c:pt>
                <c:pt idx="3">
                  <c:v>11.340763908653532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8-4B44-8A85-1F8663D0E491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4'!$F$108,'Instructor values group 4'!$L$108,'Instructor values group 4'!$S$108,'Instructor values group 4'!$Y$108)</c:f>
                <c:numCache>
                  <c:formatCode>General</c:formatCode>
                  <c:ptCount val="4"/>
                  <c:pt idx="0">
                    <c:v>1.078251011118353</c:v>
                  </c:pt>
                  <c:pt idx="1">
                    <c:v>2.6281752482873841</c:v>
                  </c:pt>
                  <c:pt idx="2">
                    <c:v>1.5081622451889467</c:v>
                  </c:pt>
                  <c:pt idx="3">
                    <c:v>3.6014232363099232</c:v>
                  </c:pt>
                </c:numCache>
              </c:numRef>
            </c:plus>
            <c:minus>
              <c:numRef>
                <c:f>('Instructor values group 4'!$F$108,'Instructor values group 4'!$L$108,'Instructor values group 4'!$S$108,'Instructor values group 4'!$Y$108)</c:f>
                <c:numCache>
                  <c:formatCode>General</c:formatCode>
                  <c:ptCount val="4"/>
                  <c:pt idx="0">
                    <c:v>1.078251011118353</c:v>
                  </c:pt>
                  <c:pt idx="1">
                    <c:v>2.6281752482873841</c:v>
                  </c:pt>
                  <c:pt idx="2">
                    <c:v>1.5081622451889467</c:v>
                  </c:pt>
                  <c:pt idx="3">
                    <c:v>3.6014232363099232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4'!$F$107,'Instructor values group 4'!$L$107,'Instructor values group 4'!$S$107,'Instructor values group 4'!$Y$107)</c:f>
              <c:numCache>
                <c:formatCode>0.00</c:formatCode>
                <c:ptCount val="4"/>
                <c:pt idx="0">
                  <c:v>113.63156690671589</c:v>
                </c:pt>
                <c:pt idx="1">
                  <c:v>9.6843040994664893</c:v>
                </c:pt>
                <c:pt idx="2">
                  <c:v>112.74422618919471</c:v>
                </c:pt>
                <c:pt idx="3">
                  <c:v>10.580474120380069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88-4B44-8A85-1F8663D0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4'!$C$108,'Instructor values group 4'!$P$108)</c:f>
                <c:numCache>
                  <c:formatCode>General</c:formatCode>
                  <c:ptCount val="2"/>
                  <c:pt idx="0">
                    <c:v>0.45505833031482801</c:v>
                  </c:pt>
                  <c:pt idx="1">
                    <c:v>1.4740913912078997</c:v>
                  </c:pt>
                </c:numCache>
              </c:numRef>
            </c:plus>
            <c:minus>
              <c:numRef>
                <c:f>('Instructor values group 4'!$C$108,'Instructor values group 4'!$P$108)</c:f>
                <c:numCache>
                  <c:formatCode>General</c:formatCode>
                  <c:ptCount val="2"/>
                  <c:pt idx="0">
                    <c:v>0.45505833031482801</c:v>
                  </c:pt>
                  <c:pt idx="1">
                    <c:v>1.4740913912078997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4'!$C$107,'Instructor values group 4'!$P$107)</c:f>
              <c:numCache>
                <c:formatCode>0.00</c:formatCode>
                <c:ptCount val="2"/>
                <c:pt idx="0">
                  <c:v>99.51430185879444</c:v>
                </c:pt>
                <c:pt idx="1">
                  <c:v>10.990291163308306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8-4571-B1A2-942D55FD9703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4'!$E$108,'Instructor values group 4'!$R$108)</c:f>
                <c:numCache>
                  <c:formatCode>General</c:formatCode>
                  <c:ptCount val="2"/>
                  <c:pt idx="0">
                    <c:v>0.61242200546714565</c:v>
                  </c:pt>
                  <c:pt idx="1">
                    <c:v>0.73369795521437231</c:v>
                  </c:pt>
                </c:numCache>
              </c:numRef>
            </c:plus>
            <c:minus>
              <c:numRef>
                <c:f>('Instructor values group 4'!$E$108,'Instructor values group 4'!$R$108)</c:f>
                <c:numCache>
                  <c:formatCode>General</c:formatCode>
                  <c:ptCount val="2"/>
                  <c:pt idx="0">
                    <c:v>0.61242200546714565</c:v>
                  </c:pt>
                  <c:pt idx="1">
                    <c:v>0.73369795521437231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4'!$E$107,'Instructor values group 4'!$R$107)</c:f>
              <c:numCache>
                <c:formatCode>0.00</c:formatCode>
                <c:ptCount val="2"/>
                <c:pt idx="0">
                  <c:v>5.6950434379887716</c:v>
                </c:pt>
                <c:pt idx="1">
                  <c:v>5.7782185416986485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8-4571-B1A2-942D55FD9703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4'!$G$108,'Instructor values group 4'!$T$108)</c:f>
                <c:numCache>
                  <c:formatCode>General</c:formatCode>
                  <c:ptCount val="2"/>
                  <c:pt idx="0">
                    <c:v>0.85465554555220002</c:v>
                  </c:pt>
                  <c:pt idx="1">
                    <c:v>0.75474529920646538</c:v>
                  </c:pt>
                </c:numCache>
              </c:numRef>
            </c:plus>
            <c:minus>
              <c:numRef>
                <c:f>('Instructor values group 4'!$G$108,'Instructor values group 4'!$T$108)</c:f>
                <c:numCache>
                  <c:formatCode>General</c:formatCode>
                  <c:ptCount val="2"/>
                  <c:pt idx="0">
                    <c:v>0.85465554555220002</c:v>
                  </c:pt>
                  <c:pt idx="1">
                    <c:v>0.75474529920646538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4'!$G$107,'Instructor values group 4'!$T$107)</c:f>
              <c:numCache>
                <c:formatCode>0.00</c:formatCode>
                <c:ptCount val="2"/>
                <c:pt idx="0">
                  <c:v>34.017433320160514</c:v>
                </c:pt>
                <c:pt idx="1">
                  <c:v>34.113462212382949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F8-4571-B1A2-942D55FD9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4'!$N$108</c:f>
                <c:numCache>
                  <c:formatCode>General</c:formatCode>
                  <c:ptCount val="1"/>
                  <c:pt idx="0">
                    <c:v>2.3938044619442653</c:v>
                  </c:pt>
                </c:numCache>
              </c:numRef>
            </c:plus>
            <c:minus>
              <c:numRef>
                <c:f>'Instructor values group 4'!$N$108</c:f>
                <c:numCache>
                  <c:formatCode>General</c:formatCode>
                  <c:ptCount val="1"/>
                  <c:pt idx="0">
                    <c:v>2.3938044619442653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4'!$N$107</c:f>
              <c:numCache>
                <c:formatCode>0.00</c:formatCode>
                <c:ptCount val="1"/>
                <c:pt idx="0">
                  <c:v>-62.602701539513845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6-4251-8C2E-F01339971FA2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4'!$AA$108</c:f>
                <c:numCache>
                  <c:formatCode>General</c:formatCode>
                  <c:ptCount val="1"/>
                  <c:pt idx="0">
                    <c:v>3.751299383654203</c:v>
                  </c:pt>
                </c:numCache>
              </c:numRef>
            </c:plus>
            <c:minus>
              <c:numRef>
                <c:f>'Instructor values group 4'!$AA$108</c:f>
                <c:numCache>
                  <c:formatCode>General</c:formatCode>
                  <c:ptCount val="1"/>
                  <c:pt idx="0">
                    <c:v>3.751299383654203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4'!$AA$107</c:f>
              <c:numCache>
                <c:formatCode>0.00</c:formatCode>
                <c:ptCount val="1"/>
                <c:pt idx="0">
                  <c:v>-39.588652436117961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6-4251-8C2E-F01339971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generator'!$AC$108,'Instructor value generator'!$AI$108,'Instructor value generator'!$AQ$108,'Instructor value generator'!$AW$108)</c:f>
                <c:numCache>
                  <c:formatCode>General</c:formatCode>
                  <c:ptCount val="4"/>
                  <c:pt idx="0">
                    <c:v>0.53013985786242668</c:v>
                  </c:pt>
                  <c:pt idx="1">
                    <c:v>1.9947086060442536</c:v>
                  </c:pt>
                  <c:pt idx="2">
                    <c:v>0.56978511472430504</c:v>
                  </c:pt>
                  <c:pt idx="3">
                    <c:v>2.612508202675548</c:v>
                  </c:pt>
                </c:numCache>
              </c:numRef>
            </c:plus>
            <c:minus>
              <c:numRef>
                <c:f>('Instructor value generator'!$AC$108,'Instructor value generator'!$AI$108,'Instructor value generator'!$AQ$108,'Instructor value generator'!$AW$108)</c:f>
                <c:numCache>
                  <c:formatCode>General</c:formatCode>
                  <c:ptCount val="4"/>
                  <c:pt idx="0">
                    <c:v>0.53013985786242668</c:v>
                  </c:pt>
                  <c:pt idx="1">
                    <c:v>1.9947086060442536</c:v>
                  </c:pt>
                  <c:pt idx="2">
                    <c:v>0.56978511472430504</c:v>
                  </c:pt>
                  <c:pt idx="3">
                    <c:v>2.612508202675548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 generator'!$AC$107,'Instructor value generator'!$AI$107,'Instructor value generator'!$AQ$107,'Instructor value generator'!$AW$107)</c:f>
              <c:numCache>
                <c:formatCode>0.00</c:formatCode>
                <c:ptCount val="4"/>
                <c:pt idx="0">
                  <c:v>5.8854632570544574</c:v>
                </c:pt>
                <c:pt idx="1">
                  <c:v>149.79846626971553</c:v>
                </c:pt>
                <c:pt idx="2">
                  <c:v>6.0513620330857245</c:v>
                </c:pt>
                <c:pt idx="3">
                  <c:v>144.68144680921478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0-494B-BBAA-9833A9472BCA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generator'!$AE$108,'Instructor value generator'!$AK$108,'Instructor value generator'!$AS$108,'Instructor value generator'!$AY$108)</c:f>
                <c:numCache>
                  <c:formatCode>General</c:formatCode>
                  <c:ptCount val="4"/>
                  <c:pt idx="0">
                    <c:v>1.1256919217793406</c:v>
                  </c:pt>
                  <c:pt idx="1">
                    <c:v>1.4797724093304019</c:v>
                  </c:pt>
                  <c:pt idx="2">
                    <c:v>1.8358494199033188</c:v>
                  </c:pt>
                  <c:pt idx="3">
                    <c:v>2.2175699561031497</c:v>
                  </c:pt>
                </c:numCache>
              </c:numRef>
            </c:plus>
            <c:minus>
              <c:numRef>
                <c:f>('Instructor value generator'!$AE$108,'Instructor value generator'!$AK$108,'Instructor value generator'!$AS$108,'Instructor value generator'!$AY$108)</c:f>
                <c:numCache>
                  <c:formatCode>General</c:formatCode>
                  <c:ptCount val="4"/>
                  <c:pt idx="0">
                    <c:v>1.1256919217793406</c:v>
                  </c:pt>
                  <c:pt idx="1">
                    <c:v>1.4797724093304019</c:v>
                  </c:pt>
                  <c:pt idx="2">
                    <c:v>1.8358494199033188</c:v>
                  </c:pt>
                  <c:pt idx="3">
                    <c:v>2.2175699561031497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 generator'!$AE$107,'Instructor value generator'!$AK$107,'Instructor value generator'!$AS$107,'Instructor value generator'!$AY$107)</c:f>
              <c:numCache>
                <c:formatCode>0.00</c:formatCode>
                <c:ptCount val="4"/>
                <c:pt idx="0">
                  <c:v>148.28740196726594</c:v>
                </c:pt>
                <c:pt idx="1">
                  <c:v>11.965490614199547</c:v>
                </c:pt>
                <c:pt idx="2">
                  <c:v>142.2751752076249</c:v>
                </c:pt>
                <c:pt idx="3">
                  <c:v>11.461628195990061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0-494B-BBAA-9833A9472BCA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generator'!$AG$108,'Instructor value generator'!$AM$108,'Instructor value generator'!$AU$108,'Instructor value generator'!$BA$108)</c:f>
                <c:numCache>
                  <c:formatCode>General</c:formatCode>
                  <c:ptCount val="4"/>
                  <c:pt idx="0">
                    <c:v>1.0836752884396768</c:v>
                  </c:pt>
                  <c:pt idx="1">
                    <c:v>2.6768418912442558</c:v>
                  </c:pt>
                  <c:pt idx="2">
                    <c:v>1.6848166061652676</c:v>
                  </c:pt>
                  <c:pt idx="3">
                    <c:v>1.5822732748619246</c:v>
                  </c:pt>
                </c:numCache>
              </c:numRef>
            </c:plus>
            <c:minus>
              <c:numRef>
                <c:f>('Instructor value generator'!$AG$108,'Instructor value generator'!$AM$108,'Instructor value generator'!$AU$108,'Instructor value generator'!$BA$108)</c:f>
                <c:numCache>
                  <c:formatCode>General</c:formatCode>
                  <c:ptCount val="4"/>
                  <c:pt idx="0">
                    <c:v>1.0836752884396768</c:v>
                  </c:pt>
                  <c:pt idx="1">
                    <c:v>2.6768418912442558</c:v>
                  </c:pt>
                  <c:pt idx="2">
                    <c:v>1.6848166061652676</c:v>
                  </c:pt>
                  <c:pt idx="3">
                    <c:v>1.5822732748619246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 generator'!$AG$107,'Instructor value generator'!$AM$107,'Instructor value generator'!$AU$107,'Instructor value generator'!$BA$107)</c:f>
              <c:numCache>
                <c:formatCode>0.00</c:formatCode>
                <c:ptCount val="4"/>
                <c:pt idx="0">
                  <c:v>113.78041803857943</c:v>
                </c:pt>
                <c:pt idx="1">
                  <c:v>9.3827553059825899</c:v>
                </c:pt>
                <c:pt idx="2">
                  <c:v>112.35510487479029</c:v>
                </c:pt>
                <c:pt idx="3">
                  <c:v>3.1620692998488242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50-494B-BBAA-9833A9472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4'!$AC$108,'Instructor values group 4'!$AI$108,'Instructor values group 4'!$AQ$108,'Instructor values group 4'!$AW$108)</c:f>
                <c:numCache>
                  <c:formatCode>General</c:formatCode>
                  <c:ptCount val="4"/>
                  <c:pt idx="0">
                    <c:v>0.51749716503408494</c:v>
                  </c:pt>
                  <c:pt idx="1">
                    <c:v>1.7048549107172308</c:v>
                  </c:pt>
                  <c:pt idx="2">
                    <c:v>0.51506404823640384</c:v>
                  </c:pt>
                  <c:pt idx="3">
                    <c:v>2.9197685790453112</c:v>
                  </c:pt>
                </c:numCache>
              </c:numRef>
            </c:plus>
            <c:minus>
              <c:numRef>
                <c:f>('Instructor values group 4'!$AC$108,'Instructor values group 4'!$AI$108,'Instructor values group 4'!$AQ$108,'Instructor values group 4'!$AW$108)</c:f>
                <c:numCache>
                  <c:formatCode>General</c:formatCode>
                  <c:ptCount val="4"/>
                  <c:pt idx="0">
                    <c:v>0.51749716503408494</c:v>
                  </c:pt>
                  <c:pt idx="1">
                    <c:v>1.7048549107172308</c:v>
                  </c:pt>
                  <c:pt idx="2">
                    <c:v>0.51506404823640384</c:v>
                  </c:pt>
                  <c:pt idx="3">
                    <c:v>2.9197685790453112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4'!$AC$107,'Instructor values group 4'!$AI$107,'Instructor values group 4'!$AQ$107,'Instructor values group 4'!$AW$107)</c:f>
              <c:numCache>
                <c:formatCode>0.00</c:formatCode>
                <c:ptCount val="4"/>
                <c:pt idx="0">
                  <c:v>6.0395328886755415</c:v>
                </c:pt>
                <c:pt idx="1">
                  <c:v>149.7581034620693</c:v>
                </c:pt>
                <c:pt idx="2">
                  <c:v>5.9578580914267754</c:v>
                </c:pt>
                <c:pt idx="3">
                  <c:v>144.61166296085889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0-4F6A-9229-49330A0FF0C8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4'!$AE$108,'Instructor values group 4'!$AK$108,'Instructor values group 4'!$AS$108,'Instructor values group 4'!$AY$108)</c:f>
                <c:numCache>
                  <c:formatCode>General</c:formatCode>
                  <c:ptCount val="4"/>
                  <c:pt idx="0">
                    <c:v>1.0158231823156247</c:v>
                  </c:pt>
                  <c:pt idx="1">
                    <c:v>1.4865566013326001</c:v>
                  </c:pt>
                  <c:pt idx="2">
                    <c:v>1.5487831582708171</c:v>
                  </c:pt>
                  <c:pt idx="3">
                    <c:v>2.1973514058849042</c:v>
                  </c:pt>
                </c:numCache>
              </c:numRef>
            </c:plus>
            <c:minus>
              <c:numRef>
                <c:f>('Instructor values group 4'!$AE$108,'Instructor values group 4'!$AK$108,'Instructor values group 4'!$AS$108,'Instructor values group 4'!$AY$108)</c:f>
                <c:numCache>
                  <c:formatCode>General</c:formatCode>
                  <c:ptCount val="4"/>
                  <c:pt idx="0">
                    <c:v>1.0158231823156247</c:v>
                  </c:pt>
                  <c:pt idx="1">
                    <c:v>1.4865566013326001</c:v>
                  </c:pt>
                  <c:pt idx="2">
                    <c:v>1.5487831582708171</c:v>
                  </c:pt>
                  <c:pt idx="3">
                    <c:v>2.1973514058849042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4'!$AE$107,'Instructor values group 4'!$AK$107,'Instructor values group 4'!$AS$107,'Instructor values group 4'!$AY$107)</c:f>
              <c:numCache>
                <c:formatCode>0.00</c:formatCode>
                <c:ptCount val="4"/>
                <c:pt idx="0">
                  <c:v>148.13198997331861</c:v>
                </c:pt>
                <c:pt idx="1">
                  <c:v>11.7769848283705</c:v>
                </c:pt>
                <c:pt idx="2">
                  <c:v>142.66166874595365</c:v>
                </c:pt>
                <c:pt idx="3">
                  <c:v>11.50650173025547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0-4F6A-9229-49330A0FF0C8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4'!$AG$108,'Instructor values group 4'!$AM$108,'Instructor values group 4'!$AU$108,'Instructor values group 4'!$BA$108)</c:f>
                <c:numCache>
                  <c:formatCode>General</c:formatCode>
                  <c:ptCount val="4"/>
                  <c:pt idx="0">
                    <c:v>1.1708547298043877</c:v>
                  </c:pt>
                  <c:pt idx="1">
                    <c:v>2.863858082434652</c:v>
                  </c:pt>
                  <c:pt idx="2">
                    <c:v>1.5735025049139026</c:v>
                  </c:pt>
                  <c:pt idx="3">
                    <c:v>1.5814026797986163</c:v>
                  </c:pt>
                </c:numCache>
              </c:numRef>
            </c:plus>
            <c:minus>
              <c:numRef>
                <c:f>('Instructor values group 4'!$AG$108,'Instructor values group 4'!$AM$108,'Instructor values group 4'!$AU$108,'Instructor values group 4'!$BA$108)</c:f>
                <c:numCache>
                  <c:formatCode>General</c:formatCode>
                  <c:ptCount val="4"/>
                  <c:pt idx="0">
                    <c:v>1.1708547298043877</c:v>
                  </c:pt>
                  <c:pt idx="1">
                    <c:v>2.863858082434652</c:v>
                  </c:pt>
                  <c:pt idx="2">
                    <c:v>1.5735025049139026</c:v>
                  </c:pt>
                  <c:pt idx="3">
                    <c:v>1.5814026797986163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4'!$AG$107,'Instructor values group 4'!$AM$107,'Instructor values group 4'!$AU$107,'Instructor values group 4'!$BA$107)</c:f>
              <c:numCache>
                <c:formatCode>0.00</c:formatCode>
                <c:ptCount val="4"/>
                <c:pt idx="0">
                  <c:v>113.59746901969196</c:v>
                </c:pt>
                <c:pt idx="1">
                  <c:v>9.8669864273125203</c:v>
                </c:pt>
                <c:pt idx="2">
                  <c:v>112.07444876811331</c:v>
                </c:pt>
                <c:pt idx="3">
                  <c:v>3.1230573078425845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30-4F6A-9229-49330A0FF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4'!$AD$108,'Instructor values group 4'!$AR$108)</c:f>
                <c:numCache>
                  <c:formatCode>General</c:formatCode>
                  <c:ptCount val="2"/>
                  <c:pt idx="0">
                    <c:v>0.53996654726694526</c:v>
                  </c:pt>
                  <c:pt idx="1">
                    <c:v>0.47591726614771918</c:v>
                  </c:pt>
                </c:numCache>
              </c:numRef>
            </c:plus>
            <c:minus>
              <c:numRef>
                <c:f>('Instructor values group 4'!$AD$108,'Instructor values group 4'!$AR$108)</c:f>
                <c:numCache>
                  <c:formatCode>General</c:formatCode>
                  <c:ptCount val="2"/>
                  <c:pt idx="0">
                    <c:v>0.53996654726694526</c:v>
                  </c:pt>
                  <c:pt idx="1">
                    <c:v>0.47591726614771918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4'!$AD$107,'Instructor values group 4'!$AR$107)</c:f>
              <c:numCache>
                <c:formatCode>0.00</c:formatCode>
                <c:ptCount val="2"/>
                <c:pt idx="0">
                  <c:v>99.443429916027569</c:v>
                </c:pt>
                <c:pt idx="1">
                  <c:v>99.494477084574996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1-4CF4-BB80-6B1D815CBD87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4'!$AF$108,'Instructor values group 4'!$AS$108)</c:f>
                <c:numCache>
                  <c:formatCode>General</c:formatCode>
                  <c:ptCount val="2"/>
                  <c:pt idx="0">
                    <c:v>0.73731712524193982</c:v>
                  </c:pt>
                  <c:pt idx="1">
                    <c:v>1.5487831582708171</c:v>
                  </c:pt>
                </c:numCache>
              </c:numRef>
            </c:plus>
            <c:minus>
              <c:numRef>
                <c:f>('Instructor values group 4'!$AF$108,'Instructor values group 4'!$AS$108)</c:f>
                <c:numCache>
                  <c:formatCode>General</c:formatCode>
                  <c:ptCount val="2"/>
                  <c:pt idx="0">
                    <c:v>0.73731712524193982</c:v>
                  </c:pt>
                  <c:pt idx="1">
                    <c:v>1.5487831582708171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4'!$AF$107,'Instructor values group 4'!$AT$107)</c:f>
              <c:numCache>
                <c:formatCode>0.00</c:formatCode>
                <c:ptCount val="2"/>
                <c:pt idx="0">
                  <c:v>5.693421101525681</c:v>
                </c:pt>
                <c:pt idx="1">
                  <c:v>76.319399011156506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1-4CF4-BB80-6B1D815CBD87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4'!$AH$108,'Instructor values group 4'!$AV$108)</c:f>
                <c:numCache>
                  <c:formatCode>General</c:formatCode>
                  <c:ptCount val="2"/>
                  <c:pt idx="0">
                    <c:v>0.80378097001086368</c:v>
                  </c:pt>
                  <c:pt idx="1">
                    <c:v>0.90579155811747492</c:v>
                  </c:pt>
                </c:numCache>
              </c:numRef>
            </c:plus>
            <c:minus>
              <c:numRef>
                <c:f>('Instructor values group 4'!$AH$108,'Instructor values group 4'!$AV$108)</c:f>
                <c:numCache>
                  <c:formatCode>General</c:formatCode>
                  <c:ptCount val="2"/>
                  <c:pt idx="0">
                    <c:v>0.80378097001086368</c:v>
                  </c:pt>
                  <c:pt idx="1">
                    <c:v>0.90579155811747492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4'!$AN$107,'Instructor values group 4'!$AV$107)</c:f>
              <c:numCache>
                <c:formatCode>0.00</c:formatCode>
                <c:ptCount val="2"/>
                <c:pt idx="0">
                  <c:v>33.779960969747094</c:v>
                </c:pt>
                <c:pt idx="1">
                  <c:v>33.95984519602019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1-4CF4-BB80-6B1D815CB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4'!$AO$108</c:f>
                <c:numCache>
                  <c:formatCode>General</c:formatCode>
                  <c:ptCount val="1"/>
                  <c:pt idx="0">
                    <c:v>2.1526785394779129</c:v>
                  </c:pt>
                </c:numCache>
              </c:numRef>
            </c:plus>
            <c:minus>
              <c:numRef>
                <c:f>'Instructor values group 4'!$AO$108</c:f>
                <c:numCache>
                  <c:formatCode>General</c:formatCode>
                  <c:ptCount val="1"/>
                  <c:pt idx="0">
                    <c:v>2.1526785394779129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4'!$AO$107</c:f>
              <c:numCache>
                <c:formatCode>0.00</c:formatCode>
                <c:ptCount val="1"/>
                <c:pt idx="0">
                  <c:v>-62.570403316704031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6-434C-9470-8F1736CF44B7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4'!$BC$108</c:f>
                <c:numCache>
                  <c:formatCode>General</c:formatCode>
                  <c:ptCount val="1"/>
                  <c:pt idx="0">
                    <c:v>0.68735504071725839</c:v>
                  </c:pt>
                </c:numCache>
              </c:numRef>
            </c:plus>
            <c:minus>
              <c:numRef>
                <c:f>'Instructor values group 4'!$BC$108</c:f>
                <c:numCache>
                  <c:formatCode>General</c:formatCode>
                  <c:ptCount val="1"/>
                  <c:pt idx="0">
                    <c:v>0.68735504071725839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4'!$BC$107</c:f>
              <c:numCache>
                <c:formatCode>0.00</c:formatCode>
                <c:ptCount val="1"/>
                <c:pt idx="0">
                  <c:v>-13.20185395676315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6-434C-9470-8F1736CF4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4'!$BE$108,'Instructor values group 4'!$BK$108,'Instructor values group 4'!$BR$108,'Instructor values group 4'!$BX$108)</c:f>
                <c:numCache>
                  <c:formatCode>General</c:formatCode>
                  <c:ptCount val="4"/>
                  <c:pt idx="0">
                    <c:v>0.47165167148739529</c:v>
                  </c:pt>
                  <c:pt idx="1">
                    <c:v>1.9572595957015131</c:v>
                  </c:pt>
                  <c:pt idx="2">
                    <c:v>0.56142504241247704</c:v>
                  </c:pt>
                  <c:pt idx="3">
                    <c:v>1.7572049153010858</c:v>
                  </c:pt>
                </c:numCache>
              </c:numRef>
            </c:plus>
            <c:minus>
              <c:numRef>
                <c:f>('Instructor values group 4'!$BE$108,'Instructor values group 4'!$BK$108,'Instructor values group 4'!$BR$108,'Instructor values group 4'!$BX$108)</c:f>
                <c:numCache>
                  <c:formatCode>General</c:formatCode>
                  <c:ptCount val="4"/>
                  <c:pt idx="0">
                    <c:v>0.47165167148739529</c:v>
                  </c:pt>
                  <c:pt idx="1">
                    <c:v>1.9572595957015131</c:v>
                  </c:pt>
                  <c:pt idx="2">
                    <c:v>0.56142504241247704</c:v>
                  </c:pt>
                  <c:pt idx="3">
                    <c:v>1.7572049153010858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4'!$BE$107,'Instructor values group 4'!$BK$107,'Instructor values group 4'!$BR$107,'Instructor values group 4'!$BX$107)</c:f>
              <c:numCache>
                <c:formatCode>0.00</c:formatCode>
                <c:ptCount val="4"/>
                <c:pt idx="0">
                  <c:v>6.0210511226915093</c:v>
                </c:pt>
                <c:pt idx="1">
                  <c:v>149.41720869457549</c:v>
                </c:pt>
                <c:pt idx="2">
                  <c:v>6.0812136809898663</c:v>
                </c:pt>
                <c:pt idx="3">
                  <c:v>149.51632301194476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0-4815-B466-2C5EC613C012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4'!$BG$108,'Instructor values group 4'!$BM$108,'Instructor values group 4'!$BT$108,'Instructor values group 4'!$BZ$108)</c:f>
                <c:numCache>
                  <c:formatCode>General</c:formatCode>
                  <c:ptCount val="4"/>
                  <c:pt idx="0">
                    <c:v>1.1997938106136719</c:v>
                  </c:pt>
                  <c:pt idx="1">
                    <c:v>1.5345918230024203</c:v>
                  </c:pt>
                  <c:pt idx="2">
                    <c:v>0.99680291200783333</c:v>
                  </c:pt>
                  <c:pt idx="3">
                    <c:v>1.3127475921286607</c:v>
                  </c:pt>
                </c:numCache>
              </c:numRef>
            </c:plus>
            <c:minus>
              <c:numRef>
                <c:f>('Instructor values group 4'!$BG$108,'Instructor values group 4'!$BM$108,'Instructor values group 4'!$BT$108,'Instructor values group 4'!$BZ$108)</c:f>
                <c:numCache>
                  <c:formatCode>General</c:formatCode>
                  <c:ptCount val="4"/>
                  <c:pt idx="0">
                    <c:v>1.1997938106136719</c:v>
                  </c:pt>
                  <c:pt idx="1">
                    <c:v>1.5345918230024203</c:v>
                  </c:pt>
                  <c:pt idx="2">
                    <c:v>0.99680291200783333</c:v>
                  </c:pt>
                  <c:pt idx="3">
                    <c:v>1.3127475921286607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4'!$BG$107,'Instructor values group 4'!$BM$107,'Instructor values group 4'!$BT$107,'Instructor values group 4'!$BZ$107)</c:f>
              <c:numCache>
                <c:formatCode>0.00</c:formatCode>
                <c:ptCount val="4"/>
                <c:pt idx="0">
                  <c:v>148.35939045727025</c:v>
                </c:pt>
                <c:pt idx="1">
                  <c:v>11.984715202986026</c:v>
                </c:pt>
                <c:pt idx="2">
                  <c:v>148.42882167506048</c:v>
                </c:pt>
                <c:pt idx="3">
                  <c:v>12.146677106591287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0-4815-B466-2C5EC613C012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4'!$BI$108,'Instructor values group 4'!$BO$108,'Instructor values group 4'!$BV$108,'Instructor values group 4'!$CB$108)</c:f>
                <c:numCache>
                  <c:formatCode>General</c:formatCode>
                  <c:ptCount val="4"/>
                  <c:pt idx="0">
                    <c:v>1.1405430206795799</c:v>
                  </c:pt>
                  <c:pt idx="1">
                    <c:v>2.9527375260789079</c:v>
                  </c:pt>
                  <c:pt idx="2">
                    <c:v>1.0997194575553553</c:v>
                  </c:pt>
                  <c:pt idx="3">
                    <c:v>3.249900088821136</c:v>
                  </c:pt>
                </c:numCache>
              </c:numRef>
            </c:plus>
            <c:minus>
              <c:numRef>
                <c:f>('Instructor values group 4'!$BI$108,'Instructor values group 4'!$BO$108,'Instructor values group 4'!$BV$108,'Instructor values group 4'!$CB$108)</c:f>
                <c:numCache>
                  <c:formatCode>General</c:formatCode>
                  <c:ptCount val="4"/>
                  <c:pt idx="0">
                    <c:v>1.1405430206795799</c:v>
                  </c:pt>
                  <c:pt idx="1">
                    <c:v>2.9527375260789079</c:v>
                  </c:pt>
                  <c:pt idx="2">
                    <c:v>1.0997194575553553</c:v>
                  </c:pt>
                  <c:pt idx="3">
                    <c:v>3.249900088821136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4'!$BI$107,'Instructor values group 4'!$BO$107,'Instructor values group 4'!$BV$107,'Instructor values group 4'!$CB$107)</c:f>
              <c:numCache>
                <c:formatCode>0.00</c:formatCode>
                <c:ptCount val="4"/>
                <c:pt idx="0">
                  <c:v>113.56147483582548</c:v>
                </c:pt>
                <c:pt idx="1">
                  <c:v>9.5903995949907959</c:v>
                </c:pt>
                <c:pt idx="2">
                  <c:v>113.92348944327478</c:v>
                </c:pt>
                <c:pt idx="3">
                  <c:v>9.5621437526230437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0-4815-B466-2C5EC613C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4'!$BF$108,'Instructor values group 4'!$BS$108)</c:f>
                <c:numCache>
                  <c:formatCode>General</c:formatCode>
                  <c:ptCount val="2"/>
                  <c:pt idx="0">
                    <c:v>0.49883092612693969</c:v>
                  </c:pt>
                  <c:pt idx="1">
                    <c:v>0.53111261807954646</c:v>
                  </c:pt>
                </c:numCache>
              </c:numRef>
            </c:plus>
            <c:minus>
              <c:numRef>
                <c:f>('Instructor values group 4'!$BF$108,'Instructor values group 4'!$BS$108)</c:f>
                <c:numCache>
                  <c:formatCode>General</c:formatCode>
                  <c:ptCount val="2"/>
                  <c:pt idx="0">
                    <c:v>0.49883092612693969</c:v>
                  </c:pt>
                  <c:pt idx="1">
                    <c:v>0.53111261807954646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4'!$BF$107,'Instructor values group 4'!$BS$107)</c:f>
              <c:numCache>
                <c:formatCode>0.00</c:formatCode>
                <c:ptCount val="2"/>
                <c:pt idx="0">
                  <c:v>99.466402456384117</c:v>
                </c:pt>
                <c:pt idx="1">
                  <c:v>99.441767104140055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DD2-8BD9-34D1E3F32F25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4'!$BH$108,'Instructor values group 4'!$BU$108)</c:f>
                <c:numCache>
                  <c:formatCode>General</c:formatCode>
                  <c:ptCount val="2"/>
                  <c:pt idx="0">
                    <c:v>0.72748972433380144</c:v>
                  </c:pt>
                  <c:pt idx="1">
                    <c:v>0.52092999057836786</c:v>
                  </c:pt>
                </c:numCache>
              </c:numRef>
            </c:plus>
            <c:minus>
              <c:numRef>
                <c:f>('Instructor values group 4'!$BH$108,'Instructor values group 4'!$BU$108)</c:f>
                <c:numCache>
                  <c:formatCode>General</c:formatCode>
                  <c:ptCount val="2"/>
                  <c:pt idx="0">
                    <c:v>0.72748972433380144</c:v>
                  </c:pt>
                  <c:pt idx="1">
                    <c:v>0.52092999057836786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4'!$BH$107,'Instructor values group 4'!$BU$107)</c:f>
              <c:numCache>
                <c:formatCode>0.00</c:formatCode>
                <c:ptCount val="2"/>
                <c:pt idx="0">
                  <c:v>5.8380333408866774</c:v>
                </c:pt>
                <c:pt idx="1">
                  <c:v>1.0476290963392956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DD2-8BD9-34D1E3F32F25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4'!$BJ$108,'Instructor values group 4'!$BW$108)</c:f>
                <c:numCache>
                  <c:formatCode>General</c:formatCode>
                  <c:ptCount val="2"/>
                  <c:pt idx="0">
                    <c:v>0.78593752751059376</c:v>
                  </c:pt>
                  <c:pt idx="1">
                    <c:v>0.24781248011258911</c:v>
                  </c:pt>
                </c:numCache>
              </c:numRef>
            </c:plus>
            <c:minus>
              <c:numRef>
                <c:f>('Instructor values group 4'!$BJ$108,'Instructor values group 4'!$BW$108)</c:f>
                <c:numCache>
                  <c:formatCode>General</c:formatCode>
                  <c:ptCount val="2"/>
                  <c:pt idx="0">
                    <c:v>0.78593752751059376</c:v>
                  </c:pt>
                  <c:pt idx="1">
                    <c:v>0.24781248011258911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4'!$BJ$130:$BK$130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4'!$BJ$107,'Instructor values group 4'!$BW$107)</c:f>
              <c:numCache>
                <c:formatCode>0.00</c:formatCode>
                <c:ptCount val="2"/>
                <c:pt idx="0">
                  <c:v>33.870817404950877</c:v>
                </c:pt>
                <c:pt idx="1">
                  <c:v>99.572735446199871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DD2-8BD9-34D1E3F32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4'!$BQ$108</c:f>
                <c:numCache>
                  <c:formatCode>General</c:formatCode>
                  <c:ptCount val="1"/>
                  <c:pt idx="0">
                    <c:v>2.40085220917832</c:v>
                  </c:pt>
                </c:numCache>
              </c:numRef>
            </c:plus>
            <c:minus>
              <c:numRef>
                <c:f>'Instructor values group 4'!$BQ$108</c:f>
                <c:numCache>
                  <c:formatCode>General</c:formatCode>
                  <c:ptCount val="1"/>
                  <c:pt idx="0">
                    <c:v>2.40085220917832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4'!$BQ$107</c:f>
              <c:numCache>
                <c:formatCode>0.00</c:formatCode>
                <c:ptCount val="1"/>
                <c:pt idx="0">
                  <c:v>-62.371722872036145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7-4F6E-A4AE-15C162943291}"/>
            </c:ext>
          </c:extLst>
        </c:ser>
        <c:ser>
          <c:idx val="1"/>
          <c:order val="1"/>
          <c:tx>
            <c:strRef>
              <c:f>'Instructor values group 4'!$BK$130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4'!$CD$108</c:f>
                <c:numCache>
                  <c:formatCode>General</c:formatCode>
                  <c:ptCount val="1"/>
                  <c:pt idx="0">
                    <c:v>5.7742142122803628</c:v>
                  </c:pt>
                </c:numCache>
              </c:numRef>
            </c:plus>
            <c:minus>
              <c:numRef>
                <c:f>'Instructor values group 4'!$CD$108</c:f>
                <c:numCache>
                  <c:formatCode>General</c:formatCode>
                  <c:ptCount val="1"/>
                  <c:pt idx="0">
                    <c:v>5.7742142122803628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4'!$CD$107</c:f>
              <c:numCache>
                <c:formatCode>0.00</c:formatCode>
                <c:ptCount val="1"/>
                <c:pt idx="0">
                  <c:v>-72.876572912885564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7-4F6E-A4AE-15C162943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5'!$B$108,'Instructor values group 5'!$H$108,'Instructor values group 5'!$O$108,'Instructor values group 5'!$U$108)</c:f>
                <c:numCache>
                  <c:formatCode>General</c:formatCode>
                  <c:ptCount val="4"/>
                  <c:pt idx="0">
                    <c:v>0.45927496343488222</c:v>
                  </c:pt>
                  <c:pt idx="1">
                    <c:v>1.7316840244104899</c:v>
                  </c:pt>
                  <c:pt idx="2">
                    <c:v>0.51591347496466089</c:v>
                  </c:pt>
                  <c:pt idx="3">
                    <c:v>2.6187888503488459</c:v>
                  </c:pt>
                </c:numCache>
              </c:numRef>
            </c:plus>
            <c:minus>
              <c:numRef>
                <c:f>('Instructor values group 5'!$B$108,'Instructor values group 5'!$H$108,'Instructor values group 5'!$O$108,'Instructor values group 5'!$U$108)</c:f>
                <c:numCache>
                  <c:formatCode>General</c:formatCode>
                  <c:ptCount val="4"/>
                  <c:pt idx="0">
                    <c:v>0.45927496343488222</c:v>
                  </c:pt>
                  <c:pt idx="1">
                    <c:v>1.7316840244104899</c:v>
                  </c:pt>
                  <c:pt idx="2">
                    <c:v>0.51591347496466089</c:v>
                  </c:pt>
                  <c:pt idx="3">
                    <c:v>2.6187888503488459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5'!$B$107,'Instructor values group 5'!$H$107,'Instructor values group 5'!$O$107,'Instructor values group 5'!$U$107)</c:f>
              <c:numCache>
                <c:formatCode>0.00</c:formatCode>
                <c:ptCount val="4"/>
                <c:pt idx="0">
                  <c:v>6.0367080386864931</c:v>
                </c:pt>
                <c:pt idx="1">
                  <c:v>149.71088704152638</c:v>
                </c:pt>
                <c:pt idx="2">
                  <c:v>5.5883686489569273</c:v>
                </c:pt>
                <c:pt idx="3">
                  <c:v>145.01846363485814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B-442A-91E5-7A632DA72CCA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5'!$D$108,'Instructor values group 5'!$J$108,'Instructor values group 5'!$Q$108,'Instructor values group 5'!$W$108)</c:f>
                <c:numCache>
                  <c:formatCode>General</c:formatCode>
                  <c:ptCount val="4"/>
                  <c:pt idx="0">
                    <c:v>1.0595519780096978</c:v>
                  </c:pt>
                  <c:pt idx="1">
                    <c:v>1.4902229728028564</c:v>
                  </c:pt>
                  <c:pt idx="2">
                    <c:v>1.4462400556711665</c:v>
                  </c:pt>
                  <c:pt idx="3">
                    <c:v>2.034928367867201</c:v>
                  </c:pt>
                </c:numCache>
              </c:numRef>
            </c:plus>
            <c:minus>
              <c:numRef>
                <c:f>('Instructor values group 5'!$D$108,'Instructor values group 5'!$J$108,'Instructor values group 5'!$Q$108,'Instructor values group 5'!$W$108)</c:f>
                <c:numCache>
                  <c:formatCode>General</c:formatCode>
                  <c:ptCount val="4"/>
                  <c:pt idx="0">
                    <c:v>1.0595519780096978</c:v>
                  </c:pt>
                  <c:pt idx="1">
                    <c:v>1.4902229728028564</c:v>
                  </c:pt>
                  <c:pt idx="2">
                    <c:v>1.4462400556711665</c:v>
                  </c:pt>
                  <c:pt idx="3">
                    <c:v>2.034928367867201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5'!$D$107,'Instructor values group 5'!$J$107,'Instructor values group 5'!$Q$107,'Instructor values group 5'!$W$107)</c:f>
              <c:numCache>
                <c:formatCode>0.00</c:formatCode>
                <c:ptCount val="4"/>
                <c:pt idx="0">
                  <c:v>148.41666633429926</c:v>
                </c:pt>
                <c:pt idx="1">
                  <c:v>11.710828728925915</c:v>
                </c:pt>
                <c:pt idx="2">
                  <c:v>142.22218610678425</c:v>
                </c:pt>
                <c:pt idx="3">
                  <c:v>11.563064389022031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B-442A-91E5-7A632DA72CCA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5'!$F$108,'Instructor values group 5'!$L$108,'Instructor values group 5'!$S$108,'Instructor values group 5'!$Y$108)</c:f>
                <c:numCache>
                  <c:formatCode>General</c:formatCode>
                  <c:ptCount val="4"/>
                  <c:pt idx="0">
                    <c:v>1.185463886082452</c:v>
                  </c:pt>
                  <c:pt idx="1">
                    <c:v>2.8236043000715614</c:v>
                  </c:pt>
                  <c:pt idx="2">
                    <c:v>1.5777726536436631</c:v>
                  </c:pt>
                  <c:pt idx="3">
                    <c:v>3.3999379741888878</c:v>
                  </c:pt>
                </c:numCache>
              </c:numRef>
            </c:plus>
            <c:minus>
              <c:numRef>
                <c:f>('Instructor values group 5'!$F$108,'Instructor values group 5'!$L$108,'Instructor values group 5'!$S$108,'Instructor values group 5'!$Y$108)</c:f>
                <c:numCache>
                  <c:formatCode>General</c:formatCode>
                  <c:ptCount val="4"/>
                  <c:pt idx="0">
                    <c:v>1.185463886082452</c:v>
                  </c:pt>
                  <c:pt idx="1">
                    <c:v>2.8236043000715614</c:v>
                  </c:pt>
                  <c:pt idx="2">
                    <c:v>1.5777726536436631</c:v>
                  </c:pt>
                  <c:pt idx="3">
                    <c:v>3.3999379741888878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5'!$F$107,'Instructor values group 5'!$L$107,'Instructor values group 5'!$S$107,'Instructor values group 5'!$Y$107)</c:f>
              <c:numCache>
                <c:formatCode>0.00</c:formatCode>
                <c:ptCount val="4"/>
                <c:pt idx="0">
                  <c:v>113.60900553272796</c:v>
                </c:pt>
                <c:pt idx="1">
                  <c:v>9.3772386024220324</c:v>
                </c:pt>
                <c:pt idx="2">
                  <c:v>112.72372026922113</c:v>
                </c:pt>
                <c:pt idx="3">
                  <c:v>9.6459694262247933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6B-442A-91E5-7A632DA72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5'!$C$108,'Instructor values group 5'!$P$108)</c:f>
                <c:numCache>
                  <c:formatCode>General</c:formatCode>
                  <c:ptCount val="2"/>
                  <c:pt idx="0">
                    <c:v>0.49621221624727246</c:v>
                  </c:pt>
                  <c:pt idx="1">
                    <c:v>1.3789881157717596</c:v>
                  </c:pt>
                </c:numCache>
              </c:numRef>
            </c:plus>
            <c:minus>
              <c:numRef>
                <c:f>('Instructor values group 5'!$C$108,'Instructor values group 5'!$P$108)</c:f>
                <c:numCache>
                  <c:formatCode>General</c:formatCode>
                  <c:ptCount val="2"/>
                  <c:pt idx="0">
                    <c:v>0.49621221624727246</c:v>
                  </c:pt>
                  <c:pt idx="1">
                    <c:v>1.3789881157717596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5'!$C$107,'Instructor values group 5'!$P$107)</c:f>
              <c:numCache>
                <c:formatCode>0.00</c:formatCode>
                <c:ptCount val="2"/>
                <c:pt idx="0">
                  <c:v>99.543567482080363</c:v>
                </c:pt>
                <c:pt idx="1">
                  <c:v>10.662303323643334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3E-4D5D-B3FD-1EA5E3E70ECB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5'!$E$108,'Instructor values group 5'!$R$108)</c:f>
                <c:numCache>
                  <c:formatCode>General</c:formatCode>
                  <c:ptCount val="2"/>
                  <c:pt idx="0">
                    <c:v>0.76478370394607231</c:v>
                  </c:pt>
                  <c:pt idx="1">
                    <c:v>0.72970285761318954</c:v>
                  </c:pt>
                </c:numCache>
              </c:numRef>
            </c:plus>
            <c:minus>
              <c:numRef>
                <c:f>('Instructor values group 5'!$E$108,'Instructor values group 5'!$R$108)</c:f>
                <c:numCache>
                  <c:formatCode>General</c:formatCode>
                  <c:ptCount val="2"/>
                  <c:pt idx="0">
                    <c:v>0.76478370394607231</c:v>
                  </c:pt>
                  <c:pt idx="1">
                    <c:v>0.72970285761318954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5'!$E$107,'Instructor values group 5'!$R$107)</c:f>
              <c:numCache>
                <c:formatCode>0.00</c:formatCode>
                <c:ptCount val="2"/>
                <c:pt idx="0">
                  <c:v>5.7831902330385541</c:v>
                </c:pt>
                <c:pt idx="1">
                  <c:v>5.7990257893427204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3E-4D5D-B3FD-1EA5E3E70ECB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5'!$G$108,'Instructor values group 5'!$T$108)</c:f>
                <c:numCache>
                  <c:formatCode>General</c:formatCode>
                  <c:ptCount val="2"/>
                  <c:pt idx="0">
                    <c:v>0.83287992752890616</c:v>
                  </c:pt>
                  <c:pt idx="1">
                    <c:v>0.68495616332750164</c:v>
                  </c:pt>
                </c:numCache>
              </c:numRef>
            </c:plus>
            <c:minus>
              <c:numRef>
                <c:f>('Instructor values group 5'!$G$108,'Instructor values group 5'!$T$108)</c:f>
                <c:numCache>
                  <c:formatCode>General</c:formatCode>
                  <c:ptCount val="2"/>
                  <c:pt idx="0">
                    <c:v>0.83287992752890616</c:v>
                  </c:pt>
                  <c:pt idx="1">
                    <c:v>0.68495616332750164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5'!$G$107,'Instructor values group 5'!$T$107)</c:f>
              <c:numCache>
                <c:formatCode>0.00</c:formatCode>
                <c:ptCount val="2"/>
                <c:pt idx="0">
                  <c:v>33.986358817990009</c:v>
                </c:pt>
                <c:pt idx="1">
                  <c:v>33.833102234441725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3E-4D5D-B3FD-1EA5E3E70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5'!$N$108</c:f>
                <c:numCache>
                  <c:formatCode>General</c:formatCode>
                  <c:ptCount val="1"/>
                  <c:pt idx="0">
                    <c:v>2.2237846088987783</c:v>
                  </c:pt>
                </c:numCache>
              </c:numRef>
            </c:plus>
            <c:minus>
              <c:numRef>
                <c:f>'Instructor values group 5'!$N$108</c:f>
                <c:numCache>
                  <c:formatCode>General</c:formatCode>
                  <c:ptCount val="1"/>
                  <c:pt idx="0">
                    <c:v>2.2237846088987783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5'!$N$107</c:f>
              <c:numCache>
                <c:formatCode>0.00</c:formatCode>
                <c:ptCount val="1"/>
                <c:pt idx="0">
                  <c:v>-62.617963558194489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6-452F-A3B4-D9435677C836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5'!$AA$108</c:f>
                <c:numCache>
                  <c:formatCode>General</c:formatCode>
                  <c:ptCount val="1"/>
                  <c:pt idx="0">
                    <c:v>3.4816679851603971</c:v>
                  </c:pt>
                </c:numCache>
              </c:numRef>
            </c:plus>
            <c:minus>
              <c:numRef>
                <c:f>'Instructor values group 5'!$AA$108</c:f>
                <c:numCache>
                  <c:formatCode>General</c:formatCode>
                  <c:ptCount val="1"/>
                  <c:pt idx="0">
                    <c:v>3.4816679851603971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5'!$AA$107</c:f>
              <c:numCache>
                <c:formatCode>0.00</c:formatCode>
                <c:ptCount val="1"/>
                <c:pt idx="0">
                  <c:v>-39.933030152040111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D6-452F-A3B4-D9435677C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5'!$AC$108,'Instructor values group 5'!$AI$108,'Instructor values group 5'!$AQ$108,'Instructor values group 5'!$AW$108)</c:f>
                <c:numCache>
                  <c:formatCode>General</c:formatCode>
                  <c:ptCount val="4"/>
                  <c:pt idx="0">
                    <c:v>0.47252858716042523</c:v>
                  </c:pt>
                  <c:pt idx="1">
                    <c:v>1.8288589405556863</c:v>
                  </c:pt>
                  <c:pt idx="2">
                    <c:v>0.48133401019742522</c:v>
                  </c:pt>
                  <c:pt idx="3">
                    <c:v>2.5214876353708369</c:v>
                  </c:pt>
                </c:numCache>
              </c:numRef>
            </c:plus>
            <c:minus>
              <c:numRef>
                <c:f>('Instructor values group 5'!$AC$108,'Instructor values group 5'!$AI$108,'Instructor values group 5'!$AQ$108,'Instructor values group 5'!$AW$108)</c:f>
                <c:numCache>
                  <c:formatCode>General</c:formatCode>
                  <c:ptCount val="4"/>
                  <c:pt idx="0">
                    <c:v>0.47252858716042523</c:v>
                  </c:pt>
                  <c:pt idx="1">
                    <c:v>1.8288589405556863</c:v>
                  </c:pt>
                  <c:pt idx="2">
                    <c:v>0.48133401019742522</c:v>
                  </c:pt>
                  <c:pt idx="3">
                    <c:v>2.5214876353708369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5'!$AC$107,'Instructor values group 5'!$AI$107,'Instructor values group 5'!$AQ$107,'Instructor values group 5'!$AW$107)</c:f>
              <c:numCache>
                <c:formatCode>0.00</c:formatCode>
                <c:ptCount val="4"/>
                <c:pt idx="0">
                  <c:v>6.0659003114979351</c:v>
                </c:pt>
                <c:pt idx="1">
                  <c:v>149.69492282567165</c:v>
                </c:pt>
                <c:pt idx="2">
                  <c:v>5.9854752460339657</c:v>
                </c:pt>
                <c:pt idx="3">
                  <c:v>144.25414039857006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0-4727-9D4D-49ABC65AC8AA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5'!$AE$108,'Instructor values group 5'!$AK$108,'Instructor values group 5'!$AS$108,'Instructor values group 5'!$AY$108)</c:f>
                <c:numCache>
                  <c:formatCode>General</c:formatCode>
                  <c:ptCount val="4"/>
                  <c:pt idx="0">
                    <c:v>1.1584573924961661</c:v>
                  </c:pt>
                  <c:pt idx="1">
                    <c:v>1.3392995255727513</c:v>
                  </c:pt>
                  <c:pt idx="2">
                    <c:v>1.7728592494791329</c:v>
                  </c:pt>
                  <c:pt idx="3">
                    <c:v>1.9149985237827392</c:v>
                  </c:pt>
                </c:numCache>
              </c:numRef>
            </c:plus>
            <c:minus>
              <c:numRef>
                <c:f>('Instructor values group 5'!$AE$108,'Instructor values group 5'!$AK$108,'Instructor values group 5'!$AS$108,'Instructor values group 5'!$AY$108)</c:f>
                <c:numCache>
                  <c:formatCode>General</c:formatCode>
                  <c:ptCount val="4"/>
                  <c:pt idx="0">
                    <c:v>1.1584573924961661</c:v>
                  </c:pt>
                  <c:pt idx="1">
                    <c:v>1.3392995255727513</c:v>
                  </c:pt>
                  <c:pt idx="2">
                    <c:v>1.7728592494791329</c:v>
                  </c:pt>
                  <c:pt idx="3">
                    <c:v>1.9149985237827392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5'!$AE$107,'Instructor values group 5'!$AK$107,'Instructor values group 5'!$AS$107,'Instructor values group 5'!$AY$107)</c:f>
              <c:numCache>
                <c:formatCode>0.00</c:formatCode>
                <c:ptCount val="4"/>
                <c:pt idx="0">
                  <c:v>148.55907939127297</c:v>
                </c:pt>
                <c:pt idx="1">
                  <c:v>11.776726958734937</c:v>
                </c:pt>
                <c:pt idx="2">
                  <c:v>142.77899479106478</c:v>
                </c:pt>
                <c:pt idx="3">
                  <c:v>11.434518324378033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0-4727-9D4D-49ABC65AC8AA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5'!$AG$108,'Instructor values group 5'!$AM$108,'Instructor values group 5'!$AU$108,'Instructor values group 5'!$BA$108)</c:f>
                <c:numCache>
                  <c:formatCode>General</c:formatCode>
                  <c:ptCount val="4"/>
                  <c:pt idx="0">
                    <c:v>1.1485366021728418</c:v>
                  </c:pt>
                  <c:pt idx="1">
                    <c:v>3.3040569143382017</c:v>
                  </c:pt>
                  <c:pt idx="2">
                    <c:v>1.6193800114044918</c:v>
                  </c:pt>
                  <c:pt idx="3">
                    <c:v>1.5867914582696931</c:v>
                  </c:pt>
                </c:numCache>
              </c:numRef>
            </c:plus>
            <c:minus>
              <c:numRef>
                <c:f>('Instructor values group 5'!$AG$108,'Instructor values group 5'!$AM$108,'Instructor values group 5'!$AU$108,'Instructor values group 5'!$BA$108)</c:f>
                <c:numCache>
                  <c:formatCode>General</c:formatCode>
                  <c:ptCount val="4"/>
                  <c:pt idx="0">
                    <c:v>1.1485366021728418</c:v>
                  </c:pt>
                  <c:pt idx="1">
                    <c:v>3.3040569143382017</c:v>
                  </c:pt>
                  <c:pt idx="2">
                    <c:v>1.6193800114044918</c:v>
                  </c:pt>
                  <c:pt idx="3">
                    <c:v>1.5867914582696931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5'!$AG$107,'Instructor values group 5'!$AM$107,'Instructor values group 5'!$AU$107,'Instructor values group 5'!$BA$107)</c:f>
              <c:numCache>
                <c:formatCode>0.00</c:formatCode>
                <c:ptCount val="4"/>
                <c:pt idx="0">
                  <c:v>113.55205984060018</c:v>
                </c:pt>
                <c:pt idx="1">
                  <c:v>9.2283357632656546</c:v>
                </c:pt>
                <c:pt idx="2">
                  <c:v>112.61450877757912</c:v>
                </c:pt>
                <c:pt idx="3">
                  <c:v>3.0029676041700886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E0-4727-9D4D-49ABC65AC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generator'!$AD$108,'Instructor value generator'!$AR$108)</c:f>
                <c:numCache>
                  <c:formatCode>General</c:formatCode>
                  <c:ptCount val="2"/>
                  <c:pt idx="0">
                    <c:v>0.50869061627829693</c:v>
                  </c:pt>
                  <c:pt idx="1">
                    <c:v>0.47299162322583443</c:v>
                  </c:pt>
                </c:numCache>
              </c:numRef>
            </c:plus>
            <c:minus>
              <c:numRef>
                <c:f>('Instructor value generator'!$AD$108,'Instructor value generator'!$AR$108)</c:f>
                <c:numCache>
                  <c:formatCode>General</c:formatCode>
                  <c:ptCount val="2"/>
                  <c:pt idx="0">
                    <c:v>0.50869061627829693</c:v>
                  </c:pt>
                  <c:pt idx="1">
                    <c:v>0.47299162322583443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 generator'!$AD$107,'Instructor value generator'!$AR$107)</c:f>
              <c:numCache>
                <c:formatCode>0.00</c:formatCode>
                <c:ptCount val="2"/>
                <c:pt idx="0">
                  <c:v>99.443101955231796</c:v>
                </c:pt>
                <c:pt idx="1">
                  <c:v>99.45805505944017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2-4195-BA8A-4FFA3E0B498E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generator'!$AF$108,'Instructor value generator'!$AS$108)</c:f>
                <c:numCache>
                  <c:formatCode>General</c:formatCode>
                  <c:ptCount val="2"/>
                  <c:pt idx="0">
                    <c:v>0.6952313830862068</c:v>
                  </c:pt>
                  <c:pt idx="1">
                    <c:v>1.8358494199033188</c:v>
                  </c:pt>
                </c:numCache>
              </c:numRef>
            </c:plus>
            <c:minus>
              <c:numRef>
                <c:f>('Instructor value generator'!$AF$108,'Instructor value generator'!$AS$108)</c:f>
                <c:numCache>
                  <c:formatCode>General</c:formatCode>
                  <c:ptCount val="2"/>
                  <c:pt idx="0">
                    <c:v>0.6952313830862068</c:v>
                  </c:pt>
                  <c:pt idx="1">
                    <c:v>1.8358494199033188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 generator'!$AF$107,'Instructor value generator'!$AT$107)</c:f>
              <c:numCache>
                <c:formatCode>0.00</c:formatCode>
                <c:ptCount val="2"/>
                <c:pt idx="0">
                  <c:v>5.9244611994308602</c:v>
                </c:pt>
                <c:pt idx="1">
                  <c:v>76.346055881779364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2-4195-BA8A-4FFA3E0B498E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generator'!$AH$108,'Instructor value generator'!$AV$108)</c:f>
                <c:numCache>
                  <c:formatCode>General</c:formatCode>
                  <c:ptCount val="2"/>
                  <c:pt idx="0">
                    <c:v>0.85144572079599734</c:v>
                  </c:pt>
                  <c:pt idx="1">
                    <c:v>0.77252211935764536</c:v>
                  </c:pt>
                </c:numCache>
              </c:numRef>
            </c:plus>
            <c:minus>
              <c:numRef>
                <c:f>('Instructor value generator'!$AH$108,'Instructor value generator'!$AV$108)</c:f>
                <c:numCache>
                  <c:formatCode>General</c:formatCode>
                  <c:ptCount val="2"/>
                  <c:pt idx="0">
                    <c:v>0.85144572079599734</c:v>
                  </c:pt>
                  <c:pt idx="1">
                    <c:v>0.77252211935764536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 generator'!$AN$107,'Instructor value generator'!$AV$107)</c:f>
              <c:numCache>
                <c:formatCode>0.00</c:formatCode>
                <c:ptCount val="2"/>
                <c:pt idx="0">
                  <c:v>33.971472828950368</c:v>
                </c:pt>
                <c:pt idx="1">
                  <c:v>33.972681411141878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A2-4195-BA8A-4FFA3E0B4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5'!$AD$108,'Instructor values group 5'!$AR$108)</c:f>
                <c:numCache>
                  <c:formatCode>General</c:formatCode>
                  <c:ptCount val="2"/>
                  <c:pt idx="0">
                    <c:v>0.49168949930808953</c:v>
                  </c:pt>
                  <c:pt idx="1">
                    <c:v>0.53055544593481874</c:v>
                  </c:pt>
                </c:numCache>
              </c:numRef>
            </c:plus>
            <c:minus>
              <c:numRef>
                <c:f>('Instructor values group 5'!$AD$108,'Instructor values group 5'!$AR$108)</c:f>
                <c:numCache>
                  <c:formatCode>General</c:formatCode>
                  <c:ptCount val="2"/>
                  <c:pt idx="0">
                    <c:v>0.49168949930808953</c:v>
                  </c:pt>
                  <c:pt idx="1">
                    <c:v>0.53055544593481874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5'!$AD$107,'Instructor values group 5'!$AR$107)</c:f>
              <c:numCache>
                <c:formatCode>0.00</c:formatCode>
                <c:ptCount val="2"/>
                <c:pt idx="0">
                  <c:v>99.493003278794191</c:v>
                </c:pt>
                <c:pt idx="1">
                  <c:v>99.366677931506942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D-4A85-92AE-8D4DB30CC9BF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5'!$AF$108,'Instructor values group 5'!$AS$108)</c:f>
                <c:numCache>
                  <c:formatCode>General</c:formatCode>
                  <c:ptCount val="2"/>
                  <c:pt idx="0">
                    <c:v>0.8105177978420629</c:v>
                  </c:pt>
                  <c:pt idx="1">
                    <c:v>1.7728592494791329</c:v>
                  </c:pt>
                </c:numCache>
              </c:numRef>
            </c:plus>
            <c:minus>
              <c:numRef>
                <c:f>('Instructor values group 5'!$AF$108,'Instructor values group 5'!$AS$108)</c:f>
                <c:numCache>
                  <c:formatCode>General</c:formatCode>
                  <c:ptCount val="2"/>
                  <c:pt idx="0">
                    <c:v>0.8105177978420629</c:v>
                  </c:pt>
                  <c:pt idx="1">
                    <c:v>1.7728592494791329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5'!$AF$107,'Instructor values group 5'!$AT$107)</c:f>
              <c:numCache>
                <c:formatCode>0.00</c:formatCode>
                <c:ptCount val="2"/>
                <c:pt idx="0">
                  <c:v>5.8169374151917381</c:v>
                </c:pt>
                <c:pt idx="1">
                  <c:v>76.221742018834234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D-4A85-92AE-8D4DB30CC9BF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5'!$AH$108,'Instructor values group 5'!$AV$108)</c:f>
                <c:numCache>
                  <c:formatCode>General</c:formatCode>
                  <c:ptCount val="2"/>
                  <c:pt idx="0">
                    <c:v>0.80187193265940582</c:v>
                  </c:pt>
                  <c:pt idx="1">
                    <c:v>0.82057496999558488</c:v>
                  </c:pt>
                </c:numCache>
              </c:numRef>
            </c:plus>
            <c:minus>
              <c:numRef>
                <c:f>('Instructor values group 5'!$AH$108,'Instructor values group 5'!$AV$108)</c:f>
                <c:numCache>
                  <c:formatCode>General</c:formatCode>
                  <c:ptCount val="2"/>
                  <c:pt idx="0">
                    <c:v>0.80187193265940582</c:v>
                  </c:pt>
                  <c:pt idx="1">
                    <c:v>0.82057496999558488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5'!$AN$107,'Instructor values group 5'!$AV$107)</c:f>
              <c:numCache>
                <c:formatCode>0.00</c:formatCode>
                <c:ptCount val="2"/>
                <c:pt idx="0">
                  <c:v>33.982545958472713</c:v>
                </c:pt>
                <c:pt idx="1">
                  <c:v>33.950616858368257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D-4A85-92AE-8D4DB30CC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5'!$AO$108</c:f>
                <c:numCache>
                  <c:formatCode>General</c:formatCode>
                  <c:ptCount val="1"/>
                  <c:pt idx="0">
                    <c:v>2.7044229928023173</c:v>
                  </c:pt>
                </c:numCache>
              </c:numRef>
            </c:plus>
            <c:minus>
              <c:numRef>
                <c:f>'Instructor values group 5'!$AO$108</c:f>
                <c:numCache>
                  <c:formatCode>General</c:formatCode>
                  <c:ptCount val="1"/>
                  <c:pt idx="0">
                    <c:v>2.7044229928023173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5'!$AO$107</c:f>
              <c:numCache>
                <c:formatCode>0.00</c:formatCode>
                <c:ptCount val="1"/>
                <c:pt idx="0">
                  <c:v>-62.592119669857439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D-4756-9E9D-DED6F48BA55F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5'!$BC$108</c:f>
                <c:numCache>
                  <c:formatCode>General</c:formatCode>
                  <c:ptCount val="1"/>
                  <c:pt idx="0">
                    <c:v>0.67561910376488077</c:v>
                  </c:pt>
                </c:numCache>
              </c:numRef>
            </c:plus>
            <c:minus>
              <c:numRef>
                <c:f>'Instructor values group 5'!$BC$108</c:f>
                <c:numCache>
                  <c:formatCode>General</c:formatCode>
                  <c:ptCount val="1"/>
                  <c:pt idx="0">
                    <c:v>0.67561910376488077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5'!$BC$107</c:f>
              <c:numCache>
                <c:formatCode>0.00</c:formatCode>
                <c:ptCount val="1"/>
                <c:pt idx="0">
                  <c:v>-13.161025639602419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D-4756-9E9D-DED6F48BA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5'!$BE$108,'Instructor values group 5'!$BK$108,'Instructor values group 5'!$BR$108,'Instructor values group 5'!$BX$108)</c:f>
                <c:numCache>
                  <c:formatCode>General</c:formatCode>
                  <c:ptCount val="4"/>
                  <c:pt idx="0">
                    <c:v>0.48695584357718946</c:v>
                  </c:pt>
                  <c:pt idx="1">
                    <c:v>1.8516668738050412</c:v>
                  </c:pt>
                  <c:pt idx="2">
                    <c:v>0.5254015858788097</c:v>
                  </c:pt>
                  <c:pt idx="3">
                    <c:v>1.6726591118580378</c:v>
                  </c:pt>
                </c:numCache>
              </c:numRef>
            </c:plus>
            <c:minus>
              <c:numRef>
                <c:f>('Instructor values group 5'!$BE$108,'Instructor values group 5'!$BK$108,'Instructor values group 5'!$BR$108,'Instructor values group 5'!$BX$108)</c:f>
                <c:numCache>
                  <c:formatCode>General</c:formatCode>
                  <c:ptCount val="4"/>
                  <c:pt idx="0">
                    <c:v>0.48695584357718946</c:v>
                  </c:pt>
                  <c:pt idx="1">
                    <c:v>1.8516668738050412</c:v>
                  </c:pt>
                  <c:pt idx="2">
                    <c:v>0.5254015858788097</c:v>
                  </c:pt>
                  <c:pt idx="3">
                    <c:v>1.6726591118580378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5'!$BE$107,'Instructor values group 5'!$BK$107,'Instructor values group 5'!$BR$107,'Instructor values group 5'!$BX$107)</c:f>
              <c:numCache>
                <c:formatCode>0.00</c:formatCode>
                <c:ptCount val="4"/>
                <c:pt idx="0">
                  <c:v>5.982594373908011</c:v>
                </c:pt>
                <c:pt idx="1">
                  <c:v>149.36217954233169</c:v>
                </c:pt>
                <c:pt idx="2">
                  <c:v>5.9560534269867045</c:v>
                </c:pt>
                <c:pt idx="3">
                  <c:v>149.68754669397401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6-4CA7-B821-DBE3045A867B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5'!$BG$108,'Instructor values group 5'!$BM$108,'Instructor values group 5'!$BT$108,'Instructor values group 5'!$BZ$108)</c:f>
                <c:numCache>
                  <c:formatCode>General</c:formatCode>
                  <c:ptCount val="4"/>
                  <c:pt idx="0">
                    <c:v>0.98839062072555584</c:v>
                  </c:pt>
                  <c:pt idx="1">
                    <c:v>1.4982659257887019</c:v>
                  </c:pt>
                  <c:pt idx="2">
                    <c:v>1.1583957130285008</c:v>
                  </c:pt>
                  <c:pt idx="3">
                    <c:v>1.4539927942717235</c:v>
                  </c:pt>
                </c:numCache>
              </c:numRef>
            </c:plus>
            <c:minus>
              <c:numRef>
                <c:f>('Instructor values group 5'!$BG$108,'Instructor values group 5'!$BM$108,'Instructor values group 5'!$BT$108,'Instructor values group 5'!$BZ$108)</c:f>
                <c:numCache>
                  <c:formatCode>General</c:formatCode>
                  <c:ptCount val="4"/>
                  <c:pt idx="0">
                    <c:v>0.98839062072555584</c:v>
                  </c:pt>
                  <c:pt idx="1">
                    <c:v>1.4982659257887019</c:v>
                  </c:pt>
                  <c:pt idx="2">
                    <c:v>1.1583957130285008</c:v>
                  </c:pt>
                  <c:pt idx="3">
                    <c:v>1.4539927942717235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5'!$BG$107,'Instructor values group 5'!$BM$107,'Instructor values group 5'!$BT$107,'Instructor values group 5'!$BZ$107)</c:f>
              <c:numCache>
                <c:formatCode>0.00</c:formatCode>
                <c:ptCount val="4"/>
                <c:pt idx="0">
                  <c:v>148.44500204361287</c:v>
                </c:pt>
                <c:pt idx="1">
                  <c:v>11.98973434885057</c:v>
                </c:pt>
                <c:pt idx="2">
                  <c:v>148.42613783184359</c:v>
                </c:pt>
                <c:pt idx="3">
                  <c:v>12.021971727369339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6-4CA7-B821-DBE3045A867B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5'!$BI$108,'Instructor values group 5'!$BO$108,'Instructor values group 5'!$BV$108,'Instructor values group 5'!$CB$108)</c:f>
                <c:numCache>
                  <c:formatCode>General</c:formatCode>
                  <c:ptCount val="4"/>
                  <c:pt idx="0">
                    <c:v>1.2738210210397025</c:v>
                  </c:pt>
                  <c:pt idx="1">
                    <c:v>3.2925223887598443</c:v>
                  </c:pt>
                  <c:pt idx="2">
                    <c:v>1.0271664544119155</c:v>
                  </c:pt>
                  <c:pt idx="3">
                    <c:v>2.8233177863936998</c:v>
                  </c:pt>
                </c:numCache>
              </c:numRef>
            </c:plus>
            <c:minus>
              <c:numRef>
                <c:f>('Instructor values group 5'!$BI$108,'Instructor values group 5'!$BO$108,'Instructor values group 5'!$BV$108,'Instructor values group 5'!$CB$108)</c:f>
                <c:numCache>
                  <c:formatCode>General</c:formatCode>
                  <c:ptCount val="4"/>
                  <c:pt idx="0">
                    <c:v>1.2738210210397025</c:v>
                  </c:pt>
                  <c:pt idx="1">
                    <c:v>3.2925223887598443</c:v>
                  </c:pt>
                  <c:pt idx="2">
                    <c:v>1.0271664544119155</c:v>
                  </c:pt>
                  <c:pt idx="3">
                    <c:v>2.8233177863936998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5'!$BI$107,'Instructor values group 5'!$BO$107,'Instructor values group 5'!$BV$107,'Instructor values group 5'!$CB$107)</c:f>
              <c:numCache>
                <c:formatCode>0.00</c:formatCode>
                <c:ptCount val="4"/>
                <c:pt idx="0">
                  <c:v>113.61287890871765</c:v>
                </c:pt>
                <c:pt idx="1">
                  <c:v>9.8364021090850926</c:v>
                </c:pt>
                <c:pt idx="2">
                  <c:v>113.73502516904728</c:v>
                </c:pt>
                <c:pt idx="3">
                  <c:v>9.9806520787540354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36-4CA7-B821-DBE3045A8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5'!$BF$108,'Instructor values group 5'!$BS$108)</c:f>
                <c:numCache>
                  <c:formatCode>General</c:formatCode>
                  <c:ptCount val="2"/>
                  <c:pt idx="0">
                    <c:v>0.47529029185140265</c:v>
                  </c:pt>
                  <c:pt idx="1">
                    <c:v>0.50406002997334143</c:v>
                  </c:pt>
                </c:numCache>
              </c:numRef>
            </c:plus>
            <c:minus>
              <c:numRef>
                <c:f>('Instructor values group 5'!$BF$108,'Instructor values group 5'!$BS$108)</c:f>
                <c:numCache>
                  <c:formatCode>General</c:formatCode>
                  <c:ptCount val="2"/>
                  <c:pt idx="0">
                    <c:v>0.47529029185140265</c:v>
                  </c:pt>
                  <c:pt idx="1">
                    <c:v>0.50406002997334143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5'!$BF$107,'Instructor values group 5'!$BS$107)</c:f>
              <c:numCache>
                <c:formatCode>0.00</c:formatCode>
                <c:ptCount val="2"/>
                <c:pt idx="0">
                  <c:v>99.457078474542783</c:v>
                </c:pt>
                <c:pt idx="1">
                  <c:v>99.397784303512665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930-8726-F436CCE81857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5'!$BH$108,'Instructor values group 5'!$BU$108)</c:f>
                <c:numCache>
                  <c:formatCode>General</c:formatCode>
                  <c:ptCount val="2"/>
                  <c:pt idx="0">
                    <c:v>0.70693247312881791</c:v>
                  </c:pt>
                  <c:pt idx="1">
                    <c:v>0.51107237713843567</c:v>
                  </c:pt>
                </c:numCache>
              </c:numRef>
            </c:plus>
            <c:minus>
              <c:numRef>
                <c:f>('Instructor values group 5'!$BH$108,'Instructor values group 5'!$BU$108)</c:f>
                <c:numCache>
                  <c:formatCode>General</c:formatCode>
                  <c:ptCount val="2"/>
                  <c:pt idx="0">
                    <c:v>0.70693247312881791</c:v>
                  </c:pt>
                  <c:pt idx="1">
                    <c:v>0.51107237713843567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5'!$BH$107,'Instructor values group 5'!$BU$107)</c:f>
              <c:numCache>
                <c:formatCode>0.00</c:formatCode>
                <c:ptCount val="2"/>
                <c:pt idx="0">
                  <c:v>5.7948696109526301</c:v>
                </c:pt>
                <c:pt idx="1">
                  <c:v>1.0464838535047409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930-8726-F436CCE81857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5'!$BJ$108,'Instructor values group 5'!$BW$108)</c:f>
                <c:numCache>
                  <c:formatCode>General</c:formatCode>
                  <c:ptCount val="2"/>
                  <c:pt idx="0">
                    <c:v>0.87588430319787347</c:v>
                  </c:pt>
                  <c:pt idx="1">
                    <c:v>0.22329788342877813</c:v>
                  </c:pt>
                </c:numCache>
              </c:numRef>
            </c:plus>
            <c:minus>
              <c:numRef>
                <c:f>('Instructor values group 5'!$BJ$108,'Instructor values group 5'!$BW$108)</c:f>
                <c:numCache>
                  <c:formatCode>General</c:formatCode>
                  <c:ptCount val="2"/>
                  <c:pt idx="0">
                    <c:v>0.87588430319787347</c:v>
                  </c:pt>
                  <c:pt idx="1">
                    <c:v>0.22329788342877813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5'!$BJ$130:$BK$130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5'!$BJ$107,'Instructor values group 5'!$BW$107)</c:f>
              <c:numCache>
                <c:formatCode>0.00</c:formatCode>
                <c:ptCount val="2"/>
                <c:pt idx="0">
                  <c:v>33.830043501592641</c:v>
                </c:pt>
                <c:pt idx="1">
                  <c:v>99.574726913695699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9C-4930-8726-F436CCE81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5'!$BQ$108</c:f>
                <c:numCache>
                  <c:formatCode>General</c:formatCode>
                  <c:ptCount val="1"/>
                  <c:pt idx="0">
                    <c:v>2.3548840190241789</c:v>
                  </c:pt>
                </c:numCache>
              </c:numRef>
            </c:plus>
            <c:minus>
              <c:numRef>
                <c:f>'Instructor values group 5'!$BQ$108</c:f>
                <c:numCache>
                  <c:formatCode>General</c:formatCode>
                  <c:ptCount val="1"/>
                  <c:pt idx="0">
                    <c:v>2.3548840190241789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5'!$BQ$107</c:f>
              <c:numCache>
                <c:formatCode>0.00</c:formatCode>
                <c:ptCount val="1"/>
                <c:pt idx="0">
                  <c:v>-62.390808857125251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7-4A59-93D9-939D11719C89}"/>
            </c:ext>
          </c:extLst>
        </c:ser>
        <c:ser>
          <c:idx val="1"/>
          <c:order val="1"/>
          <c:tx>
            <c:strRef>
              <c:f>'Instructor values group 5'!$BK$130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5'!$CD$108</c:f>
                <c:numCache>
                  <c:formatCode>General</c:formatCode>
                  <c:ptCount val="1"/>
                  <c:pt idx="0">
                    <c:v>4.9238103955800439</c:v>
                  </c:pt>
                </c:numCache>
              </c:numRef>
            </c:plus>
            <c:minus>
              <c:numRef>
                <c:f>'Instructor values group 5'!$CD$108</c:f>
                <c:numCache>
                  <c:formatCode>General</c:formatCode>
                  <c:ptCount val="1"/>
                  <c:pt idx="0">
                    <c:v>4.9238103955800439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5'!$CD$107</c:f>
              <c:numCache>
                <c:formatCode>0.00</c:formatCode>
                <c:ptCount val="1"/>
                <c:pt idx="0">
                  <c:v>-72.28188083606166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7-4A59-93D9-939D11719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6'!$B$108,'Instructor values group 6'!$H$108,'Instructor values group 6'!$O$108,'Instructor values group 6'!$U$108)</c:f>
                <c:numCache>
                  <c:formatCode>General</c:formatCode>
                  <c:ptCount val="4"/>
                  <c:pt idx="0">
                    <c:v>0.43840718306959492</c:v>
                  </c:pt>
                  <c:pt idx="1">
                    <c:v>1.5502178014906893</c:v>
                  </c:pt>
                  <c:pt idx="2">
                    <c:v>0.4957858426367997</c:v>
                  </c:pt>
                  <c:pt idx="3">
                    <c:v>2.7703733988646513</c:v>
                  </c:pt>
                </c:numCache>
              </c:numRef>
            </c:plus>
            <c:minus>
              <c:numRef>
                <c:f>('Instructor values group 6'!$B$108,'Instructor values group 6'!$H$108,'Instructor values group 6'!$O$108,'Instructor values group 6'!$U$108)</c:f>
                <c:numCache>
                  <c:formatCode>General</c:formatCode>
                  <c:ptCount val="4"/>
                  <c:pt idx="0">
                    <c:v>0.43840718306959492</c:v>
                  </c:pt>
                  <c:pt idx="1">
                    <c:v>1.5502178014906893</c:v>
                  </c:pt>
                  <c:pt idx="2">
                    <c:v>0.4957858426367997</c:v>
                  </c:pt>
                  <c:pt idx="3">
                    <c:v>2.7703733988646513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6'!$B$107,'Instructor values group 6'!$H$107,'Instructor values group 6'!$O$107,'Instructor values group 6'!$U$107)</c:f>
              <c:numCache>
                <c:formatCode>0.00</c:formatCode>
                <c:ptCount val="4"/>
                <c:pt idx="0">
                  <c:v>5.9505190175932787</c:v>
                </c:pt>
                <c:pt idx="1">
                  <c:v>149.6900329311685</c:v>
                </c:pt>
                <c:pt idx="2">
                  <c:v>5.5359989859737482</c:v>
                </c:pt>
                <c:pt idx="3">
                  <c:v>145.29739263572125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3-4EFF-8724-3D624F2BDC37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6'!$D$108,'Instructor values group 6'!$J$108,'Instructor values group 6'!$Q$108,'Instructor values group 6'!$W$108)</c:f>
                <c:numCache>
                  <c:formatCode>General</c:formatCode>
                  <c:ptCount val="4"/>
                  <c:pt idx="0">
                    <c:v>1.1990785607368697</c:v>
                  </c:pt>
                  <c:pt idx="1">
                    <c:v>1.3883832507179357</c:v>
                  </c:pt>
                  <c:pt idx="2">
                    <c:v>1.6000260471013807</c:v>
                  </c:pt>
                  <c:pt idx="3">
                    <c:v>2.5810789995322279</c:v>
                  </c:pt>
                </c:numCache>
              </c:numRef>
            </c:plus>
            <c:minus>
              <c:numRef>
                <c:f>('Instructor values group 6'!$D$108,'Instructor values group 6'!$J$108,'Instructor values group 6'!$Q$108,'Instructor values group 6'!$W$108)</c:f>
                <c:numCache>
                  <c:formatCode>General</c:formatCode>
                  <c:ptCount val="4"/>
                  <c:pt idx="0">
                    <c:v>1.1990785607368697</c:v>
                  </c:pt>
                  <c:pt idx="1">
                    <c:v>1.3883832507179357</c:v>
                  </c:pt>
                  <c:pt idx="2">
                    <c:v>1.6000260471013807</c:v>
                  </c:pt>
                  <c:pt idx="3">
                    <c:v>2.5810789995322279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6'!$D$107,'Instructor values group 6'!$J$107,'Instructor values group 6'!$Q$107,'Instructor values group 6'!$W$107)</c:f>
              <c:numCache>
                <c:formatCode>0.00</c:formatCode>
                <c:ptCount val="4"/>
                <c:pt idx="0">
                  <c:v>148.39702364152822</c:v>
                </c:pt>
                <c:pt idx="1">
                  <c:v>11.824779329954392</c:v>
                </c:pt>
                <c:pt idx="2">
                  <c:v>142.52079067382337</c:v>
                </c:pt>
                <c:pt idx="3">
                  <c:v>10.831987791082133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C3-4EFF-8724-3D624F2BDC37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6'!$F$108,'Instructor values group 6'!$L$108,'Instructor values group 6'!$S$108,'Instructor values group 6'!$Y$108)</c:f>
                <c:numCache>
                  <c:formatCode>General</c:formatCode>
                  <c:ptCount val="4"/>
                  <c:pt idx="0">
                    <c:v>1.1939582015271255</c:v>
                  </c:pt>
                  <c:pt idx="1">
                    <c:v>3.2032770669042208</c:v>
                  </c:pt>
                  <c:pt idx="2">
                    <c:v>1.6983230014503077</c:v>
                  </c:pt>
                  <c:pt idx="3">
                    <c:v>3.1595037762747324</c:v>
                  </c:pt>
                </c:numCache>
              </c:numRef>
            </c:plus>
            <c:minus>
              <c:numRef>
                <c:f>('Instructor values group 6'!$F$108,'Instructor values group 6'!$L$108,'Instructor values group 6'!$S$108,'Instructor values group 6'!$Y$108)</c:f>
                <c:numCache>
                  <c:formatCode>General</c:formatCode>
                  <c:ptCount val="4"/>
                  <c:pt idx="0">
                    <c:v>1.1939582015271255</c:v>
                  </c:pt>
                  <c:pt idx="1">
                    <c:v>3.2032770669042208</c:v>
                  </c:pt>
                  <c:pt idx="2">
                    <c:v>1.6983230014503077</c:v>
                  </c:pt>
                  <c:pt idx="3">
                    <c:v>3.1595037762747324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6'!$F$107,'Instructor values group 6'!$L$107,'Instructor values group 6'!$S$107,'Instructor values group 6'!$Y$107)</c:f>
              <c:numCache>
                <c:formatCode>0.00</c:formatCode>
                <c:ptCount val="4"/>
                <c:pt idx="0">
                  <c:v>113.52813187632397</c:v>
                </c:pt>
                <c:pt idx="1">
                  <c:v>9.8036068436961408</c:v>
                </c:pt>
                <c:pt idx="2">
                  <c:v>112.4095289903387</c:v>
                </c:pt>
                <c:pt idx="3">
                  <c:v>10.561618372686929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C3-4EFF-8724-3D624F2BD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6'!$C$108,'Instructor values group 6'!$P$108)</c:f>
                <c:numCache>
                  <c:formatCode>General</c:formatCode>
                  <c:ptCount val="2"/>
                  <c:pt idx="0">
                    <c:v>0.53517473300428409</c:v>
                  </c:pt>
                  <c:pt idx="1">
                    <c:v>1.392535686952187</c:v>
                  </c:pt>
                </c:numCache>
              </c:numRef>
            </c:plus>
            <c:minus>
              <c:numRef>
                <c:f>('Instructor values group 6'!$C$108,'Instructor values group 6'!$P$108)</c:f>
                <c:numCache>
                  <c:formatCode>General</c:formatCode>
                  <c:ptCount val="2"/>
                  <c:pt idx="0">
                    <c:v>0.53517473300428409</c:v>
                  </c:pt>
                  <c:pt idx="1">
                    <c:v>1.392535686952187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6'!$C$107,'Instructor values group 6'!$P$107)</c:f>
              <c:numCache>
                <c:formatCode>0.00</c:formatCode>
                <c:ptCount val="2"/>
                <c:pt idx="0">
                  <c:v>99.424469309128895</c:v>
                </c:pt>
                <c:pt idx="1">
                  <c:v>10.657865959625088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6-4A09-BCD6-0D26927371DE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6'!$E$108,'Instructor values group 6'!$R$108)</c:f>
                <c:numCache>
                  <c:formatCode>General</c:formatCode>
                  <c:ptCount val="2"/>
                  <c:pt idx="0">
                    <c:v>0.75225375999828159</c:v>
                  </c:pt>
                  <c:pt idx="1">
                    <c:v>0.85717342721708201</c:v>
                  </c:pt>
                </c:numCache>
              </c:numRef>
            </c:plus>
            <c:minus>
              <c:numRef>
                <c:f>('Instructor values group 6'!$E$108,'Instructor values group 6'!$R$108)</c:f>
                <c:numCache>
                  <c:formatCode>General</c:formatCode>
                  <c:ptCount val="2"/>
                  <c:pt idx="0">
                    <c:v>0.75225375999828159</c:v>
                  </c:pt>
                  <c:pt idx="1">
                    <c:v>0.85717342721708201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6'!$E$107,'Instructor values group 6'!$R$107)</c:f>
              <c:numCache>
                <c:formatCode>0.00</c:formatCode>
                <c:ptCount val="2"/>
                <c:pt idx="0">
                  <c:v>5.8410742109014464</c:v>
                </c:pt>
                <c:pt idx="1">
                  <c:v>6.0029063758890171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6-4A09-BCD6-0D26927371DE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6'!$G$108,'Instructor values group 6'!$T$108)</c:f>
                <c:numCache>
                  <c:formatCode>General</c:formatCode>
                  <c:ptCount val="2"/>
                  <c:pt idx="0">
                    <c:v>0.78712939460100861</c:v>
                  </c:pt>
                  <c:pt idx="1">
                    <c:v>0.75388078728123564</c:v>
                  </c:pt>
                </c:numCache>
              </c:numRef>
            </c:plus>
            <c:minus>
              <c:numRef>
                <c:f>('Instructor values group 6'!$G$108,'Instructor values group 6'!$T$108)</c:f>
                <c:numCache>
                  <c:formatCode>General</c:formatCode>
                  <c:ptCount val="2"/>
                  <c:pt idx="0">
                    <c:v>0.78712939460100861</c:v>
                  </c:pt>
                  <c:pt idx="1">
                    <c:v>0.75388078728123564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6'!$G$107,'Instructor values group 6'!$T$107)</c:f>
              <c:numCache>
                <c:formatCode>0.00</c:formatCode>
                <c:ptCount val="2"/>
                <c:pt idx="0">
                  <c:v>33.990640599727314</c:v>
                </c:pt>
                <c:pt idx="1">
                  <c:v>33.788916645729785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26-4A09-BCD6-0D2692737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6'!$N$108</c:f>
                <c:numCache>
                  <c:formatCode>General</c:formatCode>
                  <c:ptCount val="1"/>
                  <c:pt idx="0">
                    <c:v>2.2574862234388426</c:v>
                  </c:pt>
                </c:numCache>
              </c:numRef>
            </c:plus>
            <c:minus>
              <c:numRef>
                <c:f>'Instructor values group 6'!$N$108</c:f>
                <c:numCache>
                  <c:formatCode>General</c:formatCode>
                  <c:ptCount val="1"/>
                  <c:pt idx="0">
                    <c:v>2.2574862234388426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6'!$N$107</c:f>
              <c:numCache>
                <c:formatCode>0.00</c:formatCode>
                <c:ptCount val="1"/>
                <c:pt idx="0">
                  <c:v>-62.381147275054047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C-4B02-9948-AD3939DA70D9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6'!$AA$108</c:f>
                <c:numCache>
                  <c:formatCode>General</c:formatCode>
                  <c:ptCount val="1"/>
                  <c:pt idx="0">
                    <c:v>3.733009778170032</c:v>
                  </c:pt>
                </c:numCache>
              </c:numRef>
            </c:plus>
            <c:minus>
              <c:numRef>
                <c:f>'Instructor values group 6'!$AA$108</c:f>
                <c:numCache>
                  <c:formatCode>General</c:formatCode>
                  <c:ptCount val="1"/>
                  <c:pt idx="0">
                    <c:v>3.733009778170032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6'!$AA$107</c:f>
              <c:numCache>
                <c:formatCode>0.00</c:formatCode>
                <c:ptCount val="1"/>
                <c:pt idx="0">
                  <c:v>-38.560186620405958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C-4B02-9948-AD3939DA7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6'!$AC$108,'Instructor values group 6'!$AI$108,'Instructor values group 6'!$AQ$108,'Instructor values group 6'!$AW$108)</c:f>
                <c:numCache>
                  <c:formatCode>General</c:formatCode>
                  <c:ptCount val="4"/>
                  <c:pt idx="0">
                    <c:v>0.5018520532687557</c:v>
                  </c:pt>
                  <c:pt idx="1">
                    <c:v>1.7425277375573986</c:v>
                  </c:pt>
                  <c:pt idx="2">
                    <c:v>0.44744839420730725</c:v>
                  </c:pt>
                  <c:pt idx="3">
                    <c:v>2.5999040717365594</c:v>
                  </c:pt>
                </c:numCache>
              </c:numRef>
            </c:plus>
            <c:minus>
              <c:numRef>
                <c:f>('Instructor values group 6'!$AC$108,'Instructor values group 6'!$AI$108,'Instructor values group 6'!$AQ$108,'Instructor values group 6'!$AW$108)</c:f>
                <c:numCache>
                  <c:formatCode>General</c:formatCode>
                  <c:ptCount val="4"/>
                  <c:pt idx="0">
                    <c:v>0.5018520532687557</c:v>
                  </c:pt>
                  <c:pt idx="1">
                    <c:v>1.7425277375573986</c:v>
                  </c:pt>
                  <c:pt idx="2">
                    <c:v>0.44744839420730725</c:v>
                  </c:pt>
                  <c:pt idx="3">
                    <c:v>2.5999040717365594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6'!$AC$107,'Instructor values group 6'!$AI$107,'Instructor values group 6'!$AQ$107,'Instructor values group 6'!$AW$107)</c:f>
              <c:numCache>
                <c:formatCode>0.00</c:formatCode>
                <c:ptCount val="4"/>
                <c:pt idx="0">
                  <c:v>6.1005574598585781</c:v>
                </c:pt>
                <c:pt idx="1">
                  <c:v>149.43797883588849</c:v>
                </c:pt>
                <c:pt idx="2">
                  <c:v>5.8576686015561492</c:v>
                </c:pt>
                <c:pt idx="3">
                  <c:v>144.21675815071131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9-45F7-AFDB-249E6115F976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6'!$AE$108,'Instructor values group 6'!$AK$108,'Instructor values group 6'!$AS$108,'Instructor values group 6'!$AY$108)</c:f>
                <c:numCache>
                  <c:formatCode>General</c:formatCode>
                  <c:ptCount val="4"/>
                  <c:pt idx="0">
                    <c:v>1.1541107435675098</c:v>
                  </c:pt>
                  <c:pt idx="1">
                    <c:v>1.5269183992294992</c:v>
                  </c:pt>
                  <c:pt idx="2">
                    <c:v>1.8038797135596563</c:v>
                  </c:pt>
                  <c:pt idx="3">
                    <c:v>2.1937593711314554</c:v>
                  </c:pt>
                </c:numCache>
              </c:numRef>
            </c:plus>
            <c:minus>
              <c:numRef>
                <c:f>('Instructor values group 6'!$AE$108,'Instructor values group 6'!$AK$108,'Instructor values group 6'!$AS$108,'Instructor values group 6'!$AY$108)</c:f>
                <c:numCache>
                  <c:formatCode>General</c:formatCode>
                  <c:ptCount val="4"/>
                  <c:pt idx="0">
                    <c:v>1.1541107435675098</c:v>
                  </c:pt>
                  <c:pt idx="1">
                    <c:v>1.5269183992294992</c:v>
                  </c:pt>
                  <c:pt idx="2">
                    <c:v>1.8038797135596563</c:v>
                  </c:pt>
                  <c:pt idx="3">
                    <c:v>2.1937593711314554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6'!$AE$107,'Instructor values group 6'!$AK$107,'Instructor values group 6'!$AS$107,'Instructor values group 6'!$AY$107)</c:f>
              <c:numCache>
                <c:formatCode>0.00</c:formatCode>
                <c:ptCount val="4"/>
                <c:pt idx="0">
                  <c:v>148.36703967343894</c:v>
                </c:pt>
                <c:pt idx="1">
                  <c:v>11.978673698143091</c:v>
                </c:pt>
                <c:pt idx="2">
                  <c:v>142.87649094828564</c:v>
                </c:pt>
                <c:pt idx="3">
                  <c:v>11.252613636783162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49-45F7-AFDB-249E6115F976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6'!$AG$108,'Instructor values group 6'!$AM$108,'Instructor values group 6'!$AU$108,'Instructor values group 6'!$BA$108)</c:f>
                <c:numCache>
                  <c:formatCode>General</c:formatCode>
                  <c:ptCount val="4"/>
                  <c:pt idx="0">
                    <c:v>1.2087213083802817</c:v>
                  </c:pt>
                  <c:pt idx="1">
                    <c:v>3.0464837292292306</c:v>
                  </c:pt>
                  <c:pt idx="2">
                    <c:v>1.6434317597385903</c:v>
                  </c:pt>
                  <c:pt idx="3">
                    <c:v>1.3549636467557635</c:v>
                  </c:pt>
                </c:numCache>
              </c:numRef>
            </c:plus>
            <c:minus>
              <c:numRef>
                <c:f>('Instructor values group 6'!$AG$108,'Instructor values group 6'!$AM$108,'Instructor values group 6'!$AU$108,'Instructor values group 6'!$BA$108)</c:f>
                <c:numCache>
                  <c:formatCode>General</c:formatCode>
                  <c:ptCount val="4"/>
                  <c:pt idx="0">
                    <c:v>1.2087213083802817</c:v>
                  </c:pt>
                  <c:pt idx="1">
                    <c:v>3.0464837292292306</c:v>
                  </c:pt>
                  <c:pt idx="2">
                    <c:v>1.6434317597385903</c:v>
                  </c:pt>
                  <c:pt idx="3">
                    <c:v>1.3549636467557635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6'!$AG$107,'Instructor values group 6'!$AM$107,'Instructor values group 6'!$AU$107,'Instructor values group 6'!$BA$107)</c:f>
              <c:numCache>
                <c:formatCode>0.00</c:formatCode>
                <c:ptCount val="4"/>
                <c:pt idx="0">
                  <c:v>113.42859788552046</c:v>
                </c:pt>
                <c:pt idx="1">
                  <c:v>9.9810382475230774</c:v>
                </c:pt>
                <c:pt idx="2">
                  <c:v>112.7811614632509</c:v>
                </c:pt>
                <c:pt idx="3">
                  <c:v>3.1842248281522543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49-45F7-AFDB-249E6115F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6'!$AD$108,'Instructor values group 6'!$AR$108)</c:f>
                <c:numCache>
                  <c:formatCode>General</c:formatCode>
                  <c:ptCount val="2"/>
                  <c:pt idx="0">
                    <c:v>0.48036333997965075</c:v>
                  </c:pt>
                  <c:pt idx="1">
                    <c:v>0.55131496922921308</c:v>
                  </c:pt>
                </c:numCache>
              </c:numRef>
            </c:plus>
            <c:minus>
              <c:numRef>
                <c:f>('Instructor values group 6'!$AD$108,'Instructor values group 6'!$AR$108)</c:f>
                <c:numCache>
                  <c:formatCode>General</c:formatCode>
                  <c:ptCount val="2"/>
                  <c:pt idx="0">
                    <c:v>0.48036333997965075</c:v>
                  </c:pt>
                  <c:pt idx="1">
                    <c:v>0.55131496922921308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6'!$AD$107,'Instructor values group 6'!$AR$107)</c:f>
              <c:numCache>
                <c:formatCode>0.00</c:formatCode>
                <c:ptCount val="2"/>
                <c:pt idx="0">
                  <c:v>99.412854251664882</c:v>
                </c:pt>
                <c:pt idx="1">
                  <c:v>99.498789815086766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8-4AA3-9D16-205404EDA5CB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6'!$AF$108,'Instructor values group 6'!$AS$108)</c:f>
                <c:numCache>
                  <c:formatCode>General</c:formatCode>
                  <c:ptCount val="2"/>
                  <c:pt idx="0">
                    <c:v>0.77933649599438848</c:v>
                  </c:pt>
                  <c:pt idx="1">
                    <c:v>1.8038797135596563</c:v>
                  </c:pt>
                </c:numCache>
              </c:numRef>
            </c:plus>
            <c:minus>
              <c:numRef>
                <c:f>('Instructor values group 6'!$AF$108,'Instructor values group 6'!$AS$108)</c:f>
                <c:numCache>
                  <c:formatCode>General</c:formatCode>
                  <c:ptCount val="2"/>
                  <c:pt idx="0">
                    <c:v>0.77933649599438848</c:v>
                  </c:pt>
                  <c:pt idx="1">
                    <c:v>1.8038797135596563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6'!$AF$107,'Instructor values group 6'!$AT$107)</c:f>
              <c:numCache>
                <c:formatCode>0.00</c:formatCode>
                <c:ptCount val="2"/>
                <c:pt idx="0">
                  <c:v>5.8694450354870433</c:v>
                </c:pt>
                <c:pt idx="1">
                  <c:v>76.345706018993624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8-4AA3-9D16-205404EDA5CB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6'!$AH$108,'Instructor values group 6'!$AV$108)</c:f>
                <c:numCache>
                  <c:formatCode>General</c:formatCode>
                  <c:ptCount val="2"/>
                  <c:pt idx="0">
                    <c:v>0.73388863225385437</c:v>
                  </c:pt>
                  <c:pt idx="1">
                    <c:v>0.86190551314528485</c:v>
                  </c:pt>
                </c:numCache>
              </c:numRef>
            </c:plus>
            <c:minus>
              <c:numRef>
                <c:f>('Instructor values group 6'!$AH$108,'Instructor values group 6'!$AV$108)</c:f>
                <c:numCache>
                  <c:formatCode>General</c:formatCode>
                  <c:ptCount val="2"/>
                  <c:pt idx="0">
                    <c:v>0.73388863225385437</c:v>
                  </c:pt>
                  <c:pt idx="1">
                    <c:v>0.86190551314528485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6'!$AN$107,'Instructor values group 6'!$AV$107)</c:f>
              <c:numCache>
                <c:formatCode>0.00</c:formatCode>
                <c:ptCount val="2"/>
                <c:pt idx="0">
                  <c:v>33.896079382698929</c:v>
                </c:pt>
                <c:pt idx="1">
                  <c:v>33.920633775410018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08-4AA3-9D16-205404EDA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 generator'!$AO$108</c:f>
                <c:numCache>
                  <c:formatCode>General</c:formatCode>
                  <c:ptCount val="1"/>
                  <c:pt idx="0">
                    <c:v>2.2104853954082428</c:v>
                  </c:pt>
                </c:numCache>
              </c:numRef>
            </c:plus>
            <c:minus>
              <c:numRef>
                <c:f>'Instructor value generator'!$AO$108</c:f>
                <c:numCache>
                  <c:formatCode>General</c:formatCode>
                  <c:ptCount val="1"/>
                  <c:pt idx="0">
                    <c:v>2.2104853954082428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 generator'!$AO$107</c:f>
              <c:numCache>
                <c:formatCode>0.00</c:formatCode>
                <c:ptCount val="1"/>
                <c:pt idx="0">
                  <c:v>-62.543820540750858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C-4A50-8388-000ECECCFD5F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 generator'!$BC$108</c:f>
                <c:numCache>
                  <c:formatCode>General</c:formatCode>
                  <c:ptCount val="1"/>
                  <c:pt idx="0">
                    <c:v>0.67329221556854479</c:v>
                  </c:pt>
                </c:numCache>
              </c:numRef>
            </c:plus>
            <c:minus>
              <c:numRef>
                <c:f>'Instructor value generator'!$BC$108</c:f>
                <c:numCache>
                  <c:formatCode>General</c:formatCode>
                  <c:ptCount val="1"/>
                  <c:pt idx="0">
                    <c:v>0.67329221556854479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 generator'!$BC$107</c:f>
              <c:numCache>
                <c:formatCode>0.00</c:formatCode>
                <c:ptCount val="1"/>
                <c:pt idx="0">
                  <c:v>-13.252843380480911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C-4A50-8388-000ECECCF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6'!$AO$108</c:f>
                <c:numCache>
                  <c:formatCode>General</c:formatCode>
                  <c:ptCount val="1"/>
                  <c:pt idx="0">
                    <c:v>2.4064116516316583</c:v>
                  </c:pt>
                </c:numCache>
              </c:numRef>
            </c:plus>
            <c:minus>
              <c:numRef>
                <c:f>'Instructor values group 6'!$AO$108</c:f>
                <c:numCache>
                  <c:formatCode>General</c:formatCode>
                  <c:ptCount val="1"/>
                  <c:pt idx="0">
                    <c:v>2.4064116516316583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6'!$AO$107</c:f>
              <c:numCache>
                <c:formatCode>0.00</c:formatCode>
                <c:ptCount val="1"/>
                <c:pt idx="0">
                  <c:v>-61.991107749338724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F-40C6-921A-EBCFF9D0A343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6'!$BC$108</c:f>
                <c:numCache>
                  <c:formatCode>General</c:formatCode>
                  <c:ptCount val="1"/>
                  <c:pt idx="0">
                    <c:v>0.66222584603671764</c:v>
                  </c:pt>
                </c:numCache>
              </c:numRef>
            </c:plus>
            <c:minus>
              <c:numRef>
                <c:f>'Instructor values group 6'!$BC$108</c:f>
                <c:numCache>
                  <c:formatCode>General</c:formatCode>
                  <c:ptCount val="1"/>
                  <c:pt idx="0">
                    <c:v>0.66222584603671764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6'!$BC$107</c:f>
              <c:numCache>
                <c:formatCode>0.00</c:formatCode>
                <c:ptCount val="1"/>
                <c:pt idx="0">
                  <c:v>-13.122040237835854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F-40C6-921A-EBCFF9D0A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6'!$BE$108,'Instructor values group 6'!$BK$108,'Instructor values group 6'!$BR$108,'Instructor values group 6'!$BX$108)</c:f>
                <c:numCache>
                  <c:formatCode>General</c:formatCode>
                  <c:ptCount val="4"/>
                  <c:pt idx="0">
                    <c:v>0.52140056858401029</c:v>
                  </c:pt>
                  <c:pt idx="1">
                    <c:v>1.5555870174468098</c:v>
                  </c:pt>
                  <c:pt idx="2">
                    <c:v>0.5232833382259432</c:v>
                  </c:pt>
                  <c:pt idx="3">
                    <c:v>1.7091260952517651</c:v>
                  </c:pt>
                </c:numCache>
              </c:numRef>
            </c:plus>
            <c:minus>
              <c:numRef>
                <c:f>('Instructor values group 6'!$BE$108,'Instructor values group 6'!$BK$108,'Instructor values group 6'!$BR$108,'Instructor values group 6'!$BX$108)</c:f>
                <c:numCache>
                  <c:formatCode>General</c:formatCode>
                  <c:ptCount val="4"/>
                  <c:pt idx="0">
                    <c:v>0.52140056858401029</c:v>
                  </c:pt>
                  <c:pt idx="1">
                    <c:v>1.5555870174468098</c:v>
                  </c:pt>
                  <c:pt idx="2">
                    <c:v>0.5232833382259432</c:v>
                  </c:pt>
                  <c:pt idx="3">
                    <c:v>1.7091260952517651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6'!$BE$107,'Instructor values group 6'!$BK$107,'Instructor values group 6'!$BR$107,'Instructor values group 6'!$BX$107)</c:f>
              <c:numCache>
                <c:formatCode>0.00</c:formatCode>
                <c:ptCount val="4"/>
                <c:pt idx="0">
                  <c:v>6.009000340993305</c:v>
                </c:pt>
                <c:pt idx="1">
                  <c:v>149.50226646303142</c:v>
                </c:pt>
                <c:pt idx="2">
                  <c:v>5.9686059989255238</c:v>
                </c:pt>
                <c:pt idx="3">
                  <c:v>149.58603172428099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0B6-86EB-E6F3A8DB241A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6'!$BG$108,'Instructor values group 6'!$BM$108,'Instructor values group 6'!$BT$108,'Instructor values group 6'!$BZ$108)</c:f>
                <c:numCache>
                  <c:formatCode>General</c:formatCode>
                  <c:ptCount val="4"/>
                  <c:pt idx="0">
                    <c:v>1.1927305419472201</c:v>
                  </c:pt>
                  <c:pt idx="1">
                    <c:v>1.5067949285443758</c:v>
                  </c:pt>
                  <c:pt idx="2">
                    <c:v>1.0094856836922077</c:v>
                  </c:pt>
                  <c:pt idx="3">
                    <c:v>1.3965705920065774</c:v>
                  </c:pt>
                </c:numCache>
              </c:numRef>
            </c:plus>
            <c:minus>
              <c:numRef>
                <c:f>('Instructor values group 6'!$BG$108,'Instructor values group 6'!$BM$108,'Instructor values group 6'!$BT$108,'Instructor values group 6'!$BZ$108)</c:f>
                <c:numCache>
                  <c:formatCode>General</c:formatCode>
                  <c:ptCount val="4"/>
                  <c:pt idx="0">
                    <c:v>1.1927305419472201</c:v>
                  </c:pt>
                  <c:pt idx="1">
                    <c:v>1.5067949285443758</c:v>
                  </c:pt>
                  <c:pt idx="2">
                    <c:v>1.0094856836922077</c:v>
                  </c:pt>
                  <c:pt idx="3">
                    <c:v>1.3965705920065774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6'!$BG$107,'Instructor values group 6'!$BM$107,'Instructor values group 6'!$BT$107,'Instructor values group 6'!$BZ$107)</c:f>
              <c:numCache>
                <c:formatCode>0.00</c:formatCode>
                <c:ptCount val="4"/>
                <c:pt idx="0">
                  <c:v>148.41424357649001</c:v>
                </c:pt>
                <c:pt idx="1">
                  <c:v>12.152870825162958</c:v>
                </c:pt>
                <c:pt idx="2">
                  <c:v>148.31691987545943</c:v>
                </c:pt>
                <c:pt idx="3">
                  <c:v>12.161031956750914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0B6-86EB-E6F3A8DB241A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6'!$BI$108,'Instructor values group 6'!$BO$108,'Instructor values group 6'!$BV$108,'Instructor values group 6'!$CB$108)</c:f>
                <c:numCache>
                  <c:formatCode>General</c:formatCode>
                  <c:ptCount val="4"/>
                  <c:pt idx="0">
                    <c:v>1.1913881488520182</c:v>
                  </c:pt>
                  <c:pt idx="1">
                    <c:v>2.6799305726075477</c:v>
                  </c:pt>
                  <c:pt idx="2">
                    <c:v>1.28568896526038</c:v>
                  </c:pt>
                  <c:pt idx="3">
                    <c:v>2.8459781041844807</c:v>
                  </c:pt>
                </c:numCache>
              </c:numRef>
            </c:plus>
            <c:minus>
              <c:numRef>
                <c:f>('Instructor values group 6'!$BI$108,'Instructor values group 6'!$BO$108,'Instructor values group 6'!$BV$108,'Instructor values group 6'!$CB$108)</c:f>
                <c:numCache>
                  <c:formatCode>General</c:formatCode>
                  <c:ptCount val="4"/>
                  <c:pt idx="0">
                    <c:v>1.1913881488520182</c:v>
                  </c:pt>
                  <c:pt idx="1">
                    <c:v>2.6799305726075477</c:v>
                  </c:pt>
                  <c:pt idx="2">
                    <c:v>1.28568896526038</c:v>
                  </c:pt>
                  <c:pt idx="3">
                    <c:v>2.8459781041844807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6'!$BI$107,'Instructor values group 6'!$BO$107,'Instructor values group 6'!$BV$107,'Instructor values group 6'!$CB$107)</c:f>
              <c:numCache>
                <c:formatCode>0.00</c:formatCode>
                <c:ptCount val="4"/>
                <c:pt idx="0">
                  <c:v>113.66572558409489</c:v>
                </c:pt>
                <c:pt idx="1">
                  <c:v>10.029861843338569</c:v>
                </c:pt>
                <c:pt idx="2">
                  <c:v>113.62810260786804</c:v>
                </c:pt>
                <c:pt idx="3">
                  <c:v>10.257981177366032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0B6-86EB-E6F3A8DB2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6'!$BF$108,'Instructor values group 6'!$BS$108)</c:f>
                <c:numCache>
                  <c:formatCode>General</c:formatCode>
                  <c:ptCount val="2"/>
                  <c:pt idx="0">
                    <c:v>0.49253659670265687</c:v>
                  </c:pt>
                  <c:pt idx="1">
                    <c:v>0.48679628594024005</c:v>
                  </c:pt>
                </c:numCache>
              </c:numRef>
            </c:plus>
            <c:minus>
              <c:numRef>
                <c:f>('Instructor values group 6'!$BF$108,'Instructor values group 6'!$BS$108)</c:f>
                <c:numCache>
                  <c:formatCode>General</c:formatCode>
                  <c:ptCount val="2"/>
                  <c:pt idx="0">
                    <c:v>0.49253659670265687</c:v>
                  </c:pt>
                  <c:pt idx="1">
                    <c:v>0.48679628594024005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6'!$BF$107,'Instructor values group 6'!$BS$107)</c:f>
              <c:numCache>
                <c:formatCode>0.00</c:formatCode>
                <c:ptCount val="2"/>
                <c:pt idx="0">
                  <c:v>99.533291597092244</c:v>
                </c:pt>
                <c:pt idx="1">
                  <c:v>99.518594004622116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4-43A0-BEC8-B8997BA75195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6'!$BH$108,'Instructor values group 6'!$BU$108)</c:f>
                <c:numCache>
                  <c:formatCode>General</c:formatCode>
                  <c:ptCount val="2"/>
                  <c:pt idx="0">
                    <c:v>0.78111119446475363</c:v>
                  </c:pt>
                  <c:pt idx="1">
                    <c:v>0.47606672934094307</c:v>
                  </c:pt>
                </c:numCache>
              </c:numRef>
            </c:plus>
            <c:minus>
              <c:numRef>
                <c:f>('Instructor values group 6'!$BH$108,'Instructor values group 6'!$BU$108)</c:f>
                <c:numCache>
                  <c:formatCode>General</c:formatCode>
                  <c:ptCount val="2"/>
                  <c:pt idx="0">
                    <c:v>0.78111119446475363</c:v>
                  </c:pt>
                  <c:pt idx="1">
                    <c:v>0.47606672934094307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6'!$BH$107,'Instructor values group 6'!$BU$107)</c:f>
              <c:numCache>
                <c:formatCode>0.00</c:formatCode>
                <c:ptCount val="2"/>
                <c:pt idx="0">
                  <c:v>5.8202537867551767</c:v>
                </c:pt>
                <c:pt idx="1">
                  <c:v>1.0647791675338882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4-43A0-BEC8-B8997BA75195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6'!$BJ$108,'Instructor values group 6'!$BW$108)</c:f>
                <c:numCache>
                  <c:formatCode>General</c:formatCode>
                  <c:ptCount val="2"/>
                  <c:pt idx="0">
                    <c:v>0.74601093091071635</c:v>
                  </c:pt>
                  <c:pt idx="1">
                    <c:v>0.23179712909220654</c:v>
                  </c:pt>
                </c:numCache>
              </c:numRef>
            </c:plus>
            <c:minus>
              <c:numRef>
                <c:f>('Instructor values group 6'!$BJ$108,'Instructor values group 6'!$BW$108)</c:f>
                <c:numCache>
                  <c:formatCode>General</c:formatCode>
                  <c:ptCount val="2"/>
                  <c:pt idx="0">
                    <c:v>0.74601093091071635</c:v>
                  </c:pt>
                  <c:pt idx="1">
                    <c:v>0.23179712909220654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6'!$BJ$130:$BK$130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6'!$BJ$107,'Instructor values group 6'!$BW$107)</c:f>
              <c:numCache>
                <c:formatCode>0.00</c:formatCode>
                <c:ptCount val="2"/>
                <c:pt idx="0">
                  <c:v>33.785058684050384</c:v>
                </c:pt>
                <c:pt idx="1">
                  <c:v>99.580206569129999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54-43A0-BEC8-B8997BA75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6'!$BQ$108</c:f>
                <c:numCache>
                  <c:formatCode>General</c:formatCode>
                  <c:ptCount val="1"/>
                  <c:pt idx="0">
                    <c:v>2.2446667280876822</c:v>
                  </c:pt>
                </c:numCache>
              </c:numRef>
            </c:plus>
            <c:minus>
              <c:numRef>
                <c:f>'Instructor values group 6'!$BQ$108</c:f>
                <c:numCache>
                  <c:formatCode>General</c:formatCode>
                  <c:ptCount val="1"/>
                  <c:pt idx="0">
                    <c:v>2.2446667280876822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6'!$BQ$107</c:f>
              <c:numCache>
                <c:formatCode>0.00</c:formatCode>
                <c:ptCount val="1"/>
                <c:pt idx="0">
                  <c:v>-62.218077828805363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E-4A04-8660-01406A8CDE32}"/>
            </c:ext>
          </c:extLst>
        </c:ser>
        <c:ser>
          <c:idx val="1"/>
          <c:order val="1"/>
          <c:tx>
            <c:strRef>
              <c:f>'Instructor values group 6'!$BK$130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6'!$CD$108</c:f>
                <c:numCache>
                  <c:formatCode>General</c:formatCode>
                  <c:ptCount val="1"/>
                  <c:pt idx="0">
                    <c:v>4.4910076934492098</c:v>
                  </c:pt>
                </c:numCache>
              </c:numRef>
            </c:plus>
            <c:minus>
              <c:numRef>
                <c:f>'Instructor values group 6'!$CD$108</c:f>
                <c:numCache>
                  <c:formatCode>General</c:formatCode>
                  <c:ptCount val="1"/>
                  <c:pt idx="0">
                    <c:v>4.4910076934492098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6'!$CD$107</c:f>
              <c:numCache>
                <c:formatCode>0.00</c:formatCode>
                <c:ptCount val="1"/>
                <c:pt idx="0">
                  <c:v>-71.726601118929736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7E-4A04-8660-01406A8CD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7'!$B$108,'Instructor values group 7'!$H$108,'Instructor values group 7'!$O$108,'Instructor values group 7'!$U$108)</c:f>
                <c:numCache>
                  <c:formatCode>General</c:formatCode>
                  <c:ptCount val="4"/>
                  <c:pt idx="0">
                    <c:v>0.49754525813897699</c:v>
                  </c:pt>
                  <c:pt idx="1">
                    <c:v>1.6555800671865031</c:v>
                  </c:pt>
                  <c:pt idx="2">
                    <c:v>0.57158514420204642</c:v>
                  </c:pt>
                  <c:pt idx="3">
                    <c:v>2.8779774324955767</c:v>
                  </c:pt>
                </c:numCache>
              </c:numRef>
            </c:plus>
            <c:minus>
              <c:numRef>
                <c:f>('Instructor values group 7'!$B$108,'Instructor values group 7'!$H$108,'Instructor values group 7'!$O$108,'Instructor values group 7'!$U$108)</c:f>
                <c:numCache>
                  <c:formatCode>General</c:formatCode>
                  <c:ptCount val="4"/>
                  <c:pt idx="0">
                    <c:v>0.49754525813897699</c:v>
                  </c:pt>
                  <c:pt idx="1">
                    <c:v>1.6555800671865031</c:v>
                  </c:pt>
                  <c:pt idx="2">
                    <c:v>0.57158514420204642</c:v>
                  </c:pt>
                  <c:pt idx="3">
                    <c:v>2.8779774324955767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7'!$B$107,'Instructor values group 7'!$H$107,'Instructor values group 7'!$O$107,'Instructor values group 7'!$U$107)</c:f>
              <c:numCache>
                <c:formatCode>0.00</c:formatCode>
                <c:ptCount val="4"/>
                <c:pt idx="0">
                  <c:v>5.9588193021669182</c:v>
                </c:pt>
                <c:pt idx="1">
                  <c:v>149.3060414590465</c:v>
                </c:pt>
                <c:pt idx="2">
                  <c:v>5.5622323726978333</c:v>
                </c:pt>
                <c:pt idx="3">
                  <c:v>144.84899422576353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8-4654-AAF4-CD9605212999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7'!$D$108,'Instructor values group 7'!$J$108,'Instructor values group 7'!$Q$108,'Instructor values group 7'!$W$108)</c:f>
                <c:numCache>
                  <c:formatCode>General</c:formatCode>
                  <c:ptCount val="4"/>
                  <c:pt idx="0">
                    <c:v>1.231315470169658</c:v>
                  </c:pt>
                  <c:pt idx="1">
                    <c:v>1.435813634912587</c:v>
                  </c:pt>
                  <c:pt idx="2">
                    <c:v>1.282535823735681</c:v>
                  </c:pt>
                  <c:pt idx="3">
                    <c:v>2.3181261749640552</c:v>
                  </c:pt>
                </c:numCache>
              </c:numRef>
            </c:plus>
            <c:minus>
              <c:numRef>
                <c:f>('Instructor values group 7'!$D$108,'Instructor values group 7'!$J$108,'Instructor values group 7'!$Q$108,'Instructor values group 7'!$W$108)</c:f>
                <c:numCache>
                  <c:formatCode>General</c:formatCode>
                  <c:ptCount val="4"/>
                  <c:pt idx="0">
                    <c:v>1.231315470169658</c:v>
                  </c:pt>
                  <c:pt idx="1">
                    <c:v>1.435813634912587</c:v>
                  </c:pt>
                  <c:pt idx="2">
                    <c:v>1.282535823735681</c:v>
                  </c:pt>
                  <c:pt idx="3">
                    <c:v>2.3181261749640552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7'!$D$107,'Instructor values group 7'!$J$107,'Instructor values group 7'!$Q$107,'Instructor values group 7'!$W$107)</c:f>
              <c:numCache>
                <c:formatCode>0.00</c:formatCode>
                <c:ptCount val="4"/>
                <c:pt idx="0">
                  <c:v>148.40422400499926</c:v>
                </c:pt>
                <c:pt idx="1">
                  <c:v>12.212949632011311</c:v>
                </c:pt>
                <c:pt idx="2">
                  <c:v>142.33195563632924</c:v>
                </c:pt>
                <c:pt idx="3">
                  <c:v>11.622989087026262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98-4654-AAF4-CD9605212999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7'!$F$108,'Instructor values group 7'!$L$108,'Instructor values group 7'!$S$108,'Instructor values group 7'!$Y$108)</c:f>
                <c:numCache>
                  <c:formatCode>General</c:formatCode>
                  <c:ptCount val="4"/>
                  <c:pt idx="0">
                    <c:v>1.072637529218132</c:v>
                  </c:pt>
                  <c:pt idx="1">
                    <c:v>3.0534389414424425</c:v>
                  </c:pt>
                  <c:pt idx="2">
                    <c:v>1.5652761811745581</c:v>
                  </c:pt>
                  <c:pt idx="3">
                    <c:v>3.0427965784950155</c:v>
                  </c:pt>
                </c:numCache>
              </c:numRef>
            </c:plus>
            <c:minus>
              <c:numRef>
                <c:f>('Instructor values group 7'!$F$108,'Instructor values group 7'!$L$108,'Instructor values group 7'!$S$108,'Instructor values group 7'!$Y$108)</c:f>
                <c:numCache>
                  <c:formatCode>General</c:formatCode>
                  <c:ptCount val="4"/>
                  <c:pt idx="0">
                    <c:v>1.072637529218132</c:v>
                  </c:pt>
                  <c:pt idx="1">
                    <c:v>3.0534389414424425</c:v>
                  </c:pt>
                  <c:pt idx="2">
                    <c:v>1.5652761811745581</c:v>
                  </c:pt>
                  <c:pt idx="3">
                    <c:v>3.0427965784950155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7'!$F$107,'Instructor values group 7'!$L$107,'Instructor values group 7'!$S$107,'Instructor values group 7'!$Y$107)</c:f>
              <c:numCache>
                <c:formatCode>0.00</c:formatCode>
                <c:ptCount val="4"/>
                <c:pt idx="0">
                  <c:v>113.66001296178094</c:v>
                </c:pt>
                <c:pt idx="1">
                  <c:v>9.8414270456759976</c:v>
                </c:pt>
                <c:pt idx="2">
                  <c:v>112.66059495928954</c:v>
                </c:pt>
                <c:pt idx="3">
                  <c:v>10.682424266151761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98-4654-AAF4-CD960521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7'!$C$108,'Instructor values group 7'!$P$108)</c:f>
                <c:numCache>
                  <c:formatCode>General</c:formatCode>
                  <c:ptCount val="2"/>
                  <c:pt idx="0">
                    <c:v>0.53966059102172126</c:v>
                  </c:pt>
                  <c:pt idx="1">
                    <c:v>1.4294079335098884</c:v>
                  </c:pt>
                </c:numCache>
              </c:numRef>
            </c:plus>
            <c:minus>
              <c:numRef>
                <c:f>('Instructor values group 7'!$C$108,'Instructor values group 7'!$P$108)</c:f>
                <c:numCache>
                  <c:formatCode>General</c:formatCode>
                  <c:ptCount val="2"/>
                  <c:pt idx="0">
                    <c:v>0.53966059102172126</c:v>
                  </c:pt>
                  <c:pt idx="1">
                    <c:v>1.4294079335098884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7'!$C$107,'Instructor values group 7'!$P$107)</c:f>
              <c:numCache>
                <c:formatCode>0.00</c:formatCode>
                <c:ptCount val="2"/>
                <c:pt idx="0">
                  <c:v>99.440194205309623</c:v>
                </c:pt>
                <c:pt idx="1">
                  <c:v>10.731340134033147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7-4A75-A26B-8EBB1EA5B76F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7'!$E$108,'Instructor values group 7'!$R$108)</c:f>
                <c:numCache>
                  <c:formatCode>General</c:formatCode>
                  <c:ptCount val="2"/>
                  <c:pt idx="0">
                    <c:v>0.77419788980342275</c:v>
                  </c:pt>
                  <c:pt idx="1">
                    <c:v>0.7954406277719438</c:v>
                  </c:pt>
                </c:numCache>
              </c:numRef>
            </c:plus>
            <c:minus>
              <c:numRef>
                <c:f>('Instructor values group 7'!$E$108,'Instructor values group 7'!$R$108)</c:f>
                <c:numCache>
                  <c:formatCode>General</c:formatCode>
                  <c:ptCount val="2"/>
                  <c:pt idx="0">
                    <c:v>0.77419788980342275</c:v>
                  </c:pt>
                  <c:pt idx="1">
                    <c:v>0.7954406277719438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7'!$E$107,'Instructor values group 7'!$R$107)</c:f>
              <c:numCache>
                <c:formatCode>0.00</c:formatCode>
                <c:ptCount val="2"/>
                <c:pt idx="0">
                  <c:v>5.8822688326400145</c:v>
                </c:pt>
                <c:pt idx="1">
                  <c:v>5.729630582817844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7-4A75-A26B-8EBB1EA5B76F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7'!$G$108,'Instructor values group 7'!$T$108)</c:f>
                <c:numCache>
                  <c:formatCode>General</c:formatCode>
                  <c:ptCount val="2"/>
                  <c:pt idx="0">
                    <c:v>0.84907131018522897</c:v>
                  </c:pt>
                  <c:pt idx="1">
                    <c:v>0.80557885354351688</c:v>
                  </c:pt>
                </c:numCache>
              </c:numRef>
            </c:plus>
            <c:minus>
              <c:numRef>
                <c:f>('Instructor values group 7'!$G$108,'Instructor values group 7'!$T$108)</c:f>
                <c:numCache>
                  <c:formatCode>General</c:formatCode>
                  <c:ptCount val="2"/>
                  <c:pt idx="0">
                    <c:v>0.84907131018522897</c:v>
                  </c:pt>
                  <c:pt idx="1">
                    <c:v>0.80557885354351688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7'!$G$107,'Instructor values group 7'!$T$107)</c:f>
              <c:numCache>
                <c:formatCode>0.00</c:formatCode>
                <c:ptCount val="2"/>
                <c:pt idx="0">
                  <c:v>33.855240496694158</c:v>
                </c:pt>
                <c:pt idx="1">
                  <c:v>33.937755992740293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87-4A75-A26B-8EBB1EA5B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7'!$N$108</c:f>
                <c:numCache>
                  <c:formatCode>General</c:formatCode>
                  <c:ptCount val="1"/>
                  <c:pt idx="0">
                    <c:v>2.5461043097091323</c:v>
                  </c:pt>
                </c:numCache>
              </c:numRef>
            </c:plus>
            <c:minus>
              <c:numRef>
                <c:f>'Instructor values group 7'!$N$108</c:f>
                <c:numCache>
                  <c:formatCode>General</c:formatCode>
                  <c:ptCount val="1"/>
                  <c:pt idx="0">
                    <c:v>2.5461043097091323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7'!$N$107</c:f>
              <c:numCache>
                <c:formatCode>0.00</c:formatCode>
                <c:ptCount val="1"/>
                <c:pt idx="0">
                  <c:v>-62.246117910341944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1-4142-BE98-165F1F185D51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7'!$AA$108</c:f>
                <c:numCache>
                  <c:formatCode>General</c:formatCode>
                  <c:ptCount val="1"/>
                  <c:pt idx="0">
                    <c:v>3.5403953880311105</c:v>
                  </c:pt>
                </c:numCache>
              </c:numRef>
            </c:plus>
            <c:minus>
              <c:numRef>
                <c:f>'Instructor values group 7'!$AA$108</c:f>
                <c:numCache>
                  <c:formatCode>General</c:formatCode>
                  <c:ptCount val="1"/>
                  <c:pt idx="0">
                    <c:v>3.5403953880311105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7'!$AA$107</c:f>
              <c:numCache>
                <c:formatCode>0.00</c:formatCode>
                <c:ptCount val="1"/>
                <c:pt idx="0">
                  <c:v>-39.471938924485336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1-4142-BE98-165F1F185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7'!$AC$108,'Instructor values group 7'!$AI$108,'Instructor values group 7'!$AQ$108,'Instructor values group 7'!$AW$108)</c:f>
                <c:numCache>
                  <c:formatCode>General</c:formatCode>
                  <c:ptCount val="4"/>
                  <c:pt idx="0">
                    <c:v>0.51948051720145827</c:v>
                  </c:pt>
                  <c:pt idx="1">
                    <c:v>1.7086276872719055</c:v>
                  </c:pt>
                  <c:pt idx="2">
                    <c:v>0.52707385174131338</c:v>
                  </c:pt>
                  <c:pt idx="3">
                    <c:v>3.1651057073601816</c:v>
                  </c:pt>
                </c:numCache>
              </c:numRef>
            </c:plus>
            <c:minus>
              <c:numRef>
                <c:f>('Instructor values group 7'!$AC$108,'Instructor values group 7'!$AI$108,'Instructor values group 7'!$AQ$108,'Instructor values group 7'!$AW$108)</c:f>
                <c:numCache>
                  <c:formatCode>General</c:formatCode>
                  <c:ptCount val="4"/>
                  <c:pt idx="0">
                    <c:v>0.51948051720145827</c:v>
                  </c:pt>
                  <c:pt idx="1">
                    <c:v>1.7086276872719055</c:v>
                  </c:pt>
                  <c:pt idx="2">
                    <c:v>0.52707385174131338</c:v>
                  </c:pt>
                  <c:pt idx="3">
                    <c:v>3.1651057073601816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7'!$AC$107,'Instructor values group 7'!$AI$107,'Instructor values group 7'!$AQ$107,'Instructor values group 7'!$AW$107)</c:f>
              <c:numCache>
                <c:formatCode>0.00</c:formatCode>
                <c:ptCount val="4"/>
                <c:pt idx="0">
                  <c:v>6.0264781409861472</c:v>
                </c:pt>
                <c:pt idx="1">
                  <c:v>149.54113294538502</c:v>
                </c:pt>
                <c:pt idx="2">
                  <c:v>6.041047460710157</c:v>
                </c:pt>
                <c:pt idx="3">
                  <c:v>144.47325674188767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5-4E94-9F48-82308A066F3E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7'!$AE$108,'Instructor values group 7'!$AK$108,'Instructor values group 7'!$AS$108,'Instructor values group 7'!$AY$108)</c:f>
                <c:numCache>
                  <c:formatCode>General</c:formatCode>
                  <c:ptCount val="4"/>
                  <c:pt idx="0">
                    <c:v>1.1519290167750738</c:v>
                  </c:pt>
                  <c:pt idx="1">
                    <c:v>1.240407241185749</c:v>
                  </c:pt>
                  <c:pt idx="2">
                    <c:v>1.488926434227088</c:v>
                  </c:pt>
                  <c:pt idx="3">
                    <c:v>2.1463618798299979</c:v>
                  </c:pt>
                </c:numCache>
              </c:numRef>
            </c:plus>
            <c:minus>
              <c:numRef>
                <c:f>('Instructor values group 7'!$AE$108,'Instructor values group 7'!$AK$108,'Instructor values group 7'!$AS$108,'Instructor values group 7'!$AY$108)</c:f>
                <c:numCache>
                  <c:formatCode>General</c:formatCode>
                  <c:ptCount val="4"/>
                  <c:pt idx="0">
                    <c:v>1.1519290167750738</c:v>
                  </c:pt>
                  <c:pt idx="1">
                    <c:v>1.240407241185749</c:v>
                  </c:pt>
                  <c:pt idx="2">
                    <c:v>1.488926434227088</c:v>
                  </c:pt>
                  <c:pt idx="3">
                    <c:v>2.1463618798299979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7'!$AE$107,'Instructor values group 7'!$AK$107,'Instructor values group 7'!$AS$107,'Instructor values group 7'!$AY$107)</c:f>
              <c:numCache>
                <c:formatCode>0.00</c:formatCode>
                <c:ptCount val="4"/>
                <c:pt idx="0">
                  <c:v>148.3583053004146</c:v>
                </c:pt>
                <c:pt idx="1">
                  <c:v>12.031578677103626</c:v>
                </c:pt>
                <c:pt idx="2">
                  <c:v>142.80219081689782</c:v>
                </c:pt>
                <c:pt idx="3">
                  <c:v>11.58713883118987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5-4E94-9F48-82308A066F3E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7'!$AG$108,'Instructor values group 7'!$AM$108,'Instructor values group 7'!$AU$108,'Instructor values group 7'!$BA$108)</c:f>
                <c:numCache>
                  <c:formatCode>General</c:formatCode>
                  <c:ptCount val="4"/>
                  <c:pt idx="0">
                    <c:v>1.148128567484781</c:v>
                  </c:pt>
                  <c:pt idx="1">
                    <c:v>2.8799032918127407</c:v>
                  </c:pt>
                  <c:pt idx="2">
                    <c:v>1.4778099061129792</c:v>
                  </c:pt>
                  <c:pt idx="3">
                    <c:v>1.473757982308562</c:v>
                  </c:pt>
                </c:numCache>
              </c:numRef>
            </c:plus>
            <c:minus>
              <c:numRef>
                <c:f>('Instructor values group 7'!$AG$108,'Instructor values group 7'!$AM$108,'Instructor values group 7'!$AU$108,'Instructor values group 7'!$BA$108)</c:f>
                <c:numCache>
                  <c:formatCode>General</c:formatCode>
                  <c:ptCount val="4"/>
                  <c:pt idx="0">
                    <c:v>1.148128567484781</c:v>
                  </c:pt>
                  <c:pt idx="1">
                    <c:v>2.8799032918127407</c:v>
                  </c:pt>
                  <c:pt idx="2">
                    <c:v>1.4778099061129792</c:v>
                  </c:pt>
                  <c:pt idx="3">
                    <c:v>1.473757982308562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7'!$AG$107,'Instructor values group 7'!$AM$107,'Instructor values group 7'!$AU$107,'Instructor values group 7'!$BA$107)</c:f>
              <c:numCache>
                <c:formatCode>0.00</c:formatCode>
                <c:ptCount val="4"/>
                <c:pt idx="0">
                  <c:v>113.6968954956362</c:v>
                </c:pt>
                <c:pt idx="1">
                  <c:v>9.6087284966620956</c:v>
                </c:pt>
                <c:pt idx="2">
                  <c:v>112.59632000027621</c:v>
                </c:pt>
                <c:pt idx="3">
                  <c:v>3.0515230198202135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B5-4E94-9F48-82308A066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7'!$AD$108,'Instructor values group 7'!$AR$108)</c:f>
                <c:numCache>
                  <c:formatCode>General</c:formatCode>
                  <c:ptCount val="2"/>
                  <c:pt idx="0">
                    <c:v>0.5415559293037987</c:v>
                  </c:pt>
                  <c:pt idx="1">
                    <c:v>0.47944781532388714</c:v>
                  </c:pt>
                </c:numCache>
              </c:numRef>
            </c:plus>
            <c:minus>
              <c:numRef>
                <c:f>('Instructor values group 7'!$AD$108,'Instructor values group 7'!$AR$108)</c:f>
                <c:numCache>
                  <c:formatCode>General</c:formatCode>
                  <c:ptCount val="2"/>
                  <c:pt idx="0">
                    <c:v>0.5415559293037987</c:v>
                  </c:pt>
                  <c:pt idx="1">
                    <c:v>0.47944781532388714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7'!$AD$107,'Instructor values group 7'!$AR$107)</c:f>
              <c:numCache>
                <c:formatCode>0.00</c:formatCode>
                <c:ptCount val="2"/>
                <c:pt idx="0">
                  <c:v>99.484155313477785</c:v>
                </c:pt>
                <c:pt idx="1">
                  <c:v>99.359560341541197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4-4FC6-B1B1-680183213979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7'!$AF$108,'Instructor values group 7'!$AS$108)</c:f>
                <c:numCache>
                  <c:formatCode>General</c:formatCode>
                  <c:ptCount val="2"/>
                  <c:pt idx="0">
                    <c:v>0.74313642707310823</c:v>
                  </c:pt>
                  <c:pt idx="1">
                    <c:v>1.488926434227088</c:v>
                  </c:pt>
                </c:numCache>
              </c:numRef>
            </c:plus>
            <c:minus>
              <c:numRef>
                <c:f>('Instructor values group 7'!$AF$108,'Instructor values group 7'!$AS$108)</c:f>
                <c:numCache>
                  <c:formatCode>General</c:formatCode>
                  <c:ptCount val="2"/>
                  <c:pt idx="0">
                    <c:v>0.74313642707310823</c:v>
                  </c:pt>
                  <c:pt idx="1">
                    <c:v>1.488926434227088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7'!$AF$107,'Instructor values group 7'!$AT$107)</c:f>
              <c:numCache>
                <c:formatCode>0.00</c:formatCode>
                <c:ptCount val="2"/>
                <c:pt idx="0">
                  <c:v>5.8903134804536732</c:v>
                </c:pt>
                <c:pt idx="1">
                  <c:v>76.112914853828585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4-4FC6-B1B1-680183213979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7'!$AH$108,'Instructor values group 7'!$AV$108)</c:f>
                <c:numCache>
                  <c:formatCode>General</c:formatCode>
                  <c:ptCount val="2"/>
                  <c:pt idx="0">
                    <c:v>0.76778415113793186</c:v>
                  </c:pt>
                  <c:pt idx="1">
                    <c:v>0.78120506023319647</c:v>
                  </c:pt>
                </c:numCache>
              </c:numRef>
            </c:plus>
            <c:minus>
              <c:numRef>
                <c:f>('Instructor values group 7'!$AH$108,'Instructor values group 7'!$AV$108)</c:f>
                <c:numCache>
                  <c:formatCode>General</c:formatCode>
                  <c:ptCount val="2"/>
                  <c:pt idx="0">
                    <c:v>0.76778415113793186</c:v>
                  </c:pt>
                  <c:pt idx="1">
                    <c:v>0.78120506023319647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7'!$AN$107,'Instructor values group 7'!$AV$107)</c:f>
              <c:numCache>
                <c:formatCode>0.00</c:formatCode>
                <c:ptCount val="2"/>
                <c:pt idx="0">
                  <c:v>34.006613453154799</c:v>
                </c:pt>
                <c:pt idx="1">
                  <c:v>34.016937295514339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64-4FC6-B1B1-680183213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7'!$AO$108</c:f>
                <c:numCache>
                  <c:formatCode>General</c:formatCode>
                  <c:ptCount val="1"/>
                  <c:pt idx="0">
                    <c:v>2.3397602674586202</c:v>
                  </c:pt>
                </c:numCache>
              </c:numRef>
            </c:plus>
            <c:minus>
              <c:numRef>
                <c:f>'Instructor values group 7'!$AO$108</c:f>
                <c:numCache>
                  <c:formatCode>General</c:formatCode>
                  <c:ptCount val="1"/>
                  <c:pt idx="0">
                    <c:v>2.3397602674586202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7'!$AO$107</c:f>
              <c:numCache>
                <c:formatCode>0.00</c:formatCode>
                <c:ptCount val="1"/>
                <c:pt idx="0">
                  <c:v>-62.266093326487045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9-4098-9E37-1CFE75B4DC0B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7'!$BC$108</c:f>
                <c:numCache>
                  <c:formatCode>General</c:formatCode>
                  <c:ptCount val="1"/>
                  <c:pt idx="0">
                    <c:v>0.70621636312636371</c:v>
                  </c:pt>
                </c:numCache>
              </c:numRef>
            </c:plus>
            <c:minus>
              <c:numRef>
                <c:f>'Instructor values group 7'!$BC$108</c:f>
                <c:numCache>
                  <c:formatCode>General</c:formatCode>
                  <c:ptCount val="1"/>
                  <c:pt idx="0">
                    <c:v>0.70621636312636371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7'!$BC$107</c:f>
              <c:numCache>
                <c:formatCode>0.00</c:formatCode>
                <c:ptCount val="1"/>
                <c:pt idx="0">
                  <c:v>-13.225971140958903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9-4098-9E37-1CFE75B4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generator'!$BE$108,'Instructor value generator'!$BK$108,'Instructor value generator'!$BR$108,'Instructor value generator'!$BX$108)</c:f>
                <c:numCache>
                  <c:formatCode>General</c:formatCode>
                  <c:ptCount val="4"/>
                  <c:pt idx="0">
                    <c:v>0.53015370690995256</c:v>
                  </c:pt>
                  <c:pt idx="1">
                    <c:v>1.8853618774543097</c:v>
                  </c:pt>
                  <c:pt idx="2">
                    <c:v>0.52878322761254481</c:v>
                  </c:pt>
                  <c:pt idx="3">
                    <c:v>1.6256098155857008</c:v>
                  </c:pt>
                </c:numCache>
              </c:numRef>
            </c:plus>
            <c:minus>
              <c:numRef>
                <c:f>('Instructor value generator'!$BE$108,'Instructor value generator'!$BK$108,'Instructor value generator'!$BR$108,'Instructor value generator'!$BX$108)</c:f>
                <c:numCache>
                  <c:formatCode>General</c:formatCode>
                  <c:ptCount val="4"/>
                  <c:pt idx="0">
                    <c:v>0.53015370690995256</c:v>
                  </c:pt>
                  <c:pt idx="1">
                    <c:v>1.8853618774543097</c:v>
                  </c:pt>
                  <c:pt idx="2">
                    <c:v>0.52878322761254481</c:v>
                  </c:pt>
                  <c:pt idx="3">
                    <c:v>1.6256098155857008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 generator'!$BE$107,'Instructor value generator'!$BK$107,'Instructor value generator'!$BR$107,'Instructor value generator'!$BX$107)</c:f>
              <c:numCache>
                <c:formatCode>0.00</c:formatCode>
                <c:ptCount val="4"/>
                <c:pt idx="0">
                  <c:v>6.0612801580692466</c:v>
                </c:pt>
                <c:pt idx="1">
                  <c:v>149.56264771923406</c:v>
                </c:pt>
                <c:pt idx="2">
                  <c:v>5.9878913400150564</c:v>
                </c:pt>
                <c:pt idx="3">
                  <c:v>149.18028244650662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9-4469-8B87-DBC8D51AB71A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generator'!$BG$108,'Instructor value generator'!$BM$108,'Instructor value generator'!$BT$108,'Instructor value generator'!$BZ$108)</c:f>
                <c:numCache>
                  <c:formatCode>General</c:formatCode>
                  <c:ptCount val="4"/>
                  <c:pt idx="0">
                    <c:v>1.0957757128602128</c:v>
                  </c:pt>
                  <c:pt idx="1">
                    <c:v>1.2899055889737916</c:v>
                  </c:pt>
                  <c:pt idx="2">
                    <c:v>1.0322269051150359</c:v>
                  </c:pt>
                  <c:pt idx="3">
                    <c:v>1.5070294925408561</c:v>
                  </c:pt>
                </c:numCache>
              </c:numRef>
            </c:plus>
            <c:minus>
              <c:numRef>
                <c:f>('Instructor value generator'!$BG$108,'Instructor value generator'!$BM$108,'Instructor value generator'!$BT$108,'Instructor value generator'!$BZ$108)</c:f>
                <c:numCache>
                  <c:formatCode>General</c:formatCode>
                  <c:ptCount val="4"/>
                  <c:pt idx="0">
                    <c:v>1.0957757128602128</c:v>
                  </c:pt>
                  <c:pt idx="1">
                    <c:v>1.2899055889737916</c:v>
                  </c:pt>
                  <c:pt idx="2">
                    <c:v>1.0322269051150359</c:v>
                  </c:pt>
                  <c:pt idx="3">
                    <c:v>1.5070294925408561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 generator'!$BG$107,'Instructor value generator'!$BM$107,'Instructor value generator'!$BT$107,'Instructor value generator'!$BZ$107)</c:f>
              <c:numCache>
                <c:formatCode>0.00</c:formatCode>
                <c:ptCount val="4"/>
                <c:pt idx="0">
                  <c:v>148.43960265228009</c:v>
                </c:pt>
                <c:pt idx="1">
                  <c:v>11.940574432656826</c:v>
                </c:pt>
                <c:pt idx="2">
                  <c:v>148.47276353919503</c:v>
                </c:pt>
                <c:pt idx="3">
                  <c:v>11.851789417335391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09-4469-8B87-DBC8D51AB71A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generator'!$BI$108,'Instructor value generator'!$BO$108,'Instructor value generator'!$BV$108,'Instructor value generator'!$CB$108)</c:f>
                <c:numCache>
                  <c:formatCode>General</c:formatCode>
                  <c:ptCount val="4"/>
                  <c:pt idx="0">
                    <c:v>1.1043893086801027</c:v>
                  </c:pt>
                  <c:pt idx="1">
                    <c:v>3.047333969064141</c:v>
                  </c:pt>
                  <c:pt idx="2">
                    <c:v>1.0914625192667311</c:v>
                  </c:pt>
                  <c:pt idx="3">
                    <c:v>2.8830669879207913</c:v>
                  </c:pt>
                </c:numCache>
              </c:numRef>
            </c:plus>
            <c:minus>
              <c:numRef>
                <c:f>('Instructor value generator'!$BI$108,'Instructor value generator'!$BO$108,'Instructor value generator'!$BV$108,'Instructor value generator'!$CB$108)</c:f>
                <c:numCache>
                  <c:formatCode>General</c:formatCode>
                  <c:ptCount val="4"/>
                  <c:pt idx="0">
                    <c:v>1.1043893086801027</c:v>
                  </c:pt>
                  <c:pt idx="1">
                    <c:v>3.047333969064141</c:v>
                  </c:pt>
                  <c:pt idx="2">
                    <c:v>1.0914625192667311</c:v>
                  </c:pt>
                  <c:pt idx="3">
                    <c:v>2.8830669879207913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 generator'!$BI$107,'Instructor value generator'!$BO$107,'Instructor value generator'!$BV$107,'Instructor value generator'!$CB$107)</c:f>
              <c:numCache>
                <c:formatCode>0.00</c:formatCode>
                <c:ptCount val="4"/>
                <c:pt idx="0">
                  <c:v>113.52737091621721</c:v>
                </c:pt>
                <c:pt idx="1">
                  <c:v>9.5785056305714775</c:v>
                </c:pt>
                <c:pt idx="2">
                  <c:v>113.82572412403847</c:v>
                </c:pt>
                <c:pt idx="3">
                  <c:v>10.016133525872487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09-4469-8B87-DBC8D51AB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7'!$BE$108,'Instructor values group 7'!$BK$108,'Instructor values group 7'!$BR$108,'Instructor values group 7'!$BX$108)</c:f>
                <c:numCache>
                  <c:formatCode>General</c:formatCode>
                  <c:ptCount val="4"/>
                  <c:pt idx="0">
                    <c:v>0.47899486965262239</c:v>
                  </c:pt>
                  <c:pt idx="1">
                    <c:v>1.8224236097460644</c:v>
                  </c:pt>
                  <c:pt idx="2">
                    <c:v>0.53148635115464715</c:v>
                  </c:pt>
                  <c:pt idx="3">
                    <c:v>1.5887112588882422</c:v>
                  </c:pt>
                </c:numCache>
              </c:numRef>
            </c:plus>
            <c:minus>
              <c:numRef>
                <c:f>('Instructor values group 7'!$BE$108,'Instructor values group 7'!$BK$108,'Instructor values group 7'!$BR$108,'Instructor values group 7'!$BX$108)</c:f>
                <c:numCache>
                  <c:formatCode>General</c:formatCode>
                  <c:ptCount val="4"/>
                  <c:pt idx="0">
                    <c:v>0.47899486965262239</c:v>
                  </c:pt>
                  <c:pt idx="1">
                    <c:v>1.8224236097460644</c:v>
                  </c:pt>
                  <c:pt idx="2">
                    <c:v>0.53148635115464715</c:v>
                  </c:pt>
                  <c:pt idx="3">
                    <c:v>1.5887112588882422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7'!$BE$107,'Instructor values group 7'!$BK$107,'Instructor values group 7'!$BR$107,'Instructor values group 7'!$BX$107)</c:f>
              <c:numCache>
                <c:formatCode>0.00</c:formatCode>
                <c:ptCount val="4"/>
                <c:pt idx="0">
                  <c:v>5.9705360782115058</c:v>
                </c:pt>
                <c:pt idx="1">
                  <c:v>149.46969588381933</c:v>
                </c:pt>
                <c:pt idx="2">
                  <c:v>6.0362836526684216</c:v>
                </c:pt>
                <c:pt idx="3">
                  <c:v>149.44635620004408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8-4E9B-82BC-42828D37C7E2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7'!$BG$108,'Instructor values group 7'!$BM$108,'Instructor values group 7'!$BT$108,'Instructor values group 7'!$BZ$108)</c:f>
                <c:numCache>
                  <c:formatCode>General</c:formatCode>
                  <c:ptCount val="4"/>
                  <c:pt idx="0">
                    <c:v>1.0124853131497973</c:v>
                  </c:pt>
                  <c:pt idx="1">
                    <c:v>1.3666536436211425</c:v>
                  </c:pt>
                  <c:pt idx="2">
                    <c:v>0.96538233738429369</c:v>
                  </c:pt>
                  <c:pt idx="3">
                    <c:v>1.4498855311253249</c:v>
                  </c:pt>
                </c:numCache>
              </c:numRef>
            </c:plus>
            <c:minus>
              <c:numRef>
                <c:f>('Instructor values group 7'!$BG$108,'Instructor values group 7'!$BM$108,'Instructor values group 7'!$BT$108,'Instructor values group 7'!$BZ$108)</c:f>
                <c:numCache>
                  <c:formatCode>General</c:formatCode>
                  <c:ptCount val="4"/>
                  <c:pt idx="0">
                    <c:v>1.0124853131497973</c:v>
                  </c:pt>
                  <c:pt idx="1">
                    <c:v>1.3666536436211425</c:v>
                  </c:pt>
                  <c:pt idx="2">
                    <c:v>0.96538233738429369</c:v>
                  </c:pt>
                  <c:pt idx="3">
                    <c:v>1.4498855311253249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7'!$BG$107,'Instructor values group 7'!$BM$107,'Instructor values group 7'!$BT$107,'Instructor values group 7'!$BZ$107)</c:f>
              <c:numCache>
                <c:formatCode>0.00</c:formatCode>
                <c:ptCount val="4"/>
                <c:pt idx="0">
                  <c:v>148.26109606055616</c:v>
                </c:pt>
                <c:pt idx="1">
                  <c:v>11.937016397443351</c:v>
                </c:pt>
                <c:pt idx="2">
                  <c:v>148.43936949084829</c:v>
                </c:pt>
                <c:pt idx="3">
                  <c:v>12.188444229687061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8-4E9B-82BC-42828D37C7E2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7'!$BI$108,'Instructor values group 7'!$BO$108,'Instructor values group 7'!$BV$108,'Instructor values group 7'!$CB$108)</c:f>
                <c:numCache>
                  <c:formatCode>General</c:formatCode>
                  <c:ptCount val="4"/>
                  <c:pt idx="0">
                    <c:v>1.1626403973890671</c:v>
                  </c:pt>
                  <c:pt idx="1">
                    <c:v>2.9587835085634011</c:v>
                  </c:pt>
                  <c:pt idx="2">
                    <c:v>1.1513290970902428</c:v>
                  </c:pt>
                  <c:pt idx="3">
                    <c:v>3.2606263936297242</c:v>
                  </c:pt>
                </c:numCache>
              </c:numRef>
            </c:plus>
            <c:minus>
              <c:numRef>
                <c:f>('Instructor values group 7'!$BI$108,'Instructor values group 7'!$BO$108,'Instructor values group 7'!$BV$108,'Instructor values group 7'!$CB$108)</c:f>
                <c:numCache>
                  <c:formatCode>General</c:formatCode>
                  <c:ptCount val="4"/>
                  <c:pt idx="0">
                    <c:v>1.1626403973890671</c:v>
                  </c:pt>
                  <c:pt idx="1">
                    <c:v>2.9587835085634011</c:v>
                  </c:pt>
                  <c:pt idx="2">
                    <c:v>1.1513290970902428</c:v>
                  </c:pt>
                  <c:pt idx="3">
                    <c:v>3.2606263936297242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7'!$BI$107,'Instructor values group 7'!$BO$107,'Instructor values group 7'!$BV$107,'Instructor values group 7'!$CB$107)</c:f>
              <c:numCache>
                <c:formatCode>0.00</c:formatCode>
                <c:ptCount val="4"/>
                <c:pt idx="0">
                  <c:v>113.75579096786376</c:v>
                </c:pt>
                <c:pt idx="1">
                  <c:v>9.414105117973266</c:v>
                </c:pt>
                <c:pt idx="2">
                  <c:v>113.84239425510734</c:v>
                </c:pt>
                <c:pt idx="3">
                  <c:v>9.1319915300508736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D8-4E9B-82BC-42828D37C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7'!$BF$108,'Instructor values group 7'!$BS$108)</c:f>
                <c:numCache>
                  <c:formatCode>General</c:formatCode>
                  <c:ptCount val="2"/>
                  <c:pt idx="0">
                    <c:v>0.55346719043956116</c:v>
                  </c:pt>
                  <c:pt idx="1">
                    <c:v>0.55532544229568281</c:v>
                  </c:pt>
                </c:numCache>
              </c:numRef>
            </c:plus>
            <c:minus>
              <c:numRef>
                <c:f>('Instructor values group 7'!$BF$108,'Instructor values group 7'!$BS$108)</c:f>
                <c:numCache>
                  <c:formatCode>General</c:formatCode>
                  <c:ptCount val="2"/>
                  <c:pt idx="0">
                    <c:v>0.55346719043956116</c:v>
                  </c:pt>
                  <c:pt idx="1">
                    <c:v>0.55532544229568281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7'!$BF$107,'Instructor values group 7'!$BS$107)</c:f>
              <c:numCache>
                <c:formatCode>0.00</c:formatCode>
                <c:ptCount val="2"/>
                <c:pt idx="0">
                  <c:v>99.463892441250707</c:v>
                </c:pt>
                <c:pt idx="1">
                  <c:v>99.444659356723662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7-4C6B-BD2A-F87E5B8DA5D9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7'!$BH$108,'Instructor values group 7'!$BU$108)</c:f>
                <c:numCache>
                  <c:formatCode>General</c:formatCode>
                  <c:ptCount val="2"/>
                  <c:pt idx="0">
                    <c:v>0.7247379130992565</c:v>
                  </c:pt>
                  <c:pt idx="1">
                    <c:v>0.50274548338685066</c:v>
                  </c:pt>
                </c:numCache>
              </c:numRef>
            </c:plus>
            <c:minus>
              <c:numRef>
                <c:f>('Instructor values group 7'!$BH$108,'Instructor values group 7'!$BU$108)</c:f>
                <c:numCache>
                  <c:formatCode>General</c:formatCode>
                  <c:ptCount val="2"/>
                  <c:pt idx="0">
                    <c:v>0.7247379130992565</c:v>
                  </c:pt>
                  <c:pt idx="1">
                    <c:v>0.50274548338685066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7'!$BH$107,'Instructor values group 7'!$BU$107)</c:f>
              <c:numCache>
                <c:formatCode>0.00</c:formatCode>
                <c:ptCount val="2"/>
                <c:pt idx="0">
                  <c:v>5.8265616983581872</c:v>
                </c:pt>
                <c:pt idx="1">
                  <c:v>0.96016392230624759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7-4C6B-BD2A-F87E5B8DA5D9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7'!$BJ$108,'Instructor values group 7'!$BW$108)</c:f>
                <c:numCache>
                  <c:formatCode>General</c:formatCode>
                  <c:ptCount val="2"/>
                  <c:pt idx="0">
                    <c:v>0.81291835111494493</c:v>
                  </c:pt>
                  <c:pt idx="1">
                    <c:v>0.25689146937608914</c:v>
                  </c:pt>
                </c:numCache>
              </c:numRef>
            </c:plus>
            <c:minus>
              <c:numRef>
                <c:f>('Instructor values group 7'!$BJ$108,'Instructor values group 7'!$BW$108)</c:f>
                <c:numCache>
                  <c:formatCode>General</c:formatCode>
                  <c:ptCount val="2"/>
                  <c:pt idx="0">
                    <c:v>0.81291835111494493</c:v>
                  </c:pt>
                  <c:pt idx="1">
                    <c:v>0.25689146937608914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7'!$BJ$130:$BK$130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7'!$BJ$107,'Instructor values group 7'!$BW$107)</c:f>
              <c:numCache>
                <c:formatCode>0.00</c:formatCode>
                <c:ptCount val="2"/>
                <c:pt idx="0">
                  <c:v>33.952459978196217</c:v>
                </c:pt>
                <c:pt idx="1">
                  <c:v>99.592422580803557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17-4C6B-BD2A-F87E5B8D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7'!$BQ$108</c:f>
                <c:numCache>
                  <c:formatCode>General</c:formatCode>
                  <c:ptCount val="1"/>
                  <c:pt idx="0">
                    <c:v>2.2693675338852879</c:v>
                  </c:pt>
                </c:numCache>
              </c:numRef>
            </c:plus>
            <c:minus>
              <c:numRef>
                <c:f>'Instructor values group 7'!$BQ$108</c:f>
                <c:numCache>
                  <c:formatCode>General</c:formatCode>
                  <c:ptCount val="1"/>
                  <c:pt idx="0">
                    <c:v>2.2693675338852879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7'!$BQ$107</c:f>
              <c:numCache>
                <c:formatCode>0.00</c:formatCode>
                <c:ptCount val="1"/>
                <c:pt idx="0">
                  <c:v>-62.576926285516713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1-4ECB-A019-97321173D39F}"/>
            </c:ext>
          </c:extLst>
        </c:ser>
        <c:ser>
          <c:idx val="1"/>
          <c:order val="1"/>
          <c:tx>
            <c:strRef>
              <c:f>'Instructor values group 7'!$BK$130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7'!$CD$108</c:f>
                <c:numCache>
                  <c:formatCode>General</c:formatCode>
                  <c:ptCount val="1"/>
                  <c:pt idx="0">
                    <c:v>5.7437734543061767</c:v>
                  </c:pt>
                </c:numCache>
              </c:numRef>
            </c:plus>
            <c:minus>
              <c:numRef>
                <c:f>'Instructor values group 7'!$CD$108</c:f>
                <c:numCache>
                  <c:formatCode>General</c:formatCode>
                  <c:ptCount val="1"/>
                  <c:pt idx="0">
                    <c:v>5.7437734543061767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7'!$CD$107</c:f>
              <c:numCache>
                <c:formatCode>0.00</c:formatCode>
                <c:ptCount val="1"/>
                <c:pt idx="0">
                  <c:v>-73.820992533644997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1-4ECB-A019-97321173D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8'!$B$108,'Instructor values group 8'!$H$108,'Instructor values group 8'!$O$108,'Instructor values group 8'!$U$108)</c:f>
                <c:numCache>
                  <c:formatCode>General</c:formatCode>
                  <c:ptCount val="4"/>
                  <c:pt idx="0">
                    <c:v>0.58306043282244246</c:v>
                  </c:pt>
                  <c:pt idx="1">
                    <c:v>1.9681753698845816</c:v>
                  </c:pt>
                  <c:pt idx="2">
                    <c:v>0.47186960442286124</c:v>
                  </c:pt>
                  <c:pt idx="3">
                    <c:v>2.7606370300184837</c:v>
                  </c:pt>
                </c:numCache>
              </c:numRef>
            </c:plus>
            <c:minus>
              <c:numRef>
                <c:f>('Instructor values group 8'!$B$108,'Instructor values group 8'!$H$108,'Instructor values group 8'!$O$108,'Instructor values group 8'!$U$108)</c:f>
                <c:numCache>
                  <c:formatCode>General</c:formatCode>
                  <c:ptCount val="4"/>
                  <c:pt idx="0">
                    <c:v>0.58306043282244246</c:v>
                  </c:pt>
                  <c:pt idx="1">
                    <c:v>1.9681753698845816</c:v>
                  </c:pt>
                  <c:pt idx="2">
                    <c:v>0.47186960442286124</c:v>
                  </c:pt>
                  <c:pt idx="3">
                    <c:v>2.7606370300184837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8'!$B$107,'Instructor values group 8'!$H$107,'Instructor values group 8'!$O$107,'Instructor values group 8'!$U$107)</c:f>
              <c:numCache>
                <c:formatCode>0.00</c:formatCode>
                <c:ptCount val="4"/>
                <c:pt idx="0">
                  <c:v>5.995878765004087</c:v>
                </c:pt>
                <c:pt idx="1">
                  <c:v>150.0629522063962</c:v>
                </c:pt>
                <c:pt idx="2">
                  <c:v>5.5952247479015602</c:v>
                </c:pt>
                <c:pt idx="3">
                  <c:v>145.2244994708243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B-4924-AF58-4773DE88E28E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8'!$D$108,'Instructor values group 8'!$J$108,'Instructor values group 8'!$Q$108,'Instructor values group 8'!$W$108)</c:f>
                <c:numCache>
                  <c:formatCode>General</c:formatCode>
                  <c:ptCount val="4"/>
                  <c:pt idx="0">
                    <c:v>1.3357245512016083</c:v>
                  </c:pt>
                  <c:pt idx="1">
                    <c:v>1.3532462644781789</c:v>
                  </c:pt>
                  <c:pt idx="2">
                    <c:v>1.6117459882844687</c:v>
                  </c:pt>
                  <c:pt idx="3">
                    <c:v>2.0339388645474075</c:v>
                  </c:pt>
                </c:numCache>
              </c:numRef>
            </c:plus>
            <c:minus>
              <c:numRef>
                <c:f>('Instructor values group 8'!$D$108,'Instructor values group 8'!$J$108,'Instructor values group 8'!$Q$108,'Instructor values group 8'!$W$108)</c:f>
                <c:numCache>
                  <c:formatCode>General</c:formatCode>
                  <c:ptCount val="4"/>
                  <c:pt idx="0">
                    <c:v>1.3357245512016083</c:v>
                  </c:pt>
                  <c:pt idx="1">
                    <c:v>1.3532462644781789</c:v>
                  </c:pt>
                  <c:pt idx="2">
                    <c:v>1.6117459882844687</c:v>
                  </c:pt>
                  <c:pt idx="3">
                    <c:v>2.0339388645474075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8'!$D$107,'Instructor values group 8'!$J$107,'Instructor values group 8'!$Q$107,'Instructor values group 8'!$W$107)</c:f>
              <c:numCache>
                <c:formatCode>0.00</c:formatCode>
                <c:ptCount val="4"/>
                <c:pt idx="0">
                  <c:v>148.40388249041177</c:v>
                </c:pt>
                <c:pt idx="1">
                  <c:v>11.802730536366246</c:v>
                </c:pt>
                <c:pt idx="2">
                  <c:v>142.43227736534863</c:v>
                </c:pt>
                <c:pt idx="3">
                  <c:v>11.335850639851094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B-4924-AF58-4773DE88E28E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8'!$F$108,'Instructor values group 8'!$L$108,'Instructor values group 8'!$S$108,'Instructor values group 8'!$Y$108)</c:f>
                <c:numCache>
                  <c:formatCode>General</c:formatCode>
                  <c:ptCount val="4"/>
                  <c:pt idx="0">
                    <c:v>1.1182809795926463</c:v>
                  </c:pt>
                  <c:pt idx="1">
                    <c:v>2.8146837837339906</c:v>
                  </c:pt>
                  <c:pt idx="2">
                    <c:v>1.8487362036224078</c:v>
                  </c:pt>
                  <c:pt idx="3">
                    <c:v>3.0240718899313839</c:v>
                  </c:pt>
                </c:numCache>
              </c:numRef>
            </c:plus>
            <c:minus>
              <c:numRef>
                <c:f>('Instructor values group 8'!$F$108,'Instructor values group 8'!$L$108,'Instructor values group 8'!$S$108,'Instructor values group 8'!$Y$108)</c:f>
                <c:numCache>
                  <c:formatCode>General</c:formatCode>
                  <c:ptCount val="4"/>
                  <c:pt idx="0">
                    <c:v>1.1182809795926463</c:v>
                  </c:pt>
                  <c:pt idx="1">
                    <c:v>2.8146837837339906</c:v>
                  </c:pt>
                  <c:pt idx="2">
                    <c:v>1.8487362036224078</c:v>
                  </c:pt>
                  <c:pt idx="3">
                    <c:v>3.0240718899313839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8'!$F$107,'Instructor values group 8'!$L$107,'Instructor values group 8'!$S$107,'Instructor values group 8'!$Y$107)</c:f>
              <c:numCache>
                <c:formatCode>0.00</c:formatCode>
                <c:ptCount val="4"/>
                <c:pt idx="0">
                  <c:v>113.65776360403549</c:v>
                </c:pt>
                <c:pt idx="1">
                  <c:v>10.092702267963226</c:v>
                </c:pt>
                <c:pt idx="2">
                  <c:v>112.58302300169582</c:v>
                </c:pt>
                <c:pt idx="3">
                  <c:v>10.188313826803466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6B-4924-AF58-4773DE88E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8'!$C$108,'Instructor values group 8'!$P$108)</c:f>
                <c:numCache>
                  <c:formatCode>General</c:formatCode>
                  <c:ptCount val="2"/>
                  <c:pt idx="0">
                    <c:v>0.49012323901045723</c:v>
                  </c:pt>
                  <c:pt idx="1">
                    <c:v>1.3420531537295513</c:v>
                  </c:pt>
                </c:numCache>
              </c:numRef>
            </c:plus>
            <c:minus>
              <c:numRef>
                <c:f>('Instructor values group 8'!$C$108,'Instructor values group 8'!$P$108)</c:f>
                <c:numCache>
                  <c:formatCode>General</c:formatCode>
                  <c:ptCount val="2"/>
                  <c:pt idx="0">
                    <c:v>0.49012323901045723</c:v>
                  </c:pt>
                  <c:pt idx="1">
                    <c:v>1.3420531537295513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8'!$C$107,'Instructor values group 8'!$P$107)</c:f>
              <c:numCache>
                <c:formatCode>0.00</c:formatCode>
                <c:ptCount val="2"/>
                <c:pt idx="0">
                  <c:v>99.461802782583945</c:v>
                </c:pt>
                <c:pt idx="1">
                  <c:v>10.58468847652788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2-4A3B-8618-72F8B52BD72E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8'!$E$108,'Instructor values group 8'!$R$108)</c:f>
                <c:numCache>
                  <c:formatCode>General</c:formatCode>
                  <c:ptCount val="2"/>
                  <c:pt idx="0">
                    <c:v>0.74392149767284432</c:v>
                  </c:pt>
                  <c:pt idx="1">
                    <c:v>0.6366631041402977</c:v>
                  </c:pt>
                </c:numCache>
              </c:numRef>
            </c:plus>
            <c:minus>
              <c:numRef>
                <c:f>('Instructor values group 8'!$E$108,'Instructor values group 8'!$R$108)</c:f>
                <c:numCache>
                  <c:formatCode>General</c:formatCode>
                  <c:ptCount val="2"/>
                  <c:pt idx="0">
                    <c:v>0.74392149767284432</c:v>
                  </c:pt>
                  <c:pt idx="1">
                    <c:v>0.6366631041402977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8'!$E$107,'Instructor values group 8'!$R$107)</c:f>
              <c:numCache>
                <c:formatCode>0.00</c:formatCode>
                <c:ptCount val="2"/>
                <c:pt idx="0">
                  <c:v>5.6812547108324543</c:v>
                </c:pt>
                <c:pt idx="1">
                  <c:v>5.8522917945937545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2-4A3B-8618-72F8B52BD72E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8'!$G$108,'Instructor values group 8'!$T$108)</c:f>
                <c:numCache>
                  <c:formatCode>General</c:formatCode>
                  <c:ptCount val="2"/>
                  <c:pt idx="0">
                    <c:v>0.8310398319266773</c:v>
                  </c:pt>
                  <c:pt idx="1">
                    <c:v>0.82370473218072826</c:v>
                  </c:pt>
                </c:numCache>
              </c:numRef>
            </c:plus>
            <c:minus>
              <c:numRef>
                <c:f>('Instructor values group 8'!$G$108,'Instructor values group 8'!$T$108)</c:f>
                <c:numCache>
                  <c:formatCode>General</c:formatCode>
                  <c:ptCount val="2"/>
                  <c:pt idx="0">
                    <c:v>0.8310398319266773</c:v>
                  </c:pt>
                  <c:pt idx="1">
                    <c:v>0.82370473218072826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8'!$G$107,'Instructor values group 8'!$T$107)</c:f>
              <c:numCache>
                <c:formatCode>0.00</c:formatCode>
                <c:ptCount val="2"/>
                <c:pt idx="0">
                  <c:v>33.876739396332994</c:v>
                </c:pt>
                <c:pt idx="1">
                  <c:v>33.956926845314406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82-4A3B-8618-72F8B52BD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8'!$N$108</c:f>
                <c:numCache>
                  <c:formatCode>General</c:formatCode>
                  <c:ptCount val="1"/>
                  <c:pt idx="0">
                    <c:v>2.2392248083725659</c:v>
                  </c:pt>
                </c:numCache>
              </c:numRef>
            </c:plus>
            <c:minus>
              <c:numRef>
                <c:f>'Instructor values group 8'!$N$108</c:f>
                <c:numCache>
                  <c:formatCode>General</c:formatCode>
                  <c:ptCount val="1"/>
                  <c:pt idx="0">
                    <c:v>2.2392248083725659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8'!$N$107</c:f>
              <c:numCache>
                <c:formatCode>0.00</c:formatCode>
                <c:ptCount val="1"/>
                <c:pt idx="0">
                  <c:v>-62.579349368643896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A-47A4-8D55-D176D53A77DB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8'!$AA$108</c:f>
                <c:numCache>
                  <c:formatCode>General</c:formatCode>
                  <c:ptCount val="1"/>
                  <c:pt idx="0">
                    <c:v>3.0286348998416961</c:v>
                  </c:pt>
                </c:numCache>
              </c:numRef>
            </c:plus>
            <c:minus>
              <c:numRef>
                <c:f>'Instructor values group 8'!$AA$108</c:f>
                <c:numCache>
                  <c:formatCode>General</c:formatCode>
                  <c:ptCount val="1"/>
                  <c:pt idx="0">
                    <c:v>3.0286348998416961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8'!$AA$107</c:f>
              <c:numCache>
                <c:formatCode>0.00</c:formatCode>
                <c:ptCount val="1"/>
                <c:pt idx="0">
                  <c:v>-39.277276753410085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A-47A4-8D55-D176D53A7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8'!$AC$108,'Instructor values group 8'!$AI$108,'Instructor values group 8'!$AQ$108,'Instructor values group 8'!$AW$108)</c:f>
                <c:numCache>
                  <c:formatCode>General</c:formatCode>
                  <c:ptCount val="4"/>
                  <c:pt idx="0">
                    <c:v>0.47699802582290424</c:v>
                  </c:pt>
                  <c:pt idx="1">
                    <c:v>1.7845686571833803</c:v>
                  </c:pt>
                  <c:pt idx="2">
                    <c:v>0.51930553842848404</c:v>
                  </c:pt>
                  <c:pt idx="3">
                    <c:v>3.0022717887964987</c:v>
                  </c:pt>
                </c:numCache>
              </c:numRef>
            </c:plus>
            <c:minus>
              <c:numRef>
                <c:f>('Instructor values group 8'!$AC$108,'Instructor values group 8'!$AI$108,'Instructor values group 8'!$AQ$108,'Instructor values group 8'!$AW$108)</c:f>
                <c:numCache>
                  <c:formatCode>General</c:formatCode>
                  <c:ptCount val="4"/>
                  <c:pt idx="0">
                    <c:v>0.47699802582290424</c:v>
                  </c:pt>
                  <c:pt idx="1">
                    <c:v>1.7845686571833803</c:v>
                  </c:pt>
                  <c:pt idx="2">
                    <c:v>0.51930553842848404</c:v>
                  </c:pt>
                  <c:pt idx="3">
                    <c:v>3.0022717887964987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8'!$AC$107,'Instructor values group 8'!$AI$107,'Instructor values group 8'!$AQ$107,'Instructor values group 8'!$AW$107)</c:f>
              <c:numCache>
                <c:formatCode>0.00</c:formatCode>
                <c:ptCount val="4"/>
                <c:pt idx="0">
                  <c:v>5.9466406019324447</c:v>
                </c:pt>
                <c:pt idx="1">
                  <c:v>149.9716112742629</c:v>
                </c:pt>
                <c:pt idx="2">
                  <c:v>6.0750144671864295</c:v>
                </c:pt>
                <c:pt idx="3">
                  <c:v>144.68352482894733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A-4006-9D5A-98A6CA54A17D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8'!$AE$108,'Instructor values group 8'!$AK$108,'Instructor values group 8'!$AS$108,'Instructor values group 8'!$AY$108)</c:f>
                <c:numCache>
                  <c:formatCode>General</c:formatCode>
                  <c:ptCount val="4"/>
                  <c:pt idx="0">
                    <c:v>1.0570258107240951</c:v>
                  </c:pt>
                  <c:pt idx="1">
                    <c:v>1.4071595913551762</c:v>
                  </c:pt>
                  <c:pt idx="2">
                    <c:v>1.5826275459459267</c:v>
                  </c:pt>
                  <c:pt idx="3">
                    <c:v>2.3673117842663558</c:v>
                  </c:pt>
                </c:numCache>
              </c:numRef>
            </c:plus>
            <c:minus>
              <c:numRef>
                <c:f>('Instructor values group 8'!$AE$108,'Instructor values group 8'!$AK$108,'Instructor values group 8'!$AS$108,'Instructor values group 8'!$AY$108)</c:f>
                <c:numCache>
                  <c:formatCode>General</c:formatCode>
                  <c:ptCount val="4"/>
                  <c:pt idx="0">
                    <c:v>1.0570258107240951</c:v>
                  </c:pt>
                  <c:pt idx="1">
                    <c:v>1.4071595913551762</c:v>
                  </c:pt>
                  <c:pt idx="2">
                    <c:v>1.5826275459459267</c:v>
                  </c:pt>
                  <c:pt idx="3">
                    <c:v>2.3673117842663558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8'!$AE$107,'Instructor values group 8'!$AK$107,'Instructor values group 8'!$AS$107,'Instructor values group 8'!$AY$107)</c:f>
              <c:numCache>
                <c:formatCode>0.00</c:formatCode>
                <c:ptCount val="4"/>
                <c:pt idx="0">
                  <c:v>148.47125083968692</c:v>
                </c:pt>
                <c:pt idx="1">
                  <c:v>12.00578648734543</c:v>
                </c:pt>
                <c:pt idx="2">
                  <c:v>142.52810591658411</c:v>
                </c:pt>
                <c:pt idx="3">
                  <c:v>11.23302046092742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A-4006-9D5A-98A6CA54A17D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8'!$AG$108,'Instructor values group 8'!$AM$108,'Instructor values group 8'!$AU$108,'Instructor values group 8'!$BA$108)</c:f>
                <c:numCache>
                  <c:formatCode>General</c:formatCode>
                  <c:ptCount val="4"/>
                  <c:pt idx="0">
                    <c:v>1.0342657170114333</c:v>
                  </c:pt>
                  <c:pt idx="1">
                    <c:v>3.2811885879470379</c:v>
                  </c:pt>
                  <c:pt idx="2">
                    <c:v>1.7832027955746352</c:v>
                  </c:pt>
                  <c:pt idx="3">
                    <c:v>1.3511798466414977</c:v>
                  </c:pt>
                </c:numCache>
              </c:numRef>
            </c:plus>
            <c:minus>
              <c:numRef>
                <c:f>('Instructor values group 8'!$AG$108,'Instructor values group 8'!$AM$108,'Instructor values group 8'!$AU$108,'Instructor values group 8'!$BA$108)</c:f>
                <c:numCache>
                  <c:formatCode>General</c:formatCode>
                  <c:ptCount val="4"/>
                  <c:pt idx="0">
                    <c:v>1.0342657170114333</c:v>
                  </c:pt>
                  <c:pt idx="1">
                    <c:v>3.2811885879470379</c:v>
                  </c:pt>
                  <c:pt idx="2">
                    <c:v>1.7832027955746352</c:v>
                  </c:pt>
                  <c:pt idx="3">
                    <c:v>1.3511798466414977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8'!$AG$107,'Instructor values group 8'!$AM$107,'Instructor values group 8'!$AU$107,'Instructor values group 8'!$BA$107)</c:f>
              <c:numCache>
                <c:formatCode>0.00</c:formatCode>
                <c:ptCount val="4"/>
                <c:pt idx="0">
                  <c:v>113.74434149154482</c:v>
                </c:pt>
                <c:pt idx="1">
                  <c:v>9.9280117609653598</c:v>
                </c:pt>
                <c:pt idx="2">
                  <c:v>112.49034559283982</c:v>
                </c:pt>
                <c:pt idx="3">
                  <c:v>3.0239725893942055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0A-4006-9D5A-98A6CA54A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8'!$AD$108,'Instructor values group 8'!$AR$108)</c:f>
                <c:numCache>
                  <c:formatCode>General</c:formatCode>
                  <c:ptCount val="2"/>
                  <c:pt idx="0">
                    <c:v>0.53307246036847622</c:v>
                  </c:pt>
                  <c:pt idx="1">
                    <c:v>0.5738057763996256</c:v>
                  </c:pt>
                </c:numCache>
              </c:numRef>
            </c:plus>
            <c:minus>
              <c:numRef>
                <c:f>('Instructor values group 8'!$AD$108,'Instructor values group 8'!$AR$108)</c:f>
                <c:numCache>
                  <c:formatCode>General</c:formatCode>
                  <c:ptCount val="2"/>
                  <c:pt idx="0">
                    <c:v>0.53307246036847622</c:v>
                  </c:pt>
                  <c:pt idx="1">
                    <c:v>0.5738057763996256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8'!$AD$107,'Instructor values group 8'!$AR$107)</c:f>
              <c:numCache>
                <c:formatCode>0.00</c:formatCode>
                <c:ptCount val="2"/>
                <c:pt idx="0">
                  <c:v>99.526034366268817</c:v>
                </c:pt>
                <c:pt idx="1">
                  <c:v>99.409322473148563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8-4B2D-918E-8F37775F2B54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8'!$AF$108,'Instructor values group 8'!$AS$108)</c:f>
                <c:numCache>
                  <c:formatCode>General</c:formatCode>
                  <c:ptCount val="2"/>
                  <c:pt idx="0">
                    <c:v>0.76285142969168995</c:v>
                  </c:pt>
                  <c:pt idx="1">
                    <c:v>1.5826275459459267</c:v>
                  </c:pt>
                </c:numCache>
              </c:numRef>
            </c:plus>
            <c:minus>
              <c:numRef>
                <c:f>('Instructor values group 8'!$AF$108,'Instructor values group 8'!$AS$108)</c:f>
                <c:numCache>
                  <c:formatCode>General</c:formatCode>
                  <c:ptCount val="2"/>
                  <c:pt idx="0">
                    <c:v>0.76285142969168995</c:v>
                  </c:pt>
                  <c:pt idx="1">
                    <c:v>1.5826275459459267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8'!$AF$107,'Instructor values group 8'!$AT$107)</c:f>
              <c:numCache>
                <c:formatCode>0.00</c:formatCode>
                <c:ptCount val="2"/>
                <c:pt idx="0">
                  <c:v>5.8295089487064482</c:v>
                </c:pt>
                <c:pt idx="1">
                  <c:v>76.185311567552702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8-4B2D-918E-8F37775F2B54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8'!$AH$108,'Instructor values group 8'!$AV$108)</c:f>
                <c:numCache>
                  <c:formatCode>General</c:formatCode>
                  <c:ptCount val="2"/>
                  <c:pt idx="0">
                    <c:v>0.90439325384226343</c:v>
                  </c:pt>
                  <c:pt idx="1">
                    <c:v>0.92484174657103957</c:v>
                  </c:pt>
                </c:numCache>
              </c:numRef>
            </c:plus>
            <c:minus>
              <c:numRef>
                <c:f>('Instructor values group 8'!$AH$108,'Instructor values group 8'!$AV$108)</c:f>
                <c:numCache>
                  <c:formatCode>General</c:formatCode>
                  <c:ptCount val="2"/>
                  <c:pt idx="0">
                    <c:v>0.90439325384226343</c:v>
                  </c:pt>
                  <c:pt idx="1">
                    <c:v>0.92484174657103957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8'!$AN$107,'Instructor values group 8'!$AV$107)</c:f>
              <c:numCache>
                <c:formatCode>0.00</c:formatCode>
                <c:ptCount val="2"/>
                <c:pt idx="0">
                  <c:v>34.035225618984789</c:v>
                </c:pt>
                <c:pt idx="1">
                  <c:v>33.728217007093647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C8-4B2D-918E-8F37775F2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8'!$AO$108</c:f>
                <c:numCache>
                  <c:formatCode>General</c:formatCode>
                  <c:ptCount val="1"/>
                  <c:pt idx="0">
                    <c:v>2.6409653367598294</c:v>
                  </c:pt>
                </c:numCache>
              </c:numRef>
            </c:plus>
            <c:minus>
              <c:numRef>
                <c:f>'Instructor values group 8'!$AO$108</c:f>
                <c:numCache>
                  <c:formatCode>General</c:formatCode>
                  <c:ptCount val="1"/>
                  <c:pt idx="0">
                    <c:v>2.6409653367598294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8'!$AO$107</c:f>
              <c:numCache>
                <c:formatCode>0.00</c:formatCode>
                <c:ptCount val="1"/>
                <c:pt idx="0">
                  <c:v>-62.43996769824502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E-47A8-BABB-19678EC01EEE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8'!$BC$108</c:f>
                <c:numCache>
                  <c:formatCode>General</c:formatCode>
                  <c:ptCount val="1"/>
                  <c:pt idx="0">
                    <c:v>0.74426708926221186</c:v>
                  </c:pt>
                </c:numCache>
              </c:numRef>
            </c:plus>
            <c:minus>
              <c:numRef>
                <c:f>'Instructor values group 8'!$BC$108</c:f>
                <c:numCache>
                  <c:formatCode>General</c:formatCode>
                  <c:ptCount val="1"/>
                  <c:pt idx="0">
                    <c:v>0.74426708926221186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8'!$BC$107</c:f>
              <c:numCache>
                <c:formatCode>0.00</c:formatCode>
                <c:ptCount val="1"/>
                <c:pt idx="0">
                  <c:v>-13.198475074697789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E-47A8-BABB-19678EC01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8'!$BE$108,'Instructor values group 8'!$BK$108,'Instructor values group 8'!$BR$108,'Instructor values group 8'!$BX$108)</c:f>
                <c:numCache>
                  <c:formatCode>General</c:formatCode>
                  <c:ptCount val="4"/>
                  <c:pt idx="0">
                    <c:v>0.46603254060114679</c:v>
                  </c:pt>
                  <c:pt idx="1">
                    <c:v>1.7259757383987413</c:v>
                  </c:pt>
                  <c:pt idx="2">
                    <c:v>0.5530579890444085</c:v>
                  </c:pt>
                  <c:pt idx="3">
                    <c:v>1.8325889423850632</c:v>
                  </c:pt>
                </c:numCache>
              </c:numRef>
            </c:plus>
            <c:minus>
              <c:numRef>
                <c:f>('Instructor values group 8'!$BE$108,'Instructor values group 8'!$BK$108,'Instructor values group 8'!$BR$108,'Instructor values group 8'!$BX$108)</c:f>
                <c:numCache>
                  <c:formatCode>General</c:formatCode>
                  <c:ptCount val="4"/>
                  <c:pt idx="0">
                    <c:v>0.46603254060114679</c:v>
                  </c:pt>
                  <c:pt idx="1">
                    <c:v>1.7259757383987413</c:v>
                  </c:pt>
                  <c:pt idx="2">
                    <c:v>0.5530579890444085</c:v>
                  </c:pt>
                  <c:pt idx="3">
                    <c:v>1.8325889423850632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8'!$BE$107,'Instructor values group 8'!$BK$107,'Instructor values group 8'!$BR$107,'Instructor values group 8'!$BX$107)</c:f>
              <c:numCache>
                <c:formatCode>0.00</c:formatCode>
                <c:ptCount val="4"/>
                <c:pt idx="0">
                  <c:v>5.958722932332531</c:v>
                </c:pt>
                <c:pt idx="1">
                  <c:v>149.20905624713819</c:v>
                </c:pt>
                <c:pt idx="2">
                  <c:v>5.9617772168429788</c:v>
                </c:pt>
                <c:pt idx="3">
                  <c:v>149.70805328187745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D-4ABF-B1F7-712B9EED2F6A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8'!$BG$108,'Instructor values group 8'!$BM$108,'Instructor values group 8'!$BT$108,'Instructor values group 8'!$BZ$108)</c:f>
                <c:numCache>
                  <c:formatCode>General</c:formatCode>
                  <c:ptCount val="4"/>
                  <c:pt idx="0">
                    <c:v>0.98695560746925537</c:v>
                  </c:pt>
                  <c:pt idx="1">
                    <c:v>1.3445998985016103</c:v>
                  </c:pt>
                  <c:pt idx="2">
                    <c:v>0.96993428248050495</c:v>
                  </c:pt>
                  <c:pt idx="3">
                    <c:v>1.4191513340309341</c:v>
                  </c:pt>
                </c:numCache>
              </c:numRef>
            </c:plus>
            <c:minus>
              <c:numRef>
                <c:f>('Instructor values group 8'!$BG$108,'Instructor values group 8'!$BM$108,'Instructor values group 8'!$BT$108,'Instructor values group 8'!$BZ$108)</c:f>
                <c:numCache>
                  <c:formatCode>General</c:formatCode>
                  <c:ptCount val="4"/>
                  <c:pt idx="0">
                    <c:v>0.98695560746925537</c:v>
                  </c:pt>
                  <c:pt idx="1">
                    <c:v>1.3445998985016103</c:v>
                  </c:pt>
                  <c:pt idx="2">
                    <c:v>0.96993428248050495</c:v>
                  </c:pt>
                  <c:pt idx="3">
                    <c:v>1.4191513340309341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8'!$BG$107,'Instructor values group 8'!$BM$107,'Instructor values group 8'!$BT$107,'Instructor values group 8'!$BZ$107)</c:f>
              <c:numCache>
                <c:formatCode>0.00</c:formatCode>
                <c:ptCount val="4"/>
                <c:pt idx="0">
                  <c:v>148.25846408686999</c:v>
                </c:pt>
                <c:pt idx="1">
                  <c:v>12.235496912045162</c:v>
                </c:pt>
                <c:pt idx="2">
                  <c:v>148.39195028559294</c:v>
                </c:pt>
                <c:pt idx="3">
                  <c:v>12.121746004984068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D-4ABF-B1F7-712B9EED2F6A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8'!$BI$108,'Instructor values group 8'!$BO$108,'Instructor values group 8'!$BV$108,'Instructor values group 8'!$CB$108)</c:f>
                <c:numCache>
                  <c:formatCode>General</c:formatCode>
                  <c:ptCount val="4"/>
                  <c:pt idx="0">
                    <c:v>1.034127221865955</c:v>
                  </c:pt>
                  <c:pt idx="1">
                    <c:v>3.1635000814990701</c:v>
                  </c:pt>
                  <c:pt idx="2">
                    <c:v>1.0914809740752607</c:v>
                  </c:pt>
                  <c:pt idx="3">
                    <c:v>2.5955857597437846</c:v>
                  </c:pt>
                </c:numCache>
              </c:numRef>
            </c:plus>
            <c:minus>
              <c:numRef>
                <c:f>('Instructor values group 8'!$BI$108,'Instructor values group 8'!$BO$108,'Instructor values group 8'!$BV$108,'Instructor values group 8'!$CB$108)</c:f>
                <c:numCache>
                  <c:formatCode>General</c:formatCode>
                  <c:ptCount val="4"/>
                  <c:pt idx="0">
                    <c:v>1.034127221865955</c:v>
                  </c:pt>
                  <c:pt idx="1">
                    <c:v>3.1635000814990701</c:v>
                  </c:pt>
                  <c:pt idx="2">
                    <c:v>1.0914809740752607</c:v>
                  </c:pt>
                  <c:pt idx="3">
                    <c:v>2.5955857597437846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8'!$BI$107,'Instructor values group 8'!$BO$107,'Instructor values group 8'!$BV$107,'Instructor values group 8'!$CB$107)</c:f>
              <c:numCache>
                <c:formatCode>0.00</c:formatCode>
                <c:ptCount val="4"/>
                <c:pt idx="0">
                  <c:v>113.60553849622903</c:v>
                </c:pt>
                <c:pt idx="1">
                  <c:v>9.8528386562316559</c:v>
                </c:pt>
                <c:pt idx="2">
                  <c:v>113.81681897924683</c:v>
                </c:pt>
                <c:pt idx="3">
                  <c:v>9.8048854917780979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FD-4ABF-B1F7-712B9EED2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generator'!$BF$108,'Instructor value generator'!$BS$108)</c:f>
                <c:numCache>
                  <c:formatCode>General</c:formatCode>
                  <c:ptCount val="2"/>
                  <c:pt idx="0">
                    <c:v>0.56648536114238635</c:v>
                  </c:pt>
                  <c:pt idx="1">
                    <c:v>0.50773636261821753</c:v>
                  </c:pt>
                </c:numCache>
              </c:numRef>
            </c:plus>
            <c:minus>
              <c:numRef>
                <c:f>('Instructor value generator'!$BF$108,'Instructor value generator'!$BS$108)</c:f>
                <c:numCache>
                  <c:formatCode>General</c:formatCode>
                  <c:ptCount val="2"/>
                  <c:pt idx="0">
                    <c:v>0.56648536114238635</c:v>
                  </c:pt>
                  <c:pt idx="1">
                    <c:v>0.50773636261821753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 generator'!$BF$107,'Instructor value generator'!$BS$107)</c:f>
              <c:numCache>
                <c:formatCode>0.00</c:formatCode>
                <c:ptCount val="2"/>
                <c:pt idx="0">
                  <c:v>99.418179212717348</c:v>
                </c:pt>
                <c:pt idx="1">
                  <c:v>99.44058492889009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9-4BEA-87D7-CA3697189DAC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generator'!$BH$108,'Instructor value generator'!$BU$108)</c:f>
                <c:numCache>
                  <c:formatCode>General</c:formatCode>
                  <c:ptCount val="2"/>
                  <c:pt idx="0">
                    <c:v>0.73151025390463142</c:v>
                  </c:pt>
                  <c:pt idx="1">
                    <c:v>0.47234998017571123</c:v>
                  </c:pt>
                </c:numCache>
              </c:numRef>
            </c:plus>
            <c:minus>
              <c:numRef>
                <c:f>('Instructor value generator'!$BH$108,'Instructor value generator'!$BU$108)</c:f>
                <c:numCache>
                  <c:formatCode>General</c:formatCode>
                  <c:ptCount val="2"/>
                  <c:pt idx="0">
                    <c:v>0.73151025390463142</c:v>
                  </c:pt>
                  <c:pt idx="1">
                    <c:v>0.47234998017571123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 generator'!$BH$107,'Instructor value generator'!$BU$107)</c:f>
              <c:numCache>
                <c:formatCode>0.00</c:formatCode>
                <c:ptCount val="2"/>
                <c:pt idx="0">
                  <c:v>5.9820408324954712</c:v>
                </c:pt>
                <c:pt idx="1">
                  <c:v>0.97622035884298142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9-4BEA-87D7-CA3697189DAC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 generator'!$BJ$108,'Instructor value generator'!$BW$108)</c:f>
                <c:numCache>
                  <c:formatCode>General</c:formatCode>
                  <c:ptCount val="2"/>
                  <c:pt idx="0">
                    <c:v>0.84411170416946946</c:v>
                  </c:pt>
                  <c:pt idx="1">
                    <c:v>0.27795898122561991</c:v>
                  </c:pt>
                </c:numCache>
              </c:numRef>
            </c:plus>
            <c:minus>
              <c:numRef>
                <c:f>('Instructor value generator'!$BJ$108,'Instructor value generator'!$BW$108)</c:f>
                <c:numCache>
                  <c:formatCode>General</c:formatCode>
                  <c:ptCount val="2"/>
                  <c:pt idx="0">
                    <c:v>0.84411170416946946</c:v>
                  </c:pt>
                  <c:pt idx="1">
                    <c:v>0.27795898122561991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 generator'!$BJ$130:$BK$130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 generator'!$BJ$107,'Instructor value generator'!$BW$107)</c:f>
              <c:numCache>
                <c:formatCode>0.00</c:formatCode>
                <c:ptCount val="2"/>
                <c:pt idx="0">
                  <c:v>33.880155039243675</c:v>
                </c:pt>
                <c:pt idx="1">
                  <c:v>99.558694419860529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C9-4BEA-87D7-CA3697189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8'!$BF$108,'Instructor values group 8'!$BS$108)</c:f>
                <c:numCache>
                  <c:formatCode>General</c:formatCode>
                  <c:ptCount val="2"/>
                  <c:pt idx="0">
                    <c:v>0.5386000032161391</c:v>
                  </c:pt>
                  <c:pt idx="1">
                    <c:v>0.41741795395404263</c:v>
                  </c:pt>
                </c:numCache>
              </c:numRef>
            </c:plus>
            <c:minus>
              <c:numRef>
                <c:f>('Instructor values group 8'!$BF$108,'Instructor values group 8'!$BS$108)</c:f>
                <c:numCache>
                  <c:formatCode>General</c:formatCode>
                  <c:ptCount val="2"/>
                  <c:pt idx="0">
                    <c:v>0.5386000032161391</c:v>
                  </c:pt>
                  <c:pt idx="1">
                    <c:v>0.41741795395404263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8'!$BF$107,'Instructor values group 8'!$BS$107)</c:f>
              <c:numCache>
                <c:formatCode>0.00</c:formatCode>
                <c:ptCount val="2"/>
                <c:pt idx="0">
                  <c:v>99.461824968023535</c:v>
                </c:pt>
                <c:pt idx="1">
                  <c:v>99.445119042790466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9-49B0-B369-744059A4747C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8'!$BH$108,'Instructor values group 8'!$BU$108)</c:f>
                <c:numCache>
                  <c:formatCode>General</c:formatCode>
                  <c:ptCount val="2"/>
                  <c:pt idx="0">
                    <c:v>0.75417797192140834</c:v>
                  </c:pt>
                  <c:pt idx="1">
                    <c:v>0.50877305327613265</c:v>
                  </c:pt>
                </c:numCache>
              </c:numRef>
            </c:plus>
            <c:minus>
              <c:numRef>
                <c:f>('Instructor values group 8'!$BH$108,'Instructor values group 8'!$BU$108)</c:f>
                <c:numCache>
                  <c:formatCode>General</c:formatCode>
                  <c:ptCount val="2"/>
                  <c:pt idx="0">
                    <c:v>0.75417797192140834</c:v>
                  </c:pt>
                  <c:pt idx="1">
                    <c:v>0.50877305327613265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8'!$BH$107,'Instructor values group 8'!$BU$107)</c:f>
              <c:numCache>
                <c:formatCode>0.00</c:formatCode>
                <c:ptCount val="2"/>
                <c:pt idx="0">
                  <c:v>5.9740489191446011</c:v>
                </c:pt>
                <c:pt idx="1">
                  <c:v>1.0224227979443703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9-49B0-B369-744059A4747C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8'!$BJ$108,'Instructor values group 8'!$BW$108)</c:f>
                <c:numCache>
                  <c:formatCode>General</c:formatCode>
                  <c:ptCount val="2"/>
                  <c:pt idx="0">
                    <c:v>0.85192530322096793</c:v>
                  </c:pt>
                  <c:pt idx="1">
                    <c:v>0.26404682989862949</c:v>
                  </c:pt>
                </c:numCache>
              </c:numRef>
            </c:plus>
            <c:minus>
              <c:numRef>
                <c:f>('Instructor values group 8'!$BJ$108,'Instructor values group 8'!$BW$108)</c:f>
                <c:numCache>
                  <c:formatCode>General</c:formatCode>
                  <c:ptCount val="2"/>
                  <c:pt idx="0">
                    <c:v>0.85192530322096793</c:v>
                  </c:pt>
                  <c:pt idx="1">
                    <c:v>0.26404682989862949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8'!$BJ$130:$BK$130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8'!$BJ$107,'Instructor values group 8'!$BW$107)</c:f>
              <c:numCache>
                <c:formatCode>0.00</c:formatCode>
                <c:ptCount val="2"/>
                <c:pt idx="0">
                  <c:v>34.056177191103671</c:v>
                </c:pt>
                <c:pt idx="1">
                  <c:v>99.583906416421016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89-49B0-B369-744059A47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8'!$BQ$108</c:f>
                <c:numCache>
                  <c:formatCode>General</c:formatCode>
                  <c:ptCount val="1"/>
                  <c:pt idx="0">
                    <c:v>2.3873672405943482</c:v>
                  </c:pt>
                </c:numCache>
              </c:numRef>
            </c:plus>
            <c:minus>
              <c:numRef>
                <c:f>'Instructor values group 8'!$BQ$108</c:f>
                <c:numCache>
                  <c:formatCode>General</c:formatCode>
                  <c:ptCount val="1"/>
                  <c:pt idx="0">
                    <c:v>2.3873672405943482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8'!$BQ$107</c:f>
              <c:numCache>
                <c:formatCode>0.00</c:formatCode>
                <c:ptCount val="1"/>
                <c:pt idx="0">
                  <c:v>-62.029521929958129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0-48FE-97D0-FA199355241D}"/>
            </c:ext>
          </c:extLst>
        </c:ser>
        <c:ser>
          <c:idx val="1"/>
          <c:order val="1"/>
          <c:tx>
            <c:strRef>
              <c:f>'Instructor values group 8'!$BK$130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8'!$CD$108</c:f>
                <c:numCache>
                  <c:formatCode>General</c:formatCode>
                  <c:ptCount val="1"/>
                  <c:pt idx="0">
                    <c:v>4.3206508462087969</c:v>
                  </c:pt>
                </c:numCache>
              </c:numRef>
            </c:plus>
            <c:minus>
              <c:numRef>
                <c:f>'Instructor values group 8'!$CD$108</c:f>
                <c:numCache>
                  <c:formatCode>General</c:formatCode>
                  <c:ptCount val="1"/>
                  <c:pt idx="0">
                    <c:v>4.3206508462087969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8'!$CD$107</c:f>
              <c:numCache>
                <c:formatCode>0.00</c:formatCode>
                <c:ptCount val="1"/>
                <c:pt idx="0">
                  <c:v>-72.50548235840705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0-48FE-97D0-FA1993552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9'!$B$108,'Instructor values group 9'!$H$108,'Instructor values group 9'!$O$108,'Instructor values group 9'!$U$108)</c:f>
                <c:numCache>
                  <c:formatCode>General</c:formatCode>
                  <c:ptCount val="4"/>
                  <c:pt idx="0">
                    <c:v>0.51265369736427469</c:v>
                  </c:pt>
                  <c:pt idx="1">
                    <c:v>1.8256505852149723</c:v>
                  </c:pt>
                  <c:pt idx="2">
                    <c:v>0.51808074335051146</c:v>
                  </c:pt>
                  <c:pt idx="3">
                    <c:v>2.7195678620164649</c:v>
                  </c:pt>
                </c:numCache>
              </c:numRef>
            </c:plus>
            <c:minus>
              <c:numRef>
                <c:f>('Instructor values group 9'!$B$108,'Instructor values group 9'!$H$108,'Instructor values group 9'!$O$108,'Instructor values group 9'!$U$108)</c:f>
                <c:numCache>
                  <c:formatCode>General</c:formatCode>
                  <c:ptCount val="4"/>
                  <c:pt idx="0">
                    <c:v>0.51265369736427469</c:v>
                  </c:pt>
                  <c:pt idx="1">
                    <c:v>1.8256505852149723</c:v>
                  </c:pt>
                  <c:pt idx="2">
                    <c:v>0.51808074335051146</c:v>
                  </c:pt>
                  <c:pt idx="3">
                    <c:v>2.7195678620164649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9'!$B$107,'Instructor values group 9'!$H$107,'Instructor values group 9'!$O$107,'Instructor values group 9'!$U$107)</c:f>
              <c:numCache>
                <c:formatCode>0.00</c:formatCode>
                <c:ptCount val="4"/>
                <c:pt idx="0">
                  <c:v>6.0388535391511944</c:v>
                </c:pt>
                <c:pt idx="1">
                  <c:v>149.68839916724014</c:v>
                </c:pt>
                <c:pt idx="2">
                  <c:v>5.5478853855957961</c:v>
                </c:pt>
                <c:pt idx="3">
                  <c:v>144.73168692676933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7-45D0-9639-01B83C77718C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9'!$D$108,'Instructor values group 9'!$J$108,'Instructor values group 9'!$Q$108,'Instructor values group 9'!$W$108)</c:f>
                <c:numCache>
                  <c:formatCode>General</c:formatCode>
                  <c:ptCount val="4"/>
                  <c:pt idx="0">
                    <c:v>1.0704776313579834</c:v>
                  </c:pt>
                  <c:pt idx="1">
                    <c:v>1.2791468291244601</c:v>
                  </c:pt>
                  <c:pt idx="2">
                    <c:v>1.4363949453568579</c:v>
                  </c:pt>
                  <c:pt idx="3">
                    <c:v>2.2618491424890736</c:v>
                  </c:pt>
                </c:numCache>
              </c:numRef>
            </c:plus>
            <c:minus>
              <c:numRef>
                <c:f>('Instructor values group 9'!$D$108,'Instructor values group 9'!$J$108,'Instructor values group 9'!$Q$108,'Instructor values group 9'!$W$108)</c:f>
                <c:numCache>
                  <c:formatCode>General</c:formatCode>
                  <c:ptCount val="4"/>
                  <c:pt idx="0">
                    <c:v>1.0704776313579834</c:v>
                  </c:pt>
                  <c:pt idx="1">
                    <c:v>1.2791468291244601</c:v>
                  </c:pt>
                  <c:pt idx="2">
                    <c:v>1.4363949453568579</c:v>
                  </c:pt>
                  <c:pt idx="3">
                    <c:v>2.2618491424890736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9'!$D$107,'Instructor values group 9'!$J$107,'Instructor values group 9'!$Q$107,'Instructor values group 9'!$W$107)</c:f>
              <c:numCache>
                <c:formatCode>0.00</c:formatCode>
                <c:ptCount val="4"/>
                <c:pt idx="0">
                  <c:v>148.3336158710446</c:v>
                </c:pt>
                <c:pt idx="1">
                  <c:v>12.050170308291616</c:v>
                </c:pt>
                <c:pt idx="2">
                  <c:v>142.2679282301707</c:v>
                </c:pt>
                <c:pt idx="3">
                  <c:v>11.733141854354271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7-45D0-9639-01B83C77718C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9'!$F$108,'Instructor values group 9'!$L$108,'Instructor values group 9'!$S$108,'Instructor values group 9'!$Y$108)</c:f>
                <c:numCache>
                  <c:formatCode>General</c:formatCode>
                  <c:ptCount val="4"/>
                  <c:pt idx="0">
                    <c:v>1.0207755219640926</c:v>
                  </c:pt>
                  <c:pt idx="1">
                    <c:v>2.9204348385679011</c:v>
                  </c:pt>
                  <c:pt idx="2">
                    <c:v>1.6460196131204266</c:v>
                  </c:pt>
                  <c:pt idx="3">
                    <c:v>2.9744871515255724</c:v>
                  </c:pt>
                </c:numCache>
              </c:numRef>
            </c:plus>
            <c:minus>
              <c:numRef>
                <c:f>('Instructor values group 9'!$F$108,'Instructor values group 9'!$L$108,'Instructor values group 9'!$S$108,'Instructor values group 9'!$Y$108)</c:f>
                <c:numCache>
                  <c:formatCode>General</c:formatCode>
                  <c:ptCount val="4"/>
                  <c:pt idx="0">
                    <c:v>1.0207755219640926</c:v>
                  </c:pt>
                  <c:pt idx="1">
                    <c:v>2.9204348385679011</c:v>
                  </c:pt>
                  <c:pt idx="2">
                    <c:v>1.6460196131204266</c:v>
                  </c:pt>
                  <c:pt idx="3">
                    <c:v>2.9744871515255724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9'!$F$107,'Instructor values group 9'!$L$107,'Instructor values group 9'!$S$107,'Instructor values group 9'!$Y$107)</c:f>
              <c:numCache>
                <c:formatCode>0.00</c:formatCode>
                <c:ptCount val="4"/>
                <c:pt idx="0">
                  <c:v>113.52550368479828</c:v>
                </c:pt>
                <c:pt idx="1">
                  <c:v>9.7961860490835022</c:v>
                </c:pt>
                <c:pt idx="2">
                  <c:v>112.67330497192589</c:v>
                </c:pt>
                <c:pt idx="3">
                  <c:v>10.117463489786292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57-45D0-9639-01B83C777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9'!$C$108,'Instructor values group 9'!$P$108)</c:f>
                <c:numCache>
                  <c:formatCode>General</c:formatCode>
                  <c:ptCount val="2"/>
                  <c:pt idx="0">
                    <c:v>0.42037139709104643</c:v>
                  </c:pt>
                  <c:pt idx="1">
                    <c:v>1.2253132742046804</c:v>
                  </c:pt>
                </c:numCache>
              </c:numRef>
            </c:plus>
            <c:minus>
              <c:numRef>
                <c:f>('Instructor values group 9'!$C$108,'Instructor values group 9'!$P$108)</c:f>
                <c:numCache>
                  <c:formatCode>General</c:formatCode>
                  <c:ptCount val="2"/>
                  <c:pt idx="0">
                    <c:v>0.42037139709104643</c:v>
                  </c:pt>
                  <c:pt idx="1">
                    <c:v>1.2253132742046804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9'!$C$107,'Instructor values group 9'!$P$107)</c:f>
              <c:numCache>
                <c:formatCode>0.00</c:formatCode>
                <c:ptCount val="2"/>
                <c:pt idx="0">
                  <c:v>99.47048431435951</c:v>
                </c:pt>
                <c:pt idx="1">
                  <c:v>10.744226616675032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8-4B75-B401-B388B0E7B070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9'!$E$108,'Instructor values group 9'!$R$108)</c:f>
                <c:numCache>
                  <c:formatCode>General</c:formatCode>
                  <c:ptCount val="2"/>
                  <c:pt idx="0">
                    <c:v>0.93537583171365424</c:v>
                  </c:pt>
                  <c:pt idx="1">
                    <c:v>0.79021868574426724</c:v>
                  </c:pt>
                </c:numCache>
              </c:numRef>
            </c:plus>
            <c:minus>
              <c:numRef>
                <c:f>('Instructor values group 9'!$E$108,'Instructor values group 9'!$R$108)</c:f>
                <c:numCache>
                  <c:formatCode>General</c:formatCode>
                  <c:ptCount val="2"/>
                  <c:pt idx="0">
                    <c:v>0.93537583171365424</c:v>
                  </c:pt>
                  <c:pt idx="1">
                    <c:v>0.79021868574426724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9'!$E$107,'Instructor values group 9'!$R$107)</c:f>
              <c:numCache>
                <c:formatCode>0.00</c:formatCode>
                <c:ptCount val="2"/>
                <c:pt idx="0">
                  <c:v>5.8336860716863086</c:v>
                </c:pt>
                <c:pt idx="1">
                  <c:v>5.8858397985878481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8-4B75-B401-B388B0E7B070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9'!$G$108,'Instructor values group 9'!$T$108)</c:f>
                <c:numCache>
                  <c:formatCode>General</c:formatCode>
                  <c:ptCount val="2"/>
                  <c:pt idx="0">
                    <c:v>0.68788553375172834</c:v>
                  </c:pt>
                  <c:pt idx="1">
                    <c:v>0.83367328055863166</c:v>
                  </c:pt>
                </c:numCache>
              </c:numRef>
            </c:plus>
            <c:minus>
              <c:numRef>
                <c:f>('Instructor values group 9'!$G$108,'Instructor values group 9'!$T$108)</c:f>
                <c:numCache>
                  <c:formatCode>General</c:formatCode>
                  <c:ptCount val="2"/>
                  <c:pt idx="0">
                    <c:v>0.68788553375172834</c:v>
                  </c:pt>
                  <c:pt idx="1">
                    <c:v>0.83367328055863166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9'!$G$107,'Instructor values group 9'!$T$107)</c:f>
              <c:numCache>
                <c:formatCode>0.00</c:formatCode>
                <c:ptCount val="2"/>
                <c:pt idx="0">
                  <c:v>34.050997410689313</c:v>
                </c:pt>
                <c:pt idx="1">
                  <c:v>33.928377783016678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08-4B75-B401-B388B0E7B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9'!$N$108</c:f>
                <c:numCache>
                  <c:formatCode>General</c:formatCode>
                  <c:ptCount val="1"/>
                  <c:pt idx="0">
                    <c:v>2.634598028989632</c:v>
                  </c:pt>
                </c:numCache>
              </c:numRef>
            </c:plus>
            <c:minus>
              <c:numRef>
                <c:f>'Instructor values group 9'!$N$108</c:f>
                <c:numCache>
                  <c:formatCode>General</c:formatCode>
                  <c:ptCount val="1"/>
                  <c:pt idx="0">
                    <c:v>2.634598028989632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9'!$N$107</c:f>
              <c:numCache>
                <c:formatCode>0.00</c:formatCode>
                <c:ptCount val="1"/>
                <c:pt idx="0">
                  <c:v>-62.326692786325673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5-4168-97CA-523D57DA19C7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9'!$AA$108</c:f>
                <c:numCache>
                  <c:formatCode>General</c:formatCode>
                  <c:ptCount val="1"/>
                  <c:pt idx="0">
                    <c:v>3.4461539601985423</c:v>
                  </c:pt>
                </c:numCache>
              </c:numRef>
            </c:plus>
            <c:minus>
              <c:numRef>
                <c:f>'Instructor values group 9'!$AA$108</c:f>
                <c:numCache>
                  <c:formatCode>General</c:formatCode>
                  <c:ptCount val="1"/>
                  <c:pt idx="0">
                    <c:v>3.4461539601985423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9'!$AA$107</c:f>
              <c:numCache>
                <c:formatCode>0.00</c:formatCode>
                <c:ptCount val="1"/>
                <c:pt idx="0">
                  <c:v>-39.386737205710993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5-4168-97CA-523D57DA1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9'!$AC$108,'Instructor values group 9'!$AI$108,'Instructor values group 9'!$AQ$108,'Instructor values group 9'!$AW$108)</c:f>
                <c:numCache>
                  <c:formatCode>General</c:formatCode>
                  <c:ptCount val="4"/>
                  <c:pt idx="0">
                    <c:v>0.4719441586518433</c:v>
                  </c:pt>
                  <c:pt idx="1">
                    <c:v>1.7160987648773989</c:v>
                  </c:pt>
                  <c:pt idx="2">
                    <c:v>0.50333531578029622</c:v>
                  </c:pt>
                  <c:pt idx="3">
                    <c:v>2.7468763891599548</c:v>
                  </c:pt>
                </c:numCache>
              </c:numRef>
            </c:plus>
            <c:minus>
              <c:numRef>
                <c:f>('Instructor values group 9'!$AC$108,'Instructor values group 9'!$AI$108,'Instructor values group 9'!$AQ$108,'Instructor values group 9'!$AW$108)</c:f>
                <c:numCache>
                  <c:formatCode>General</c:formatCode>
                  <c:ptCount val="4"/>
                  <c:pt idx="0">
                    <c:v>0.4719441586518433</c:v>
                  </c:pt>
                  <c:pt idx="1">
                    <c:v>1.7160987648773989</c:v>
                  </c:pt>
                  <c:pt idx="2">
                    <c:v>0.50333531578029622</c:v>
                  </c:pt>
                  <c:pt idx="3">
                    <c:v>2.7468763891599548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9'!$AC$107,'Instructor values group 9'!$AI$107,'Instructor values group 9'!$AQ$107,'Instructor values group 9'!$AW$107)</c:f>
              <c:numCache>
                <c:formatCode>0.00</c:formatCode>
                <c:ptCount val="4"/>
                <c:pt idx="0">
                  <c:v>6.0305351072628284</c:v>
                </c:pt>
                <c:pt idx="1">
                  <c:v>149.42380537386993</c:v>
                </c:pt>
                <c:pt idx="2">
                  <c:v>5.9672155096210977</c:v>
                </c:pt>
                <c:pt idx="3">
                  <c:v>144.19693658633642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B2-46CC-95CF-9FC96D4BBBEF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9'!$AE$108,'Instructor values group 9'!$AK$108,'Instructor values group 9'!$AS$108,'Instructor values group 9'!$AY$108)</c:f>
                <c:numCache>
                  <c:formatCode>General</c:formatCode>
                  <c:ptCount val="4"/>
                  <c:pt idx="0">
                    <c:v>1.1871675198211979</c:v>
                  </c:pt>
                  <c:pt idx="1">
                    <c:v>1.527269717162399</c:v>
                  </c:pt>
                  <c:pt idx="2">
                    <c:v>1.6197039403427029</c:v>
                  </c:pt>
                  <c:pt idx="3">
                    <c:v>2.2616756719226738</c:v>
                  </c:pt>
                </c:numCache>
              </c:numRef>
            </c:plus>
            <c:minus>
              <c:numRef>
                <c:f>('Instructor values group 9'!$AE$108,'Instructor values group 9'!$AK$108,'Instructor values group 9'!$AS$108,'Instructor values group 9'!$AY$108)</c:f>
                <c:numCache>
                  <c:formatCode>General</c:formatCode>
                  <c:ptCount val="4"/>
                  <c:pt idx="0">
                    <c:v>1.1871675198211979</c:v>
                  </c:pt>
                  <c:pt idx="1">
                    <c:v>1.527269717162399</c:v>
                  </c:pt>
                  <c:pt idx="2">
                    <c:v>1.6197039403427029</c:v>
                  </c:pt>
                  <c:pt idx="3">
                    <c:v>2.2616756719226738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9'!$AE$107,'Instructor values group 9'!$AK$107,'Instructor values group 9'!$AS$107,'Instructor values group 9'!$AY$107)</c:f>
              <c:numCache>
                <c:formatCode>0.00</c:formatCode>
                <c:ptCount val="4"/>
                <c:pt idx="0">
                  <c:v>148.37038556485632</c:v>
                </c:pt>
                <c:pt idx="1">
                  <c:v>11.869461433849828</c:v>
                </c:pt>
                <c:pt idx="2">
                  <c:v>142.52604927833369</c:v>
                </c:pt>
                <c:pt idx="3">
                  <c:v>11.349490310934341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B2-46CC-95CF-9FC96D4BBBEF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9'!$AG$108,'Instructor values group 9'!$AM$108,'Instructor values group 9'!$AU$108,'Instructor values group 9'!$BA$108)</c:f>
                <c:numCache>
                  <c:formatCode>General</c:formatCode>
                  <c:ptCount val="4"/>
                  <c:pt idx="0">
                    <c:v>1.2091445977737596</c:v>
                  </c:pt>
                  <c:pt idx="1">
                    <c:v>3.3916188711256385</c:v>
                  </c:pt>
                  <c:pt idx="2">
                    <c:v>1.6844139803689244</c:v>
                  </c:pt>
                  <c:pt idx="3">
                    <c:v>1.5096223720315263</c:v>
                  </c:pt>
                </c:numCache>
              </c:numRef>
            </c:plus>
            <c:minus>
              <c:numRef>
                <c:f>('Instructor values group 9'!$AG$108,'Instructor values group 9'!$AM$108,'Instructor values group 9'!$AU$108,'Instructor values group 9'!$BA$108)</c:f>
                <c:numCache>
                  <c:formatCode>General</c:formatCode>
                  <c:ptCount val="4"/>
                  <c:pt idx="0">
                    <c:v>1.2091445977737596</c:v>
                  </c:pt>
                  <c:pt idx="1">
                    <c:v>3.3916188711256385</c:v>
                  </c:pt>
                  <c:pt idx="2">
                    <c:v>1.6844139803689244</c:v>
                  </c:pt>
                  <c:pt idx="3">
                    <c:v>1.5096223720315263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9'!$AG$107,'Instructor values group 9'!$AM$107,'Instructor values group 9'!$AU$107,'Instructor values group 9'!$BA$107)</c:f>
              <c:numCache>
                <c:formatCode>0.00</c:formatCode>
                <c:ptCount val="4"/>
                <c:pt idx="0">
                  <c:v>113.5198608412456</c:v>
                </c:pt>
                <c:pt idx="1">
                  <c:v>9.1698404749934284</c:v>
                </c:pt>
                <c:pt idx="2">
                  <c:v>112.55514354635372</c:v>
                </c:pt>
                <c:pt idx="3">
                  <c:v>2.9179585363188334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B2-46CC-95CF-9FC96D4BB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9'!$AD$108,'Instructor values group 9'!$AR$108)</c:f>
                <c:numCache>
                  <c:formatCode>General</c:formatCode>
                  <c:ptCount val="2"/>
                  <c:pt idx="0">
                    <c:v>0.57453939700860035</c:v>
                  </c:pt>
                  <c:pt idx="1">
                    <c:v>0.52389758598055503</c:v>
                  </c:pt>
                </c:numCache>
              </c:numRef>
            </c:plus>
            <c:minus>
              <c:numRef>
                <c:f>('Instructor values group 9'!$AD$108,'Instructor values group 9'!$AR$108)</c:f>
                <c:numCache>
                  <c:formatCode>General</c:formatCode>
                  <c:ptCount val="2"/>
                  <c:pt idx="0">
                    <c:v>0.57453939700860035</c:v>
                  </c:pt>
                  <c:pt idx="1">
                    <c:v>0.52389758598055503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9'!$AD$107,'Instructor values group 9'!$AR$107)</c:f>
              <c:numCache>
                <c:formatCode>0.00</c:formatCode>
                <c:ptCount val="2"/>
                <c:pt idx="0">
                  <c:v>99.494940809153547</c:v>
                </c:pt>
                <c:pt idx="1">
                  <c:v>99.579484371904471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E-4770-BE35-0FA843DC1FA3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9'!$AF$108,'Instructor values group 9'!$AS$108)</c:f>
                <c:numCache>
                  <c:formatCode>General</c:formatCode>
                  <c:ptCount val="2"/>
                  <c:pt idx="0">
                    <c:v>0.8380652609354089</c:v>
                  </c:pt>
                  <c:pt idx="1">
                    <c:v>1.6197039403427029</c:v>
                  </c:pt>
                </c:numCache>
              </c:numRef>
            </c:plus>
            <c:minus>
              <c:numRef>
                <c:f>('Instructor values group 9'!$AF$108,'Instructor values group 9'!$AS$108)</c:f>
                <c:numCache>
                  <c:formatCode>General</c:formatCode>
                  <c:ptCount val="2"/>
                  <c:pt idx="0">
                    <c:v>0.8380652609354089</c:v>
                  </c:pt>
                  <c:pt idx="1">
                    <c:v>1.6197039403427029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9'!$AF$107,'Instructor values group 9'!$AT$107)</c:f>
              <c:numCache>
                <c:formatCode>0.00</c:formatCode>
                <c:ptCount val="2"/>
                <c:pt idx="0">
                  <c:v>5.8486057887445835</c:v>
                </c:pt>
                <c:pt idx="1">
                  <c:v>76.26166200381607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E-4770-BE35-0FA843DC1FA3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9'!$AH$108,'Instructor values group 9'!$AV$108)</c:f>
                <c:numCache>
                  <c:formatCode>General</c:formatCode>
                  <c:ptCount val="2"/>
                  <c:pt idx="0">
                    <c:v>0.70331739477079758</c:v>
                  </c:pt>
                  <c:pt idx="1">
                    <c:v>0.85789766464391537</c:v>
                  </c:pt>
                </c:numCache>
              </c:numRef>
            </c:plus>
            <c:minus>
              <c:numRef>
                <c:f>('Instructor values group 9'!$AH$108,'Instructor values group 9'!$AV$108)</c:f>
                <c:numCache>
                  <c:formatCode>General</c:formatCode>
                  <c:ptCount val="2"/>
                  <c:pt idx="0">
                    <c:v>0.70331739477079758</c:v>
                  </c:pt>
                  <c:pt idx="1">
                    <c:v>0.85789766464391537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9'!$AN$107,'Instructor values group 9'!$AV$107)</c:f>
              <c:numCache>
                <c:formatCode>0.00</c:formatCode>
                <c:ptCount val="2"/>
                <c:pt idx="0">
                  <c:v>33.867924174907749</c:v>
                </c:pt>
                <c:pt idx="1">
                  <c:v>33.787025106745631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E-4770-BE35-0FA843DC1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9'!$AO$108</c:f>
                <c:numCache>
                  <c:formatCode>General</c:formatCode>
                  <c:ptCount val="1"/>
                  <c:pt idx="0">
                    <c:v>2.4907379694997394</c:v>
                  </c:pt>
                </c:numCache>
              </c:numRef>
            </c:plus>
            <c:minus>
              <c:numRef>
                <c:f>'Instructor values group 9'!$AO$108</c:f>
                <c:numCache>
                  <c:formatCode>General</c:formatCode>
                  <c:ptCount val="1"/>
                  <c:pt idx="0">
                    <c:v>2.4907379694997394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9'!$AO$107</c:f>
              <c:numCache>
                <c:formatCode>0.00</c:formatCode>
                <c:ptCount val="1"/>
                <c:pt idx="0">
                  <c:v>-62.561817342176035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5-4924-8214-B8E43D758B4C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9'!$BC$108</c:f>
                <c:numCache>
                  <c:formatCode>General</c:formatCode>
                  <c:ptCount val="1"/>
                  <c:pt idx="0">
                    <c:v>0.66221142779979048</c:v>
                  </c:pt>
                </c:numCache>
              </c:numRef>
            </c:plus>
            <c:minus>
              <c:numRef>
                <c:f>'Instructor values group 9'!$BC$108</c:f>
                <c:numCache>
                  <c:formatCode>General</c:formatCode>
                  <c:ptCount val="1"/>
                  <c:pt idx="0">
                    <c:v>0.66221142779979048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9'!$BC$107</c:f>
              <c:numCache>
                <c:formatCode>0.00</c:formatCode>
                <c:ptCount val="1"/>
                <c:pt idx="0">
                  <c:v>-13.196839551706466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5-4924-8214-B8E43D758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9'!$BE$108,'Instructor values group 9'!$BK$108,'Instructor values group 9'!$BR$108,'Instructor values group 9'!$BX$108)</c:f>
                <c:numCache>
                  <c:formatCode>General</c:formatCode>
                  <c:ptCount val="4"/>
                  <c:pt idx="0">
                    <c:v>0.45901206346864676</c:v>
                  </c:pt>
                  <c:pt idx="1">
                    <c:v>1.7370423239727888</c:v>
                  </c:pt>
                  <c:pt idx="2">
                    <c:v>0.56676258014052927</c:v>
                  </c:pt>
                  <c:pt idx="3">
                    <c:v>1.8863871646614561</c:v>
                  </c:pt>
                </c:numCache>
              </c:numRef>
            </c:plus>
            <c:minus>
              <c:numRef>
                <c:f>('Instructor values group 9'!$BE$108,'Instructor values group 9'!$BK$108,'Instructor values group 9'!$BR$108,'Instructor values group 9'!$BX$108)</c:f>
                <c:numCache>
                  <c:formatCode>General</c:formatCode>
                  <c:ptCount val="4"/>
                  <c:pt idx="0">
                    <c:v>0.45901206346864676</c:v>
                  </c:pt>
                  <c:pt idx="1">
                    <c:v>1.7370423239727888</c:v>
                  </c:pt>
                  <c:pt idx="2">
                    <c:v>0.56676258014052927</c:v>
                  </c:pt>
                  <c:pt idx="3">
                    <c:v>1.8863871646614561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9'!$BE$107,'Instructor values group 9'!$BK$107,'Instructor values group 9'!$BR$107,'Instructor values group 9'!$BX$107)</c:f>
              <c:numCache>
                <c:formatCode>0.00</c:formatCode>
                <c:ptCount val="4"/>
                <c:pt idx="0">
                  <c:v>5.92247141388434</c:v>
                </c:pt>
                <c:pt idx="1">
                  <c:v>149.77929093486082</c:v>
                </c:pt>
                <c:pt idx="2">
                  <c:v>5.9414055071804341</c:v>
                </c:pt>
                <c:pt idx="3">
                  <c:v>149.3366852999703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8-494F-91AC-B1E89CF63DCB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9'!$BG$108,'Instructor values group 9'!$BM$108,'Instructor values group 9'!$BT$108,'Instructor values group 9'!$BZ$108)</c:f>
                <c:numCache>
                  <c:formatCode>General</c:formatCode>
                  <c:ptCount val="4"/>
                  <c:pt idx="0">
                    <c:v>1.0160998835104733</c:v>
                  </c:pt>
                  <c:pt idx="1">
                    <c:v>1.6226795785680317</c:v>
                  </c:pt>
                  <c:pt idx="2">
                    <c:v>1.0105027293649922</c:v>
                  </c:pt>
                  <c:pt idx="3">
                    <c:v>1.2196794324532254</c:v>
                  </c:pt>
                </c:numCache>
              </c:numRef>
            </c:plus>
            <c:minus>
              <c:numRef>
                <c:f>('Instructor values group 9'!$BG$108,'Instructor values group 9'!$BM$108,'Instructor values group 9'!$BT$108,'Instructor values group 9'!$BZ$108)</c:f>
                <c:numCache>
                  <c:formatCode>General</c:formatCode>
                  <c:ptCount val="4"/>
                  <c:pt idx="0">
                    <c:v>1.0160998835104733</c:v>
                  </c:pt>
                  <c:pt idx="1">
                    <c:v>1.6226795785680317</c:v>
                  </c:pt>
                  <c:pt idx="2">
                    <c:v>1.0105027293649922</c:v>
                  </c:pt>
                  <c:pt idx="3">
                    <c:v>1.2196794324532254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9'!$BG$107,'Instructor values group 9'!$BM$107,'Instructor values group 9'!$BT$107,'Instructor values group 9'!$BZ$107)</c:f>
              <c:numCache>
                <c:formatCode>0.00</c:formatCode>
                <c:ptCount val="4"/>
                <c:pt idx="0">
                  <c:v>148.45226134485446</c:v>
                </c:pt>
                <c:pt idx="1">
                  <c:v>12.040259719583581</c:v>
                </c:pt>
                <c:pt idx="2">
                  <c:v>148.34662762615952</c:v>
                </c:pt>
                <c:pt idx="3">
                  <c:v>11.928213308339316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8-494F-91AC-B1E89CF63DCB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9'!$BI$108,'Instructor values group 9'!$BO$108,'Instructor values group 9'!$BV$108,'Instructor values group 9'!$CB$108)</c:f>
                <c:numCache>
                  <c:formatCode>General</c:formatCode>
                  <c:ptCount val="4"/>
                  <c:pt idx="0">
                    <c:v>1.1270427772546161</c:v>
                  </c:pt>
                  <c:pt idx="1">
                    <c:v>2.8423521082222596</c:v>
                  </c:pt>
                  <c:pt idx="2">
                    <c:v>1.1716499435896437</c:v>
                  </c:pt>
                  <c:pt idx="3">
                    <c:v>2.9245141593072477</c:v>
                  </c:pt>
                </c:numCache>
              </c:numRef>
            </c:plus>
            <c:minus>
              <c:numRef>
                <c:f>('Instructor values group 9'!$BI$108,'Instructor values group 9'!$BO$108,'Instructor values group 9'!$BV$108,'Instructor values group 9'!$CB$108)</c:f>
                <c:numCache>
                  <c:formatCode>General</c:formatCode>
                  <c:ptCount val="4"/>
                  <c:pt idx="0">
                    <c:v>1.1270427772546161</c:v>
                  </c:pt>
                  <c:pt idx="1">
                    <c:v>2.8423521082222596</c:v>
                  </c:pt>
                  <c:pt idx="2">
                    <c:v>1.1716499435896437</c:v>
                  </c:pt>
                  <c:pt idx="3">
                    <c:v>2.9245141593072477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9'!$BI$107,'Instructor values group 9'!$BO$107,'Instructor values group 9'!$BV$107,'Instructor values group 9'!$CB$107)</c:f>
              <c:numCache>
                <c:formatCode>0.00</c:formatCode>
                <c:ptCount val="4"/>
                <c:pt idx="0">
                  <c:v>113.47638314320497</c:v>
                </c:pt>
                <c:pt idx="1">
                  <c:v>9.4462372522691336</c:v>
                </c:pt>
                <c:pt idx="2">
                  <c:v>113.72065889662646</c:v>
                </c:pt>
                <c:pt idx="3">
                  <c:v>10.408357833393124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98-494F-91AC-B1E89CF63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9'!$BF$108,'Instructor values group 9'!$BS$108)</c:f>
                <c:numCache>
                  <c:formatCode>General</c:formatCode>
                  <c:ptCount val="2"/>
                  <c:pt idx="0">
                    <c:v>0.51632306610625056</c:v>
                  </c:pt>
                  <c:pt idx="1">
                    <c:v>0.46961829058464305</c:v>
                  </c:pt>
                </c:numCache>
              </c:numRef>
            </c:plus>
            <c:minus>
              <c:numRef>
                <c:f>('Instructor values group 9'!$BF$108,'Instructor values group 9'!$BS$108)</c:f>
                <c:numCache>
                  <c:formatCode>General</c:formatCode>
                  <c:ptCount val="2"/>
                  <c:pt idx="0">
                    <c:v>0.51632306610625056</c:v>
                  </c:pt>
                  <c:pt idx="1">
                    <c:v>0.46961829058464305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9'!$BF$107,'Instructor values group 9'!$BS$107)</c:f>
              <c:numCache>
                <c:formatCode>0.00</c:formatCode>
                <c:ptCount val="2"/>
                <c:pt idx="0">
                  <c:v>99.394217754853301</c:v>
                </c:pt>
                <c:pt idx="1">
                  <c:v>99.451628987348229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A-4D0D-8DE5-BD7D471D7163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9'!$BH$108,'Instructor values group 9'!$BU$108)</c:f>
                <c:numCache>
                  <c:formatCode>General</c:formatCode>
                  <c:ptCount val="2"/>
                  <c:pt idx="0">
                    <c:v>0.72050715741072335</c:v>
                  </c:pt>
                  <c:pt idx="1">
                    <c:v>0.4468224428962565</c:v>
                  </c:pt>
                </c:numCache>
              </c:numRef>
            </c:plus>
            <c:minus>
              <c:numRef>
                <c:f>('Instructor values group 9'!$BH$108,'Instructor values group 9'!$BU$108)</c:f>
                <c:numCache>
                  <c:formatCode>General</c:formatCode>
                  <c:ptCount val="2"/>
                  <c:pt idx="0">
                    <c:v>0.72050715741072335</c:v>
                  </c:pt>
                  <c:pt idx="1">
                    <c:v>0.4468224428962565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9'!$BH$107,'Instructor values group 9'!$BU$107)</c:f>
              <c:numCache>
                <c:formatCode>0.00</c:formatCode>
                <c:ptCount val="2"/>
                <c:pt idx="0">
                  <c:v>5.7449372539546752</c:v>
                </c:pt>
                <c:pt idx="1">
                  <c:v>1.0499729551135153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A-4D0D-8DE5-BD7D471D7163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9'!$BJ$108,'Instructor values group 9'!$BW$108)</c:f>
                <c:numCache>
                  <c:formatCode>General</c:formatCode>
                  <c:ptCount val="2"/>
                  <c:pt idx="0">
                    <c:v>0.83908013420654981</c:v>
                  </c:pt>
                  <c:pt idx="1">
                    <c:v>0.29188029302181701</c:v>
                  </c:pt>
                </c:numCache>
              </c:numRef>
            </c:plus>
            <c:minus>
              <c:numRef>
                <c:f>('Instructor values group 9'!$BJ$108,'Instructor values group 9'!$BW$108)</c:f>
                <c:numCache>
                  <c:formatCode>General</c:formatCode>
                  <c:ptCount val="2"/>
                  <c:pt idx="0">
                    <c:v>0.83908013420654981</c:v>
                  </c:pt>
                  <c:pt idx="1">
                    <c:v>0.29188029302181701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9'!$BJ$130:$BK$130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9'!$BJ$107,'Instructor values group 9'!$BW$107)</c:f>
              <c:numCache>
                <c:formatCode>0.00</c:formatCode>
                <c:ptCount val="2"/>
                <c:pt idx="0">
                  <c:v>33.957550808642985</c:v>
                </c:pt>
                <c:pt idx="1">
                  <c:v>99.571570049928027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A-4D0D-8DE5-BD7D471D7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 generator'!$BQ$108</c:f>
                <c:numCache>
                  <c:formatCode>General</c:formatCode>
                  <c:ptCount val="1"/>
                  <c:pt idx="0">
                    <c:v>2.3534416336784973</c:v>
                  </c:pt>
                </c:numCache>
              </c:numRef>
            </c:plus>
            <c:minus>
              <c:numRef>
                <c:f>'Instructor value generator'!$BQ$108</c:f>
                <c:numCache>
                  <c:formatCode>General</c:formatCode>
                  <c:ptCount val="1"/>
                  <c:pt idx="0">
                    <c:v>2.3534416336784973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 generator'!$BQ$107</c:f>
              <c:numCache>
                <c:formatCode>0.00</c:formatCode>
                <c:ptCount val="1"/>
                <c:pt idx="0">
                  <c:v>-62.018188961671541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E-4277-8944-3AD1BCA1AA60}"/>
            </c:ext>
          </c:extLst>
        </c:ser>
        <c:ser>
          <c:idx val="1"/>
          <c:order val="1"/>
          <c:tx>
            <c:strRef>
              <c:f>'Instructor value generator'!$BK$130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 generator'!$CD$108</c:f>
                <c:numCache>
                  <c:formatCode>General</c:formatCode>
                  <c:ptCount val="1"/>
                  <c:pt idx="0">
                    <c:v>4.986560901563232</c:v>
                  </c:pt>
                </c:numCache>
              </c:numRef>
            </c:plus>
            <c:minus>
              <c:numRef>
                <c:f>'Instructor value generator'!$CD$108</c:f>
                <c:numCache>
                  <c:formatCode>General</c:formatCode>
                  <c:ptCount val="1"/>
                  <c:pt idx="0">
                    <c:v>4.986560901563232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 generator'!$CD$107</c:f>
              <c:numCache>
                <c:formatCode>0.00</c:formatCode>
                <c:ptCount val="1"/>
                <c:pt idx="0">
                  <c:v>-72.29599572425208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6E-4277-8944-3AD1BCA1A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9'!$BQ$108</c:f>
                <c:numCache>
                  <c:formatCode>General</c:formatCode>
                  <c:ptCount val="1"/>
                  <c:pt idx="0">
                    <c:v>2.2124468040056025</c:v>
                  </c:pt>
                </c:numCache>
              </c:numRef>
            </c:plus>
            <c:minus>
              <c:numRef>
                <c:f>'Instructor values group 9'!$BQ$108</c:f>
                <c:numCache>
                  <c:formatCode>General</c:formatCode>
                  <c:ptCount val="1"/>
                  <c:pt idx="0">
                    <c:v>2.2124468040056025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9'!$BQ$107</c:f>
              <c:numCache>
                <c:formatCode>0.00</c:formatCode>
                <c:ptCount val="1"/>
                <c:pt idx="0">
                  <c:v>-62.81038002593921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4-4CE8-9226-8B4517C9318C}"/>
            </c:ext>
          </c:extLst>
        </c:ser>
        <c:ser>
          <c:idx val="1"/>
          <c:order val="1"/>
          <c:tx>
            <c:strRef>
              <c:f>'Instructor values group 9'!$BK$130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9'!$CD$108</c:f>
                <c:numCache>
                  <c:formatCode>General</c:formatCode>
                  <c:ptCount val="1"/>
                  <c:pt idx="0">
                    <c:v>4.7323696246040958</c:v>
                  </c:pt>
                </c:numCache>
              </c:numRef>
            </c:plus>
            <c:minus>
              <c:numRef>
                <c:f>'Instructor values group 9'!$CD$108</c:f>
                <c:numCache>
                  <c:formatCode>General</c:formatCode>
                  <c:ptCount val="1"/>
                  <c:pt idx="0">
                    <c:v>4.7323696246040958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9'!$CD$107</c:f>
              <c:numCache>
                <c:formatCode>0.00</c:formatCode>
                <c:ptCount val="1"/>
                <c:pt idx="0">
                  <c:v>-71.581426941043304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4-4CE8-9226-8B4517C93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10'!$B$108,'Instructor values group 10'!$H$108,'Instructor values group 10'!$O$108,'Instructor values group 10'!$U$108)</c:f>
                <c:numCache>
                  <c:formatCode>General</c:formatCode>
                  <c:ptCount val="4"/>
                  <c:pt idx="0">
                    <c:v>0.50552155976324464</c:v>
                  </c:pt>
                  <c:pt idx="1">
                    <c:v>1.6588071285091164</c:v>
                  </c:pt>
                  <c:pt idx="2">
                    <c:v>0.48797351463958355</c:v>
                  </c:pt>
                  <c:pt idx="3">
                    <c:v>2.7691597593844968</c:v>
                  </c:pt>
                </c:numCache>
              </c:numRef>
            </c:plus>
            <c:minus>
              <c:numRef>
                <c:f>('Instructor values group 10'!$B$108,'Instructor values group 10'!$H$108,'Instructor values group 10'!$O$108,'Instructor values group 10'!$U$108)</c:f>
                <c:numCache>
                  <c:formatCode>General</c:formatCode>
                  <c:ptCount val="4"/>
                  <c:pt idx="0">
                    <c:v>0.50552155976324464</c:v>
                  </c:pt>
                  <c:pt idx="1">
                    <c:v>1.6588071285091164</c:v>
                  </c:pt>
                  <c:pt idx="2">
                    <c:v>0.48797351463958355</c:v>
                  </c:pt>
                  <c:pt idx="3">
                    <c:v>2.7691597593844968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10'!$B$107,'Instructor values group 10'!$H$107,'Instructor values group 10'!$O$107,'Instructor values group 10'!$U$107)</c:f>
              <c:numCache>
                <c:formatCode>0.00</c:formatCode>
                <c:ptCount val="4"/>
                <c:pt idx="0">
                  <c:v>5.9326881290399749</c:v>
                </c:pt>
                <c:pt idx="1">
                  <c:v>149.48302868450912</c:v>
                </c:pt>
                <c:pt idx="2">
                  <c:v>5.6225140108947649</c:v>
                </c:pt>
                <c:pt idx="3">
                  <c:v>144.7003217043671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8-4EB8-96EA-6B3DF3C70603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10'!$D$108,'Instructor values group 10'!$J$108,'Instructor values group 10'!$Q$108,'Instructor values group 10'!$W$108)</c:f>
                <c:numCache>
                  <c:formatCode>General</c:formatCode>
                  <c:ptCount val="4"/>
                  <c:pt idx="0">
                    <c:v>1.1415227760621853</c:v>
                  </c:pt>
                  <c:pt idx="1">
                    <c:v>1.3457155470595725</c:v>
                  </c:pt>
                  <c:pt idx="2">
                    <c:v>1.7789961329087367</c:v>
                  </c:pt>
                  <c:pt idx="3">
                    <c:v>2.2747998170906207</c:v>
                  </c:pt>
                </c:numCache>
              </c:numRef>
            </c:plus>
            <c:minus>
              <c:numRef>
                <c:f>('Instructor values group 10'!$D$108,'Instructor values group 10'!$J$108,'Instructor values group 10'!$Q$108,'Instructor values group 10'!$W$108)</c:f>
                <c:numCache>
                  <c:formatCode>General</c:formatCode>
                  <c:ptCount val="4"/>
                  <c:pt idx="0">
                    <c:v>1.1415227760621853</c:v>
                  </c:pt>
                  <c:pt idx="1">
                    <c:v>1.3457155470595725</c:v>
                  </c:pt>
                  <c:pt idx="2">
                    <c:v>1.7789961329087367</c:v>
                  </c:pt>
                  <c:pt idx="3">
                    <c:v>2.2747998170906207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10'!$D$107,'Instructor values group 10'!$J$107,'Instructor values group 10'!$Q$107,'Instructor values group 10'!$W$107)</c:f>
              <c:numCache>
                <c:formatCode>0.00</c:formatCode>
                <c:ptCount val="4"/>
                <c:pt idx="0">
                  <c:v>148.58092231972853</c:v>
                </c:pt>
                <c:pt idx="1">
                  <c:v>12.052288201918509</c:v>
                </c:pt>
                <c:pt idx="2">
                  <c:v>142.61234117395415</c:v>
                </c:pt>
                <c:pt idx="3">
                  <c:v>11.245952006642744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18-4EB8-96EA-6B3DF3C70603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10'!$F$108,'Instructor values group 10'!$L$108,'Instructor values group 10'!$S$108,'Instructor values group 10'!$Y$108)</c:f>
                <c:numCache>
                  <c:formatCode>General</c:formatCode>
                  <c:ptCount val="4"/>
                  <c:pt idx="0">
                    <c:v>1.0423196094694482</c:v>
                  </c:pt>
                  <c:pt idx="1">
                    <c:v>3.0334722518382109</c:v>
                  </c:pt>
                  <c:pt idx="2">
                    <c:v>1.690191786254821</c:v>
                  </c:pt>
                  <c:pt idx="3">
                    <c:v>2.6207220080152438</c:v>
                  </c:pt>
                </c:numCache>
              </c:numRef>
            </c:plus>
            <c:minus>
              <c:numRef>
                <c:f>('Instructor values group 10'!$F$108,'Instructor values group 10'!$L$108,'Instructor values group 10'!$S$108,'Instructor values group 10'!$Y$108)</c:f>
                <c:numCache>
                  <c:formatCode>General</c:formatCode>
                  <c:ptCount val="4"/>
                  <c:pt idx="0">
                    <c:v>1.0423196094694482</c:v>
                  </c:pt>
                  <c:pt idx="1">
                    <c:v>3.0334722518382109</c:v>
                  </c:pt>
                  <c:pt idx="2">
                    <c:v>1.690191786254821</c:v>
                  </c:pt>
                  <c:pt idx="3">
                    <c:v>2.6207220080152438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10'!$B$130:$E$130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"A" ECF [Ion]</c:v>
                </c:pt>
                <c:pt idx="3">
                  <c:v>Drug "A" ICF [Ion]</c:v>
                </c:pt>
              </c:strCache>
            </c:strRef>
          </c:cat>
          <c:val>
            <c:numRef>
              <c:f>('Instructor values group 10'!$F$107,'Instructor values group 10'!$L$107,'Instructor values group 10'!$S$107,'Instructor values group 10'!$Y$107)</c:f>
              <c:numCache>
                <c:formatCode>0.00</c:formatCode>
                <c:ptCount val="4"/>
                <c:pt idx="0">
                  <c:v>113.58237446460296</c:v>
                </c:pt>
                <c:pt idx="1">
                  <c:v>9.4795800283478222</c:v>
                </c:pt>
                <c:pt idx="2">
                  <c:v>112.81965354578482</c:v>
                </c:pt>
                <c:pt idx="3">
                  <c:v>10.405423101820558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18-4EB8-96EA-6B3DF3C70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2: Membrane</a:t>
            </a:r>
            <a:r>
              <a:rPr lang="en-US" baseline="0"/>
              <a:t> permeability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10'!$C$108,'Instructor values group 10'!$P$108)</c:f>
                <c:numCache>
                  <c:formatCode>General</c:formatCode>
                  <c:ptCount val="2"/>
                  <c:pt idx="0">
                    <c:v>0.54257941153678191</c:v>
                  </c:pt>
                  <c:pt idx="1">
                    <c:v>1.2888561624825243</c:v>
                  </c:pt>
                </c:numCache>
              </c:numRef>
            </c:plus>
            <c:minus>
              <c:numRef>
                <c:f>('Instructor values group 10'!$C$108,'Instructor values group 10'!$P$108)</c:f>
                <c:numCache>
                  <c:formatCode>General</c:formatCode>
                  <c:ptCount val="2"/>
                  <c:pt idx="0">
                    <c:v>0.54257941153678191</c:v>
                  </c:pt>
                  <c:pt idx="1">
                    <c:v>1.2888561624825243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10'!$C$107,'Instructor values group 10'!$P$107)</c:f>
              <c:numCache>
                <c:formatCode>0.00</c:formatCode>
                <c:ptCount val="2"/>
                <c:pt idx="0">
                  <c:v>99.382444861115985</c:v>
                </c:pt>
                <c:pt idx="1">
                  <c:v>10.809216341708545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7-4AFA-9A2D-EB6C6C3F2F0D}"/>
            </c:ext>
          </c:extLst>
        </c:ser>
        <c:ser>
          <c:idx val="1"/>
          <c:order val="1"/>
          <c:tx>
            <c:v>[Na]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10'!$E$108,'Instructor values group 10'!$R$108)</c:f>
                <c:numCache>
                  <c:formatCode>General</c:formatCode>
                  <c:ptCount val="2"/>
                  <c:pt idx="0">
                    <c:v>0.76678834615523284</c:v>
                  </c:pt>
                  <c:pt idx="1">
                    <c:v>0.74798685445217439</c:v>
                  </c:pt>
                </c:numCache>
              </c:numRef>
            </c:plus>
            <c:minus>
              <c:numRef>
                <c:f>('Instructor values group 10'!$E$108,'Instructor values group 10'!$R$108)</c:f>
                <c:numCache>
                  <c:formatCode>General</c:formatCode>
                  <c:ptCount val="2"/>
                  <c:pt idx="0">
                    <c:v>0.76678834615523284</c:v>
                  </c:pt>
                  <c:pt idx="1">
                    <c:v>0.74798685445217439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10'!$E$107,'Instructor values group 10'!$R$107)</c:f>
              <c:numCache>
                <c:formatCode>0.00</c:formatCode>
                <c:ptCount val="2"/>
                <c:pt idx="0">
                  <c:v>5.8830447313639418</c:v>
                </c:pt>
                <c:pt idx="1">
                  <c:v>5.878497079522937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7-4AFA-9A2D-EB6C6C3F2F0D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10'!$G$108,'Instructor values group 10'!$T$108)</c:f>
                <c:numCache>
                  <c:formatCode>General</c:formatCode>
                  <c:ptCount val="2"/>
                  <c:pt idx="0">
                    <c:v>0.84160322536227039</c:v>
                  </c:pt>
                  <c:pt idx="1">
                    <c:v>0.83462391265542479</c:v>
                  </c:pt>
                </c:numCache>
              </c:numRef>
            </c:plus>
            <c:minus>
              <c:numRef>
                <c:f>('Instructor values group 10'!$G$108,'Instructor values group 10'!$T$108)</c:f>
                <c:numCache>
                  <c:formatCode>General</c:formatCode>
                  <c:ptCount val="2"/>
                  <c:pt idx="0">
                    <c:v>0.84160322536227039</c:v>
                  </c:pt>
                  <c:pt idx="1">
                    <c:v>0.83462391265542479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10'!$F$147:$F$148</c:f>
              <c:strCache>
                <c:ptCount val="2"/>
                <c:pt idx="0">
                  <c:v>Control </c:v>
                </c:pt>
                <c:pt idx="1">
                  <c:v>Drug "A"</c:v>
                </c:pt>
              </c:strCache>
            </c:strRef>
          </c:cat>
          <c:val>
            <c:numRef>
              <c:f>('Instructor values group 10'!$G$107,'Instructor values group 10'!$T$107)</c:f>
              <c:numCache>
                <c:formatCode>0.00</c:formatCode>
                <c:ptCount val="2"/>
                <c:pt idx="0">
                  <c:v>34.101318252087715</c:v>
                </c:pt>
                <c:pt idx="1">
                  <c:v>33.955734023388601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47-4AFA-9A2D-EB6C6C3F2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3: The</a:t>
            </a:r>
            <a:r>
              <a:rPr lang="en-US" baseline="0"/>
              <a:t> impact of Drug "A"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10'!$N$108</c:f>
                <c:numCache>
                  <c:formatCode>General</c:formatCode>
                  <c:ptCount val="1"/>
                  <c:pt idx="0">
                    <c:v>2.3943316103531695</c:v>
                  </c:pt>
                </c:numCache>
              </c:numRef>
            </c:plus>
            <c:minus>
              <c:numRef>
                <c:f>'Instructor values group 10'!$N$108</c:f>
                <c:numCache>
                  <c:formatCode>General</c:formatCode>
                  <c:ptCount val="1"/>
                  <c:pt idx="0">
                    <c:v>2.3943316103531695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10'!$N$107</c:f>
              <c:numCache>
                <c:formatCode>0.00</c:formatCode>
                <c:ptCount val="1"/>
                <c:pt idx="0">
                  <c:v>-62.45273462761071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9-4EB2-838C-CC5AF2010C02}"/>
            </c:ext>
          </c:extLst>
        </c:ser>
        <c:ser>
          <c:idx val="1"/>
          <c:order val="1"/>
          <c:tx>
            <c:v>Drug "A"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10'!$AA$108</c:f>
                <c:numCache>
                  <c:formatCode>General</c:formatCode>
                  <c:ptCount val="1"/>
                  <c:pt idx="0">
                    <c:v>2.8279215998853044</c:v>
                  </c:pt>
                </c:numCache>
              </c:numRef>
            </c:plus>
            <c:minus>
              <c:numRef>
                <c:f>'Instructor values group 10'!$AA$108</c:f>
                <c:numCache>
                  <c:formatCode>General</c:formatCode>
                  <c:ptCount val="1"/>
                  <c:pt idx="0">
                    <c:v>2.8279215998853044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10'!$AA$107</c:f>
              <c:numCache>
                <c:formatCode>0.00</c:formatCode>
                <c:ptCount val="1"/>
                <c:pt idx="0">
                  <c:v>-39.135108741349342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89-4EB2-838C-CC5AF2010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10'!$AC$108,'Instructor values group 10'!$AI$108,'Instructor values group 10'!$AQ$108,'Instructor values group 10'!$AW$108)</c:f>
                <c:numCache>
                  <c:formatCode>General</c:formatCode>
                  <c:ptCount val="4"/>
                  <c:pt idx="0">
                    <c:v>0.53237221015727798</c:v>
                  </c:pt>
                  <c:pt idx="1">
                    <c:v>1.7080049213290533</c:v>
                  </c:pt>
                  <c:pt idx="2">
                    <c:v>0.47434383748391162</c:v>
                  </c:pt>
                  <c:pt idx="3">
                    <c:v>2.4203311092023134</c:v>
                  </c:pt>
                </c:numCache>
              </c:numRef>
            </c:plus>
            <c:minus>
              <c:numRef>
                <c:f>('Instructor values group 10'!$AC$108,'Instructor values group 10'!$AI$108,'Instructor values group 10'!$AQ$108,'Instructor values group 10'!$AW$108)</c:f>
                <c:numCache>
                  <c:formatCode>General</c:formatCode>
                  <c:ptCount val="4"/>
                  <c:pt idx="0">
                    <c:v>0.53237221015727798</c:v>
                  </c:pt>
                  <c:pt idx="1">
                    <c:v>1.7080049213290533</c:v>
                  </c:pt>
                  <c:pt idx="2">
                    <c:v>0.47434383748391162</c:v>
                  </c:pt>
                  <c:pt idx="3">
                    <c:v>2.4203311092023134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10'!$AC$107,'Instructor values group 10'!$AI$107,'Instructor values group 10'!$AQ$107,'Instructor values group 10'!$AW$107)</c:f>
              <c:numCache>
                <c:formatCode>0.00</c:formatCode>
                <c:ptCount val="4"/>
                <c:pt idx="0">
                  <c:v>6.0252724916725136</c:v>
                </c:pt>
                <c:pt idx="1">
                  <c:v>149.73716100924895</c:v>
                </c:pt>
                <c:pt idx="2">
                  <c:v>6.0486945261601344</c:v>
                </c:pt>
                <c:pt idx="3">
                  <c:v>144.53064875642497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BF-4E03-A9B5-B5561799633C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10'!$AE$108,'Instructor values group 10'!$AK$108,'Instructor values group 10'!$AS$108,'Instructor values group 10'!$AY$108)</c:f>
                <c:numCache>
                  <c:formatCode>General</c:formatCode>
                  <c:ptCount val="4"/>
                  <c:pt idx="0">
                    <c:v>1.1278385569494656</c:v>
                  </c:pt>
                  <c:pt idx="1">
                    <c:v>1.4699267260093873</c:v>
                  </c:pt>
                  <c:pt idx="2">
                    <c:v>1.5391382641996645</c:v>
                  </c:pt>
                  <c:pt idx="3">
                    <c:v>2.3036091145907385</c:v>
                  </c:pt>
                </c:numCache>
              </c:numRef>
            </c:plus>
            <c:minus>
              <c:numRef>
                <c:f>('Instructor values group 10'!$AE$108,'Instructor values group 10'!$AK$108,'Instructor values group 10'!$AS$108,'Instructor values group 10'!$AY$108)</c:f>
                <c:numCache>
                  <c:formatCode>General</c:formatCode>
                  <c:ptCount val="4"/>
                  <c:pt idx="0">
                    <c:v>1.1278385569494656</c:v>
                  </c:pt>
                  <c:pt idx="1">
                    <c:v>1.4699267260093873</c:v>
                  </c:pt>
                  <c:pt idx="2">
                    <c:v>1.5391382641996645</c:v>
                  </c:pt>
                  <c:pt idx="3">
                    <c:v>2.3036091145907385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10'!$AE$107,'Instructor values group 10'!$AK$107,'Instructor values group 10'!$AS$107,'Instructor values group 10'!$AY$107)</c:f>
              <c:numCache>
                <c:formatCode>0.00</c:formatCode>
                <c:ptCount val="4"/>
                <c:pt idx="0">
                  <c:v>148.51405149159197</c:v>
                </c:pt>
                <c:pt idx="1">
                  <c:v>11.950742732176755</c:v>
                </c:pt>
                <c:pt idx="2">
                  <c:v>142.72774147105275</c:v>
                </c:pt>
                <c:pt idx="3">
                  <c:v>11.80599110217358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BF-4E03-A9B5-B5561799633C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10'!$AG$108,'Instructor values group 10'!$AM$108,'Instructor values group 10'!$AU$108,'Instructor values group 10'!$BA$108)</c:f>
                <c:numCache>
                  <c:formatCode>General</c:formatCode>
                  <c:ptCount val="4"/>
                  <c:pt idx="0">
                    <c:v>1.124276804238739</c:v>
                  </c:pt>
                  <c:pt idx="1">
                    <c:v>2.9953247211290925</c:v>
                  </c:pt>
                  <c:pt idx="2">
                    <c:v>1.8933670628002606</c:v>
                  </c:pt>
                  <c:pt idx="3">
                    <c:v>1.5254326486545955</c:v>
                  </c:pt>
                </c:numCache>
              </c:numRef>
            </c:plus>
            <c:minus>
              <c:numRef>
                <c:f>('Instructor values group 10'!$AG$108,'Instructor values group 10'!$AM$108,'Instructor values group 10'!$AU$108,'Instructor values group 10'!$BA$108)</c:f>
                <c:numCache>
                  <c:formatCode>General</c:formatCode>
                  <c:ptCount val="4"/>
                  <c:pt idx="0">
                    <c:v>1.124276804238739</c:v>
                  </c:pt>
                  <c:pt idx="1">
                    <c:v>2.9953247211290925</c:v>
                  </c:pt>
                  <c:pt idx="2">
                    <c:v>1.8933670628002606</c:v>
                  </c:pt>
                  <c:pt idx="3">
                    <c:v>1.5254326486545955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10'!$AC$130:$AF$130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"B" ECF [Ion]</c:v>
                </c:pt>
                <c:pt idx="3">
                  <c:v>Drug "B" ICF [Ion]</c:v>
                </c:pt>
              </c:strCache>
            </c:strRef>
          </c:cat>
          <c:val>
            <c:numRef>
              <c:f>('Instructor values group 10'!$AG$107,'Instructor values group 10'!$AM$107,'Instructor values group 10'!$AU$107,'Instructor values group 10'!$BA$107)</c:f>
              <c:numCache>
                <c:formatCode>0.00</c:formatCode>
                <c:ptCount val="4"/>
                <c:pt idx="0">
                  <c:v>113.62399734229783</c:v>
                </c:pt>
                <c:pt idx="1">
                  <c:v>9.9022272257935935</c:v>
                </c:pt>
                <c:pt idx="2">
                  <c:v>112.56234415682162</c:v>
                </c:pt>
                <c:pt idx="3">
                  <c:v>3.6085875721755034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BF-4E03-A9B5-B55617996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2</a:t>
            </a:r>
            <a:r>
              <a:rPr lang="en-US" baseline="0"/>
              <a:t> </a:t>
            </a:r>
            <a:r>
              <a:rPr lang="en-US"/>
              <a:t>The impact of Drug "B"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10'!$AD$108,'Instructor values group 10'!$AR$108)</c:f>
                <c:numCache>
                  <c:formatCode>General</c:formatCode>
                  <c:ptCount val="2"/>
                  <c:pt idx="0">
                    <c:v>0.49859072481967764</c:v>
                  </c:pt>
                  <c:pt idx="1">
                    <c:v>0.46491898619611161</c:v>
                  </c:pt>
                </c:numCache>
              </c:numRef>
            </c:plus>
            <c:minus>
              <c:numRef>
                <c:f>('Instructor values group 10'!$AD$108,'Instructor values group 10'!$AR$108)</c:f>
                <c:numCache>
                  <c:formatCode>General</c:formatCode>
                  <c:ptCount val="2"/>
                  <c:pt idx="0">
                    <c:v>0.49859072481967764</c:v>
                  </c:pt>
                  <c:pt idx="1">
                    <c:v>0.46491898619611161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10'!$AD$107,'Instructor values group 10'!$AR$107)</c:f>
              <c:numCache>
                <c:formatCode>0.00</c:formatCode>
                <c:ptCount val="2"/>
                <c:pt idx="0">
                  <c:v>99.386023103575212</c:v>
                </c:pt>
                <c:pt idx="1">
                  <c:v>99.471533513367262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F-447A-9C23-F286A0AFD566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10'!$AF$108,'Instructor values group 10'!$AS$108)</c:f>
                <c:numCache>
                  <c:formatCode>General</c:formatCode>
                  <c:ptCount val="2"/>
                  <c:pt idx="0">
                    <c:v>0.79874013768256025</c:v>
                  </c:pt>
                  <c:pt idx="1">
                    <c:v>1.5391382641996645</c:v>
                  </c:pt>
                </c:numCache>
              </c:numRef>
            </c:plus>
            <c:minus>
              <c:numRef>
                <c:f>('Instructor values group 10'!$AF$108,'Instructor values group 10'!$AS$108)</c:f>
                <c:numCache>
                  <c:formatCode>General</c:formatCode>
                  <c:ptCount val="2"/>
                  <c:pt idx="0">
                    <c:v>0.79874013768256025</c:v>
                  </c:pt>
                  <c:pt idx="1">
                    <c:v>1.5391382641996645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10'!$AF$107,'Instructor values group 10'!$AT$107)</c:f>
              <c:numCache>
                <c:formatCode>0.00</c:formatCode>
                <c:ptCount val="2"/>
                <c:pt idx="0">
                  <c:v>5.9020282593840792</c:v>
                </c:pt>
                <c:pt idx="1">
                  <c:v>76.113712606410175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F-447A-9C23-F286A0AFD566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10'!$AH$108,'Instructor values group 10'!$AV$108)</c:f>
                <c:numCache>
                  <c:formatCode>General</c:formatCode>
                  <c:ptCount val="2"/>
                  <c:pt idx="0">
                    <c:v>0.73235545842067651</c:v>
                  </c:pt>
                  <c:pt idx="1">
                    <c:v>0.77882896823194303</c:v>
                  </c:pt>
                </c:numCache>
              </c:numRef>
            </c:plus>
            <c:minus>
              <c:numRef>
                <c:f>('Instructor values group 10'!$AH$108,'Instructor values group 10'!$AV$108)</c:f>
                <c:numCache>
                  <c:formatCode>General</c:formatCode>
                  <c:ptCount val="2"/>
                  <c:pt idx="0">
                    <c:v>0.73235545842067651</c:v>
                  </c:pt>
                  <c:pt idx="1">
                    <c:v>0.77882896823194303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10'!$AG$146:$AH$146</c:f>
              <c:strCache>
                <c:ptCount val="2"/>
                <c:pt idx="0">
                  <c:v>Control</c:v>
                </c:pt>
                <c:pt idx="1">
                  <c:v>Drug "B"</c:v>
                </c:pt>
              </c:strCache>
            </c:strRef>
          </c:cat>
          <c:val>
            <c:numRef>
              <c:f>('Instructor values group 10'!$AN$107,'Instructor values group 10'!$AV$107)</c:f>
              <c:numCache>
                <c:formatCode>0.00</c:formatCode>
                <c:ptCount val="2"/>
                <c:pt idx="0">
                  <c:v>33.865256848968883</c:v>
                </c:pt>
                <c:pt idx="1">
                  <c:v>34.027938600120081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F-447A-9C23-F286A0AFD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2 </a:t>
            </a:r>
            <a:r>
              <a:rPr lang="en-US"/>
              <a:t>The</a:t>
            </a:r>
            <a:r>
              <a:rPr lang="en-US" baseline="0"/>
              <a:t> impact of Drug "B"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10'!$AO$108</c:f>
                <c:numCache>
                  <c:formatCode>General</c:formatCode>
                  <c:ptCount val="1"/>
                  <c:pt idx="0">
                    <c:v>2.4964574760085072</c:v>
                  </c:pt>
                </c:numCache>
              </c:numRef>
            </c:plus>
            <c:minus>
              <c:numRef>
                <c:f>'Instructor values group 10'!$AO$108</c:f>
                <c:numCache>
                  <c:formatCode>General</c:formatCode>
                  <c:ptCount val="1"/>
                  <c:pt idx="0">
                    <c:v>2.4964574760085072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10'!$AO$107</c:f>
              <c:numCache>
                <c:formatCode>0.00</c:formatCode>
                <c:ptCount val="1"/>
                <c:pt idx="0">
                  <c:v>-62.103958792866386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9-49B8-9C9A-9768B755C82E}"/>
            </c:ext>
          </c:extLst>
        </c:ser>
        <c:ser>
          <c:idx val="1"/>
          <c:order val="1"/>
          <c:tx>
            <c:v>Drug B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10'!$BC$108</c:f>
                <c:numCache>
                  <c:formatCode>General</c:formatCode>
                  <c:ptCount val="1"/>
                  <c:pt idx="0">
                    <c:v>0.61583570047910974</c:v>
                  </c:pt>
                </c:numCache>
              </c:numRef>
            </c:plus>
            <c:minus>
              <c:numRef>
                <c:f>'Instructor values group 10'!$BC$108</c:f>
                <c:numCache>
                  <c:formatCode>General</c:formatCode>
                  <c:ptCount val="1"/>
                  <c:pt idx="0">
                    <c:v>0.61583570047910974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10'!$BC$107</c:f>
              <c:numCache>
                <c:formatCode>0.00</c:formatCode>
                <c:ptCount val="1"/>
                <c:pt idx="0">
                  <c:v>-13.246804803376016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9-49B8-9C9A-9768B755C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 ECF and ICF</a:t>
            </a:r>
            <a:r>
              <a:rPr lang="en-US" baseline="0"/>
              <a:t> ion concentrations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[K]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10'!$BE$108,'Instructor values group 10'!$BK$108,'Instructor values group 10'!$BR$108,'Instructor values group 10'!$BX$108)</c:f>
                <c:numCache>
                  <c:formatCode>General</c:formatCode>
                  <c:ptCount val="4"/>
                  <c:pt idx="0">
                    <c:v>0.4613508341467199</c:v>
                  </c:pt>
                  <c:pt idx="1">
                    <c:v>1.6169276661679</c:v>
                  </c:pt>
                  <c:pt idx="2">
                    <c:v>0.51456157830785243</c:v>
                  </c:pt>
                  <c:pt idx="3">
                    <c:v>1.5106740730306669</c:v>
                  </c:pt>
                </c:numCache>
              </c:numRef>
            </c:plus>
            <c:minus>
              <c:numRef>
                <c:f>('Instructor values group 10'!$BE$108,'Instructor values group 10'!$BK$108,'Instructor values group 10'!$BR$108,'Instructor values group 10'!$BX$108)</c:f>
                <c:numCache>
                  <c:formatCode>General</c:formatCode>
                  <c:ptCount val="4"/>
                  <c:pt idx="0">
                    <c:v>0.4613508341467199</c:v>
                  </c:pt>
                  <c:pt idx="1">
                    <c:v>1.6169276661679</c:v>
                  </c:pt>
                  <c:pt idx="2">
                    <c:v>0.51456157830785243</c:v>
                  </c:pt>
                  <c:pt idx="3">
                    <c:v>1.5106740730306669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10'!$BE$107,'Instructor values group 10'!$BK$107,'Instructor values group 10'!$BR$107,'Instructor values group 10'!$BX$107)</c:f>
              <c:numCache>
                <c:formatCode>0.00</c:formatCode>
                <c:ptCount val="4"/>
                <c:pt idx="0">
                  <c:v>6.0929112096046056</c:v>
                </c:pt>
                <c:pt idx="1">
                  <c:v>149.45169345128136</c:v>
                </c:pt>
                <c:pt idx="2">
                  <c:v>6.0015971264733707</c:v>
                </c:pt>
                <c:pt idx="3">
                  <c:v>149.55724279406843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0-43D0-8EF8-F729F6E42917}"/>
            </c:ext>
          </c:extLst>
        </c:ser>
        <c:ser>
          <c:idx val="1"/>
          <c:order val="1"/>
          <c:tx>
            <c:v>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10'!$BG$108,'Instructor values group 10'!$BM$108,'Instructor values group 10'!$BT$108,'Instructor values group 10'!$BZ$108)</c:f>
                <c:numCache>
                  <c:formatCode>General</c:formatCode>
                  <c:ptCount val="4"/>
                  <c:pt idx="0">
                    <c:v>1.2286560419212988</c:v>
                  </c:pt>
                  <c:pt idx="1">
                    <c:v>1.3527271194361787</c:v>
                  </c:pt>
                  <c:pt idx="2">
                    <c:v>1.0290438183518427</c:v>
                  </c:pt>
                  <c:pt idx="3">
                    <c:v>1.3543789132736499</c:v>
                  </c:pt>
                </c:numCache>
              </c:numRef>
            </c:plus>
            <c:minus>
              <c:numRef>
                <c:f>('Instructor values group 10'!$BG$108,'Instructor values group 10'!$BM$108,'Instructor values group 10'!$BT$108,'Instructor values group 10'!$BZ$108)</c:f>
                <c:numCache>
                  <c:formatCode>General</c:formatCode>
                  <c:ptCount val="4"/>
                  <c:pt idx="0">
                    <c:v>1.2286560419212988</c:v>
                  </c:pt>
                  <c:pt idx="1">
                    <c:v>1.3527271194361787</c:v>
                  </c:pt>
                  <c:pt idx="2">
                    <c:v>1.0290438183518427</c:v>
                  </c:pt>
                  <c:pt idx="3">
                    <c:v>1.3543789132736499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10'!$BG$107,'Instructor values group 10'!$BM$107,'Instructor values group 10'!$BT$107,'Instructor values group 10'!$BZ$107)</c:f>
              <c:numCache>
                <c:formatCode>0.00</c:formatCode>
                <c:ptCount val="4"/>
                <c:pt idx="0">
                  <c:v>148.58885975992692</c:v>
                </c:pt>
                <c:pt idx="1">
                  <c:v>11.916602523360019</c:v>
                </c:pt>
                <c:pt idx="2">
                  <c:v>148.41418196542719</c:v>
                </c:pt>
                <c:pt idx="3">
                  <c:v>11.948261201265693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60-43D0-8EF8-F729F6E42917}"/>
            </c:ext>
          </c:extLst>
        </c:ser>
        <c:ser>
          <c:idx val="2"/>
          <c:order val="2"/>
          <c:tx>
            <c:v>[Cl]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10'!$BI$108,'Instructor values group 10'!$BO$108,'Instructor values group 10'!$BV$108,'Instructor values group 10'!$CB$108)</c:f>
                <c:numCache>
                  <c:formatCode>General</c:formatCode>
                  <c:ptCount val="4"/>
                  <c:pt idx="0">
                    <c:v>1.1908470074733566</c:v>
                  </c:pt>
                  <c:pt idx="1">
                    <c:v>2.7885840278377874</c:v>
                  </c:pt>
                  <c:pt idx="2">
                    <c:v>1.0113847916730809</c:v>
                  </c:pt>
                  <c:pt idx="3">
                    <c:v>3.0372075013116318</c:v>
                  </c:pt>
                </c:numCache>
              </c:numRef>
            </c:plus>
            <c:minus>
              <c:numRef>
                <c:f>('Instructor values group 10'!$BI$108,'Instructor values group 10'!$BO$108,'Instructor values group 10'!$BV$108,'Instructor values group 10'!$CB$108)</c:f>
                <c:numCache>
                  <c:formatCode>General</c:formatCode>
                  <c:ptCount val="4"/>
                  <c:pt idx="0">
                    <c:v>1.1908470074733566</c:v>
                  </c:pt>
                  <c:pt idx="1">
                    <c:v>2.7885840278377874</c:v>
                  </c:pt>
                  <c:pt idx="2">
                    <c:v>1.0113847916730809</c:v>
                  </c:pt>
                  <c:pt idx="3">
                    <c:v>3.0372075013116318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10'!$BF$130:$BI$130</c:f>
              <c:strCache>
                <c:ptCount val="4"/>
                <c:pt idx="0">
                  <c:v>Control ECF [Ion]</c:v>
                </c:pt>
                <c:pt idx="1">
                  <c:v>Control ICF [Ion]</c:v>
                </c:pt>
                <c:pt idx="2">
                  <c:v>Drug "C" ECF [Ion]</c:v>
                </c:pt>
                <c:pt idx="3">
                  <c:v>Drug "C" ICF [Ion]</c:v>
                </c:pt>
              </c:strCache>
            </c:strRef>
          </c:cat>
          <c:val>
            <c:numRef>
              <c:f>('Instructor values group 10'!$BI$107,'Instructor values group 10'!$BO$107,'Instructor values group 10'!$BV$107,'Instructor values group 10'!$CB$107)</c:f>
              <c:numCache>
                <c:formatCode>0.00</c:formatCode>
                <c:ptCount val="4"/>
                <c:pt idx="0">
                  <c:v>113.66407742439839</c:v>
                </c:pt>
                <c:pt idx="1">
                  <c:v>9.8077282309918683</c:v>
                </c:pt>
                <c:pt idx="2">
                  <c:v>113.63064922715553</c:v>
                </c:pt>
                <c:pt idx="3">
                  <c:v>9.7420850611645111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60-43D0-8EF8-F729F6E4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[ion] mmol/L</a:t>
                </a:r>
              </a:p>
            </c:rich>
          </c:tx>
          <c:overlay val="0"/>
          <c:spPr>
            <a:noFill/>
            <a:ln>
              <a:solidFill>
                <a:schemeClr val="bg1"/>
              </a:solidFill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3</a:t>
            </a:r>
            <a:r>
              <a:rPr lang="en-US" baseline="0"/>
              <a:t> </a:t>
            </a:r>
            <a:r>
              <a:rPr lang="en-US"/>
              <a:t>The impact of Drug "C" on membrane permeability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10'!$BF$108,'Instructor values group 10'!$BS$108)</c:f>
                <c:numCache>
                  <c:formatCode>General</c:formatCode>
                  <c:ptCount val="2"/>
                  <c:pt idx="0">
                    <c:v>0.48564245529279987</c:v>
                  </c:pt>
                  <c:pt idx="1">
                    <c:v>0.47009785971847612</c:v>
                  </c:pt>
                </c:numCache>
              </c:numRef>
            </c:plus>
            <c:minus>
              <c:numRef>
                <c:f>('Instructor values group 10'!$BF$108,'Instructor values group 10'!$BS$108)</c:f>
                <c:numCache>
                  <c:formatCode>General</c:formatCode>
                  <c:ptCount val="2"/>
                  <c:pt idx="0">
                    <c:v>0.48564245529279987</c:v>
                  </c:pt>
                  <c:pt idx="1">
                    <c:v>0.47009785971847612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10'!$BF$107,'Instructor values group 10'!$BS$107)</c:f>
              <c:numCache>
                <c:formatCode>0.00</c:formatCode>
                <c:ptCount val="2"/>
                <c:pt idx="0">
                  <c:v>99.513678214035878</c:v>
                </c:pt>
                <c:pt idx="1">
                  <c:v>99.37988996649834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5-4E19-9D8F-496FBCEF0520}"/>
            </c:ext>
          </c:extLst>
        </c:ser>
        <c:ser>
          <c:idx val="1"/>
          <c:order val="1"/>
          <c:tx>
            <c:v>PNa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10'!$BH$108,'Instructor values group 10'!$BU$108)</c:f>
                <c:numCache>
                  <c:formatCode>General</c:formatCode>
                  <c:ptCount val="2"/>
                  <c:pt idx="0">
                    <c:v>0.68874611205545433</c:v>
                  </c:pt>
                  <c:pt idx="1">
                    <c:v>0.52847722985631995</c:v>
                  </c:pt>
                </c:numCache>
              </c:numRef>
            </c:plus>
            <c:minus>
              <c:numRef>
                <c:f>('Instructor values group 10'!$BH$108,'Instructor values group 10'!$BU$108)</c:f>
                <c:numCache>
                  <c:formatCode>General</c:formatCode>
                  <c:ptCount val="2"/>
                  <c:pt idx="0">
                    <c:v>0.68874611205545433</c:v>
                  </c:pt>
                  <c:pt idx="1">
                    <c:v>0.52847722985631995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10'!$BH$107,'Instructor values group 10'!$BU$107)</c:f>
              <c:numCache>
                <c:formatCode>0.00</c:formatCode>
                <c:ptCount val="2"/>
                <c:pt idx="0">
                  <c:v>5.7537468554818307</c:v>
                </c:pt>
                <c:pt idx="1">
                  <c:v>0.94699438459709329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5-4E19-9D8F-496FBCEF0520}"/>
            </c:ext>
          </c:extLst>
        </c:ser>
        <c:ser>
          <c:idx val="2"/>
          <c:order val="2"/>
          <c:tx>
            <c:v>PCl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('Instructor values group 10'!$BJ$108,'Instructor values group 10'!$BW$108)</c:f>
                <c:numCache>
                  <c:formatCode>General</c:formatCode>
                  <c:ptCount val="2"/>
                  <c:pt idx="0">
                    <c:v>0.73768787680942949</c:v>
                  </c:pt>
                  <c:pt idx="1">
                    <c:v>0.25701443126768575</c:v>
                  </c:pt>
                </c:numCache>
              </c:numRef>
            </c:plus>
            <c:minus>
              <c:numRef>
                <c:f>('Instructor values group 10'!$BJ$108,'Instructor values group 10'!$BW$108)</c:f>
                <c:numCache>
                  <c:formatCode>General</c:formatCode>
                  <c:ptCount val="2"/>
                  <c:pt idx="0">
                    <c:v>0.73768787680942949</c:v>
                  </c:pt>
                  <c:pt idx="1">
                    <c:v>0.25701443126768575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'Instructor values group 10'!$BJ$130:$BK$130</c:f>
              <c:strCache>
                <c:ptCount val="2"/>
                <c:pt idx="0">
                  <c:v>Control</c:v>
                </c:pt>
                <c:pt idx="1">
                  <c:v>Drug "C"</c:v>
                </c:pt>
              </c:strCache>
            </c:strRef>
          </c:cat>
          <c:val>
            <c:numRef>
              <c:f>('Instructor values group 10'!$BJ$107,'Instructor values group 10'!$BW$107)</c:f>
              <c:numCache>
                <c:formatCode>0.00</c:formatCode>
                <c:ptCount val="2"/>
                <c:pt idx="0">
                  <c:v>33.900112616710047</c:v>
                </c:pt>
                <c:pt idx="1">
                  <c:v>99.578951790874285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25-4E19-9D8F-496FBCEF0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relative to K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3 </a:t>
            </a:r>
            <a:r>
              <a:rPr lang="en-US"/>
              <a:t>The</a:t>
            </a:r>
            <a:r>
              <a:rPr lang="en-US" baseline="0"/>
              <a:t> impact of Drug "C" on resting membrane potential.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Control 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10'!$BQ$108</c:f>
                <c:numCache>
                  <c:formatCode>General</c:formatCode>
                  <c:ptCount val="1"/>
                  <c:pt idx="0">
                    <c:v>2.2881895877349661</c:v>
                  </c:pt>
                </c:numCache>
              </c:numRef>
            </c:plus>
            <c:minus>
              <c:numRef>
                <c:f>'Instructor values group 10'!$BQ$108</c:f>
                <c:numCache>
                  <c:formatCode>General</c:formatCode>
                  <c:ptCount val="1"/>
                  <c:pt idx="0">
                    <c:v>2.2881895877349661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10'!$BQ$107</c:f>
              <c:numCache>
                <c:formatCode>0.00</c:formatCode>
                <c:ptCount val="1"/>
                <c:pt idx="0">
                  <c:v>-62.328497423580203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4-4DED-9520-4A5C6365E4EF}"/>
            </c:ext>
          </c:extLst>
        </c:ser>
        <c:ser>
          <c:idx val="1"/>
          <c:order val="1"/>
          <c:tx>
            <c:strRef>
              <c:f>'Instructor values group 10'!$BK$130</c:f>
              <c:strCache>
                <c:ptCount val="1"/>
                <c:pt idx="0">
                  <c:v>Drug "C"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'Instructor values group 10'!$CD$108</c:f>
                <c:numCache>
                  <c:formatCode>General</c:formatCode>
                  <c:ptCount val="1"/>
                  <c:pt idx="0">
                    <c:v>5.0148939081234261</c:v>
                  </c:pt>
                </c:numCache>
              </c:numRef>
            </c:plus>
            <c:minus>
              <c:numRef>
                <c:f>'Instructor values group 10'!$CD$108</c:f>
                <c:numCache>
                  <c:formatCode>General</c:formatCode>
                  <c:ptCount val="1"/>
                  <c:pt idx="0">
                    <c:v>5.0148939081234261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1"/>
              <c:pt idx="0">
                <c:v>Treatment</c:v>
              </c:pt>
            </c:strLit>
          </c:cat>
          <c:val>
            <c:numRef>
              <c:f>'Instructor values group 10'!$CD$107</c:f>
              <c:numCache>
                <c:formatCode>0.00</c:formatCode>
                <c:ptCount val="1"/>
                <c:pt idx="0">
                  <c:v>-72.799488532532564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E4-4DED-9520-4A5C6365E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5851663"/>
        <c:axId val="163275231"/>
      </c:barChart>
      <c:catAx>
        <c:axId val="48585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75231"/>
        <c:crosses val="autoZero"/>
        <c:auto val="1"/>
        <c:lblAlgn val="ctr"/>
        <c:lblOffset val="100"/>
        <c:noMultiLvlLbl val="0"/>
      </c:catAx>
      <c:valAx>
        <c:axId val="1632752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Membrane</a:t>
                </a:r>
                <a:r>
                  <a:rPr lang="en-US" baseline="0"/>
                  <a:t> potential (mV)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85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3" Type="http://schemas.openxmlformats.org/officeDocument/2006/relationships/chart" Target="../charts/chart84.xml"/><Relationship Id="rId7" Type="http://schemas.openxmlformats.org/officeDocument/2006/relationships/chart" Target="../charts/chart88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6" Type="http://schemas.openxmlformats.org/officeDocument/2006/relationships/chart" Target="../charts/chart87.xml"/><Relationship Id="rId5" Type="http://schemas.openxmlformats.org/officeDocument/2006/relationships/chart" Target="../charts/chart86.xml"/><Relationship Id="rId4" Type="http://schemas.openxmlformats.org/officeDocument/2006/relationships/chart" Target="../charts/chart85.xml"/><Relationship Id="rId9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5" Type="http://schemas.openxmlformats.org/officeDocument/2006/relationships/chart" Target="../charts/chart104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Relationship Id="rId9" Type="http://schemas.openxmlformats.org/officeDocument/2006/relationships/chart" Target="../charts/chart11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76363-2522-4382-8C3B-628F99D71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749B0EB-6748-471B-8EF5-8D27D6718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910ADC0-4BE2-44B5-B033-BBCD59988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64EDB2-129A-45CA-80B2-F4D863BAD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A39A16E-5CAD-44DD-ABA3-E130B7FBA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D56C41A-FECD-4236-9818-179878538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DF531AC-5001-4C03-BB0F-D8E24AC43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464AAD9-59C8-4970-B088-EEC570160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C47A5D-5F5B-4105-8122-BE58678D5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4F108D-0CEE-4FE8-9E1D-DEA66BE06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96EFE5-42CD-4D64-A509-30FA422F0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DA9A5F-F4E9-4B85-B6FF-4B4B9720A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2A6EE7-403D-4B6A-8484-B72DC3B2A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9FAF62A-D71F-4497-820A-55F89F816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A8B3BCC-3ECC-444B-BBCE-9351D8308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1077F1-039E-4391-A7E1-BC0A9B6EA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5C90123-D607-440E-825B-ED8B831DB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8BCD15F-FF98-4860-8AD8-9144C2ED2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B73336-ECAF-4AB4-A866-C319E6F68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EB49F7-0CE9-434E-8F7E-7E63ABD55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72799F-FAFF-463E-8B0B-F17BBAD75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DF584E-C5FF-42A0-B0CB-202BBF9A7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4BA9ED-1900-4890-A1F4-D863512B3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2C75A4B-8B8F-4CD0-AD4C-86FC93C60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14EE2C4-4094-4846-8B2F-3D56EE6D4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AA54C5-854E-4C4A-85F7-E0E920DB4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7AD551E-4EC3-4BBD-AFAA-A3A591EF0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B05495-FC1E-4B62-997B-D9182FE85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E06881-BD23-44DA-8724-150017B5D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76F2BB-D8C3-4A1D-8B43-D7D991B20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A92C39-D649-4D4D-B2F7-D1133A250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5CC38D6-7764-4B00-9DE3-17D5EF16A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2A3C008-FC55-48DD-A950-FB50299EF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F09A85C-6442-48A3-BC6F-FCFCD2482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473E67A-3B6F-47D0-A98C-7FEEC239B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C1BAFDB-E6A4-4015-8F03-132F3A3D6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2B785C-F07D-452A-8030-6DA73EFA4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392FA7-93BE-455A-99D8-649F79111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94CCBC-63A9-4B92-82C8-707EA4847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3E180E-F5AA-4B9C-9BE5-536EA7B15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6B70710-797D-4FE2-BF0A-8269651CC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F437584-A40D-4CCD-8216-9BC153396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3BF1970-EC04-4D20-A257-742D64EFB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019C273-9890-44F4-8AE5-A552D5782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E807824-3DB7-41FC-8810-A1E9A7314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71EB63-2D9C-4265-BBD0-489382605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6825E9-F625-4E34-9554-B7EEA26DC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833A68-E970-4B10-9A36-C7458DB48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E022EF-C5F1-445C-B5F0-3975F2029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98FF807-1722-4C27-A85A-9DEEB6BCC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CBD6C37-1591-4DF8-88A8-BD58C5D2F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44F9214-C8B9-4020-92C3-418DB316D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4DE1770-FD6E-4EC1-9CA3-18C3F9D79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D14D933-F99B-4D89-82D1-78BDCECEB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FE754C-E545-4000-8019-5784B0AA5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C09368-156E-475E-AFFB-647175D8D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2C2525-935F-4615-8FA7-DA1BFAE3D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537667-59D1-4E1C-AD98-BBD10A849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1F7BDE5-BF14-41D1-996B-6F624A587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4609E0E-072E-475A-97D4-54C34AC1C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003E02-8664-4E3F-95F6-6774C7B37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F66522C-FA82-44C6-805D-78B5F33AB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D279F60-0991-4AE9-BC25-ADB30D877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64EF97-40B2-4B8D-A3B1-43EC6F513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3B7C7FD-7C06-432C-A87B-1ABBBEAFB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AAF7FA-0BB3-4AD8-AFFD-305D2A327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8C3BBD-0E3C-49B8-9353-0B74A35A0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1DDCE3-9F3F-47B7-BC56-B57D4F9B8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127CC41-BDA4-451D-9769-011313DF1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5F3D2A1-D2E3-4ED0-AFC6-3EF9E0FDB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E2F475-DC4A-445C-92D2-D8B5C375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93A881A-E1AD-4C09-B8E0-FE7F174B6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F1615A-B590-4A12-840A-1E773EF6D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905D84-3828-4ABE-96D8-51EF19F5A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8765BC-DD37-4F11-B2E4-0CE7B2D4B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5AF6E6-3FF5-417A-8088-292B375D6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04ECF9D-33E8-40C1-ABF4-C13E4679F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40BF0F1-E6D5-4480-816D-870C4AA56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910A99-72D8-40AE-8214-6C2B58D43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89CAE45-3AB7-4C2F-B15F-FBF25FC09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C9AC13-38D5-452B-A453-5AF554259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A59000-5599-427E-933D-B5EE2A6BB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301F23-EC2D-41A8-8FEA-A12162D05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F45EBF-5BBF-480D-9054-093017115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0C43B9-4F3B-4E06-9B00-EE53BD011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0006A9-11FE-424C-8C1B-BA9657C5E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7A4BDFF-072E-48C2-8E98-68ACBF7F1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6D53B18-A395-402D-B8F7-8536486C8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72212A4-BED0-45E8-BB04-0C5412845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7ED7BE1-0CE6-414F-A9A5-A7390BD41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62E239-704F-46D6-8B3D-8597CC366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468F4A-BA34-4B1D-A5AB-70A7A65A5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DCF418-E5B2-4711-B9AC-634345476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EE81F2-AEA0-446E-9747-9783182BF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3667774-8F6C-4D37-9514-460262CDD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9899ADA-7851-4446-9A00-AF6F8E84E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C5A4835-4DC9-46F7-A6F8-C116E7655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F44B21F-A8F5-46B7-8A8C-6FEDC01EF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73D73E2-C099-4EAA-A45B-2FCF1C55D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20D197-4DE3-4D84-AE98-3F761B883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458DA9-A0FF-4272-BC70-ABB728BF3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ECB1B9-3775-4EFC-9A62-2BE125CBD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39ECFF-CFC7-4E93-9D01-72AADCF62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0D293E-2502-4EE1-8867-C3458EE27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35E52EF-BC21-4F3D-A504-C7353DA58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E095F5D-DFC9-477B-8BF8-7F9F55993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18241C-96A1-441F-8942-E9FA23AB2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B6C473F-6AC0-4058-A1DF-4B5EE1BE1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77561</xdr:colOff>
      <xdr:row>130</xdr:row>
      <xdr:rowOff>78467</xdr:rowOff>
    </xdr:from>
    <xdr:to>
      <xdr:col>4</xdr:col>
      <xdr:colOff>1098097</xdr:colOff>
      <xdr:row>145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98AF37-35C2-46EF-B69B-3256AB20E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146</xdr:row>
      <xdr:rowOff>76200</xdr:rowOff>
    </xdr:from>
    <xdr:to>
      <xdr:col>4</xdr:col>
      <xdr:colOff>1104900</xdr:colOff>
      <xdr:row>161</xdr:row>
      <xdr:rowOff>169182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FCDCAD0-36CD-4FB9-8B7A-2562C1917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47438</xdr:colOff>
      <xdr:row>162</xdr:row>
      <xdr:rowOff>105709</xdr:rowOff>
    </xdr:from>
    <xdr:to>
      <xdr:col>4</xdr:col>
      <xdr:colOff>1076138</xdr:colOff>
      <xdr:row>178</xdr:row>
      <xdr:rowOff>8191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414DDBB-EF4D-47B9-AB4E-B6484F1A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40442</xdr:colOff>
      <xdr:row>132</xdr:row>
      <xdr:rowOff>151605</xdr:rowOff>
    </xdr:from>
    <xdr:to>
      <xdr:col>31</xdr:col>
      <xdr:colOff>1051453</xdr:colOff>
      <xdr:row>147</xdr:row>
      <xdr:rowOff>183468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7C17CF-EB3D-4195-9086-944AF2818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14475</xdr:colOff>
      <xdr:row>148</xdr:row>
      <xdr:rowOff>28688</xdr:rowOff>
    </xdr:from>
    <xdr:to>
      <xdr:col>31</xdr:col>
      <xdr:colOff>1048731</xdr:colOff>
      <xdr:row>164</xdr:row>
      <xdr:rowOff>54201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E748270-72DB-4884-AC47-676A22FD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46038</xdr:colOff>
      <xdr:row>164</xdr:row>
      <xdr:rowOff>207422</xdr:rowOff>
    </xdr:from>
    <xdr:to>
      <xdr:col>31</xdr:col>
      <xdr:colOff>1073944</xdr:colOff>
      <xdr:row>180</xdr:row>
      <xdr:rowOff>137686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FF96C26-DABF-4288-98E9-DC344E97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4005223</xdr:colOff>
      <xdr:row>131</xdr:row>
      <xdr:rowOff>27782</xdr:rowOff>
    </xdr:from>
    <xdr:to>
      <xdr:col>59</xdr:col>
      <xdr:colOff>910959</xdr:colOff>
      <xdr:row>146</xdr:row>
      <xdr:rowOff>111238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8A36D04-40AF-4F46-9F4E-4F018C090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3921312</xdr:colOff>
      <xdr:row>147</xdr:row>
      <xdr:rowOff>15990</xdr:rowOff>
    </xdr:from>
    <xdr:to>
      <xdr:col>59</xdr:col>
      <xdr:colOff>841562</xdr:colOff>
      <xdr:row>162</xdr:row>
      <xdr:rowOff>108971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7F50F02-7186-4649-87E9-6414C21FC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3949700</xdr:colOff>
      <xdr:row>163</xdr:row>
      <xdr:rowOff>141542</xdr:rowOff>
    </xdr:from>
    <xdr:to>
      <xdr:col>59</xdr:col>
      <xdr:colOff>879475</xdr:colOff>
      <xdr:row>179</xdr:row>
      <xdr:rowOff>65456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5617407-223C-4F0C-AF48-3B9D00C44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tabSelected="1" zoomScale="70" zoomScaleNormal="70" zoomScaleSheetLayoutView="40" workbookViewId="0">
      <selection activeCell="B4" sqref="B4:N4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25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26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27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28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29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30</v>
      </c>
    </row>
    <row r="7" spans="1:82" x14ac:dyDescent="0.25">
      <c r="A7" s="59">
        <v>1</v>
      </c>
      <c r="B7" s="46">
        <f t="shared" ref="B7:L22" ca="1" si="0">_xlfn.NORM.INV(RAND(),B$121,B$122)</f>
        <v>6.1879835432652506</v>
      </c>
      <c r="C7" s="97">
        <f t="shared" ca="1" si="0"/>
        <v>99.326872001734685</v>
      </c>
      <c r="D7" s="97">
        <f t="shared" ca="1" si="0"/>
        <v>148.17682417554585</v>
      </c>
      <c r="E7" s="97">
        <f t="shared" ca="1" si="0"/>
        <v>6.0115286960665673</v>
      </c>
      <c r="F7" s="97">
        <f t="shared" ca="1" si="0"/>
        <v>113.03954225170673</v>
      </c>
      <c r="G7" s="83">
        <f t="shared" ca="1" si="0"/>
        <v>35.2560305612269</v>
      </c>
      <c r="H7" s="97">
        <f t="shared" ca="1" si="0"/>
        <v>151.86577001412465</v>
      </c>
      <c r="I7" s="97">
        <f ca="1">C7</f>
        <v>99.326872001734685</v>
      </c>
      <c r="J7" s="97">
        <f t="shared" ca="1" si="0"/>
        <v>16.172548205044727</v>
      </c>
      <c r="K7" s="97">
        <f ca="1">E7</f>
        <v>6.0115286960665673</v>
      </c>
      <c r="L7" s="97">
        <f t="shared" ca="1" si="0"/>
        <v>9.1568089653096241</v>
      </c>
      <c r="M7" s="97">
        <f t="shared" ref="M7:M70" ca="1" si="1">G7</f>
        <v>35.2560305612269</v>
      </c>
      <c r="N7" s="1">
        <f ca="1">61*LOG(((B7*C7)+(D7*E7)+(L7*M7))/((H7*I7)+(J7*K7)+(F7*G7)))</f>
        <v>-62.251709988507265</v>
      </c>
      <c r="O7" s="82">
        <f t="shared" ref="O7:Y22" ca="1" si="2">_xlfn.NORM.INV(RAND(),O$121,O$122)</f>
        <v>5.2622677525540258</v>
      </c>
      <c r="P7" s="82">
        <f t="shared" ca="1" si="2"/>
        <v>11.928284752787871</v>
      </c>
      <c r="Q7" s="82">
        <f t="shared" ca="1" si="2"/>
        <v>143.61433134871277</v>
      </c>
      <c r="R7" s="82">
        <f t="shared" ca="1" si="2"/>
        <v>5.2648867703450692</v>
      </c>
      <c r="S7" s="82">
        <f t="shared" ca="1" si="2"/>
        <v>113.5428541842372</v>
      </c>
      <c r="T7" s="83">
        <f t="shared" ca="1" si="2"/>
        <v>32.783810680915536</v>
      </c>
      <c r="U7" s="97">
        <f t="shared" ca="1" si="2"/>
        <v>147.34687701403394</v>
      </c>
      <c r="V7" s="97">
        <f ca="1">P7</f>
        <v>11.928284752787871</v>
      </c>
      <c r="W7" s="97">
        <f t="shared" ca="1" si="2"/>
        <v>10.638783398271523</v>
      </c>
      <c r="X7" s="97">
        <f ca="1">R7</f>
        <v>5.2648867703450692</v>
      </c>
      <c r="Y7" s="97">
        <f t="shared" ca="1" si="2"/>
        <v>17.971084029041609</v>
      </c>
      <c r="Z7" s="19">
        <f t="shared" ref="Z7:Z70" ca="1" si="3">T7</f>
        <v>32.783810680915536</v>
      </c>
      <c r="AA7" s="1">
        <f t="shared" ref="AA7:AA70" ca="1" si="4">61*LOG(((O7*P7)+(Q7*R7)+(Y7*Z7))/(U7*V7+W7*X7+S7*T7))</f>
        <v>-36.269258017530269</v>
      </c>
      <c r="AB7" s="61">
        <v>1</v>
      </c>
      <c r="AC7" s="81">
        <f t="shared" ref="AC7:AM22" ca="1" si="5">_xlfn.NORM.INV(RAND(),AC$121,AC$122)</f>
        <v>5.7044991992595309</v>
      </c>
      <c r="AD7" s="82">
        <f t="shared" ca="1" si="5"/>
        <v>99.523473448321994</v>
      </c>
      <c r="AE7" s="82">
        <f t="shared" ca="1" si="5"/>
        <v>149.20911439775242</v>
      </c>
      <c r="AF7" s="82">
        <f t="shared" ca="1" si="5"/>
        <v>6.2538261709439995</v>
      </c>
      <c r="AG7" s="82">
        <f t="shared" ca="1" si="5"/>
        <v>111.87832419846004</v>
      </c>
      <c r="AH7" s="83">
        <f t="shared" ca="1" si="5"/>
        <v>34.228725478911031</v>
      </c>
      <c r="AI7" s="82">
        <f t="shared" ca="1" si="5"/>
        <v>148.92152147003529</v>
      </c>
      <c r="AJ7" s="82">
        <f t="shared" ref="AJ7:AJ70" ca="1" si="6">AD7</f>
        <v>99.523473448321994</v>
      </c>
      <c r="AK7" s="82">
        <f t="shared" ca="1" si="5"/>
        <v>11.405700216963973</v>
      </c>
      <c r="AL7" s="82">
        <f t="shared" ref="AL7:AL70" ca="1" si="7">AF7</f>
        <v>6.2538261709439995</v>
      </c>
      <c r="AM7" s="82">
        <f t="shared" ca="1" si="5"/>
        <v>13.151334456404459</v>
      </c>
      <c r="AN7" s="83">
        <f t="shared" ref="AN7:AN70" ca="1" si="8">AH7</f>
        <v>34.228725478911031</v>
      </c>
      <c r="AO7" s="1">
        <f t="shared" ref="AO7:AO70" ca="1" si="9">61*LOG(((AC7*AD7)+(AE7*AF7)+(AM7*AN7))/(AI7*AJ7+AK7*AL7+AG7*AH7))</f>
        <v>-59.907574548349956</v>
      </c>
      <c r="AP7" s="65">
        <v>1</v>
      </c>
      <c r="AQ7" s="97">
        <f t="shared" ref="AQ7:BA22" ca="1" si="10">_xlfn.NORM.INV(RAND(),AQ$121,AQ$122)</f>
        <v>7.0430761212763109</v>
      </c>
      <c r="AR7" s="97">
        <f t="shared" ca="1" si="10"/>
        <v>99.413884818376786</v>
      </c>
      <c r="AS7" s="97">
        <f t="shared" ca="1" si="10"/>
        <v>142.67848323643554</v>
      </c>
      <c r="AT7" s="97">
        <f t="shared" ca="1" si="10"/>
        <v>76.039905812497594</v>
      </c>
      <c r="AU7" s="97">
        <f t="shared" ca="1" si="10"/>
        <v>112.87157299140563</v>
      </c>
      <c r="AV7" s="83">
        <f t="shared" ca="1" si="10"/>
        <v>34.90591967603455</v>
      </c>
      <c r="AW7" s="97">
        <f t="shared" ca="1" si="10"/>
        <v>142.22169367641339</v>
      </c>
      <c r="AX7" s="97">
        <f t="shared" ref="AX7:AX70" ca="1" si="11">AR7</f>
        <v>99.413884818376786</v>
      </c>
      <c r="AY7" s="97">
        <f t="shared" ca="1" si="10"/>
        <v>13.095047290765024</v>
      </c>
      <c r="AZ7" s="97">
        <f t="shared" ref="AZ7:AZ70" ca="1" si="12">AT7</f>
        <v>76.039905812497594</v>
      </c>
      <c r="BA7" s="97">
        <f t="shared" ca="1" si="10"/>
        <v>1.8394018827291456</v>
      </c>
      <c r="BB7" s="97">
        <f t="shared" ref="BB7:BB70" ca="1" si="13">AV7</f>
        <v>34.90591967603455</v>
      </c>
      <c r="BC7" s="1">
        <f t="shared" ref="BC7:BC70" ca="1" si="14">61*LOG(((AQ7*AR7)+(AS7*AT7)+(BA7*BB7))/(AW7*AX7+AY7*AZ7+AU7*AV7))</f>
        <v>-13.144485105557425</v>
      </c>
      <c r="BD7" s="61">
        <v>1</v>
      </c>
      <c r="BE7" s="97">
        <f t="shared" ref="BE7:BO22" ca="1" si="15">_xlfn.NORM.INV(RAND(),BE$121,BE$122)</f>
        <v>5.7443816564233776</v>
      </c>
      <c r="BF7" s="97">
        <f t="shared" ca="1" si="15"/>
        <v>99.288121300309626</v>
      </c>
      <c r="BG7" s="97">
        <f t="shared" ca="1" si="15"/>
        <v>149.31089976153166</v>
      </c>
      <c r="BH7" s="97">
        <f t="shared" ca="1" si="15"/>
        <v>5.9474188502592673</v>
      </c>
      <c r="BI7" s="97">
        <f t="shared" ca="1" si="15"/>
        <v>113.81268876744403</v>
      </c>
      <c r="BJ7" s="83">
        <f t="shared" ca="1" si="15"/>
        <v>33.266655794978796</v>
      </c>
      <c r="BK7" s="97">
        <f t="shared" ca="1" si="15"/>
        <v>150.73845155148527</v>
      </c>
      <c r="BL7" s="97">
        <f t="shared" ref="BL7:BL70" ca="1" si="16">BF7</f>
        <v>99.288121300309626</v>
      </c>
      <c r="BM7" s="97">
        <f t="shared" ca="1" si="15"/>
        <v>11.922498400065439</v>
      </c>
      <c r="BN7" s="97">
        <f t="shared" ref="BN7:BN70" ca="1" si="17">BH7</f>
        <v>5.9474188502592673</v>
      </c>
      <c r="BO7" s="97">
        <f t="shared" ca="1" si="15"/>
        <v>13.754651671661247</v>
      </c>
      <c r="BP7" s="97">
        <f t="shared" ref="BP7:BP70" ca="1" si="18">BJ7</f>
        <v>33.266655794978796</v>
      </c>
      <c r="BQ7" s="1">
        <f ca="1">61*LOG(((BE7*BF7)+(BG7*BH7)+(BO7*BP7))/(BK7*BL7+BM7*BN7+BI7*BJ7))</f>
        <v>-60.53166122784296</v>
      </c>
      <c r="BR7" s="97">
        <f t="shared" ref="BR7:CB22" ca="1" si="19">_xlfn.NORM.INV(RAND(),BR$121,BR$122)</f>
        <v>5.3472815174877573</v>
      </c>
      <c r="BS7" s="97">
        <f t="shared" ca="1" si="19"/>
        <v>99.306133684007548</v>
      </c>
      <c r="BT7" s="97">
        <f t="shared" ca="1" si="19"/>
        <v>147.57710056787019</v>
      </c>
      <c r="BU7" s="97">
        <f t="shared" ca="1" si="19"/>
        <v>2.4202829796139249</v>
      </c>
      <c r="BV7" s="97">
        <f t="shared" ca="1" si="19"/>
        <v>116.12710443669224</v>
      </c>
      <c r="BW7" s="83">
        <f t="shared" ca="1" si="19"/>
        <v>99.462304908242217</v>
      </c>
      <c r="BX7" s="97">
        <f t="shared" ca="1" si="19"/>
        <v>148.67021216387062</v>
      </c>
      <c r="BY7" s="97">
        <f t="shared" ref="BY7:BY70" ca="1" si="20">BS7</f>
        <v>99.306133684007548</v>
      </c>
      <c r="BZ7" s="97">
        <f t="shared" ca="1" si="19"/>
        <v>13.430642873105542</v>
      </c>
      <c r="CA7" s="97">
        <f t="shared" ref="CA7:CA70" ca="1" si="21">BU7</f>
        <v>2.4202829796139249</v>
      </c>
      <c r="CB7" s="97">
        <f t="shared" ca="1" si="19"/>
        <v>12.823440418741406</v>
      </c>
      <c r="CC7" s="97">
        <f t="shared" ref="CC7:CC70" ca="1" si="22">BW7</f>
        <v>99.462304908242217</v>
      </c>
      <c r="CD7" s="1">
        <f t="shared" ref="CD7:CD70" ca="1" si="23">61*LOG(((BR7*BS7)+(BT7*BU7)+(CB7*CC7))/(BX7*BY7+BZ7*CA7+BV7*BW7))</f>
        <v>-66.217890830862189</v>
      </c>
    </row>
    <row r="8" spans="1:82" x14ac:dyDescent="0.25">
      <c r="A8" s="59">
        <v>2</v>
      </c>
      <c r="B8" s="46">
        <f t="shared" ca="1" si="0"/>
        <v>6.6791762199814135</v>
      </c>
      <c r="C8" s="97">
        <f t="shared" ca="1" si="0"/>
        <v>99.700996932802937</v>
      </c>
      <c r="D8" s="97">
        <f t="shared" ca="1" si="0"/>
        <v>149.0713851536608</v>
      </c>
      <c r="E8" s="97">
        <f t="shared" ca="1" si="0"/>
        <v>5.0305403285449319</v>
      </c>
      <c r="F8" s="97">
        <f t="shared" ca="1" si="0"/>
        <v>114.73351512037107</v>
      </c>
      <c r="G8" s="21">
        <f t="shared" ca="1" si="0"/>
        <v>34.035514749204403</v>
      </c>
      <c r="H8" s="97">
        <f t="shared" ca="1" si="0"/>
        <v>150.25250418559898</v>
      </c>
      <c r="I8" s="97">
        <f t="shared" ref="I8:I71" ca="1" si="24">C8</f>
        <v>99.700996932802937</v>
      </c>
      <c r="J8" s="97">
        <f t="shared" ca="1" si="0"/>
        <v>12.252440149818542</v>
      </c>
      <c r="K8" s="97">
        <f t="shared" ref="K8:K71" ca="1" si="25">E8</f>
        <v>5.0305403285449319</v>
      </c>
      <c r="L8" s="97">
        <f t="shared" ca="1" si="0"/>
        <v>12.846750818678597</v>
      </c>
      <c r="M8" s="97">
        <f t="shared" ca="1" si="1"/>
        <v>34.035514749204403</v>
      </c>
      <c r="N8" s="2">
        <f t="shared" ref="N8:N71" ca="1" si="26">61*LOG(((B8*C8)+(D8*E8)+(L8*M8))/((H8*I8)+(J8*K8)+(F8*G8)))</f>
        <v>-61.588446981898883</v>
      </c>
      <c r="O8" s="97">
        <f t="shared" ca="1" si="2"/>
        <v>5.9572889305230072</v>
      </c>
      <c r="P8" s="97">
        <f t="shared" ca="1" si="2"/>
        <v>12.40252825520718</v>
      </c>
      <c r="Q8" s="97">
        <f t="shared" ca="1" si="2"/>
        <v>141.04464171602888</v>
      </c>
      <c r="R8" s="97">
        <f t="shared" ca="1" si="2"/>
        <v>6.1664260126445223</v>
      </c>
      <c r="S8" s="97">
        <f t="shared" ca="1" si="2"/>
        <v>113.63957585921408</v>
      </c>
      <c r="T8" s="21">
        <f t="shared" ca="1" si="2"/>
        <v>33.830534620139758</v>
      </c>
      <c r="U8" s="97">
        <f t="shared" ca="1" si="2"/>
        <v>141.22746939397396</v>
      </c>
      <c r="V8" s="97">
        <f t="shared" ref="V8:V71" ca="1" si="27">P8</f>
        <v>12.40252825520718</v>
      </c>
      <c r="W8" s="97">
        <f t="shared" ca="1" si="2"/>
        <v>10.107250245273269</v>
      </c>
      <c r="X8" s="97">
        <f t="shared" ref="X8:X71" ca="1" si="28">R8</f>
        <v>6.1664260126445223</v>
      </c>
      <c r="Y8" s="97">
        <f t="shared" ca="1" si="2"/>
        <v>15.076220555839988</v>
      </c>
      <c r="Z8" s="19">
        <f t="shared" ca="1" si="3"/>
        <v>33.830534620139758</v>
      </c>
      <c r="AA8" s="2">
        <f t="shared" ca="1" si="4"/>
        <v>-36.003974628701492</v>
      </c>
      <c r="AB8" s="62">
        <v>2</v>
      </c>
      <c r="AC8" s="46">
        <f t="shared" ca="1" si="5"/>
        <v>6.1434286114728769</v>
      </c>
      <c r="AD8" s="97">
        <f t="shared" ca="1" si="5"/>
        <v>99.756746517833164</v>
      </c>
      <c r="AE8" s="97">
        <f t="shared" ca="1" si="5"/>
        <v>149.48640044442712</v>
      </c>
      <c r="AF8" s="97">
        <f t="shared" ca="1" si="5"/>
        <v>4.9677772306827253</v>
      </c>
      <c r="AG8" s="97">
        <f t="shared" ca="1" si="5"/>
        <v>114.14509292856461</v>
      </c>
      <c r="AH8" s="21">
        <f t="shared" ca="1" si="5"/>
        <v>33.817068685692178</v>
      </c>
      <c r="AI8" s="97">
        <f t="shared" ca="1" si="5"/>
        <v>152.73420880461069</v>
      </c>
      <c r="AJ8" s="19">
        <f t="shared" ca="1" si="6"/>
        <v>99.756746517833164</v>
      </c>
      <c r="AK8" s="97">
        <f t="shared" ca="1" si="5"/>
        <v>11.372936028737529</v>
      </c>
      <c r="AL8" s="19">
        <f t="shared" ca="1" si="7"/>
        <v>4.9677772306827253</v>
      </c>
      <c r="AM8" s="97">
        <f t="shared" ca="1" si="5"/>
        <v>4.1982613594416378</v>
      </c>
      <c r="AN8" s="21">
        <f t="shared" ca="1" si="8"/>
        <v>33.817068685692178</v>
      </c>
      <c r="AO8" s="2">
        <f t="shared" ca="1" si="9"/>
        <v>-67.519941209882759</v>
      </c>
      <c r="AP8" s="66">
        <v>2</v>
      </c>
      <c r="AQ8" s="97">
        <f t="shared" ca="1" si="10"/>
        <v>6.8576247680119788</v>
      </c>
      <c r="AR8" s="97">
        <f t="shared" ca="1" si="10"/>
        <v>99.91718285985894</v>
      </c>
      <c r="AS8" s="97">
        <f t="shared" ca="1" si="10"/>
        <v>145.2750520193417</v>
      </c>
      <c r="AT8" s="97">
        <f t="shared" ca="1" si="10"/>
        <v>76.183855703656604</v>
      </c>
      <c r="AU8" s="97">
        <f t="shared" ca="1" si="10"/>
        <v>114.25136709301667</v>
      </c>
      <c r="AV8" s="21">
        <f t="shared" ca="1" si="10"/>
        <v>34.676914320510228</v>
      </c>
      <c r="AW8" s="97">
        <f t="shared" ca="1" si="10"/>
        <v>143.90573319537339</v>
      </c>
      <c r="AX8" s="97">
        <f t="shared" ca="1" si="11"/>
        <v>99.91718285985894</v>
      </c>
      <c r="AY8" s="97">
        <f t="shared" ca="1" si="10"/>
        <v>13.37029845367913</v>
      </c>
      <c r="AZ8" s="97">
        <f t="shared" ca="1" si="12"/>
        <v>76.183855703656604</v>
      </c>
      <c r="BA8" s="97">
        <f t="shared" ca="1" si="10"/>
        <v>1.9563074801627702</v>
      </c>
      <c r="BB8" s="97">
        <f t="shared" ca="1" si="13"/>
        <v>34.676914320510228</v>
      </c>
      <c r="BC8" s="2">
        <f t="shared" ca="1" si="14"/>
        <v>-13.068935539096428</v>
      </c>
      <c r="BD8" s="62">
        <v>2</v>
      </c>
      <c r="BE8" s="97">
        <f t="shared" ca="1" si="15"/>
        <v>5.6559417469948663</v>
      </c>
      <c r="BF8" s="97">
        <f t="shared" ca="1" si="15"/>
        <v>99.15029070594187</v>
      </c>
      <c r="BG8" s="97">
        <f t="shared" ca="1" si="15"/>
        <v>149.59651836220135</v>
      </c>
      <c r="BH8" s="97">
        <f t="shared" ca="1" si="15"/>
        <v>5.6465535017373893</v>
      </c>
      <c r="BI8" s="97">
        <f t="shared" ca="1" si="15"/>
        <v>114.89825772184996</v>
      </c>
      <c r="BJ8" s="21">
        <f t="shared" ca="1" si="15"/>
        <v>34.630901558295619</v>
      </c>
      <c r="BK8" s="97">
        <f t="shared" ca="1" si="15"/>
        <v>149.30957839657259</v>
      </c>
      <c r="BL8" s="97">
        <f t="shared" ca="1" si="16"/>
        <v>99.15029070594187</v>
      </c>
      <c r="BM8" s="97">
        <f t="shared" ca="1" si="15"/>
        <v>12.272643766164137</v>
      </c>
      <c r="BN8" s="97">
        <f t="shared" ca="1" si="17"/>
        <v>5.6465535017373893</v>
      </c>
      <c r="BO8" s="97">
        <f t="shared" ca="1" si="15"/>
        <v>12.414125803369512</v>
      </c>
      <c r="BP8" s="97">
        <f t="shared" ca="1" si="18"/>
        <v>34.630901558295619</v>
      </c>
      <c r="BQ8" s="2">
        <f t="shared" ref="BQ8:BQ71" ca="1" si="29">61*LOG(((BE8*BF8)+(BG8*BH8)+(BO8*BP8))/(BK8*BL8+BM8*BN8+BI8*BJ8))</f>
        <v>-61.709736526273446</v>
      </c>
      <c r="BR8" s="97">
        <f t="shared" ca="1" si="19"/>
        <v>5.856371998343973</v>
      </c>
      <c r="BS8" s="97">
        <f t="shared" ca="1" si="19"/>
        <v>99.377914559833556</v>
      </c>
      <c r="BT8" s="97">
        <f t="shared" ca="1" si="19"/>
        <v>149.31101155768462</v>
      </c>
      <c r="BU8" s="97">
        <f t="shared" ca="1" si="19"/>
        <v>0.49550800374597859</v>
      </c>
      <c r="BV8" s="97">
        <f t="shared" ca="1" si="19"/>
        <v>112.90269802736231</v>
      </c>
      <c r="BW8" s="21">
        <f t="shared" ca="1" si="19"/>
        <v>99.071282471294793</v>
      </c>
      <c r="BX8" s="97">
        <f t="shared" ca="1" si="19"/>
        <v>146.4865919769411</v>
      </c>
      <c r="BY8" s="97">
        <f t="shared" ca="1" si="20"/>
        <v>99.377914559833556</v>
      </c>
      <c r="BZ8" s="97">
        <f t="shared" ca="1" si="19"/>
        <v>11.155489025606366</v>
      </c>
      <c r="CA8" s="97">
        <f t="shared" ca="1" si="21"/>
        <v>0.49550800374597859</v>
      </c>
      <c r="CB8" s="97">
        <f t="shared" ca="1" si="19"/>
        <v>13.588003852947914</v>
      </c>
      <c r="CC8" s="97">
        <f t="shared" ca="1" si="22"/>
        <v>99.071282471294793</v>
      </c>
      <c r="CD8" s="2">
        <f t="shared" ca="1" si="23"/>
        <v>-67.66441894374708</v>
      </c>
    </row>
    <row r="9" spans="1:82" x14ac:dyDescent="0.25">
      <c r="A9" s="59">
        <v>3</v>
      </c>
      <c r="B9" s="46">
        <f t="shared" ca="1" si="0"/>
        <v>5.8815699426519839</v>
      </c>
      <c r="C9" s="97">
        <f t="shared" ca="1" si="0"/>
        <v>99.653103615083111</v>
      </c>
      <c r="D9" s="97">
        <f t="shared" ca="1" si="0"/>
        <v>148.77216410394789</v>
      </c>
      <c r="E9" s="97">
        <f t="shared" ca="1" si="0"/>
        <v>6.9726342463812561</v>
      </c>
      <c r="F9" s="97">
        <f t="shared" ca="1" si="0"/>
        <v>112.58409444421967</v>
      </c>
      <c r="G9" s="21">
        <f t="shared" ca="1" si="0"/>
        <v>32.74707621442888</v>
      </c>
      <c r="H9" s="97">
        <f t="shared" ca="1" si="0"/>
        <v>149.76949949868538</v>
      </c>
      <c r="I9" s="97">
        <f t="shared" ca="1" si="24"/>
        <v>99.653103615083111</v>
      </c>
      <c r="J9" s="97">
        <f t="shared" ca="1" si="0"/>
        <v>10.177385611835666</v>
      </c>
      <c r="K9" s="97">
        <f t="shared" ca="1" si="25"/>
        <v>6.9726342463812561</v>
      </c>
      <c r="L9" s="97">
        <f t="shared" ca="1" si="0"/>
        <v>5.6646789539274041</v>
      </c>
      <c r="M9" s="97">
        <f t="shared" ca="1" si="1"/>
        <v>32.74707621442888</v>
      </c>
      <c r="N9" s="2">
        <f t="shared" ca="1" si="26"/>
        <v>-61.854847665663499</v>
      </c>
      <c r="O9" s="97">
        <f t="shared" ca="1" si="2"/>
        <v>6.5110769863159881</v>
      </c>
      <c r="P9" s="97">
        <f t="shared" ca="1" si="2"/>
        <v>8.9677924540297909</v>
      </c>
      <c r="Q9" s="97">
        <f t="shared" ca="1" si="2"/>
        <v>143.63500175306828</v>
      </c>
      <c r="R9" s="97">
        <f t="shared" ca="1" si="2"/>
        <v>6.1527697545169744</v>
      </c>
      <c r="S9" s="97">
        <f t="shared" ca="1" si="2"/>
        <v>114.59243403180955</v>
      </c>
      <c r="T9" s="21">
        <f t="shared" ca="1" si="2"/>
        <v>32.631961680894378</v>
      </c>
      <c r="U9" s="97">
        <f t="shared" ca="1" si="2"/>
        <v>145.69191082771377</v>
      </c>
      <c r="V9" s="97">
        <f t="shared" ca="1" si="27"/>
        <v>8.9677924540297909</v>
      </c>
      <c r="W9" s="97">
        <f t="shared" ca="1" si="2"/>
        <v>9.1652914590226473</v>
      </c>
      <c r="X9" s="97">
        <f t="shared" ca="1" si="28"/>
        <v>6.1527697545169744</v>
      </c>
      <c r="Y9" s="97">
        <f t="shared" ca="1" si="2"/>
        <v>9.5078027265707181</v>
      </c>
      <c r="Z9" s="19">
        <f t="shared" ca="1" si="3"/>
        <v>32.631961680894378</v>
      </c>
      <c r="AA9" s="2">
        <f t="shared" ca="1" si="4"/>
        <v>-37.211384379392719</v>
      </c>
      <c r="AB9" s="62">
        <v>3</v>
      </c>
      <c r="AC9" s="46">
        <f t="shared" ca="1" si="5"/>
        <v>6.3460952592428512</v>
      </c>
      <c r="AD9" s="97">
        <f t="shared" ca="1" si="5"/>
        <v>99.276614496808392</v>
      </c>
      <c r="AE9" s="97">
        <f t="shared" ca="1" si="5"/>
        <v>147.9113406054137</v>
      </c>
      <c r="AF9" s="97">
        <f t="shared" ca="1" si="5"/>
        <v>4.7701727517694668</v>
      </c>
      <c r="AG9" s="97">
        <f t="shared" ca="1" si="5"/>
        <v>115.00713851064531</v>
      </c>
      <c r="AH9" s="21">
        <f t="shared" ca="1" si="5"/>
        <v>32.795187885570677</v>
      </c>
      <c r="AI9" s="97">
        <f t="shared" ca="1" si="5"/>
        <v>149.88420560573348</v>
      </c>
      <c r="AJ9" s="19">
        <f t="shared" ca="1" si="6"/>
        <v>99.276614496808392</v>
      </c>
      <c r="AK9" s="97">
        <f t="shared" ca="1" si="5"/>
        <v>14.93631703244662</v>
      </c>
      <c r="AL9" s="19">
        <f t="shared" ca="1" si="7"/>
        <v>4.7701727517694668</v>
      </c>
      <c r="AM9" s="97">
        <f t="shared" ca="1" si="5"/>
        <v>11.374199636307166</v>
      </c>
      <c r="AN9" s="21">
        <f t="shared" ca="1" si="8"/>
        <v>32.795187885570677</v>
      </c>
      <c r="AO9" s="2">
        <f t="shared" ca="1" si="9"/>
        <v>-63.423724524521894</v>
      </c>
      <c r="AP9" s="66">
        <v>3</v>
      </c>
      <c r="AQ9" s="97">
        <f t="shared" ca="1" si="10"/>
        <v>5.9147150347165356</v>
      </c>
      <c r="AR9" s="97">
        <f t="shared" ca="1" si="10"/>
        <v>98.816787415771685</v>
      </c>
      <c r="AS9" s="97">
        <f t="shared" ca="1" si="10"/>
        <v>141.72147441341002</v>
      </c>
      <c r="AT9" s="97">
        <f t="shared" ca="1" si="10"/>
        <v>75.319398382451752</v>
      </c>
      <c r="AU9" s="97">
        <f t="shared" ca="1" si="10"/>
        <v>116.31392897896048</v>
      </c>
      <c r="AV9" s="21">
        <f t="shared" ca="1" si="10"/>
        <v>34.153264346295913</v>
      </c>
      <c r="AW9" s="97">
        <f t="shared" ca="1" si="10"/>
        <v>145.56107184213593</v>
      </c>
      <c r="AX9" s="97">
        <f t="shared" ca="1" si="11"/>
        <v>98.816787415771685</v>
      </c>
      <c r="AY9" s="97">
        <f t="shared" ca="1" si="10"/>
        <v>12.392916467974397</v>
      </c>
      <c r="AZ9" s="97">
        <f t="shared" ca="1" si="12"/>
        <v>75.319398382451752</v>
      </c>
      <c r="BA9" s="97">
        <f t="shared" ca="1" si="10"/>
        <v>3.2925565446714313</v>
      </c>
      <c r="BB9" s="97">
        <f t="shared" ca="1" si="13"/>
        <v>34.153264346295913</v>
      </c>
      <c r="BC9" s="2">
        <f t="shared" ca="1" si="14"/>
        <v>-14.000578686283292</v>
      </c>
      <c r="BD9" s="62">
        <v>3</v>
      </c>
      <c r="BE9" s="97">
        <f t="shared" ca="1" si="15"/>
        <v>6.6025280042623997</v>
      </c>
      <c r="BF9" s="97">
        <f t="shared" ca="1" si="15"/>
        <v>99.316312638512343</v>
      </c>
      <c r="BG9" s="97">
        <f t="shared" ca="1" si="15"/>
        <v>149.13526174820828</v>
      </c>
      <c r="BH9" s="97">
        <f t="shared" ca="1" si="15"/>
        <v>6.0329698232628823</v>
      </c>
      <c r="BI9" s="97">
        <f t="shared" ca="1" si="15"/>
        <v>115.09971397559021</v>
      </c>
      <c r="BJ9" s="21">
        <f t="shared" ca="1" si="15"/>
        <v>32.895356370542487</v>
      </c>
      <c r="BK9" s="97">
        <f t="shared" ca="1" si="15"/>
        <v>149.51658106748414</v>
      </c>
      <c r="BL9" s="97">
        <f t="shared" ca="1" si="16"/>
        <v>99.316312638512343</v>
      </c>
      <c r="BM9" s="97">
        <f t="shared" ca="1" si="15"/>
        <v>12.318852355226399</v>
      </c>
      <c r="BN9" s="97">
        <f t="shared" ca="1" si="17"/>
        <v>6.0329698232628823</v>
      </c>
      <c r="BO9" s="97">
        <f t="shared" ca="1" si="15"/>
        <v>5.7775679873262504</v>
      </c>
      <c r="BP9" s="97">
        <f t="shared" ca="1" si="18"/>
        <v>32.895356370542487</v>
      </c>
      <c r="BQ9" s="2">
        <f t="shared" ca="1" si="29"/>
        <v>-62.839050866537676</v>
      </c>
      <c r="BR9" s="97">
        <f t="shared" ca="1" si="19"/>
        <v>6.5599296869093315</v>
      </c>
      <c r="BS9" s="97">
        <f t="shared" ca="1" si="19"/>
        <v>98.892289121222376</v>
      </c>
      <c r="BT9" s="97">
        <f t="shared" ca="1" si="19"/>
        <v>145.88652922208871</v>
      </c>
      <c r="BU9" s="97">
        <f t="shared" ca="1" si="19"/>
        <v>0.5593567774329351</v>
      </c>
      <c r="BV9" s="97">
        <f t="shared" ca="1" si="19"/>
        <v>113.47932583839064</v>
      </c>
      <c r="BW9" s="21">
        <f t="shared" ca="1" si="19"/>
        <v>99.678928868041709</v>
      </c>
      <c r="BX9" s="97">
        <f t="shared" ca="1" si="19"/>
        <v>148.63356028948544</v>
      </c>
      <c r="BY9" s="97">
        <f t="shared" ca="1" si="20"/>
        <v>98.892289121222376</v>
      </c>
      <c r="BZ9" s="97">
        <f t="shared" ca="1" si="19"/>
        <v>9.2813943580301093</v>
      </c>
      <c r="CA9" s="97">
        <f t="shared" ca="1" si="21"/>
        <v>0.5593567774329351</v>
      </c>
      <c r="CB9" s="97">
        <f t="shared" ca="1" si="19"/>
        <v>12.063398134318076</v>
      </c>
      <c r="CC9" s="97">
        <f t="shared" ca="1" si="22"/>
        <v>99.678928868041709</v>
      </c>
      <c r="CD9" s="2">
        <f t="shared" ca="1" si="23"/>
        <v>-68.871720481007145</v>
      </c>
    </row>
    <row r="10" spans="1:82" x14ac:dyDescent="0.25">
      <c r="A10" s="59">
        <v>4</v>
      </c>
      <c r="B10" s="46">
        <f t="shared" ca="1" si="0"/>
        <v>6.623881036707826</v>
      </c>
      <c r="C10" s="97">
        <f t="shared" ca="1" si="0"/>
        <v>99.232370284617573</v>
      </c>
      <c r="D10" s="97">
        <f t="shared" ca="1" si="0"/>
        <v>148.90944925005593</v>
      </c>
      <c r="E10" s="97">
        <f t="shared" ca="1" si="0"/>
        <v>6.7676778323798263</v>
      </c>
      <c r="F10" s="97">
        <f t="shared" ca="1" si="0"/>
        <v>111.49508037891434</v>
      </c>
      <c r="G10" s="21">
        <f t="shared" ca="1" si="0"/>
        <v>34.636963687226377</v>
      </c>
      <c r="H10" s="97">
        <f t="shared" ca="1" si="0"/>
        <v>147.26872142637797</v>
      </c>
      <c r="I10" s="97">
        <f t="shared" ca="1" si="24"/>
        <v>99.232370284617573</v>
      </c>
      <c r="J10" s="97">
        <f t="shared" ca="1" si="0"/>
        <v>11.835352982278909</v>
      </c>
      <c r="K10" s="97">
        <f t="shared" ca="1" si="25"/>
        <v>6.7676778323798263</v>
      </c>
      <c r="L10" s="97">
        <f t="shared" ca="1" si="0"/>
        <v>9.2106087255409204</v>
      </c>
      <c r="M10" s="97">
        <f t="shared" ca="1" si="1"/>
        <v>34.636963687226377</v>
      </c>
      <c r="N10" s="2">
        <f t="shared" ca="1" si="26"/>
        <v>-59.225817183037428</v>
      </c>
      <c r="O10" s="97">
        <f t="shared" ca="1" si="2"/>
        <v>6.3447433648348897</v>
      </c>
      <c r="P10" s="97">
        <f t="shared" ca="1" si="2"/>
        <v>10.244673345264074</v>
      </c>
      <c r="Q10" s="97">
        <f t="shared" ca="1" si="2"/>
        <v>142.09475278833921</v>
      </c>
      <c r="R10" s="97">
        <f t="shared" ca="1" si="2"/>
        <v>5.5441485775627006</v>
      </c>
      <c r="S10" s="97">
        <f t="shared" ca="1" si="2"/>
        <v>113.49501786595673</v>
      </c>
      <c r="T10" s="21">
        <f t="shared" ca="1" si="2"/>
        <v>35.226916488855572</v>
      </c>
      <c r="U10" s="97">
        <f t="shared" ca="1" si="2"/>
        <v>140.03606805833789</v>
      </c>
      <c r="V10" s="97">
        <f t="shared" ca="1" si="27"/>
        <v>10.244673345264074</v>
      </c>
      <c r="W10" s="97">
        <f t="shared" ca="1" si="2"/>
        <v>12.254171009056874</v>
      </c>
      <c r="X10" s="97">
        <f t="shared" ca="1" si="28"/>
        <v>5.5441485775627006</v>
      </c>
      <c r="Y10" s="97">
        <f t="shared" ca="1" si="2"/>
        <v>9.5008305842974803</v>
      </c>
      <c r="Z10" s="19">
        <f t="shared" ca="1" si="3"/>
        <v>35.226916488855572</v>
      </c>
      <c r="AA10" s="2">
        <f t="shared" ca="1" si="4"/>
        <v>-40.613030429069447</v>
      </c>
      <c r="AB10" s="62">
        <v>4</v>
      </c>
      <c r="AC10" s="46">
        <f t="shared" ca="1" si="5"/>
        <v>5.4566893163871013</v>
      </c>
      <c r="AD10" s="97">
        <f t="shared" ca="1" si="5"/>
        <v>99.347432367018214</v>
      </c>
      <c r="AE10" s="97">
        <f t="shared" ca="1" si="5"/>
        <v>147.6999910573924</v>
      </c>
      <c r="AF10" s="97">
        <f t="shared" ca="1" si="5"/>
        <v>6.2069703973016743</v>
      </c>
      <c r="AG10" s="97">
        <f t="shared" ca="1" si="5"/>
        <v>113.94161597874444</v>
      </c>
      <c r="AH10" s="21">
        <f t="shared" ca="1" si="5"/>
        <v>34.721009699765361</v>
      </c>
      <c r="AI10" s="97">
        <f t="shared" ca="1" si="5"/>
        <v>150.62192987660836</v>
      </c>
      <c r="AJ10" s="19">
        <f t="shared" ca="1" si="6"/>
        <v>99.347432367018214</v>
      </c>
      <c r="AK10" s="97">
        <f t="shared" ca="1" si="5"/>
        <v>11.057920900764541</v>
      </c>
      <c r="AL10" s="19">
        <f t="shared" ca="1" si="7"/>
        <v>6.2069703973016743</v>
      </c>
      <c r="AM10" s="97">
        <f t="shared" ca="1" si="5"/>
        <v>14.509915940594681</v>
      </c>
      <c r="AN10" s="21">
        <f t="shared" ca="1" si="8"/>
        <v>34.721009699765361</v>
      </c>
      <c r="AO10" s="2">
        <f t="shared" ca="1" si="9"/>
        <v>-60.124446016822588</v>
      </c>
      <c r="AP10" s="66">
        <v>4</v>
      </c>
      <c r="AQ10" s="97">
        <f t="shared" ca="1" si="10"/>
        <v>5.7887559300813791</v>
      </c>
      <c r="AR10" s="97">
        <f t="shared" ca="1" si="10"/>
        <v>99.073796364707178</v>
      </c>
      <c r="AS10" s="97">
        <f t="shared" ca="1" si="10"/>
        <v>142.91507451241355</v>
      </c>
      <c r="AT10" s="97">
        <f t="shared" ca="1" si="10"/>
        <v>77.751659160583102</v>
      </c>
      <c r="AU10" s="97">
        <f t="shared" ca="1" si="10"/>
        <v>113.17049312779932</v>
      </c>
      <c r="AV10" s="21">
        <f t="shared" ca="1" si="10"/>
        <v>33.775199620260111</v>
      </c>
      <c r="AW10" s="97">
        <f t="shared" ca="1" si="10"/>
        <v>139.85882596145362</v>
      </c>
      <c r="AX10" s="97">
        <f t="shared" ca="1" si="11"/>
        <v>99.073796364707178</v>
      </c>
      <c r="AY10" s="97">
        <f t="shared" ca="1" si="10"/>
        <v>12.905034764069544</v>
      </c>
      <c r="AZ10" s="97">
        <f t="shared" ca="1" si="12"/>
        <v>77.751659160583102</v>
      </c>
      <c r="BA10" s="97">
        <f t="shared" ca="1" si="10"/>
        <v>5.7367886106443633</v>
      </c>
      <c r="BB10" s="97">
        <f t="shared" ca="1" si="13"/>
        <v>33.775199620260111</v>
      </c>
      <c r="BC10" s="2">
        <f t="shared" ca="1" si="14"/>
        <v>-11.99502298155693</v>
      </c>
      <c r="BD10" s="62">
        <v>4</v>
      </c>
      <c r="BE10" s="97">
        <f t="shared" ca="1" si="15"/>
        <v>6.4829071343626898</v>
      </c>
      <c r="BF10" s="97">
        <f t="shared" ca="1" si="15"/>
        <v>99.325634854131508</v>
      </c>
      <c r="BG10" s="97">
        <f t="shared" ca="1" si="15"/>
        <v>147.13564534796342</v>
      </c>
      <c r="BH10" s="97">
        <f t="shared" ca="1" si="15"/>
        <v>6.5071111238520691</v>
      </c>
      <c r="BI10" s="97">
        <f t="shared" ca="1" si="15"/>
        <v>115.67285638835264</v>
      </c>
      <c r="BJ10" s="21">
        <f t="shared" ca="1" si="15"/>
        <v>34.203852463253661</v>
      </c>
      <c r="BK10" s="97">
        <f t="shared" ca="1" si="15"/>
        <v>147.33653047188457</v>
      </c>
      <c r="BL10" s="97">
        <f t="shared" ca="1" si="16"/>
        <v>99.325634854131508</v>
      </c>
      <c r="BM10" s="97">
        <f t="shared" ca="1" si="15"/>
        <v>10.953526046136062</v>
      </c>
      <c r="BN10" s="97">
        <f t="shared" ca="1" si="17"/>
        <v>6.5071111238520691</v>
      </c>
      <c r="BO10" s="97">
        <f t="shared" ca="1" si="15"/>
        <v>8.9185674193196007</v>
      </c>
      <c r="BP10" s="97">
        <f t="shared" ca="1" si="18"/>
        <v>34.203852463253661</v>
      </c>
      <c r="BQ10" s="2">
        <f t="shared" ca="1" si="29"/>
        <v>-60.435485062756371</v>
      </c>
      <c r="BR10" s="97">
        <f t="shared" ca="1" si="19"/>
        <v>6.1042340991074528</v>
      </c>
      <c r="BS10" s="97">
        <f t="shared" ca="1" si="19"/>
        <v>99.701345020311763</v>
      </c>
      <c r="BT10" s="97">
        <f t="shared" ca="1" si="19"/>
        <v>146.26028064057365</v>
      </c>
      <c r="BU10" s="97">
        <f t="shared" ca="1" si="19"/>
        <v>1.0253624008155797</v>
      </c>
      <c r="BV10" s="97">
        <f t="shared" ca="1" si="19"/>
        <v>113.09091828598571</v>
      </c>
      <c r="BW10" s="21">
        <f t="shared" ca="1" si="19"/>
        <v>99.177826219754024</v>
      </c>
      <c r="BX10" s="97">
        <f t="shared" ca="1" si="19"/>
        <v>147.28409708486834</v>
      </c>
      <c r="BY10" s="97">
        <f t="shared" ca="1" si="20"/>
        <v>99.701345020311763</v>
      </c>
      <c r="BZ10" s="97">
        <f t="shared" ca="1" si="19"/>
        <v>10.372570032848921</v>
      </c>
      <c r="CA10" s="97">
        <f t="shared" ca="1" si="21"/>
        <v>1.0253624008155797</v>
      </c>
      <c r="CB10" s="97">
        <f t="shared" ca="1" si="19"/>
        <v>8.9912355907245463</v>
      </c>
      <c r="CC10" s="97">
        <f t="shared" ca="1" si="22"/>
        <v>99.177826219754024</v>
      </c>
      <c r="CD10" s="2">
        <f t="shared" ca="1" si="23"/>
        <v>-72.951349654991745</v>
      </c>
    </row>
    <row r="11" spans="1:82" x14ac:dyDescent="0.25">
      <c r="A11" s="59">
        <v>5</v>
      </c>
      <c r="B11" s="46">
        <f t="shared" ca="1" si="0"/>
        <v>6.1306208454402658</v>
      </c>
      <c r="C11" s="97">
        <f t="shared" ca="1" si="0"/>
        <v>98.843548391692963</v>
      </c>
      <c r="D11" s="97">
        <f t="shared" ca="1" si="0"/>
        <v>148.01415623088423</v>
      </c>
      <c r="E11" s="97">
        <f t="shared" ca="1" si="0"/>
        <v>5.0087393886547193</v>
      </c>
      <c r="F11" s="97">
        <f t="shared" ca="1" si="0"/>
        <v>114.36768166312882</v>
      </c>
      <c r="G11" s="21">
        <f t="shared" ca="1" si="0"/>
        <v>34.514928797480913</v>
      </c>
      <c r="H11" s="97">
        <f t="shared" ca="1" si="0"/>
        <v>149.9956467151068</v>
      </c>
      <c r="I11" s="97">
        <f t="shared" ca="1" si="24"/>
        <v>98.843548391692963</v>
      </c>
      <c r="J11" s="97">
        <f t="shared" ca="1" si="0"/>
        <v>10.767641258741007</v>
      </c>
      <c r="K11" s="97">
        <f t="shared" ca="1" si="25"/>
        <v>5.0087393886547193</v>
      </c>
      <c r="L11" s="97">
        <f t="shared" ca="1" si="0"/>
        <v>6.6882430322680353</v>
      </c>
      <c r="M11" s="97">
        <f t="shared" ca="1" si="1"/>
        <v>34.514928797480913</v>
      </c>
      <c r="N11" s="2">
        <f t="shared" ca="1" si="26"/>
        <v>-65.67468533481248</v>
      </c>
      <c r="O11" s="97">
        <f t="shared" ca="1" si="2"/>
        <v>6.4568302488097906</v>
      </c>
      <c r="P11" s="97">
        <f t="shared" ca="1" si="2"/>
        <v>11.142624594639566</v>
      </c>
      <c r="Q11" s="97">
        <f t="shared" ca="1" si="2"/>
        <v>140.23863728967751</v>
      </c>
      <c r="R11" s="97">
        <f t="shared" ca="1" si="2"/>
        <v>6.6599237820233714</v>
      </c>
      <c r="S11" s="97">
        <f t="shared" ca="1" si="2"/>
        <v>112.29481438104264</v>
      </c>
      <c r="T11" s="21">
        <f t="shared" ca="1" si="2"/>
        <v>34.156500629844665</v>
      </c>
      <c r="U11" s="97">
        <f t="shared" ca="1" si="2"/>
        <v>144.49405668181126</v>
      </c>
      <c r="V11" s="97">
        <f t="shared" ca="1" si="27"/>
        <v>11.142624594639566</v>
      </c>
      <c r="W11" s="97">
        <f t="shared" ca="1" si="2"/>
        <v>8.2216456106914197</v>
      </c>
      <c r="X11" s="97">
        <f t="shared" ca="1" si="28"/>
        <v>6.6599237820233714</v>
      </c>
      <c r="Y11" s="97">
        <f t="shared" ca="1" si="2"/>
        <v>10.52662997884762</v>
      </c>
      <c r="Z11" s="19">
        <f t="shared" ca="1" si="3"/>
        <v>34.156500629844665</v>
      </c>
      <c r="AA11" s="2">
        <f t="shared" ca="1" si="4"/>
        <v>-36.911675898897506</v>
      </c>
      <c r="AB11" s="62">
        <v>5</v>
      </c>
      <c r="AC11" s="46">
        <f t="shared" ca="1" si="5"/>
        <v>5.5884767455969344</v>
      </c>
      <c r="AD11" s="97">
        <f t="shared" ca="1" si="5"/>
        <v>99.959040417960935</v>
      </c>
      <c r="AE11" s="97">
        <f t="shared" ca="1" si="5"/>
        <v>149.25379259829049</v>
      </c>
      <c r="AF11" s="97">
        <f t="shared" ca="1" si="5"/>
        <v>7.129129116786828</v>
      </c>
      <c r="AG11" s="97">
        <f t="shared" ca="1" si="5"/>
        <v>113.92016948979649</v>
      </c>
      <c r="AH11" s="21">
        <f t="shared" ca="1" si="5"/>
        <v>35.540124334096859</v>
      </c>
      <c r="AI11" s="97">
        <f t="shared" ca="1" si="5"/>
        <v>149.18868536556596</v>
      </c>
      <c r="AJ11" s="19">
        <f t="shared" ca="1" si="6"/>
        <v>99.959040417960935</v>
      </c>
      <c r="AK11" s="97">
        <f t="shared" ca="1" si="5"/>
        <v>11.240736663644212</v>
      </c>
      <c r="AL11" s="19">
        <f t="shared" ca="1" si="7"/>
        <v>7.129129116786828</v>
      </c>
      <c r="AM11" s="97">
        <f t="shared" ca="1" si="5"/>
        <v>13.262862425665235</v>
      </c>
      <c r="AN11" s="21">
        <f t="shared" ca="1" si="8"/>
        <v>35.540124334096859</v>
      </c>
      <c r="AO11" s="2">
        <f t="shared" ca="1" si="9"/>
        <v>-58.481969943173766</v>
      </c>
      <c r="AP11" s="66">
        <v>5</v>
      </c>
      <c r="AQ11" s="97">
        <f t="shared" ca="1" si="10"/>
        <v>6.0148408064928409</v>
      </c>
      <c r="AR11" s="97">
        <f t="shared" ca="1" si="10"/>
        <v>99.493918829215204</v>
      </c>
      <c r="AS11" s="97">
        <f t="shared" ca="1" si="10"/>
        <v>142.68713785892385</v>
      </c>
      <c r="AT11" s="97">
        <f t="shared" ca="1" si="10"/>
        <v>75.193365755439103</v>
      </c>
      <c r="AU11" s="97">
        <f t="shared" ca="1" si="10"/>
        <v>110.6488829098392</v>
      </c>
      <c r="AV11" s="21">
        <f t="shared" ca="1" si="10"/>
        <v>35.54675573802205</v>
      </c>
      <c r="AW11" s="97">
        <f t="shared" ca="1" si="10"/>
        <v>142.4807657914539</v>
      </c>
      <c r="AX11" s="97">
        <f t="shared" ca="1" si="11"/>
        <v>99.493918829215204</v>
      </c>
      <c r="AY11" s="97">
        <f t="shared" ca="1" si="10"/>
        <v>10.910478247666358</v>
      </c>
      <c r="AZ11" s="97">
        <f t="shared" ca="1" si="12"/>
        <v>75.193365755439103</v>
      </c>
      <c r="BA11" s="97">
        <f t="shared" ca="1" si="10"/>
        <v>5.3598232157666805</v>
      </c>
      <c r="BB11" s="97">
        <f t="shared" ca="1" si="13"/>
        <v>35.54675573802205</v>
      </c>
      <c r="BC11" s="2">
        <f t="shared" ca="1" si="14"/>
        <v>-13.161381662201538</v>
      </c>
      <c r="BD11" s="62">
        <v>5</v>
      </c>
      <c r="BE11" s="97">
        <f t="shared" ca="1" si="15"/>
        <v>6.1736204859060182</v>
      </c>
      <c r="BF11" s="97">
        <f t="shared" ca="1" si="15"/>
        <v>99.14859975761533</v>
      </c>
      <c r="BG11" s="97">
        <f t="shared" ca="1" si="15"/>
        <v>148.78737966431817</v>
      </c>
      <c r="BH11" s="97">
        <f t="shared" ca="1" si="15"/>
        <v>3.900112148031079</v>
      </c>
      <c r="BI11" s="97">
        <f t="shared" ca="1" si="15"/>
        <v>112.90751883085473</v>
      </c>
      <c r="BJ11" s="21">
        <f t="shared" ca="1" si="15"/>
        <v>34.296789163254459</v>
      </c>
      <c r="BK11" s="97">
        <f t="shared" ca="1" si="15"/>
        <v>147.56121631721885</v>
      </c>
      <c r="BL11" s="97">
        <f t="shared" ca="1" si="16"/>
        <v>99.14859975761533</v>
      </c>
      <c r="BM11" s="97">
        <f t="shared" ca="1" si="15"/>
        <v>11.716053627596912</v>
      </c>
      <c r="BN11" s="97">
        <f t="shared" ca="1" si="17"/>
        <v>3.900112148031079</v>
      </c>
      <c r="BO11" s="97">
        <f t="shared" ca="1" si="15"/>
        <v>15.060007810078606</v>
      </c>
      <c r="BP11" s="97">
        <f t="shared" ca="1" si="18"/>
        <v>34.296789163254459</v>
      </c>
      <c r="BQ11" s="2">
        <f t="shared" ca="1" si="29"/>
        <v>-63.171138627716005</v>
      </c>
      <c r="BR11" s="97">
        <f t="shared" ca="1" si="19"/>
        <v>5.9543565045908613</v>
      </c>
      <c r="BS11" s="97">
        <f t="shared" ca="1" si="19"/>
        <v>100.34959572227046</v>
      </c>
      <c r="BT11" s="97">
        <f t="shared" ca="1" si="19"/>
        <v>146.57693841579496</v>
      </c>
      <c r="BU11" s="97">
        <f t="shared" ca="1" si="19"/>
        <v>0.88378348056018774</v>
      </c>
      <c r="BV11" s="97">
        <f t="shared" ca="1" si="19"/>
        <v>112.7627906931335</v>
      </c>
      <c r="BW11" s="21">
        <f t="shared" ca="1" si="19"/>
        <v>99.491366229886665</v>
      </c>
      <c r="BX11" s="97">
        <f t="shared" ca="1" si="19"/>
        <v>149.17581299217127</v>
      </c>
      <c r="BY11" s="97">
        <f t="shared" ca="1" si="20"/>
        <v>100.34959572227046</v>
      </c>
      <c r="BZ11" s="97">
        <f t="shared" ca="1" si="19"/>
        <v>13.800546687486897</v>
      </c>
      <c r="CA11" s="97">
        <f t="shared" ca="1" si="21"/>
        <v>0.88378348056018774</v>
      </c>
      <c r="CB11" s="97">
        <f t="shared" ca="1" si="19"/>
        <v>14.215394970110147</v>
      </c>
      <c r="CC11" s="97">
        <f t="shared" ca="1" si="22"/>
        <v>99.491366229886665</v>
      </c>
      <c r="CD11" s="2">
        <f t="shared" ca="1" si="23"/>
        <v>-66.345064208731543</v>
      </c>
    </row>
    <row r="12" spans="1:82" x14ac:dyDescent="0.25">
      <c r="A12" s="59">
        <v>6</v>
      </c>
      <c r="B12" s="46">
        <f t="shared" ca="1" si="0"/>
        <v>5.8178456538757901</v>
      </c>
      <c r="C12" s="97">
        <f t="shared" ca="1" si="0"/>
        <v>98.858509203516206</v>
      </c>
      <c r="D12" s="97">
        <f t="shared" ca="1" si="0"/>
        <v>149.75984005010213</v>
      </c>
      <c r="E12" s="97">
        <f t="shared" ca="1" si="0"/>
        <v>7.1514068205611663</v>
      </c>
      <c r="F12" s="97">
        <f t="shared" ca="1" si="0"/>
        <v>112.00339250655219</v>
      </c>
      <c r="G12" s="21">
        <f t="shared" ca="1" si="0"/>
        <v>33.89589728032167</v>
      </c>
      <c r="H12" s="97">
        <f t="shared" ca="1" si="0"/>
        <v>152.76094507612305</v>
      </c>
      <c r="I12" s="97">
        <f t="shared" ca="1" si="24"/>
        <v>98.858509203516206</v>
      </c>
      <c r="J12" s="97">
        <f t="shared" ca="1" si="0"/>
        <v>9.9635719591003227</v>
      </c>
      <c r="K12" s="97">
        <f t="shared" ca="1" si="25"/>
        <v>7.1514068205611663</v>
      </c>
      <c r="L12" s="97">
        <f t="shared" ca="1" si="0"/>
        <v>10.926076548569748</v>
      </c>
      <c r="M12" s="97">
        <f t="shared" ca="1" si="1"/>
        <v>33.89589728032167</v>
      </c>
      <c r="N12" s="2">
        <f t="shared" ca="1" si="26"/>
        <v>-59.380997565956278</v>
      </c>
      <c r="O12" s="97">
        <f t="shared" ca="1" si="2"/>
        <v>6.2088506725894392</v>
      </c>
      <c r="P12" s="97">
        <f t="shared" ca="1" si="2"/>
        <v>10.795064689408374</v>
      </c>
      <c r="Q12" s="97">
        <f t="shared" ca="1" si="2"/>
        <v>142.44886741306868</v>
      </c>
      <c r="R12" s="97">
        <f t="shared" ca="1" si="2"/>
        <v>6.5453441936975514</v>
      </c>
      <c r="S12" s="97">
        <f t="shared" ca="1" si="2"/>
        <v>115.32715725770041</v>
      </c>
      <c r="T12" s="21">
        <f t="shared" ca="1" si="2"/>
        <v>35.237432922004942</v>
      </c>
      <c r="U12" s="97">
        <f t="shared" ca="1" si="2"/>
        <v>140.96121813378252</v>
      </c>
      <c r="V12" s="97">
        <f t="shared" ca="1" si="27"/>
        <v>10.795064689408374</v>
      </c>
      <c r="W12" s="97">
        <f t="shared" ca="1" si="2"/>
        <v>12.626868703761994</v>
      </c>
      <c r="X12" s="97">
        <f t="shared" ca="1" si="28"/>
        <v>6.5453441936975514</v>
      </c>
      <c r="Y12" s="97">
        <f t="shared" ca="1" si="2"/>
        <v>4.754809492644017</v>
      </c>
      <c r="Z12" s="19">
        <f t="shared" ca="1" si="3"/>
        <v>35.237432922004942</v>
      </c>
      <c r="AA12" s="2">
        <f t="shared" ca="1" si="4"/>
        <v>-41.869827964314304</v>
      </c>
      <c r="AB12" s="62">
        <v>6</v>
      </c>
      <c r="AC12" s="46">
        <f t="shared" ca="1" si="5"/>
        <v>6.4641401196102919</v>
      </c>
      <c r="AD12" s="97">
        <f t="shared" ca="1" si="5"/>
        <v>99.389516536730127</v>
      </c>
      <c r="AE12" s="97">
        <f t="shared" ca="1" si="5"/>
        <v>147.77476583942342</v>
      </c>
      <c r="AF12" s="97">
        <f t="shared" ca="1" si="5"/>
        <v>6.516751753695404</v>
      </c>
      <c r="AG12" s="97">
        <f t="shared" ca="1" si="5"/>
        <v>113.71624073065804</v>
      </c>
      <c r="AH12" s="21">
        <f t="shared" ca="1" si="5"/>
        <v>33.374220806362288</v>
      </c>
      <c r="AI12" s="97">
        <f t="shared" ca="1" si="5"/>
        <v>151.15991451340795</v>
      </c>
      <c r="AJ12" s="19">
        <f t="shared" ca="1" si="6"/>
        <v>99.389516536730127</v>
      </c>
      <c r="AK12" s="97">
        <f t="shared" ca="1" si="5"/>
        <v>14.590199392724296</v>
      </c>
      <c r="AL12" s="19">
        <f t="shared" ca="1" si="7"/>
        <v>6.516751753695404</v>
      </c>
      <c r="AM12" s="97">
        <f t="shared" ca="1" si="5"/>
        <v>12.169335719261394</v>
      </c>
      <c r="AN12" s="21">
        <f t="shared" ca="1" si="8"/>
        <v>33.374220806362288</v>
      </c>
      <c r="AO12" s="2">
        <f t="shared" ca="1" si="9"/>
        <v>-59.367441837403106</v>
      </c>
      <c r="AP12" s="66">
        <v>6</v>
      </c>
      <c r="AQ12" s="97">
        <f t="shared" ca="1" si="10"/>
        <v>5.9174943730438168</v>
      </c>
      <c r="AR12" s="97">
        <f t="shared" ca="1" si="10"/>
        <v>99.22831660661349</v>
      </c>
      <c r="AS12" s="97">
        <f t="shared" ca="1" si="10"/>
        <v>144.07653292479691</v>
      </c>
      <c r="AT12" s="97">
        <f t="shared" ca="1" si="10"/>
        <v>76.444492246617799</v>
      </c>
      <c r="AU12" s="97">
        <f t="shared" ca="1" si="10"/>
        <v>111.4889060833782</v>
      </c>
      <c r="AV12" s="21">
        <f t="shared" ca="1" si="10"/>
        <v>33.864095612459394</v>
      </c>
      <c r="AW12" s="97">
        <f t="shared" ca="1" si="10"/>
        <v>143.69205818318216</v>
      </c>
      <c r="AX12" s="97">
        <f t="shared" ca="1" si="11"/>
        <v>99.22831660661349</v>
      </c>
      <c r="AY12" s="97">
        <f t="shared" ca="1" si="10"/>
        <v>10.685530810531329</v>
      </c>
      <c r="AZ12" s="97">
        <f t="shared" ca="1" si="12"/>
        <v>76.444492246617799</v>
      </c>
      <c r="BA12" s="97">
        <f t="shared" ca="1" si="10"/>
        <v>4.0236363364982504</v>
      </c>
      <c r="BB12" s="97">
        <f t="shared" ca="1" si="13"/>
        <v>33.864095612459394</v>
      </c>
      <c r="BC12" s="2">
        <f t="shared" ca="1" si="14"/>
        <v>-12.551240654112757</v>
      </c>
      <c r="BD12" s="62">
        <v>6</v>
      </c>
      <c r="BE12" s="97">
        <f t="shared" ca="1" si="15"/>
        <v>7.4997382543108744</v>
      </c>
      <c r="BF12" s="97">
        <f t="shared" ca="1" si="15"/>
        <v>99.763665058617278</v>
      </c>
      <c r="BG12" s="97">
        <f t="shared" ca="1" si="15"/>
        <v>148.3606541112693</v>
      </c>
      <c r="BH12" s="97">
        <f t="shared" ca="1" si="15"/>
        <v>6.0827641503954091</v>
      </c>
      <c r="BI12" s="97">
        <f t="shared" ca="1" si="15"/>
        <v>115.63348257542903</v>
      </c>
      <c r="BJ12" s="21">
        <f t="shared" ca="1" si="15"/>
        <v>34.881409290376922</v>
      </c>
      <c r="BK12" s="97">
        <f t="shared" ca="1" si="15"/>
        <v>152.23222190949355</v>
      </c>
      <c r="BL12" s="97">
        <f t="shared" ca="1" si="16"/>
        <v>99.763665058617278</v>
      </c>
      <c r="BM12" s="97">
        <f t="shared" ca="1" si="15"/>
        <v>12.071390998741137</v>
      </c>
      <c r="BN12" s="97">
        <f t="shared" ca="1" si="17"/>
        <v>6.0827641503954091</v>
      </c>
      <c r="BO12" s="97">
        <f t="shared" ca="1" si="15"/>
        <v>15.843299364512916</v>
      </c>
      <c r="BP12" s="97">
        <f t="shared" ca="1" si="18"/>
        <v>34.881409290376922</v>
      </c>
      <c r="BQ12" s="2">
        <f t="shared" ca="1" si="29"/>
        <v>-57.483676641809026</v>
      </c>
      <c r="BR12" s="97">
        <f t="shared" ca="1" si="19"/>
        <v>6.7764271031856724</v>
      </c>
      <c r="BS12" s="97">
        <f t="shared" ca="1" si="19"/>
        <v>100.08038426842764</v>
      </c>
      <c r="BT12" s="97">
        <f t="shared" ca="1" si="19"/>
        <v>147.08511203275404</v>
      </c>
      <c r="BU12" s="97">
        <f t="shared" ca="1" si="19"/>
        <v>2.0096279936113293</v>
      </c>
      <c r="BV12" s="97">
        <f t="shared" ca="1" si="19"/>
        <v>114.53427290588702</v>
      </c>
      <c r="BW12" s="21">
        <f t="shared" ca="1" si="19"/>
        <v>99.28199154249188</v>
      </c>
      <c r="BX12" s="97">
        <f t="shared" ca="1" si="19"/>
        <v>149.36305111589934</v>
      </c>
      <c r="BY12" s="97">
        <f t="shared" ca="1" si="20"/>
        <v>100.08038426842764</v>
      </c>
      <c r="BZ12" s="97">
        <f t="shared" ca="1" si="19"/>
        <v>13.655614656819692</v>
      </c>
      <c r="CA12" s="97">
        <f t="shared" ca="1" si="21"/>
        <v>2.0096279936113293</v>
      </c>
      <c r="CB12" s="97">
        <f t="shared" ca="1" si="19"/>
        <v>10.747752579715513</v>
      </c>
      <c r="CC12" s="97">
        <f t="shared" ca="1" si="22"/>
        <v>99.28199154249188</v>
      </c>
      <c r="CD12" s="2">
        <f t="shared" ca="1" si="23"/>
        <v>-67.766302670410468</v>
      </c>
    </row>
    <row r="13" spans="1:82" x14ac:dyDescent="0.25">
      <c r="A13" s="59">
        <v>7</v>
      </c>
      <c r="B13" s="46">
        <f t="shared" ca="1" si="0"/>
        <v>6.8768972576574319</v>
      </c>
      <c r="C13" s="97">
        <f t="shared" ca="1" si="0"/>
        <v>99.509340106544386</v>
      </c>
      <c r="D13" s="97">
        <f t="shared" ca="1" si="0"/>
        <v>146.11079995532594</v>
      </c>
      <c r="E13" s="97">
        <f t="shared" ca="1" si="0"/>
        <v>5.2723211296539052</v>
      </c>
      <c r="F13" s="97">
        <f t="shared" ca="1" si="0"/>
        <v>111.49483293741787</v>
      </c>
      <c r="G13" s="21">
        <f t="shared" ca="1" si="0"/>
        <v>35.011450397402193</v>
      </c>
      <c r="H13" s="97">
        <f t="shared" ca="1" si="0"/>
        <v>147.06991395921119</v>
      </c>
      <c r="I13" s="97">
        <f t="shared" ca="1" si="24"/>
        <v>99.509340106544386</v>
      </c>
      <c r="J13" s="97">
        <f t="shared" ca="1" si="0"/>
        <v>8.2159368631545693</v>
      </c>
      <c r="K13" s="97">
        <f t="shared" ca="1" si="25"/>
        <v>5.2723211296539052</v>
      </c>
      <c r="L13" s="97">
        <f t="shared" ca="1" si="0"/>
        <v>11.044109186695474</v>
      </c>
      <c r="M13" s="97">
        <f t="shared" ca="1" si="1"/>
        <v>35.011450397402193</v>
      </c>
      <c r="N13" s="2">
        <f t="shared" ca="1" si="26"/>
        <v>-61.24126055956944</v>
      </c>
      <c r="O13" s="97">
        <f t="shared" ca="1" si="2"/>
        <v>5.3668180449233773</v>
      </c>
      <c r="P13" s="97">
        <f t="shared" ca="1" si="2"/>
        <v>10.343829043083401</v>
      </c>
      <c r="Q13" s="97">
        <f t="shared" ca="1" si="2"/>
        <v>143.42703097961925</v>
      </c>
      <c r="R13" s="97">
        <f t="shared" ca="1" si="2"/>
        <v>6.5954333422877447</v>
      </c>
      <c r="S13" s="97">
        <f t="shared" ca="1" si="2"/>
        <v>112.44243017405557</v>
      </c>
      <c r="T13" s="21">
        <f t="shared" ca="1" si="2"/>
        <v>33.503752223177166</v>
      </c>
      <c r="U13" s="97">
        <f t="shared" ca="1" si="2"/>
        <v>147.46910330889713</v>
      </c>
      <c r="V13" s="97">
        <f t="shared" ca="1" si="27"/>
        <v>10.343829043083401</v>
      </c>
      <c r="W13" s="97">
        <f t="shared" ca="1" si="2"/>
        <v>14.263782064553858</v>
      </c>
      <c r="X13" s="97">
        <f t="shared" ca="1" si="28"/>
        <v>6.5954333422877447</v>
      </c>
      <c r="Y13" s="97">
        <f t="shared" ca="1" si="2"/>
        <v>10.881347256289933</v>
      </c>
      <c r="Z13" s="19">
        <f t="shared" ca="1" si="3"/>
        <v>33.503752223177166</v>
      </c>
      <c r="AA13" s="2">
        <f t="shared" ca="1" si="4"/>
        <v>-36.347437309270603</v>
      </c>
      <c r="AB13" s="62">
        <v>7</v>
      </c>
      <c r="AC13" s="46">
        <f t="shared" ca="1" si="5"/>
        <v>5.7937548045709963</v>
      </c>
      <c r="AD13" s="97">
        <f t="shared" ca="1" si="5"/>
        <v>99.91169162265507</v>
      </c>
      <c r="AE13" s="97">
        <f t="shared" ca="1" si="5"/>
        <v>148.96373738319809</v>
      </c>
      <c r="AF13" s="97">
        <f t="shared" ca="1" si="5"/>
        <v>5.2482682032098671</v>
      </c>
      <c r="AG13" s="97">
        <f t="shared" ca="1" si="5"/>
        <v>113.39912061800246</v>
      </c>
      <c r="AH13" s="21">
        <f t="shared" ca="1" si="5"/>
        <v>34.273246057386622</v>
      </c>
      <c r="AI13" s="97">
        <f t="shared" ca="1" si="5"/>
        <v>150.47206150797197</v>
      </c>
      <c r="AJ13" s="19">
        <f t="shared" ca="1" si="6"/>
        <v>99.91169162265507</v>
      </c>
      <c r="AK13" s="97">
        <f t="shared" ca="1" si="5"/>
        <v>12.424290584221158</v>
      </c>
      <c r="AL13" s="19">
        <f t="shared" ca="1" si="7"/>
        <v>5.2482682032098671</v>
      </c>
      <c r="AM13" s="97">
        <f t="shared" ca="1" si="5"/>
        <v>11.022873688544772</v>
      </c>
      <c r="AN13" s="21">
        <f t="shared" ca="1" si="8"/>
        <v>34.273246057386622</v>
      </c>
      <c r="AO13" s="2">
        <f t="shared" ca="1" si="9"/>
        <v>-63.33402283291322</v>
      </c>
      <c r="AP13" s="66">
        <v>7</v>
      </c>
      <c r="AQ13" s="97">
        <f t="shared" ca="1" si="10"/>
        <v>6.1873876829059951</v>
      </c>
      <c r="AR13" s="97">
        <f t="shared" ca="1" si="10"/>
        <v>99.166544187348194</v>
      </c>
      <c r="AS13" s="97">
        <f t="shared" ca="1" si="10"/>
        <v>139.72165496839955</v>
      </c>
      <c r="AT13" s="97">
        <f t="shared" ca="1" si="10"/>
        <v>76.594909026125919</v>
      </c>
      <c r="AU13" s="97">
        <f t="shared" ca="1" si="10"/>
        <v>112.40988872977087</v>
      </c>
      <c r="AV13" s="21">
        <f t="shared" ca="1" si="10"/>
        <v>34.143901542079092</v>
      </c>
      <c r="AW13" s="97">
        <f t="shared" ca="1" si="10"/>
        <v>144.71328333396295</v>
      </c>
      <c r="AX13" s="97">
        <f t="shared" ca="1" si="11"/>
        <v>99.166544187348194</v>
      </c>
      <c r="AY13" s="97">
        <f t="shared" ca="1" si="10"/>
        <v>6.9034914685696656</v>
      </c>
      <c r="AZ13" s="97">
        <f t="shared" ca="1" si="12"/>
        <v>76.594909026125919</v>
      </c>
      <c r="BA13" s="97">
        <f t="shared" ca="1" si="10"/>
        <v>1.993601087830646</v>
      </c>
      <c r="BB13" s="97">
        <f t="shared" ca="1" si="13"/>
        <v>34.143901542079092</v>
      </c>
      <c r="BC13" s="2">
        <f t="shared" ca="1" si="14"/>
        <v>-13.174160258711977</v>
      </c>
      <c r="BD13" s="62">
        <v>7</v>
      </c>
      <c r="BE13" s="97">
        <f t="shared" ca="1" si="15"/>
        <v>6.0530306730825041</v>
      </c>
      <c r="BF13" s="97">
        <f t="shared" ca="1" si="15"/>
        <v>99.254871702066779</v>
      </c>
      <c r="BG13" s="97">
        <f t="shared" ca="1" si="15"/>
        <v>149.42567284839848</v>
      </c>
      <c r="BH13" s="97">
        <f t="shared" ca="1" si="15"/>
        <v>5.4910434794004503</v>
      </c>
      <c r="BI13" s="97">
        <f t="shared" ca="1" si="15"/>
        <v>114.88180735802403</v>
      </c>
      <c r="BJ13" s="21">
        <f t="shared" ca="1" si="15"/>
        <v>33.377739129709482</v>
      </c>
      <c r="BK13" s="97">
        <f t="shared" ca="1" si="15"/>
        <v>150.73618575551055</v>
      </c>
      <c r="BL13" s="97">
        <f t="shared" ca="1" si="16"/>
        <v>99.254871702066779</v>
      </c>
      <c r="BM13" s="97">
        <f t="shared" ca="1" si="15"/>
        <v>13.291416699255441</v>
      </c>
      <c r="BN13" s="97">
        <f t="shared" ca="1" si="17"/>
        <v>5.4910434794004503</v>
      </c>
      <c r="BO13" s="97">
        <f t="shared" ca="1" si="15"/>
        <v>7.5089011744948122</v>
      </c>
      <c r="BP13" s="97">
        <f t="shared" ca="1" si="18"/>
        <v>33.377739129709482</v>
      </c>
      <c r="BQ13" s="2">
        <f t="shared" ca="1" si="29"/>
        <v>-64.204135523782526</v>
      </c>
      <c r="BR13" s="97">
        <f t="shared" ca="1" si="19"/>
        <v>5.614760489890398</v>
      </c>
      <c r="BS13" s="97">
        <f t="shared" ca="1" si="19"/>
        <v>100.18518286309066</v>
      </c>
      <c r="BT13" s="97">
        <f t="shared" ca="1" si="19"/>
        <v>146.7775563820658</v>
      </c>
      <c r="BU13" s="97">
        <f t="shared" ca="1" si="19"/>
        <v>0.67024209974463456</v>
      </c>
      <c r="BV13" s="97">
        <f t="shared" ca="1" si="19"/>
        <v>114.65562306270139</v>
      </c>
      <c r="BW13" s="21">
        <f t="shared" ca="1" si="19"/>
        <v>99.24395567305767</v>
      </c>
      <c r="BX13" s="97">
        <f t="shared" ca="1" si="19"/>
        <v>149.92919757298037</v>
      </c>
      <c r="BY13" s="97">
        <f t="shared" ca="1" si="20"/>
        <v>100.18518286309066</v>
      </c>
      <c r="BZ13" s="97">
        <f t="shared" ca="1" si="19"/>
        <v>13.554615042783162</v>
      </c>
      <c r="CA13" s="97">
        <f t="shared" ca="1" si="21"/>
        <v>0.67024209974463456</v>
      </c>
      <c r="CB13" s="97">
        <f t="shared" ca="1" si="19"/>
        <v>6.4150378129599019</v>
      </c>
      <c r="CC13" s="97">
        <f t="shared" ca="1" si="22"/>
        <v>99.24395567305767</v>
      </c>
      <c r="CD13" s="2">
        <f t="shared" ca="1" si="23"/>
        <v>-79.826025544574335</v>
      </c>
    </row>
    <row r="14" spans="1:82" x14ac:dyDescent="0.25">
      <c r="A14" s="59">
        <v>8</v>
      </c>
      <c r="B14" s="46">
        <f t="shared" ca="1" si="0"/>
        <v>5.1850599635900014</v>
      </c>
      <c r="C14" s="97">
        <f t="shared" ca="1" si="0"/>
        <v>100.2389884804054</v>
      </c>
      <c r="D14" s="97">
        <f t="shared" ca="1" si="0"/>
        <v>148.31004695234455</v>
      </c>
      <c r="E14" s="97">
        <f t="shared" ca="1" si="0"/>
        <v>6.4399747910092948</v>
      </c>
      <c r="F14" s="97">
        <f t="shared" ca="1" si="0"/>
        <v>111.898636338073</v>
      </c>
      <c r="G14" s="21">
        <f t="shared" ca="1" si="0"/>
        <v>34.395265440461756</v>
      </c>
      <c r="H14" s="97">
        <f t="shared" ca="1" si="0"/>
        <v>151.91384830583684</v>
      </c>
      <c r="I14" s="97">
        <f t="shared" ca="1" si="24"/>
        <v>100.2389884804054</v>
      </c>
      <c r="J14" s="97">
        <f t="shared" ca="1" si="0"/>
        <v>12.89507928974917</v>
      </c>
      <c r="K14" s="97">
        <f t="shared" ca="1" si="25"/>
        <v>6.4399747910092948</v>
      </c>
      <c r="L14" s="97">
        <f t="shared" ca="1" si="0"/>
        <v>8.3757483916247129</v>
      </c>
      <c r="M14" s="97">
        <f t="shared" ca="1" si="1"/>
        <v>34.395265440461756</v>
      </c>
      <c r="N14" s="2">
        <f t="shared" ca="1" si="26"/>
        <v>-63.204906190171741</v>
      </c>
      <c r="O14" s="97">
        <f t="shared" ca="1" si="2"/>
        <v>4.9195387729001867</v>
      </c>
      <c r="P14" s="97">
        <f t="shared" ca="1" si="2"/>
        <v>9.839210121602239</v>
      </c>
      <c r="Q14" s="97">
        <f t="shared" ca="1" si="2"/>
        <v>145.24534851707881</v>
      </c>
      <c r="R14" s="97">
        <f t="shared" ca="1" si="2"/>
        <v>6.5260667791896658</v>
      </c>
      <c r="S14" s="97">
        <f t="shared" ca="1" si="2"/>
        <v>111.34707826777729</v>
      </c>
      <c r="T14" s="21">
        <f t="shared" ca="1" si="2"/>
        <v>33.395688441052243</v>
      </c>
      <c r="U14" s="97">
        <f t="shared" ca="1" si="2"/>
        <v>142.534316537292</v>
      </c>
      <c r="V14" s="97">
        <f t="shared" ca="1" si="27"/>
        <v>9.839210121602239</v>
      </c>
      <c r="W14" s="97">
        <f t="shared" ca="1" si="2"/>
        <v>12.834859344590663</v>
      </c>
      <c r="X14" s="97">
        <f t="shared" ca="1" si="28"/>
        <v>6.5260667791896658</v>
      </c>
      <c r="Y14" s="97">
        <f t="shared" ca="1" si="2"/>
        <v>14.252176049083261</v>
      </c>
      <c r="Z14" s="19">
        <f t="shared" ca="1" si="3"/>
        <v>33.395688441052243</v>
      </c>
      <c r="AA14" s="2">
        <f t="shared" ca="1" si="4"/>
        <v>-33.453319076330168</v>
      </c>
      <c r="AB14" s="62">
        <v>8</v>
      </c>
      <c r="AC14" s="46">
        <f t="shared" ca="1" si="5"/>
        <v>6.4661424666416298</v>
      </c>
      <c r="AD14" s="97">
        <f t="shared" ca="1" si="5"/>
        <v>99.175883464357995</v>
      </c>
      <c r="AE14" s="97">
        <f t="shared" ca="1" si="5"/>
        <v>149.3699817066074</v>
      </c>
      <c r="AF14" s="97">
        <f t="shared" ca="1" si="5"/>
        <v>6.6616288649009245</v>
      </c>
      <c r="AG14" s="97">
        <f t="shared" ca="1" si="5"/>
        <v>113.39439225526634</v>
      </c>
      <c r="AH14" s="21">
        <f t="shared" ca="1" si="5"/>
        <v>34.32503890058495</v>
      </c>
      <c r="AI14" s="97">
        <f t="shared" ca="1" si="5"/>
        <v>153.57272710546698</v>
      </c>
      <c r="AJ14" s="97">
        <f t="shared" ca="1" si="6"/>
        <v>99.175883464357995</v>
      </c>
      <c r="AK14" s="97">
        <f t="shared" ca="1" si="5"/>
        <v>9.8886322667746587</v>
      </c>
      <c r="AL14" s="19">
        <f t="shared" ca="1" si="7"/>
        <v>6.6616288649009245</v>
      </c>
      <c r="AM14" s="97">
        <f t="shared" ca="1" si="5"/>
        <v>11.662726317866653</v>
      </c>
      <c r="AN14" s="21">
        <f t="shared" ca="1" si="8"/>
        <v>34.32503890058495</v>
      </c>
      <c r="AO14" s="2">
        <f t="shared" ca="1" si="9"/>
        <v>-59.422006331792694</v>
      </c>
      <c r="AP14" s="66">
        <v>8</v>
      </c>
      <c r="AQ14" s="97">
        <f t="shared" ca="1" si="10"/>
        <v>5.2091971139834143</v>
      </c>
      <c r="AR14" s="97">
        <f t="shared" ca="1" si="10"/>
        <v>98.537666452292598</v>
      </c>
      <c r="AS14" s="97">
        <f t="shared" ca="1" si="10"/>
        <v>143.71712026066234</v>
      </c>
      <c r="AT14" s="97">
        <f t="shared" ca="1" si="10"/>
        <v>77.513985877227157</v>
      </c>
      <c r="AU14" s="97">
        <f t="shared" ca="1" si="10"/>
        <v>109.82532377643979</v>
      </c>
      <c r="AV14" s="21">
        <f t="shared" ca="1" si="10"/>
        <v>33.01258790306882</v>
      </c>
      <c r="AW14" s="97">
        <f t="shared" ca="1" si="10"/>
        <v>140.5617960919547</v>
      </c>
      <c r="AX14" s="97">
        <f t="shared" ca="1" si="11"/>
        <v>98.537666452292598</v>
      </c>
      <c r="AY14" s="97">
        <f t="shared" ca="1" si="10"/>
        <v>15.448447802036014</v>
      </c>
      <c r="AZ14" s="97">
        <f t="shared" ca="1" si="12"/>
        <v>77.513985877227157</v>
      </c>
      <c r="BA14" s="97">
        <f t="shared" ca="1" si="10"/>
        <v>4.3782000711091182</v>
      </c>
      <c r="BB14" s="97">
        <f t="shared" ca="1" si="13"/>
        <v>33.01258790306882</v>
      </c>
      <c r="BC14" s="2">
        <f t="shared" ca="1" si="14"/>
        <v>-12.164939064273797</v>
      </c>
      <c r="BD14" s="62">
        <v>8</v>
      </c>
      <c r="BE14" s="97">
        <f t="shared" ca="1" si="15"/>
        <v>5.51043035591485</v>
      </c>
      <c r="BF14" s="97">
        <f t="shared" ca="1" si="15"/>
        <v>98.824098417515941</v>
      </c>
      <c r="BG14" s="97">
        <f t="shared" ca="1" si="15"/>
        <v>148.19551171507371</v>
      </c>
      <c r="BH14" s="97">
        <f t="shared" ca="1" si="15"/>
        <v>5.377840908067129</v>
      </c>
      <c r="BI14" s="97">
        <f t="shared" ca="1" si="15"/>
        <v>112.43624412161655</v>
      </c>
      <c r="BJ14" s="21">
        <f t="shared" ca="1" si="15"/>
        <v>34.779304670100302</v>
      </c>
      <c r="BK14" s="97">
        <f t="shared" ca="1" si="15"/>
        <v>149.55692124234471</v>
      </c>
      <c r="BL14" s="97">
        <f t="shared" ca="1" si="16"/>
        <v>98.824098417515941</v>
      </c>
      <c r="BM14" s="97">
        <f t="shared" ca="1" si="15"/>
        <v>11.074734661523943</v>
      </c>
      <c r="BN14" s="97">
        <f t="shared" ca="1" si="17"/>
        <v>5.377840908067129</v>
      </c>
      <c r="BO14" s="97">
        <f t="shared" ca="1" si="15"/>
        <v>11.645569190629139</v>
      </c>
      <c r="BP14" s="97">
        <f t="shared" ca="1" si="18"/>
        <v>34.779304670100302</v>
      </c>
      <c r="BQ14" s="2">
        <f t="shared" ca="1" si="29"/>
        <v>-62.879658144483393</v>
      </c>
      <c r="BR14" s="97">
        <f t="shared" ca="1" si="19"/>
        <v>5.8114996719628822</v>
      </c>
      <c r="BS14" s="97">
        <f t="shared" ca="1" si="19"/>
        <v>98.570212932435979</v>
      </c>
      <c r="BT14" s="97">
        <f t="shared" ca="1" si="19"/>
        <v>147.90355355156814</v>
      </c>
      <c r="BU14" s="97">
        <f t="shared" ca="1" si="19"/>
        <v>1.2886357583245984</v>
      </c>
      <c r="BV14" s="97">
        <f t="shared" ca="1" si="19"/>
        <v>114.27052020308955</v>
      </c>
      <c r="BW14" s="21">
        <f t="shared" ca="1" si="19"/>
        <v>99.80422323442788</v>
      </c>
      <c r="BX14" s="97">
        <f t="shared" ca="1" si="19"/>
        <v>147.11911049229343</v>
      </c>
      <c r="BY14" s="97">
        <f t="shared" ca="1" si="20"/>
        <v>98.570212932435979</v>
      </c>
      <c r="BZ14" s="97">
        <f t="shared" ca="1" si="19"/>
        <v>11.527111627671506</v>
      </c>
      <c r="CA14" s="97">
        <f t="shared" ca="1" si="21"/>
        <v>1.2886357583245984</v>
      </c>
      <c r="CB14" s="97">
        <f t="shared" ca="1" si="19"/>
        <v>7.2216327603305714</v>
      </c>
      <c r="CC14" s="97">
        <f t="shared" ca="1" si="22"/>
        <v>99.80422323442788</v>
      </c>
      <c r="CD14" s="2">
        <f t="shared" ca="1" si="23"/>
        <v>-75.772103051497524</v>
      </c>
    </row>
    <row r="15" spans="1:82" x14ac:dyDescent="0.25">
      <c r="A15" s="59">
        <v>9</v>
      </c>
      <c r="B15" s="46">
        <f t="shared" ca="1" si="0"/>
        <v>6.7462194637053905</v>
      </c>
      <c r="C15" s="97">
        <f t="shared" ca="1" si="0"/>
        <v>100.29482904879195</v>
      </c>
      <c r="D15" s="97">
        <f t="shared" ca="1" si="0"/>
        <v>147.44627040215147</v>
      </c>
      <c r="E15" s="97">
        <f t="shared" ca="1" si="0"/>
        <v>6.4881190832596376</v>
      </c>
      <c r="F15" s="97">
        <f t="shared" ca="1" si="0"/>
        <v>110.43617450030754</v>
      </c>
      <c r="G15" s="21">
        <f t="shared" ca="1" si="0"/>
        <v>35.049534898649604</v>
      </c>
      <c r="H15" s="97">
        <f t="shared" ca="1" si="0"/>
        <v>149.10006869412723</v>
      </c>
      <c r="I15" s="97">
        <f t="shared" ca="1" si="24"/>
        <v>100.29482904879195</v>
      </c>
      <c r="J15" s="97">
        <f t="shared" ca="1" si="0"/>
        <v>13.541255241249894</v>
      </c>
      <c r="K15" s="97">
        <f t="shared" ca="1" si="25"/>
        <v>6.4881190832596376</v>
      </c>
      <c r="L15" s="97">
        <f t="shared" ca="1" si="0"/>
        <v>4.529705508216038</v>
      </c>
      <c r="M15" s="97">
        <f t="shared" ca="1" si="1"/>
        <v>35.049534898649604</v>
      </c>
      <c r="N15" s="2">
        <f t="shared" ca="1" si="26"/>
        <v>-62.427796537398635</v>
      </c>
      <c r="O15" s="97">
        <f t="shared" ca="1" si="2"/>
        <v>5.3820717757497984</v>
      </c>
      <c r="P15" s="97">
        <f t="shared" ca="1" si="2"/>
        <v>12.002109022446206</v>
      </c>
      <c r="Q15" s="97">
        <f t="shared" ca="1" si="2"/>
        <v>142.63359582383333</v>
      </c>
      <c r="R15" s="97">
        <f t="shared" ca="1" si="2"/>
        <v>5.6818253267247867</v>
      </c>
      <c r="S15" s="97">
        <f t="shared" ca="1" si="2"/>
        <v>114.59572694671094</v>
      </c>
      <c r="T15" s="21">
        <f t="shared" ca="1" si="2"/>
        <v>33.717019650516235</v>
      </c>
      <c r="U15" s="97">
        <f t="shared" ca="1" si="2"/>
        <v>150.65268982777721</v>
      </c>
      <c r="V15" s="97">
        <f t="shared" ca="1" si="27"/>
        <v>12.002109022446206</v>
      </c>
      <c r="W15" s="97">
        <f t="shared" ca="1" si="2"/>
        <v>8.7179909854154616</v>
      </c>
      <c r="X15" s="97">
        <f t="shared" ca="1" si="28"/>
        <v>5.6818253267247867</v>
      </c>
      <c r="Y15" s="97">
        <f t="shared" ca="1" si="2"/>
        <v>14.423412126324592</v>
      </c>
      <c r="Z15" s="19">
        <f t="shared" ca="1" si="3"/>
        <v>33.717019650516235</v>
      </c>
      <c r="AA15" s="2">
        <f t="shared" ca="1" si="4"/>
        <v>-38.036386998324787</v>
      </c>
      <c r="AB15" s="62">
        <v>9</v>
      </c>
      <c r="AC15" s="46">
        <f t="shared" ca="1" si="5"/>
        <v>5.9054255119689962</v>
      </c>
      <c r="AD15" s="97">
        <f t="shared" ca="1" si="5"/>
        <v>100.00713754638869</v>
      </c>
      <c r="AE15" s="97">
        <f t="shared" ca="1" si="5"/>
        <v>148.89127256611147</v>
      </c>
      <c r="AF15" s="97">
        <f t="shared" ca="1" si="5"/>
        <v>5.7957856769970881</v>
      </c>
      <c r="AG15" s="97">
        <f t="shared" ca="1" si="5"/>
        <v>114.37576170326298</v>
      </c>
      <c r="AH15" s="21">
        <f t="shared" ca="1" si="5"/>
        <v>33.834089377654315</v>
      </c>
      <c r="AI15" s="97">
        <f t="shared" ca="1" si="5"/>
        <v>151.29080718750652</v>
      </c>
      <c r="AJ15" s="97">
        <f t="shared" ca="1" si="6"/>
        <v>100.00713754638869</v>
      </c>
      <c r="AK15" s="97">
        <f t="shared" ca="1" si="5"/>
        <v>10.359566904783952</v>
      </c>
      <c r="AL15" s="19">
        <f t="shared" ca="1" si="7"/>
        <v>5.7957856769970881</v>
      </c>
      <c r="AM15" s="97">
        <f t="shared" ca="1" si="5"/>
        <v>7.6126225055249872</v>
      </c>
      <c r="AN15" s="21">
        <f t="shared" ca="1" si="8"/>
        <v>33.834089377654315</v>
      </c>
      <c r="AO15" s="2">
        <f t="shared" ca="1" si="9"/>
        <v>-63.85781292105063</v>
      </c>
      <c r="AP15" s="66">
        <v>9</v>
      </c>
      <c r="AQ15" s="97">
        <f t="shared" ca="1" si="10"/>
        <v>6.2622452471620189</v>
      </c>
      <c r="AR15" s="97">
        <f t="shared" ca="1" si="10"/>
        <v>100.0746239720977</v>
      </c>
      <c r="AS15" s="97">
        <f t="shared" ca="1" si="10"/>
        <v>141.12272985925577</v>
      </c>
      <c r="AT15" s="97">
        <f t="shared" ca="1" si="10"/>
        <v>75.889682478471713</v>
      </c>
      <c r="AU15" s="97">
        <f t="shared" ca="1" si="10"/>
        <v>112.97117279400371</v>
      </c>
      <c r="AV15" s="21">
        <f t="shared" ca="1" si="10"/>
        <v>33.935307833180786</v>
      </c>
      <c r="AW15" s="97">
        <f t="shared" ca="1" si="10"/>
        <v>141.42600309453488</v>
      </c>
      <c r="AX15" s="97">
        <f t="shared" ca="1" si="11"/>
        <v>100.0746239720977</v>
      </c>
      <c r="AY15" s="97">
        <f t="shared" ca="1" si="10"/>
        <v>11.456401655676732</v>
      </c>
      <c r="AZ15" s="97">
        <f t="shared" ca="1" si="12"/>
        <v>75.889682478471713</v>
      </c>
      <c r="BA15" s="97">
        <f t="shared" ca="1" si="10"/>
        <v>1.7380240226448975</v>
      </c>
      <c r="BB15" s="97">
        <f t="shared" ca="1" si="13"/>
        <v>33.935307833180786</v>
      </c>
      <c r="BC15" s="2">
        <f t="shared" ca="1" si="14"/>
        <v>-13.342251789817013</v>
      </c>
      <c r="BD15" s="62">
        <v>9</v>
      </c>
      <c r="BE15" s="97">
        <f t="shared" ca="1" si="15"/>
        <v>5.4558678355570702</v>
      </c>
      <c r="BF15" s="97">
        <f t="shared" ca="1" si="15"/>
        <v>99.966522046294671</v>
      </c>
      <c r="BG15" s="97">
        <f t="shared" ca="1" si="15"/>
        <v>147.35623488494184</v>
      </c>
      <c r="BH15" s="97">
        <f t="shared" ca="1" si="15"/>
        <v>5.6473237291743601</v>
      </c>
      <c r="BI15" s="97">
        <f t="shared" ca="1" si="15"/>
        <v>113.36098373847554</v>
      </c>
      <c r="BJ15" s="21">
        <f t="shared" ca="1" si="15"/>
        <v>35.89792241985031</v>
      </c>
      <c r="BK15" s="97">
        <f t="shared" ca="1" si="15"/>
        <v>148.72441356377433</v>
      </c>
      <c r="BL15" s="97">
        <f t="shared" ca="1" si="16"/>
        <v>99.966522046294671</v>
      </c>
      <c r="BM15" s="97">
        <f t="shared" ca="1" si="15"/>
        <v>12.042664681755118</v>
      </c>
      <c r="BN15" s="97">
        <f t="shared" ca="1" si="17"/>
        <v>5.6473237291743601</v>
      </c>
      <c r="BO15" s="97">
        <f t="shared" ca="1" si="15"/>
        <v>5.7889027536268731</v>
      </c>
      <c r="BP15" s="97">
        <f t="shared" ca="1" si="18"/>
        <v>35.89792241985031</v>
      </c>
      <c r="BQ15" s="2">
        <f t="shared" ca="1" si="29"/>
        <v>-65.802623359411129</v>
      </c>
      <c r="BR15" s="97">
        <f t="shared" ca="1" si="19"/>
        <v>4.9985019040136764</v>
      </c>
      <c r="BS15" s="97">
        <f t="shared" ca="1" si="19"/>
        <v>98.131397606864795</v>
      </c>
      <c r="BT15" s="97">
        <f t="shared" ca="1" si="19"/>
        <v>146.10167510603705</v>
      </c>
      <c r="BU15" s="97">
        <f t="shared" ca="1" si="19"/>
        <v>1.5260055055790835</v>
      </c>
      <c r="BV15" s="97">
        <f t="shared" ca="1" si="19"/>
        <v>114.76824166000613</v>
      </c>
      <c r="BW15" s="21">
        <f t="shared" ca="1" si="19"/>
        <v>99.655746298560047</v>
      </c>
      <c r="BX15" s="97">
        <f t="shared" ca="1" si="19"/>
        <v>152.68873036342919</v>
      </c>
      <c r="BY15" s="97">
        <f t="shared" ca="1" si="20"/>
        <v>98.131397606864795</v>
      </c>
      <c r="BZ15" s="97">
        <f t="shared" ca="1" si="19"/>
        <v>10.871906810753089</v>
      </c>
      <c r="CA15" s="97">
        <f t="shared" ca="1" si="21"/>
        <v>1.5260055055790835</v>
      </c>
      <c r="CB15" s="97">
        <f t="shared" ca="1" si="19"/>
        <v>12.65903013621141</v>
      </c>
      <c r="CC15" s="97">
        <f t="shared" ca="1" si="22"/>
        <v>99.655746298560047</v>
      </c>
      <c r="CD15" s="2">
        <f t="shared" ca="1" si="23"/>
        <v>-68.725719817171793</v>
      </c>
    </row>
    <row r="16" spans="1:82" x14ac:dyDescent="0.25">
      <c r="A16" s="59">
        <v>10</v>
      </c>
      <c r="B16" s="46">
        <f t="shared" ca="1" si="0"/>
        <v>6.4136563507092763</v>
      </c>
      <c r="C16" s="97">
        <f t="shared" ca="1" si="0"/>
        <v>99.341465775504858</v>
      </c>
      <c r="D16" s="97">
        <f t="shared" ca="1" si="0"/>
        <v>148.15562725179402</v>
      </c>
      <c r="E16" s="97">
        <f t="shared" ca="1" si="0"/>
        <v>4.8287892051082508</v>
      </c>
      <c r="F16" s="97">
        <f t="shared" ca="1" si="0"/>
        <v>113.36768319629056</v>
      </c>
      <c r="G16" s="21">
        <f t="shared" ca="1" si="0"/>
        <v>33.272123592218378</v>
      </c>
      <c r="H16" s="97">
        <f t="shared" ca="1" si="0"/>
        <v>149.39393289014237</v>
      </c>
      <c r="I16" s="97">
        <f t="shared" ca="1" si="24"/>
        <v>99.341465775504858</v>
      </c>
      <c r="J16" s="97">
        <f t="shared" ca="1" si="0"/>
        <v>12.732584486469705</v>
      </c>
      <c r="K16" s="97">
        <f t="shared" ca="1" si="25"/>
        <v>4.8287892051082508</v>
      </c>
      <c r="L16" s="97">
        <f t="shared" ca="1" si="0"/>
        <v>8.6376761022996966</v>
      </c>
      <c r="M16" s="97">
        <f t="shared" ca="1" si="1"/>
        <v>33.272123592218378</v>
      </c>
      <c r="N16" s="2">
        <f t="shared" ca="1" si="26"/>
        <v>-64.441520830018689</v>
      </c>
      <c r="O16" s="97">
        <f t="shared" ca="1" si="2"/>
        <v>5.6627680267809097</v>
      </c>
      <c r="P16" s="97">
        <f t="shared" ca="1" si="2"/>
        <v>11.526171655833124</v>
      </c>
      <c r="Q16" s="97">
        <f t="shared" ca="1" si="2"/>
        <v>141.39416715614024</v>
      </c>
      <c r="R16" s="97">
        <f t="shared" ca="1" si="2"/>
        <v>6.3982627781615538</v>
      </c>
      <c r="S16" s="97">
        <f t="shared" ca="1" si="2"/>
        <v>111.9091801654595</v>
      </c>
      <c r="T16" s="21">
        <f t="shared" ca="1" si="2"/>
        <v>34.665027676138131</v>
      </c>
      <c r="U16" s="97">
        <f t="shared" ca="1" si="2"/>
        <v>143.43297464401365</v>
      </c>
      <c r="V16" s="97">
        <f t="shared" ca="1" si="27"/>
        <v>11.526171655833124</v>
      </c>
      <c r="W16" s="97">
        <f t="shared" ca="1" si="2"/>
        <v>11.046028607744798</v>
      </c>
      <c r="X16" s="97">
        <f t="shared" ca="1" si="28"/>
        <v>6.3982627781615538</v>
      </c>
      <c r="Y16" s="97">
        <f t="shared" ca="1" si="2"/>
        <v>13.256260697672921</v>
      </c>
      <c r="Z16" s="19">
        <f t="shared" ca="1" si="3"/>
        <v>34.665027676138131</v>
      </c>
      <c r="AA16" s="2">
        <f t="shared" ca="1" si="4"/>
        <v>-36.189024631197043</v>
      </c>
      <c r="AB16" s="62">
        <v>10</v>
      </c>
      <c r="AC16" s="46">
        <f t="shared" ca="1" si="5"/>
        <v>5.588295349650509</v>
      </c>
      <c r="AD16" s="97">
        <f t="shared" ca="1" si="5"/>
        <v>100.11683410056563</v>
      </c>
      <c r="AE16" s="97">
        <f t="shared" ca="1" si="5"/>
        <v>145.47682585194235</v>
      </c>
      <c r="AF16" s="97">
        <f t="shared" ca="1" si="5"/>
        <v>5.9624009593872831</v>
      </c>
      <c r="AG16" s="97">
        <f t="shared" ca="1" si="5"/>
        <v>114.01513061661214</v>
      </c>
      <c r="AH16" s="21">
        <f t="shared" ca="1" si="5"/>
        <v>34.521026364788575</v>
      </c>
      <c r="AI16" s="97">
        <f t="shared" ca="1" si="5"/>
        <v>149.25212149456374</v>
      </c>
      <c r="AJ16" s="97">
        <f t="shared" ca="1" si="6"/>
        <v>100.11683410056563</v>
      </c>
      <c r="AK16" s="97">
        <f t="shared" ca="1" si="5"/>
        <v>11.383044602824246</v>
      </c>
      <c r="AL16" s="19">
        <f t="shared" ca="1" si="7"/>
        <v>5.9624009593872831</v>
      </c>
      <c r="AM16" s="97">
        <f t="shared" ca="1" si="5"/>
        <v>1.2717071110018434</v>
      </c>
      <c r="AN16" s="21">
        <f t="shared" ca="1" si="8"/>
        <v>34.521026364788575</v>
      </c>
      <c r="AO16" s="2">
        <f t="shared" ca="1" si="9"/>
        <v>-67.708877155375092</v>
      </c>
      <c r="AP16" s="66">
        <v>10</v>
      </c>
      <c r="AQ16" s="97">
        <f t="shared" ca="1" si="10"/>
        <v>7.0836102297508896</v>
      </c>
      <c r="AR16" s="97">
        <f t="shared" ca="1" si="10"/>
        <v>98.930134119101552</v>
      </c>
      <c r="AS16" s="97">
        <f t="shared" ca="1" si="10"/>
        <v>142.95958302882008</v>
      </c>
      <c r="AT16" s="97">
        <f t="shared" ca="1" si="10"/>
        <v>77.776038045846576</v>
      </c>
      <c r="AU16" s="97">
        <f t="shared" ca="1" si="10"/>
        <v>111.90087098899708</v>
      </c>
      <c r="AV16" s="21">
        <f t="shared" ca="1" si="10"/>
        <v>33.795824744721628</v>
      </c>
      <c r="AW16" s="97">
        <f t="shared" ca="1" si="10"/>
        <v>148.68016439671609</v>
      </c>
      <c r="AX16" s="97">
        <f t="shared" ca="1" si="11"/>
        <v>98.930134119101552</v>
      </c>
      <c r="AY16" s="97">
        <f t="shared" ca="1" si="10"/>
        <v>14.829333907355094</v>
      </c>
      <c r="AZ16" s="97">
        <f t="shared" ca="1" si="12"/>
        <v>77.776038045846576</v>
      </c>
      <c r="BA16" s="97">
        <f t="shared" ca="1" si="10"/>
        <v>-0.77252005164381377</v>
      </c>
      <c r="BB16" s="97">
        <f t="shared" ca="1" si="13"/>
        <v>33.795824744721628</v>
      </c>
      <c r="BC16" s="2">
        <f t="shared" ca="1" si="14"/>
        <v>-13.516941605307654</v>
      </c>
      <c r="BD16" s="62">
        <v>10</v>
      </c>
      <c r="BE16" s="97">
        <f t="shared" ca="1" si="15"/>
        <v>6.8591284463362676</v>
      </c>
      <c r="BF16" s="97">
        <f t="shared" ca="1" si="15"/>
        <v>99.6898366774995</v>
      </c>
      <c r="BG16" s="97">
        <f t="shared" ca="1" si="15"/>
        <v>147.48218768241367</v>
      </c>
      <c r="BH16" s="97">
        <f t="shared" ca="1" si="15"/>
        <v>5.5955352336790503</v>
      </c>
      <c r="BI16" s="97">
        <f t="shared" ca="1" si="15"/>
        <v>114.55249127175313</v>
      </c>
      <c r="BJ16" s="21">
        <f t="shared" ca="1" si="15"/>
        <v>32.965861822677624</v>
      </c>
      <c r="BK16" s="97">
        <f t="shared" ca="1" si="15"/>
        <v>150.58859105932061</v>
      </c>
      <c r="BL16" s="97">
        <f t="shared" ca="1" si="16"/>
        <v>99.6898366774995</v>
      </c>
      <c r="BM16" s="97">
        <f t="shared" ca="1" si="15"/>
        <v>13.364786678224858</v>
      </c>
      <c r="BN16" s="97">
        <f t="shared" ca="1" si="17"/>
        <v>5.5955352336790503</v>
      </c>
      <c r="BO16" s="97">
        <f t="shared" ca="1" si="15"/>
        <v>14.112425053908215</v>
      </c>
      <c r="BP16" s="97">
        <f t="shared" ca="1" si="18"/>
        <v>32.965861822677624</v>
      </c>
      <c r="BQ16" s="2">
        <f t="shared" ca="1" si="29"/>
        <v>-59.793013518468697</v>
      </c>
      <c r="BR16" s="97">
        <f t="shared" ca="1" si="19"/>
        <v>6.419411099004849</v>
      </c>
      <c r="BS16" s="97">
        <f t="shared" ca="1" si="19"/>
        <v>99.339232101163546</v>
      </c>
      <c r="BT16" s="97">
        <f t="shared" ca="1" si="19"/>
        <v>147.04835731723227</v>
      </c>
      <c r="BU16" s="97">
        <f t="shared" ca="1" si="19"/>
        <v>0.84498490862549813</v>
      </c>
      <c r="BV16" s="97">
        <f t="shared" ca="1" si="19"/>
        <v>112.91828020673682</v>
      </c>
      <c r="BW16" s="21">
        <f t="shared" ca="1" si="19"/>
        <v>100.05464569969423</v>
      </c>
      <c r="BX16" s="97">
        <f t="shared" ca="1" si="19"/>
        <v>150.41078901208141</v>
      </c>
      <c r="BY16" s="97">
        <f t="shared" ca="1" si="20"/>
        <v>99.339232101163546</v>
      </c>
      <c r="BZ16" s="97">
        <f t="shared" ca="1" si="19"/>
        <v>12.599053402723214</v>
      </c>
      <c r="CA16" s="97">
        <f t="shared" ca="1" si="21"/>
        <v>0.84498490862549813</v>
      </c>
      <c r="CB16" s="97">
        <f t="shared" ca="1" si="19"/>
        <v>9.3802683030096947</v>
      </c>
      <c r="CC16" s="97">
        <f t="shared" ca="1" si="22"/>
        <v>100.05464569969423</v>
      </c>
      <c r="CD16" s="2">
        <f t="shared" ca="1" si="23"/>
        <v>-72.502170749550388</v>
      </c>
    </row>
    <row r="17" spans="1:82" x14ac:dyDescent="0.25">
      <c r="A17" s="59">
        <v>11</v>
      </c>
      <c r="B17" s="46">
        <f t="shared" ca="1" si="0"/>
        <v>6.1971181177435808</v>
      </c>
      <c r="C17" s="97">
        <f t="shared" ca="1" si="0"/>
        <v>99.7999157036231</v>
      </c>
      <c r="D17" s="97">
        <f t="shared" ca="1" si="0"/>
        <v>148.9822718169107</v>
      </c>
      <c r="E17" s="97">
        <f t="shared" ca="1" si="0"/>
        <v>4.924631687698672</v>
      </c>
      <c r="F17" s="97">
        <f t="shared" ca="1" si="0"/>
        <v>112.4985301909161</v>
      </c>
      <c r="G17" s="21">
        <f t="shared" ca="1" si="0"/>
        <v>34.170408652098871</v>
      </c>
      <c r="H17" s="97">
        <f t="shared" ca="1" si="0"/>
        <v>149.60932000375973</v>
      </c>
      <c r="I17" s="97">
        <f t="shared" ca="1" si="24"/>
        <v>99.7999157036231</v>
      </c>
      <c r="J17" s="97">
        <f t="shared" ca="1" si="0"/>
        <v>11.548137301406994</v>
      </c>
      <c r="K17" s="97">
        <f t="shared" ca="1" si="25"/>
        <v>4.924631687698672</v>
      </c>
      <c r="L17" s="97">
        <f t="shared" ca="1" si="0"/>
        <v>6.6615207806955485</v>
      </c>
      <c r="M17" s="97">
        <f t="shared" ca="1" si="1"/>
        <v>34.170408652098871</v>
      </c>
      <c r="N17" s="2">
        <f t="shared" ca="1" si="26"/>
        <v>-65.654247517323938</v>
      </c>
      <c r="O17" s="97">
        <f t="shared" ca="1" si="2"/>
        <v>5.5730637597595853</v>
      </c>
      <c r="P17" s="97">
        <f t="shared" ca="1" si="2"/>
        <v>11.705696682773782</v>
      </c>
      <c r="Q17" s="97">
        <f t="shared" ca="1" si="2"/>
        <v>142.88367846244273</v>
      </c>
      <c r="R17" s="97">
        <f t="shared" ca="1" si="2"/>
        <v>6.0847260174869096</v>
      </c>
      <c r="S17" s="97">
        <f t="shared" ca="1" si="2"/>
        <v>112.11614185071623</v>
      </c>
      <c r="T17" s="21">
        <f t="shared" ca="1" si="2"/>
        <v>33.607487770715835</v>
      </c>
      <c r="U17" s="97">
        <f t="shared" ca="1" si="2"/>
        <v>149.31109264628995</v>
      </c>
      <c r="V17" s="97">
        <f t="shared" ca="1" si="27"/>
        <v>11.705696682773782</v>
      </c>
      <c r="W17" s="97">
        <f t="shared" ca="1" si="2"/>
        <v>12.215163193469936</v>
      </c>
      <c r="X17" s="97">
        <f t="shared" ca="1" si="28"/>
        <v>6.0847260174869096</v>
      </c>
      <c r="Y17" s="97">
        <f t="shared" ca="1" si="2"/>
        <v>8.9993955305475701</v>
      </c>
      <c r="Z17" s="19">
        <f t="shared" ca="1" si="3"/>
        <v>33.607487770715835</v>
      </c>
      <c r="AA17" s="2">
        <f t="shared" ca="1" si="4"/>
        <v>-39.955880272475802</v>
      </c>
      <c r="AB17" s="62">
        <v>11</v>
      </c>
      <c r="AC17" s="46">
        <f t="shared" ca="1" si="5"/>
        <v>6.5509940037074053</v>
      </c>
      <c r="AD17" s="97">
        <f t="shared" ca="1" si="5"/>
        <v>99.82102389662802</v>
      </c>
      <c r="AE17" s="97">
        <f t="shared" ca="1" si="5"/>
        <v>148.72881815948756</v>
      </c>
      <c r="AF17" s="97">
        <f t="shared" ca="1" si="5"/>
        <v>6.394473651968827</v>
      </c>
      <c r="AG17" s="97">
        <f t="shared" ca="1" si="5"/>
        <v>117.47879507808081</v>
      </c>
      <c r="AH17" s="21">
        <f t="shared" ca="1" si="5"/>
        <v>34.22579732465482</v>
      </c>
      <c r="AI17" s="97">
        <f t="shared" ca="1" si="5"/>
        <v>150.66313640605961</v>
      </c>
      <c r="AJ17" s="97">
        <f t="shared" ca="1" si="6"/>
        <v>99.82102389662802</v>
      </c>
      <c r="AK17" s="97">
        <f t="shared" ca="1" si="5"/>
        <v>9.6490322498776813</v>
      </c>
      <c r="AL17" s="19">
        <f t="shared" ca="1" si="7"/>
        <v>6.394473651968827</v>
      </c>
      <c r="AM17" s="97">
        <f t="shared" ca="1" si="5"/>
        <v>8.6584220814500323</v>
      </c>
      <c r="AN17" s="21">
        <f t="shared" ca="1" si="8"/>
        <v>34.22579732465482</v>
      </c>
      <c r="AO17" s="2">
        <f t="shared" ca="1" si="9"/>
        <v>-61.151089957611276</v>
      </c>
      <c r="AP17" s="66">
        <v>11</v>
      </c>
      <c r="AQ17" s="97">
        <f t="shared" ca="1" si="10"/>
        <v>6.7434954305634127</v>
      </c>
      <c r="AR17" s="97">
        <f t="shared" ca="1" si="10"/>
        <v>100.3418831375978</v>
      </c>
      <c r="AS17" s="97">
        <f t="shared" ca="1" si="10"/>
        <v>143.28710978230319</v>
      </c>
      <c r="AT17" s="97">
        <f t="shared" ca="1" si="10"/>
        <v>74.811467822638761</v>
      </c>
      <c r="AU17" s="97">
        <f t="shared" ca="1" si="10"/>
        <v>110.971262510459</v>
      </c>
      <c r="AV17" s="21">
        <f t="shared" ca="1" si="10"/>
        <v>33.576006394040348</v>
      </c>
      <c r="AW17" s="97">
        <f t="shared" ca="1" si="10"/>
        <v>145.01654260877234</v>
      </c>
      <c r="AX17" s="97">
        <f t="shared" ca="1" si="11"/>
        <v>100.3418831375978</v>
      </c>
      <c r="AY17" s="97">
        <f t="shared" ca="1" si="10"/>
        <v>11.385130210097353</v>
      </c>
      <c r="AZ17" s="97">
        <f t="shared" ca="1" si="12"/>
        <v>74.811467822638761</v>
      </c>
      <c r="BA17" s="97">
        <f t="shared" ca="1" si="10"/>
        <v>2.7957370493657439</v>
      </c>
      <c r="BB17" s="97">
        <f t="shared" ca="1" si="13"/>
        <v>33.576006394040348</v>
      </c>
      <c r="BC17" s="2">
        <f t="shared" ca="1" si="14"/>
        <v>-13.503526936989253</v>
      </c>
      <c r="BD17" s="62">
        <v>11</v>
      </c>
      <c r="BE17" s="97">
        <f t="shared" ca="1" si="15"/>
        <v>5.6764918474762789</v>
      </c>
      <c r="BF17" s="97">
        <f t="shared" ca="1" si="15"/>
        <v>99.845528961804419</v>
      </c>
      <c r="BG17" s="97">
        <f t="shared" ca="1" si="15"/>
        <v>148.06157159152957</v>
      </c>
      <c r="BH17" s="97">
        <f t="shared" ca="1" si="15"/>
        <v>6.5256263532103347</v>
      </c>
      <c r="BI17" s="97">
        <f t="shared" ca="1" si="15"/>
        <v>114.29088179600423</v>
      </c>
      <c r="BJ17" s="21">
        <f t="shared" ca="1" si="15"/>
        <v>32.991188373378272</v>
      </c>
      <c r="BK17" s="97">
        <f t="shared" ca="1" si="15"/>
        <v>149.09028349088214</v>
      </c>
      <c r="BL17" s="97">
        <f t="shared" ca="1" si="16"/>
        <v>99.845528961804419</v>
      </c>
      <c r="BM17" s="97">
        <f t="shared" ca="1" si="15"/>
        <v>12.005742732981576</v>
      </c>
      <c r="BN17" s="97">
        <f t="shared" ca="1" si="17"/>
        <v>6.5256263532103347</v>
      </c>
      <c r="BO17" s="97">
        <f t="shared" ca="1" si="15"/>
        <v>10.714171573995774</v>
      </c>
      <c r="BP17" s="97">
        <f t="shared" ca="1" si="18"/>
        <v>32.991188373378272</v>
      </c>
      <c r="BQ17" s="2">
        <f t="shared" ca="1" si="29"/>
        <v>-60.817560063088507</v>
      </c>
      <c r="BR17" s="97">
        <f t="shared" ca="1" si="19"/>
        <v>5.3053676698782812</v>
      </c>
      <c r="BS17" s="97">
        <f t="shared" ca="1" si="19"/>
        <v>99.001249616055631</v>
      </c>
      <c r="BT17" s="97">
        <f t="shared" ca="1" si="19"/>
        <v>147.83129050666079</v>
      </c>
      <c r="BU17" s="97">
        <f t="shared" ca="1" si="19"/>
        <v>1.5525774618521022</v>
      </c>
      <c r="BV17" s="97">
        <f t="shared" ca="1" si="19"/>
        <v>114.57813451978541</v>
      </c>
      <c r="BW17" s="21">
        <f t="shared" ca="1" si="19"/>
        <v>99.15897150328297</v>
      </c>
      <c r="BX17" s="97">
        <f t="shared" ca="1" si="19"/>
        <v>149.96454298265013</v>
      </c>
      <c r="BY17" s="97">
        <f t="shared" ca="1" si="20"/>
        <v>99.001249616055631</v>
      </c>
      <c r="BZ17" s="97">
        <f t="shared" ca="1" si="19"/>
        <v>12.483889868182747</v>
      </c>
      <c r="CA17" s="97">
        <f t="shared" ca="1" si="21"/>
        <v>1.5525774618521022</v>
      </c>
      <c r="CB17" s="97">
        <f t="shared" ca="1" si="19"/>
        <v>9.2154804498882577</v>
      </c>
      <c r="CC17" s="97">
        <f t="shared" ca="1" si="22"/>
        <v>99.15897150328297</v>
      </c>
      <c r="CD17" s="2">
        <f t="shared" ca="1" si="23"/>
        <v>-72.981405998104989</v>
      </c>
    </row>
    <row r="18" spans="1:82" x14ac:dyDescent="0.25">
      <c r="A18" s="59">
        <v>12</v>
      </c>
      <c r="B18" s="46">
        <f t="shared" ca="1" si="0"/>
        <v>7.0624030755328704</v>
      </c>
      <c r="C18" s="97">
        <f t="shared" ca="1" si="0"/>
        <v>99.716815997999333</v>
      </c>
      <c r="D18" s="97">
        <f t="shared" ca="1" si="0"/>
        <v>147.44337523454294</v>
      </c>
      <c r="E18" s="97">
        <f t="shared" ca="1" si="0"/>
        <v>6.3005948997425572</v>
      </c>
      <c r="F18" s="97">
        <f t="shared" ca="1" si="0"/>
        <v>112.56767674995085</v>
      </c>
      <c r="G18" s="21">
        <f t="shared" ca="1" si="0"/>
        <v>35.759846257837062</v>
      </c>
      <c r="H18" s="97">
        <f t="shared" ca="1" si="0"/>
        <v>148.73340073200853</v>
      </c>
      <c r="I18" s="97">
        <f t="shared" ca="1" si="24"/>
        <v>99.716815997999333</v>
      </c>
      <c r="J18" s="97">
        <f t="shared" ca="1" si="0"/>
        <v>12.992768309614167</v>
      </c>
      <c r="K18" s="97">
        <f t="shared" ca="1" si="25"/>
        <v>6.3005948997425572</v>
      </c>
      <c r="L18" s="97">
        <f t="shared" ca="1" si="0"/>
        <v>8.4608586499481291</v>
      </c>
      <c r="M18" s="97">
        <f t="shared" ca="1" si="1"/>
        <v>35.759846257837062</v>
      </c>
      <c r="N18" s="2">
        <f t="shared" ca="1" si="26"/>
        <v>-60.419840450575208</v>
      </c>
      <c r="O18" s="97">
        <f t="shared" ca="1" si="2"/>
        <v>5.551618769227904</v>
      </c>
      <c r="P18" s="97">
        <f t="shared" ca="1" si="2"/>
        <v>12.80438065575359</v>
      </c>
      <c r="Q18" s="97">
        <f t="shared" ca="1" si="2"/>
        <v>143.55301424499228</v>
      </c>
      <c r="R18" s="97">
        <f t="shared" ca="1" si="2"/>
        <v>7.5603915201924199</v>
      </c>
      <c r="S18" s="97">
        <f t="shared" ca="1" si="2"/>
        <v>114.17972917369595</v>
      </c>
      <c r="T18" s="21">
        <f t="shared" ca="1" si="2"/>
        <v>32.466274639265514</v>
      </c>
      <c r="U18" s="97">
        <f t="shared" ca="1" si="2"/>
        <v>144.7915152977256</v>
      </c>
      <c r="V18" s="97">
        <f t="shared" ca="1" si="27"/>
        <v>12.80438065575359</v>
      </c>
      <c r="W18" s="97">
        <f t="shared" ca="1" si="2"/>
        <v>15.208652766091387</v>
      </c>
      <c r="X18" s="97">
        <f t="shared" ca="1" si="28"/>
        <v>7.5603915201924199</v>
      </c>
      <c r="Y18" s="97">
        <f t="shared" ca="1" si="2"/>
        <v>12.040644916587535</v>
      </c>
      <c r="Z18" s="19">
        <f t="shared" ca="1" si="3"/>
        <v>32.466274639265514</v>
      </c>
      <c r="AA18" s="2">
        <f t="shared" ca="1" si="4"/>
        <v>-34.431967495630808</v>
      </c>
      <c r="AB18" s="62">
        <v>12</v>
      </c>
      <c r="AC18" s="46">
        <f t="shared" ca="1" si="5"/>
        <v>6.086809346575321</v>
      </c>
      <c r="AD18" s="97">
        <f t="shared" ca="1" si="5"/>
        <v>99.075884300004674</v>
      </c>
      <c r="AE18" s="97">
        <f t="shared" ca="1" si="5"/>
        <v>149.8216314549361</v>
      </c>
      <c r="AF18" s="97">
        <f t="shared" ca="1" si="5"/>
        <v>6.1995241497865425</v>
      </c>
      <c r="AG18" s="97">
        <f t="shared" ca="1" si="5"/>
        <v>112.03384832160438</v>
      </c>
      <c r="AH18" s="21">
        <f t="shared" ca="1" si="5"/>
        <v>34.297513104163762</v>
      </c>
      <c r="AI18" s="97">
        <f t="shared" ca="1" si="5"/>
        <v>149.14847113110974</v>
      </c>
      <c r="AJ18" s="97">
        <f t="shared" ca="1" si="6"/>
        <v>99.075884300004674</v>
      </c>
      <c r="AK18" s="97">
        <f t="shared" ca="1" si="5"/>
        <v>11.683867698930364</v>
      </c>
      <c r="AL18" s="19">
        <f t="shared" ca="1" si="7"/>
        <v>6.1995241497865425</v>
      </c>
      <c r="AM18" s="97">
        <f t="shared" ca="1" si="5"/>
        <v>12.844505856144009</v>
      </c>
      <c r="AN18" s="21">
        <f t="shared" ca="1" si="8"/>
        <v>34.297513104163762</v>
      </c>
      <c r="AO18" s="2">
        <f t="shared" ca="1" si="9"/>
        <v>-59.57603256043722</v>
      </c>
      <c r="AP18" s="66">
        <v>12</v>
      </c>
      <c r="AQ18" s="97">
        <f t="shared" ca="1" si="10"/>
        <v>5.2203905822562628</v>
      </c>
      <c r="AR18" s="97">
        <f t="shared" ca="1" si="10"/>
        <v>99.548294711626852</v>
      </c>
      <c r="AS18" s="97">
        <f t="shared" ca="1" si="10"/>
        <v>140.58022371245877</v>
      </c>
      <c r="AT18" s="97">
        <f t="shared" ca="1" si="10"/>
        <v>77.169291702222836</v>
      </c>
      <c r="AU18" s="97">
        <f t="shared" ca="1" si="10"/>
        <v>112.72906897958754</v>
      </c>
      <c r="AV18" s="21">
        <f t="shared" ca="1" si="10"/>
        <v>34.63263415803263</v>
      </c>
      <c r="AW18" s="97">
        <f t="shared" ca="1" si="10"/>
        <v>145.46646144016765</v>
      </c>
      <c r="AX18" s="97">
        <f t="shared" ca="1" si="11"/>
        <v>99.548294711626852</v>
      </c>
      <c r="AY18" s="97">
        <f t="shared" ca="1" si="10"/>
        <v>12.590247478595197</v>
      </c>
      <c r="AZ18" s="97">
        <f t="shared" ca="1" si="12"/>
        <v>77.169291702222836</v>
      </c>
      <c r="BA18" s="97">
        <f t="shared" ca="1" si="10"/>
        <v>5.5925262387385262</v>
      </c>
      <c r="BB18" s="97">
        <f t="shared" ca="1" si="13"/>
        <v>34.63263415803263</v>
      </c>
      <c r="BC18" s="2">
        <f t="shared" ca="1" si="14"/>
        <v>-13.651958465273129</v>
      </c>
      <c r="BD18" s="62">
        <v>12</v>
      </c>
      <c r="BE18" s="97">
        <f t="shared" ca="1" si="15"/>
        <v>6.0208018912463661</v>
      </c>
      <c r="BF18" s="97">
        <f t="shared" ca="1" si="15"/>
        <v>99.039954072740656</v>
      </c>
      <c r="BG18" s="97">
        <f t="shared" ca="1" si="15"/>
        <v>149.14351979719993</v>
      </c>
      <c r="BH18" s="97">
        <f t="shared" ca="1" si="15"/>
        <v>5.2268948939718598</v>
      </c>
      <c r="BI18" s="97">
        <f t="shared" ca="1" si="15"/>
        <v>113.68084482321102</v>
      </c>
      <c r="BJ18" s="21">
        <f t="shared" ca="1" si="15"/>
        <v>35.028964711459508</v>
      </c>
      <c r="BK18" s="97">
        <f t="shared" ca="1" si="15"/>
        <v>148.34392929889867</v>
      </c>
      <c r="BL18" s="97">
        <f t="shared" ca="1" si="16"/>
        <v>99.039954072740656</v>
      </c>
      <c r="BM18" s="97">
        <f t="shared" ca="1" si="15"/>
        <v>11.03576393047403</v>
      </c>
      <c r="BN18" s="97">
        <f t="shared" ca="1" si="17"/>
        <v>5.2268948939718598</v>
      </c>
      <c r="BO18" s="97">
        <f t="shared" ca="1" si="15"/>
        <v>7.188932006591803</v>
      </c>
      <c r="BP18" s="97">
        <f t="shared" ca="1" si="18"/>
        <v>35.028964711459508</v>
      </c>
      <c r="BQ18" s="2">
        <f t="shared" ca="1" si="29"/>
        <v>-64.721640573124731</v>
      </c>
      <c r="BR18" s="97">
        <f t="shared" ca="1" si="19"/>
        <v>5.8936559094336003</v>
      </c>
      <c r="BS18" s="97">
        <f t="shared" ca="1" si="19"/>
        <v>99.793335491334503</v>
      </c>
      <c r="BT18" s="97">
        <f t="shared" ca="1" si="19"/>
        <v>148.21213363507312</v>
      </c>
      <c r="BU18" s="97">
        <f t="shared" ca="1" si="19"/>
        <v>1.1756587588672194</v>
      </c>
      <c r="BV18" s="97">
        <f t="shared" ca="1" si="19"/>
        <v>114.90573567696957</v>
      </c>
      <c r="BW18" s="21">
        <f t="shared" ca="1" si="19"/>
        <v>99.539376545795704</v>
      </c>
      <c r="BX18" s="97">
        <f t="shared" ca="1" si="19"/>
        <v>148.97063835371719</v>
      </c>
      <c r="BY18" s="97">
        <f t="shared" ca="1" si="20"/>
        <v>99.793335491334503</v>
      </c>
      <c r="BZ18" s="97">
        <f t="shared" ca="1" si="19"/>
        <v>14.712012504063964</v>
      </c>
      <c r="CA18" s="97">
        <f t="shared" ca="1" si="21"/>
        <v>1.1756587588672194</v>
      </c>
      <c r="CB18" s="97">
        <f t="shared" ca="1" si="19"/>
        <v>13.706495844272855</v>
      </c>
      <c r="CC18" s="97">
        <f t="shared" ca="1" si="22"/>
        <v>99.539376545795704</v>
      </c>
      <c r="CD18" s="2">
        <f t="shared" ca="1" si="23"/>
        <v>-66.648205059156908</v>
      </c>
    </row>
    <row r="19" spans="1:82" x14ac:dyDescent="0.25">
      <c r="A19" s="59">
        <v>13</v>
      </c>
      <c r="B19" s="46">
        <f t="shared" ca="1" si="0"/>
        <v>5.7919627864256276</v>
      </c>
      <c r="C19" s="97">
        <f t="shared" ca="1" si="0"/>
        <v>98.72965644001556</v>
      </c>
      <c r="D19" s="97">
        <f t="shared" ca="1" si="0"/>
        <v>146.6182650775286</v>
      </c>
      <c r="E19" s="97">
        <f t="shared" ca="1" si="0"/>
        <v>5.7318957186738366</v>
      </c>
      <c r="F19" s="97">
        <f t="shared" ca="1" si="0"/>
        <v>112.96827359981245</v>
      </c>
      <c r="G19" s="21">
        <f t="shared" ca="1" si="0"/>
        <v>33.573096638027927</v>
      </c>
      <c r="H19" s="97">
        <f t="shared" ca="1" si="0"/>
        <v>149.50956434989027</v>
      </c>
      <c r="I19" s="97">
        <f t="shared" ca="1" si="24"/>
        <v>98.72965644001556</v>
      </c>
      <c r="J19" s="97">
        <f t="shared" ca="1" si="0"/>
        <v>11.83188923716968</v>
      </c>
      <c r="K19" s="97">
        <f t="shared" ca="1" si="25"/>
        <v>5.7318957186738366</v>
      </c>
      <c r="L19" s="97">
        <f t="shared" ca="1" si="0"/>
        <v>14.437759676594361</v>
      </c>
      <c r="M19" s="97">
        <f t="shared" ca="1" si="1"/>
        <v>33.573096638027927</v>
      </c>
      <c r="N19" s="2">
        <f t="shared" ca="1" si="26"/>
        <v>-60.509413643734185</v>
      </c>
      <c r="O19" s="97">
        <f t="shared" ca="1" si="2"/>
        <v>5.0607063078546179</v>
      </c>
      <c r="P19" s="97">
        <f t="shared" ca="1" si="2"/>
        <v>9.8616711757107254</v>
      </c>
      <c r="Q19" s="97">
        <f t="shared" ca="1" si="2"/>
        <v>141.42468301408084</v>
      </c>
      <c r="R19" s="97">
        <f t="shared" ca="1" si="2"/>
        <v>6.8020419158718415</v>
      </c>
      <c r="S19" s="97">
        <f t="shared" ca="1" si="2"/>
        <v>115.28140042014161</v>
      </c>
      <c r="T19" s="21">
        <f t="shared" ca="1" si="2"/>
        <v>34.794408466072539</v>
      </c>
      <c r="U19" s="97">
        <f t="shared" ca="1" si="2"/>
        <v>145.9047821200185</v>
      </c>
      <c r="V19" s="97">
        <f t="shared" ca="1" si="27"/>
        <v>9.8616711757107254</v>
      </c>
      <c r="W19" s="97">
        <f t="shared" ca="1" si="2"/>
        <v>11.855911141078565</v>
      </c>
      <c r="X19" s="97">
        <f t="shared" ca="1" si="28"/>
        <v>6.8020419158718415</v>
      </c>
      <c r="Y19" s="97">
        <f t="shared" ca="1" si="2"/>
        <v>6.9035932386291687</v>
      </c>
      <c r="Z19" s="19">
        <f t="shared" ca="1" si="3"/>
        <v>34.794408466072539</v>
      </c>
      <c r="AA19" s="2">
        <f t="shared" ca="1" si="4"/>
        <v>-39.353612553678019</v>
      </c>
      <c r="AB19" s="62">
        <v>13</v>
      </c>
      <c r="AC19" s="46">
        <f t="shared" ca="1" si="5"/>
        <v>6.3082952031512249</v>
      </c>
      <c r="AD19" s="97">
        <f t="shared" ca="1" si="5"/>
        <v>100.22393298885032</v>
      </c>
      <c r="AE19" s="97">
        <f t="shared" ca="1" si="5"/>
        <v>149.62257691138001</v>
      </c>
      <c r="AF19" s="97">
        <f t="shared" ca="1" si="5"/>
        <v>5.2914185955933766</v>
      </c>
      <c r="AG19" s="97">
        <f t="shared" ca="1" si="5"/>
        <v>114.23291947289221</v>
      </c>
      <c r="AH19" s="21">
        <f t="shared" ca="1" si="5"/>
        <v>35.406708293166055</v>
      </c>
      <c r="AI19" s="97">
        <f t="shared" ca="1" si="5"/>
        <v>147.27037662077046</v>
      </c>
      <c r="AJ19" s="97">
        <f t="shared" ca="1" si="6"/>
        <v>100.22393298885032</v>
      </c>
      <c r="AK19" s="97">
        <f t="shared" ca="1" si="5"/>
        <v>15.504786114442473</v>
      </c>
      <c r="AL19" s="19">
        <f t="shared" ca="1" si="7"/>
        <v>5.2914185955933766</v>
      </c>
      <c r="AM19" s="97">
        <f t="shared" ca="1" si="5"/>
        <v>9.2757374305247371</v>
      </c>
      <c r="AN19" s="21">
        <f t="shared" ca="1" si="8"/>
        <v>35.406708293166055</v>
      </c>
      <c r="AO19" s="2">
        <f t="shared" ca="1" si="9"/>
        <v>-62.984136115756868</v>
      </c>
      <c r="AP19" s="66">
        <v>13</v>
      </c>
      <c r="AQ19" s="97">
        <f t="shared" ca="1" si="10"/>
        <v>6.6874065194602839</v>
      </c>
      <c r="AR19" s="97">
        <f t="shared" ca="1" si="10"/>
        <v>99.846487026376082</v>
      </c>
      <c r="AS19" s="97">
        <f t="shared" ca="1" si="10"/>
        <v>141.66411011135233</v>
      </c>
      <c r="AT19" s="97">
        <f t="shared" ca="1" si="10"/>
        <v>76.808726976232776</v>
      </c>
      <c r="AU19" s="97">
        <f t="shared" ca="1" si="10"/>
        <v>113.55511890976405</v>
      </c>
      <c r="AV19" s="21">
        <f t="shared" ca="1" si="10"/>
        <v>34.445172587786374</v>
      </c>
      <c r="AW19" s="97">
        <f t="shared" ca="1" si="10"/>
        <v>145.08241999677008</v>
      </c>
      <c r="AX19" s="97">
        <f t="shared" ca="1" si="11"/>
        <v>99.846487026376082</v>
      </c>
      <c r="AY19" s="97">
        <f t="shared" ca="1" si="10"/>
        <v>13.076200988365466</v>
      </c>
      <c r="AZ19" s="97">
        <f t="shared" ca="1" si="12"/>
        <v>76.808726976232776</v>
      </c>
      <c r="BA19" s="97">
        <f t="shared" ca="1" si="10"/>
        <v>4.6215559086616294</v>
      </c>
      <c r="BB19" s="97">
        <f t="shared" ca="1" si="13"/>
        <v>34.445172587786374</v>
      </c>
      <c r="BC19" s="2">
        <f t="shared" ca="1" si="14"/>
        <v>-13.380992029685082</v>
      </c>
      <c r="BD19" s="62">
        <v>13</v>
      </c>
      <c r="BE19" s="97">
        <f t="shared" ca="1" si="15"/>
        <v>5.8002245278489486</v>
      </c>
      <c r="BF19" s="97">
        <f t="shared" ca="1" si="15"/>
        <v>99.863180351904859</v>
      </c>
      <c r="BG19" s="97">
        <f t="shared" ca="1" si="15"/>
        <v>149.58086565354324</v>
      </c>
      <c r="BH19" s="97">
        <f t="shared" ca="1" si="15"/>
        <v>6.5088467187316486</v>
      </c>
      <c r="BI19" s="97">
        <f t="shared" ca="1" si="15"/>
        <v>112.48294456446294</v>
      </c>
      <c r="BJ19" s="21">
        <f t="shared" ca="1" si="15"/>
        <v>34.808835576752351</v>
      </c>
      <c r="BK19" s="97">
        <f t="shared" ca="1" si="15"/>
        <v>150.04543879355748</v>
      </c>
      <c r="BL19" s="97">
        <f t="shared" ca="1" si="16"/>
        <v>99.863180351904859</v>
      </c>
      <c r="BM19" s="97">
        <f t="shared" ca="1" si="15"/>
        <v>12.850125269832217</v>
      </c>
      <c r="BN19" s="97">
        <f t="shared" ca="1" si="17"/>
        <v>6.5088467187316486</v>
      </c>
      <c r="BO19" s="97">
        <f t="shared" ca="1" si="15"/>
        <v>9.5747269877007533</v>
      </c>
      <c r="BP19" s="97">
        <f t="shared" ca="1" si="18"/>
        <v>34.808835576752351</v>
      </c>
      <c r="BQ19" s="2">
        <f t="shared" ca="1" si="29"/>
        <v>-61.170703116898395</v>
      </c>
      <c r="BR19" s="97">
        <f t="shared" ca="1" si="19"/>
        <v>5.5192194729076114</v>
      </c>
      <c r="BS19" s="97">
        <f t="shared" ca="1" si="19"/>
        <v>99.26484942640127</v>
      </c>
      <c r="BT19" s="97">
        <f t="shared" ca="1" si="19"/>
        <v>147.95209776521477</v>
      </c>
      <c r="BU19" s="97">
        <f t="shared" ca="1" si="19"/>
        <v>0.76077881730033925</v>
      </c>
      <c r="BV19" s="97">
        <f t="shared" ca="1" si="19"/>
        <v>112.06545633992688</v>
      </c>
      <c r="BW19" s="21">
        <f t="shared" ca="1" si="19"/>
        <v>99.304652652040758</v>
      </c>
      <c r="BX19" s="97">
        <f t="shared" ca="1" si="19"/>
        <v>146.8930380494827</v>
      </c>
      <c r="BY19" s="97">
        <f t="shared" ca="1" si="20"/>
        <v>99.26484942640127</v>
      </c>
      <c r="BZ19" s="97">
        <f t="shared" ca="1" si="19"/>
        <v>11.679585562291557</v>
      </c>
      <c r="CA19" s="97">
        <f t="shared" ca="1" si="21"/>
        <v>0.76077881730033925</v>
      </c>
      <c r="CB19" s="97">
        <f t="shared" ca="1" si="19"/>
        <v>14.534415013852527</v>
      </c>
      <c r="CC19" s="97">
        <f t="shared" ca="1" si="22"/>
        <v>99.304652652040758</v>
      </c>
      <c r="CD19" s="2">
        <f t="shared" ca="1" si="23"/>
        <v>-66.322568568192807</v>
      </c>
    </row>
    <row r="20" spans="1:82" x14ac:dyDescent="0.25">
      <c r="A20" s="59">
        <v>14</v>
      </c>
      <c r="B20" s="46">
        <f t="shared" ca="1" si="0"/>
        <v>6.1738764916597386</v>
      </c>
      <c r="C20" s="97">
        <f t="shared" ca="1" si="0"/>
        <v>99.689164035866924</v>
      </c>
      <c r="D20" s="97">
        <f t="shared" ca="1" si="0"/>
        <v>148.33816906656421</v>
      </c>
      <c r="E20" s="97">
        <f t="shared" ca="1" si="0"/>
        <v>6.1672273980400325</v>
      </c>
      <c r="F20" s="97">
        <f t="shared" ca="1" si="0"/>
        <v>113.82074495803008</v>
      </c>
      <c r="G20" s="21">
        <f t="shared" ca="1" si="0"/>
        <v>34.029469379952346</v>
      </c>
      <c r="H20" s="97">
        <f t="shared" ca="1" si="0"/>
        <v>152.19566424716808</v>
      </c>
      <c r="I20" s="97">
        <f t="shared" ca="1" si="24"/>
        <v>99.689164035866924</v>
      </c>
      <c r="J20" s="97">
        <f t="shared" ca="1" si="0"/>
        <v>8.0230145632049918</v>
      </c>
      <c r="K20" s="97">
        <f t="shared" ca="1" si="25"/>
        <v>6.1672273980400325</v>
      </c>
      <c r="L20" s="97">
        <f t="shared" ca="1" si="0"/>
        <v>6.9897648365736416</v>
      </c>
      <c r="M20" s="97">
        <f t="shared" ca="1" si="1"/>
        <v>34.029469379952346</v>
      </c>
      <c r="N20" s="2">
        <f t="shared" ca="1" si="26"/>
        <v>-63.037254288192223</v>
      </c>
      <c r="O20" s="97">
        <f t="shared" ca="1" si="2"/>
        <v>5.0074583776499351</v>
      </c>
      <c r="P20" s="97">
        <f t="shared" ca="1" si="2"/>
        <v>10.052644454198395</v>
      </c>
      <c r="Q20" s="97">
        <f t="shared" ca="1" si="2"/>
        <v>143.71822663131985</v>
      </c>
      <c r="R20" s="97">
        <f t="shared" ca="1" si="2"/>
        <v>4.0506016251820451</v>
      </c>
      <c r="S20" s="97">
        <f t="shared" ca="1" si="2"/>
        <v>112.75647440847058</v>
      </c>
      <c r="T20" s="21">
        <f t="shared" ca="1" si="2"/>
        <v>33.281916961206868</v>
      </c>
      <c r="U20" s="97">
        <f t="shared" ca="1" si="2"/>
        <v>146.96822688096867</v>
      </c>
      <c r="V20" s="97">
        <f t="shared" ca="1" si="27"/>
        <v>10.052644454198395</v>
      </c>
      <c r="W20" s="97">
        <f t="shared" ca="1" si="2"/>
        <v>13.293340951279202</v>
      </c>
      <c r="X20" s="97">
        <f t="shared" ca="1" si="28"/>
        <v>4.0506016251820451</v>
      </c>
      <c r="Y20" s="97">
        <f t="shared" ca="1" si="2"/>
        <v>13.661631490456434</v>
      </c>
      <c r="Z20" s="19">
        <f t="shared" ca="1" si="3"/>
        <v>33.281916961206868</v>
      </c>
      <c r="AA20" s="2">
        <f t="shared" ca="1" si="4"/>
        <v>-41.886701494271016</v>
      </c>
      <c r="AB20" s="62">
        <v>14</v>
      </c>
      <c r="AC20" s="46">
        <f t="shared" ca="1" si="5"/>
        <v>6.1682607929756177</v>
      </c>
      <c r="AD20" s="97">
        <f t="shared" ca="1" si="5"/>
        <v>99.107441458589776</v>
      </c>
      <c r="AE20" s="97">
        <f t="shared" ca="1" si="5"/>
        <v>149.27316957720544</v>
      </c>
      <c r="AF20" s="97">
        <f t="shared" ca="1" si="5"/>
        <v>5.5751465426641236</v>
      </c>
      <c r="AG20" s="97">
        <f t="shared" ca="1" si="5"/>
        <v>112.7281019006645</v>
      </c>
      <c r="AH20" s="21">
        <f t="shared" ca="1" si="5"/>
        <v>34.842098758919363</v>
      </c>
      <c r="AI20" s="97">
        <f t="shared" ca="1" si="5"/>
        <v>150.32499412307604</v>
      </c>
      <c r="AJ20" s="97">
        <f t="shared" ca="1" si="6"/>
        <v>99.107441458589776</v>
      </c>
      <c r="AK20" s="97">
        <f t="shared" ca="1" si="5"/>
        <v>12.213161766186785</v>
      </c>
      <c r="AL20" s="19">
        <f t="shared" ca="1" si="7"/>
        <v>5.5751465426641236</v>
      </c>
      <c r="AM20" s="97">
        <f t="shared" ca="1" si="5"/>
        <v>11.057202238952282</v>
      </c>
      <c r="AN20" s="21">
        <f t="shared" ca="1" si="8"/>
        <v>34.842098758919363</v>
      </c>
      <c r="AO20" s="2">
        <f t="shared" ca="1" si="9"/>
        <v>-61.863810011324027</v>
      </c>
      <c r="AP20" s="66">
        <v>14</v>
      </c>
      <c r="AQ20" s="97">
        <f t="shared" ca="1" si="10"/>
        <v>5.8267018772249664</v>
      </c>
      <c r="AR20" s="97">
        <f t="shared" ca="1" si="10"/>
        <v>100.08735203534656</v>
      </c>
      <c r="AS20" s="97">
        <f t="shared" ca="1" si="10"/>
        <v>140.9940962290687</v>
      </c>
      <c r="AT20" s="97">
        <f t="shared" ca="1" si="10"/>
        <v>75.667854371108561</v>
      </c>
      <c r="AU20" s="97">
        <f t="shared" ca="1" si="10"/>
        <v>110.35338007083334</v>
      </c>
      <c r="AV20" s="21">
        <f t="shared" ca="1" si="10"/>
        <v>35.396633960177041</v>
      </c>
      <c r="AW20" s="97">
        <f t="shared" ca="1" si="10"/>
        <v>145.90743304146335</v>
      </c>
      <c r="AX20" s="97">
        <f t="shared" ca="1" si="11"/>
        <v>100.08735203534656</v>
      </c>
      <c r="AY20" s="97">
        <f t="shared" ca="1" si="10"/>
        <v>10.442752219037231</v>
      </c>
      <c r="AZ20" s="97">
        <f t="shared" ca="1" si="12"/>
        <v>75.667854371108561</v>
      </c>
      <c r="BA20" s="97">
        <f t="shared" ca="1" si="10"/>
        <v>2.0205815388425341</v>
      </c>
      <c r="BB20" s="97">
        <f t="shared" ca="1" si="13"/>
        <v>35.396633960177041</v>
      </c>
      <c r="BC20" s="2">
        <f t="shared" ca="1" si="14"/>
        <v>-14.126093040367815</v>
      </c>
      <c r="BD20" s="62">
        <v>14</v>
      </c>
      <c r="BE20" s="97">
        <f t="shared" ca="1" si="15"/>
        <v>6.6252043214411849</v>
      </c>
      <c r="BF20" s="97">
        <f t="shared" ca="1" si="15"/>
        <v>99.917686569245447</v>
      </c>
      <c r="BG20" s="97">
        <f t="shared" ca="1" si="15"/>
        <v>149.20889772671694</v>
      </c>
      <c r="BH20" s="97">
        <f t="shared" ca="1" si="15"/>
        <v>6.8411767172404065</v>
      </c>
      <c r="BI20" s="97">
        <f t="shared" ca="1" si="15"/>
        <v>113.22563626241305</v>
      </c>
      <c r="BJ20" s="21">
        <f t="shared" ca="1" si="15"/>
        <v>32.648293293807534</v>
      </c>
      <c r="BK20" s="97">
        <f t="shared" ca="1" si="15"/>
        <v>151.89771994255969</v>
      </c>
      <c r="BL20" s="97">
        <f t="shared" ca="1" si="16"/>
        <v>99.917686569245447</v>
      </c>
      <c r="BM20" s="97">
        <f t="shared" ca="1" si="15"/>
        <v>10.628276289731415</v>
      </c>
      <c r="BN20" s="97">
        <f t="shared" ca="1" si="17"/>
        <v>6.8411767172404065</v>
      </c>
      <c r="BO20" s="97">
        <f t="shared" ca="1" si="15"/>
        <v>5.8272960278596262</v>
      </c>
      <c r="BP20" s="97">
        <f t="shared" ca="1" si="18"/>
        <v>32.648293293807534</v>
      </c>
      <c r="BQ20" s="2">
        <f t="shared" ca="1" si="29"/>
        <v>-61.304737688873907</v>
      </c>
      <c r="BR20" s="97">
        <f t="shared" ca="1" si="19"/>
        <v>5.6304207745433228</v>
      </c>
      <c r="BS20" s="97">
        <f t="shared" ca="1" si="19"/>
        <v>99.475050476140098</v>
      </c>
      <c r="BT20" s="97">
        <f t="shared" ca="1" si="19"/>
        <v>149.51790861649241</v>
      </c>
      <c r="BU20" s="97">
        <f t="shared" ca="1" si="19"/>
        <v>1.2195415163939223</v>
      </c>
      <c r="BV20" s="97">
        <f t="shared" ca="1" si="19"/>
        <v>114.52397380898552</v>
      </c>
      <c r="BW20" s="21">
        <f t="shared" ca="1" si="19"/>
        <v>99.966797011483905</v>
      </c>
      <c r="BX20" s="97">
        <f t="shared" ca="1" si="19"/>
        <v>146.17403061379173</v>
      </c>
      <c r="BY20" s="97">
        <f t="shared" ca="1" si="20"/>
        <v>99.475050476140098</v>
      </c>
      <c r="BZ20" s="97">
        <f t="shared" ca="1" si="19"/>
        <v>12.670036789711673</v>
      </c>
      <c r="CA20" s="97">
        <f t="shared" ca="1" si="21"/>
        <v>1.2195415163939223</v>
      </c>
      <c r="CB20" s="97">
        <f t="shared" ca="1" si="19"/>
        <v>13.504607529338978</v>
      </c>
      <c r="CC20" s="97">
        <f t="shared" ca="1" si="22"/>
        <v>99.966797011483905</v>
      </c>
      <c r="CD20" s="2">
        <f t="shared" ca="1" si="23"/>
        <v>-66.758318818208636</v>
      </c>
    </row>
    <row r="21" spans="1:82" x14ac:dyDescent="0.25">
      <c r="A21" s="59">
        <v>15</v>
      </c>
      <c r="B21" s="46">
        <f t="shared" ca="1" si="0"/>
        <v>6.3554638507374834</v>
      </c>
      <c r="C21" s="97">
        <f t="shared" ca="1" si="0"/>
        <v>99.309448257323183</v>
      </c>
      <c r="D21" s="97">
        <f t="shared" ca="1" si="0"/>
        <v>148.46408387313846</v>
      </c>
      <c r="E21" s="97">
        <f t="shared" ca="1" si="0"/>
        <v>4.5141398562126369</v>
      </c>
      <c r="F21" s="97">
        <f t="shared" ca="1" si="0"/>
        <v>114.31950746028846</v>
      </c>
      <c r="G21" s="21">
        <f t="shared" ca="1" si="0"/>
        <v>34.805337127013232</v>
      </c>
      <c r="H21" s="97">
        <f t="shared" ca="1" si="0"/>
        <v>146.86374541724612</v>
      </c>
      <c r="I21" s="97">
        <f t="shared" ca="1" si="24"/>
        <v>99.309448257323183</v>
      </c>
      <c r="J21" s="97">
        <f t="shared" ca="1" si="0"/>
        <v>13.990980307204529</v>
      </c>
      <c r="K21" s="97">
        <f t="shared" ca="1" si="25"/>
        <v>4.5141398562126369</v>
      </c>
      <c r="L21" s="97">
        <f t="shared" ca="1" si="0"/>
        <v>8.6533038783466036</v>
      </c>
      <c r="M21" s="97">
        <f t="shared" ca="1" si="1"/>
        <v>34.805337127013232</v>
      </c>
      <c r="N21" s="2">
        <f t="shared" ca="1" si="26"/>
        <v>-64.985663182356191</v>
      </c>
      <c r="O21" s="97">
        <f t="shared" ca="1" si="2"/>
        <v>5.8389211374951708</v>
      </c>
      <c r="P21" s="97">
        <f t="shared" ca="1" si="2"/>
        <v>10.438322890686949</v>
      </c>
      <c r="Q21" s="97">
        <f t="shared" ca="1" si="2"/>
        <v>145.36635060430123</v>
      </c>
      <c r="R21" s="97">
        <f t="shared" ca="1" si="2"/>
        <v>6.0653384352669537</v>
      </c>
      <c r="S21" s="97">
        <f t="shared" ca="1" si="2"/>
        <v>110.86693747836841</v>
      </c>
      <c r="T21" s="21">
        <f t="shared" ca="1" si="2"/>
        <v>32.862214979511187</v>
      </c>
      <c r="U21" s="97">
        <f t="shared" ca="1" si="2"/>
        <v>141.526024052758</v>
      </c>
      <c r="V21" s="97">
        <f t="shared" ca="1" si="27"/>
        <v>10.438322890686949</v>
      </c>
      <c r="W21" s="97">
        <f t="shared" ca="1" si="2"/>
        <v>8.9340892664473213</v>
      </c>
      <c r="X21" s="97">
        <f t="shared" ca="1" si="28"/>
        <v>6.0653384352669537</v>
      </c>
      <c r="Y21" s="97">
        <f t="shared" ca="1" si="2"/>
        <v>8.4835396777485954</v>
      </c>
      <c r="Z21" s="19">
        <f t="shared" ca="1" si="3"/>
        <v>32.862214979511187</v>
      </c>
      <c r="AA21" s="2">
        <f t="shared" ca="1" si="4"/>
        <v>-38.248549225428654</v>
      </c>
      <c r="AB21" s="62">
        <v>15</v>
      </c>
      <c r="AC21" s="46">
        <f t="shared" ca="1" si="5"/>
        <v>5.4623920576779224</v>
      </c>
      <c r="AD21" s="97">
        <f t="shared" ca="1" si="5"/>
        <v>99.81040093769181</v>
      </c>
      <c r="AE21" s="97">
        <f t="shared" ca="1" si="5"/>
        <v>149.06532695980559</v>
      </c>
      <c r="AF21" s="97">
        <f t="shared" ca="1" si="5"/>
        <v>4.9581857190661758</v>
      </c>
      <c r="AG21" s="97">
        <f t="shared" ca="1" si="5"/>
        <v>112.40549135005853</v>
      </c>
      <c r="AH21" s="21">
        <f t="shared" ca="1" si="5"/>
        <v>33.43760683332696</v>
      </c>
      <c r="AI21" s="97">
        <f t="shared" ca="1" si="5"/>
        <v>149.69600136809285</v>
      </c>
      <c r="AJ21" s="97">
        <f t="shared" ca="1" si="6"/>
        <v>99.81040093769181</v>
      </c>
      <c r="AK21" s="97">
        <f t="shared" ca="1" si="5"/>
        <v>12.617163004440194</v>
      </c>
      <c r="AL21" s="19">
        <f t="shared" ca="1" si="7"/>
        <v>4.9581857190661758</v>
      </c>
      <c r="AM21" s="97">
        <f t="shared" ca="1" si="5"/>
        <v>10.62927740993163</v>
      </c>
      <c r="AN21" s="21">
        <f t="shared" ca="1" si="8"/>
        <v>33.43760683332696</v>
      </c>
      <c r="AO21" s="2">
        <f t="shared" ca="1" si="9"/>
        <v>-64.569650725718645</v>
      </c>
      <c r="AP21" s="66">
        <v>15</v>
      </c>
      <c r="AQ21" s="97">
        <f t="shared" ca="1" si="10"/>
        <v>5.7879100379820834</v>
      </c>
      <c r="AR21" s="97">
        <f t="shared" ca="1" si="10"/>
        <v>99.242202846686823</v>
      </c>
      <c r="AS21" s="97">
        <f t="shared" ca="1" si="10"/>
        <v>141.12976923595787</v>
      </c>
      <c r="AT21" s="97">
        <f t="shared" ca="1" si="10"/>
        <v>75.649622729590646</v>
      </c>
      <c r="AU21" s="97">
        <f t="shared" ca="1" si="10"/>
        <v>110.95223317487586</v>
      </c>
      <c r="AV21" s="21">
        <f t="shared" ca="1" si="10"/>
        <v>33.348507186307593</v>
      </c>
      <c r="AW21" s="97">
        <f t="shared" ca="1" si="10"/>
        <v>143.04650788537253</v>
      </c>
      <c r="AX21" s="97">
        <f t="shared" ca="1" si="11"/>
        <v>99.242202846686823</v>
      </c>
      <c r="AY21" s="97">
        <f t="shared" ca="1" si="10"/>
        <v>10.869149785058411</v>
      </c>
      <c r="AZ21" s="97">
        <f t="shared" ca="1" si="12"/>
        <v>75.649622729590646</v>
      </c>
      <c r="BA21" s="97">
        <f t="shared" ca="1" si="10"/>
        <v>3.1139067594561176</v>
      </c>
      <c r="BB21" s="97">
        <f t="shared" ca="1" si="13"/>
        <v>33.348507186307593</v>
      </c>
      <c r="BC21" s="2">
        <f t="shared" ca="1" si="14"/>
        <v>-13.243030675666944</v>
      </c>
      <c r="BD21" s="62">
        <v>15</v>
      </c>
      <c r="BE21" s="97">
        <f t="shared" ca="1" si="15"/>
        <v>6.3986645074312829</v>
      </c>
      <c r="BF21" s="97">
        <f t="shared" ca="1" si="15"/>
        <v>98.98164255236172</v>
      </c>
      <c r="BG21" s="97">
        <f t="shared" ca="1" si="15"/>
        <v>151.20892628343728</v>
      </c>
      <c r="BH21" s="97">
        <f t="shared" ca="1" si="15"/>
        <v>6.3716228062515636</v>
      </c>
      <c r="BI21" s="97">
        <f t="shared" ca="1" si="15"/>
        <v>115.18700541291567</v>
      </c>
      <c r="BJ21" s="21">
        <f t="shared" ca="1" si="15"/>
        <v>34.434714586275781</v>
      </c>
      <c r="BK21" s="97">
        <f t="shared" ca="1" si="15"/>
        <v>152.49989955839195</v>
      </c>
      <c r="BL21" s="97">
        <f t="shared" ca="1" si="16"/>
        <v>98.98164255236172</v>
      </c>
      <c r="BM21" s="97">
        <f t="shared" ca="1" si="15"/>
        <v>12.535184943161926</v>
      </c>
      <c r="BN21" s="97">
        <f t="shared" ca="1" si="17"/>
        <v>6.3716228062515636</v>
      </c>
      <c r="BO21" s="97">
        <f t="shared" ca="1" si="15"/>
        <v>11.943967200728073</v>
      </c>
      <c r="BP21" s="97">
        <f t="shared" ca="1" si="18"/>
        <v>34.434714586275781</v>
      </c>
      <c r="BQ21" s="2">
        <f t="shared" ca="1" si="29"/>
        <v>-59.730140452236945</v>
      </c>
      <c r="BR21" s="97">
        <f t="shared" ca="1" si="19"/>
        <v>5.839495713301786</v>
      </c>
      <c r="BS21" s="97">
        <f t="shared" ca="1" si="19"/>
        <v>99.918027746033061</v>
      </c>
      <c r="BT21" s="97">
        <f t="shared" ca="1" si="19"/>
        <v>148.67173293465237</v>
      </c>
      <c r="BU21" s="97">
        <f t="shared" ca="1" si="19"/>
        <v>1.2651646529999332</v>
      </c>
      <c r="BV21" s="97">
        <f t="shared" ca="1" si="19"/>
        <v>115.21536740306928</v>
      </c>
      <c r="BW21" s="21">
        <f t="shared" ca="1" si="19"/>
        <v>99.468638335378387</v>
      </c>
      <c r="BX21" s="97">
        <f t="shared" ca="1" si="19"/>
        <v>148.73670605887153</v>
      </c>
      <c r="BY21" s="97">
        <f t="shared" ca="1" si="20"/>
        <v>99.918027746033061</v>
      </c>
      <c r="BZ21" s="97">
        <f t="shared" ca="1" si="19"/>
        <v>13.881881801013666</v>
      </c>
      <c r="CA21" s="97">
        <f t="shared" ca="1" si="21"/>
        <v>1.2651646529999332</v>
      </c>
      <c r="CB21" s="97">
        <f t="shared" ca="1" si="19"/>
        <v>11.219938055849976</v>
      </c>
      <c r="CC21" s="97">
        <f t="shared" ca="1" si="22"/>
        <v>99.468638335378387</v>
      </c>
      <c r="CD21" s="2">
        <f t="shared" ca="1" si="23"/>
        <v>-69.826448128279196</v>
      </c>
    </row>
    <row r="22" spans="1:82" x14ac:dyDescent="0.25">
      <c r="A22" s="59">
        <v>16</v>
      </c>
      <c r="B22" s="46">
        <f t="shared" ca="1" si="0"/>
        <v>5.6444421861487957</v>
      </c>
      <c r="C22" s="97">
        <f t="shared" ca="1" si="0"/>
        <v>98.88997060270367</v>
      </c>
      <c r="D22" s="97">
        <f t="shared" ca="1" si="0"/>
        <v>147.67341555746691</v>
      </c>
      <c r="E22" s="97">
        <f t="shared" ca="1" si="0"/>
        <v>5.523547393305682</v>
      </c>
      <c r="F22" s="97">
        <f t="shared" ca="1" si="0"/>
        <v>115.43774731236886</v>
      </c>
      <c r="G22" s="21">
        <f t="shared" ca="1" si="0"/>
        <v>33.830117822442425</v>
      </c>
      <c r="H22" s="97">
        <f t="shared" ca="1" si="0"/>
        <v>151.26368302540004</v>
      </c>
      <c r="I22" s="97">
        <f t="shared" ca="1" si="24"/>
        <v>98.88997060270367</v>
      </c>
      <c r="J22" s="97">
        <f t="shared" ca="1" si="0"/>
        <v>13.120802343376184</v>
      </c>
      <c r="K22" s="97">
        <f t="shared" ca="1" si="25"/>
        <v>5.523547393305682</v>
      </c>
      <c r="L22" s="97">
        <f t="shared" ca="1" si="0"/>
        <v>8.8271315093245715</v>
      </c>
      <c r="M22" s="97">
        <f t="shared" ca="1" si="1"/>
        <v>33.830117822442425</v>
      </c>
      <c r="N22" s="2">
        <f t="shared" ca="1" si="26"/>
        <v>-64.289812558769654</v>
      </c>
      <c r="O22" s="97">
        <f t="shared" ca="1" si="2"/>
        <v>5.5642742501214775</v>
      </c>
      <c r="P22" s="97">
        <f t="shared" ca="1" si="2"/>
        <v>12.541150963602838</v>
      </c>
      <c r="Q22" s="97">
        <f t="shared" ca="1" si="2"/>
        <v>140.50520124273368</v>
      </c>
      <c r="R22" s="97">
        <f t="shared" ca="1" si="2"/>
        <v>6.3445710541503484</v>
      </c>
      <c r="S22" s="97">
        <f t="shared" ca="1" si="2"/>
        <v>111.16702035643918</v>
      </c>
      <c r="T22" s="21">
        <f t="shared" ca="1" si="2"/>
        <v>33.866932138938424</v>
      </c>
      <c r="U22" s="97">
        <f t="shared" ca="1" si="2"/>
        <v>141.86768296270262</v>
      </c>
      <c r="V22" s="97">
        <f t="shared" ca="1" si="27"/>
        <v>12.541150963602838</v>
      </c>
      <c r="W22" s="97">
        <f t="shared" ca="1" si="2"/>
        <v>9.6642588318716136</v>
      </c>
      <c r="X22" s="97">
        <f t="shared" ca="1" si="28"/>
        <v>6.3445710541503484</v>
      </c>
      <c r="Y22" s="97">
        <f t="shared" ca="1" si="2"/>
        <v>11.917438734253953</v>
      </c>
      <c r="Z22" s="19">
        <f t="shared" ca="1" si="3"/>
        <v>33.866932138938424</v>
      </c>
      <c r="AA22" s="2">
        <f t="shared" ca="1" si="4"/>
        <v>-37.425050943607332</v>
      </c>
      <c r="AB22" s="62">
        <v>16</v>
      </c>
      <c r="AC22" s="46">
        <f t="shared" ca="1" si="5"/>
        <v>5.9307801770896358</v>
      </c>
      <c r="AD22" s="97">
        <f t="shared" ca="1" si="5"/>
        <v>99.71927492649111</v>
      </c>
      <c r="AE22" s="97">
        <f t="shared" ca="1" si="5"/>
        <v>149.19898564837612</v>
      </c>
      <c r="AF22" s="97">
        <f t="shared" ca="1" si="5"/>
        <v>6.1139766194727807</v>
      </c>
      <c r="AG22" s="97">
        <f t="shared" ca="1" si="5"/>
        <v>114.72412009632902</v>
      </c>
      <c r="AH22" s="21">
        <f t="shared" ca="1" si="5"/>
        <v>35.111843721520103</v>
      </c>
      <c r="AI22" s="97">
        <f t="shared" ca="1" si="5"/>
        <v>149.50908237521529</v>
      </c>
      <c r="AJ22" s="97">
        <f t="shared" ca="1" si="6"/>
        <v>99.71927492649111</v>
      </c>
      <c r="AK22" s="97">
        <f t="shared" ca="1" si="5"/>
        <v>13.210154373342686</v>
      </c>
      <c r="AL22" s="19">
        <f t="shared" ca="1" si="7"/>
        <v>6.1139766194727807</v>
      </c>
      <c r="AM22" s="97">
        <f t="shared" ca="1" si="5"/>
        <v>13.59539793555588</v>
      </c>
      <c r="AN22" s="21">
        <f t="shared" ca="1" si="8"/>
        <v>35.111843721520103</v>
      </c>
      <c r="AO22" s="2">
        <f t="shared" ca="1" si="9"/>
        <v>-59.919312706191704</v>
      </c>
      <c r="AP22" s="66">
        <v>16</v>
      </c>
      <c r="AQ22" s="97">
        <f t="shared" ca="1" si="10"/>
        <v>5.6174749984242673</v>
      </c>
      <c r="AR22" s="97">
        <f t="shared" ca="1" si="10"/>
        <v>99.85675105710007</v>
      </c>
      <c r="AS22" s="97">
        <f t="shared" ca="1" si="10"/>
        <v>142.23088486189693</v>
      </c>
      <c r="AT22" s="97">
        <f t="shared" ca="1" si="10"/>
        <v>73.790912901129019</v>
      </c>
      <c r="AU22" s="97">
        <f t="shared" ca="1" si="10"/>
        <v>114.65494652805052</v>
      </c>
      <c r="AV22" s="21">
        <f t="shared" ca="1" si="10"/>
        <v>34.003677984345948</v>
      </c>
      <c r="AW22" s="97">
        <f t="shared" ca="1" si="10"/>
        <v>148.35392803815085</v>
      </c>
      <c r="AX22" s="97">
        <f t="shared" ca="1" si="11"/>
        <v>99.85675105710007</v>
      </c>
      <c r="AY22" s="97">
        <f t="shared" ca="1" si="10"/>
        <v>8.5158778019845549</v>
      </c>
      <c r="AZ22" s="97">
        <f t="shared" ca="1" si="12"/>
        <v>73.790912901129019</v>
      </c>
      <c r="BA22" s="97">
        <f t="shared" ca="1" si="10"/>
        <v>6.5861050183823711</v>
      </c>
      <c r="BB22" s="97">
        <f t="shared" ca="1" si="13"/>
        <v>34.003677984345948</v>
      </c>
      <c r="BC22" s="2">
        <f t="shared" ca="1" si="14"/>
        <v>-14.284101248568009</v>
      </c>
      <c r="BD22" s="62">
        <v>16</v>
      </c>
      <c r="BE22" s="97">
        <f t="shared" ca="1" si="15"/>
        <v>5.8086244217769902</v>
      </c>
      <c r="BF22" s="97">
        <f t="shared" ca="1" si="15"/>
        <v>98.352433669412093</v>
      </c>
      <c r="BG22" s="97">
        <f t="shared" ca="1" si="15"/>
        <v>148.37376257170058</v>
      </c>
      <c r="BH22" s="97">
        <f t="shared" ca="1" si="15"/>
        <v>5.8136541153985002</v>
      </c>
      <c r="BI22" s="97">
        <f t="shared" ca="1" si="15"/>
        <v>111.32682765671957</v>
      </c>
      <c r="BJ22" s="21">
        <f t="shared" ca="1" si="15"/>
        <v>33.792469129119254</v>
      </c>
      <c r="BK22" s="97">
        <f t="shared" ca="1" si="15"/>
        <v>149.80318017914499</v>
      </c>
      <c r="BL22" s="97">
        <f t="shared" ca="1" si="16"/>
        <v>98.352433669412093</v>
      </c>
      <c r="BM22" s="97">
        <f t="shared" ca="1" si="15"/>
        <v>11.621862200448996</v>
      </c>
      <c r="BN22" s="97">
        <f t="shared" ca="1" si="17"/>
        <v>5.8136541153985002</v>
      </c>
      <c r="BO22" s="97">
        <f t="shared" ca="1" si="15"/>
        <v>9.8899710263320149</v>
      </c>
      <c r="BP22" s="97">
        <f t="shared" ca="1" si="18"/>
        <v>33.792469129119254</v>
      </c>
      <c r="BQ22" s="2">
        <f t="shared" ca="1" si="29"/>
        <v>-62.28984819274374</v>
      </c>
      <c r="BR22" s="97">
        <f t="shared" ca="1" si="19"/>
        <v>6.1192692303801239</v>
      </c>
      <c r="BS22" s="97">
        <f t="shared" ca="1" si="19"/>
        <v>98.961279259862323</v>
      </c>
      <c r="BT22" s="97">
        <f t="shared" ca="1" si="19"/>
        <v>147.40272700261718</v>
      </c>
      <c r="BU22" s="97">
        <f t="shared" ca="1" si="19"/>
        <v>1.4033489572619178</v>
      </c>
      <c r="BV22" s="97">
        <f t="shared" ca="1" si="19"/>
        <v>115.23383210204506</v>
      </c>
      <c r="BW22" s="21">
        <f t="shared" ca="1" si="19"/>
        <v>99.601957537656077</v>
      </c>
      <c r="BX22" s="97">
        <f t="shared" ca="1" si="19"/>
        <v>146.00061886024233</v>
      </c>
      <c r="BY22" s="97">
        <f t="shared" ca="1" si="20"/>
        <v>98.961279259862323</v>
      </c>
      <c r="BZ22" s="97">
        <f t="shared" ca="1" si="19"/>
        <v>12.30648907247115</v>
      </c>
      <c r="CA22" s="97">
        <f t="shared" ca="1" si="21"/>
        <v>1.4033489572619178</v>
      </c>
      <c r="CB22" s="97">
        <f t="shared" ca="1" si="19"/>
        <v>6.8281143780422351</v>
      </c>
      <c r="CC22" s="97">
        <f t="shared" ca="1" si="22"/>
        <v>99.601957537656077</v>
      </c>
      <c r="CD22" s="2">
        <f t="shared" ca="1" si="23"/>
        <v>-75.646269112975375</v>
      </c>
    </row>
    <row r="23" spans="1:82" x14ac:dyDescent="0.25">
      <c r="A23" s="59">
        <v>17</v>
      </c>
      <c r="B23" s="46">
        <f t="shared" ref="B23:L44" ca="1" si="30">_xlfn.NORM.INV(RAND(),B$121,B$122)</f>
        <v>5.631619195976568</v>
      </c>
      <c r="C23" s="97">
        <f t="shared" ca="1" si="30"/>
        <v>99.462877503384775</v>
      </c>
      <c r="D23" s="97">
        <f t="shared" ca="1" si="30"/>
        <v>147.29659273531033</v>
      </c>
      <c r="E23" s="97">
        <f t="shared" ca="1" si="30"/>
        <v>5.1287065891723147</v>
      </c>
      <c r="F23" s="97">
        <f t="shared" ca="1" si="30"/>
        <v>112.67595717344184</v>
      </c>
      <c r="G23" s="21">
        <f t="shared" ca="1" si="30"/>
        <v>33.883684369726062</v>
      </c>
      <c r="H23" s="97">
        <f t="shared" ca="1" si="30"/>
        <v>150.42032315062829</v>
      </c>
      <c r="I23" s="97">
        <f t="shared" ca="1" si="24"/>
        <v>99.462877503384775</v>
      </c>
      <c r="J23" s="97">
        <f t="shared" ca="1" si="30"/>
        <v>12.503963181197594</v>
      </c>
      <c r="K23" s="97">
        <f t="shared" ca="1" si="25"/>
        <v>5.1287065891723147</v>
      </c>
      <c r="L23" s="97">
        <f t="shared" ca="1" si="30"/>
        <v>6.0069045877946952</v>
      </c>
      <c r="M23" s="97">
        <f t="shared" ca="1" si="1"/>
        <v>33.883684369726062</v>
      </c>
      <c r="N23" s="2">
        <f t="shared" ca="1" si="26"/>
        <v>-66.707481501250683</v>
      </c>
      <c r="O23" s="97">
        <f t="shared" ref="O23:Y38" ca="1" si="31">_xlfn.NORM.INV(RAND(),O$121,O$122)</f>
        <v>5.13872534036968</v>
      </c>
      <c r="P23" s="97">
        <f t="shared" ca="1" si="31"/>
        <v>11.804203479062428</v>
      </c>
      <c r="Q23" s="97">
        <f t="shared" ca="1" si="31"/>
        <v>142.14857926878057</v>
      </c>
      <c r="R23" s="97">
        <f t="shared" ca="1" si="31"/>
        <v>4.9454352976617102</v>
      </c>
      <c r="S23" s="97">
        <f t="shared" ca="1" si="31"/>
        <v>112.63732694625861</v>
      </c>
      <c r="T23" s="21">
        <f t="shared" ca="1" si="31"/>
        <v>32.296983378829395</v>
      </c>
      <c r="U23" s="97">
        <f t="shared" ca="1" si="31"/>
        <v>148.2071187280844</v>
      </c>
      <c r="V23" s="97">
        <f t="shared" ca="1" si="27"/>
        <v>11.804203479062428</v>
      </c>
      <c r="W23" s="97">
        <f t="shared" ca="1" si="31"/>
        <v>11.450306041255091</v>
      </c>
      <c r="X23" s="97">
        <f t="shared" ca="1" si="28"/>
        <v>4.9454352976617102</v>
      </c>
      <c r="Y23" s="97">
        <f t="shared" ca="1" si="31"/>
        <v>13.035522184273955</v>
      </c>
      <c r="Z23" s="19">
        <f t="shared" ca="1" si="3"/>
        <v>32.296983378829395</v>
      </c>
      <c r="AA23" s="2">
        <f t="shared" ca="1" si="4"/>
        <v>-40.401645993538985</v>
      </c>
      <c r="AB23" s="62">
        <v>17</v>
      </c>
      <c r="AC23" s="46">
        <f t="shared" ref="AC23:AM38" ca="1" si="32">_xlfn.NORM.INV(RAND(),AC$121,AC$122)</f>
        <v>5.9179501891286685</v>
      </c>
      <c r="AD23" s="97">
        <f t="shared" ca="1" si="32"/>
        <v>98.199416989262446</v>
      </c>
      <c r="AE23" s="97">
        <f t="shared" ca="1" si="32"/>
        <v>149.63854749425442</v>
      </c>
      <c r="AF23" s="97">
        <f t="shared" ca="1" si="32"/>
        <v>6.4684883573639533</v>
      </c>
      <c r="AG23" s="97">
        <f t="shared" ca="1" si="32"/>
        <v>115.39396032594176</v>
      </c>
      <c r="AH23" s="21">
        <f t="shared" ca="1" si="32"/>
        <v>32.518801420989647</v>
      </c>
      <c r="AI23" s="97">
        <f t="shared" ca="1" si="32"/>
        <v>146.9657329243345</v>
      </c>
      <c r="AJ23" s="97">
        <f t="shared" ca="1" si="6"/>
        <v>98.199416989262446</v>
      </c>
      <c r="AK23" s="97">
        <f t="shared" ca="1" si="32"/>
        <v>14.547444198220843</v>
      </c>
      <c r="AL23" s="19">
        <f t="shared" ca="1" si="7"/>
        <v>6.4684883573639533</v>
      </c>
      <c r="AM23" s="97">
        <f t="shared" ca="1" si="32"/>
        <v>10.102861359580789</v>
      </c>
      <c r="AN23" s="21">
        <f t="shared" ca="1" si="8"/>
        <v>32.518801420989647</v>
      </c>
      <c r="AO23" s="2">
        <f t="shared" ca="1" si="9"/>
        <v>-60.288514289755888</v>
      </c>
      <c r="AP23" s="66">
        <v>17</v>
      </c>
      <c r="AQ23" s="97">
        <f t="shared" ref="AQ23:BA44" ca="1" si="33">_xlfn.NORM.INV(RAND(),AQ$121,AQ$122)</f>
        <v>6.7486686820167749</v>
      </c>
      <c r="AR23" s="97">
        <f t="shared" ca="1" si="33"/>
        <v>99.48859335601918</v>
      </c>
      <c r="AS23" s="97">
        <f t="shared" ca="1" si="33"/>
        <v>142.63085475844164</v>
      </c>
      <c r="AT23" s="97">
        <f t="shared" ca="1" si="33"/>
        <v>76.177559400397442</v>
      </c>
      <c r="AU23" s="97">
        <f t="shared" ca="1" si="33"/>
        <v>113.42609152825112</v>
      </c>
      <c r="AV23" s="21">
        <f t="shared" ca="1" si="33"/>
        <v>34.651726507034844</v>
      </c>
      <c r="AW23" s="97">
        <f t="shared" ca="1" si="33"/>
        <v>146.23106045631485</v>
      </c>
      <c r="AX23" s="97">
        <f t="shared" ca="1" si="11"/>
        <v>99.48859335601918</v>
      </c>
      <c r="AY23" s="97">
        <f t="shared" ca="1" si="33"/>
        <v>8.9267031107069474</v>
      </c>
      <c r="AZ23" s="97">
        <f t="shared" ca="1" si="12"/>
        <v>76.177559400397442</v>
      </c>
      <c r="BA23" s="97">
        <f t="shared" ca="1" si="33"/>
        <v>4.195437467336566</v>
      </c>
      <c r="BB23" s="97">
        <f t="shared" ca="1" si="13"/>
        <v>34.651726507034844</v>
      </c>
      <c r="BC23" s="2">
        <f t="shared" ca="1" si="14"/>
        <v>-13.105696080611375</v>
      </c>
      <c r="BD23" s="62">
        <v>17</v>
      </c>
      <c r="BE23" s="97">
        <f t="shared" ref="BE23:BO44" ca="1" si="34">_xlfn.NORM.INV(RAND(),BE$121,BE$122)</f>
        <v>6.3823500330914911</v>
      </c>
      <c r="BF23" s="97">
        <f t="shared" ca="1" si="34"/>
        <v>100.1025683505809</v>
      </c>
      <c r="BG23" s="97">
        <f t="shared" ca="1" si="34"/>
        <v>149.86028700478519</v>
      </c>
      <c r="BH23" s="97">
        <f t="shared" ca="1" si="34"/>
        <v>6.0572337744576759</v>
      </c>
      <c r="BI23" s="97">
        <f t="shared" ca="1" si="34"/>
        <v>114.77846679083764</v>
      </c>
      <c r="BJ23" s="21">
        <f t="shared" ca="1" si="34"/>
        <v>33.915673302062608</v>
      </c>
      <c r="BK23" s="97">
        <f t="shared" ca="1" si="34"/>
        <v>150.50598917404619</v>
      </c>
      <c r="BL23" s="97">
        <f t="shared" ca="1" si="16"/>
        <v>100.1025683505809</v>
      </c>
      <c r="BM23" s="97">
        <f t="shared" ca="1" si="34"/>
        <v>10.62051512030822</v>
      </c>
      <c r="BN23" s="97">
        <f t="shared" ca="1" si="17"/>
        <v>6.0572337744576759</v>
      </c>
      <c r="BO23" s="97">
        <f t="shared" ca="1" si="34"/>
        <v>10.034537049058402</v>
      </c>
      <c r="BP23" s="97">
        <f t="shared" ca="1" si="18"/>
        <v>33.915673302062608</v>
      </c>
      <c r="BQ23" s="2">
        <f t="shared" ca="1" si="29"/>
        <v>-61.214761487167991</v>
      </c>
      <c r="BR23" s="97">
        <f t="shared" ref="BR23:CB44" ca="1" si="35">_xlfn.NORM.INV(RAND(),BR$121,BR$122)</f>
        <v>5.4485811623375575</v>
      </c>
      <c r="BS23" s="97">
        <f t="shared" ca="1" si="35"/>
        <v>100.10659978305108</v>
      </c>
      <c r="BT23" s="97">
        <f t="shared" ca="1" si="35"/>
        <v>150.18103796596208</v>
      </c>
      <c r="BU23" s="97">
        <f t="shared" ca="1" si="35"/>
        <v>0.44224174679258255</v>
      </c>
      <c r="BV23" s="97">
        <f t="shared" ca="1" si="35"/>
        <v>113.09536105210437</v>
      </c>
      <c r="BW23" s="21">
        <f t="shared" ca="1" si="35"/>
        <v>99.603415741665415</v>
      </c>
      <c r="BX23" s="97">
        <f t="shared" ca="1" si="35"/>
        <v>151.17877443933901</v>
      </c>
      <c r="BY23" s="97">
        <f t="shared" ca="1" si="20"/>
        <v>100.10659978305108</v>
      </c>
      <c r="BZ23" s="97">
        <f t="shared" ca="1" si="35"/>
        <v>13.416713945571122</v>
      </c>
      <c r="CA23" s="97">
        <f t="shared" ca="1" si="21"/>
        <v>0.44224174679258255</v>
      </c>
      <c r="CB23" s="97">
        <f t="shared" ca="1" si="35"/>
        <v>10.418912651308576</v>
      </c>
      <c r="CC23" s="97">
        <f t="shared" ca="1" si="22"/>
        <v>99.603415741665415</v>
      </c>
      <c r="CD23" s="2">
        <f t="shared" ca="1" si="23"/>
        <v>-73.462134822592063</v>
      </c>
    </row>
    <row r="24" spans="1:82" x14ac:dyDescent="0.25">
      <c r="A24" s="59">
        <v>18</v>
      </c>
      <c r="B24" s="46">
        <f t="shared" ca="1" si="30"/>
        <v>6.0226580205315816</v>
      </c>
      <c r="C24" s="97">
        <f t="shared" ca="1" si="30"/>
        <v>99.247205881487005</v>
      </c>
      <c r="D24" s="97">
        <f t="shared" ca="1" si="30"/>
        <v>149.35232847564285</v>
      </c>
      <c r="E24" s="97">
        <f t="shared" ca="1" si="30"/>
        <v>3.8928318335473198</v>
      </c>
      <c r="F24" s="97">
        <f t="shared" ca="1" si="30"/>
        <v>114.92296591272162</v>
      </c>
      <c r="G24" s="21">
        <f t="shared" ca="1" si="30"/>
        <v>33.164166958749064</v>
      </c>
      <c r="H24" s="97">
        <f t="shared" ca="1" si="30"/>
        <v>148.92580460498741</v>
      </c>
      <c r="I24" s="97">
        <f t="shared" ca="1" si="24"/>
        <v>99.247205881487005</v>
      </c>
      <c r="J24" s="97">
        <f t="shared" ca="1" si="30"/>
        <v>10.704996943417868</v>
      </c>
      <c r="K24" s="97">
        <f t="shared" ca="1" si="25"/>
        <v>3.8928318335473198</v>
      </c>
      <c r="L24" s="97">
        <f t="shared" ca="1" si="30"/>
        <v>6.6185177764931034</v>
      </c>
      <c r="M24" s="97">
        <f t="shared" ca="1" si="1"/>
        <v>33.164166958749064</v>
      </c>
      <c r="N24" s="2">
        <f t="shared" ca="1" si="26"/>
        <v>-68.599981957682786</v>
      </c>
      <c r="O24" s="97">
        <f t="shared" ca="1" si="31"/>
        <v>5.4783164566689804</v>
      </c>
      <c r="P24" s="97">
        <f t="shared" ca="1" si="31"/>
        <v>10.651575717847322</v>
      </c>
      <c r="Q24" s="97">
        <f t="shared" ca="1" si="31"/>
        <v>144.80667915539289</v>
      </c>
      <c r="R24" s="97">
        <f t="shared" ca="1" si="31"/>
        <v>6.3587591276481579</v>
      </c>
      <c r="S24" s="97">
        <f t="shared" ca="1" si="31"/>
        <v>112.46266917372012</v>
      </c>
      <c r="T24" s="21">
        <f t="shared" ca="1" si="31"/>
        <v>33.362485870189644</v>
      </c>
      <c r="U24" s="97">
        <f t="shared" ca="1" si="31"/>
        <v>140.97178301047697</v>
      </c>
      <c r="V24" s="97">
        <f t="shared" ca="1" si="27"/>
        <v>10.651575717847322</v>
      </c>
      <c r="W24" s="97">
        <f t="shared" ca="1" si="31"/>
        <v>10.201584941307379</v>
      </c>
      <c r="X24" s="97">
        <f t="shared" ca="1" si="28"/>
        <v>6.3587591276481579</v>
      </c>
      <c r="Y24" s="97">
        <f t="shared" ca="1" si="31"/>
        <v>13.332430055868976</v>
      </c>
      <c r="Z24" s="19">
        <f t="shared" ca="1" si="3"/>
        <v>33.362485870189644</v>
      </c>
      <c r="AA24" s="2">
        <f t="shared" ca="1" si="4"/>
        <v>-34.909901605268729</v>
      </c>
      <c r="AB24" s="62">
        <v>18</v>
      </c>
      <c r="AC24" s="46">
        <f t="shared" ca="1" si="32"/>
        <v>5.6261182819958426</v>
      </c>
      <c r="AD24" s="97">
        <f t="shared" ca="1" si="32"/>
        <v>98.656015312463438</v>
      </c>
      <c r="AE24" s="97">
        <f t="shared" ca="1" si="32"/>
        <v>149.40328013363273</v>
      </c>
      <c r="AF24" s="97">
        <f t="shared" ca="1" si="32"/>
        <v>5.8189471571780835</v>
      </c>
      <c r="AG24" s="97">
        <f t="shared" ca="1" si="32"/>
        <v>114.23796871448357</v>
      </c>
      <c r="AH24" s="21">
        <f t="shared" ca="1" si="32"/>
        <v>34.479952317269159</v>
      </c>
      <c r="AI24" s="97">
        <f t="shared" ca="1" si="32"/>
        <v>149.24146772147972</v>
      </c>
      <c r="AJ24" s="97">
        <f t="shared" ca="1" si="6"/>
        <v>98.656015312463438</v>
      </c>
      <c r="AK24" s="97">
        <f t="shared" ca="1" si="32"/>
        <v>12.104381096236182</v>
      </c>
      <c r="AL24" s="19">
        <f t="shared" ca="1" si="7"/>
        <v>5.8189471571780835</v>
      </c>
      <c r="AM24" s="97">
        <f t="shared" ca="1" si="32"/>
        <v>5.5505376190984084</v>
      </c>
      <c r="AN24" s="21">
        <f t="shared" ca="1" si="8"/>
        <v>34.479952317269159</v>
      </c>
      <c r="AO24" s="2">
        <f t="shared" ca="1" si="9"/>
        <v>-64.917253990299983</v>
      </c>
      <c r="AP24" s="66">
        <v>18</v>
      </c>
      <c r="AQ24" s="97">
        <f t="shared" ca="1" si="33"/>
        <v>6.4832600711190445</v>
      </c>
      <c r="AR24" s="97">
        <f t="shared" ca="1" si="33"/>
        <v>99.52245947387523</v>
      </c>
      <c r="AS24" s="97">
        <f t="shared" ca="1" si="33"/>
        <v>140.6765606705172</v>
      </c>
      <c r="AT24" s="97">
        <f t="shared" ca="1" si="33"/>
        <v>74.867253097114641</v>
      </c>
      <c r="AU24" s="97">
        <f t="shared" ca="1" si="33"/>
        <v>111.55686821546128</v>
      </c>
      <c r="AV24" s="21">
        <f t="shared" ca="1" si="33"/>
        <v>33.075952887104584</v>
      </c>
      <c r="AW24" s="97">
        <f t="shared" ca="1" si="33"/>
        <v>144.38827096961342</v>
      </c>
      <c r="AX24" s="97">
        <f t="shared" ca="1" si="11"/>
        <v>99.52245947387523</v>
      </c>
      <c r="AY24" s="97">
        <f t="shared" ca="1" si="33"/>
        <v>12.533008655204487</v>
      </c>
      <c r="AZ24" s="97">
        <f t="shared" ca="1" si="12"/>
        <v>74.867253097114641</v>
      </c>
      <c r="BA24" s="97">
        <f t="shared" ca="1" si="33"/>
        <v>2.5317012630053002</v>
      </c>
      <c r="BB24" s="97">
        <f t="shared" ca="1" si="13"/>
        <v>33.075952887104584</v>
      </c>
      <c r="BC24" s="2">
        <f t="shared" ca="1" si="14"/>
        <v>-13.85495379366756</v>
      </c>
      <c r="BD24" s="62">
        <v>18</v>
      </c>
      <c r="BE24" s="97">
        <f t="shared" ca="1" si="34"/>
        <v>6.7517597451329365</v>
      </c>
      <c r="BF24" s="97">
        <f t="shared" ca="1" si="34"/>
        <v>98.882962694725933</v>
      </c>
      <c r="BG24" s="97">
        <f t="shared" ca="1" si="34"/>
        <v>148.0410868573085</v>
      </c>
      <c r="BH24" s="97">
        <f t="shared" ca="1" si="34"/>
        <v>5.1287302479441728</v>
      </c>
      <c r="BI24" s="97">
        <f t="shared" ca="1" si="34"/>
        <v>112.86764123485879</v>
      </c>
      <c r="BJ24" s="21">
        <f t="shared" ca="1" si="34"/>
        <v>31.807613957106977</v>
      </c>
      <c r="BK24" s="97">
        <f t="shared" ca="1" si="34"/>
        <v>149.35835541977747</v>
      </c>
      <c r="BL24" s="97">
        <f t="shared" ca="1" si="16"/>
        <v>98.882962694725933</v>
      </c>
      <c r="BM24" s="97">
        <f t="shared" ca="1" si="34"/>
        <v>11.478325476931721</v>
      </c>
      <c r="BN24" s="97">
        <f t="shared" ca="1" si="17"/>
        <v>5.1287302479441728</v>
      </c>
      <c r="BO24" s="97">
        <f t="shared" ca="1" si="34"/>
        <v>12.939412115850006</v>
      </c>
      <c r="BP24" s="97">
        <f t="shared" ca="1" si="18"/>
        <v>31.807613957106977</v>
      </c>
      <c r="BQ24" s="2">
        <f t="shared" ca="1" si="29"/>
        <v>-61.047840478590224</v>
      </c>
      <c r="BR24" s="97">
        <f t="shared" ca="1" si="35"/>
        <v>6.4758607379030497</v>
      </c>
      <c r="BS24" s="97">
        <f t="shared" ca="1" si="35"/>
        <v>99.702031324536946</v>
      </c>
      <c r="BT24" s="97">
        <f t="shared" ca="1" si="35"/>
        <v>148.76266885141354</v>
      </c>
      <c r="BU24" s="97">
        <f t="shared" ca="1" si="35"/>
        <v>1.3885246476500617</v>
      </c>
      <c r="BV24" s="97">
        <f t="shared" ca="1" si="35"/>
        <v>113.3212026846499</v>
      </c>
      <c r="BW24" s="21">
        <f t="shared" ca="1" si="35"/>
        <v>99.792641163966167</v>
      </c>
      <c r="BX24" s="97">
        <f t="shared" ca="1" si="35"/>
        <v>149.26663236728837</v>
      </c>
      <c r="BY24" s="97">
        <f t="shared" ca="1" si="20"/>
        <v>99.702031324536946</v>
      </c>
      <c r="BZ24" s="97">
        <f t="shared" ca="1" si="35"/>
        <v>11.530835392572266</v>
      </c>
      <c r="CA24" s="97">
        <f t="shared" ca="1" si="21"/>
        <v>1.3885246476500617</v>
      </c>
      <c r="CB24" s="97">
        <f t="shared" ca="1" si="35"/>
        <v>9.2572127357691283</v>
      </c>
      <c r="CC24" s="97">
        <f t="shared" ca="1" si="22"/>
        <v>99.792641163966167</v>
      </c>
      <c r="CD24" s="2">
        <f t="shared" ca="1" si="23"/>
        <v>-71.306972040657925</v>
      </c>
    </row>
    <row r="25" spans="1:82" x14ac:dyDescent="0.25">
      <c r="A25" s="59">
        <v>19</v>
      </c>
      <c r="B25" s="46">
        <f t="shared" ca="1" si="30"/>
        <v>6.3101490018395996</v>
      </c>
      <c r="C25" s="97">
        <f t="shared" ca="1" si="30"/>
        <v>99.355501189172188</v>
      </c>
      <c r="D25" s="97">
        <f t="shared" ca="1" si="30"/>
        <v>149.75964414934492</v>
      </c>
      <c r="E25" s="97">
        <f t="shared" ca="1" si="30"/>
        <v>6.1300592434237853</v>
      </c>
      <c r="F25" s="97">
        <f t="shared" ca="1" si="30"/>
        <v>114.19680187594908</v>
      </c>
      <c r="G25" s="21">
        <f t="shared" ca="1" si="30"/>
        <v>33.879627815889101</v>
      </c>
      <c r="H25" s="97">
        <f t="shared" ca="1" si="30"/>
        <v>152.45867876496965</v>
      </c>
      <c r="I25" s="97">
        <f t="shared" ca="1" si="24"/>
        <v>99.355501189172188</v>
      </c>
      <c r="J25" s="97">
        <f t="shared" ca="1" si="30"/>
        <v>13.067064400843035</v>
      </c>
      <c r="K25" s="97">
        <f t="shared" ca="1" si="25"/>
        <v>6.1300592434237853</v>
      </c>
      <c r="L25" s="97">
        <f t="shared" ca="1" si="30"/>
        <v>7.8491456008849427</v>
      </c>
      <c r="M25" s="97">
        <f t="shared" ca="1" si="1"/>
        <v>33.879627815889101</v>
      </c>
      <c r="N25" s="2">
        <f t="shared" ca="1" si="26"/>
        <v>-62.406692472116518</v>
      </c>
      <c r="O25" s="97">
        <f t="shared" ca="1" si="31"/>
        <v>4.4671545482912292</v>
      </c>
      <c r="P25" s="97">
        <f t="shared" ca="1" si="31"/>
        <v>13.225480289994637</v>
      </c>
      <c r="Q25" s="97">
        <f t="shared" ca="1" si="31"/>
        <v>143.50640117274895</v>
      </c>
      <c r="R25" s="97">
        <f t="shared" ca="1" si="31"/>
        <v>5.7994123119303946</v>
      </c>
      <c r="S25" s="97">
        <f t="shared" ca="1" si="31"/>
        <v>116.14893977911061</v>
      </c>
      <c r="T25" s="21">
        <f t="shared" ca="1" si="31"/>
        <v>32.435693193522617</v>
      </c>
      <c r="U25" s="97">
        <f t="shared" ca="1" si="31"/>
        <v>144.94456537861325</v>
      </c>
      <c r="V25" s="97">
        <f t="shared" ca="1" si="27"/>
        <v>13.225480289994637</v>
      </c>
      <c r="W25" s="97">
        <f t="shared" ca="1" si="31"/>
        <v>14.870306744120823</v>
      </c>
      <c r="X25" s="97">
        <f t="shared" ca="1" si="28"/>
        <v>5.7994123119303946</v>
      </c>
      <c r="Y25" s="97">
        <f t="shared" ca="1" si="31"/>
        <v>9.749199742391486</v>
      </c>
      <c r="Z25" s="19">
        <f t="shared" ca="1" si="3"/>
        <v>32.435693193522617</v>
      </c>
      <c r="AA25" s="2">
        <f t="shared" ca="1" si="4"/>
        <v>-41.438025814438014</v>
      </c>
      <c r="AB25" s="62">
        <v>19</v>
      </c>
      <c r="AC25" s="46">
        <f t="shared" ca="1" si="32"/>
        <v>6.3804836734951369</v>
      </c>
      <c r="AD25" s="97">
        <f t="shared" ca="1" si="32"/>
        <v>99.584311746493711</v>
      </c>
      <c r="AE25" s="97">
        <f t="shared" ca="1" si="32"/>
        <v>148.99025193096713</v>
      </c>
      <c r="AF25" s="97">
        <f t="shared" ca="1" si="32"/>
        <v>7.0431614227677395</v>
      </c>
      <c r="AG25" s="97">
        <f t="shared" ca="1" si="32"/>
        <v>113.31018998918938</v>
      </c>
      <c r="AH25" s="21">
        <f t="shared" ca="1" si="32"/>
        <v>31.756340617690405</v>
      </c>
      <c r="AI25" s="97">
        <f t="shared" ca="1" si="32"/>
        <v>151.02115545501093</v>
      </c>
      <c r="AJ25" s="97">
        <f t="shared" ca="1" si="6"/>
        <v>99.584311746493711</v>
      </c>
      <c r="AK25" s="97">
        <f t="shared" ca="1" si="32"/>
        <v>12.917171769879554</v>
      </c>
      <c r="AL25" s="19">
        <f t="shared" ca="1" si="7"/>
        <v>7.0431614227677395</v>
      </c>
      <c r="AM25" s="97">
        <f t="shared" ca="1" si="32"/>
        <v>10.338417786243847</v>
      </c>
      <c r="AN25" s="21">
        <f t="shared" ca="1" si="8"/>
        <v>31.756340617690405</v>
      </c>
      <c r="AO25" s="2">
        <f t="shared" ca="1" si="9"/>
        <v>-59.087494679697137</v>
      </c>
      <c r="AP25" s="66">
        <v>19</v>
      </c>
      <c r="AQ25" s="97">
        <f t="shared" ca="1" si="33"/>
        <v>5.3258641871055827</v>
      </c>
      <c r="AR25" s="97">
        <f t="shared" ca="1" si="33"/>
        <v>99.643007740375168</v>
      </c>
      <c r="AS25" s="97">
        <f t="shared" ca="1" si="33"/>
        <v>142.66822382327365</v>
      </c>
      <c r="AT25" s="97">
        <f t="shared" ca="1" si="33"/>
        <v>76.938770111962228</v>
      </c>
      <c r="AU25" s="97">
        <f t="shared" ca="1" si="33"/>
        <v>111.28764236166862</v>
      </c>
      <c r="AV25" s="21">
        <f t="shared" ca="1" si="33"/>
        <v>33.405335950365959</v>
      </c>
      <c r="AW25" s="97">
        <f t="shared" ca="1" si="33"/>
        <v>148.07463662041755</v>
      </c>
      <c r="AX25" s="97">
        <f t="shared" ca="1" si="11"/>
        <v>99.643007740375168</v>
      </c>
      <c r="AY25" s="97">
        <f t="shared" ca="1" si="33"/>
        <v>9.7917944274409923</v>
      </c>
      <c r="AZ25" s="97">
        <f t="shared" ca="1" si="12"/>
        <v>76.938770111962228</v>
      </c>
      <c r="BA25" s="97">
        <f t="shared" ca="1" si="33"/>
        <v>1.2277560111970542</v>
      </c>
      <c r="BB25" s="97">
        <f t="shared" ca="1" si="13"/>
        <v>33.405335950365959</v>
      </c>
      <c r="BC25" s="2">
        <f t="shared" ca="1" si="14"/>
        <v>-13.502766739845544</v>
      </c>
      <c r="BD25" s="62">
        <v>19</v>
      </c>
      <c r="BE25" s="97">
        <f t="shared" ca="1" si="34"/>
        <v>6.1399430168332589</v>
      </c>
      <c r="BF25" s="97">
        <f t="shared" ca="1" si="34"/>
        <v>99.895020439717229</v>
      </c>
      <c r="BG25" s="97">
        <f t="shared" ca="1" si="34"/>
        <v>147.56163108972703</v>
      </c>
      <c r="BH25" s="97">
        <f t="shared" ca="1" si="34"/>
        <v>5.8435027654827509</v>
      </c>
      <c r="BI25" s="97">
        <f t="shared" ca="1" si="34"/>
        <v>112.65457311441384</v>
      </c>
      <c r="BJ25" s="21">
        <f t="shared" ca="1" si="34"/>
        <v>34.373071597537951</v>
      </c>
      <c r="BK25" s="97">
        <f t="shared" ca="1" si="34"/>
        <v>151.25633361648431</v>
      </c>
      <c r="BL25" s="97">
        <f t="shared" ca="1" si="16"/>
        <v>99.895020439717229</v>
      </c>
      <c r="BM25" s="97">
        <f t="shared" ca="1" si="34"/>
        <v>12.941857651872155</v>
      </c>
      <c r="BN25" s="97">
        <f t="shared" ca="1" si="17"/>
        <v>5.8435027654827509</v>
      </c>
      <c r="BO25" s="97">
        <f t="shared" ca="1" si="34"/>
        <v>11.973216910836847</v>
      </c>
      <c r="BP25" s="97">
        <f t="shared" ca="1" si="18"/>
        <v>34.373071597537951</v>
      </c>
      <c r="BQ25" s="2">
        <f t="shared" ca="1" si="29"/>
        <v>-61.259597853690785</v>
      </c>
      <c r="BR25" s="97">
        <f t="shared" ca="1" si="35"/>
        <v>5.7940369221107382</v>
      </c>
      <c r="BS25" s="97">
        <f t="shared" ca="1" si="35"/>
        <v>99.415054423038796</v>
      </c>
      <c r="BT25" s="97">
        <f t="shared" ca="1" si="35"/>
        <v>148.62053952630689</v>
      </c>
      <c r="BU25" s="97">
        <f t="shared" ca="1" si="35"/>
        <v>0.34943262397628772</v>
      </c>
      <c r="BV25" s="97">
        <f t="shared" ca="1" si="35"/>
        <v>113.6305716954222</v>
      </c>
      <c r="BW25" s="21">
        <f t="shared" ca="1" si="35"/>
        <v>99.639962358991767</v>
      </c>
      <c r="BX25" s="97">
        <f t="shared" ca="1" si="35"/>
        <v>150.12858917613664</v>
      </c>
      <c r="BY25" s="97">
        <f t="shared" ca="1" si="20"/>
        <v>99.415054423038796</v>
      </c>
      <c r="BZ25" s="97">
        <f t="shared" ca="1" si="35"/>
        <v>10.372607828439431</v>
      </c>
      <c r="CA25" s="97">
        <f t="shared" ca="1" si="21"/>
        <v>0.34943262397628772</v>
      </c>
      <c r="CB25" s="97">
        <f t="shared" ca="1" si="35"/>
        <v>9.5325407468461005</v>
      </c>
      <c r="CC25" s="97">
        <f t="shared" ca="1" si="22"/>
        <v>99.639962358991767</v>
      </c>
      <c r="CD25" s="2">
        <f t="shared" ca="1" si="23"/>
        <v>-74.487052895730827</v>
      </c>
    </row>
    <row r="26" spans="1:82" x14ac:dyDescent="0.25">
      <c r="A26" s="59">
        <v>20</v>
      </c>
      <c r="B26" s="46">
        <f t="shared" ca="1" si="30"/>
        <v>6.1696511709455351</v>
      </c>
      <c r="C26" s="97">
        <f t="shared" ca="1" si="30"/>
        <v>99.827628798618164</v>
      </c>
      <c r="D26" s="97">
        <f t="shared" ca="1" si="30"/>
        <v>149.47957260670859</v>
      </c>
      <c r="E26" s="97">
        <f t="shared" ca="1" si="30"/>
        <v>5.3234676331967536</v>
      </c>
      <c r="F26" s="97">
        <f t="shared" ca="1" si="30"/>
        <v>112.93515388951519</v>
      </c>
      <c r="G26" s="21">
        <f t="shared" ca="1" si="30"/>
        <v>34.847560534595878</v>
      </c>
      <c r="H26" s="97">
        <f t="shared" ca="1" si="30"/>
        <v>149.13743640768593</v>
      </c>
      <c r="I26" s="97">
        <f t="shared" ca="1" si="24"/>
        <v>99.827628798618164</v>
      </c>
      <c r="J26" s="97">
        <f t="shared" ca="1" si="30"/>
        <v>10.502373969811773</v>
      </c>
      <c r="K26" s="97">
        <f t="shared" ca="1" si="25"/>
        <v>5.3234676331967536</v>
      </c>
      <c r="L26" s="97">
        <f t="shared" ca="1" si="30"/>
        <v>8.9608856729344666</v>
      </c>
      <c r="M26" s="97">
        <f t="shared" ca="1" si="1"/>
        <v>34.847560534595878</v>
      </c>
      <c r="N26" s="2">
        <f t="shared" ca="1" si="26"/>
        <v>-63.407877047953761</v>
      </c>
      <c r="O26" s="97">
        <f t="shared" ca="1" si="31"/>
        <v>5.4387475112458645</v>
      </c>
      <c r="P26" s="97">
        <f t="shared" ca="1" si="31"/>
        <v>12.690760700561805</v>
      </c>
      <c r="Q26" s="97">
        <f t="shared" ca="1" si="31"/>
        <v>140.97370878367929</v>
      </c>
      <c r="R26" s="97">
        <f t="shared" ca="1" si="31"/>
        <v>4.9093435132496648</v>
      </c>
      <c r="S26" s="97">
        <f t="shared" ca="1" si="31"/>
        <v>113.32583330786051</v>
      </c>
      <c r="T26" s="21">
        <f t="shared" ca="1" si="31"/>
        <v>33.033130130864777</v>
      </c>
      <c r="U26" s="97">
        <f t="shared" ca="1" si="31"/>
        <v>145.41211195584594</v>
      </c>
      <c r="V26" s="97">
        <f t="shared" ca="1" si="27"/>
        <v>12.690760700561805</v>
      </c>
      <c r="W26" s="97">
        <f t="shared" ca="1" si="31"/>
        <v>13.642664764465026</v>
      </c>
      <c r="X26" s="97">
        <f t="shared" ca="1" si="28"/>
        <v>4.9093435132496648</v>
      </c>
      <c r="Y26" s="97">
        <f t="shared" ca="1" si="31"/>
        <v>13.778181991858069</v>
      </c>
      <c r="Z26" s="19">
        <f t="shared" ca="1" si="3"/>
        <v>33.033130130864777</v>
      </c>
      <c r="AA26" s="2">
        <f t="shared" ca="1" si="4"/>
        <v>-40.716160700311825</v>
      </c>
      <c r="AB26" s="62">
        <v>20</v>
      </c>
      <c r="AC26" s="46">
        <f t="shared" ca="1" si="32"/>
        <v>6.1975138943877663</v>
      </c>
      <c r="AD26" s="97">
        <f t="shared" ca="1" si="32"/>
        <v>99.522724057754601</v>
      </c>
      <c r="AE26" s="97">
        <f t="shared" ca="1" si="32"/>
        <v>147.34933528105523</v>
      </c>
      <c r="AF26" s="97">
        <f t="shared" ca="1" si="32"/>
        <v>4.8638573209655833</v>
      </c>
      <c r="AG26" s="97">
        <f t="shared" ca="1" si="32"/>
        <v>113.38319636038003</v>
      </c>
      <c r="AH26" s="21">
        <f t="shared" ca="1" si="32"/>
        <v>33.309536687841955</v>
      </c>
      <c r="AI26" s="97">
        <f t="shared" ca="1" si="32"/>
        <v>147.14982340941117</v>
      </c>
      <c r="AJ26" s="97">
        <f t="shared" ca="1" si="6"/>
        <v>99.522724057754601</v>
      </c>
      <c r="AK26" s="97">
        <f t="shared" ca="1" si="32"/>
        <v>13.726561335700767</v>
      </c>
      <c r="AL26" s="19">
        <f t="shared" ca="1" si="7"/>
        <v>4.8638573209655833</v>
      </c>
      <c r="AM26" s="97">
        <f t="shared" ca="1" si="32"/>
        <v>12.353547086016331</v>
      </c>
      <c r="AN26" s="21">
        <f t="shared" ca="1" si="8"/>
        <v>33.309536687841955</v>
      </c>
      <c r="AO26" s="2">
        <f t="shared" ca="1" si="9"/>
        <v>-62.531580178606177</v>
      </c>
      <c r="AP26" s="66">
        <v>20</v>
      </c>
      <c r="AQ26" s="97">
        <f t="shared" ca="1" si="33"/>
        <v>5.8931780709159414</v>
      </c>
      <c r="AR26" s="97">
        <f t="shared" ca="1" si="33"/>
        <v>99.486497502828556</v>
      </c>
      <c r="AS26" s="97">
        <f t="shared" ca="1" si="33"/>
        <v>144.25730242738251</v>
      </c>
      <c r="AT26" s="97">
        <f t="shared" ca="1" si="33"/>
        <v>77.351818820373168</v>
      </c>
      <c r="AU26" s="97">
        <f t="shared" ca="1" si="33"/>
        <v>110.90530197693788</v>
      </c>
      <c r="AV26" s="21">
        <f t="shared" ca="1" si="33"/>
        <v>32.890060061192713</v>
      </c>
      <c r="AW26" s="97">
        <f t="shared" ca="1" si="33"/>
        <v>151.25179238482738</v>
      </c>
      <c r="AX26" s="97">
        <f t="shared" ca="1" si="11"/>
        <v>99.486497502828556</v>
      </c>
      <c r="AY26" s="97">
        <f t="shared" ca="1" si="33"/>
        <v>10.55185675538999</v>
      </c>
      <c r="AZ26" s="97">
        <f t="shared" ca="1" si="12"/>
        <v>77.351818820373168</v>
      </c>
      <c r="BA26" s="97">
        <f t="shared" ca="1" si="33"/>
        <v>1.607596359756692</v>
      </c>
      <c r="BB26" s="97">
        <f t="shared" ca="1" si="13"/>
        <v>32.890060061192713</v>
      </c>
      <c r="BC26" s="2">
        <f t="shared" ca="1" si="14"/>
        <v>-13.327885922705526</v>
      </c>
      <c r="BD26" s="62">
        <v>20</v>
      </c>
      <c r="BE26" s="97">
        <f t="shared" ca="1" si="34"/>
        <v>6.361908188282877</v>
      </c>
      <c r="BF26" s="97">
        <f t="shared" ca="1" si="34"/>
        <v>99.729375596876608</v>
      </c>
      <c r="BG26" s="97">
        <f t="shared" ca="1" si="34"/>
        <v>148.05839766104162</v>
      </c>
      <c r="BH26" s="97">
        <f t="shared" ca="1" si="34"/>
        <v>6.1791153550066849</v>
      </c>
      <c r="BI26" s="97">
        <f t="shared" ca="1" si="34"/>
        <v>111.79704831169559</v>
      </c>
      <c r="BJ26" s="21">
        <f t="shared" ca="1" si="34"/>
        <v>33.459917818500422</v>
      </c>
      <c r="BK26" s="97">
        <f t="shared" ca="1" si="34"/>
        <v>150.60855694540712</v>
      </c>
      <c r="BL26" s="97">
        <f t="shared" ca="1" si="16"/>
        <v>99.729375596876608</v>
      </c>
      <c r="BM26" s="97">
        <f t="shared" ca="1" si="34"/>
        <v>11.729050409550217</v>
      </c>
      <c r="BN26" s="97">
        <f t="shared" ca="1" si="17"/>
        <v>6.1791153550066849</v>
      </c>
      <c r="BO26" s="97">
        <f t="shared" ca="1" si="34"/>
        <v>12.514041786173054</v>
      </c>
      <c r="BP26" s="97">
        <f t="shared" ca="1" si="18"/>
        <v>33.459917818500422</v>
      </c>
      <c r="BQ26" s="2">
        <f t="shared" ca="1" si="29"/>
        <v>-59.834191813653021</v>
      </c>
      <c r="BR26" s="97">
        <f t="shared" ca="1" si="35"/>
        <v>5.6650607938710245</v>
      </c>
      <c r="BS26" s="97">
        <f t="shared" ca="1" si="35"/>
        <v>99.952395141222027</v>
      </c>
      <c r="BT26" s="97">
        <f t="shared" ca="1" si="35"/>
        <v>150.22029306946285</v>
      </c>
      <c r="BU26" s="97">
        <f t="shared" ca="1" si="35"/>
        <v>0.50994999065223778</v>
      </c>
      <c r="BV26" s="97">
        <f t="shared" ca="1" si="35"/>
        <v>113.81897009251212</v>
      </c>
      <c r="BW26" s="21">
        <f t="shared" ca="1" si="35"/>
        <v>99.558098418485329</v>
      </c>
      <c r="BX26" s="97">
        <f t="shared" ca="1" si="35"/>
        <v>151.48743095040726</v>
      </c>
      <c r="BY26" s="97">
        <f t="shared" ca="1" si="20"/>
        <v>99.952395141222027</v>
      </c>
      <c r="BZ26" s="97">
        <f t="shared" ca="1" si="35"/>
        <v>13.430884787310928</v>
      </c>
      <c r="CA26" s="97">
        <f t="shared" ca="1" si="21"/>
        <v>0.50994999065223778</v>
      </c>
      <c r="CB26" s="97">
        <f t="shared" ca="1" si="35"/>
        <v>7.6985755430138063</v>
      </c>
      <c r="CC26" s="97">
        <f t="shared" ca="1" si="22"/>
        <v>99.558098418485329</v>
      </c>
      <c r="CD26" s="2">
        <f t="shared" ca="1" si="23"/>
        <v>-77.708827763401189</v>
      </c>
    </row>
    <row r="27" spans="1:82" x14ac:dyDescent="0.25">
      <c r="A27" s="59">
        <v>21</v>
      </c>
      <c r="B27" s="46">
        <f t="shared" ca="1" si="30"/>
        <v>7.3427932705132237</v>
      </c>
      <c r="C27" s="97">
        <f t="shared" ca="1" si="30"/>
        <v>98.997412922835906</v>
      </c>
      <c r="D27" s="97">
        <f t="shared" ca="1" si="30"/>
        <v>148.92407150129557</v>
      </c>
      <c r="E27" s="97">
        <f t="shared" ca="1" si="30"/>
        <v>6.2107061356383513</v>
      </c>
      <c r="F27" s="97">
        <f t="shared" ca="1" si="30"/>
        <v>113.33574129541725</v>
      </c>
      <c r="G27" s="21">
        <f t="shared" ca="1" si="30"/>
        <v>33.962234374504277</v>
      </c>
      <c r="H27" s="97">
        <f t="shared" ca="1" si="30"/>
        <v>150.48701992762756</v>
      </c>
      <c r="I27" s="97">
        <f t="shared" ca="1" si="24"/>
        <v>98.997412922835906</v>
      </c>
      <c r="J27" s="97">
        <f t="shared" ca="1" si="30"/>
        <v>9.4844059352584686</v>
      </c>
      <c r="K27" s="97">
        <f t="shared" ca="1" si="25"/>
        <v>6.2107061356383513</v>
      </c>
      <c r="L27" s="97">
        <f t="shared" ca="1" si="30"/>
        <v>14.294193683451464</v>
      </c>
      <c r="M27" s="97">
        <f t="shared" ca="1" si="1"/>
        <v>33.962234374504277</v>
      </c>
      <c r="N27" s="2">
        <f t="shared" ca="1" si="26"/>
        <v>-57.610049449304029</v>
      </c>
      <c r="O27" s="97">
        <f t="shared" ca="1" si="31"/>
        <v>6.3149572229045416</v>
      </c>
      <c r="P27" s="97">
        <f t="shared" ca="1" si="31"/>
        <v>10.96505382243188</v>
      </c>
      <c r="Q27" s="97">
        <f t="shared" ca="1" si="31"/>
        <v>139.18323543289281</v>
      </c>
      <c r="R27" s="97">
        <f t="shared" ca="1" si="31"/>
        <v>5.4690575628441795</v>
      </c>
      <c r="S27" s="97">
        <f t="shared" ca="1" si="31"/>
        <v>114.81086274581715</v>
      </c>
      <c r="T27" s="21">
        <f t="shared" ca="1" si="31"/>
        <v>34.482417235584315</v>
      </c>
      <c r="U27" s="97">
        <f t="shared" ca="1" si="31"/>
        <v>143.78713421295413</v>
      </c>
      <c r="V27" s="97">
        <f t="shared" ca="1" si="27"/>
        <v>10.96505382243188</v>
      </c>
      <c r="W27" s="97">
        <f t="shared" ca="1" si="31"/>
        <v>9.6937421885901287</v>
      </c>
      <c r="X27" s="97">
        <f t="shared" ca="1" si="28"/>
        <v>5.4690575628441795</v>
      </c>
      <c r="Y27" s="97">
        <f t="shared" ca="1" si="31"/>
        <v>10.113966047075204</v>
      </c>
      <c r="Z27" s="19">
        <f t="shared" ca="1" si="3"/>
        <v>34.482417235584315</v>
      </c>
      <c r="AA27" s="2">
        <f t="shared" ca="1" si="4"/>
        <v>-41.218697530024059</v>
      </c>
      <c r="AB27" s="62">
        <v>21</v>
      </c>
      <c r="AC27" s="46">
        <f t="shared" ca="1" si="32"/>
        <v>4.8317836611874743</v>
      </c>
      <c r="AD27" s="97">
        <f t="shared" ca="1" si="32"/>
        <v>98.495123052323265</v>
      </c>
      <c r="AE27" s="97">
        <f t="shared" ca="1" si="32"/>
        <v>146.66313034321516</v>
      </c>
      <c r="AF27" s="97">
        <f t="shared" ca="1" si="32"/>
        <v>5.4025736359176371</v>
      </c>
      <c r="AG27" s="97">
        <f t="shared" ca="1" si="32"/>
        <v>114.74656494689467</v>
      </c>
      <c r="AH27" s="21">
        <f t="shared" ca="1" si="32"/>
        <v>33.906696117881225</v>
      </c>
      <c r="AI27" s="97">
        <f t="shared" ca="1" si="32"/>
        <v>149.24988940443603</v>
      </c>
      <c r="AJ27" s="97">
        <f t="shared" ca="1" si="6"/>
        <v>98.495123052323265</v>
      </c>
      <c r="AK27" s="97">
        <f t="shared" ca="1" si="32"/>
        <v>10.421575349576072</v>
      </c>
      <c r="AL27" s="19">
        <f t="shared" ca="1" si="7"/>
        <v>5.4025736359176371</v>
      </c>
      <c r="AM27" s="97">
        <f t="shared" ca="1" si="32"/>
        <v>7.5659968566484235</v>
      </c>
      <c r="AN27" s="21">
        <f t="shared" ca="1" si="8"/>
        <v>33.906696117881225</v>
      </c>
      <c r="AO27" s="2">
        <f t="shared" ca="1" si="9"/>
        <v>-66.331622131688064</v>
      </c>
      <c r="AP27" s="66">
        <v>21</v>
      </c>
      <c r="AQ27" s="97">
        <f t="shared" ca="1" si="33"/>
        <v>6.8874654835377918</v>
      </c>
      <c r="AR27" s="97">
        <f t="shared" ca="1" si="33"/>
        <v>99.267037108865367</v>
      </c>
      <c r="AS27" s="97">
        <f t="shared" ca="1" si="33"/>
        <v>143.85358124157582</v>
      </c>
      <c r="AT27" s="97">
        <f t="shared" ca="1" si="33"/>
        <v>74.293827886610245</v>
      </c>
      <c r="AU27" s="97">
        <f t="shared" ca="1" si="33"/>
        <v>112.36550235695073</v>
      </c>
      <c r="AV27" s="21">
        <f t="shared" ca="1" si="33"/>
        <v>34.424358767591173</v>
      </c>
      <c r="AW27" s="97">
        <f t="shared" ca="1" si="33"/>
        <v>142.65573765760462</v>
      </c>
      <c r="AX27" s="97">
        <f t="shared" ca="1" si="11"/>
        <v>99.267037108865367</v>
      </c>
      <c r="AY27" s="97">
        <f t="shared" ca="1" si="33"/>
        <v>8.3568901874050283</v>
      </c>
      <c r="AZ27" s="97">
        <f t="shared" ca="1" si="12"/>
        <v>74.293827886610245</v>
      </c>
      <c r="BA27" s="97">
        <f t="shared" ca="1" si="33"/>
        <v>5.8617816484548833</v>
      </c>
      <c r="BB27" s="97">
        <f t="shared" ca="1" si="13"/>
        <v>34.424358767591173</v>
      </c>
      <c r="BC27" s="2">
        <f t="shared" ca="1" si="14"/>
        <v>-12.641373115262818</v>
      </c>
      <c r="BD27" s="62">
        <v>21</v>
      </c>
      <c r="BE27" s="97">
        <f t="shared" ca="1" si="34"/>
        <v>5.5926391605524799</v>
      </c>
      <c r="BF27" s="97">
        <f t="shared" ca="1" si="34"/>
        <v>99.252695500528262</v>
      </c>
      <c r="BG27" s="97">
        <f t="shared" ca="1" si="34"/>
        <v>147.79576349295579</v>
      </c>
      <c r="BH27" s="97">
        <f t="shared" ca="1" si="34"/>
        <v>6.1334210941014788</v>
      </c>
      <c r="BI27" s="97">
        <f t="shared" ca="1" si="34"/>
        <v>115.14907745825531</v>
      </c>
      <c r="BJ27" s="21">
        <f t="shared" ca="1" si="34"/>
        <v>34.5877024806937</v>
      </c>
      <c r="BK27" s="97">
        <f t="shared" ca="1" si="34"/>
        <v>147.2174166920779</v>
      </c>
      <c r="BL27" s="97">
        <f t="shared" ca="1" si="16"/>
        <v>99.252695500528262</v>
      </c>
      <c r="BM27" s="97">
        <f t="shared" ca="1" si="34"/>
        <v>11.292446396144005</v>
      </c>
      <c r="BN27" s="97">
        <f t="shared" ca="1" si="17"/>
        <v>6.1334210941014788</v>
      </c>
      <c r="BO27" s="97">
        <f t="shared" ca="1" si="34"/>
        <v>7.3235171849153486</v>
      </c>
      <c r="BP27" s="97">
        <f t="shared" ca="1" si="18"/>
        <v>34.5877024806937</v>
      </c>
      <c r="BQ27" s="2">
        <f t="shared" ca="1" si="29"/>
        <v>-63.242617671717248</v>
      </c>
      <c r="BR27" s="97">
        <f t="shared" ca="1" si="35"/>
        <v>6.8721587606212049</v>
      </c>
      <c r="BS27" s="97">
        <f t="shared" ca="1" si="35"/>
        <v>99.346416292086616</v>
      </c>
      <c r="BT27" s="97">
        <f t="shared" ca="1" si="35"/>
        <v>147.75866186009367</v>
      </c>
      <c r="BU27" s="97">
        <f t="shared" ca="1" si="35"/>
        <v>0.64426087868752979</v>
      </c>
      <c r="BV27" s="97">
        <f t="shared" ca="1" si="35"/>
        <v>113.35534261967051</v>
      </c>
      <c r="BW27" s="21">
        <f t="shared" ca="1" si="35"/>
        <v>99.436012076063221</v>
      </c>
      <c r="BX27" s="97">
        <f t="shared" ca="1" si="35"/>
        <v>148.95585510411101</v>
      </c>
      <c r="BY27" s="97">
        <f t="shared" ca="1" si="20"/>
        <v>99.346416292086616</v>
      </c>
      <c r="BZ27" s="97">
        <f t="shared" ca="1" si="35"/>
        <v>9.6635938897761342</v>
      </c>
      <c r="CA27" s="97">
        <f t="shared" ca="1" si="21"/>
        <v>0.64426087868752979</v>
      </c>
      <c r="CB27" s="97">
        <f t="shared" ca="1" si="35"/>
        <v>7.6881379430370451</v>
      </c>
      <c r="CC27" s="97">
        <f t="shared" ca="1" si="22"/>
        <v>99.436012076063221</v>
      </c>
      <c r="CD27" s="2">
        <f t="shared" ca="1" si="23"/>
        <v>-74.910789009138426</v>
      </c>
    </row>
    <row r="28" spans="1:82" x14ac:dyDescent="0.25">
      <c r="A28" s="59">
        <v>22</v>
      </c>
      <c r="B28" s="46">
        <f t="shared" ca="1" si="30"/>
        <v>6.6797553414182085</v>
      </c>
      <c r="C28" s="97">
        <f t="shared" ca="1" si="30"/>
        <v>99.682977184904772</v>
      </c>
      <c r="D28" s="97">
        <f t="shared" ca="1" si="30"/>
        <v>148.23710761616911</v>
      </c>
      <c r="E28" s="97">
        <f t="shared" ca="1" si="30"/>
        <v>5.575599409974048</v>
      </c>
      <c r="F28" s="97">
        <f t="shared" ca="1" si="30"/>
        <v>114.1061772784555</v>
      </c>
      <c r="G28" s="21">
        <f t="shared" ca="1" si="30"/>
        <v>33.811476040339919</v>
      </c>
      <c r="H28" s="97">
        <f t="shared" ca="1" si="30"/>
        <v>146.11823427819141</v>
      </c>
      <c r="I28" s="97">
        <f t="shared" ca="1" si="24"/>
        <v>99.682977184904772</v>
      </c>
      <c r="J28" s="97">
        <f t="shared" ca="1" si="30"/>
        <v>10.732184204028005</v>
      </c>
      <c r="K28" s="97">
        <f t="shared" ca="1" si="25"/>
        <v>5.575599409974048</v>
      </c>
      <c r="L28" s="97">
        <f t="shared" ca="1" si="30"/>
        <v>12.793778083081524</v>
      </c>
      <c r="M28" s="97">
        <f t="shared" ca="1" si="1"/>
        <v>33.811476040339919</v>
      </c>
      <c r="N28" s="2">
        <f t="shared" ca="1" si="26"/>
        <v>-59.92422708070562</v>
      </c>
      <c r="O28" s="97">
        <f t="shared" ca="1" si="31"/>
        <v>5.0661207084120141</v>
      </c>
      <c r="P28" s="97">
        <f t="shared" ca="1" si="31"/>
        <v>9.2173084313648452</v>
      </c>
      <c r="Q28" s="97">
        <f t="shared" ca="1" si="31"/>
        <v>145.00348206957301</v>
      </c>
      <c r="R28" s="97">
        <f t="shared" ca="1" si="31"/>
        <v>5.040195550284519</v>
      </c>
      <c r="S28" s="97">
        <f t="shared" ca="1" si="31"/>
        <v>112.38775999981509</v>
      </c>
      <c r="T28" s="21">
        <f t="shared" ca="1" si="31"/>
        <v>34.640326856815662</v>
      </c>
      <c r="U28" s="97">
        <f t="shared" ca="1" si="31"/>
        <v>143.96828186087913</v>
      </c>
      <c r="V28" s="97">
        <f t="shared" ca="1" si="27"/>
        <v>9.2173084313648452</v>
      </c>
      <c r="W28" s="97">
        <f t="shared" ca="1" si="31"/>
        <v>14.645956020165146</v>
      </c>
      <c r="X28" s="97">
        <f t="shared" ca="1" si="28"/>
        <v>5.040195550284519</v>
      </c>
      <c r="Y28" s="97">
        <f t="shared" ca="1" si="31"/>
        <v>9.5760052314980673</v>
      </c>
      <c r="Z28" s="19">
        <f t="shared" ca="1" si="3"/>
        <v>34.640326856815662</v>
      </c>
      <c r="AA28" s="2">
        <f t="shared" ca="1" si="4"/>
        <v>-41.403673185598336</v>
      </c>
      <c r="AB28" s="62">
        <v>22</v>
      </c>
      <c r="AC28" s="46">
        <f t="shared" ca="1" si="32"/>
        <v>7.4131649177350409</v>
      </c>
      <c r="AD28" s="97">
        <f t="shared" ca="1" si="32"/>
        <v>98.378492996783393</v>
      </c>
      <c r="AE28" s="97">
        <f t="shared" ca="1" si="32"/>
        <v>150.81470656867535</v>
      </c>
      <c r="AF28" s="97">
        <f t="shared" ca="1" si="32"/>
        <v>7.2152716063707008</v>
      </c>
      <c r="AG28" s="97">
        <f t="shared" ca="1" si="32"/>
        <v>114.87133678700596</v>
      </c>
      <c r="AH28" s="21">
        <f t="shared" ca="1" si="32"/>
        <v>33.885580334699249</v>
      </c>
      <c r="AI28" s="97">
        <f t="shared" ca="1" si="32"/>
        <v>150.86902030655946</v>
      </c>
      <c r="AJ28" s="97">
        <f t="shared" ca="1" si="6"/>
        <v>98.378492996783393</v>
      </c>
      <c r="AK28" s="97">
        <f t="shared" ca="1" si="32"/>
        <v>10.650188998060548</v>
      </c>
      <c r="AL28" s="19">
        <f t="shared" ca="1" si="7"/>
        <v>7.2152716063707008</v>
      </c>
      <c r="AM28" s="97">
        <f t="shared" ca="1" si="32"/>
        <v>6.6074681563275082</v>
      </c>
      <c r="AN28" s="21">
        <f t="shared" ca="1" si="8"/>
        <v>33.885580334699249</v>
      </c>
      <c r="AO28" s="2">
        <f t="shared" ca="1" si="9"/>
        <v>-58.834825693794784</v>
      </c>
      <c r="AP28" s="66">
        <v>22</v>
      </c>
      <c r="AQ28" s="97">
        <f t="shared" ca="1" si="33"/>
        <v>5.5569158166591084</v>
      </c>
      <c r="AR28" s="97">
        <f t="shared" ca="1" si="33"/>
        <v>99.201023850137901</v>
      </c>
      <c r="AS28" s="97">
        <f t="shared" ca="1" si="33"/>
        <v>140.61951634896846</v>
      </c>
      <c r="AT28" s="97">
        <f t="shared" ca="1" si="33"/>
        <v>76.566397151389225</v>
      </c>
      <c r="AU28" s="97">
        <f t="shared" ca="1" si="33"/>
        <v>113.96445318638165</v>
      </c>
      <c r="AV28" s="21">
        <f t="shared" ca="1" si="33"/>
        <v>34.531467337651385</v>
      </c>
      <c r="AW28" s="97">
        <f t="shared" ca="1" si="33"/>
        <v>146.55780565894804</v>
      </c>
      <c r="AX28" s="97">
        <f t="shared" ca="1" si="11"/>
        <v>99.201023850137901</v>
      </c>
      <c r="AY28" s="97">
        <f t="shared" ca="1" si="33"/>
        <v>6.5755050441477234</v>
      </c>
      <c r="AZ28" s="97">
        <f t="shared" ca="1" si="12"/>
        <v>76.566397151389225</v>
      </c>
      <c r="BA28" s="97">
        <f t="shared" ca="1" si="33"/>
        <v>3.0535499902787278</v>
      </c>
      <c r="BB28" s="97">
        <f t="shared" ca="1" si="13"/>
        <v>34.531467337651385</v>
      </c>
      <c r="BC28" s="2">
        <f t="shared" ca="1" si="14"/>
        <v>-13.447012134995941</v>
      </c>
      <c r="BD28" s="62">
        <v>22</v>
      </c>
      <c r="BE28" s="97">
        <f t="shared" ca="1" si="34"/>
        <v>6.419324178044886</v>
      </c>
      <c r="BF28" s="97">
        <f t="shared" ca="1" si="34"/>
        <v>99.302642114520921</v>
      </c>
      <c r="BG28" s="97">
        <f t="shared" ca="1" si="34"/>
        <v>147.27710687519692</v>
      </c>
      <c r="BH28" s="97">
        <f t="shared" ca="1" si="34"/>
        <v>5.6529704409770787</v>
      </c>
      <c r="BI28" s="97">
        <f t="shared" ca="1" si="34"/>
        <v>114.51081799892052</v>
      </c>
      <c r="BJ28" s="21">
        <f t="shared" ca="1" si="34"/>
        <v>33.393224821107751</v>
      </c>
      <c r="BK28" s="97">
        <f t="shared" ca="1" si="34"/>
        <v>148.98633745673433</v>
      </c>
      <c r="BL28" s="97">
        <f t="shared" ca="1" si="16"/>
        <v>99.302642114520921</v>
      </c>
      <c r="BM28" s="97">
        <f t="shared" ca="1" si="34"/>
        <v>9.3252042851268904</v>
      </c>
      <c r="BN28" s="97">
        <f t="shared" ca="1" si="17"/>
        <v>5.6529704409770787</v>
      </c>
      <c r="BO28" s="97">
        <f t="shared" ca="1" si="34"/>
        <v>7.9516231554238885</v>
      </c>
      <c r="BP28" s="97">
        <f t="shared" ca="1" si="18"/>
        <v>33.393224821107751</v>
      </c>
      <c r="BQ28" s="2">
        <f t="shared" ca="1" si="29"/>
        <v>-62.936199297756161</v>
      </c>
      <c r="BR28" s="97">
        <f t="shared" ca="1" si="35"/>
        <v>6.7426538176137694</v>
      </c>
      <c r="BS28" s="97">
        <f t="shared" ca="1" si="35"/>
        <v>99.20257835662018</v>
      </c>
      <c r="BT28" s="97">
        <f t="shared" ca="1" si="35"/>
        <v>147.88294539232052</v>
      </c>
      <c r="BU28" s="97">
        <f t="shared" ca="1" si="35"/>
        <v>1.1806268792288561</v>
      </c>
      <c r="BV28" s="97">
        <f t="shared" ca="1" si="35"/>
        <v>113.07542350258018</v>
      </c>
      <c r="BW28" s="21">
        <f t="shared" ca="1" si="35"/>
        <v>99.243075079434121</v>
      </c>
      <c r="BX28" s="97">
        <f t="shared" ca="1" si="35"/>
        <v>147.83699288970814</v>
      </c>
      <c r="BY28" s="97">
        <f t="shared" ca="1" si="20"/>
        <v>99.20257835662018</v>
      </c>
      <c r="BZ28" s="97">
        <f t="shared" ca="1" si="35"/>
        <v>11.713886992147719</v>
      </c>
      <c r="CA28" s="97">
        <f t="shared" ca="1" si="21"/>
        <v>1.1806268792288561</v>
      </c>
      <c r="CB28" s="97">
        <f t="shared" ca="1" si="35"/>
        <v>7.0199680097982942</v>
      </c>
      <c r="CC28" s="97">
        <f t="shared" ca="1" si="22"/>
        <v>99.243075079434121</v>
      </c>
      <c r="CD28" s="2">
        <f t="shared" ca="1" si="23"/>
        <v>-74.771288373292137</v>
      </c>
    </row>
    <row r="29" spans="1:82" x14ac:dyDescent="0.25">
      <c r="A29" s="59">
        <v>23</v>
      </c>
      <c r="B29" s="46">
        <f t="shared" ca="1" si="30"/>
        <v>6.3776702731635257</v>
      </c>
      <c r="C29" s="97">
        <f t="shared" ca="1" si="30"/>
        <v>99.61265641453079</v>
      </c>
      <c r="D29" s="97">
        <f t="shared" ca="1" si="30"/>
        <v>149.29838997880503</v>
      </c>
      <c r="E29" s="97">
        <f t="shared" ca="1" si="30"/>
        <v>5.2687306793385433</v>
      </c>
      <c r="F29" s="97">
        <f t="shared" ca="1" si="30"/>
        <v>116.76467669333853</v>
      </c>
      <c r="G29" s="21">
        <f t="shared" ca="1" si="30"/>
        <v>34.659605444418702</v>
      </c>
      <c r="H29" s="97">
        <f t="shared" ca="1" si="30"/>
        <v>153.5437283375048</v>
      </c>
      <c r="I29" s="97">
        <f t="shared" ca="1" si="24"/>
        <v>99.61265641453079</v>
      </c>
      <c r="J29" s="97">
        <f t="shared" ca="1" si="30"/>
        <v>12.982718722060689</v>
      </c>
      <c r="K29" s="97">
        <f t="shared" ca="1" si="25"/>
        <v>5.2687306793385433</v>
      </c>
      <c r="L29" s="97">
        <f t="shared" ca="1" si="30"/>
        <v>8.8282619383055696</v>
      </c>
      <c r="M29" s="97">
        <f t="shared" ca="1" si="1"/>
        <v>34.659605444418702</v>
      </c>
      <c r="N29" s="2">
        <f t="shared" ca="1" si="26"/>
        <v>-64.081453450228523</v>
      </c>
      <c r="O29" s="97">
        <f t="shared" ca="1" si="31"/>
        <v>5.6913972553501138</v>
      </c>
      <c r="P29" s="97">
        <f t="shared" ca="1" si="31"/>
        <v>9.7130877845053689</v>
      </c>
      <c r="Q29" s="97">
        <f t="shared" ca="1" si="31"/>
        <v>141.34420244633012</v>
      </c>
      <c r="R29" s="97">
        <f t="shared" ca="1" si="31"/>
        <v>6.4453811612661722</v>
      </c>
      <c r="S29" s="97">
        <f t="shared" ca="1" si="31"/>
        <v>111.46458308200587</v>
      </c>
      <c r="T29" s="21">
        <f t="shared" ca="1" si="31"/>
        <v>33.390318191024285</v>
      </c>
      <c r="U29" s="97">
        <f t="shared" ca="1" si="31"/>
        <v>147.34957560926674</v>
      </c>
      <c r="V29" s="97">
        <f t="shared" ca="1" si="27"/>
        <v>9.7130877845053689</v>
      </c>
      <c r="W29" s="97">
        <f t="shared" ca="1" si="31"/>
        <v>9.0777458060079255</v>
      </c>
      <c r="X29" s="97">
        <f t="shared" ca="1" si="28"/>
        <v>6.4453811612661722</v>
      </c>
      <c r="Y29" s="97">
        <f t="shared" ca="1" si="31"/>
        <v>7.8609392248723706</v>
      </c>
      <c r="Z29" s="19">
        <f t="shared" ca="1" si="3"/>
        <v>33.390318191024285</v>
      </c>
      <c r="AA29" s="2">
        <f t="shared" ca="1" si="4"/>
        <v>-38.277197156050228</v>
      </c>
      <c r="AB29" s="62">
        <v>23</v>
      </c>
      <c r="AC29" s="46">
        <f t="shared" ca="1" si="32"/>
        <v>5.0308878733450175</v>
      </c>
      <c r="AD29" s="97">
        <f t="shared" ca="1" si="32"/>
        <v>99.661701654145034</v>
      </c>
      <c r="AE29" s="97">
        <f t="shared" ca="1" si="32"/>
        <v>150.2586556055418</v>
      </c>
      <c r="AF29" s="97">
        <f t="shared" ca="1" si="32"/>
        <v>6.1918692214542563</v>
      </c>
      <c r="AG29" s="97">
        <f t="shared" ca="1" si="32"/>
        <v>113.40952736701146</v>
      </c>
      <c r="AH29" s="21">
        <f t="shared" ca="1" si="32"/>
        <v>32.633856561670648</v>
      </c>
      <c r="AI29" s="97">
        <f t="shared" ca="1" si="32"/>
        <v>149.26665691526117</v>
      </c>
      <c r="AJ29" s="97">
        <f t="shared" ca="1" si="6"/>
        <v>99.661701654145034</v>
      </c>
      <c r="AK29" s="97">
        <f t="shared" ca="1" si="32"/>
        <v>11.786467075232432</v>
      </c>
      <c r="AL29" s="19">
        <f t="shared" ca="1" si="7"/>
        <v>6.1918692214542563</v>
      </c>
      <c r="AM29" s="97">
        <f t="shared" ca="1" si="32"/>
        <v>6.5455043734638938</v>
      </c>
      <c r="AN29" s="21">
        <f t="shared" ca="1" si="8"/>
        <v>32.633856561670648</v>
      </c>
      <c r="AO29" s="2">
        <f t="shared" ca="1" si="9"/>
        <v>-64.319467309495153</v>
      </c>
      <c r="AP29" s="66">
        <v>23</v>
      </c>
      <c r="AQ29" s="97">
        <f t="shared" ca="1" si="33"/>
        <v>6.3228110128143378</v>
      </c>
      <c r="AR29" s="97">
        <f t="shared" ca="1" si="33"/>
        <v>99.219170940943172</v>
      </c>
      <c r="AS29" s="97">
        <f t="shared" ca="1" si="33"/>
        <v>143.8729306334848</v>
      </c>
      <c r="AT29" s="97">
        <f t="shared" ca="1" si="33"/>
        <v>75.879819530115071</v>
      </c>
      <c r="AU29" s="97">
        <f t="shared" ca="1" si="33"/>
        <v>113.08307533174803</v>
      </c>
      <c r="AV29" s="21">
        <f t="shared" ca="1" si="33"/>
        <v>32.936481663088252</v>
      </c>
      <c r="AW29" s="97">
        <f t="shared" ca="1" si="33"/>
        <v>147.43008518816802</v>
      </c>
      <c r="AX29" s="97">
        <f t="shared" ca="1" si="11"/>
        <v>99.219170940943172</v>
      </c>
      <c r="AY29" s="97">
        <f t="shared" ca="1" si="33"/>
        <v>13.43301616915087</v>
      </c>
      <c r="AZ29" s="97">
        <f t="shared" ca="1" si="12"/>
        <v>75.879819530115071</v>
      </c>
      <c r="BA29" s="97">
        <f t="shared" ca="1" si="33"/>
        <v>2.3248983819554176</v>
      </c>
      <c r="BB29" s="97">
        <f t="shared" ca="1" si="13"/>
        <v>32.936481663088252</v>
      </c>
      <c r="BC29" s="2">
        <f t="shared" ca="1" si="14"/>
        <v>-13.537507106605155</v>
      </c>
      <c r="BD29" s="62">
        <v>23</v>
      </c>
      <c r="BE29" s="97">
        <f t="shared" ca="1" si="34"/>
        <v>6.142151592574173</v>
      </c>
      <c r="BF29" s="97">
        <f t="shared" ca="1" si="34"/>
        <v>99.056891990169817</v>
      </c>
      <c r="BG29" s="97">
        <f t="shared" ca="1" si="34"/>
        <v>147.88490659219843</v>
      </c>
      <c r="BH29" s="97">
        <f t="shared" ca="1" si="34"/>
        <v>5.8366560653664754</v>
      </c>
      <c r="BI29" s="97">
        <f t="shared" ca="1" si="34"/>
        <v>111.86776076190182</v>
      </c>
      <c r="BJ29" s="21">
        <f t="shared" ca="1" si="34"/>
        <v>34.184214062179834</v>
      </c>
      <c r="BK29" s="97">
        <f t="shared" ca="1" si="34"/>
        <v>148.6633849788187</v>
      </c>
      <c r="BL29" s="97">
        <f t="shared" ca="1" si="16"/>
        <v>99.056891990169817</v>
      </c>
      <c r="BM29" s="97">
        <f t="shared" ca="1" si="34"/>
        <v>15.422200145542854</v>
      </c>
      <c r="BN29" s="97">
        <f t="shared" ca="1" si="17"/>
        <v>5.8366560653664754</v>
      </c>
      <c r="BO29" s="97">
        <f t="shared" ca="1" si="34"/>
        <v>12.104515828667473</v>
      </c>
      <c r="BP29" s="97">
        <f t="shared" ca="1" si="18"/>
        <v>34.184214062179834</v>
      </c>
      <c r="BQ29" s="2">
        <f t="shared" ca="1" si="29"/>
        <v>-60.698528083453368</v>
      </c>
      <c r="BR29" s="97">
        <f t="shared" ca="1" si="35"/>
        <v>5.366826909021734</v>
      </c>
      <c r="BS29" s="97">
        <f t="shared" ca="1" si="35"/>
        <v>100.18998033946482</v>
      </c>
      <c r="BT29" s="97">
        <f t="shared" ca="1" si="35"/>
        <v>148.01363312143798</v>
      </c>
      <c r="BU29" s="97">
        <f t="shared" ca="1" si="35"/>
        <v>0.976277371824956</v>
      </c>
      <c r="BV29" s="97">
        <f t="shared" ca="1" si="35"/>
        <v>113.28707974692171</v>
      </c>
      <c r="BW29" s="21">
        <f t="shared" ca="1" si="35"/>
        <v>99.803225958138938</v>
      </c>
      <c r="BX29" s="97">
        <f t="shared" ca="1" si="35"/>
        <v>151.10721275387078</v>
      </c>
      <c r="BY29" s="97">
        <f t="shared" ca="1" si="20"/>
        <v>100.18998033946482</v>
      </c>
      <c r="BZ29" s="97">
        <f t="shared" ca="1" si="35"/>
        <v>12.87048733214375</v>
      </c>
      <c r="CA29" s="97">
        <f t="shared" ca="1" si="21"/>
        <v>0.976277371824956</v>
      </c>
      <c r="CB29" s="97">
        <f t="shared" ca="1" si="35"/>
        <v>13.101814790697599</v>
      </c>
      <c r="CC29" s="97">
        <f t="shared" ca="1" si="22"/>
        <v>99.803225958138938</v>
      </c>
      <c r="CD29" s="2">
        <f t="shared" ca="1" si="23"/>
        <v>-68.54890625545076</v>
      </c>
    </row>
    <row r="30" spans="1:82" x14ac:dyDescent="0.25">
      <c r="A30" s="59">
        <v>24</v>
      </c>
      <c r="B30" s="46">
        <f t="shared" ca="1" si="30"/>
        <v>6.3637006259116706</v>
      </c>
      <c r="C30" s="97">
        <f t="shared" ca="1" si="30"/>
        <v>98.963931559070147</v>
      </c>
      <c r="D30" s="97">
        <f t="shared" ca="1" si="30"/>
        <v>148.89471999622708</v>
      </c>
      <c r="E30" s="97">
        <f t="shared" ca="1" si="30"/>
        <v>5.854803300566001</v>
      </c>
      <c r="F30" s="97">
        <f t="shared" ca="1" si="30"/>
        <v>113.53348577185616</v>
      </c>
      <c r="G30" s="21">
        <f t="shared" ca="1" si="30"/>
        <v>33.466423385949604</v>
      </c>
      <c r="H30" s="97">
        <f t="shared" ca="1" si="30"/>
        <v>147.74661833998778</v>
      </c>
      <c r="I30" s="97">
        <f t="shared" ca="1" si="24"/>
        <v>98.963931559070147</v>
      </c>
      <c r="J30" s="97">
        <f t="shared" ca="1" si="30"/>
        <v>10.981090855221119</v>
      </c>
      <c r="K30" s="97">
        <f t="shared" ca="1" si="25"/>
        <v>5.854803300566001</v>
      </c>
      <c r="L30" s="97">
        <f t="shared" ca="1" si="30"/>
        <v>10.596616705655919</v>
      </c>
      <c r="M30" s="97">
        <f t="shared" ca="1" si="1"/>
        <v>33.466423385949604</v>
      </c>
      <c r="N30" s="2">
        <f t="shared" ca="1" si="26"/>
        <v>-60.891117495494008</v>
      </c>
      <c r="O30" s="97">
        <f t="shared" ca="1" si="31"/>
        <v>5.916210737943806</v>
      </c>
      <c r="P30" s="97">
        <f t="shared" ca="1" si="31"/>
        <v>12.387572415470288</v>
      </c>
      <c r="Q30" s="97">
        <f t="shared" ca="1" si="31"/>
        <v>145.63815155185966</v>
      </c>
      <c r="R30" s="97">
        <f t="shared" ca="1" si="31"/>
        <v>4.2445971619088887</v>
      </c>
      <c r="S30" s="97">
        <f t="shared" ca="1" si="31"/>
        <v>115.96897910412321</v>
      </c>
      <c r="T30" s="21">
        <f t="shared" ca="1" si="31"/>
        <v>33.994299704381042</v>
      </c>
      <c r="U30" s="97">
        <f t="shared" ca="1" si="31"/>
        <v>142.95487580512639</v>
      </c>
      <c r="V30" s="97">
        <f t="shared" ca="1" si="27"/>
        <v>12.387572415470288</v>
      </c>
      <c r="W30" s="97">
        <f t="shared" ca="1" si="31"/>
        <v>7.4816202649122356</v>
      </c>
      <c r="X30" s="97">
        <f t="shared" ca="1" si="28"/>
        <v>4.2445971619088887</v>
      </c>
      <c r="Y30" s="97">
        <f t="shared" ca="1" si="31"/>
        <v>9.876150766237771</v>
      </c>
      <c r="Z30" s="19">
        <f t="shared" ca="1" si="3"/>
        <v>33.994299704381042</v>
      </c>
      <c r="AA30" s="2">
        <f t="shared" ca="1" si="4"/>
        <v>-45.605409717746973</v>
      </c>
      <c r="AB30" s="62">
        <v>24</v>
      </c>
      <c r="AC30" s="46">
        <f t="shared" ca="1" si="32"/>
        <v>6.3999763635020717</v>
      </c>
      <c r="AD30" s="97">
        <f t="shared" ca="1" si="32"/>
        <v>99.283149285899199</v>
      </c>
      <c r="AE30" s="97">
        <f t="shared" ca="1" si="32"/>
        <v>147.78554438517929</v>
      </c>
      <c r="AF30" s="97">
        <f t="shared" ca="1" si="32"/>
        <v>6.902049631574795</v>
      </c>
      <c r="AG30" s="97">
        <f t="shared" ca="1" si="32"/>
        <v>114.71375039621181</v>
      </c>
      <c r="AH30" s="21">
        <f t="shared" ca="1" si="32"/>
        <v>31.500559797986</v>
      </c>
      <c r="AI30" s="97">
        <f t="shared" ca="1" si="32"/>
        <v>150.39686965102086</v>
      </c>
      <c r="AJ30" s="97">
        <f t="shared" ca="1" si="6"/>
        <v>99.283149285899199</v>
      </c>
      <c r="AK30" s="97">
        <f t="shared" ca="1" si="32"/>
        <v>11.709532549150271</v>
      </c>
      <c r="AL30" s="19">
        <f t="shared" ca="1" si="7"/>
        <v>6.902049631574795</v>
      </c>
      <c r="AM30" s="97">
        <f t="shared" ca="1" si="32"/>
        <v>10.767422758925969</v>
      </c>
      <c r="AN30" s="21">
        <f t="shared" ca="1" si="8"/>
        <v>31.500559797986</v>
      </c>
      <c r="AO30" s="2">
        <f t="shared" ca="1" si="9"/>
        <v>-59.186264790904175</v>
      </c>
      <c r="AP30" s="66">
        <v>24</v>
      </c>
      <c r="AQ30" s="97">
        <f t="shared" ca="1" si="33"/>
        <v>6.2176679672863395</v>
      </c>
      <c r="AR30" s="97">
        <f t="shared" ca="1" si="33"/>
        <v>99.374683904360296</v>
      </c>
      <c r="AS30" s="97">
        <f t="shared" ca="1" si="33"/>
        <v>144.35274136899804</v>
      </c>
      <c r="AT30" s="97">
        <f t="shared" ca="1" si="33"/>
        <v>78.975044668945685</v>
      </c>
      <c r="AU30" s="97">
        <f t="shared" ca="1" si="33"/>
        <v>111.72239362041132</v>
      </c>
      <c r="AV30" s="21">
        <f t="shared" ca="1" si="33"/>
        <v>32.879752520707463</v>
      </c>
      <c r="AW30" s="97">
        <f t="shared" ca="1" si="33"/>
        <v>145.35865928450596</v>
      </c>
      <c r="AX30" s="97">
        <f t="shared" ca="1" si="11"/>
        <v>99.374683904360296</v>
      </c>
      <c r="AY30" s="97">
        <f t="shared" ca="1" si="33"/>
        <v>11.254195083587886</v>
      </c>
      <c r="AZ30" s="97">
        <f t="shared" ca="1" si="12"/>
        <v>78.975044668945685</v>
      </c>
      <c r="BA30" s="97">
        <f t="shared" ca="1" si="33"/>
        <v>1.1205428144059588</v>
      </c>
      <c r="BB30" s="97">
        <f t="shared" ca="1" si="13"/>
        <v>32.879752520707463</v>
      </c>
      <c r="BC30" s="2">
        <f t="shared" ca="1" si="14"/>
        <v>-12.062803733559441</v>
      </c>
      <c r="BD30" s="62">
        <v>24</v>
      </c>
      <c r="BE30" s="97">
        <f t="shared" ca="1" si="34"/>
        <v>6.0213019809059549</v>
      </c>
      <c r="BF30" s="97">
        <f t="shared" ca="1" si="34"/>
        <v>99.348165674265488</v>
      </c>
      <c r="BG30" s="97">
        <f t="shared" ca="1" si="34"/>
        <v>148.50278255780378</v>
      </c>
      <c r="BH30" s="97">
        <f t="shared" ca="1" si="34"/>
        <v>5.0280362773976508</v>
      </c>
      <c r="BI30" s="97">
        <f t="shared" ca="1" si="34"/>
        <v>113.51600426168777</v>
      </c>
      <c r="BJ30" s="21">
        <f t="shared" ca="1" si="34"/>
        <v>33.845407927511182</v>
      </c>
      <c r="BK30" s="97">
        <f t="shared" ca="1" si="34"/>
        <v>147.86967518652747</v>
      </c>
      <c r="BL30" s="97">
        <f t="shared" ca="1" si="16"/>
        <v>99.348165674265488</v>
      </c>
      <c r="BM30" s="97">
        <f t="shared" ca="1" si="34"/>
        <v>11.154152275229945</v>
      </c>
      <c r="BN30" s="97">
        <f t="shared" ca="1" si="17"/>
        <v>5.0280362773976508</v>
      </c>
      <c r="BO30" s="97">
        <f t="shared" ca="1" si="34"/>
        <v>10.267864993693129</v>
      </c>
      <c r="BP30" s="97">
        <f t="shared" ca="1" si="18"/>
        <v>33.845407927511182</v>
      </c>
      <c r="BQ30" s="2">
        <f t="shared" ca="1" si="29"/>
        <v>-63.485405753541485</v>
      </c>
      <c r="BR30" s="97">
        <f t="shared" ca="1" si="35"/>
        <v>5.914026071061171</v>
      </c>
      <c r="BS30" s="97">
        <f t="shared" ca="1" si="35"/>
        <v>99.35023518093179</v>
      </c>
      <c r="BT30" s="97">
        <f t="shared" ca="1" si="35"/>
        <v>147.00090258249094</v>
      </c>
      <c r="BU30" s="97">
        <f t="shared" ca="1" si="35"/>
        <v>0.5323087811557029</v>
      </c>
      <c r="BV30" s="97">
        <f t="shared" ca="1" si="35"/>
        <v>115.15328800007872</v>
      </c>
      <c r="BW30" s="21">
        <f t="shared" ca="1" si="35"/>
        <v>100.06173200641145</v>
      </c>
      <c r="BX30" s="97">
        <f t="shared" ca="1" si="35"/>
        <v>150.41410233003884</v>
      </c>
      <c r="BY30" s="97">
        <f t="shared" ca="1" si="20"/>
        <v>99.35023518093179</v>
      </c>
      <c r="BZ30" s="97">
        <f t="shared" ca="1" si="35"/>
        <v>13.522208914389209</v>
      </c>
      <c r="CA30" s="97">
        <f t="shared" ca="1" si="21"/>
        <v>0.5323087811557029</v>
      </c>
      <c r="CB30" s="97">
        <f t="shared" ca="1" si="35"/>
        <v>9.0683047693418448</v>
      </c>
      <c r="CC30" s="97">
        <f t="shared" ca="1" si="22"/>
        <v>100.06173200641145</v>
      </c>
      <c r="CD30" s="2">
        <f t="shared" ca="1" si="23"/>
        <v>-74.787484062434757</v>
      </c>
    </row>
    <row r="31" spans="1:82" x14ac:dyDescent="0.25">
      <c r="A31" s="59">
        <v>25</v>
      </c>
      <c r="B31" s="46">
        <f t="shared" ca="1" si="30"/>
        <v>5.7290335719209482</v>
      </c>
      <c r="C31" s="97">
        <f t="shared" ca="1" si="30"/>
        <v>99.321256477514112</v>
      </c>
      <c r="D31" s="97">
        <f t="shared" ca="1" si="30"/>
        <v>149.74891257559847</v>
      </c>
      <c r="E31" s="97">
        <f t="shared" ca="1" si="30"/>
        <v>3.9123835015961506</v>
      </c>
      <c r="F31" s="97">
        <f t="shared" ca="1" si="30"/>
        <v>114.39816990411686</v>
      </c>
      <c r="G31" s="21">
        <f t="shared" ca="1" si="30"/>
        <v>32.850038741481399</v>
      </c>
      <c r="H31" s="97">
        <f t="shared" ca="1" si="30"/>
        <v>150.20838358176499</v>
      </c>
      <c r="I31" s="97">
        <f t="shared" ca="1" si="24"/>
        <v>99.321256477514112</v>
      </c>
      <c r="J31" s="97">
        <f t="shared" ca="1" si="30"/>
        <v>13.664962687204589</v>
      </c>
      <c r="K31" s="97">
        <f t="shared" ca="1" si="25"/>
        <v>3.9123835015961506</v>
      </c>
      <c r="L31" s="97">
        <f t="shared" ca="1" si="30"/>
        <v>13.616513560539945</v>
      </c>
      <c r="M31" s="97">
        <f t="shared" ca="1" si="1"/>
        <v>32.850038741481399</v>
      </c>
      <c r="N31" s="2">
        <f t="shared" ca="1" si="26"/>
        <v>-65.13767000367038</v>
      </c>
      <c r="O31" s="97">
        <f t="shared" ca="1" si="31"/>
        <v>5.478571276149407</v>
      </c>
      <c r="P31" s="97">
        <f t="shared" ca="1" si="31"/>
        <v>12.439700312242929</v>
      </c>
      <c r="Q31" s="97">
        <f t="shared" ca="1" si="31"/>
        <v>143.89476084687522</v>
      </c>
      <c r="R31" s="97">
        <f t="shared" ca="1" si="31"/>
        <v>6.1098480186825013</v>
      </c>
      <c r="S31" s="97">
        <f t="shared" ca="1" si="31"/>
        <v>112.42082373748705</v>
      </c>
      <c r="T31" s="21">
        <f t="shared" ca="1" si="31"/>
        <v>33.402863857394777</v>
      </c>
      <c r="U31" s="97">
        <f t="shared" ca="1" si="31"/>
        <v>142.35024626433278</v>
      </c>
      <c r="V31" s="97">
        <f t="shared" ca="1" si="27"/>
        <v>12.439700312242929</v>
      </c>
      <c r="W31" s="97">
        <f t="shared" ca="1" si="31"/>
        <v>15.254718156199317</v>
      </c>
      <c r="X31" s="97">
        <f t="shared" ca="1" si="28"/>
        <v>6.1098480186825013</v>
      </c>
      <c r="Y31" s="97">
        <f t="shared" ca="1" si="31"/>
        <v>6.6126653315888948</v>
      </c>
      <c r="Z31" s="19">
        <f t="shared" ca="1" si="3"/>
        <v>33.402863857394777</v>
      </c>
      <c r="AA31" s="2">
        <f t="shared" ca="1" si="4"/>
        <v>-41.611279848439246</v>
      </c>
      <c r="AB31" s="62">
        <v>25</v>
      </c>
      <c r="AC31" s="46">
        <f t="shared" ca="1" si="32"/>
        <v>6.2296469454737364</v>
      </c>
      <c r="AD31" s="97">
        <f t="shared" ca="1" si="32"/>
        <v>98.574551797000893</v>
      </c>
      <c r="AE31" s="97">
        <f t="shared" ca="1" si="32"/>
        <v>148.55854382745167</v>
      </c>
      <c r="AF31" s="97">
        <f t="shared" ca="1" si="32"/>
        <v>5.879765050729743</v>
      </c>
      <c r="AG31" s="97">
        <f t="shared" ca="1" si="32"/>
        <v>114.74153761575214</v>
      </c>
      <c r="AH31" s="21">
        <f t="shared" ca="1" si="32"/>
        <v>34.530611811233072</v>
      </c>
      <c r="AI31" s="97">
        <f t="shared" ca="1" si="32"/>
        <v>152.53036514963026</v>
      </c>
      <c r="AJ31" s="97">
        <f t="shared" ca="1" si="6"/>
        <v>98.574551797000893</v>
      </c>
      <c r="AK31" s="97">
        <f t="shared" ca="1" si="32"/>
        <v>11.973415669652539</v>
      </c>
      <c r="AL31" s="19">
        <f t="shared" ca="1" si="7"/>
        <v>5.879765050729743</v>
      </c>
      <c r="AM31" s="97">
        <f t="shared" ca="1" si="32"/>
        <v>10.937134683743215</v>
      </c>
      <c r="AN31" s="21">
        <f t="shared" ca="1" si="8"/>
        <v>34.530611811233072</v>
      </c>
      <c r="AO31" s="2">
        <f t="shared" ca="1" si="9"/>
        <v>-61.583947712974208</v>
      </c>
      <c r="AP31" s="66">
        <v>25</v>
      </c>
      <c r="AQ31" s="97">
        <f t="shared" ca="1" si="33"/>
        <v>6.9784938418585405</v>
      </c>
      <c r="AR31" s="97">
        <f t="shared" ca="1" si="33"/>
        <v>99.052962306491068</v>
      </c>
      <c r="AS31" s="97">
        <f t="shared" ca="1" si="33"/>
        <v>140.64319262380468</v>
      </c>
      <c r="AT31" s="97">
        <f t="shared" ca="1" si="33"/>
        <v>75.539113086387133</v>
      </c>
      <c r="AU31" s="97">
        <f t="shared" ca="1" si="33"/>
        <v>113.47381123220019</v>
      </c>
      <c r="AV31" s="21">
        <f t="shared" ca="1" si="33"/>
        <v>33.73285528923217</v>
      </c>
      <c r="AW31" s="97">
        <f t="shared" ca="1" si="33"/>
        <v>145.68087519867015</v>
      </c>
      <c r="AX31" s="97">
        <f t="shared" ca="1" si="11"/>
        <v>99.052962306491068</v>
      </c>
      <c r="AY31" s="97">
        <f t="shared" ca="1" si="33"/>
        <v>12.807490191125964</v>
      </c>
      <c r="AZ31" s="97">
        <f t="shared" ca="1" si="12"/>
        <v>75.539113086387133</v>
      </c>
      <c r="BA31" s="97">
        <f t="shared" ca="1" si="33"/>
        <v>0.70884298197510098</v>
      </c>
      <c r="BB31" s="97">
        <f t="shared" ca="1" si="13"/>
        <v>33.73285528923217</v>
      </c>
      <c r="BC31" s="2">
        <f t="shared" ca="1" si="14"/>
        <v>-13.986817251862645</v>
      </c>
      <c r="BD31" s="62">
        <v>25</v>
      </c>
      <c r="BE31" s="97">
        <f t="shared" ca="1" si="34"/>
        <v>6.0684991948808014</v>
      </c>
      <c r="BF31" s="97">
        <f t="shared" ca="1" si="34"/>
        <v>98.309287139553902</v>
      </c>
      <c r="BG31" s="97">
        <f t="shared" ca="1" si="34"/>
        <v>149.17081333283957</v>
      </c>
      <c r="BH31" s="97">
        <f t="shared" ca="1" si="34"/>
        <v>5.8096555579668667</v>
      </c>
      <c r="BI31" s="97">
        <f t="shared" ca="1" si="34"/>
        <v>111.35865942260408</v>
      </c>
      <c r="BJ31" s="21">
        <f t="shared" ca="1" si="34"/>
        <v>34.583239850441053</v>
      </c>
      <c r="BK31" s="97">
        <f t="shared" ca="1" si="34"/>
        <v>147.15818511380024</v>
      </c>
      <c r="BL31" s="97">
        <f t="shared" ca="1" si="16"/>
        <v>98.309287139553902</v>
      </c>
      <c r="BM31" s="97">
        <f t="shared" ca="1" si="34"/>
        <v>10.866367477774917</v>
      </c>
      <c r="BN31" s="97">
        <f t="shared" ca="1" si="17"/>
        <v>5.8096555579668667</v>
      </c>
      <c r="BO31" s="97">
        <f t="shared" ca="1" si="34"/>
        <v>12.129114193929981</v>
      </c>
      <c r="BP31" s="97">
        <f t="shared" ca="1" si="18"/>
        <v>34.583239850441053</v>
      </c>
      <c r="BQ31" s="2">
        <f t="shared" ca="1" si="29"/>
        <v>-60.365497709881701</v>
      </c>
      <c r="BR31" s="97">
        <f t="shared" ca="1" si="35"/>
        <v>5.8313375360793529</v>
      </c>
      <c r="BS31" s="97">
        <f t="shared" ca="1" si="35"/>
        <v>99.208570524954141</v>
      </c>
      <c r="BT31" s="97">
        <f t="shared" ca="1" si="35"/>
        <v>149.11537332402747</v>
      </c>
      <c r="BU31" s="97">
        <f t="shared" ca="1" si="35"/>
        <v>0.54075590790075523</v>
      </c>
      <c r="BV31" s="97">
        <f t="shared" ca="1" si="35"/>
        <v>112.98733927515758</v>
      </c>
      <c r="BW31" s="21">
        <f t="shared" ca="1" si="35"/>
        <v>99.436663718922475</v>
      </c>
      <c r="BX31" s="97">
        <f t="shared" ca="1" si="35"/>
        <v>149.53817092995746</v>
      </c>
      <c r="BY31" s="97">
        <f t="shared" ca="1" si="20"/>
        <v>99.208570524954141</v>
      </c>
      <c r="BZ31" s="97">
        <f t="shared" ca="1" si="35"/>
        <v>10.72711302041996</v>
      </c>
      <c r="CA31" s="97">
        <f t="shared" ca="1" si="21"/>
        <v>0.54075590790075523</v>
      </c>
      <c r="CB31" s="97">
        <f t="shared" ca="1" si="35"/>
        <v>2.660161891874524</v>
      </c>
      <c r="CC31" s="97">
        <f t="shared" ca="1" si="22"/>
        <v>99.436663718922475</v>
      </c>
      <c r="CD31" s="2">
        <f t="shared" ca="1" si="23"/>
        <v>-88.494493396916354</v>
      </c>
    </row>
    <row r="32" spans="1:82" x14ac:dyDescent="0.25">
      <c r="A32" s="59">
        <v>26</v>
      </c>
      <c r="B32" s="46">
        <f t="shared" ca="1" si="30"/>
        <v>6.2385422730910287</v>
      </c>
      <c r="C32" s="97">
        <f t="shared" ca="1" si="30"/>
        <v>100.00293171367106</v>
      </c>
      <c r="D32" s="97">
        <f t="shared" ca="1" si="30"/>
        <v>149.29797806448059</v>
      </c>
      <c r="E32" s="97">
        <f t="shared" ca="1" si="30"/>
        <v>5.3761631236584515</v>
      </c>
      <c r="F32" s="97">
        <f t="shared" ca="1" si="30"/>
        <v>116.49154818203343</v>
      </c>
      <c r="G32" s="21">
        <f t="shared" ca="1" si="30"/>
        <v>35.053894222872692</v>
      </c>
      <c r="H32" s="97">
        <f t="shared" ca="1" si="30"/>
        <v>148.41286589420019</v>
      </c>
      <c r="I32" s="97">
        <f t="shared" ca="1" si="24"/>
        <v>100.00293171367106</v>
      </c>
      <c r="J32" s="97">
        <f t="shared" ca="1" si="30"/>
        <v>12.9807617827174</v>
      </c>
      <c r="K32" s="97">
        <f t="shared" ca="1" si="25"/>
        <v>5.3761631236584515</v>
      </c>
      <c r="L32" s="97">
        <f t="shared" ca="1" si="30"/>
        <v>13.495863283183578</v>
      </c>
      <c r="M32" s="97">
        <f t="shared" ca="1" si="1"/>
        <v>35.053894222872692</v>
      </c>
      <c r="N32" s="2">
        <f t="shared" ca="1" si="26"/>
        <v>-60.998517695784003</v>
      </c>
      <c r="O32" s="97">
        <f t="shared" ca="1" si="31"/>
        <v>5.531883178424903</v>
      </c>
      <c r="P32" s="97">
        <f t="shared" ca="1" si="31"/>
        <v>6.3518528360541664</v>
      </c>
      <c r="Q32" s="97">
        <f t="shared" ca="1" si="31"/>
        <v>141.94140624230252</v>
      </c>
      <c r="R32" s="97">
        <f t="shared" ca="1" si="31"/>
        <v>5.9453715402929541</v>
      </c>
      <c r="S32" s="97">
        <f t="shared" ca="1" si="31"/>
        <v>115.14465107793123</v>
      </c>
      <c r="T32" s="21">
        <f t="shared" ca="1" si="31"/>
        <v>33.180988883850311</v>
      </c>
      <c r="U32" s="97">
        <f t="shared" ca="1" si="31"/>
        <v>144.11261029160761</v>
      </c>
      <c r="V32" s="97">
        <f t="shared" ca="1" si="27"/>
        <v>6.3518528360541664</v>
      </c>
      <c r="W32" s="97">
        <f t="shared" ca="1" si="31"/>
        <v>10.442122164652025</v>
      </c>
      <c r="X32" s="97">
        <f t="shared" ca="1" si="28"/>
        <v>5.9453715402929541</v>
      </c>
      <c r="Y32" s="97">
        <f t="shared" ca="1" si="31"/>
        <v>13.113659250022566</v>
      </c>
      <c r="Z32" s="19">
        <f t="shared" ca="1" si="3"/>
        <v>33.180988883850311</v>
      </c>
      <c r="AA32" s="2">
        <f t="shared" ca="1" si="4"/>
        <v>-34.307636257379251</v>
      </c>
      <c r="AB32" s="62">
        <v>26</v>
      </c>
      <c r="AC32" s="46">
        <f t="shared" ca="1" si="32"/>
        <v>6.7166988295030094</v>
      </c>
      <c r="AD32" s="97">
        <f t="shared" ca="1" si="32"/>
        <v>99.658042981328919</v>
      </c>
      <c r="AE32" s="97">
        <f t="shared" ca="1" si="32"/>
        <v>146.86871772636383</v>
      </c>
      <c r="AF32" s="97">
        <f t="shared" ca="1" si="32"/>
        <v>5.9470659159468005</v>
      </c>
      <c r="AG32" s="97">
        <f t="shared" ca="1" si="32"/>
        <v>113.88566215042951</v>
      </c>
      <c r="AH32" s="21">
        <f t="shared" ca="1" si="32"/>
        <v>34.314704013368832</v>
      </c>
      <c r="AI32" s="97">
        <f t="shared" ca="1" si="32"/>
        <v>148.0886047969332</v>
      </c>
      <c r="AJ32" s="97">
        <f t="shared" ca="1" si="6"/>
        <v>99.658042981328919</v>
      </c>
      <c r="AK32" s="97">
        <f t="shared" ca="1" si="32"/>
        <v>11.676275780343351</v>
      </c>
      <c r="AL32" s="19">
        <f t="shared" ca="1" si="7"/>
        <v>5.9470659159468005</v>
      </c>
      <c r="AM32" s="97">
        <f t="shared" ca="1" si="32"/>
        <v>8.5344594276219432</v>
      </c>
      <c r="AN32" s="21">
        <f t="shared" ca="1" si="8"/>
        <v>34.314704013368832</v>
      </c>
      <c r="AO32" s="2">
        <f t="shared" ca="1" si="9"/>
        <v>-61.541293270065133</v>
      </c>
      <c r="AP32" s="66">
        <v>26</v>
      </c>
      <c r="AQ32" s="97">
        <f t="shared" ca="1" si="33"/>
        <v>6.5949042317100153</v>
      </c>
      <c r="AR32" s="97">
        <f t="shared" ca="1" si="33"/>
        <v>99.039658642048195</v>
      </c>
      <c r="AS32" s="97">
        <f t="shared" ca="1" si="33"/>
        <v>140.01344849114102</v>
      </c>
      <c r="AT32" s="97">
        <f t="shared" ca="1" si="33"/>
        <v>77.255452809751731</v>
      </c>
      <c r="AU32" s="97">
        <f t="shared" ca="1" si="33"/>
        <v>111.95406154378428</v>
      </c>
      <c r="AV32" s="21">
        <f t="shared" ca="1" si="33"/>
        <v>34.100706007502971</v>
      </c>
      <c r="AW32" s="97">
        <f t="shared" ca="1" si="33"/>
        <v>145.39045302241306</v>
      </c>
      <c r="AX32" s="97">
        <f t="shared" ca="1" si="11"/>
        <v>99.039658642048195</v>
      </c>
      <c r="AY32" s="97">
        <f t="shared" ca="1" si="33"/>
        <v>14.951119709272616</v>
      </c>
      <c r="AZ32" s="97">
        <f t="shared" ca="1" si="12"/>
        <v>77.255452809751731</v>
      </c>
      <c r="BA32" s="97">
        <f t="shared" ca="1" si="33"/>
        <v>5.4690350738201259</v>
      </c>
      <c r="BB32" s="97">
        <f t="shared" ca="1" si="13"/>
        <v>34.100706007502971</v>
      </c>
      <c r="BC32" s="2">
        <f t="shared" ca="1" si="14"/>
        <v>-13.457339014891083</v>
      </c>
      <c r="BD32" s="62">
        <v>26</v>
      </c>
      <c r="BE32" s="97">
        <f t="shared" ca="1" si="34"/>
        <v>6.3108123194195853</v>
      </c>
      <c r="BF32" s="97">
        <f t="shared" ca="1" si="34"/>
        <v>99.58132282236781</v>
      </c>
      <c r="BG32" s="97">
        <f t="shared" ca="1" si="34"/>
        <v>149.06165737909933</v>
      </c>
      <c r="BH32" s="97">
        <f t="shared" ca="1" si="34"/>
        <v>6.2903870105032418</v>
      </c>
      <c r="BI32" s="97">
        <f t="shared" ca="1" si="34"/>
        <v>114.24895600958388</v>
      </c>
      <c r="BJ32" s="21">
        <f t="shared" ca="1" si="34"/>
        <v>34.057549634547421</v>
      </c>
      <c r="BK32" s="97">
        <f t="shared" ca="1" si="34"/>
        <v>147.18841756073635</v>
      </c>
      <c r="BL32" s="97">
        <f t="shared" ca="1" si="16"/>
        <v>99.58132282236781</v>
      </c>
      <c r="BM32" s="97">
        <f t="shared" ca="1" si="34"/>
        <v>10.544368194471412</v>
      </c>
      <c r="BN32" s="97">
        <f t="shared" ca="1" si="17"/>
        <v>6.2903870105032418</v>
      </c>
      <c r="BO32" s="97">
        <f t="shared" ca="1" si="34"/>
        <v>14.320812516017583</v>
      </c>
      <c r="BP32" s="97">
        <f t="shared" ca="1" si="18"/>
        <v>34.057549634547421</v>
      </c>
      <c r="BQ32" s="2">
        <f t="shared" ca="1" si="29"/>
        <v>-58.3946680017321</v>
      </c>
      <c r="BR32" s="97">
        <f t="shared" ca="1" si="35"/>
        <v>6.064414133716113</v>
      </c>
      <c r="BS32" s="97">
        <f t="shared" ca="1" si="35"/>
        <v>99.38231266865786</v>
      </c>
      <c r="BT32" s="97">
        <f t="shared" ca="1" si="35"/>
        <v>148.5398005108969</v>
      </c>
      <c r="BU32" s="97">
        <f t="shared" ca="1" si="35"/>
        <v>1.577244422054827</v>
      </c>
      <c r="BV32" s="97">
        <f t="shared" ca="1" si="35"/>
        <v>115.07737717800073</v>
      </c>
      <c r="BW32" s="21">
        <f t="shared" ca="1" si="35"/>
        <v>99.708835363752357</v>
      </c>
      <c r="BX32" s="97">
        <f t="shared" ca="1" si="35"/>
        <v>150.17088982760495</v>
      </c>
      <c r="BY32" s="97">
        <f t="shared" ca="1" si="20"/>
        <v>99.38231266865786</v>
      </c>
      <c r="BZ32" s="97">
        <f t="shared" ca="1" si="35"/>
        <v>12.739474371711323</v>
      </c>
      <c r="CA32" s="97">
        <f t="shared" ca="1" si="21"/>
        <v>1.577244422054827</v>
      </c>
      <c r="CB32" s="97">
        <f t="shared" ca="1" si="35"/>
        <v>11.567131262322459</v>
      </c>
      <c r="CC32" s="97">
        <f t="shared" ca="1" si="22"/>
        <v>99.708835363752357</v>
      </c>
      <c r="CD32" s="2">
        <f t="shared" ca="1" si="23"/>
        <v>-68.502198722453812</v>
      </c>
    </row>
    <row r="33" spans="1:82" x14ac:dyDescent="0.25">
      <c r="A33" s="59">
        <v>27</v>
      </c>
      <c r="B33" s="46">
        <f t="shared" ca="1" si="30"/>
        <v>6.1587323199216222</v>
      </c>
      <c r="C33" s="97">
        <f t="shared" ca="1" si="30"/>
        <v>98.737065729813224</v>
      </c>
      <c r="D33" s="97">
        <f t="shared" ca="1" si="30"/>
        <v>148.07955615975393</v>
      </c>
      <c r="E33" s="97">
        <f t="shared" ca="1" si="30"/>
        <v>7.0519609117429551</v>
      </c>
      <c r="F33" s="97">
        <f t="shared" ca="1" si="30"/>
        <v>112.37587075807561</v>
      </c>
      <c r="G33" s="21">
        <f t="shared" ca="1" si="30"/>
        <v>32.662715289825691</v>
      </c>
      <c r="H33" s="97">
        <f t="shared" ca="1" si="30"/>
        <v>145.80298409537127</v>
      </c>
      <c r="I33" s="97">
        <f t="shared" ca="1" si="24"/>
        <v>98.737065729813224</v>
      </c>
      <c r="J33" s="97">
        <f t="shared" ca="1" si="30"/>
        <v>11.754377311844951</v>
      </c>
      <c r="K33" s="97">
        <f t="shared" ca="1" si="25"/>
        <v>7.0519609117429551</v>
      </c>
      <c r="L33" s="97">
        <f t="shared" ca="1" si="30"/>
        <v>11.091456891834133</v>
      </c>
      <c r="M33" s="97">
        <f t="shared" ca="1" si="1"/>
        <v>32.662715289825691</v>
      </c>
      <c r="N33" s="2">
        <f t="shared" ca="1" si="26"/>
        <v>-58.234991855912128</v>
      </c>
      <c r="O33" s="97">
        <f t="shared" ca="1" si="31"/>
        <v>5.5484620102489979</v>
      </c>
      <c r="P33" s="97">
        <f t="shared" ca="1" si="31"/>
        <v>10.289535684111019</v>
      </c>
      <c r="Q33" s="97">
        <f t="shared" ca="1" si="31"/>
        <v>142.12416048248141</v>
      </c>
      <c r="R33" s="97">
        <f t="shared" ca="1" si="31"/>
        <v>5.8522694722437061</v>
      </c>
      <c r="S33" s="97">
        <f t="shared" ca="1" si="31"/>
        <v>113.90078260969</v>
      </c>
      <c r="T33" s="21">
        <f t="shared" ca="1" si="31"/>
        <v>33.342050675600973</v>
      </c>
      <c r="U33" s="97">
        <f t="shared" ca="1" si="31"/>
        <v>140.48621758510109</v>
      </c>
      <c r="V33" s="97">
        <f t="shared" ca="1" si="27"/>
        <v>10.289535684111019</v>
      </c>
      <c r="W33" s="97">
        <f t="shared" ca="1" si="31"/>
        <v>10.720640549469136</v>
      </c>
      <c r="X33" s="97">
        <f t="shared" ca="1" si="28"/>
        <v>5.8522694722437061</v>
      </c>
      <c r="Y33" s="97">
        <f t="shared" ca="1" si="31"/>
        <v>5.9268381368130214</v>
      </c>
      <c r="Z33" s="19">
        <f t="shared" ca="1" si="3"/>
        <v>33.342050675600973</v>
      </c>
      <c r="AA33" s="2">
        <f t="shared" ca="1" si="4"/>
        <v>-42.013955079424782</v>
      </c>
      <c r="AB33" s="62">
        <v>27</v>
      </c>
      <c r="AC33" s="46">
        <f t="shared" ca="1" si="32"/>
        <v>5.6629775089430998</v>
      </c>
      <c r="AD33" s="97">
        <f t="shared" ca="1" si="32"/>
        <v>99.570868187833199</v>
      </c>
      <c r="AE33" s="97">
        <f t="shared" ca="1" si="32"/>
        <v>147.78458976428024</v>
      </c>
      <c r="AF33" s="97">
        <f t="shared" ca="1" si="32"/>
        <v>6.7519293990710034</v>
      </c>
      <c r="AG33" s="97">
        <f t="shared" ca="1" si="32"/>
        <v>114.0850926298651</v>
      </c>
      <c r="AH33" s="21">
        <f t="shared" ca="1" si="32"/>
        <v>32.690585079896408</v>
      </c>
      <c r="AI33" s="97">
        <f t="shared" ca="1" si="32"/>
        <v>148.96042155738382</v>
      </c>
      <c r="AJ33" s="97">
        <f t="shared" ca="1" si="6"/>
        <v>99.570868187833199</v>
      </c>
      <c r="AK33" s="97">
        <f t="shared" ca="1" si="32"/>
        <v>10.024243534881602</v>
      </c>
      <c r="AL33" s="19">
        <f t="shared" ca="1" si="7"/>
        <v>6.7519293990710034</v>
      </c>
      <c r="AM33" s="97">
        <f t="shared" ca="1" si="32"/>
        <v>12.620768272128364</v>
      </c>
      <c r="AN33" s="21">
        <f t="shared" ca="1" si="8"/>
        <v>32.690585079896408</v>
      </c>
      <c r="AO33" s="2">
        <f t="shared" ca="1" si="9"/>
        <v>-59.462082699896179</v>
      </c>
      <c r="AP33" s="66">
        <v>27</v>
      </c>
      <c r="AQ33" s="97">
        <f t="shared" ca="1" si="33"/>
        <v>6.2428561259294169</v>
      </c>
      <c r="AR33" s="97">
        <f t="shared" ca="1" si="33"/>
        <v>100.06360026878123</v>
      </c>
      <c r="AS33" s="97">
        <f t="shared" ca="1" si="33"/>
        <v>140.34051237164613</v>
      </c>
      <c r="AT33" s="97">
        <f t="shared" ca="1" si="33"/>
        <v>77.014645611356414</v>
      </c>
      <c r="AU33" s="97">
        <f t="shared" ca="1" si="33"/>
        <v>110.17319597534444</v>
      </c>
      <c r="AV33" s="21">
        <f t="shared" ca="1" si="33"/>
        <v>33.218781110058586</v>
      </c>
      <c r="AW33" s="97">
        <f t="shared" ca="1" si="33"/>
        <v>142.34224768017413</v>
      </c>
      <c r="AX33" s="97">
        <f t="shared" ca="1" si="11"/>
        <v>100.06360026878123</v>
      </c>
      <c r="AY33" s="97">
        <f t="shared" ca="1" si="33"/>
        <v>11.125341527178811</v>
      </c>
      <c r="AZ33" s="97">
        <f t="shared" ca="1" si="12"/>
        <v>77.014645611356414</v>
      </c>
      <c r="BA33" s="97">
        <f t="shared" ca="1" si="33"/>
        <v>2.6977082791265601</v>
      </c>
      <c r="BB33" s="97">
        <f t="shared" ca="1" si="13"/>
        <v>33.218781110058586</v>
      </c>
      <c r="BC33" s="2">
        <f t="shared" ca="1" si="14"/>
        <v>-12.912562189153359</v>
      </c>
      <c r="BD33" s="62">
        <v>27</v>
      </c>
      <c r="BE33" s="97">
        <f t="shared" ca="1" si="34"/>
        <v>5.1403171790535138</v>
      </c>
      <c r="BF33" s="97">
        <f t="shared" ca="1" si="34"/>
        <v>100.43793393551429</v>
      </c>
      <c r="BG33" s="97">
        <f t="shared" ca="1" si="34"/>
        <v>148.55455766791746</v>
      </c>
      <c r="BH33" s="97">
        <f t="shared" ca="1" si="34"/>
        <v>6.5460727728739112</v>
      </c>
      <c r="BI33" s="97">
        <f t="shared" ca="1" si="34"/>
        <v>113.24083442030802</v>
      </c>
      <c r="BJ33" s="21">
        <f t="shared" ca="1" si="34"/>
        <v>34.260964714185533</v>
      </c>
      <c r="BK33" s="97">
        <f t="shared" ca="1" si="34"/>
        <v>148.45338028979467</v>
      </c>
      <c r="BL33" s="97">
        <f t="shared" ca="1" si="16"/>
        <v>100.43793393551429</v>
      </c>
      <c r="BM33" s="97">
        <f t="shared" ca="1" si="34"/>
        <v>13.671717629866322</v>
      </c>
      <c r="BN33" s="97">
        <f t="shared" ca="1" si="17"/>
        <v>6.5460727728739112</v>
      </c>
      <c r="BO33" s="97">
        <f t="shared" ca="1" si="34"/>
        <v>6.4947617144827454</v>
      </c>
      <c r="BP33" s="97">
        <f t="shared" ca="1" si="18"/>
        <v>34.260964714185533</v>
      </c>
      <c r="BQ33" s="2">
        <f t="shared" ca="1" si="29"/>
        <v>-63.60344278527873</v>
      </c>
      <c r="BR33" s="97">
        <f t="shared" ca="1" si="35"/>
        <v>5.3700458913512739</v>
      </c>
      <c r="BS33" s="97">
        <f t="shared" ca="1" si="35"/>
        <v>99.376389489122445</v>
      </c>
      <c r="BT33" s="97">
        <f t="shared" ca="1" si="35"/>
        <v>150.2451713631103</v>
      </c>
      <c r="BU33" s="97">
        <f t="shared" ca="1" si="35"/>
        <v>0.18387487858200191</v>
      </c>
      <c r="BV33" s="97">
        <f t="shared" ca="1" si="35"/>
        <v>116.19384123930375</v>
      </c>
      <c r="BW33" s="21">
        <f t="shared" ca="1" si="35"/>
        <v>99.488506885226116</v>
      </c>
      <c r="BX33" s="97">
        <f t="shared" ca="1" si="35"/>
        <v>150.27404587660868</v>
      </c>
      <c r="BY33" s="97">
        <f t="shared" ca="1" si="20"/>
        <v>99.376389489122445</v>
      </c>
      <c r="BZ33" s="97">
        <f t="shared" ca="1" si="35"/>
        <v>11.091437486695401</v>
      </c>
      <c r="CA33" s="97">
        <f t="shared" ca="1" si="21"/>
        <v>0.18387487858200191</v>
      </c>
      <c r="CB33" s="97">
        <f t="shared" ca="1" si="35"/>
        <v>10.639396814370208</v>
      </c>
      <c r="CC33" s="97">
        <f t="shared" ca="1" si="22"/>
        <v>99.488506885226116</v>
      </c>
      <c r="CD33" s="2">
        <f t="shared" ca="1" si="23"/>
        <v>-74.036868091373137</v>
      </c>
    </row>
    <row r="34" spans="1:82" x14ac:dyDescent="0.25">
      <c r="A34" s="59">
        <v>28</v>
      </c>
      <c r="B34" s="46">
        <f t="shared" ca="1" si="30"/>
        <v>5.6890934608257551</v>
      </c>
      <c r="C34" s="97">
        <f t="shared" ca="1" si="30"/>
        <v>99.793003295419751</v>
      </c>
      <c r="D34" s="97">
        <f t="shared" ca="1" si="30"/>
        <v>147.2631544446686</v>
      </c>
      <c r="E34" s="97">
        <f t="shared" ca="1" si="30"/>
        <v>5.7520400230558089</v>
      </c>
      <c r="F34" s="97">
        <f t="shared" ca="1" si="30"/>
        <v>113.53213464116568</v>
      </c>
      <c r="G34" s="21">
        <f t="shared" ca="1" si="30"/>
        <v>34.583584757395037</v>
      </c>
      <c r="H34" s="97">
        <f t="shared" ca="1" si="30"/>
        <v>148.29204050130784</v>
      </c>
      <c r="I34" s="97">
        <f t="shared" ca="1" si="24"/>
        <v>99.793003295419751</v>
      </c>
      <c r="J34" s="97">
        <f t="shared" ca="1" si="30"/>
        <v>13.391079144097956</v>
      </c>
      <c r="K34" s="97">
        <f t="shared" ca="1" si="25"/>
        <v>5.7520400230558089</v>
      </c>
      <c r="L34" s="97">
        <f t="shared" ca="1" si="30"/>
        <v>12.008307512019567</v>
      </c>
      <c r="M34" s="97">
        <f t="shared" ca="1" si="1"/>
        <v>34.583584757395037</v>
      </c>
      <c r="N34" s="2">
        <f t="shared" ca="1" si="26"/>
        <v>-61.715525472871136</v>
      </c>
      <c r="O34" s="97">
        <f t="shared" ca="1" si="31"/>
        <v>5.9962777409458994</v>
      </c>
      <c r="P34" s="97">
        <f t="shared" ca="1" si="31"/>
        <v>10.53256605599088</v>
      </c>
      <c r="Q34" s="97">
        <f t="shared" ca="1" si="31"/>
        <v>142.92454913699964</v>
      </c>
      <c r="R34" s="97">
        <f t="shared" ca="1" si="31"/>
        <v>5.4465384926025919</v>
      </c>
      <c r="S34" s="97">
        <f t="shared" ca="1" si="31"/>
        <v>108.53144128840246</v>
      </c>
      <c r="T34" s="21">
        <f t="shared" ca="1" si="31"/>
        <v>32.370755292089953</v>
      </c>
      <c r="U34" s="97">
        <f t="shared" ca="1" si="31"/>
        <v>142.3062621552975</v>
      </c>
      <c r="V34" s="97">
        <f t="shared" ca="1" si="27"/>
        <v>10.53256605599088</v>
      </c>
      <c r="W34" s="97">
        <f t="shared" ca="1" si="31"/>
        <v>11.137518868256253</v>
      </c>
      <c r="X34" s="97">
        <f t="shared" ca="1" si="28"/>
        <v>5.4465384926025919</v>
      </c>
      <c r="Y34" s="97">
        <f t="shared" ca="1" si="31"/>
        <v>14.294100790346246</v>
      </c>
      <c r="Z34" s="19">
        <f t="shared" ca="1" si="3"/>
        <v>32.370755292089953</v>
      </c>
      <c r="AA34" s="2">
        <f t="shared" ca="1" si="4"/>
        <v>-35.981628734036001</v>
      </c>
      <c r="AB34" s="62">
        <v>28</v>
      </c>
      <c r="AC34" s="46">
        <f t="shared" ca="1" si="32"/>
        <v>7.2655953267004056</v>
      </c>
      <c r="AD34" s="97">
        <f t="shared" ca="1" si="32"/>
        <v>100.08041046460765</v>
      </c>
      <c r="AE34" s="97">
        <f t="shared" ca="1" si="32"/>
        <v>147.13207893007126</v>
      </c>
      <c r="AF34" s="97">
        <f t="shared" ca="1" si="32"/>
        <v>4.5804405855189243</v>
      </c>
      <c r="AG34" s="97">
        <f t="shared" ca="1" si="32"/>
        <v>113.72207445522359</v>
      </c>
      <c r="AH34" s="21">
        <f t="shared" ca="1" si="32"/>
        <v>33.412896342875456</v>
      </c>
      <c r="AI34" s="97">
        <f t="shared" ca="1" si="32"/>
        <v>148.79810326306688</v>
      </c>
      <c r="AJ34" s="97">
        <f t="shared" ca="1" si="6"/>
        <v>100.08041046460765</v>
      </c>
      <c r="AK34" s="97">
        <f t="shared" ca="1" si="32"/>
        <v>12.896426705476761</v>
      </c>
      <c r="AL34" s="19">
        <f t="shared" ca="1" si="7"/>
        <v>4.5804405855189243</v>
      </c>
      <c r="AM34" s="97">
        <f t="shared" ca="1" si="32"/>
        <v>7.8403220824376065</v>
      </c>
      <c r="AN34" s="21">
        <f t="shared" ca="1" si="8"/>
        <v>33.412896342875456</v>
      </c>
      <c r="AO34" s="2">
        <f t="shared" ca="1" si="9"/>
        <v>-64.178882005868417</v>
      </c>
      <c r="AP34" s="66">
        <v>28</v>
      </c>
      <c r="AQ34" s="97">
        <f t="shared" ca="1" si="33"/>
        <v>5.8979680257886713</v>
      </c>
      <c r="AR34" s="97">
        <f t="shared" ca="1" si="33"/>
        <v>99.593737111924924</v>
      </c>
      <c r="AS34" s="97">
        <f t="shared" ca="1" si="33"/>
        <v>142.63268259289973</v>
      </c>
      <c r="AT34" s="97">
        <f t="shared" ca="1" si="33"/>
        <v>78.885148958537812</v>
      </c>
      <c r="AU34" s="97">
        <f t="shared" ca="1" si="33"/>
        <v>110.25063651710764</v>
      </c>
      <c r="AV34" s="21">
        <f t="shared" ca="1" si="33"/>
        <v>33.837954337094295</v>
      </c>
      <c r="AW34" s="97">
        <f t="shared" ca="1" si="33"/>
        <v>146.42606809683997</v>
      </c>
      <c r="AX34" s="97">
        <f t="shared" ca="1" si="11"/>
        <v>99.593737111924924</v>
      </c>
      <c r="AY34" s="97">
        <f t="shared" ca="1" si="33"/>
        <v>10.889230956607221</v>
      </c>
      <c r="AZ34" s="97">
        <f t="shared" ca="1" si="12"/>
        <v>78.885148958537812</v>
      </c>
      <c r="BA34" s="97">
        <f t="shared" ca="1" si="33"/>
        <v>1.1769079566087777</v>
      </c>
      <c r="BB34" s="97">
        <f t="shared" ca="1" si="13"/>
        <v>33.837954337094295</v>
      </c>
      <c r="BC34" s="2">
        <f t="shared" ca="1" si="14"/>
        <v>-12.682598960685723</v>
      </c>
      <c r="BD34" s="62">
        <v>28</v>
      </c>
      <c r="BE34" s="97">
        <f t="shared" ca="1" si="34"/>
        <v>6.0825663634617824</v>
      </c>
      <c r="BF34" s="97">
        <f t="shared" ca="1" si="34"/>
        <v>99.546193337622867</v>
      </c>
      <c r="BG34" s="97">
        <f t="shared" ca="1" si="34"/>
        <v>149.16397533828035</v>
      </c>
      <c r="BH34" s="97">
        <f t="shared" ca="1" si="34"/>
        <v>7.4803067213169658</v>
      </c>
      <c r="BI34" s="97">
        <f t="shared" ca="1" si="34"/>
        <v>112.91761608203055</v>
      </c>
      <c r="BJ34" s="21">
        <f t="shared" ca="1" si="34"/>
        <v>33.888659860225012</v>
      </c>
      <c r="BK34" s="97">
        <f t="shared" ca="1" si="34"/>
        <v>153.59949812442039</v>
      </c>
      <c r="BL34" s="97">
        <f t="shared" ca="1" si="16"/>
        <v>99.546193337622867</v>
      </c>
      <c r="BM34" s="97">
        <f t="shared" ca="1" si="34"/>
        <v>11.846934471563717</v>
      </c>
      <c r="BN34" s="97">
        <f t="shared" ca="1" si="17"/>
        <v>7.4803067213169658</v>
      </c>
      <c r="BO34" s="97">
        <f t="shared" ca="1" si="34"/>
        <v>10.448487653700763</v>
      </c>
      <c r="BP34" s="97">
        <f t="shared" ca="1" si="18"/>
        <v>33.888659860225012</v>
      </c>
      <c r="BQ34" s="2">
        <f t="shared" ca="1" si="29"/>
        <v>-58.946073046192794</v>
      </c>
      <c r="BR34" s="97">
        <f t="shared" ca="1" si="35"/>
        <v>5.9373262698572518</v>
      </c>
      <c r="BS34" s="97">
        <f t="shared" ca="1" si="35"/>
        <v>98.741522607805251</v>
      </c>
      <c r="BT34" s="97">
        <f t="shared" ca="1" si="35"/>
        <v>148.49373348759548</v>
      </c>
      <c r="BU34" s="97">
        <f t="shared" ca="1" si="35"/>
        <v>1.8164819492271751</v>
      </c>
      <c r="BV34" s="97">
        <f t="shared" ca="1" si="35"/>
        <v>114.00100845763998</v>
      </c>
      <c r="BW34" s="21">
        <f t="shared" ca="1" si="35"/>
        <v>99.840474262906255</v>
      </c>
      <c r="BX34" s="97">
        <f t="shared" ca="1" si="35"/>
        <v>148.23225759211607</v>
      </c>
      <c r="BY34" s="97">
        <f t="shared" ca="1" si="20"/>
        <v>98.741522607805251</v>
      </c>
      <c r="BZ34" s="97">
        <f t="shared" ca="1" si="35"/>
        <v>11.592056190904508</v>
      </c>
      <c r="CA34" s="97">
        <f t="shared" ca="1" si="21"/>
        <v>1.8164819492271751</v>
      </c>
      <c r="CB34" s="97">
        <f t="shared" ca="1" si="35"/>
        <v>6.270708626139105</v>
      </c>
      <c r="CC34" s="97">
        <f t="shared" ca="1" si="22"/>
        <v>99.840474262906255</v>
      </c>
      <c r="CD34" s="2">
        <f t="shared" ca="1" si="23"/>
        <v>-75.930799772648072</v>
      </c>
    </row>
    <row r="35" spans="1:82" x14ac:dyDescent="0.25">
      <c r="A35" s="59">
        <v>29</v>
      </c>
      <c r="B35" s="46">
        <f t="shared" ca="1" si="30"/>
        <v>5.5457573406179161</v>
      </c>
      <c r="C35" s="97">
        <f t="shared" ca="1" si="30"/>
        <v>99.860024913114515</v>
      </c>
      <c r="D35" s="97">
        <f t="shared" ca="1" si="30"/>
        <v>146.52093055402275</v>
      </c>
      <c r="E35" s="97">
        <f t="shared" ca="1" si="30"/>
        <v>5.8075535077348368</v>
      </c>
      <c r="F35" s="97">
        <f t="shared" ca="1" si="30"/>
        <v>114.97335671993686</v>
      </c>
      <c r="G35" s="21">
        <f t="shared" ca="1" si="30"/>
        <v>35.520550194776561</v>
      </c>
      <c r="H35" s="97">
        <f t="shared" ca="1" si="30"/>
        <v>150.2622144786678</v>
      </c>
      <c r="I35" s="97">
        <f t="shared" ca="1" si="24"/>
        <v>99.860024913114515</v>
      </c>
      <c r="J35" s="97">
        <f t="shared" ca="1" si="30"/>
        <v>11.807194710867581</v>
      </c>
      <c r="K35" s="97">
        <f t="shared" ca="1" si="25"/>
        <v>5.8075535077348368</v>
      </c>
      <c r="L35" s="97">
        <f t="shared" ca="1" si="30"/>
        <v>3.7016293841058729</v>
      </c>
      <c r="M35" s="97">
        <f t="shared" ca="1" si="1"/>
        <v>35.520550194776561</v>
      </c>
      <c r="N35" s="2">
        <f t="shared" ca="1" si="26"/>
        <v>-66.849400544940963</v>
      </c>
      <c r="O35" s="97">
        <f t="shared" ca="1" si="31"/>
        <v>5.8809825939121882</v>
      </c>
      <c r="P35" s="97">
        <f t="shared" ca="1" si="31"/>
        <v>9.4431438949136979</v>
      </c>
      <c r="Q35" s="97">
        <f t="shared" ca="1" si="31"/>
        <v>142.1319516551265</v>
      </c>
      <c r="R35" s="97">
        <f t="shared" ca="1" si="31"/>
        <v>5.4085070746213502</v>
      </c>
      <c r="S35" s="97">
        <f t="shared" ca="1" si="31"/>
        <v>113.0037176559201</v>
      </c>
      <c r="T35" s="21">
        <f t="shared" ca="1" si="31"/>
        <v>33.499373294720925</v>
      </c>
      <c r="U35" s="97">
        <f t="shared" ca="1" si="31"/>
        <v>143.3736598649653</v>
      </c>
      <c r="V35" s="97">
        <f t="shared" ca="1" si="27"/>
        <v>9.4431438949136979</v>
      </c>
      <c r="W35" s="97">
        <f t="shared" ca="1" si="31"/>
        <v>11.868138661791763</v>
      </c>
      <c r="X35" s="97">
        <f t="shared" ca="1" si="28"/>
        <v>5.4085070746213502</v>
      </c>
      <c r="Y35" s="97">
        <f t="shared" ca="1" si="31"/>
        <v>9.1095110379816262</v>
      </c>
      <c r="Z35" s="19">
        <f t="shared" ca="1" si="3"/>
        <v>33.499373294720925</v>
      </c>
      <c r="AA35" s="2">
        <f t="shared" ca="1" si="4"/>
        <v>-40.470572419119762</v>
      </c>
      <c r="AB35" s="62">
        <v>29</v>
      </c>
      <c r="AC35" s="46">
        <f t="shared" ca="1" si="32"/>
        <v>5.9614024727642114</v>
      </c>
      <c r="AD35" s="97">
        <f t="shared" ca="1" si="32"/>
        <v>98.98817766926885</v>
      </c>
      <c r="AE35" s="97">
        <f t="shared" ca="1" si="32"/>
        <v>147.73467545566672</v>
      </c>
      <c r="AF35" s="97">
        <f t="shared" ca="1" si="32"/>
        <v>7.1626854159578333</v>
      </c>
      <c r="AG35" s="97">
        <f t="shared" ca="1" si="32"/>
        <v>113.12404213956647</v>
      </c>
      <c r="AH35" s="21">
        <f t="shared" ca="1" si="32"/>
        <v>31.811788955604328</v>
      </c>
      <c r="AI35" s="97">
        <f t="shared" ca="1" si="32"/>
        <v>144.26859356535687</v>
      </c>
      <c r="AJ35" s="97">
        <f t="shared" ca="1" si="6"/>
        <v>98.98817766926885</v>
      </c>
      <c r="AK35" s="97">
        <f t="shared" ca="1" si="32"/>
        <v>12.248010032152511</v>
      </c>
      <c r="AL35" s="19">
        <f t="shared" ca="1" si="7"/>
        <v>7.1626854159578333</v>
      </c>
      <c r="AM35" s="97">
        <f t="shared" ca="1" si="32"/>
        <v>10.160514251213645</v>
      </c>
      <c r="AN35" s="21">
        <f t="shared" ca="1" si="8"/>
        <v>31.811788955604328</v>
      </c>
      <c r="AO35" s="2">
        <f t="shared" ca="1" si="9"/>
        <v>-58.540708712646996</v>
      </c>
      <c r="AP35" s="66">
        <v>29</v>
      </c>
      <c r="AQ35" s="97">
        <f t="shared" ca="1" si="33"/>
        <v>5.2099012824233055</v>
      </c>
      <c r="AR35" s="97">
        <f t="shared" ca="1" si="33"/>
        <v>100.377871885498</v>
      </c>
      <c r="AS35" s="97">
        <f t="shared" ca="1" si="33"/>
        <v>142.94877039142645</v>
      </c>
      <c r="AT35" s="97">
        <f t="shared" ca="1" si="33"/>
        <v>75.410186140465129</v>
      </c>
      <c r="AU35" s="97">
        <f t="shared" ca="1" si="33"/>
        <v>112.32838435705943</v>
      </c>
      <c r="AV35" s="21">
        <f t="shared" ca="1" si="33"/>
        <v>33.686148641492373</v>
      </c>
      <c r="AW35" s="97">
        <f t="shared" ca="1" si="33"/>
        <v>145.81460012589912</v>
      </c>
      <c r="AX35" s="97">
        <f t="shared" ca="1" si="11"/>
        <v>100.377871885498</v>
      </c>
      <c r="AY35" s="97">
        <f t="shared" ca="1" si="33"/>
        <v>12.52792043129983</v>
      </c>
      <c r="AZ35" s="97">
        <f t="shared" ca="1" si="12"/>
        <v>75.410186140465129</v>
      </c>
      <c r="BA35" s="97">
        <f t="shared" ca="1" si="33"/>
        <v>3.8150670571022163</v>
      </c>
      <c r="BB35" s="97">
        <f t="shared" ca="1" si="13"/>
        <v>33.686148641492373</v>
      </c>
      <c r="BC35" s="2">
        <f t="shared" ca="1" si="14"/>
        <v>-13.964588170305412</v>
      </c>
      <c r="BD35" s="62">
        <v>29</v>
      </c>
      <c r="BE35" s="97">
        <f t="shared" ca="1" si="34"/>
        <v>6.7597649882218374</v>
      </c>
      <c r="BF35" s="97">
        <f t="shared" ca="1" si="34"/>
        <v>99.463801123736246</v>
      </c>
      <c r="BG35" s="97">
        <f t="shared" ca="1" si="34"/>
        <v>146.00322623787991</v>
      </c>
      <c r="BH35" s="97">
        <f t="shared" ca="1" si="34"/>
        <v>6.0384984630140561</v>
      </c>
      <c r="BI35" s="97">
        <f t="shared" ca="1" si="34"/>
        <v>113.23041160679109</v>
      </c>
      <c r="BJ35" s="21">
        <f t="shared" ca="1" si="34"/>
        <v>33.712196089238446</v>
      </c>
      <c r="BK35" s="97">
        <f t="shared" ca="1" si="34"/>
        <v>151.48231133775772</v>
      </c>
      <c r="BL35" s="97">
        <f t="shared" ca="1" si="16"/>
        <v>99.463801123736246</v>
      </c>
      <c r="BM35" s="97">
        <f t="shared" ca="1" si="34"/>
        <v>8.7675756268671918</v>
      </c>
      <c r="BN35" s="97">
        <f t="shared" ca="1" si="17"/>
        <v>6.0384984630140561</v>
      </c>
      <c r="BO35" s="97">
        <f t="shared" ca="1" si="34"/>
        <v>11.256717668886973</v>
      </c>
      <c r="BP35" s="97">
        <f t="shared" ca="1" si="18"/>
        <v>33.712196089238446</v>
      </c>
      <c r="BQ35" s="2">
        <f t="shared" ca="1" si="29"/>
        <v>-60.44952278251214</v>
      </c>
      <c r="BR35" s="97">
        <f t="shared" ca="1" si="35"/>
        <v>6.1407273808323914</v>
      </c>
      <c r="BS35" s="97">
        <f t="shared" ca="1" si="35"/>
        <v>100.01019710676906</v>
      </c>
      <c r="BT35" s="97">
        <f t="shared" ca="1" si="35"/>
        <v>147.57913159778093</v>
      </c>
      <c r="BU35" s="97">
        <f t="shared" ca="1" si="35"/>
        <v>0.63006284575116211</v>
      </c>
      <c r="BV35" s="97">
        <f t="shared" ca="1" si="35"/>
        <v>113.31867291850763</v>
      </c>
      <c r="BW35" s="21">
        <f t="shared" ca="1" si="35"/>
        <v>99.451144428002451</v>
      </c>
      <c r="BX35" s="97">
        <f t="shared" ca="1" si="35"/>
        <v>150.16629703951386</v>
      </c>
      <c r="BY35" s="97">
        <f t="shared" ca="1" si="20"/>
        <v>100.01019710676906</v>
      </c>
      <c r="BZ35" s="97">
        <f t="shared" ca="1" si="35"/>
        <v>12.630529793169087</v>
      </c>
      <c r="CA35" s="97">
        <f t="shared" ca="1" si="21"/>
        <v>0.63006284575116211</v>
      </c>
      <c r="CB35" s="97">
        <f t="shared" ca="1" si="35"/>
        <v>6.3209270672613478</v>
      </c>
      <c r="CC35" s="97">
        <f t="shared" ca="1" si="22"/>
        <v>99.451144428002451</v>
      </c>
      <c r="CD35" s="2">
        <f t="shared" ca="1" si="23"/>
        <v>-78.943964677034131</v>
      </c>
    </row>
    <row r="36" spans="1:82" x14ac:dyDescent="0.25">
      <c r="A36" s="59">
        <v>30</v>
      </c>
      <c r="B36" s="46">
        <f t="shared" ca="1" si="30"/>
        <v>5.666479093772149</v>
      </c>
      <c r="C36" s="97">
        <f t="shared" ca="1" si="30"/>
        <v>99.017647138514732</v>
      </c>
      <c r="D36" s="97">
        <f t="shared" ca="1" si="30"/>
        <v>148.48580582125152</v>
      </c>
      <c r="E36" s="97">
        <f t="shared" ca="1" si="30"/>
        <v>6.4943692406947635</v>
      </c>
      <c r="F36" s="97">
        <f t="shared" ca="1" si="30"/>
        <v>113.17365097636095</v>
      </c>
      <c r="G36" s="21">
        <f t="shared" ca="1" si="30"/>
        <v>33.490462467502262</v>
      </c>
      <c r="H36" s="97">
        <f t="shared" ca="1" si="30"/>
        <v>152.39918710505975</v>
      </c>
      <c r="I36" s="97">
        <f t="shared" ca="1" si="24"/>
        <v>99.017647138514732</v>
      </c>
      <c r="J36" s="97">
        <f t="shared" ca="1" si="30"/>
        <v>12.368133222468723</v>
      </c>
      <c r="K36" s="97">
        <f t="shared" ca="1" si="25"/>
        <v>6.4943692406947635</v>
      </c>
      <c r="L36" s="97">
        <f t="shared" ca="1" si="30"/>
        <v>12.703404770899102</v>
      </c>
      <c r="M36" s="97">
        <f t="shared" ca="1" si="1"/>
        <v>33.490462467502262</v>
      </c>
      <c r="N36" s="2">
        <f t="shared" ca="1" si="26"/>
        <v>-60.245612332020293</v>
      </c>
      <c r="O36" s="97">
        <f t="shared" ca="1" si="31"/>
        <v>4.8296192997817915</v>
      </c>
      <c r="P36" s="97">
        <f t="shared" ca="1" si="31"/>
        <v>9.5112448370861387</v>
      </c>
      <c r="Q36" s="97">
        <f t="shared" ca="1" si="31"/>
        <v>140.80570809308006</v>
      </c>
      <c r="R36" s="97">
        <f t="shared" ca="1" si="31"/>
        <v>4.7938780773505592</v>
      </c>
      <c r="S36" s="97">
        <f t="shared" ca="1" si="31"/>
        <v>110.16335460486464</v>
      </c>
      <c r="T36" s="21">
        <f t="shared" ca="1" si="31"/>
        <v>34.543742313094739</v>
      </c>
      <c r="U36" s="97">
        <f t="shared" ca="1" si="31"/>
        <v>143.21238631455552</v>
      </c>
      <c r="V36" s="97">
        <f t="shared" ca="1" si="27"/>
        <v>9.5112448370861387</v>
      </c>
      <c r="W36" s="97">
        <f t="shared" ca="1" si="31"/>
        <v>10.882441932603793</v>
      </c>
      <c r="X36" s="97">
        <f t="shared" ca="1" si="28"/>
        <v>4.7938780773505592</v>
      </c>
      <c r="Y36" s="97">
        <f t="shared" ca="1" si="31"/>
        <v>14.231162517139008</v>
      </c>
      <c r="Z36" s="19">
        <f t="shared" ca="1" si="3"/>
        <v>34.543742313094739</v>
      </c>
      <c r="AA36" s="2">
        <f t="shared" ca="1" si="4"/>
        <v>-38.671208406619037</v>
      </c>
      <c r="AB36" s="62">
        <v>30</v>
      </c>
      <c r="AC36" s="46">
        <f t="shared" ca="1" si="32"/>
        <v>5.2843216764168695</v>
      </c>
      <c r="AD36" s="97">
        <f t="shared" ca="1" si="32"/>
        <v>99.272331885735284</v>
      </c>
      <c r="AE36" s="97">
        <f t="shared" ca="1" si="32"/>
        <v>146.83298258787323</v>
      </c>
      <c r="AF36" s="97">
        <f t="shared" ca="1" si="32"/>
        <v>6.2090995860827176</v>
      </c>
      <c r="AG36" s="97">
        <f t="shared" ca="1" si="32"/>
        <v>115.4217403833009</v>
      </c>
      <c r="AH36" s="21">
        <f t="shared" ca="1" si="32"/>
        <v>33.109776870125799</v>
      </c>
      <c r="AI36" s="97">
        <f t="shared" ca="1" si="32"/>
        <v>151.97313040875821</v>
      </c>
      <c r="AJ36" s="97">
        <f t="shared" ca="1" si="6"/>
        <v>99.272331885735284</v>
      </c>
      <c r="AK36" s="97">
        <f t="shared" ca="1" si="32"/>
        <v>10.706640174959707</v>
      </c>
      <c r="AL36" s="19">
        <f t="shared" ca="1" si="7"/>
        <v>6.2090995860827176</v>
      </c>
      <c r="AM36" s="97">
        <f t="shared" ca="1" si="32"/>
        <v>7.0165295103265599</v>
      </c>
      <c r="AN36" s="21">
        <f t="shared" ca="1" si="8"/>
        <v>33.109776870125799</v>
      </c>
      <c r="AO36" s="2">
        <f t="shared" ca="1" si="9"/>
        <v>-64.405262276691857</v>
      </c>
      <c r="AP36" s="66">
        <v>30</v>
      </c>
      <c r="AQ36" s="97">
        <f t="shared" ca="1" si="33"/>
        <v>5.5786141198527153</v>
      </c>
      <c r="AR36" s="97">
        <f t="shared" ca="1" si="33"/>
        <v>99.761915453409685</v>
      </c>
      <c r="AS36" s="97">
        <f t="shared" ca="1" si="33"/>
        <v>141.76891597222277</v>
      </c>
      <c r="AT36" s="97">
        <f t="shared" ca="1" si="33"/>
        <v>75.091971804721041</v>
      </c>
      <c r="AU36" s="97">
        <f t="shared" ca="1" si="33"/>
        <v>110.95096560291283</v>
      </c>
      <c r="AV36" s="21">
        <f t="shared" ca="1" si="33"/>
        <v>33.6411418202077</v>
      </c>
      <c r="AW36" s="97">
        <f t="shared" ca="1" si="33"/>
        <v>145.06478398395041</v>
      </c>
      <c r="AX36" s="97">
        <f t="shared" ca="1" si="11"/>
        <v>99.761915453409685</v>
      </c>
      <c r="AY36" s="97">
        <f t="shared" ca="1" si="33"/>
        <v>10.015509264405045</v>
      </c>
      <c r="AZ36" s="97">
        <f t="shared" ca="1" si="12"/>
        <v>75.091971804721041</v>
      </c>
      <c r="BA36" s="97">
        <f t="shared" ca="1" si="33"/>
        <v>3.2727427534663551</v>
      </c>
      <c r="BB36" s="97">
        <f t="shared" ca="1" si="13"/>
        <v>33.6411418202077</v>
      </c>
      <c r="BC36" s="2">
        <f t="shared" ca="1" si="14"/>
        <v>-13.676608276997625</v>
      </c>
      <c r="BD36" s="62">
        <v>30</v>
      </c>
      <c r="BE36" s="97">
        <f t="shared" ca="1" si="34"/>
        <v>6.2179282434222607</v>
      </c>
      <c r="BF36" s="97">
        <f t="shared" ca="1" si="34"/>
        <v>98.919135044973345</v>
      </c>
      <c r="BG36" s="97">
        <f t="shared" ca="1" si="34"/>
        <v>148.81761662680168</v>
      </c>
      <c r="BH36" s="97">
        <f t="shared" ca="1" si="34"/>
        <v>5.7429883582289545</v>
      </c>
      <c r="BI36" s="97">
        <f t="shared" ca="1" si="34"/>
        <v>112.85617271757492</v>
      </c>
      <c r="BJ36" s="21">
        <f t="shared" ca="1" si="34"/>
        <v>35.161730775096451</v>
      </c>
      <c r="BK36" s="97">
        <f t="shared" ca="1" si="34"/>
        <v>149.52920523531253</v>
      </c>
      <c r="BL36" s="97">
        <f t="shared" ca="1" si="16"/>
        <v>98.919135044973345</v>
      </c>
      <c r="BM36" s="97">
        <f t="shared" ca="1" si="34"/>
        <v>11.548243089285055</v>
      </c>
      <c r="BN36" s="97">
        <f t="shared" ca="1" si="17"/>
        <v>5.7429883582289545</v>
      </c>
      <c r="BO36" s="97">
        <f t="shared" ca="1" si="34"/>
        <v>5.1015145071944525</v>
      </c>
      <c r="BP36" s="97">
        <f t="shared" ca="1" si="18"/>
        <v>35.161730775096451</v>
      </c>
      <c r="BQ36" s="2">
        <f t="shared" ca="1" si="29"/>
        <v>-64.507820306892697</v>
      </c>
      <c r="BR36" s="97">
        <f t="shared" ca="1" si="35"/>
        <v>5.8056237860043218</v>
      </c>
      <c r="BS36" s="97">
        <f t="shared" ca="1" si="35"/>
        <v>99.609402779080938</v>
      </c>
      <c r="BT36" s="97">
        <f t="shared" ca="1" si="35"/>
        <v>147.40139063575543</v>
      </c>
      <c r="BU36" s="97">
        <f t="shared" ca="1" si="35"/>
        <v>0.93201138206594936</v>
      </c>
      <c r="BV36" s="97">
        <f t="shared" ca="1" si="35"/>
        <v>112.00779311065325</v>
      </c>
      <c r="BW36" s="21">
        <f t="shared" ca="1" si="35"/>
        <v>98.828596453849599</v>
      </c>
      <c r="BX36" s="97">
        <f t="shared" ca="1" si="35"/>
        <v>151.29461611912234</v>
      </c>
      <c r="BY36" s="97">
        <f t="shared" ca="1" si="20"/>
        <v>99.609402779080938</v>
      </c>
      <c r="BZ36" s="97">
        <f t="shared" ca="1" si="35"/>
        <v>10.204927905214047</v>
      </c>
      <c r="CA36" s="97">
        <f t="shared" ca="1" si="21"/>
        <v>0.93201138206594936</v>
      </c>
      <c r="CB36" s="97">
        <f t="shared" ca="1" si="35"/>
        <v>10.492390909704344</v>
      </c>
      <c r="CC36" s="97">
        <f t="shared" ca="1" si="22"/>
        <v>98.828596453849599</v>
      </c>
      <c r="CD36" s="2">
        <f t="shared" ca="1" si="23"/>
        <v>-71.600221276075075</v>
      </c>
    </row>
    <row r="37" spans="1:82" x14ac:dyDescent="0.25">
      <c r="A37" s="59">
        <v>31</v>
      </c>
      <c r="B37" s="46">
        <f t="shared" ca="1" si="30"/>
        <v>5.6731068956424124</v>
      </c>
      <c r="C37" s="97">
        <f t="shared" ca="1" si="30"/>
        <v>99.382924621857327</v>
      </c>
      <c r="D37" s="97">
        <f t="shared" ca="1" si="30"/>
        <v>146.70387176938053</v>
      </c>
      <c r="E37" s="97">
        <f t="shared" ca="1" si="30"/>
        <v>6.1698782589458956</v>
      </c>
      <c r="F37" s="97">
        <f t="shared" ca="1" si="30"/>
        <v>113.66638218005976</v>
      </c>
      <c r="G37" s="21">
        <f t="shared" ca="1" si="30"/>
        <v>34.075414602652756</v>
      </c>
      <c r="H37" s="97">
        <f t="shared" ca="1" si="30"/>
        <v>146.92768698464985</v>
      </c>
      <c r="I37" s="97">
        <f t="shared" ca="1" si="24"/>
        <v>99.382924621857327</v>
      </c>
      <c r="J37" s="97">
        <f t="shared" ca="1" si="30"/>
        <v>15.773223578729606</v>
      </c>
      <c r="K37" s="97">
        <f t="shared" ca="1" si="25"/>
        <v>6.1698782589458956</v>
      </c>
      <c r="L37" s="97">
        <f t="shared" ca="1" si="30"/>
        <v>11.744918792333456</v>
      </c>
      <c r="M37" s="97">
        <f t="shared" ca="1" si="1"/>
        <v>34.075414602652756</v>
      </c>
      <c r="N37" s="2">
        <f t="shared" ca="1" si="26"/>
        <v>-60.830760045133488</v>
      </c>
      <c r="O37" s="97">
        <f t="shared" ca="1" si="31"/>
        <v>5.4356902237555058</v>
      </c>
      <c r="P37" s="97">
        <f t="shared" ca="1" si="31"/>
        <v>8.8180067102800468</v>
      </c>
      <c r="Q37" s="97">
        <f t="shared" ca="1" si="31"/>
        <v>140.98367001698122</v>
      </c>
      <c r="R37" s="97">
        <f t="shared" ca="1" si="31"/>
        <v>6.6203906308043639</v>
      </c>
      <c r="S37" s="97">
        <f t="shared" ca="1" si="31"/>
        <v>115.62447900841616</v>
      </c>
      <c r="T37" s="21">
        <f t="shared" ca="1" si="31"/>
        <v>32.205099314835039</v>
      </c>
      <c r="U37" s="97">
        <f t="shared" ca="1" si="31"/>
        <v>145.22592728599005</v>
      </c>
      <c r="V37" s="97">
        <f t="shared" ca="1" si="27"/>
        <v>8.8180067102800468</v>
      </c>
      <c r="W37" s="97">
        <f t="shared" ca="1" si="31"/>
        <v>7.7639751623255373</v>
      </c>
      <c r="X37" s="97">
        <f t="shared" ca="1" si="28"/>
        <v>6.6203906308043639</v>
      </c>
      <c r="Y37" s="97">
        <f t="shared" ca="1" si="31"/>
        <v>12.024345280192959</v>
      </c>
      <c r="Z37" s="19">
        <f t="shared" ca="1" si="3"/>
        <v>32.205099314835039</v>
      </c>
      <c r="AA37" s="2">
        <f t="shared" ca="1" si="4"/>
        <v>-34.618879638438564</v>
      </c>
      <c r="AB37" s="62">
        <v>31</v>
      </c>
      <c r="AC37" s="46">
        <f t="shared" ca="1" si="32"/>
        <v>5.7211937716314925</v>
      </c>
      <c r="AD37" s="97">
        <f t="shared" ca="1" si="32"/>
        <v>99.215079378870499</v>
      </c>
      <c r="AE37" s="97">
        <f t="shared" ca="1" si="32"/>
        <v>147.61670205349213</v>
      </c>
      <c r="AF37" s="97">
        <f t="shared" ca="1" si="32"/>
        <v>6.3206101798657475</v>
      </c>
      <c r="AG37" s="97">
        <f t="shared" ca="1" si="32"/>
        <v>111.23584697185596</v>
      </c>
      <c r="AH37" s="21">
        <f t="shared" ca="1" si="32"/>
        <v>33.859847355790407</v>
      </c>
      <c r="AI37" s="97">
        <f t="shared" ca="1" si="32"/>
        <v>151.11724750389783</v>
      </c>
      <c r="AJ37" s="97">
        <f t="shared" ca="1" si="6"/>
        <v>99.215079378870499</v>
      </c>
      <c r="AK37" s="97">
        <f t="shared" ca="1" si="32"/>
        <v>12.875383303452134</v>
      </c>
      <c r="AL37" s="19">
        <f t="shared" ca="1" si="7"/>
        <v>6.3206101798657475</v>
      </c>
      <c r="AM37" s="97">
        <f t="shared" ca="1" si="32"/>
        <v>4.2635724174778611</v>
      </c>
      <c r="AN37" s="21">
        <f t="shared" ca="1" si="8"/>
        <v>33.859847355790407</v>
      </c>
      <c r="AO37" s="2">
        <f t="shared" ca="1" si="9"/>
        <v>-64.594780812441044</v>
      </c>
      <c r="AP37" s="66">
        <v>31</v>
      </c>
      <c r="AQ37" s="97">
        <f t="shared" ca="1" si="33"/>
        <v>6.1857606287953946</v>
      </c>
      <c r="AR37" s="97">
        <f t="shared" ca="1" si="33"/>
        <v>99.974678990529199</v>
      </c>
      <c r="AS37" s="97">
        <f t="shared" ca="1" si="33"/>
        <v>142.81313416591317</v>
      </c>
      <c r="AT37" s="97">
        <f t="shared" ca="1" si="33"/>
        <v>76.49705697405409</v>
      </c>
      <c r="AU37" s="97">
        <f t="shared" ca="1" si="33"/>
        <v>110.82973208091035</v>
      </c>
      <c r="AV37" s="21">
        <f t="shared" ca="1" si="33"/>
        <v>34.035919368187258</v>
      </c>
      <c r="AW37" s="97">
        <f t="shared" ca="1" si="33"/>
        <v>144.4867113742111</v>
      </c>
      <c r="AX37" s="97">
        <f t="shared" ca="1" si="11"/>
        <v>99.974678990529199</v>
      </c>
      <c r="AY37" s="97">
        <f t="shared" ca="1" si="33"/>
        <v>12.140424085963263</v>
      </c>
      <c r="AZ37" s="97">
        <f t="shared" ca="1" si="12"/>
        <v>76.49705697405409</v>
      </c>
      <c r="BA37" s="97">
        <f t="shared" ca="1" si="33"/>
        <v>5.766703997930966</v>
      </c>
      <c r="BB37" s="97">
        <f t="shared" ca="1" si="13"/>
        <v>34.035919368187258</v>
      </c>
      <c r="BC37" s="2">
        <f t="shared" ca="1" si="14"/>
        <v>-12.958060211044824</v>
      </c>
      <c r="BD37" s="62">
        <v>31</v>
      </c>
      <c r="BE37" s="97">
        <f t="shared" ca="1" si="34"/>
        <v>6.0898424651809178</v>
      </c>
      <c r="BF37" s="97">
        <f t="shared" ca="1" si="34"/>
        <v>98.841644300684806</v>
      </c>
      <c r="BG37" s="97">
        <f t="shared" ca="1" si="34"/>
        <v>146.75268822134868</v>
      </c>
      <c r="BH37" s="97">
        <f t="shared" ca="1" si="34"/>
        <v>5.9757734071598554</v>
      </c>
      <c r="BI37" s="97">
        <f t="shared" ca="1" si="34"/>
        <v>113.96158818593035</v>
      </c>
      <c r="BJ37" s="21">
        <f t="shared" ca="1" si="34"/>
        <v>33.590390804223638</v>
      </c>
      <c r="BK37" s="97">
        <f t="shared" ca="1" si="34"/>
        <v>148.60539670331582</v>
      </c>
      <c r="BL37" s="97">
        <f t="shared" ca="1" si="16"/>
        <v>98.841644300684806</v>
      </c>
      <c r="BM37" s="97">
        <f t="shared" ca="1" si="34"/>
        <v>13.349892498902058</v>
      </c>
      <c r="BN37" s="97">
        <f t="shared" ca="1" si="17"/>
        <v>5.9757734071598554</v>
      </c>
      <c r="BO37" s="97">
        <f t="shared" ca="1" si="34"/>
        <v>9.4306660264234239</v>
      </c>
      <c r="BP37" s="97">
        <f t="shared" ca="1" si="18"/>
        <v>33.590390804223638</v>
      </c>
      <c r="BQ37" s="2">
        <f t="shared" ca="1" si="29"/>
        <v>-61.927038105498077</v>
      </c>
      <c r="BR37" s="97">
        <f t="shared" ca="1" si="35"/>
        <v>5.6321376249209205</v>
      </c>
      <c r="BS37" s="97">
        <f t="shared" ca="1" si="35"/>
        <v>99.447850685367698</v>
      </c>
      <c r="BT37" s="97">
        <f t="shared" ca="1" si="35"/>
        <v>148.18549058488099</v>
      </c>
      <c r="BU37" s="97">
        <f t="shared" ca="1" si="35"/>
        <v>1.3657795403077402</v>
      </c>
      <c r="BV37" s="97">
        <f t="shared" ca="1" si="35"/>
        <v>112.48414112675721</v>
      </c>
      <c r="BW37" s="21">
        <f t="shared" ca="1" si="35"/>
        <v>99.88815678588783</v>
      </c>
      <c r="BX37" s="97">
        <f t="shared" ca="1" si="35"/>
        <v>151.90600209747686</v>
      </c>
      <c r="BY37" s="97">
        <f t="shared" ca="1" si="20"/>
        <v>99.447850685367698</v>
      </c>
      <c r="BZ37" s="97">
        <f t="shared" ca="1" si="35"/>
        <v>12.203095059485699</v>
      </c>
      <c r="CA37" s="97">
        <f t="shared" ca="1" si="21"/>
        <v>1.3657795403077402</v>
      </c>
      <c r="CB37" s="97">
        <f t="shared" ca="1" si="35"/>
        <v>8.916960910958931</v>
      </c>
      <c r="CC37" s="97">
        <f t="shared" ca="1" si="22"/>
        <v>99.88815678588783</v>
      </c>
      <c r="CD37" s="2">
        <f t="shared" ca="1" si="23"/>
        <v>-73.359178850916464</v>
      </c>
    </row>
    <row r="38" spans="1:82" x14ac:dyDescent="0.25">
      <c r="A38" s="59">
        <v>32</v>
      </c>
      <c r="B38" s="46">
        <f t="shared" ca="1" si="30"/>
        <v>5.7485657866482862</v>
      </c>
      <c r="C38" s="97">
        <f t="shared" ca="1" si="30"/>
        <v>99.201976481127005</v>
      </c>
      <c r="D38" s="97">
        <f t="shared" ca="1" si="30"/>
        <v>147.77455731602294</v>
      </c>
      <c r="E38" s="97">
        <f t="shared" ca="1" si="30"/>
        <v>5.9879134660032758</v>
      </c>
      <c r="F38" s="97">
        <f t="shared" ca="1" si="30"/>
        <v>115.27088976141687</v>
      </c>
      <c r="G38" s="21">
        <f t="shared" ca="1" si="30"/>
        <v>33.461863192923602</v>
      </c>
      <c r="H38" s="97">
        <f t="shared" ca="1" si="30"/>
        <v>147.25832614785162</v>
      </c>
      <c r="I38" s="97">
        <f t="shared" ca="1" si="24"/>
        <v>99.201976481127005</v>
      </c>
      <c r="J38" s="97">
        <f t="shared" ca="1" si="30"/>
        <v>10.517599481974749</v>
      </c>
      <c r="K38" s="97">
        <f t="shared" ca="1" si="25"/>
        <v>5.9879134660032758</v>
      </c>
      <c r="L38" s="97">
        <f t="shared" ca="1" si="30"/>
        <v>5.8692267375384048</v>
      </c>
      <c r="M38" s="97">
        <f t="shared" ca="1" si="1"/>
        <v>33.461863192923602</v>
      </c>
      <c r="N38" s="2">
        <f t="shared" ca="1" si="26"/>
        <v>-64.047215021575951</v>
      </c>
      <c r="O38" s="97">
        <f t="shared" ca="1" si="31"/>
        <v>5.6063094200208514</v>
      </c>
      <c r="P38" s="97">
        <f t="shared" ca="1" si="31"/>
        <v>8.6641266951894274</v>
      </c>
      <c r="Q38" s="97">
        <f t="shared" ca="1" si="31"/>
        <v>142.29897817710267</v>
      </c>
      <c r="R38" s="97">
        <f t="shared" ca="1" si="31"/>
        <v>5.0138070299159203</v>
      </c>
      <c r="S38" s="97">
        <f t="shared" ca="1" si="31"/>
        <v>115.98178089523223</v>
      </c>
      <c r="T38" s="21">
        <f t="shared" ca="1" si="31"/>
        <v>32.982498010691103</v>
      </c>
      <c r="U38" s="97">
        <f t="shared" ca="1" si="31"/>
        <v>139.4860290658213</v>
      </c>
      <c r="V38" s="97">
        <f t="shared" ca="1" si="27"/>
        <v>8.6641266951894274</v>
      </c>
      <c r="W38" s="97">
        <f t="shared" ca="1" si="31"/>
        <v>10.181926015021567</v>
      </c>
      <c r="X38" s="97">
        <f t="shared" ca="1" si="28"/>
        <v>5.0138070299159203</v>
      </c>
      <c r="Y38" s="97">
        <f t="shared" ca="1" si="31"/>
        <v>8.4364056504655505</v>
      </c>
      <c r="Z38" s="19">
        <f t="shared" ca="1" si="3"/>
        <v>32.982498010691103</v>
      </c>
      <c r="AA38" s="2">
        <f t="shared" ca="1" si="4"/>
        <v>-42.037108436692911</v>
      </c>
      <c r="AB38" s="62">
        <v>32</v>
      </c>
      <c r="AC38" s="46">
        <f t="shared" ca="1" si="32"/>
        <v>5.5603347779941625</v>
      </c>
      <c r="AD38" s="97">
        <f t="shared" ca="1" si="32"/>
        <v>99.283498985245828</v>
      </c>
      <c r="AE38" s="97">
        <f t="shared" ca="1" si="32"/>
        <v>150.7557728549865</v>
      </c>
      <c r="AF38" s="97">
        <f t="shared" ca="1" si="32"/>
        <v>6.5333723972341602</v>
      </c>
      <c r="AG38" s="97">
        <f t="shared" ca="1" si="32"/>
        <v>113.49722023826548</v>
      </c>
      <c r="AH38" s="21">
        <f t="shared" ca="1" si="32"/>
        <v>33.224401791409534</v>
      </c>
      <c r="AI38" s="97">
        <f t="shared" ca="1" si="32"/>
        <v>149.34386619841695</v>
      </c>
      <c r="AJ38" s="97">
        <f t="shared" ca="1" si="6"/>
        <v>99.283498985245828</v>
      </c>
      <c r="AK38" s="97">
        <f t="shared" ca="1" si="32"/>
        <v>13.27456992864167</v>
      </c>
      <c r="AL38" s="19">
        <f t="shared" ca="1" si="7"/>
        <v>6.5333723972341602</v>
      </c>
      <c r="AM38" s="97">
        <f t="shared" ca="1" si="32"/>
        <v>12.688156493074993</v>
      </c>
      <c r="AN38" s="21">
        <f t="shared" ca="1" si="8"/>
        <v>33.224401791409534</v>
      </c>
      <c r="AO38" s="2">
        <f t="shared" ca="1" si="9"/>
        <v>-59.753052374830602</v>
      </c>
      <c r="AP38" s="66">
        <v>32</v>
      </c>
      <c r="AQ38" s="97">
        <f t="shared" ca="1" si="33"/>
        <v>6.06827316740155</v>
      </c>
      <c r="AR38" s="97">
        <f t="shared" ca="1" si="33"/>
        <v>99.255277746666025</v>
      </c>
      <c r="AS38" s="97">
        <f t="shared" ca="1" si="33"/>
        <v>142.92157515548377</v>
      </c>
      <c r="AT38" s="97">
        <f t="shared" ca="1" si="33"/>
        <v>78.155519419521482</v>
      </c>
      <c r="AU38" s="97">
        <f t="shared" ca="1" si="33"/>
        <v>111.73612812210997</v>
      </c>
      <c r="AV38" s="21">
        <f t="shared" ca="1" si="33"/>
        <v>34.357819316196512</v>
      </c>
      <c r="AW38" s="97">
        <f t="shared" ca="1" si="33"/>
        <v>146.76674084708625</v>
      </c>
      <c r="AX38" s="97">
        <f t="shared" ca="1" si="11"/>
        <v>99.255277746666025</v>
      </c>
      <c r="AY38" s="97">
        <f t="shared" ca="1" si="33"/>
        <v>9.1266489162971958</v>
      </c>
      <c r="AZ38" s="97">
        <f t="shared" ca="1" si="12"/>
        <v>78.155519419521482</v>
      </c>
      <c r="BA38" s="97">
        <f t="shared" ca="1" si="33"/>
        <v>4.8194728110035427</v>
      </c>
      <c r="BB38" s="97">
        <f t="shared" ca="1" si="13"/>
        <v>34.357819316196512</v>
      </c>
      <c r="BC38" s="2">
        <f t="shared" ca="1" si="14"/>
        <v>-12.477483218888306</v>
      </c>
      <c r="BD38" s="62">
        <v>32</v>
      </c>
      <c r="BE38" s="97">
        <f t="shared" ca="1" si="34"/>
        <v>6.9411304701635999</v>
      </c>
      <c r="BF38" s="97">
        <f t="shared" ca="1" si="34"/>
        <v>100.24980251222678</v>
      </c>
      <c r="BG38" s="97">
        <f t="shared" ca="1" si="34"/>
        <v>148.3334781444488</v>
      </c>
      <c r="BH38" s="97">
        <f t="shared" ca="1" si="34"/>
        <v>5.2307695017164182</v>
      </c>
      <c r="BI38" s="97">
        <f t="shared" ca="1" si="34"/>
        <v>112.16249164798197</v>
      </c>
      <c r="BJ38" s="21">
        <f t="shared" ca="1" si="34"/>
        <v>33.760760313713327</v>
      </c>
      <c r="BK38" s="97">
        <f t="shared" ca="1" si="34"/>
        <v>149.16567419180649</v>
      </c>
      <c r="BL38" s="97">
        <f t="shared" ca="1" si="16"/>
        <v>100.24980251222678</v>
      </c>
      <c r="BM38" s="97">
        <f t="shared" ca="1" si="34"/>
        <v>11.858996723902282</v>
      </c>
      <c r="BN38" s="97">
        <f t="shared" ca="1" si="17"/>
        <v>5.2307695017164182</v>
      </c>
      <c r="BO38" s="97">
        <f t="shared" ca="1" si="34"/>
        <v>8.8334721457731344</v>
      </c>
      <c r="BP38" s="97">
        <f t="shared" ca="1" si="18"/>
        <v>33.760760313713327</v>
      </c>
      <c r="BQ38" s="2">
        <f t="shared" ca="1" si="29"/>
        <v>-62.601305626692223</v>
      </c>
      <c r="BR38" s="97">
        <f t="shared" ca="1" si="35"/>
        <v>5.7944835427329719</v>
      </c>
      <c r="BS38" s="97">
        <f t="shared" ca="1" si="35"/>
        <v>98.954822388878924</v>
      </c>
      <c r="BT38" s="97">
        <f t="shared" ca="1" si="35"/>
        <v>148.17109693672353</v>
      </c>
      <c r="BU38" s="97">
        <f t="shared" ca="1" si="35"/>
        <v>1.4836421838777705</v>
      </c>
      <c r="BV38" s="97">
        <f t="shared" ca="1" si="35"/>
        <v>113.33403531451503</v>
      </c>
      <c r="BW38" s="21">
        <f t="shared" ca="1" si="35"/>
        <v>99.428439568993966</v>
      </c>
      <c r="BX38" s="97">
        <f t="shared" ca="1" si="35"/>
        <v>147.20182817198224</v>
      </c>
      <c r="BY38" s="97">
        <f t="shared" ca="1" si="20"/>
        <v>98.954822388878924</v>
      </c>
      <c r="BZ38" s="97">
        <f t="shared" ca="1" si="35"/>
        <v>9.7300125469913841</v>
      </c>
      <c r="CA38" s="97">
        <f t="shared" ca="1" si="21"/>
        <v>1.4836421838777705</v>
      </c>
      <c r="CB38" s="97">
        <f t="shared" ca="1" si="35"/>
        <v>12.563636298840159</v>
      </c>
      <c r="CC38" s="97">
        <f t="shared" ca="1" si="22"/>
        <v>99.428439568993966</v>
      </c>
      <c r="CD38" s="2">
        <f t="shared" ca="1" si="23"/>
        <v>-67.240782006439133</v>
      </c>
    </row>
    <row r="39" spans="1:82" x14ac:dyDescent="0.25">
      <c r="A39" s="59">
        <v>33</v>
      </c>
      <c r="B39" s="46">
        <f t="shared" ca="1" si="30"/>
        <v>5.4677710765021175</v>
      </c>
      <c r="C39" s="97">
        <f t="shared" ca="1" si="30"/>
        <v>99.43371887694083</v>
      </c>
      <c r="D39" s="97">
        <f t="shared" ca="1" si="30"/>
        <v>146.92028884416789</v>
      </c>
      <c r="E39" s="97">
        <f t="shared" ca="1" si="30"/>
        <v>4.9142227515703656</v>
      </c>
      <c r="F39" s="97">
        <f t="shared" ca="1" si="30"/>
        <v>113.76909592402258</v>
      </c>
      <c r="G39" s="21">
        <f t="shared" ca="1" si="30"/>
        <v>34.818639498941693</v>
      </c>
      <c r="H39" s="97">
        <f t="shared" ca="1" si="30"/>
        <v>151.71611568588713</v>
      </c>
      <c r="I39" s="97">
        <f t="shared" ca="1" si="24"/>
        <v>99.43371887694083</v>
      </c>
      <c r="J39" s="97">
        <f t="shared" ca="1" si="30"/>
        <v>13.234278149495015</v>
      </c>
      <c r="K39" s="97">
        <f t="shared" ca="1" si="25"/>
        <v>4.9142227515703656</v>
      </c>
      <c r="L39" s="97">
        <f t="shared" ca="1" si="30"/>
        <v>10.793712624833653</v>
      </c>
      <c r="M39" s="97">
        <f t="shared" ca="1" si="1"/>
        <v>34.818639498941693</v>
      </c>
      <c r="N39" s="2">
        <f t="shared" ca="1" si="26"/>
        <v>-65.029970521323577</v>
      </c>
      <c r="O39" s="97">
        <f t="shared" ref="O39:Y54" ca="1" si="36">_xlfn.NORM.INV(RAND(),O$121,O$122)</f>
        <v>5.1239849097866319</v>
      </c>
      <c r="P39" s="97">
        <f t="shared" ca="1" si="36"/>
        <v>11.357915535009335</v>
      </c>
      <c r="Q39" s="97">
        <f t="shared" ca="1" si="36"/>
        <v>142.4756210297096</v>
      </c>
      <c r="R39" s="97">
        <f t="shared" ca="1" si="36"/>
        <v>6.6982472427729665</v>
      </c>
      <c r="S39" s="97">
        <f t="shared" ca="1" si="36"/>
        <v>111.60134100542082</v>
      </c>
      <c r="T39" s="21">
        <f t="shared" ca="1" si="36"/>
        <v>34.853920479698658</v>
      </c>
      <c r="U39" s="97">
        <f t="shared" ca="1" si="36"/>
        <v>147.29223614205577</v>
      </c>
      <c r="V39" s="97">
        <f t="shared" ca="1" si="27"/>
        <v>11.357915535009335</v>
      </c>
      <c r="W39" s="97">
        <f t="shared" ca="1" si="36"/>
        <v>6.4735193291759217</v>
      </c>
      <c r="X39" s="97">
        <f t="shared" ca="1" si="28"/>
        <v>6.6982472427729665</v>
      </c>
      <c r="Y39" s="97">
        <f t="shared" ca="1" si="36"/>
        <v>4.3438087540275312</v>
      </c>
      <c r="Z39" s="19">
        <f t="shared" ca="1" si="3"/>
        <v>34.853920479698658</v>
      </c>
      <c r="AA39" s="2">
        <f t="shared" ca="1" si="4"/>
        <v>-41.646401580700633</v>
      </c>
      <c r="AB39" s="62">
        <v>33</v>
      </c>
      <c r="AC39" s="46">
        <f t="shared" ref="AC39:AM54" ca="1" si="37">_xlfn.NORM.INV(RAND(),AC$121,AC$122)</f>
        <v>6.1712663443762548</v>
      </c>
      <c r="AD39" s="97">
        <f t="shared" ca="1" si="37"/>
        <v>99.047105259583049</v>
      </c>
      <c r="AE39" s="97">
        <f t="shared" ca="1" si="37"/>
        <v>149.61224887603802</v>
      </c>
      <c r="AF39" s="97">
        <f t="shared" ca="1" si="37"/>
        <v>6.3881104253859498</v>
      </c>
      <c r="AG39" s="97">
        <f t="shared" ca="1" si="37"/>
        <v>111.59508637527873</v>
      </c>
      <c r="AH39" s="21">
        <f t="shared" ca="1" si="37"/>
        <v>34.419982550347427</v>
      </c>
      <c r="AI39" s="97">
        <f t="shared" ca="1" si="37"/>
        <v>151.26931683799984</v>
      </c>
      <c r="AJ39" s="97">
        <f t="shared" ca="1" si="6"/>
        <v>99.047105259583049</v>
      </c>
      <c r="AK39" s="97">
        <f t="shared" ca="1" si="37"/>
        <v>11.105948919808098</v>
      </c>
      <c r="AL39" s="19">
        <f t="shared" ca="1" si="7"/>
        <v>6.3881104253859498</v>
      </c>
      <c r="AM39" s="97">
        <f t="shared" ca="1" si="37"/>
        <v>7.1586636737153153</v>
      </c>
      <c r="AN39" s="21">
        <f t="shared" ca="1" si="8"/>
        <v>34.419982550347427</v>
      </c>
      <c r="AO39" s="2">
        <f t="shared" ca="1" si="9"/>
        <v>-62.089013010965253</v>
      </c>
      <c r="AP39" s="66">
        <v>33</v>
      </c>
      <c r="AQ39" s="97">
        <f t="shared" ca="1" si="33"/>
        <v>5.864986388910423</v>
      </c>
      <c r="AR39" s="97">
        <f t="shared" ca="1" si="33"/>
        <v>98.473771356414076</v>
      </c>
      <c r="AS39" s="97">
        <f t="shared" ca="1" si="33"/>
        <v>141.7800531830375</v>
      </c>
      <c r="AT39" s="97">
        <f t="shared" ca="1" si="33"/>
        <v>76.920996235674806</v>
      </c>
      <c r="AU39" s="97">
        <f t="shared" ca="1" si="33"/>
        <v>112.54189019134328</v>
      </c>
      <c r="AV39" s="21">
        <f t="shared" ca="1" si="33"/>
        <v>35.04199444008357</v>
      </c>
      <c r="AW39" s="97">
        <f t="shared" ca="1" si="33"/>
        <v>137.53655132172631</v>
      </c>
      <c r="AX39" s="97">
        <f t="shared" ca="1" si="11"/>
        <v>98.473771356414076</v>
      </c>
      <c r="AY39" s="97">
        <f t="shared" ca="1" si="33"/>
        <v>9.4216081157607015</v>
      </c>
      <c r="AZ39" s="97">
        <f t="shared" ca="1" si="12"/>
        <v>76.920996235674806</v>
      </c>
      <c r="BA39" s="97">
        <f t="shared" ca="1" si="33"/>
        <v>5.655726028452067</v>
      </c>
      <c r="BB39" s="97">
        <f t="shared" ca="1" si="13"/>
        <v>35.04199444008357</v>
      </c>
      <c r="BC39" s="2">
        <f t="shared" ca="1" si="14"/>
        <v>-11.76440306138111</v>
      </c>
      <c r="BD39" s="62">
        <v>33</v>
      </c>
      <c r="BE39" s="97">
        <f t="shared" ca="1" si="34"/>
        <v>5.796129044711769</v>
      </c>
      <c r="BF39" s="97">
        <f t="shared" ca="1" si="34"/>
        <v>99.825049704992679</v>
      </c>
      <c r="BG39" s="97">
        <f t="shared" ca="1" si="34"/>
        <v>149.64285732217365</v>
      </c>
      <c r="BH39" s="97">
        <f t="shared" ca="1" si="34"/>
        <v>5.6168682238202718</v>
      </c>
      <c r="BI39" s="97">
        <f t="shared" ca="1" si="34"/>
        <v>112.04845026352223</v>
      </c>
      <c r="BJ39" s="21">
        <f t="shared" ca="1" si="34"/>
        <v>33.01512165864883</v>
      </c>
      <c r="BK39" s="97">
        <f t="shared" ca="1" si="34"/>
        <v>149.51266711277086</v>
      </c>
      <c r="BL39" s="97">
        <f t="shared" ca="1" si="16"/>
        <v>99.825049704992679</v>
      </c>
      <c r="BM39" s="97">
        <f t="shared" ca="1" si="34"/>
        <v>9.5386300285965238</v>
      </c>
      <c r="BN39" s="97">
        <f t="shared" ca="1" si="17"/>
        <v>5.6168682238202718</v>
      </c>
      <c r="BO39" s="97">
        <f t="shared" ca="1" si="34"/>
        <v>8.1069262770355142</v>
      </c>
      <c r="BP39" s="97">
        <f t="shared" ca="1" si="18"/>
        <v>33.01512165864883</v>
      </c>
      <c r="BQ39" s="2">
        <f t="shared" ca="1" si="29"/>
        <v>-63.700649566918685</v>
      </c>
      <c r="BR39" s="97">
        <f t="shared" ca="1" si="35"/>
        <v>6.5401600286205097</v>
      </c>
      <c r="BS39" s="97">
        <f t="shared" ca="1" si="35"/>
        <v>99.579634816114165</v>
      </c>
      <c r="BT39" s="97">
        <f t="shared" ca="1" si="35"/>
        <v>149.79219257703596</v>
      </c>
      <c r="BU39" s="97">
        <f t="shared" ca="1" si="35"/>
        <v>0.32596468209923546</v>
      </c>
      <c r="BV39" s="97">
        <f t="shared" ca="1" si="35"/>
        <v>112.58828744037767</v>
      </c>
      <c r="BW39" s="21">
        <f t="shared" ca="1" si="35"/>
        <v>99.642502642170442</v>
      </c>
      <c r="BX39" s="97">
        <f t="shared" ca="1" si="35"/>
        <v>148.31042459966218</v>
      </c>
      <c r="BY39" s="97">
        <f t="shared" ca="1" si="20"/>
        <v>99.579634816114165</v>
      </c>
      <c r="BZ39" s="97">
        <f t="shared" ca="1" si="35"/>
        <v>13.180189963859616</v>
      </c>
      <c r="CA39" s="97">
        <f t="shared" ca="1" si="21"/>
        <v>0.32596468209923546</v>
      </c>
      <c r="CB39" s="97">
        <f t="shared" ca="1" si="35"/>
        <v>13.7935961707889</v>
      </c>
      <c r="CC39" s="97">
        <f t="shared" ca="1" si="22"/>
        <v>99.642502642170442</v>
      </c>
      <c r="CD39" s="2">
        <f t="shared" ca="1" si="23"/>
        <v>-66.9727835979444</v>
      </c>
    </row>
    <row r="40" spans="1:82" x14ac:dyDescent="0.25">
      <c r="A40" s="59">
        <v>34</v>
      </c>
      <c r="B40" s="46">
        <f t="shared" ca="1" si="30"/>
        <v>6.6899476413480885</v>
      </c>
      <c r="C40" s="97">
        <f t="shared" ca="1" si="30"/>
        <v>99.269248620190623</v>
      </c>
      <c r="D40" s="97">
        <f t="shared" ca="1" si="30"/>
        <v>149.88238377383183</v>
      </c>
      <c r="E40" s="97">
        <f t="shared" ca="1" si="30"/>
        <v>6.9038652982147841</v>
      </c>
      <c r="F40" s="97">
        <f t="shared" ca="1" si="30"/>
        <v>114.17269052402359</v>
      </c>
      <c r="G40" s="21">
        <f t="shared" ca="1" si="30"/>
        <v>33.651849105344567</v>
      </c>
      <c r="H40" s="97">
        <f t="shared" ca="1" si="30"/>
        <v>151.4797375569166</v>
      </c>
      <c r="I40" s="97">
        <f t="shared" ca="1" si="24"/>
        <v>99.269248620190623</v>
      </c>
      <c r="J40" s="97">
        <f t="shared" ca="1" si="30"/>
        <v>11.024330924852821</v>
      </c>
      <c r="K40" s="97">
        <f t="shared" ca="1" si="25"/>
        <v>6.9038652982147841</v>
      </c>
      <c r="L40" s="97">
        <f t="shared" ca="1" si="30"/>
        <v>9.0531064382854503</v>
      </c>
      <c r="M40" s="97">
        <f t="shared" ca="1" si="1"/>
        <v>33.651849105344567</v>
      </c>
      <c r="N40" s="2">
        <f t="shared" ca="1" si="26"/>
        <v>-59.532351644442265</v>
      </c>
      <c r="O40" s="97">
        <f t="shared" ca="1" si="36"/>
        <v>5.678762170052555</v>
      </c>
      <c r="P40" s="97">
        <f t="shared" ca="1" si="36"/>
        <v>10.890854366732933</v>
      </c>
      <c r="Q40" s="97">
        <f t="shared" ca="1" si="36"/>
        <v>140.37507081147382</v>
      </c>
      <c r="R40" s="97">
        <f t="shared" ca="1" si="36"/>
        <v>6.4422266297467523</v>
      </c>
      <c r="S40" s="97">
        <f t="shared" ca="1" si="36"/>
        <v>114.80892741420736</v>
      </c>
      <c r="T40" s="21">
        <f t="shared" ca="1" si="36"/>
        <v>34.129717646596482</v>
      </c>
      <c r="U40" s="97">
        <f t="shared" ca="1" si="36"/>
        <v>144.19425031553388</v>
      </c>
      <c r="V40" s="97">
        <f t="shared" ca="1" si="27"/>
        <v>10.890854366732933</v>
      </c>
      <c r="W40" s="97">
        <f t="shared" ca="1" si="36"/>
        <v>14.327511648481275</v>
      </c>
      <c r="X40" s="97">
        <f t="shared" ca="1" si="28"/>
        <v>6.4422266297467523</v>
      </c>
      <c r="Y40" s="97">
        <f t="shared" ca="1" si="36"/>
        <v>6.7273474176979384</v>
      </c>
      <c r="Z40" s="19">
        <f t="shared" ca="1" si="3"/>
        <v>34.129717646596482</v>
      </c>
      <c r="AA40" s="2">
        <f t="shared" ca="1" si="4"/>
        <v>-40.813225499088183</v>
      </c>
      <c r="AB40" s="62">
        <v>34</v>
      </c>
      <c r="AC40" s="46">
        <f t="shared" ca="1" si="37"/>
        <v>6.3559527264402753</v>
      </c>
      <c r="AD40" s="97">
        <f t="shared" ca="1" si="37"/>
        <v>100.26371077597669</v>
      </c>
      <c r="AE40" s="97">
        <f t="shared" ca="1" si="37"/>
        <v>149.29515906246178</v>
      </c>
      <c r="AF40" s="97">
        <f t="shared" ca="1" si="37"/>
        <v>6.6612966441999397</v>
      </c>
      <c r="AG40" s="97">
        <f t="shared" ca="1" si="37"/>
        <v>113.79028044422333</v>
      </c>
      <c r="AH40" s="21">
        <f t="shared" ca="1" si="37"/>
        <v>34.831618334948288</v>
      </c>
      <c r="AI40" s="97">
        <f t="shared" ca="1" si="37"/>
        <v>150.21319544815549</v>
      </c>
      <c r="AJ40" s="97">
        <f t="shared" ca="1" si="6"/>
        <v>100.26371077597669</v>
      </c>
      <c r="AK40" s="97">
        <f t="shared" ca="1" si="37"/>
        <v>12.009993757728015</v>
      </c>
      <c r="AL40" s="19">
        <f t="shared" ca="1" si="7"/>
        <v>6.6612966441999397</v>
      </c>
      <c r="AM40" s="97">
        <f t="shared" ca="1" si="37"/>
        <v>7.4999872831135965</v>
      </c>
      <c r="AN40" s="21">
        <f t="shared" ca="1" si="8"/>
        <v>34.831618334948288</v>
      </c>
      <c r="AO40" s="2">
        <f t="shared" ca="1" si="9"/>
        <v>-61.242893284852663</v>
      </c>
      <c r="AP40" s="66">
        <v>34</v>
      </c>
      <c r="AQ40" s="97">
        <f t="shared" ca="1" si="33"/>
        <v>5.6990416053419128</v>
      </c>
      <c r="AR40" s="97">
        <f t="shared" ca="1" si="33"/>
        <v>99.374499899317357</v>
      </c>
      <c r="AS40" s="97">
        <f t="shared" ca="1" si="33"/>
        <v>142.81207212299353</v>
      </c>
      <c r="AT40" s="97">
        <f t="shared" ca="1" si="33"/>
        <v>76.102302221042947</v>
      </c>
      <c r="AU40" s="97">
        <f t="shared" ca="1" si="33"/>
        <v>110.86243290462336</v>
      </c>
      <c r="AV40" s="21">
        <f t="shared" ca="1" si="33"/>
        <v>33.802832548409619</v>
      </c>
      <c r="AW40" s="97">
        <f t="shared" ca="1" si="33"/>
        <v>146.22172401489388</v>
      </c>
      <c r="AX40" s="97">
        <f t="shared" ca="1" si="11"/>
        <v>99.374499899317357</v>
      </c>
      <c r="AY40" s="97">
        <f t="shared" ca="1" si="33"/>
        <v>12.146099993492404</v>
      </c>
      <c r="AZ40" s="97">
        <f t="shared" ca="1" si="12"/>
        <v>76.102302221042947</v>
      </c>
      <c r="BA40" s="97">
        <f t="shared" ca="1" si="33"/>
        <v>5.7822569943675424</v>
      </c>
      <c r="BB40" s="97">
        <f t="shared" ca="1" si="13"/>
        <v>33.802832548409619</v>
      </c>
      <c r="BC40" s="2">
        <f t="shared" ca="1" si="14"/>
        <v>-13.284209320265949</v>
      </c>
      <c r="BD40" s="62">
        <v>34</v>
      </c>
      <c r="BE40" s="97">
        <f t="shared" ca="1" si="34"/>
        <v>5.4000269397091447</v>
      </c>
      <c r="BF40" s="97">
        <f t="shared" ca="1" si="34"/>
        <v>99.430787225060385</v>
      </c>
      <c r="BG40" s="97">
        <f t="shared" ca="1" si="34"/>
        <v>147.59525248261386</v>
      </c>
      <c r="BH40" s="97">
        <f t="shared" ca="1" si="34"/>
        <v>7.2928986982564705</v>
      </c>
      <c r="BI40" s="97">
        <f t="shared" ca="1" si="34"/>
        <v>114.88225723190212</v>
      </c>
      <c r="BJ40" s="21">
        <f t="shared" ca="1" si="34"/>
        <v>33.370543401447776</v>
      </c>
      <c r="BK40" s="97">
        <f t="shared" ca="1" si="34"/>
        <v>151.28003652800044</v>
      </c>
      <c r="BL40" s="97">
        <f t="shared" ca="1" si="16"/>
        <v>99.430787225060385</v>
      </c>
      <c r="BM40" s="97">
        <f t="shared" ca="1" si="34"/>
        <v>11.768866425518457</v>
      </c>
      <c r="BN40" s="97">
        <f t="shared" ca="1" si="17"/>
        <v>7.2928986982564705</v>
      </c>
      <c r="BO40" s="97">
        <f t="shared" ca="1" si="34"/>
        <v>5.6704751066552017</v>
      </c>
      <c r="BP40" s="97">
        <f t="shared" ca="1" si="18"/>
        <v>33.370543401447776</v>
      </c>
      <c r="BQ40" s="2">
        <f t="shared" ca="1" si="29"/>
        <v>-62.34093177982853</v>
      </c>
      <c r="BR40" s="97">
        <f t="shared" ca="1" si="35"/>
        <v>5.7280852586261108</v>
      </c>
      <c r="BS40" s="97">
        <f t="shared" ca="1" si="35"/>
        <v>98.902239678397748</v>
      </c>
      <c r="BT40" s="97">
        <f t="shared" ca="1" si="35"/>
        <v>148.91651095089404</v>
      </c>
      <c r="BU40" s="97">
        <f t="shared" ca="1" si="35"/>
        <v>0.73118199377831039</v>
      </c>
      <c r="BV40" s="97">
        <f t="shared" ca="1" si="35"/>
        <v>113.97494719364329</v>
      </c>
      <c r="BW40" s="21">
        <f t="shared" ca="1" si="35"/>
        <v>100.08084728194896</v>
      </c>
      <c r="BX40" s="97">
        <f t="shared" ca="1" si="35"/>
        <v>146.03049721969293</v>
      </c>
      <c r="BY40" s="97">
        <f t="shared" ca="1" si="20"/>
        <v>98.902239678397748</v>
      </c>
      <c r="BZ40" s="97">
        <f t="shared" ca="1" si="35"/>
        <v>10.403770480787504</v>
      </c>
      <c r="CA40" s="97">
        <f t="shared" ca="1" si="21"/>
        <v>0.73118199377831039</v>
      </c>
      <c r="CB40" s="97">
        <f t="shared" ca="1" si="35"/>
        <v>6.6744306196678078</v>
      </c>
      <c r="CC40" s="97">
        <f t="shared" ca="1" si="22"/>
        <v>100.08084728194896</v>
      </c>
      <c r="CD40" s="2">
        <f t="shared" ca="1" si="23"/>
        <v>-78.347033930181723</v>
      </c>
    </row>
    <row r="41" spans="1:82" x14ac:dyDescent="0.25">
      <c r="A41" s="59">
        <v>35</v>
      </c>
      <c r="B41" s="46">
        <f t="shared" ca="1" si="30"/>
        <v>5.6972634318751423</v>
      </c>
      <c r="C41" s="97">
        <f t="shared" ca="1" si="30"/>
        <v>98.908180079162335</v>
      </c>
      <c r="D41" s="97">
        <f t="shared" ca="1" si="30"/>
        <v>148.57343725840607</v>
      </c>
      <c r="E41" s="97">
        <f t="shared" ca="1" si="30"/>
        <v>4.9291659675292445</v>
      </c>
      <c r="F41" s="97">
        <f t="shared" ca="1" si="30"/>
        <v>113.71747512125791</v>
      </c>
      <c r="G41" s="21">
        <f t="shared" ca="1" si="30"/>
        <v>34.250078539622649</v>
      </c>
      <c r="H41" s="97">
        <f t="shared" ca="1" si="30"/>
        <v>147.38949993355754</v>
      </c>
      <c r="I41" s="97">
        <f t="shared" ca="1" si="24"/>
        <v>98.908180079162335</v>
      </c>
      <c r="J41" s="97">
        <f t="shared" ca="1" si="30"/>
        <v>10.420853422932703</v>
      </c>
      <c r="K41" s="97">
        <f t="shared" ca="1" si="25"/>
        <v>4.9291659675292445</v>
      </c>
      <c r="L41" s="97">
        <f t="shared" ca="1" si="30"/>
        <v>5.3481987050116224</v>
      </c>
      <c r="M41" s="97">
        <f t="shared" ca="1" si="1"/>
        <v>34.250078539622649</v>
      </c>
      <c r="N41" s="2">
        <f t="shared" ca="1" si="26"/>
        <v>-66.963631962707368</v>
      </c>
      <c r="O41" s="97">
        <f t="shared" ca="1" si="36"/>
        <v>5.4706001048861248</v>
      </c>
      <c r="P41" s="97">
        <f t="shared" ca="1" si="36"/>
        <v>12.014032299555328</v>
      </c>
      <c r="Q41" s="97">
        <f t="shared" ca="1" si="36"/>
        <v>138.94392339013683</v>
      </c>
      <c r="R41" s="97">
        <f t="shared" ca="1" si="36"/>
        <v>5.8020044402978765</v>
      </c>
      <c r="S41" s="97">
        <f t="shared" ca="1" si="36"/>
        <v>110.84392214189715</v>
      </c>
      <c r="T41" s="21">
        <f t="shared" ca="1" si="36"/>
        <v>31.758894566080098</v>
      </c>
      <c r="U41" s="97">
        <f t="shared" ca="1" si="36"/>
        <v>146.75093698116697</v>
      </c>
      <c r="V41" s="97">
        <f t="shared" ca="1" si="27"/>
        <v>12.014032299555328</v>
      </c>
      <c r="W41" s="97">
        <f t="shared" ca="1" si="36"/>
        <v>6.13572089214348</v>
      </c>
      <c r="X41" s="97">
        <f t="shared" ca="1" si="28"/>
        <v>5.8020044402978765</v>
      </c>
      <c r="Y41" s="97">
        <f t="shared" ca="1" si="36"/>
        <v>12.448747502331464</v>
      </c>
      <c r="Z41" s="19">
        <f t="shared" ca="1" si="3"/>
        <v>31.758894566080098</v>
      </c>
      <c r="AA41" s="2">
        <f t="shared" ca="1" si="4"/>
        <v>-38.001081374317337</v>
      </c>
      <c r="AB41" s="62">
        <v>35</v>
      </c>
      <c r="AC41" s="46">
        <f t="shared" ca="1" si="37"/>
        <v>6.19977774665207</v>
      </c>
      <c r="AD41" s="97">
        <f t="shared" ca="1" si="37"/>
        <v>99.287427323735059</v>
      </c>
      <c r="AE41" s="97">
        <f t="shared" ca="1" si="37"/>
        <v>148.1715330587987</v>
      </c>
      <c r="AF41" s="97">
        <f t="shared" ca="1" si="37"/>
        <v>5.8580863937359329</v>
      </c>
      <c r="AG41" s="97">
        <f t="shared" ca="1" si="37"/>
        <v>114.47834810634419</v>
      </c>
      <c r="AH41" s="21">
        <f t="shared" ca="1" si="37"/>
        <v>33.610267039145953</v>
      </c>
      <c r="AI41" s="97">
        <f t="shared" ca="1" si="37"/>
        <v>152.6649342096805</v>
      </c>
      <c r="AJ41" s="97">
        <f t="shared" ca="1" si="6"/>
        <v>99.287427323735059</v>
      </c>
      <c r="AK41" s="97">
        <f t="shared" ca="1" si="37"/>
        <v>12.175365353019844</v>
      </c>
      <c r="AL41" s="19">
        <f t="shared" ca="1" si="7"/>
        <v>5.8580863937359329</v>
      </c>
      <c r="AM41" s="97">
        <f t="shared" ca="1" si="37"/>
        <v>14.966254159020851</v>
      </c>
      <c r="AN41" s="21">
        <f t="shared" ca="1" si="8"/>
        <v>33.610267039145953</v>
      </c>
      <c r="AO41" s="2">
        <f t="shared" ca="1" si="9"/>
        <v>-59.926182955039579</v>
      </c>
      <c r="AP41" s="66">
        <v>35</v>
      </c>
      <c r="AQ41" s="97">
        <f t="shared" ca="1" si="33"/>
        <v>5.5659930608357016</v>
      </c>
      <c r="AR41" s="97">
        <f t="shared" ca="1" si="33"/>
        <v>100.36744731969672</v>
      </c>
      <c r="AS41" s="97">
        <f t="shared" ca="1" si="33"/>
        <v>139.43736660114919</v>
      </c>
      <c r="AT41" s="97">
        <f t="shared" ca="1" si="33"/>
        <v>75.492300591305977</v>
      </c>
      <c r="AU41" s="97">
        <f t="shared" ca="1" si="33"/>
        <v>111.7497903300673</v>
      </c>
      <c r="AV41" s="21">
        <f t="shared" ca="1" si="33"/>
        <v>33.807155567230758</v>
      </c>
      <c r="AW41" s="97">
        <f t="shared" ca="1" si="33"/>
        <v>146.6908965946977</v>
      </c>
      <c r="AX41" s="97">
        <f t="shared" ca="1" si="11"/>
        <v>100.36744731969672</v>
      </c>
      <c r="AY41" s="97">
        <f t="shared" ca="1" si="33"/>
        <v>8.3369826836498451</v>
      </c>
      <c r="AZ41" s="97">
        <f t="shared" ca="1" si="12"/>
        <v>75.492300591305977</v>
      </c>
      <c r="BA41" s="97">
        <f t="shared" ca="1" si="33"/>
        <v>5.6601854008488761</v>
      </c>
      <c r="BB41" s="97">
        <f t="shared" ca="1" si="13"/>
        <v>33.807155567230758</v>
      </c>
      <c r="BC41" s="2">
        <f t="shared" ca="1" si="14"/>
        <v>-14.002535410710433</v>
      </c>
      <c r="BD41" s="62">
        <v>35</v>
      </c>
      <c r="BE41" s="97">
        <f t="shared" ca="1" si="34"/>
        <v>6.4956702684478804</v>
      </c>
      <c r="BF41" s="97">
        <f t="shared" ca="1" si="34"/>
        <v>99.891365595585071</v>
      </c>
      <c r="BG41" s="97">
        <f t="shared" ca="1" si="34"/>
        <v>147.29762905038058</v>
      </c>
      <c r="BH41" s="97">
        <f t="shared" ca="1" si="34"/>
        <v>5.5740767896080081</v>
      </c>
      <c r="BI41" s="97">
        <f t="shared" ca="1" si="34"/>
        <v>113.13324963091047</v>
      </c>
      <c r="BJ41" s="21">
        <f t="shared" ca="1" si="34"/>
        <v>34.26069559584478</v>
      </c>
      <c r="BK41" s="97">
        <f t="shared" ca="1" si="34"/>
        <v>147.6245962014554</v>
      </c>
      <c r="BL41" s="97">
        <f t="shared" ca="1" si="16"/>
        <v>99.891365595585071</v>
      </c>
      <c r="BM41" s="97">
        <f t="shared" ca="1" si="34"/>
        <v>12.585136668539713</v>
      </c>
      <c r="BN41" s="97">
        <f t="shared" ca="1" si="17"/>
        <v>5.5740767896080081</v>
      </c>
      <c r="BO41" s="97">
        <f t="shared" ca="1" si="34"/>
        <v>6.5174263328026072</v>
      </c>
      <c r="BP41" s="97">
        <f t="shared" ca="1" si="18"/>
        <v>34.26069559584478</v>
      </c>
      <c r="BQ41" s="2">
        <f t="shared" ca="1" si="29"/>
        <v>-63.620624947928469</v>
      </c>
      <c r="BR41" s="97">
        <f t="shared" ca="1" si="35"/>
        <v>5.9421068328126871</v>
      </c>
      <c r="BS41" s="97">
        <f t="shared" ca="1" si="35"/>
        <v>100.35253174261179</v>
      </c>
      <c r="BT41" s="97">
        <f t="shared" ca="1" si="35"/>
        <v>148.22328767433098</v>
      </c>
      <c r="BU41" s="97">
        <f t="shared" ca="1" si="35"/>
        <v>1.0210736757869812</v>
      </c>
      <c r="BV41" s="97">
        <f t="shared" ca="1" si="35"/>
        <v>115.44625161979978</v>
      </c>
      <c r="BW41" s="21">
        <f t="shared" ca="1" si="35"/>
        <v>99.842816503913426</v>
      </c>
      <c r="BX41" s="97">
        <f t="shared" ca="1" si="35"/>
        <v>148.59102881392536</v>
      </c>
      <c r="BY41" s="97">
        <f t="shared" ca="1" si="20"/>
        <v>100.35253174261179</v>
      </c>
      <c r="BZ41" s="97">
        <f t="shared" ca="1" si="35"/>
        <v>12.593596611908437</v>
      </c>
      <c r="CA41" s="97">
        <f t="shared" ca="1" si="21"/>
        <v>1.0210736757869812</v>
      </c>
      <c r="CB41" s="97">
        <f t="shared" ca="1" si="35"/>
        <v>13.019831126751438</v>
      </c>
      <c r="CC41" s="97">
        <f t="shared" ca="1" si="22"/>
        <v>99.842816503913426</v>
      </c>
      <c r="CD41" s="2">
        <f t="shared" ca="1" si="23"/>
        <v>-67.782981704828174</v>
      </c>
    </row>
    <row r="42" spans="1:82" x14ac:dyDescent="0.25">
      <c r="A42" s="59">
        <v>36</v>
      </c>
      <c r="B42" s="46">
        <f t="shared" ca="1" si="30"/>
        <v>5.9936470998582143</v>
      </c>
      <c r="C42" s="97">
        <f t="shared" ca="1" si="30"/>
        <v>99.636724248651532</v>
      </c>
      <c r="D42" s="97">
        <f t="shared" ca="1" si="30"/>
        <v>148.72595158270639</v>
      </c>
      <c r="E42" s="97">
        <f t="shared" ca="1" si="30"/>
        <v>5.156520542114122</v>
      </c>
      <c r="F42" s="97">
        <f t="shared" ca="1" si="30"/>
        <v>114.1469499894086</v>
      </c>
      <c r="G42" s="21">
        <f t="shared" ca="1" si="30"/>
        <v>33.485521825555004</v>
      </c>
      <c r="H42" s="97">
        <f t="shared" ca="1" si="30"/>
        <v>150.8772769896961</v>
      </c>
      <c r="I42" s="97">
        <f t="shared" ca="1" si="24"/>
        <v>99.636724248651532</v>
      </c>
      <c r="J42" s="97">
        <f t="shared" ca="1" si="30"/>
        <v>11.56162130361465</v>
      </c>
      <c r="K42" s="97">
        <f t="shared" ca="1" si="25"/>
        <v>5.156520542114122</v>
      </c>
      <c r="L42" s="97">
        <f t="shared" ca="1" si="30"/>
        <v>11.814307023963472</v>
      </c>
      <c r="M42" s="97">
        <f t="shared" ca="1" si="1"/>
        <v>33.485521825555004</v>
      </c>
      <c r="N42" s="2">
        <f t="shared" ca="1" si="26"/>
        <v>-62.913097511856925</v>
      </c>
      <c r="O42" s="97">
        <f t="shared" ca="1" si="36"/>
        <v>6.1283719391335874</v>
      </c>
      <c r="P42" s="97">
        <f t="shared" ca="1" si="36"/>
        <v>11.807712781214695</v>
      </c>
      <c r="Q42" s="97">
        <f t="shared" ca="1" si="36"/>
        <v>144.91108211059461</v>
      </c>
      <c r="R42" s="97">
        <f t="shared" ca="1" si="36"/>
        <v>6.1490170744783388</v>
      </c>
      <c r="S42" s="97">
        <f t="shared" ca="1" si="36"/>
        <v>114.58752596667313</v>
      </c>
      <c r="T42" s="21">
        <f t="shared" ca="1" si="36"/>
        <v>33.705880354215694</v>
      </c>
      <c r="U42" s="97">
        <f t="shared" ca="1" si="36"/>
        <v>140.10873800997541</v>
      </c>
      <c r="V42" s="97">
        <f t="shared" ca="1" si="27"/>
        <v>11.807712781214695</v>
      </c>
      <c r="W42" s="97">
        <f t="shared" ca="1" si="36"/>
        <v>13.804853609218352</v>
      </c>
      <c r="X42" s="97">
        <f t="shared" ca="1" si="28"/>
        <v>6.1490170744783388</v>
      </c>
      <c r="Y42" s="97">
        <f t="shared" ca="1" si="36"/>
        <v>10.568452820239065</v>
      </c>
      <c r="Z42" s="19">
        <f t="shared" ca="1" si="3"/>
        <v>33.705880354215694</v>
      </c>
      <c r="AA42" s="2">
        <f t="shared" ca="1" si="4"/>
        <v>-38.298856225336614</v>
      </c>
      <c r="AB42" s="62">
        <v>36</v>
      </c>
      <c r="AC42" s="46">
        <f t="shared" ca="1" si="37"/>
        <v>4.998703423001766</v>
      </c>
      <c r="AD42" s="97">
        <f t="shared" ca="1" si="37"/>
        <v>99.129008105454815</v>
      </c>
      <c r="AE42" s="97">
        <f t="shared" ca="1" si="37"/>
        <v>148.553950052414</v>
      </c>
      <c r="AF42" s="97">
        <f t="shared" ca="1" si="37"/>
        <v>5.8868329639212948</v>
      </c>
      <c r="AG42" s="97">
        <f t="shared" ca="1" si="37"/>
        <v>114.48763751467723</v>
      </c>
      <c r="AH42" s="21">
        <f t="shared" ca="1" si="37"/>
        <v>33.6515725212357</v>
      </c>
      <c r="AI42" s="97">
        <f t="shared" ca="1" si="37"/>
        <v>149.33643167742093</v>
      </c>
      <c r="AJ42" s="97">
        <f t="shared" ca="1" si="6"/>
        <v>99.129008105454815</v>
      </c>
      <c r="AK42" s="97">
        <f t="shared" ca="1" si="37"/>
        <v>11.619060009451157</v>
      </c>
      <c r="AL42" s="19">
        <f t="shared" ca="1" si="7"/>
        <v>5.8868329639212948</v>
      </c>
      <c r="AM42" s="97">
        <f t="shared" ca="1" si="37"/>
        <v>7.3699123935597513</v>
      </c>
      <c r="AN42" s="21">
        <f t="shared" ca="1" si="8"/>
        <v>33.6515725212357</v>
      </c>
      <c r="AO42" s="2">
        <f t="shared" ca="1" si="9"/>
        <v>-64.868940767610496</v>
      </c>
      <c r="AP42" s="66">
        <v>36</v>
      </c>
      <c r="AQ42" s="97">
        <f t="shared" ca="1" si="33"/>
        <v>5.4611221846032434</v>
      </c>
      <c r="AR42" s="97">
        <f t="shared" ca="1" si="33"/>
        <v>99.918478400901563</v>
      </c>
      <c r="AS42" s="97">
        <f t="shared" ca="1" si="33"/>
        <v>141.6820739597305</v>
      </c>
      <c r="AT42" s="97">
        <f t="shared" ca="1" si="33"/>
        <v>76.8909845993782</v>
      </c>
      <c r="AU42" s="97">
        <f t="shared" ca="1" si="33"/>
        <v>111.5959373990855</v>
      </c>
      <c r="AV42" s="21">
        <f t="shared" ca="1" si="33"/>
        <v>34.706844812344926</v>
      </c>
      <c r="AW42" s="97">
        <f t="shared" ca="1" si="33"/>
        <v>145.3333963134663</v>
      </c>
      <c r="AX42" s="97">
        <f t="shared" ca="1" si="11"/>
        <v>99.918478400901563</v>
      </c>
      <c r="AY42" s="97">
        <f t="shared" ca="1" si="33"/>
        <v>15.654589728989695</v>
      </c>
      <c r="AZ42" s="97">
        <f t="shared" ca="1" si="12"/>
        <v>76.8909845993782</v>
      </c>
      <c r="BA42" s="97">
        <f t="shared" ca="1" si="33"/>
        <v>1.5239741252013248</v>
      </c>
      <c r="BB42" s="97">
        <f t="shared" ca="1" si="13"/>
        <v>34.706844812344926</v>
      </c>
      <c r="BC42" s="2">
        <f t="shared" ca="1" si="14"/>
        <v>-14.139772048358896</v>
      </c>
      <c r="BD42" s="62">
        <v>36</v>
      </c>
      <c r="BE42" s="97">
        <f t="shared" ca="1" si="34"/>
        <v>5.544688467652664</v>
      </c>
      <c r="BF42" s="97">
        <f t="shared" ca="1" si="34"/>
        <v>99.170742614821947</v>
      </c>
      <c r="BG42" s="97">
        <f t="shared" ca="1" si="34"/>
        <v>148.1482905652214</v>
      </c>
      <c r="BH42" s="97">
        <f t="shared" ca="1" si="34"/>
        <v>5.3893761776462279</v>
      </c>
      <c r="BI42" s="97">
        <f t="shared" ca="1" si="34"/>
        <v>113.84977765224818</v>
      </c>
      <c r="BJ42" s="21">
        <f t="shared" ca="1" si="34"/>
        <v>34.061908015057107</v>
      </c>
      <c r="BK42" s="97">
        <f t="shared" ca="1" si="34"/>
        <v>150.93182757539566</v>
      </c>
      <c r="BL42" s="97">
        <f t="shared" ca="1" si="16"/>
        <v>99.170742614821947</v>
      </c>
      <c r="BM42" s="97">
        <f t="shared" ca="1" si="34"/>
        <v>11.663072266506321</v>
      </c>
      <c r="BN42" s="97">
        <f t="shared" ca="1" si="17"/>
        <v>5.3893761776462279</v>
      </c>
      <c r="BO42" s="97">
        <f t="shared" ca="1" si="34"/>
        <v>13.433646691502547</v>
      </c>
      <c r="BP42" s="97">
        <f t="shared" ca="1" si="18"/>
        <v>34.061908015057107</v>
      </c>
      <c r="BQ42" s="2">
        <f t="shared" ca="1" si="29"/>
        <v>-62.218603303472534</v>
      </c>
      <c r="BR42" s="97">
        <f t="shared" ca="1" si="35"/>
        <v>6.5651983453923295</v>
      </c>
      <c r="BS42" s="97">
        <f t="shared" ca="1" si="35"/>
        <v>99.235600121539164</v>
      </c>
      <c r="BT42" s="97">
        <f t="shared" ca="1" si="35"/>
        <v>147.55211277551055</v>
      </c>
      <c r="BU42" s="97">
        <f t="shared" ca="1" si="35"/>
        <v>0.9119516310556165</v>
      </c>
      <c r="BV42" s="97">
        <f t="shared" ca="1" si="35"/>
        <v>113.54944226529078</v>
      </c>
      <c r="BW42" s="21">
        <f t="shared" ca="1" si="35"/>
        <v>99.375789594937828</v>
      </c>
      <c r="BX42" s="97">
        <f t="shared" ca="1" si="35"/>
        <v>151.57996719274686</v>
      </c>
      <c r="BY42" s="97">
        <f t="shared" ca="1" si="20"/>
        <v>99.235600121539164</v>
      </c>
      <c r="BZ42" s="97">
        <f t="shared" ca="1" si="35"/>
        <v>11.200190470512503</v>
      </c>
      <c r="CA42" s="97">
        <f t="shared" ca="1" si="21"/>
        <v>0.9119516310556165</v>
      </c>
      <c r="CB42" s="97">
        <f t="shared" ca="1" si="35"/>
        <v>8.0800004287661551</v>
      </c>
      <c r="CC42" s="97">
        <f t="shared" ca="1" si="22"/>
        <v>99.375789594937828</v>
      </c>
      <c r="CD42" s="2">
        <f t="shared" ca="1" si="23"/>
        <v>-74.385088237877397</v>
      </c>
    </row>
    <row r="43" spans="1:82" x14ac:dyDescent="0.25">
      <c r="A43" s="59">
        <v>37</v>
      </c>
      <c r="B43" s="46">
        <f t="shared" ca="1" si="30"/>
        <v>5.7749896192675712</v>
      </c>
      <c r="C43" s="97">
        <f t="shared" ca="1" si="30"/>
        <v>99.981428114211496</v>
      </c>
      <c r="D43" s="97">
        <f t="shared" ca="1" si="30"/>
        <v>147.80207222533596</v>
      </c>
      <c r="E43" s="97">
        <f t="shared" ca="1" si="30"/>
        <v>4.4937935177219774</v>
      </c>
      <c r="F43" s="97">
        <f t="shared" ca="1" si="30"/>
        <v>111.91483450516405</v>
      </c>
      <c r="G43" s="21">
        <f t="shared" ca="1" si="30"/>
        <v>34.475914176785686</v>
      </c>
      <c r="H43" s="97">
        <f t="shared" ca="1" si="30"/>
        <v>148.65777214816197</v>
      </c>
      <c r="I43" s="97">
        <f t="shared" ca="1" si="24"/>
        <v>99.981428114211496</v>
      </c>
      <c r="J43" s="97">
        <f t="shared" ca="1" si="30"/>
        <v>14.257634742089763</v>
      </c>
      <c r="K43" s="97">
        <f t="shared" ca="1" si="25"/>
        <v>4.4937935177219774</v>
      </c>
      <c r="L43" s="97">
        <f t="shared" ca="1" si="30"/>
        <v>1.7202201525630541</v>
      </c>
      <c r="M43" s="97">
        <f t="shared" ca="1" si="1"/>
        <v>34.475914176785686</v>
      </c>
      <c r="N43" s="2">
        <f t="shared" ca="1" si="26"/>
        <v>-70.734450291740558</v>
      </c>
      <c r="O43" s="97">
        <f t="shared" ca="1" si="36"/>
        <v>4.9876923813455365</v>
      </c>
      <c r="P43" s="97">
        <f t="shared" ca="1" si="36"/>
        <v>8.3768504232869532</v>
      </c>
      <c r="Q43" s="97">
        <f t="shared" ca="1" si="36"/>
        <v>143.25337897459829</v>
      </c>
      <c r="R43" s="97">
        <f t="shared" ca="1" si="36"/>
        <v>5.7026427697785111</v>
      </c>
      <c r="S43" s="97">
        <f t="shared" ca="1" si="36"/>
        <v>110.20304008627338</v>
      </c>
      <c r="T43" s="21">
        <f t="shared" ca="1" si="36"/>
        <v>33.74615219232944</v>
      </c>
      <c r="U43" s="97">
        <f t="shared" ca="1" si="36"/>
        <v>142.05294898053938</v>
      </c>
      <c r="V43" s="97">
        <f t="shared" ca="1" si="27"/>
        <v>8.3768504232869532</v>
      </c>
      <c r="W43" s="97">
        <f t="shared" ca="1" si="36"/>
        <v>12.051493232207349</v>
      </c>
      <c r="X43" s="97">
        <f t="shared" ca="1" si="28"/>
        <v>5.7026427697785111</v>
      </c>
      <c r="Y43" s="97">
        <f t="shared" ca="1" si="36"/>
        <v>11.406955039796587</v>
      </c>
      <c r="Z43" s="19">
        <f t="shared" ca="1" si="3"/>
        <v>33.74615219232944</v>
      </c>
      <c r="AA43" s="2">
        <f t="shared" ca="1" si="4"/>
        <v>-36.74179535985737</v>
      </c>
      <c r="AB43" s="62">
        <v>37</v>
      </c>
      <c r="AC43" s="46">
        <f t="shared" ca="1" si="37"/>
        <v>5.497375394026947</v>
      </c>
      <c r="AD43" s="97">
        <f t="shared" ca="1" si="37"/>
        <v>99.970899458627173</v>
      </c>
      <c r="AE43" s="97">
        <f t="shared" ca="1" si="37"/>
        <v>149.04821167555039</v>
      </c>
      <c r="AF43" s="97">
        <f t="shared" ca="1" si="37"/>
        <v>4.4293204774363879</v>
      </c>
      <c r="AG43" s="97">
        <f t="shared" ca="1" si="37"/>
        <v>113.84707129217151</v>
      </c>
      <c r="AH43" s="21">
        <f t="shared" ca="1" si="37"/>
        <v>33.242946359059758</v>
      </c>
      <c r="AI43" s="97">
        <f t="shared" ca="1" si="37"/>
        <v>148.43139314285898</v>
      </c>
      <c r="AJ43" s="97">
        <f t="shared" ca="1" si="6"/>
        <v>99.970899458627173</v>
      </c>
      <c r="AK43" s="97">
        <f t="shared" ca="1" si="37"/>
        <v>10.563199574237508</v>
      </c>
      <c r="AL43" s="19">
        <f t="shared" ca="1" si="7"/>
        <v>4.4293204774363879</v>
      </c>
      <c r="AM43" s="97">
        <f t="shared" ca="1" si="37"/>
        <v>10.606715431432651</v>
      </c>
      <c r="AN43" s="21">
        <f t="shared" ca="1" si="8"/>
        <v>33.242946359059758</v>
      </c>
      <c r="AO43" s="2">
        <f t="shared" ca="1" si="9"/>
        <v>-65.719495723320591</v>
      </c>
      <c r="AP43" s="66">
        <v>37</v>
      </c>
      <c r="AQ43" s="97">
        <f t="shared" ca="1" si="33"/>
        <v>4.9415526639162808</v>
      </c>
      <c r="AR43" s="97">
        <f t="shared" ca="1" si="33"/>
        <v>98.9111868389286</v>
      </c>
      <c r="AS43" s="97">
        <f t="shared" ca="1" si="33"/>
        <v>139.74208274036479</v>
      </c>
      <c r="AT43" s="97">
        <f t="shared" ca="1" si="33"/>
        <v>75.630923707871432</v>
      </c>
      <c r="AU43" s="97">
        <f t="shared" ca="1" si="33"/>
        <v>110.47283932412037</v>
      </c>
      <c r="AV43" s="21">
        <f t="shared" ca="1" si="33"/>
        <v>33.07563768730887</v>
      </c>
      <c r="AW43" s="97">
        <f t="shared" ca="1" si="33"/>
        <v>141.04682442630144</v>
      </c>
      <c r="AX43" s="97">
        <f t="shared" ca="1" si="11"/>
        <v>98.9111868389286</v>
      </c>
      <c r="AY43" s="97">
        <f t="shared" ca="1" si="33"/>
        <v>9.424865952585213</v>
      </c>
      <c r="AZ43" s="97">
        <f t="shared" ca="1" si="12"/>
        <v>75.630923707871432</v>
      </c>
      <c r="BA43" s="97">
        <f t="shared" ca="1" si="33"/>
        <v>2.5752945282441324</v>
      </c>
      <c r="BB43" s="97">
        <f t="shared" ca="1" si="13"/>
        <v>33.07563768730887</v>
      </c>
      <c r="BC43" s="2">
        <f t="shared" ca="1" si="14"/>
        <v>-13.16878726516364</v>
      </c>
      <c r="BD43" s="62">
        <v>37</v>
      </c>
      <c r="BE43" s="97">
        <f t="shared" ca="1" si="34"/>
        <v>5.7482872677509018</v>
      </c>
      <c r="BF43" s="97">
        <f t="shared" ca="1" si="34"/>
        <v>99.125806953395141</v>
      </c>
      <c r="BG43" s="97">
        <f t="shared" ca="1" si="34"/>
        <v>148.95745157181409</v>
      </c>
      <c r="BH43" s="97">
        <f t="shared" ca="1" si="34"/>
        <v>6.9374783270353921</v>
      </c>
      <c r="BI43" s="97">
        <f t="shared" ca="1" si="34"/>
        <v>114.87249945891361</v>
      </c>
      <c r="BJ43" s="21">
        <f t="shared" ca="1" si="34"/>
        <v>33.23456742033035</v>
      </c>
      <c r="BK43" s="97">
        <f t="shared" ca="1" si="34"/>
        <v>151.76295714174219</v>
      </c>
      <c r="BL43" s="97">
        <f t="shared" ca="1" si="16"/>
        <v>99.125806953395141</v>
      </c>
      <c r="BM43" s="97">
        <f t="shared" ca="1" si="34"/>
        <v>13.3559041765456</v>
      </c>
      <c r="BN43" s="97">
        <f t="shared" ca="1" si="17"/>
        <v>6.9374783270353921</v>
      </c>
      <c r="BO43" s="97">
        <f t="shared" ca="1" si="34"/>
        <v>7.6634784593283722</v>
      </c>
      <c r="BP43" s="97">
        <f t="shared" ca="1" si="18"/>
        <v>33.23456742033035</v>
      </c>
      <c r="BQ43" s="2">
        <f t="shared" ca="1" si="29"/>
        <v>-61.529631089518396</v>
      </c>
      <c r="BR43" s="97">
        <f t="shared" ca="1" si="35"/>
        <v>5.7289962817464026</v>
      </c>
      <c r="BS43" s="97">
        <f t="shared" ca="1" si="35"/>
        <v>100.37916650471146</v>
      </c>
      <c r="BT43" s="97">
        <f t="shared" ca="1" si="35"/>
        <v>148.34090766104157</v>
      </c>
      <c r="BU43" s="97">
        <f t="shared" ca="1" si="35"/>
        <v>1.6387480437986253</v>
      </c>
      <c r="BV43" s="97">
        <f t="shared" ca="1" si="35"/>
        <v>114.00986643497059</v>
      </c>
      <c r="BW43" s="21">
        <f t="shared" ca="1" si="35"/>
        <v>100.1257439499322</v>
      </c>
      <c r="BX43" s="97">
        <f t="shared" ca="1" si="35"/>
        <v>150.80760553811399</v>
      </c>
      <c r="BY43" s="97">
        <f t="shared" ca="1" si="20"/>
        <v>100.37916650471146</v>
      </c>
      <c r="BZ43" s="97">
        <f t="shared" ca="1" si="35"/>
        <v>12.757137483276299</v>
      </c>
      <c r="CA43" s="97">
        <f t="shared" ca="1" si="21"/>
        <v>1.6387480437986253</v>
      </c>
      <c r="CB43" s="97">
        <f t="shared" ca="1" si="35"/>
        <v>11.320969803666721</v>
      </c>
      <c r="CC43" s="97">
        <f t="shared" ca="1" si="22"/>
        <v>100.1257439499322</v>
      </c>
      <c r="CD43" s="2">
        <f t="shared" ca="1" si="23"/>
        <v>-69.177038816766597</v>
      </c>
    </row>
    <row r="44" spans="1:82" x14ac:dyDescent="0.25">
      <c r="A44" s="59">
        <v>38</v>
      </c>
      <c r="B44" s="46">
        <f t="shared" ca="1" si="30"/>
        <v>6.2542196590404533</v>
      </c>
      <c r="C44" s="97">
        <f t="shared" ca="1" si="30"/>
        <v>99.112159286470344</v>
      </c>
      <c r="D44" s="97">
        <f t="shared" ca="1" si="30"/>
        <v>148.81259853575676</v>
      </c>
      <c r="E44" s="97">
        <f t="shared" ca="1" si="30"/>
        <v>5.078954095672886</v>
      </c>
      <c r="F44" s="97">
        <f t="shared" ca="1" si="30"/>
        <v>114.61469945460142</v>
      </c>
      <c r="G44" s="21">
        <f t="shared" ca="1" si="30"/>
        <v>34.365204906126891</v>
      </c>
      <c r="H44" s="97">
        <f t="shared" ca="1" si="30"/>
        <v>150.20138093322024</v>
      </c>
      <c r="I44" s="97">
        <f t="shared" ca="1" si="24"/>
        <v>99.112159286470344</v>
      </c>
      <c r="J44" s="97">
        <f t="shared" ca="1" si="30"/>
        <v>13.843303452639645</v>
      </c>
      <c r="K44" s="97">
        <f t="shared" ca="1" si="25"/>
        <v>5.078954095672886</v>
      </c>
      <c r="L44" s="97">
        <f t="shared" ca="1" si="30"/>
        <v>8.6073724981602577</v>
      </c>
      <c r="M44" s="97">
        <f t="shared" ca="1" si="1"/>
        <v>34.365204906126891</v>
      </c>
      <c r="N44" s="2">
        <f t="shared" ca="1" si="26"/>
        <v>-64.249248892781353</v>
      </c>
      <c r="O44" s="97">
        <f t="shared" ca="1" si="36"/>
        <v>5.4970877655834043</v>
      </c>
      <c r="P44" s="97">
        <f t="shared" ca="1" si="36"/>
        <v>9.3814328175872017</v>
      </c>
      <c r="Q44" s="97">
        <f t="shared" ca="1" si="36"/>
        <v>140.06262287199766</v>
      </c>
      <c r="R44" s="97">
        <f t="shared" ca="1" si="36"/>
        <v>6.4476560236841607</v>
      </c>
      <c r="S44" s="97">
        <f t="shared" ca="1" si="36"/>
        <v>113.52232479817965</v>
      </c>
      <c r="T44" s="21">
        <f t="shared" ca="1" si="36"/>
        <v>34.125028964005807</v>
      </c>
      <c r="U44" s="97">
        <f t="shared" ca="1" si="36"/>
        <v>142.49778656832908</v>
      </c>
      <c r="V44" s="97">
        <f t="shared" ca="1" si="27"/>
        <v>9.3814328175872017</v>
      </c>
      <c r="W44" s="97">
        <f t="shared" ca="1" si="36"/>
        <v>17.144311119405877</v>
      </c>
      <c r="X44" s="97">
        <f t="shared" ca="1" si="28"/>
        <v>6.4476560236841607</v>
      </c>
      <c r="Y44" s="97">
        <f t="shared" ca="1" si="36"/>
        <v>7.7471366581832779</v>
      </c>
      <c r="Z44" s="19">
        <f t="shared" ca="1" si="3"/>
        <v>34.125028964005807</v>
      </c>
      <c r="AA44" s="2">
        <f t="shared" ca="1" si="4"/>
        <v>-39.040610096551703</v>
      </c>
      <c r="AB44" s="62">
        <v>38</v>
      </c>
      <c r="AC44" s="46">
        <f t="shared" ca="1" si="37"/>
        <v>5.9928013307908152</v>
      </c>
      <c r="AD44" s="97">
        <f t="shared" ca="1" si="37"/>
        <v>99.999843604891367</v>
      </c>
      <c r="AE44" s="97">
        <f t="shared" ca="1" si="37"/>
        <v>148.02879834493885</v>
      </c>
      <c r="AF44" s="97">
        <f t="shared" ca="1" si="37"/>
        <v>7.0321348723451047</v>
      </c>
      <c r="AG44" s="97">
        <f t="shared" ca="1" si="37"/>
        <v>113.58836172259558</v>
      </c>
      <c r="AH44" s="21">
        <f t="shared" ca="1" si="37"/>
        <v>34.738196395073672</v>
      </c>
      <c r="AI44" s="97">
        <f t="shared" ca="1" si="37"/>
        <v>150.53200158622613</v>
      </c>
      <c r="AJ44" s="97">
        <f t="shared" ca="1" si="6"/>
        <v>99.999843604891367</v>
      </c>
      <c r="AK44" s="97">
        <f t="shared" ca="1" si="37"/>
        <v>14.176699242876351</v>
      </c>
      <c r="AL44" s="19">
        <f t="shared" ca="1" si="7"/>
        <v>7.0321348723451047</v>
      </c>
      <c r="AM44" s="97">
        <f t="shared" ca="1" si="37"/>
        <v>9.5389112964097276</v>
      </c>
      <c r="AN44" s="21">
        <f t="shared" ca="1" si="8"/>
        <v>34.738196395073672</v>
      </c>
      <c r="AO44" s="2">
        <f t="shared" ca="1" si="9"/>
        <v>-60.157287826454315</v>
      </c>
      <c r="AP44" s="66">
        <v>38</v>
      </c>
      <c r="AQ44" s="97">
        <f t="shared" ca="1" si="33"/>
        <v>6.1266036701747124</v>
      </c>
      <c r="AR44" s="97">
        <f t="shared" ca="1" si="33"/>
        <v>98.926154218857405</v>
      </c>
      <c r="AS44" s="97">
        <f t="shared" ca="1" si="33"/>
        <v>145.05507092534558</v>
      </c>
      <c r="AT44" s="97">
        <f t="shared" ca="1" si="33"/>
        <v>75.405721373667561</v>
      </c>
      <c r="AU44" s="97">
        <f t="shared" ca="1" si="33"/>
        <v>112.44109844796553</v>
      </c>
      <c r="AV44" s="21">
        <f t="shared" ca="1" si="33"/>
        <v>34.287598111908409</v>
      </c>
      <c r="AW44" s="97">
        <f t="shared" ca="1" si="33"/>
        <v>147.81273391859497</v>
      </c>
      <c r="AX44" s="97">
        <f t="shared" ca="1" si="11"/>
        <v>98.926154218857405</v>
      </c>
      <c r="AY44" s="97">
        <f t="shared" ca="1" si="33"/>
        <v>10.230046338558736</v>
      </c>
      <c r="AZ44" s="97">
        <f t="shared" ca="1" si="12"/>
        <v>75.405721373667561</v>
      </c>
      <c r="BA44" s="97">
        <f t="shared" ca="1" si="33"/>
        <v>2.7359748420072858</v>
      </c>
      <c r="BB44" s="97">
        <f t="shared" ca="1" si="13"/>
        <v>34.287598111908409</v>
      </c>
      <c r="BC44" s="2">
        <f t="shared" ca="1" si="14"/>
        <v>-13.330998300922333</v>
      </c>
      <c r="BD44" s="62">
        <v>38</v>
      </c>
      <c r="BE44" s="97">
        <f t="shared" ca="1" si="34"/>
        <v>6.5066176668568954</v>
      </c>
      <c r="BF44" s="97">
        <f t="shared" ca="1" si="34"/>
        <v>98.755284299708265</v>
      </c>
      <c r="BG44" s="97">
        <f t="shared" ca="1" si="34"/>
        <v>149.7375588373005</v>
      </c>
      <c r="BH44" s="97">
        <f t="shared" ca="1" si="34"/>
        <v>5.7586018790960907</v>
      </c>
      <c r="BI44" s="97">
        <f t="shared" ca="1" si="34"/>
        <v>114.08728529856653</v>
      </c>
      <c r="BJ44" s="21">
        <f t="shared" ca="1" si="34"/>
        <v>33.146602133753099</v>
      </c>
      <c r="BK44" s="97">
        <f t="shared" ca="1" si="34"/>
        <v>144.79770089641465</v>
      </c>
      <c r="BL44" s="97">
        <f t="shared" ca="1" si="16"/>
        <v>98.755284299708265</v>
      </c>
      <c r="BM44" s="97">
        <f t="shared" ca="1" si="34"/>
        <v>12.341030809543652</v>
      </c>
      <c r="BN44" s="97">
        <f t="shared" ca="1" si="17"/>
        <v>5.7586018790960907</v>
      </c>
      <c r="BO44" s="97">
        <f t="shared" ca="1" si="34"/>
        <v>12.423390320579889</v>
      </c>
      <c r="BP44" s="97">
        <f t="shared" ca="1" si="18"/>
        <v>33.146602133753099</v>
      </c>
      <c r="BQ44" s="2">
        <f t="shared" ca="1" si="29"/>
        <v>-59.559796616571141</v>
      </c>
      <c r="BR44" s="97">
        <f t="shared" ca="1" si="35"/>
        <v>5.277144586977669</v>
      </c>
      <c r="BS44" s="97">
        <f t="shared" ca="1" si="35"/>
        <v>99.085234896107011</v>
      </c>
      <c r="BT44" s="97">
        <f t="shared" ca="1" si="35"/>
        <v>145.38524521803456</v>
      </c>
      <c r="BU44" s="97">
        <f t="shared" ca="1" si="35"/>
        <v>0.43804768701251384</v>
      </c>
      <c r="BV44" s="97">
        <f t="shared" ca="1" si="35"/>
        <v>113.75723072473822</v>
      </c>
      <c r="BW44" s="21">
        <f t="shared" ca="1" si="35"/>
        <v>99.247158792889863</v>
      </c>
      <c r="BX44" s="97">
        <f t="shared" ca="1" si="35"/>
        <v>148.95764577408372</v>
      </c>
      <c r="BY44" s="97">
        <f t="shared" ca="1" si="20"/>
        <v>99.085234896107011</v>
      </c>
      <c r="BZ44" s="97">
        <f t="shared" ca="1" si="35"/>
        <v>12.156219774461171</v>
      </c>
      <c r="CA44" s="97">
        <f t="shared" ca="1" si="21"/>
        <v>0.43804768701251384</v>
      </c>
      <c r="CB44" s="97">
        <f t="shared" ca="1" si="35"/>
        <v>7.5545169081497496</v>
      </c>
      <c r="CC44" s="97">
        <f t="shared" ca="1" si="22"/>
        <v>99.247158792889863</v>
      </c>
      <c r="CD44" s="2">
        <f t="shared" ca="1" si="23"/>
        <v>-78.688386516557856</v>
      </c>
    </row>
    <row r="45" spans="1:82" x14ac:dyDescent="0.25">
      <c r="A45" s="59">
        <v>39</v>
      </c>
      <c r="B45" s="46">
        <f t="shared" ref="B45:L68" ca="1" si="38">_xlfn.NORM.INV(RAND(),B$121,B$122)</f>
        <v>6.047675090656</v>
      </c>
      <c r="C45" s="97">
        <f t="shared" ca="1" si="38"/>
        <v>99.597620540260891</v>
      </c>
      <c r="D45" s="97">
        <f t="shared" ca="1" si="38"/>
        <v>150.04764493524053</v>
      </c>
      <c r="E45" s="97">
        <f t="shared" ca="1" si="38"/>
        <v>5.7450335063365543</v>
      </c>
      <c r="F45" s="97">
        <f t="shared" ca="1" si="38"/>
        <v>114.44300059662625</v>
      </c>
      <c r="G45" s="21">
        <f t="shared" ca="1" si="38"/>
        <v>33.092126508416705</v>
      </c>
      <c r="H45" s="97">
        <f t="shared" ca="1" si="38"/>
        <v>154.8136993680412</v>
      </c>
      <c r="I45" s="97">
        <f t="shared" ca="1" si="24"/>
        <v>99.597620540260891</v>
      </c>
      <c r="J45" s="97">
        <f t="shared" ca="1" si="38"/>
        <v>10.115930998297856</v>
      </c>
      <c r="K45" s="97">
        <f t="shared" ca="1" si="25"/>
        <v>5.7450335063365543</v>
      </c>
      <c r="L45" s="97">
        <f t="shared" ca="1" si="38"/>
        <v>14.104235237602257</v>
      </c>
      <c r="M45" s="97">
        <f t="shared" ca="1" si="1"/>
        <v>33.092126508416705</v>
      </c>
      <c r="N45" s="2">
        <f t="shared" ca="1" si="26"/>
        <v>-60.93590530860758</v>
      </c>
      <c r="O45" s="97">
        <f t="shared" ca="1" si="36"/>
        <v>5.2227574825572365</v>
      </c>
      <c r="P45" s="97">
        <f t="shared" ca="1" si="36"/>
        <v>12.256258613056128</v>
      </c>
      <c r="Q45" s="97">
        <f t="shared" ca="1" si="36"/>
        <v>142.3313481639627</v>
      </c>
      <c r="R45" s="97">
        <f t="shared" ca="1" si="36"/>
        <v>5.6459897459454762</v>
      </c>
      <c r="S45" s="97">
        <f t="shared" ca="1" si="36"/>
        <v>113.05421863946468</v>
      </c>
      <c r="T45" s="21">
        <f t="shared" ca="1" si="36"/>
        <v>33.258073621388171</v>
      </c>
      <c r="U45" s="97">
        <f t="shared" ca="1" si="36"/>
        <v>148.07884018558093</v>
      </c>
      <c r="V45" s="97">
        <f t="shared" ca="1" si="27"/>
        <v>12.256258613056128</v>
      </c>
      <c r="W45" s="97">
        <f t="shared" ca="1" si="36"/>
        <v>11.750765672968996</v>
      </c>
      <c r="X45" s="97">
        <f t="shared" ca="1" si="28"/>
        <v>5.6459897459454762</v>
      </c>
      <c r="Y45" s="97">
        <f t="shared" ca="1" si="36"/>
        <v>12.147950570957086</v>
      </c>
      <c r="Z45" s="19">
        <f t="shared" ca="1" si="3"/>
        <v>33.258073621388171</v>
      </c>
      <c r="AA45" s="2">
        <f t="shared" ca="1" si="4"/>
        <v>-39.467662902872142</v>
      </c>
      <c r="AB45" s="62">
        <v>39</v>
      </c>
      <c r="AC45" s="46">
        <f t="shared" ca="1" si="37"/>
        <v>5.085481434527038</v>
      </c>
      <c r="AD45" s="97">
        <f t="shared" ca="1" si="37"/>
        <v>100.19954118421359</v>
      </c>
      <c r="AE45" s="97">
        <f t="shared" ca="1" si="37"/>
        <v>146.40013499301173</v>
      </c>
      <c r="AF45" s="97">
        <f t="shared" ca="1" si="37"/>
        <v>4.1931717984047996</v>
      </c>
      <c r="AG45" s="97">
        <f t="shared" ca="1" si="37"/>
        <v>112.37833635495848</v>
      </c>
      <c r="AH45" s="21">
        <f t="shared" ca="1" si="37"/>
        <v>33.885221895290947</v>
      </c>
      <c r="AI45" s="97">
        <f t="shared" ca="1" si="37"/>
        <v>147.59783561952545</v>
      </c>
      <c r="AJ45" s="97">
        <f t="shared" ca="1" si="6"/>
        <v>100.19954118421359</v>
      </c>
      <c r="AK45" s="97">
        <f t="shared" ca="1" si="37"/>
        <v>13.379825107335964</v>
      </c>
      <c r="AL45" s="19">
        <f t="shared" ca="1" si="7"/>
        <v>4.1931717984047996</v>
      </c>
      <c r="AM45" s="97">
        <f t="shared" ca="1" si="37"/>
        <v>8.7183584306845692</v>
      </c>
      <c r="AN45" s="21">
        <f t="shared" ca="1" si="8"/>
        <v>33.885221895290947</v>
      </c>
      <c r="AO45" s="2">
        <f t="shared" ca="1" si="9"/>
        <v>-68.247652909446288</v>
      </c>
      <c r="AP45" s="66">
        <v>39</v>
      </c>
      <c r="AQ45" s="97">
        <f t="shared" ref="AQ45:BA73" ca="1" si="39">_xlfn.NORM.INV(RAND(),AQ$121,AQ$122)</f>
        <v>5.468993532453263</v>
      </c>
      <c r="AR45" s="97">
        <f t="shared" ca="1" si="39"/>
        <v>99.64382778278727</v>
      </c>
      <c r="AS45" s="97">
        <f t="shared" ca="1" si="39"/>
        <v>140.19769786430905</v>
      </c>
      <c r="AT45" s="97">
        <f t="shared" ca="1" si="39"/>
        <v>75.426552426587989</v>
      </c>
      <c r="AU45" s="97">
        <f t="shared" ca="1" si="39"/>
        <v>110.97137266522817</v>
      </c>
      <c r="AV45" s="21">
        <f t="shared" ca="1" si="39"/>
        <v>32.552550311973427</v>
      </c>
      <c r="AW45" s="97">
        <f t="shared" ca="1" si="39"/>
        <v>142.86859773664125</v>
      </c>
      <c r="AX45" s="97">
        <f t="shared" ca="1" si="11"/>
        <v>99.64382778278727</v>
      </c>
      <c r="AY45" s="97">
        <f t="shared" ca="1" si="39"/>
        <v>11.514372362415417</v>
      </c>
      <c r="AZ45" s="97">
        <f t="shared" ca="1" si="12"/>
        <v>75.426552426587989</v>
      </c>
      <c r="BA45" s="97">
        <f t="shared" ca="1" si="39"/>
        <v>4.1541076773791525</v>
      </c>
      <c r="BB45" s="97">
        <f t="shared" ca="1" si="13"/>
        <v>32.552550311973427</v>
      </c>
      <c r="BC45" s="2">
        <f t="shared" ca="1" si="14"/>
        <v>-13.474597168746243</v>
      </c>
      <c r="BD45" s="62">
        <v>39</v>
      </c>
      <c r="BE45" s="97">
        <f t="shared" ref="BE45:BO73" ca="1" si="40">_xlfn.NORM.INV(RAND(),BE$121,BE$122)</f>
        <v>5.9378553433204573</v>
      </c>
      <c r="BF45" s="97">
        <f t="shared" ca="1" si="40"/>
        <v>99.670845410758943</v>
      </c>
      <c r="BG45" s="97">
        <f t="shared" ca="1" si="40"/>
        <v>147.93835304124551</v>
      </c>
      <c r="BH45" s="97">
        <f t="shared" ca="1" si="40"/>
        <v>7.3489750291941833</v>
      </c>
      <c r="BI45" s="97">
        <f t="shared" ca="1" si="40"/>
        <v>113.52335217346828</v>
      </c>
      <c r="BJ45" s="21">
        <f t="shared" ca="1" si="40"/>
        <v>33.630850701738368</v>
      </c>
      <c r="BK45" s="97">
        <f t="shared" ca="1" si="40"/>
        <v>148.73275035054604</v>
      </c>
      <c r="BL45" s="97">
        <f t="shared" ca="1" si="16"/>
        <v>99.670845410758943</v>
      </c>
      <c r="BM45" s="97">
        <f t="shared" ca="1" si="40"/>
        <v>12.375409269030621</v>
      </c>
      <c r="BN45" s="97">
        <f t="shared" ca="1" si="17"/>
        <v>7.3489750291941833</v>
      </c>
      <c r="BO45" s="97">
        <f t="shared" ca="1" si="40"/>
        <v>9.0583078005191826</v>
      </c>
      <c r="BP45" s="97">
        <f t="shared" ca="1" si="18"/>
        <v>33.630850701738368</v>
      </c>
      <c r="BQ45" s="2">
        <f t="shared" ca="1" si="29"/>
        <v>-59.483695788724539</v>
      </c>
      <c r="BR45" s="97">
        <f t="shared" ref="BR45:CB73" ca="1" si="41">_xlfn.NORM.INV(RAND(),BR$121,BR$122)</f>
        <v>5.6638742881978361</v>
      </c>
      <c r="BS45" s="97">
        <f t="shared" ca="1" si="41"/>
        <v>99.195497966687753</v>
      </c>
      <c r="BT45" s="97">
        <f t="shared" ca="1" si="41"/>
        <v>149.09962413377417</v>
      </c>
      <c r="BU45" s="97">
        <f t="shared" ca="1" si="41"/>
        <v>1.095324135321412</v>
      </c>
      <c r="BV45" s="97">
        <f t="shared" ca="1" si="41"/>
        <v>112.67079151310614</v>
      </c>
      <c r="BW45" s="21">
        <f t="shared" ca="1" si="41"/>
        <v>99.569350914341015</v>
      </c>
      <c r="BX45" s="97">
        <f t="shared" ca="1" si="41"/>
        <v>148.43944934309158</v>
      </c>
      <c r="BY45" s="97">
        <f t="shared" ca="1" si="20"/>
        <v>99.195497966687753</v>
      </c>
      <c r="BZ45" s="97">
        <f t="shared" ca="1" si="41"/>
        <v>13.014341592313647</v>
      </c>
      <c r="CA45" s="97">
        <f t="shared" ca="1" si="21"/>
        <v>1.095324135321412</v>
      </c>
      <c r="CB45" s="97">
        <f t="shared" ca="1" si="41"/>
        <v>11.431869910070192</v>
      </c>
      <c r="CC45" s="97">
        <f t="shared" ca="1" si="22"/>
        <v>99.569350914341015</v>
      </c>
      <c r="CD45" s="2">
        <f t="shared" ca="1" si="23"/>
        <v>-69.781096175402666</v>
      </c>
    </row>
    <row r="46" spans="1:82" x14ac:dyDescent="0.25">
      <c r="A46" s="59">
        <v>40</v>
      </c>
      <c r="B46" s="46">
        <f t="shared" ca="1" si="38"/>
        <v>6.1570329041458187</v>
      </c>
      <c r="C46" s="97">
        <f t="shared" ca="1" si="38"/>
        <v>99.722459195859756</v>
      </c>
      <c r="D46" s="97">
        <f t="shared" ca="1" si="38"/>
        <v>149.98229954601788</v>
      </c>
      <c r="E46" s="97">
        <f t="shared" ca="1" si="38"/>
        <v>6.1387167590149527</v>
      </c>
      <c r="F46" s="97">
        <f t="shared" ca="1" si="38"/>
        <v>113.67813496907668</v>
      </c>
      <c r="G46" s="21">
        <f t="shared" ca="1" si="38"/>
        <v>35.314751438739371</v>
      </c>
      <c r="H46" s="97">
        <f t="shared" ca="1" si="38"/>
        <v>153.96415227202792</v>
      </c>
      <c r="I46" s="97">
        <f t="shared" ca="1" si="24"/>
        <v>99.722459195859756</v>
      </c>
      <c r="J46" s="97">
        <f t="shared" ca="1" si="38"/>
        <v>11.564297104772288</v>
      </c>
      <c r="K46" s="97">
        <f t="shared" ca="1" si="25"/>
        <v>6.1387167590149527</v>
      </c>
      <c r="L46" s="97">
        <f t="shared" ca="1" si="38"/>
        <v>4.5652197208014975</v>
      </c>
      <c r="M46" s="97">
        <f t="shared" ca="1" si="1"/>
        <v>35.314751438739371</v>
      </c>
      <c r="N46" s="2">
        <f t="shared" ca="1" si="26"/>
        <v>-64.615750120758591</v>
      </c>
      <c r="O46" s="97">
        <f t="shared" ca="1" si="36"/>
        <v>4.9119582169207883</v>
      </c>
      <c r="P46" s="97">
        <f t="shared" ca="1" si="36"/>
        <v>12.475694748374934</v>
      </c>
      <c r="Q46" s="97">
        <f t="shared" ca="1" si="36"/>
        <v>142.99583243064015</v>
      </c>
      <c r="R46" s="97">
        <f t="shared" ca="1" si="36"/>
        <v>7.5975361826395229</v>
      </c>
      <c r="S46" s="97">
        <f t="shared" ca="1" si="36"/>
        <v>112.48980379788274</v>
      </c>
      <c r="T46" s="21">
        <f t="shared" ca="1" si="36"/>
        <v>33.419170979189389</v>
      </c>
      <c r="U46" s="97">
        <f t="shared" ca="1" si="36"/>
        <v>149.59435959657213</v>
      </c>
      <c r="V46" s="97">
        <f t="shared" ca="1" si="27"/>
        <v>12.475694748374934</v>
      </c>
      <c r="W46" s="97">
        <f t="shared" ca="1" si="36"/>
        <v>10.191371531258795</v>
      </c>
      <c r="X46" s="97">
        <f t="shared" ca="1" si="28"/>
        <v>7.5975361826395229</v>
      </c>
      <c r="Y46" s="97">
        <f t="shared" ca="1" si="36"/>
        <v>10.044580703021991</v>
      </c>
      <c r="Z46" s="19">
        <f t="shared" ca="1" si="3"/>
        <v>33.419170979189389</v>
      </c>
      <c r="AA46" s="2">
        <f t="shared" ca="1" si="4"/>
        <v>-35.676130392103524</v>
      </c>
      <c r="AB46" s="62">
        <v>40</v>
      </c>
      <c r="AC46" s="46">
        <f t="shared" ca="1" si="37"/>
        <v>6.1557259412538228</v>
      </c>
      <c r="AD46" s="97">
        <f t="shared" ca="1" si="37"/>
        <v>99.180980269406675</v>
      </c>
      <c r="AE46" s="97">
        <f t="shared" ca="1" si="37"/>
        <v>148.61514692187123</v>
      </c>
      <c r="AF46" s="97">
        <f t="shared" ca="1" si="37"/>
        <v>4.8777297896805489</v>
      </c>
      <c r="AG46" s="97">
        <f t="shared" ca="1" si="37"/>
        <v>115.69929142683402</v>
      </c>
      <c r="AH46" s="21">
        <f t="shared" ca="1" si="37"/>
        <v>34.454016156294479</v>
      </c>
      <c r="AI46" s="97">
        <f t="shared" ca="1" si="37"/>
        <v>150.1460358671857</v>
      </c>
      <c r="AJ46" s="97">
        <f t="shared" ca="1" si="6"/>
        <v>99.180980269406675</v>
      </c>
      <c r="AK46" s="97">
        <f t="shared" ca="1" si="37"/>
        <v>12.447446716190894</v>
      </c>
      <c r="AL46" s="19">
        <f t="shared" ca="1" si="7"/>
        <v>4.8777297896805489</v>
      </c>
      <c r="AM46" s="97">
        <f t="shared" ca="1" si="37"/>
        <v>13.458206070761985</v>
      </c>
      <c r="AN46" s="21">
        <f t="shared" ca="1" si="8"/>
        <v>34.454016156294479</v>
      </c>
      <c r="AO46" s="2">
        <f t="shared" ca="1" si="9"/>
        <v>-62.359554881329856</v>
      </c>
      <c r="AP46" s="66">
        <v>40</v>
      </c>
      <c r="AQ46" s="97">
        <f t="shared" ca="1" si="39"/>
        <v>5.7025101502450894</v>
      </c>
      <c r="AR46" s="97">
        <f t="shared" ca="1" si="39"/>
        <v>98.849514303836543</v>
      </c>
      <c r="AS46" s="97">
        <f t="shared" ca="1" si="39"/>
        <v>140.18647739849754</v>
      </c>
      <c r="AT46" s="97">
        <f t="shared" ca="1" si="39"/>
        <v>73.908763103303627</v>
      </c>
      <c r="AU46" s="97">
        <f t="shared" ca="1" si="39"/>
        <v>115.83474697170857</v>
      </c>
      <c r="AV46" s="21">
        <f t="shared" ca="1" si="39"/>
        <v>33.183706556507332</v>
      </c>
      <c r="AW46" s="97">
        <f t="shared" ca="1" si="39"/>
        <v>146.542757565274</v>
      </c>
      <c r="AX46" s="97">
        <f t="shared" ca="1" si="11"/>
        <v>98.849514303836543</v>
      </c>
      <c r="AY46" s="97">
        <f t="shared" ca="1" si="39"/>
        <v>13.257754057007203</v>
      </c>
      <c r="AZ46" s="97">
        <f t="shared" ca="1" si="12"/>
        <v>73.908763103303627</v>
      </c>
      <c r="BA46" s="97">
        <f t="shared" ca="1" si="39"/>
        <v>2.5223407680708911</v>
      </c>
      <c r="BB46" s="97">
        <f t="shared" ca="1" si="13"/>
        <v>33.183706556507332</v>
      </c>
      <c r="BC46" s="2">
        <f t="shared" ca="1" si="14"/>
        <v>-14.886678962912917</v>
      </c>
      <c r="BD46" s="62">
        <v>40</v>
      </c>
      <c r="BE46" s="97">
        <f t="shared" ca="1" si="40"/>
        <v>5.7410806126960772</v>
      </c>
      <c r="BF46" s="97">
        <f t="shared" ca="1" si="40"/>
        <v>99.369757927522144</v>
      </c>
      <c r="BG46" s="97">
        <f t="shared" ca="1" si="40"/>
        <v>148.49816649211854</v>
      </c>
      <c r="BH46" s="97">
        <f t="shared" ca="1" si="40"/>
        <v>5.9941462666196959</v>
      </c>
      <c r="BI46" s="97">
        <f t="shared" ca="1" si="40"/>
        <v>114.33135656898919</v>
      </c>
      <c r="BJ46" s="21">
        <f t="shared" ca="1" si="40"/>
        <v>32.258945750802503</v>
      </c>
      <c r="BK46" s="97">
        <f t="shared" ca="1" si="40"/>
        <v>150.47979552317705</v>
      </c>
      <c r="BL46" s="97">
        <f t="shared" ca="1" si="16"/>
        <v>99.369757927522144</v>
      </c>
      <c r="BM46" s="97">
        <f t="shared" ca="1" si="40"/>
        <v>11.583319689519241</v>
      </c>
      <c r="BN46" s="97">
        <f t="shared" ca="1" si="17"/>
        <v>5.9941462666196959</v>
      </c>
      <c r="BO46" s="97">
        <f t="shared" ca="1" si="40"/>
        <v>12.444984066840878</v>
      </c>
      <c r="BP46" s="97">
        <f t="shared" ca="1" si="18"/>
        <v>32.258945750802503</v>
      </c>
      <c r="BQ46" s="2">
        <f t="shared" ca="1" si="29"/>
        <v>-61.127829490005752</v>
      </c>
      <c r="BR46" s="97">
        <f t="shared" ca="1" si="41"/>
        <v>5.744967412207175</v>
      </c>
      <c r="BS46" s="97">
        <f t="shared" ca="1" si="41"/>
        <v>99.855241709076566</v>
      </c>
      <c r="BT46" s="97">
        <f t="shared" ca="1" si="41"/>
        <v>147.81262480143968</v>
      </c>
      <c r="BU46" s="97">
        <f t="shared" ca="1" si="41"/>
        <v>0.53896943240718409</v>
      </c>
      <c r="BV46" s="97">
        <f t="shared" ca="1" si="41"/>
        <v>112.75994410442185</v>
      </c>
      <c r="BW46" s="21">
        <f t="shared" ca="1" si="41"/>
        <v>99.355698148290941</v>
      </c>
      <c r="BX46" s="97">
        <f t="shared" ca="1" si="41"/>
        <v>148.76475280854169</v>
      </c>
      <c r="BY46" s="97">
        <f t="shared" ca="1" si="20"/>
        <v>99.855241709076566</v>
      </c>
      <c r="BZ46" s="97">
        <f t="shared" ca="1" si="41"/>
        <v>10.898611783714509</v>
      </c>
      <c r="CA46" s="97">
        <f t="shared" ca="1" si="21"/>
        <v>0.53896943240718409</v>
      </c>
      <c r="CB46" s="97">
        <f t="shared" ca="1" si="41"/>
        <v>11.950070679451985</v>
      </c>
      <c r="CC46" s="97">
        <f t="shared" ca="1" si="22"/>
        <v>99.355698148290941</v>
      </c>
      <c r="CD46" s="2">
        <f t="shared" ca="1" si="23"/>
        <v>-70.215576159378088</v>
      </c>
    </row>
    <row r="47" spans="1:82" x14ac:dyDescent="0.25">
      <c r="A47" s="59">
        <v>41</v>
      </c>
      <c r="B47" s="46">
        <f t="shared" ca="1" si="38"/>
        <v>5.2131308773303946</v>
      </c>
      <c r="C47" s="97">
        <f t="shared" ca="1" si="38"/>
        <v>99.370447160325753</v>
      </c>
      <c r="D47" s="97">
        <f t="shared" ca="1" si="38"/>
        <v>146.66922779997634</v>
      </c>
      <c r="E47" s="97">
        <f t="shared" ca="1" si="38"/>
        <v>5.1867449216275645</v>
      </c>
      <c r="F47" s="97">
        <f t="shared" ca="1" si="38"/>
        <v>116.11956616154248</v>
      </c>
      <c r="G47" s="21">
        <f t="shared" ca="1" si="38"/>
        <v>34.551078767144752</v>
      </c>
      <c r="H47" s="97">
        <f t="shared" ca="1" si="38"/>
        <v>149.84328638297458</v>
      </c>
      <c r="I47" s="97">
        <f t="shared" ca="1" si="24"/>
        <v>99.370447160325753</v>
      </c>
      <c r="J47" s="97">
        <f t="shared" ca="1" si="38"/>
        <v>9.0662037684759227</v>
      </c>
      <c r="K47" s="97">
        <f t="shared" ca="1" si="25"/>
        <v>5.1867449216275645</v>
      </c>
      <c r="L47" s="97">
        <f t="shared" ca="1" si="38"/>
        <v>13.532692886392706</v>
      </c>
      <c r="M47" s="97">
        <f t="shared" ca="1" si="1"/>
        <v>34.551078767144752</v>
      </c>
      <c r="N47" s="2">
        <f t="shared" ca="1" si="26"/>
        <v>-63.163069929466495</v>
      </c>
      <c r="O47" s="97">
        <f t="shared" ca="1" si="36"/>
        <v>5.3033790464354276</v>
      </c>
      <c r="P47" s="97">
        <f t="shared" ca="1" si="36"/>
        <v>13.208810905057994</v>
      </c>
      <c r="Q47" s="97">
        <f t="shared" ca="1" si="36"/>
        <v>138.75324116263172</v>
      </c>
      <c r="R47" s="97">
        <f t="shared" ca="1" si="36"/>
        <v>6.720815453144029</v>
      </c>
      <c r="S47" s="97">
        <f t="shared" ca="1" si="36"/>
        <v>115.56310189917085</v>
      </c>
      <c r="T47" s="21">
        <f t="shared" ca="1" si="36"/>
        <v>32.590796136624434</v>
      </c>
      <c r="U47" s="97">
        <f t="shared" ca="1" si="36"/>
        <v>142.37139668216679</v>
      </c>
      <c r="V47" s="97">
        <f t="shared" ca="1" si="27"/>
        <v>13.208810905057994</v>
      </c>
      <c r="W47" s="97">
        <f t="shared" ca="1" si="36"/>
        <v>6.5150201155484702</v>
      </c>
      <c r="X47" s="97">
        <f t="shared" ca="1" si="28"/>
        <v>6.720815453144029</v>
      </c>
      <c r="Y47" s="97">
        <f t="shared" ca="1" si="36"/>
        <v>15.280238330413827</v>
      </c>
      <c r="Z47" s="19">
        <f t="shared" ca="1" si="3"/>
        <v>32.590796136624434</v>
      </c>
      <c r="AA47" s="2">
        <f t="shared" ca="1" si="4"/>
        <v>-35.312979083617996</v>
      </c>
      <c r="AB47" s="62">
        <v>41</v>
      </c>
      <c r="AC47" s="46">
        <f t="shared" ca="1" si="37"/>
        <v>4.5558284627833903</v>
      </c>
      <c r="AD47" s="97">
        <f t="shared" ca="1" si="37"/>
        <v>98.60941956144832</v>
      </c>
      <c r="AE47" s="97">
        <f t="shared" ca="1" si="37"/>
        <v>148.2367160605535</v>
      </c>
      <c r="AF47" s="97">
        <f t="shared" ca="1" si="37"/>
        <v>5.872277326765035</v>
      </c>
      <c r="AG47" s="97">
        <f t="shared" ca="1" si="37"/>
        <v>112.17207612110482</v>
      </c>
      <c r="AH47" s="21">
        <f t="shared" ca="1" si="37"/>
        <v>33.471069938390315</v>
      </c>
      <c r="AI47" s="97">
        <f t="shared" ca="1" si="37"/>
        <v>149.63983543521863</v>
      </c>
      <c r="AJ47" s="97">
        <f t="shared" ca="1" si="6"/>
        <v>98.60941956144832</v>
      </c>
      <c r="AK47" s="97">
        <f t="shared" ca="1" si="37"/>
        <v>12.967682727054799</v>
      </c>
      <c r="AL47" s="19">
        <f t="shared" ca="1" si="7"/>
        <v>5.872277326765035</v>
      </c>
      <c r="AM47" s="97">
        <f t="shared" ca="1" si="37"/>
        <v>8.4105277939945289</v>
      </c>
      <c r="AN47" s="21">
        <f t="shared" ca="1" si="8"/>
        <v>33.471069938390315</v>
      </c>
      <c r="AO47" s="2">
        <f t="shared" ca="1" si="9"/>
        <v>-64.949239817360066</v>
      </c>
      <c r="AP47" s="66">
        <v>41</v>
      </c>
      <c r="AQ47" s="97">
        <f t="shared" ca="1" si="39"/>
        <v>6.9734649207237451</v>
      </c>
      <c r="AR47" s="97">
        <f t="shared" ca="1" si="39"/>
        <v>99.405566327829646</v>
      </c>
      <c r="AS47" s="97">
        <f t="shared" ca="1" si="39"/>
        <v>142.19392306466801</v>
      </c>
      <c r="AT47" s="97">
        <f t="shared" ca="1" si="39"/>
        <v>78.338683288515355</v>
      </c>
      <c r="AU47" s="97">
        <f t="shared" ca="1" si="39"/>
        <v>110.3360648059157</v>
      </c>
      <c r="AV47" s="21">
        <f t="shared" ca="1" si="39"/>
        <v>33.528737218910862</v>
      </c>
      <c r="AW47" s="97">
        <f t="shared" ca="1" si="39"/>
        <v>144.76309479695655</v>
      </c>
      <c r="AX47" s="97">
        <f t="shared" ca="1" si="11"/>
        <v>99.405566327829646</v>
      </c>
      <c r="AY47" s="97">
        <f t="shared" ca="1" si="39"/>
        <v>15.190197942448048</v>
      </c>
      <c r="AZ47" s="97">
        <f t="shared" ca="1" si="12"/>
        <v>78.338683288515355</v>
      </c>
      <c r="BA47" s="97">
        <f t="shared" ca="1" si="39"/>
        <v>3.4461684073333783</v>
      </c>
      <c r="BB47" s="97">
        <f t="shared" ca="1" si="13"/>
        <v>33.528737218910862</v>
      </c>
      <c r="BC47" s="2">
        <f t="shared" ca="1" si="14"/>
        <v>-12.675992344532663</v>
      </c>
      <c r="BD47" s="62">
        <v>41</v>
      </c>
      <c r="BE47" s="97">
        <f t="shared" ca="1" si="40"/>
        <v>6.4285111823335095</v>
      </c>
      <c r="BF47" s="97">
        <f t="shared" ca="1" si="40"/>
        <v>100.67640854142772</v>
      </c>
      <c r="BG47" s="97">
        <f t="shared" ca="1" si="40"/>
        <v>148.51463067635532</v>
      </c>
      <c r="BH47" s="97">
        <f t="shared" ca="1" si="40"/>
        <v>6.9244965509593159</v>
      </c>
      <c r="BI47" s="97">
        <f t="shared" ca="1" si="40"/>
        <v>111.64051555473202</v>
      </c>
      <c r="BJ47" s="21">
        <f t="shared" ca="1" si="40"/>
        <v>33.011349079408127</v>
      </c>
      <c r="BK47" s="97">
        <f t="shared" ca="1" si="40"/>
        <v>151.6679174330618</v>
      </c>
      <c r="BL47" s="97">
        <f t="shared" ca="1" si="16"/>
        <v>100.67640854142772</v>
      </c>
      <c r="BM47" s="97">
        <f t="shared" ca="1" si="40"/>
        <v>10.450507603702677</v>
      </c>
      <c r="BN47" s="97">
        <f t="shared" ca="1" si="17"/>
        <v>6.9244965509593159</v>
      </c>
      <c r="BO47" s="97">
        <f t="shared" ca="1" si="40"/>
        <v>14.127630250290121</v>
      </c>
      <c r="BP47" s="97">
        <f t="shared" ca="1" si="18"/>
        <v>33.011349079408127</v>
      </c>
      <c r="BQ47" s="2">
        <f t="shared" ca="1" si="29"/>
        <v>-57.862297757526925</v>
      </c>
      <c r="BR47" s="97">
        <f t="shared" ca="1" si="41"/>
        <v>5.8698302583480348</v>
      </c>
      <c r="BS47" s="97">
        <f t="shared" ca="1" si="41"/>
        <v>100.17704150521894</v>
      </c>
      <c r="BT47" s="97">
        <f t="shared" ca="1" si="41"/>
        <v>149.44050867449232</v>
      </c>
      <c r="BU47" s="97">
        <f t="shared" ca="1" si="41"/>
        <v>0.66970865527305223</v>
      </c>
      <c r="BV47" s="97">
        <f t="shared" ca="1" si="41"/>
        <v>112.39646362514318</v>
      </c>
      <c r="BW47" s="21">
        <f t="shared" ca="1" si="41"/>
        <v>99.824658116878993</v>
      </c>
      <c r="BX47" s="97">
        <f t="shared" ca="1" si="41"/>
        <v>151.2894165074735</v>
      </c>
      <c r="BY47" s="97">
        <f t="shared" ca="1" si="20"/>
        <v>100.17704150521894</v>
      </c>
      <c r="BZ47" s="97">
        <f t="shared" ca="1" si="41"/>
        <v>11.444170593707254</v>
      </c>
      <c r="CA47" s="97">
        <f t="shared" ca="1" si="21"/>
        <v>0.66970865527305223</v>
      </c>
      <c r="CB47" s="97">
        <f t="shared" ca="1" si="41"/>
        <v>4.9090462434661353</v>
      </c>
      <c r="CC47" s="97">
        <f t="shared" ca="1" si="22"/>
        <v>99.824658116878993</v>
      </c>
      <c r="CD47" s="2">
        <f t="shared" ca="1" si="23"/>
        <v>-82.357921153517069</v>
      </c>
    </row>
    <row r="48" spans="1:82" x14ac:dyDescent="0.25">
      <c r="A48" s="59">
        <v>42</v>
      </c>
      <c r="B48" s="46">
        <f t="shared" ca="1" si="38"/>
        <v>6.3610292409346565</v>
      </c>
      <c r="C48" s="97">
        <f t="shared" ca="1" si="38"/>
        <v>99.749444129452925</v>
      </c>
      <c r="D48" s="97">
        <f t="shared" ca="1" si="38"/>
        <v>149.61662737198063</v>
      </c>
      <c r="E48" s="97">
        <f t="shared" ca="1" si="38"/>
        <v>7.1684416685626005</v>
      </c>
      <c r="F48" s="97">
        <f t="shared" ca="1" si="38"/>
        <v>115.48971666503235</v>
      </c>
      <c r="G48" s="21">
        <f t="shared" ca="1" si="38"/>
        <v>34.889573830154383</v>
      </c>
      <c r="H48" s="97">
        <f t="shared" ca="1" si="38"/>
        <v>152.93164590694377</v>
      </c>
      <c r="I48" s="97">
        <f t="shared" ca="1" si="24"/>
        <v>99.749444129452925</v>
      </c>
      <c r="J48" s="97">
        <f t="shared" ca="1" si="38"/>
        <v>10.050677992711751</v>
      </c>
      <c r="K48" s="97">
        <f t="shared" ca="1" si="25"/>
        <v>7.1684416685626005</v>
      </c>
      <c r="L48" s="97">
        <f t="shared" ca="1" si="38"/>
        <v>6.8391077125385635</v>
      </c>
      <c r="M48" s="97">
        <f t="shared" ca="1" si="1"/>
        <v>34.889573830154383</v>
      </c>
      <c r="N48" s="2">
        <f t="shared" ca="1" si="26"/>
        <v>-60.863315633684593</v>
      </c>
      <c r="O48" s="97">
        <f t="shared" ca="1" si="36"/>
        <v>5.9105543635389379</v>
      </c>
      <c r="P48" s="97">
        <f t="shared" ca="1" si="36"/>
        <v>12.102567694650647</v>
      </c>
      <c r="Q48" s="97">
        <f t="shared" ca="1" si="36"/>
        <v>139.33784224314556</v>
      </c>
      <c r="R48" s="97">
        <f t="shared" ca="1" si="36"/>
        <v>6.7614562832207215</v>
      </c>
      <c r="S48" s="97">
        <f t="shared" ca="1" si="36"/>
        <v>110.13180842701199</v>
      </c>
      <c r="T48" s="21">
        <f t="shared" ca="1" si="36"/>
        <v>34.276976291425079</v>
      </c>
      <c r="U48" s="97">
        <f t="shared" ca="1" si="36"/>
        <v>141.32874773025907</v>
      </c>
      <c r="V48" s="97">
        <f t="shared" ca="1" si="27"/>
        <v>12.102567694650647</v>
      </c>
      <c r="W48" s="97">
        <f t="shared" ca="1" si="36"/>
        <v>12.536575908736252</v>
      </c>
      <c r="X48" s="97">
        <f t="shared" ca="1" si="28"/>
        <v>6.7614562832207215</v>
      </c>
      <c r="Y48" s="97">
        <f t="shared" ca="1" si="36"/>
        <v>8.5749656599336319</v>
      </c>
      <c r="Z48" s="19">
        <f t="shared" ca="1" si="3"/>
        <v>34.276976291425079</v>
      </c>
      <c r="AA48" s="2">
        <f t="shared" ca="1" si="4"/>
        <v>-38.393442838604408</v>
      </c>
      <c r="AB48" s="62">
        <v>42</v>
      </c>
      <c r="AC48" s="46">
        <f t="shared" ca="1" si="37"/>
        <v>5.948312446598063</v>
      </c>
      <c r="AD48" s="97">
        <f t="shared" ca="1" si="37"/>
        <v>99.015065189529878</v>
      </c>
      <c r="AE48" s="97">
        <f t="shared" ca="1" si="37"/>
        <v>147.95101987109669</v>
      </c>
      <c r="AF48" s="97">
        <f t="shared" ca="1" si="37"/>
        <v>5.0573945155036952</v>
      </c>
      <c r="AG48" s="97">
        <f t="shared" ca="1" si="37"/>
        <v>113.23031433798074</v>
      </c>
      <c r="AH48" s="21">
        <f t="shared" ca="1" si="37"/>
        <v>34.453026259317625</v>
      </c>
      <c r="AI48" s="97">
        <f t="shared" ca="1" si="37"/>
        <v>151.16869023099932</v>
      </c>
      <c r="AJ48" s="97">
        <f t="shared" ca="1" si="6"/>
        <v>99.015065189529878</v>
      </c>
      <c r="AK48" s="97">
        <f t="shared" ca="1" si="37"/>
        <v>11.695188044398947</v>
      </c>
      <c r="AL48" s="19">
        <f t="shared" ca="1" si="7"/>
        <v>5.0573945155036952</v>
      </c>
      <c r="AM48" s="97">
        <f t="shared" ca="1" si="37"/>
        <v>11.706000580682669</v>
      </c>
      <c r="AN48" s="21">
        <f t="shared" ca="1" si="8"/>
        <v>34.453026259317625</v>
      </c>
      <c r="AO48" s="2">
        <f t="shared" ca="1" si="9"/>
        <v>-63.222223909157144</v>
      </c>
      <c r="AP48" s="66">
        <v>42</v>
      </c>
      <c r="AQ48" s="97">
        <f t="shared" ca="1" si="39"/>
        <v>5.6932376999441061</v>
      </c>
      <c r="AR48" s="97">
        <f t="shared" ca="1" si="39"/>
        <v>100.14598200748632</v>
      </c>
      <c r="AS48" s="97">
        <f t="shared" ca="1" si="39"/>
        <v>145.14416281630454</v>
      </c>
      <c r="AT48" s="97">
        <f t="shared" ca="1" si="39"/>
        <v>77.971162427570306</v>
      </c>
      <c r="AU48" s="97">
        <f t="shared" ca="1" si="39"/>
        <v>112.72703378348838</v>
      </c>
      <c r="AV48" s="21">
        <f t="shared" ca="1" si="39"/>
        <v>34.178936542364525</v>
      </c>
      <c r="AW48" s="97">
        <f t="shared" ca="1" si="39"/>
        <v>140.78731058214655</v>
      </c>
      <c r="AX48" s="97">
        <f t="shared" ca="1" si="11"/>
        <v>100.14598200748632</v>
      </c>
      <c r="AY48" s="97">
        <f t="shared" ca="1" si="39"/>
        <v>13.835495329731602</v>
      </c>
      <c r="AZ48" s="97">
        <f t="shared" ca="1" si="12"/>
        <v>77.971162427570306</v>
      </c>
      <c r="BA48" s="97">
        <f t="shared" ca="1" si="39"/>
        <v>2.6637258226522063</v>
      </c>
      <c r="BB48" s="97">
        <f t="shared" ca="1" si="13"/>
        <v>34.178936542364525</v>
      </c>
      <c r="BC48" s="2">
        <f t="shared" ca="1" si="14"/>
        <v>-12.26506729896116</v>
      </c>
      <c r="BD48" s="62">
        <v>42</v>
      </c>
      <c r="BE48" s="97">
        <f t="shared" ca="1" si="40"/>
        <v>5.9409438752324553</v>
      </c>
      <c r="BF48" s="97">
        <f t="shared" ca="1" si="40"/>
        <v>99.57250712360721</v>
      </c>
      <c r="BG48" s="97">
        <f t="shared" ca="1" si="40"/>
        <v>148.54296620042189</v>
      </c>
      <c r="BH48" s="97">
        <f t="shared" ca="1" si="40"/>
        <v>5.6787188565013782</v>
      </c>
      <c r="BI48" s="97">
        <f t="shared" ca="1" si="40"/>
        <v>113.8125923482275</v>
      </c>
      <c r="BJ48" s="21">
        <f t="shared" ca="1" si="40"/>
        <v>35.350711046748174</v>
      </c>
      <c r="BK48" s="97">
        <f t="shared" ca="1" si="40"/>
        <v>148.39074194295267</v>
      </c>
      <c r="BL48" s="97">
        <f t="shared" ca="1" si="16"/>
        <v>99.57250712360721</v>
      </c>
      <c r="BM48" s="97">
        <f t="shared" ca="1" si="40"/>
        <v>12.506662660032262</v>
      </c>
      <c r="BN48" s="97">
        <f t="shared" ca="1" si="17"/>
        <v>5.6787188565013782</v>
      </c>
      <c r="BO48" s="97">
        <f t="shared" ca="1" si="40"/>
        <v>9.3959915213116751</v>
      </c>
      <c r="BP48" s="97">
        <f t="shared" ca="1" si="18"/>
        <v>35.350711046748174</v>
      </c>
      <c r="BQ48" s="2">
        <f t="shared" ca="1" si="29"/>
        <v>-62.737030022983348</v>
      </c>
      <c r="BR48" s="97">
        <f t="shared" ca="1" si="41"/>
        <v>6.2576505660671096</v>
      </c>
      <c r="BS48" s="97">
        <f t="shared" ca="1" si="41"/>
        <v>99.274783418374653</v>
      </c>
      <c r="BT48" s="97">
        <f t="shared" ca="1" si="41"/>
        <v>149.77810206134833</v>
      </c>
      <c r="BU48" s="97">
        <f t="shared" ca="1" si="41"/>
        <v>1.268467371434272</v>
      </c>
      <c r="BV48" s="97">
        <f t="shared" ca="1" si="41"/>
        <v>113.359404306193</v>
      </c>
      <c r="BW48" s="21">
        <f t="shared" ca="1" si="41"/>
        <v>99.536868447368079</v>
      </c>
      <c r="BX48" s="97">
        <f t="shared" ca="1" si="41"/>
        <v>150.57039208722523</v>
      </c>
      <c r="BY48" s="97">
        <f t="shared" ca="1" si="20"/>
        <v>99.274783418374653</v>
      </c>
      <c r="BZ48" s="97">
        <f t="shared" ca="1" si="41"/>
        <v>10.667084815474375</v>
      </c>
      <c r="CA48" s="97">
        <f t="shared" ca="1" si="21"/>
        <v>1.268467371434272</v>
      </c>
      <c r="CB48" s="97">
        <f t="shared" ca="1" si="41"/>
        <v>11.223380275751097</v>
      </c>
      <c r="CC48" s="97">
        <f t="shared" ca="1" si="22"/>
        <v>99.536868447368079</v>
      </c>
      <c r="CD48" s="2">
        <f t="shared" ca="1" si="23"/>
        <v>-69.16523804442798</v>
      </c>
    </row>
    <row r="49" spans="1:82" x14ac:dyDescent="0.25">
      <c r="A49" s="59">
        <v>43</v>
      </c>
      <c r="B49" s="46">
        <f t="shared" ca="1" si="38"/>
        <v>5.4380174198327547</v>
      </c>
      <c r="C49" s="97">
        <f t="shared" ca="1" si="38"/>
        <v>99.330571989362255</v>
      </c>
      <c r="D49" s="97">
        <f t="shared" ca="1" si="38"/>
        <v>147.03783178917598</v>
      </c>
      <c r="E49" s="97">
        <f t="shared" ca="1" si="38"/>
        <v>5.866612528376753</v>
      </c>
      <c r="F49" s="97">
        <f t="shared" ca="1" si="38"/>
        <v>114.03454928824378</v>
      </c>
      <c r="G49" s="21">
        <f t="shared" ca="1" si="38"/>
        <v>35.448204710903987</v>
      </c>
      <c r="H49" s="97">
        <f t="shared" ca="1" si="38"/>
        <v>149.2584673678692</v>
      </c>
      <c r="I49" s="97">
        <f t="shared" ca="1" si="24"/>
        <v>99.330571989362255</v>
      </c>
      <c r="J49" s="97">
        <f t="shared" ca="1" si="38"/>
        <v>12.026798433323012</v>
      </c>
      <c r="K49" s="97">
        <f t="shared" ca="1" si="25"/>
        <v>5.866612528376753</v>
      </c>
      <c r="L49" s="97">
        <f t="shared" ca="1" si="38"/>
        <v>15.097760058483566</v>
      </c>
      <c r="M49" s="97">
        <f t="shared" ca="1" si="1"/>
        <v>35.448204710903987</v>
      </c>
      <c r="N49" s="2">
        <f t="shared" ca="1" si="26"/>
        <v>-60.390421636251212</v>
      </c>
      <c r="O49" s="97">
        <f t="shared" ca="1" si="36"/>
        <v>5.2272929072900176</v>
      </c>
      <c r="P49" s="97">
        <f t="shared" ca="1" si="36"/>
        <v>9.1796938122162768</v>
      </c>
      <c r="Q49" s="97">
        <f t="shared" ca="1" si="36"/>
        <v>141.47281044171032</v>
      </c>
      <c r="R49" s="97">
        <f t="shared" ca="1" si="36"/>
        <v>7.2325266358982017</v>
      </c>
      <c r="S49" s="97">
        <f t="shared" ca="1" si="36"/>
        <v>113.8195211773684</v>
      </c>
      <c r="T49" s="21">
        <f t="shared" ca="1" si="36"/>
        <v>33.244644114492544</v>
      </c>
      <c r="U49" s="97">
        <f t="shared" ca="1" si="36"/>
        <v>150.43743627278516</v>
      </c>
      <c r="V49" s="97">
        <f t="shared" ca="1" si="27"/>
        <v>9.1796938122162768</v>
      </c>
      <c r="W49" s="97">
        <f t="shared" ca="1" si="36"/>
        <v>11.815424101309254</v>
      </c>
      <c r="X49" s="97">
        <f t="shared" ca="1" si="28"/>
        <v>7.2325266358982017</v>
      </c>
      <c r="Y49" s="97">
        <f t="shared" ca="1" si="36"/>
        <v>16.945222388813477</v>
      </c>
      <c r="Z49" s="19">
        <f t="shared" ca="1" si="3"/>
        <v>33.244644114492544</v>
      </c>
      <c r="AA49" s="2">
        <f t="shared" ca="1" si="4"/>
        <v>-30.914358508101085</v>
      </c>
      <c r="AB49" s="62">
        <v>43</v>
      </c>
      <c r="AC49" s="46">
        <f t="shared" ca="1" si="37"/>
        <v>5.6557258071738019</v>
      </c>
      <c r="AD49" s="97">
        <f t="shared" ca="1" si="37"/>
        <v>100.14601499075825</v>
      </c>
      <c r="AE49" s="97">
        <f t="shared" ca="1" si="37"/>
        <v>147.79984284056033</v>
      </c>
      <c r="AF49" s="97">
        <f t="shared" ca="1" si="37"/>
        <v>5.9850975945137348</v>
      </c>
      <c r="AG49" s="97">
        <f t="shared" ca="1" si="37"/>
        <v>112.63553047337955</v>
      </c>
      <c r="AH49" s="21">
        <f t="shared" ca="1" si="37"/>
        <v>33.807841033425873</v>
      </c>
      <c r="AI49" s="97">
        <f t="shared" ca="1" si="37"/>
        <v>150.29860926916976</v>
      </c>
      <c r="AJ49" s="97">
        <f t="shared" ca="1" si="6"/>
        <v>100.14601499075825</v>
      </c>
      <c r="AK49" s="97">
        <f t="shared" ca="1" si="37"/>
        <v>13.243588667074176</v>
      </c>
      <c r="AL49" s="19">
        <f t="shared" ca="1" si="7"/>
        <v>5.9850975945137348</v>
      </c>
      <c r="AM49" s="97">
        <f t="shared" ca="1" si="37"/>
        <v>7.5729253231313152</v>
      </c>
      <c r="AN49" s="21">
        <f t="shared" ca="1" si="8"/>
        <v>33.807841033425873</v>
      </c>
      <c r="AO49" s="2">
        <f t="shared" ca="1" si="9"/>
        <v>-63.752286880100534</v>
      </c>
      <c r="AP49" s="66">
        <v>43</v>
      </c>
      <c r="AQ49" s="97">
        <f t="shared" ca="1" si="39"/>
        <v>5.3702571669094725</v>
      </c>
      <c r="AR49" s="97">
        <f t="shared" ca="1" si="39"/>
        <v>98.84770678823493</v>
      </c>
      <c r="AS49" s="97">
        <f t="shared" ca="1" si="39"/>
        <v>141.69884150118483</v>
      </c>
      <c r="AT49" s="97">
        <f t="shared" ca="1" si="39"/>
        <v>77.392605989526174</v>
      </c>
      <c r="AU49" s="97">
        <f t="shared" ca="1" si="39"/>
        <v>113.37008449045463</v>
      </c>
      <c r="AV49" s="21">
        <f t="shared" ca="1" si="39"/>
        <v>33.503058323041607</v>
      </c>
      <c r="AW49" s="97">
        <f t="shared" ca="1" si="39"/>
        <v>142.96669071442668</v>
      </c>
      <c r="AX49" s="97">
        <f t="shared" ca="1" si="11"/>
        <v>98.84770678823493</v>
      </c>
      <c r="AY49" s="97">
        <f t="shared" ca="1" si="39"/>
        <v>8.6012726976297813</v>
      </c>
      <c r="AZ49" s="97">
        <f t="shared" ca="1" si="12"/>
        <v>77.392605989526174</v>
      </c>
      <c r="BA49" s="97">
        <f t="shared" ca="1" si="39"/>
        <v>3.8690607480029335</v>
      </c>
      <c r="BB49" s="97">
        <f t="shared" ca="1" si="13"/>
        <v>33.503058323041607</v>
      </c>
      <c r="BC49" s="2">
        <f t="shared" ca="1" si="14"/>
        <v>-12.441063759697851</v>
      </c>
      <c r="BD49" s="62">
        <v>43</v>
      </c>
      <c r="BE49" s="97">
        <f t="shared" ca="1" si="40"/>
        <v>6.4352472543498411</v>
      </c>
      <c r="BF49" s="97">
        <f t="shared" ca="1" si="40"/>
        <v>99.465268525442227</v>
      </c>
      <c r="BG49" s="97">
        <f t="shared" ca="1" si="40"/>
        <v>147.95281715280768</v>
      </c>
      <c r="BH49" s="97">
        <f t="shared" ca="1" si="40"/>
        <v>6.3746100098071903</v>
      </c>
      <c r="BI49" s="97">
        <f t="shared" ca="1" si="40"/>
        <v>114.52281424504358</v>
      </c>
      <c r="BJ49" s="21">
        <f t="shared" ca="1" si="40"/>
        <v>34.567876251114896</v>
      </c>
      <c r="BK49" s="97">
        <f t="shared" ca="1" si="40"/>
        <v>152.52990838082525</v>
      </c>
      <c r="BL49" s="97">
        <f t="shared" ca="1" si="16"/>
        <v>99.465268525442227</v>
      </c>
      <c r="BM49" s="97">
        <f t="shared" ca="1" si="40"/>
        <v>12.596808811935501</v>
      </c>
      <c r="BN49" s="97">
        <f t="shared" ca="1" si="17"/>
        <v>6.3746100098071903</v>
      </c>
      <c r="BO49" s="97">
        <f t="shared" ca="1" si="40"/>
        <v>7.8300629627207012</v>
      </c>
      <c r="BP49" s="97">
        <f t="shared" ca="1" si="18"/>
        <v>34.567876251114896</v>
      </c>
      <c r="BQ49" s="2">
        <f t="shared" ca="1" si="29"/>
        <v>-61.942736588110257</v>
      </c>
      <c r="BR49" s="97">
        <f t="shared" ca="1" si="41"/>
        <v>5.6158190369771761</v>
      </c>
      <c r="BS49" s="97">
        <f t="shared" ca="1" si="41"/>
        <v>100.01196027101314</v>
      </c>
      <c r="BT49" s="97">
        <f t="shared" ca="1" si="41"/>
        <v>147.60798335203654</v>
      </c>
      <c r="BU49" s="97">
        <f t="shared" ca="1" si="41"/>
        <v>-0.17035292262772628</v>
      </c>
      <c r="BV49" s="97">
        <f t="shared" ca="1" si="41"/>
        <v>114.43171132693485</v>
      </c>
      <c r="BW49" s="21">
        <f t="shared" ca="1" si="41"/>
        <v>99.768769723275042</v>
      </c>
      <c r="BX49" s="97">
        <f t="shared" ca="1" si="41"/>
        <v>150.04865472961015</v>
      </c>
      <c r="BY49" s="97">
        <f t="shared" ca="1" si="20"/>
        <v>100.01196027101314</v>
      </c>
      <c r="BZ49" s="97">
        <f t="shared" ca="1" si="41"/>
        <v>12.292151919092898</v>
      </c>
      <c r="CA49" s="97">
        <f t="shared" ca="1" si="21"/>
        <v>-0.17035292262772628</v>
      </c>
      <c r="CB49" s="97">
        <f t="shared" ca="1" si="41"/>
        <v>7.4228025114804188</v>
      </c>
      <c r="CC49" s="97">
        <f t="shared" ca="1" si="22"/>
        <v>99.768769723275042</v>
      </c>
      <c r="CD49" s="2">
        <f t="shared" ca="1" si="23"/>
        <v>-80.260137324997913</v>
      </c>
    </row>
    <row r="50" spans="1:82" x14ac:dyDescent="0.25">
      <c r="A50" s="59">
        <v>44</v>
      </c>
      <c r="B50" s="46">
        <f t="shared" ca="1" si="38"/>
        <v>6.9781618630634847</v>
      </c>
      <c r="C50" s="97">
        <f t="shared" ca="1" si="38"/>
        <v>98.966917241902053</v>
      </c>
      <c r="D50" s="97">
        <f t="shared" ca="1" si="38"/>
        <v>147.22282584931349</v>
      </c>
      <c r="E50" s="97">
        <f t="shared" ca="1" si="38"/>
        <v>6.9991397558888657</v>
      </c>
      <c r="F50" s="97">
        <f t="shared" ca="1" si="38"/>
        <v>114.01358316222358</v>
      </c>
      <c r="G50" s="21">
        <f t="shared" ca="1" si="38"/>
        <v>33.019296368182466</v>
      </c>
      <c r="H50" s="97">
        <f t="shared" ca="1" si="38"/>
        <v>150.37002698692535</v>
      </c>
      <c r="I50" s="97">
        <f t="shared" ca="1" si="24"/>
        <v>98.966917241902053</v>
      </c>
      <c r="J50" s="97">
        <f t="shared" ca="1" si="38"/>
        <v>13.970572451291392</v>
      </c>
      <c r="K50" s="97">
        <f t="shared" ca="1" si="25"/>
        <v>6.9991397558888657</v>
      </c>
      <c r="L50" s="97">
        <f t="shared" ca="1" si="38"/>
        <v>7.5914317584012849</v>
      </c>
      <c r="M50" s="97">
        <f t="shared" ca="1" si="1"/>
        <v>33.019296368182466</v>
      </c>
      <c r="N50" s="2">
        <f t="shared" ca="1" si="26"/>
        <v>-59.659378355434519</v>
      </c>
      <c r="O50" s="97">
        <f t="shared" ca="1" si="36"/>
        <v>5.5229017316550468</v>
      </c>
      <c r="P50" s="97">
        <f t="shared" ca="1" si="36"/>
        <v>11.329400792096944</v>
      </c>
      <c r="Q50" s="97">
        <f t="shared" ca="1" si="36"/>
        <v>145.55068050887439</v>
      </c>
      <c r="R50" s="97">
        <f t="shared" ca="1" si="36"/>
        <v>5.7007778054748188</v>
      </c>
      <c r="S50" s="97">
        <f t="shared" ca="1" si="36"/>
        <v>114.83732692124553</v>
      </c>
      <c r="T50" s="21">
        <f t="shared" ca="1" si="36"/>
        <v>33.461650119098515</v>
      </c>
      <c r="U50" s="97">
        <f t="shared" ca="1" si="36"/>
        <v>141.73998159805629</v>
      </c>
      <c r="V50" s="97">
        <f t="shared" ca="1" si="27"/>
        <v>11.329400792096944</v>
      </c>
      <c r="W50" s="97">
        <f t="shared" ca="1" si="36"/>
        <v>12.968564273157712</v>
      </c>
      <c r="X50" s="97">
        <f t="shared" ca="1" si="28"/>
        <v>5.7007778054748188</v>
      </c>
      <c r="Y50" s="97">
        <f t="shared" ca="1" si="36"/>
        <v>8.8177944387577636</v>
      </c>
      <c r="Z50" s="19">
        <f t="shared" ca="1" si="3"/>
        <v>33.461650119098515</v>
      </c>
      <c r="AA50" s="2">
        <f t="shared" ca="1" si="4"/>
        <v>-40.719829804084455</v>
      </c>
      <c r="AB50" s="62">
        <v>44</v>
      </c>
      <c r="AC50" s="46">
        <f t="shared" ca="1" si="37"/>
        <v>5.9799760670613384</v>
      </c>
      <c r="AD50" s="97">
        <f t="shared" ca="1" si="37"/>
        <v>99.684309838071812</v>
      </c>
      <c r="AE50" s="97">
        <f t="shared" ca="1" si="37"/>
        <v>149.08560859425791</v>
      </c>
      <c r="AF50" s="97">
        <f t="shared" ca="1" si="37"/>
        <v>5.1082828945733674</v>
      </c>
      <c r="AG50" s="97">
        <f t="shared" ca="1" si="37"/>
        <v>114.25376454909228</v>
      </c>
      <c r="AH50" s="21">
        <f t="shared" ca="1" si="37"/>
        <v>34.158402156460077</v>
      </c>
      <c r="AI50" s="97">
        <f t="shared" ca="1" si="37"/>
        <v>149.56801607783046</v>
      </c>
      <c r="AJ50" s="97">
        <f t="shared" ca="1" si="6"/>
        <v>99.684309838071812</v>
      </c>
      <c r="AK50" s="97">
        <f t="shared" ca="1" si="37"/>
        <v>13.94375858925779</v>
      </c>
      <c r="AL50" s="19">
        <f t="shared" ca="1" si="7"/>
        <v>5.1082828945733674</v>
      </c>
      <c r="AM50" s="97">
        <f t="shared" ca="1" si="37"/>
        <v>10.804540573645914</v>
      </c>
      <c r="AN50" s="21">
        <f t="shared" ca="1" si="8"/>
        <v>34.158402156460077</v>
      </c>
      <c r="AO50" s="2">
        <f t="shared" ca="1" si="9"/>
        <v>-63.370134232160595</v>
      </c>
      <c r="AP50" s="66">
        <v>44</v>
      </c>
      <c r="AQ50" s="97">
        <f t="shared" ca="1" si="39"/>
        <v>5.4584727805300002</v>
      </c>
      <c r="AR50" s="97">
        <f t="shared" ca="1" si="39"/>
        <v>99.635560586863704</v>
      </c>
      <c r="AS50" s="97">
        <f t="shared" ca="1" si="39"/>
        <v>144.79049893660439</v>
      </c>
      <c r="AT50" s="97">
        <f t="shared" ca="1" si="39"/>
        <v>76.063971780914869</v>
      </c>
      <c r="AU50" s="97">
        <f t="shared" ca="1" si="39"/>
        <v>112.16923639420368</v>
      </c>
      <c r="AV50" s="21">
        <f t="shared" ca="1" si="39"/>
        <v>35.587206278539519</v>
      </c>
      <c r="AW50" s="97">
        <f t="shared" ca="1" si="39"/>
        <v>148.50675882372411</v>
      </c>
      <c r="AX50" s="97">
        <f t="shared" ca="1" si="11"/>
        <v>99.635560586863704</v>
      </c>
      <c r="AY50" s="97">
        <f t="shared" ca="1" si="39"/>
        <v>10.822863826404619</v>
      </c>
      <c r="AZ50" s="97">
        <f t="shared" ca="1" si="12"/>
        <v>76.063971780914869</v>
      </c>
      <c r="BA50" s="97">
        <f t="shared" ca="1" si="39"/>
        <v>4.6044486540268075</v>
      </c>
      <c r="BB50" s="97">
        <f t="shared" ca="1" si="13"/>
        <v>35.587206278539519</v>
      </c>
      <c r="BC50" s="2">
        <f t="shared" ca="1" si="14"/>
        <v>-13.636283959863997</v>
      </c>
      <c r="BD50" s="62">
        <v>44</v>
      </c>
      <c r="BE50" s="97">
        <f t="shared" ca="1" si="40"/>
        <v>5.7076609121672925</v>
      </c>
      <c r="BF50" s="97">
        <f t="shared" ca="1" si="40"/>
        <v>98.281695012779565</v>
      </c>
      <c r="BG50" s="97">
        <f t="shared" ca="1" si="40"/>
        <v>148.00436509190524</v>
      </c>
      <c r="BH50" s="97">
        <f t="shared" ca="1" si="40"/>
        <v>5.2573532112605896</v>
      </c>
      <c r="BI50" s="97">
        <f t="shared" ca="1" si="40"/>
        <v>113.97173280565946</v>
      </c>
      <c r="BJ50" s="21">
        <f t="shared" ca="1" si="40"/>
        <v>33.723621476366453</v>
      </c>
      <c r="BK50" s="97">
        <f t="shared" ca="1" si="40"/>
        <v>150.6938431391778</v>
      </c>
      <c r="BL50" s="97">
        <f t="shared" ca="1" si="16"/>
        <v>98.281695012779565</v>
      </c>
      <c r="BM50" s="97">
        <f t="shared" ca="1" si="40"/>
        <v>13.372550057660987</v>
      </c>
      <c r="BN50" s="97">
        <f t="shared" ca="1" si="17"/>
        <v>5.2573532112605896</v>
      </c>
      <c r="BO50" s="97">
        <f t="shared" ca="1" si="40"/>
        <v>10.802824383243037</v>
      </c>
      <c r="BP50" s="97">
        <f t="shared" ca="1" si="18"/>
        <v>33.723621476366453</v>
      </c>
      <c r="BQ50" s="2">
        <f t="shared" ca="1" si="29"/>
        <v>-63.506720201760373</v>
      </c>
      <c r="BR50" s="97">
        <f t="shared" ca="1" si="41"/>
        <v>7.416110211255968</v>
      </c>
      <c r="BS50" s="97">
        <f t="shared" ca="1" si="41"/>
        <v>99.234057451058149</v>
      </c>
      <c r="BT50" s="97">
        <f t="shared" ca="1" si="41"/>
        <v>149.40381588277643</v>
      </c>
      <c r="BU50" s="97">
        <f t="shared" ca="1" si="41"/>
        <v>1.3690818300729843</v>
      </c>
      <c r="BV50" s="97">
        <f t="shared" ca="1" si="41"/>
        <v>113.2850894589446</v>
      </c>
      <c r="BW50" s="21">
        <f t="shared" ca="1" si="41"/>
        <v>99.213405103129233</v>
      </c>
      <c r="BX50" s="97">
        <f t="shared" ca="1" si="41"/>
        <v>147.96422347484244</v>
      </c>
      <c r="BY50" s="97">
        <f t="shared" ca="1" si="20"/>
        <v>99.234057451058149</v>
      </c>
      <c r="BZ50" s="97">
        <f t="shared" ca="1" si="41"/>
        <v>11.119834550359894</v>
      </c>
      <c r="CA50" s="97">
        <f t="shared" ca="1" si="21"/>
        <v>1.3690818300729843</v>
      </c>
      <c r="CB50" s="97">
        <f t="shared" ca="1" si="41"/>
        <v>6.2669186853467354</v>
      </c>
      <c r="CC50" s="97">
        <f t="shared" ca="1" si="22"/>
        <v>99.213405103129233</v>
      </c>
      <c r="CD50" s="2">
        <f t="shared" ca="1" si="23"/>
        <v>-74.431235539877335</v>
      </c>
    </row>
    <row r="51" spans="1:82" x14ac:dyDescent="0.25">
      <c r="A51" s="59">
        <v>45</v>
      </c>
      <c r="B51" s="46">
        <f t="shared" ca="1" si="38"/>
        <v>5.9480363553858675</v>
      </c>
      <c r="C51" s="97">
        <f t="shared" ca="1" si="38"/>
        <v>100.50810038549396</v>
      </c>
      <c r="D51" s="97">
        <f t="shared" ca="1" si="38"/>
        <v>148.30365964172455</v>
      </c>
      <c r="E51" s="97">
        <f t="shared" ca="1" si="38"/>
        <v>5.2600941555442855</v>
      </c>
      <c r="F51" s="97">
        <f t="shared" ca="1" si="38"/>
        <v>112.9084206231301</v>
      </c>
      <c r="G51" s="21">
        <f t="shared" ca="1" si="38"/>
        <v>35.43165294816496</v>
      </c>
      <c r="H51" s="97">
        <f t="shared" ca="1" si="38"/>
        <v>146.41275182926933</v>
      </c>
      <c r="I51" s="97">
        <f t="shared" ca="1" si="24"/>
        <v>100.50810038549396</v>
      </c>
      <c r="J51" s="97">
        <f t="shared" ca="1" si="38"/>
        <v>10.788807958250443</v>
      </c>
      <c r="K51" s="97">
        <f t="shared" ca="1" si="25"/>
        <v>5.2600941555442855</v>
      </c>
      <c r="L51" s="97">
        <f t="shared" ca="1" si="38"/>
        <v>7.4293115019181331</v>
      </c>
      <c r="M51" s="97">
        <f t="shared" ca="1" si="1"/>
        <v>35.43165294816496</v>
      </c>
      <c r="N51" s="2">
        <f t="shared" ca="1" si="26"/>
        <v>-64.561441234688928</v>
      </c>
      <c r="O51" s="97">
        <f t="shared" ca="1" si="36"/>
        <v>5.5434175511206867</v>
      </c>
      <c r="P51" s="97">
        <f t="shared" ca="1" si="36"/>
        <v>8.594288256920013</v>
      </c>
      <c r="Q51" s="97">
        <f t="shared" ca="1" si="36"/>
        <v>143.992666590585</v>
      </c>
      <c r="R51" s="97">
        <f t="shared" ca="1" si="36"/>
        <v>6.2022911477435976</v>
      </c>
      <c r="S51" s="97">
        <f t="shared" ca="1" si="36"/>
        <v>113.20852034550018</v>
      </c>
      <c r="T51" s="21">
        <f t="shared" ca="1" si="36"/>
        <v>32.789795241168882</v>
      </c>
      <c r="U51" s="97">
        <f t="shared" ca="1" si="36"/>
        <v>146.88754965478347</v>
      </c>
      <c r="V51" s="97">
        <f t="shared" ca="1" si="27"/>
        <v>8.594288256920013</v>
      </c>
      <c r="W51" s="97">
        <f t="shared" ca="1" si="36"/>
        <v>11.880185712463142</v>
      </c>
      <c r="X51" s="97">
        <f t="shared" ca="1" si="28"/>
        <v>6.2022911477435976</v>
      </c>
      <c r="Y51" s="97">
        <f t="shared" ca="1" si="36"/>
        <v>14.214568888973648</v>
      </c>
      <c r="Z51" s="19">
        <f t="shared" ca="1" si="3"/>
        <v>32.789795241168882</v>
      </c>
      <c r="AA51" s="2">
        <f t="shared" ca="1" si="4"/>
        <v>-33.84860176609147</v>
      </c>
      <c r="AB51" s="62">
        <v>45</v>
      </c>
      <c r="AC51" s="46">
        <f t="shared" ca="1" si="37"/>
        <v>5.545851302524138</v>
      </c>
      <c r="AD51" s="97">
        <f t="shared" ca="1" si="37"/>
        <v>99.427204075993814</v>
      </c>
      <c r="AE51" s="97">
        <f t="shared" ca="1" si="37"/>
        <v>146.73079911436281</v>
      </c>
      <c r="AF51" s="97">
        <f t="shared" ca="1" si="37"/>
        <v>6.75886682964365</v>
      </c>
      <c r="AG51" s="97">
        <f t="shared" ca="1" si="37"/>
        <v>113.01866193489592</v>
      </c>
      <c r="AH51" s="21">
        <f t="shared" ca="1" si="37"/>
        <v>34.028784662350397</v>
      </c>
      <c r="AI51" s="97">
        <f t="shared" ca="1" si="37"/>
        <v>151.50452467570716</v>
      </c>
      <c r="AJ51" s="97">
        <f t="shared" ca="1" si="6"/>
        <v>99.427204075993814</v>
      </c>
      <c r="AK51" s="97">
        <f t="shared" ca="1" si="37"/>
        <v>12.882025834435149</v>
      </c>
      <c r="AL51" s="19">
        <f t="shared" ca="1" si="7"/>
        <v>6.75886682964365</v>
      </c>
      <c r="AM51" s="97">
        <f t="shared" ca="1" si="37"/>
        <v>7.2002887094411356</v>
      </c>
      <c r="AN51" s="21">
        <f t="shared" ca="1" si="8"/>
        <v>34.028784662350397</v>
      </c>
      <c r="AO51" s="2">
        <f t="shared" ca="1" si="9"/>
        <v>-62.602484652172649</v>
      </c>
      <c r="AP51" s="66">
        <v>45</v>
      </c>
      <c r="AQ51" s="97">
        <f t="shared" ca="1" si="39"/>
        <v>6.6697544133527495</v>
      </c>
      <c r="AR51" s="97">
        <f t="shared" ca="1" si="39"/>
        <v>99.11907490679161</v>
      </c>
      <c r="AS51" s="97">
        <f t="shared" ca="1" si="39"/>
        <v>146.63853038652292</v>
      </c>
      <c r="AT51" s="97">
        <f t="shared" ca="1" si="39"/>
        <v>75.890127086262211</v>
      </c>
      <c r="AU51" s="97">
        <f t="shared" ca="1" si="39"/>
        <v>113.93265522409867</v>
      </c>
      <c r="AV51" s="21">
        <f t="shared" ca="1" si="39"/>
        <v>34.229285384333714</v>
      </c>
      <c r="AW51" s="97">
        <f t="shared" ca="1" si="39"/>
        <v>145.12361976215064</v>
      </c>
      <c r="AX51" s="97">
        <f t="shared" ca="1" si="11"/>
        <v>99.11907490679161</v>
      </c>
      <c r="AY51" s="97">
        <f t="shared" ca="1" si="39"/>
        <v>14.237303822991477</v>
      </c>
      <c r="AZ51" s="97">
        <f t="shared" ca="1" si="12"/>
        <v>75.890127086262211</v>
      </c>
      <c r="BA51" s="97">
        <f t="shared" ca="1" si="39"/>
        <v>4.8018017163993854</v>
      </c>
      <c r="BB51" s="97">
        <f t="shared" ca="1" si="13"/>
        <v>34.229285384333714</v>
      </c>
      <c r="BC51" s="2">
        <f t="shared" ca="1" si="14"/>
        <v>-12.779785760924147</v>
      </c>
      <c r="BD51" s="62">
        <v>45</v>
      </c>
      <c r="BE51" s="97">
        <f t="shared" ca="1" si="40"/>
        <v>6.1719015724444386</v>
      </c>
      <c r="BF51" s="97">
        <f t="shared" ca="1" si="40"/>
        <v>100.13058532242486</v>
      </c>
      <c r="BG51" s="97">
        <f t="shared" ca="1" si="40"/>
        <v>151.5813736625615</v>
      </c>
      <c r="BH51" s="97">
        <f t="shared" ca="1" si="40"/>
        <v>6.2997513574744399</v>
      </c>
      <c r="BI51" s="97">
        <f t="shared" ca="1" si="40"/>
        <v>113.19731137929151</v>
      </c>
      <c r="BJ51" s="21">
        <f t="shared" ca="1" si="40"/>
        <v>34.395302279461248</v>
      </c>
      <c r="BK51" s="97">
        <f t="shared" ca="1" si="40"/>
        <v>148.99997474889642</v>
      </c>
      <c r="BL51" s="97">
        <f t="shared" ca="1" si="16"/>
        <v>100.13058532242486</v>
      </c>
      <c r="BM51" s="97">
        <f t="shared" ca="1" si="40"/>
        <v>12.559432136517072</v>
      </c>
      <c r="BN51" s="97">
        <f t="shared" ca="1" si="17"/>
        <v>6.2997513574744399</v>
      </c>
      <c r="BO51" s="97">
        <f t="shared" ca="1" si="40"/>
        <v>9.594713709804596</v>
      </c>
      <c r="BP51" s="97">
        <f t="shared" ca="1" si="18"/>
        <v>34.395302279461248</v>
      </c>
      <c r="BQ51" s="2">
        <f t="shared" ca="1" si="29"/>
        <v>-60.808149142290283</v>
      </c>
      <c r="BR51" s="97">
        <f t="shared" ca="1" si="41"/>
        <v>5.8515444726229324</v>
      </c>
      <c r="BS51" s="97">
        <f t="shared" ca="1" si="41"/>
        <v>99.534833491508081</v>
      </c>
      <c r="BT51" s="97">
        <f t="shared" ca="1" si="41"/>
        <v>150.26220645425684</v>
      </c>
      <c r="BU51" s="97">
        <f t="shared" ca="1" si="41"/>
        <v>1.351311619470934</v>
      </c>
      <c r="BV51" s="97">
        <f t="shared" ca="1" si="41"/>
        <v>114.64194812294397</v>
      </c>
      <c r="BW51" s="21">
        <f t="shared" ca="1" si="41"/>
        <v>99.44198334641807</v>
      </c>
      <c r="BX51" s="97">
        <f t="shared" ca="1" si="41"/>
        <v>149.84825716841598</v>
      </c>
      <c r="BY51" s="97">
        <f t="shared" ca="1" si="20"/>
        <v>99.534833491508081</v>
      </c>
      <c r="BZ51" s="97">
        <f t="shared" ca="1" si="41"/>
        <v>9.9565027810496272</v>
      </c>
      <c r="CA51" s="97">
        <f t="shared" ca="1" si="21"/>
        <v>1.351311619470934</v>
      </c>
      <c r="CB51" s="97">
        <f t="shared" ca="1" si="41"/>
        <v>7.2829929614362481</v>
      </c>
      <c r="CC51" s="97">
        <f t="shared" ca="1" si="22"/>
        <v>99.44198334641807</v>
      </c>
      <c r="CD51" s="2">
        <f t="shared" ca="1" si="23"/>
        <v>-75.733632875630448</v>
      </c>
    </row>
    <row r="52" spans="1:82" x14ac:dyDescent="0.25">
      <c r="A52" s="59">
        <v>46</v>
      </c>
      <c r="B52" s="46">
        <f t="shared" ca="1" si="38"/>
        <v>6.3376898320565775</v>
      </c>
      <c r="C52" s="97">
        <f t="shared" ca="1" si="38"/>
        <v>100.44398717410334</v>
      </c>
      <c r="D52" s="97">
        <f t="shared" ca="1" si="38"/>
        <v>149.05828510378882</v>
      </c>
      <c r="E52" s="97">
        <f t="shared" ca="1" si="38"/>
        <v>5.5988348643510228</v>
      </c>
      <c r="F52" s="97">
        <f t="shared" ca="1" si="38"/>
        <v>114.57077555073749</v>
      </c>
      <c r="G52" s="21">
        <f t="shared" ca="1" si="38"/>
        <v>34.481754162507059</v>
      </c>
      <c r="H52" s="97">
        <f t="shared" ca="1" si="38"/>
        <v>147.85314930333411</v>
      </c>
      <c r="I52" s="97">
        <f t="shared" ca="1" si="24"/>
        <v>100.44398717410334</v>
      </c>
      <c r="J52" s="97">
        <f t="shared" ca="1" si="38"/>
        <v>12.399697532160339</v>
      </c>
      <c r="K52" s="97">
        <f t="shared" ca="1" si="25"/>
        <v>5.5988348643510228</v>
      </c>
      <c r="L52" s="97">
        <f t="shared" ca="1" si="38"/>
        <v>9.6888015994464247</v>
      </c>
      <c r="M52" s="97">
        <f t="shared" ca="1" si="1"/>
        <v>34.481754162507059</v>
      </c>
      <c r="N52" s="2">
        <f t="shared" ca="1" si="26"/>
        <v>-62.175094697094636</v>
      </c>
      <c r="O52" s="97">
        <f t="shared" ca="1" si="36"/>
        <v>5.3395657136876302</v>
      </c>
      <c r="P52" s="97">
        <f t="shared" ca="1" si="36"/>
        <v>12.481002324329804</v>
      </c>
      <c r="Q52" s="97">
        <f t="shared" ca="1" si="36"/>
        <v>141.25675587360422</v>
      </c>
      <c r="R52" s="97">
        <f t="shared" ca="1" si="36"/>
        <v>5.7592378885987978</v>
      </c>
      <c r="S52" s="97">
        <f t="shared" ca="1" si="36"/>
        <v>112.54721656333555</v>
      </c>
      <c r="T52" s="21">
        <f t="shared" ca="1" si="36"/>
        <v>34.824811655866874</v>
      </c>
      <c r="U52" s="97">
        <f t="shared" ca="1" si="36"/>
        <v>144.38165573507561</v>
      </c>
      <c r="V52" s="97">
        <f t="shared" ca="1" si="27"/>
        <v>12.481002324329804</v>
      </c>
      <c r="W52" s="97">
        <f t="shared" ca="1" si="36"/>
        <v>9.1788785216057889</v>
      </c>
      <c r="X52" s="97">
        <f t="shared" ca="1" si="28"/>
        <v>5.7592378885987978</v>
      </c>
      <c r="Y52" s="97">
        <f t="shared" ca="1" si="36"/>
        <v>15.583205518693159</v>
      </c>
      <c r="Z52" s="19">
        <f t="shared" ca="1" si="3"/>
        <v>34.824811655866874</v>
      </c>
      <c r="AA52" s="2">
        <f t="shared" ca="1" si="4"/>
        <v>-37.108753759896935</v>
      </c>
      <c r="AB52" s="62">
        <v>46</v>
      </c>
      <c r="AC52" s="46">
        <f t="shared" ca="1" si="37"/>
        <v>6.4714103218352594</v>
      </c>
      <c r="AD52" s="97">
        <f t="shared" ca="1" si="37"/>
        <v>99.721643528719838</v>
      </c>
      <c r="AE52" s="97">
        <f t="shared" ca="1" si="37"/>
        <v>145.49858600274592</v>
      </c>
      <c r="AF52" s="97">
        <f t="shared" ca="1" si="37"/>
        <v>5.2532647051523025</v>
      </c>
      <c r="AG52" s="97">
        <f t="shared" ca="1" si="37"/>
        <v>114.93149170224409</v>
      </c>
      <c r="AH52" s="21">
        <f t="shared" ca="1" si="37"/>
        <v>34.503435505457475</v>
      </c>
      <c r="AI52" s="97">
        <f t="shared" ca="1" si="37"/>
        <v>145.70519895039214</v>
      </c>
      <c r="AJ52" s="97">
        <f t="shared" ca="1" si="6"/>
        <v>99.721643528719838</v>
      </c>
      <c r="AK52" s="97">
        <f t="shared" ca="1" si="37"/>
        <v>15.124874789800003</v>
      </c>
      <c r="AL52" s="19">
        <f t="shared" ca="1" si="7"/>
        <v>5.2532647051523025</v>
      </c>
      <c r="AM52" s="97">
        <f t="shared" ca="1" si="37"/>
        <v>7.8661994147848331</v>
      </c>
      <c r="AN52" s="21">
        <f t="shared" ca="1" si="8"/>
        <v>34.503435505457475</v>
      </c>
      <c r="AO52" s="2">
        <f t="shared" ca="1" si="9"/>
        <v>-63.643485570015031</v>
      </c>
      <c r="AP52" s="66">
        <v>46</v>
      </c>
      <c r="AQ52" s="97">
        <f t="shared" ca="1" si="39"/>
        <v>5.9171141151526667</v>
      </c>
      <c r="AR52" s="97">
        <f t="shared" ca="1" si="39"/>
        <v>99.327914991673538</v>
      </c>
      <c r="AS52" s="97">
        <f t="shared" ca="1" si="39"/>
        <v>139.42756357445703</v>
      </c>
      <c r="AT52" s="97">
        <f t="shared" ca="1" si="39"/>
        <v>75.93779163839406</v>
      </c>
      <c r="AU52" s="97">
        <f t="shared" ca="1" si="39"/>
        <v>112.00212101250614</v>
      </c>
      <c r="AV52" s="21">
        <f t="shared" ca="1" si="39"/>
        <v>33.379058937420268</v>
      </c>
      <c r="AW52" s="97">
        <f t="shared" ca="1" si="39"/>
        <v>150.35059273602792</v>
      </c>
      <c r="AX52" s="97">
        <f t="shared" ca="1" si="11"/>
        <v>99.327914991673538</v>
      </c>
      <c r="AY52" s="97">
        <f t="shared" ca="1" si="39"/>
        <v>11.927183460823528</v>
      </c>
      <c r="AZ52" s="97">
        <f t="shared" ca="1" si="12"/>
        <v>75.93779163839406</v>
      </c>
      <c r="BA52" s="97">
        <f t="shared" ca="1" si="39"/>
        <v>2.2509935672542198</v>
      </c>
      <c r="BB52" s="97">
        <f t="shared" ca="1" si="13"/>
        <v>33.379058937420268</v>
      </c>
      <c r="BC52" s="2">
        <f t="shared" ca="1" si="14"/>
        <v>-14.676286754388631</v>
      </c>
      <c r="BD52" s="62">
        <v>46</v>
      </c>
      <c r="BE52" s="97">
        <f t="shared" ca="1" si="40"/>
        <v>5.3377294638504758</v>
      </c>
      <c r="BF52" s="97">
        <f t="shared" ca="1" si="40"/>
        <v>100.37949555190498</v>
      </c>
      <c r="BG52" s="97">
        <f t="shared" ca="1" si="40"/>
        <v>146.80251658992961</v>
      </c>
      <c r="BH52" s="97">
        <f t="shared" ca="1" si="40"/>
        <v>5.9848655407607039</v>
      </c>
      <c r="BI52" s="97">
        <f t="shared" ca="1" si="40"/>
        <v>114.01147991725846</v>
      </c>
      <c r="BJ52" s="21">
        <f t="shared" ca="1" si="40"/>
        <v>33.001602604790186</v>
      </c>
      <c r="BK52" s="97">
        <f t="shared" ca="1" si="40"/>
        <v>149.28918315047139</v>
      </c>
      <c r="BL52" s="97">
        <f t="shared" ca="1" si="16"/>
        <v>100.37949555190498</v>
      </c>
      <c r="BM52" s="97">
        <f t="shared" ca="1" si="40"/>
        <v>9.3818054996186344</v>
      </c>
      <c r="BN52" s="97">
        <f t="shared" ca="1" si="17"/>
        <v>5.9848655407607039</v>
      </c>
      <c r="BO52" s="97">
        <f t="shared" ca="1" si="40"/>
        <v>5.3156430652019502</v>
      </c>
      <c r="BP52" s="97">
        <f t="shared" ca="1" si="18"/>
        <v>33.001602604790186</v>
      </c>
      <c r="BQ52" s="2">
        <f t="shared" ca="1" si="29"/>
        <v>-65.447494342393796</v>
      </c>
      <c r="BR52" s="97">
        <f t="shared" ca="1" si="41"/>
        <v>6.2938000927340676</v>
      </c>
      <c r="BS52" s="97">
        <f t="shared" ca="1" si="41"/>
        <v>98.937209838697584</v>
      </c>
      <c r="BT52" s="97">
        <f t="shared" ca="1" si="41"/>
        <v>147.35457366706632</v>
      </c>
      <c r="BU52" s="97">
        <f t="shared" ca="1" si="41"/>
        <v>0.44886162905082516</v>
      </c>
      <c r="BV52" s="97">
        <f t="shared" ca="1" si="41"/>
        <v>113.9837563541185</v>
      </c>
      <c r="BW52" s="21">
        <f t="shared" ca="1" si="41"/>
        <v>99.321789963338574</v>
      </c>
      <c r="BX52" s="97">
        <f t="shared" ca="1" si="41"/>
        <v>147.12633874919516</v>
      </c>
      <c r="BY52" s="97">
        <f t="shared" ca="1" si="20"/>
        <v>98.937209838697584</v>
      </c>
      <c r="BZ52" s="97">
        <f t="shared" ca="1" si="41"/>
        <v>13.853458192094998</v>
      </c>
      <c r="CA52" s="97">
        <f t="shared" ca="1" si="21"/>
        <v>0.44886162905082516</v>
      </c>
      <c r="CB52" s="97">
        <f t="shared" ca="1" si="41"/>
        <v>14.69017225582666</v>
      </c>
      <c r="CC52" s="97">
        <f t="shared" ca="1" si="22"/>
        <v>99.321789963338574</v>
      </c>
      <c r="CD52" s="2">
        <f t="shared" ca="1" si="23"/>
        <v>-65.941765265284261</v>
      </c>
    </row>
    <row r="53" spans="1:82" x14ac:dyDescent="0.25">
      <c r="A53" s="59">
        <v>47</v>
      </c>
      <c r="B53" s="46">
        <f t="shared" ca="1" si="38"/>
        <v>5.9887042718020513</v>
      </c>
      <c r="C53" s="97">
        <f t="shared" ca="1" si="38"/>
        <v>99.816103722335413</v>
      </c>
      <c r="D53" s="97">
        <f t="shared" ca="1" si="38"/>
        <v>150.04000055198759</v>
      </c>
      <c r="E53" s="97">
        <f t="shared" ca="1" si="38"/>
        <v>5.6876065198112533</v>
      </c>
      <c r="F53" s="97">
        <f t="shared" ca="1" si="38"/>
        <v>112.59411914940536</v>
      </c>
      <c r="G53" s="21">
        <f t="shared" ca="1" si="38"/>
        <v>33.149485031585201</v>
      </c>
      <c r="H53" s="97">
        <f t="shared" ca="1" si="38"/>
        <v>150.67358915246862</v>
      </c>
      <c r="I53" s="97">
        <f t="shared" ca="1" si="24"/>
        <v>99.816103722335413</v>
      </c>
      <c r="J53" s="97">
        <f t="shared" ca="1" si="38"/>
        <v>13.951223186979716</v>
      </c>
      <c r="K53" s="97">
        <f t="shared" ca="1" si="25"/>
        <v>5.6876065198112533</v>
      </c>
      <c r="L53" s="97">
        <f t="shared" ca="1" si="38"/>
        <v>11.469306933635959</v>
      </c>
      <c r="M53" s="97">
        <f t="shared" ca="1" si="1"/>
        <v>33.149485031585201</v>
      </c>
      <c r="N53" s="2">
        <f t="shared" ca="1" si="26"/>
        <v>-61.767115023138849</v>
      </c>
      <c r="O53" s="97">
        <f t="shared" ca="1" si="36"/>
        <v>6.086126584425644</v>
      </c>
      <c r="P53" s="97">
        <f t="shared" ca="1" si="36"/>
        <v>11.236099172089268</v>
      </c>
      <c r="Q53" s="97">
        <f t="shared" ca="1" si="36"/>
        <v>143.65196654338317</v>
      </c>
      <c r="R53" s="97">
        <f t="shared" ca="1" si="36"/>
        <v>5.7379204132260515</v>
      </c>
      <c r="S53" s="97">
        <f t="shared" ca="1" si="36"/>
        <v>114.79639872368573</v>
      </c>
      <c r="T53" s="21">
        <f t="shared" ca="1" si="36"/>
        <v>34.049935709240181</v>
      </c>
      <c r="U53" s="97">
        <f t="shared" ca="1" si="36"/>
        <v>147.99154687431707</v>
      </c>
      <c r="V53" s="97">
        <f t="shared" ca="1" si="27"/>
        <v>11.236099172089268</v>
      </c>
      <c r="W53" s="97">
        <f t="shared" ca="1" si="36"/>
        <v>7.9937698552779839</v>
      </c>
      <c r="X53" s="97">
        <f t="shared" ca="1" si="28"/>
        <v>5.7379204132260515</v>
      </c>
      <c r="Y53" s="97">
        <f t="shared" ca="1" si="36"/>
        <v>11.513205284054198</v>
      </c>
      <c r="Z53" s="19">
        <f t="shared" ca="1" si="3"/>
        <v>34.049935709240181</v>
      </c>
      <c r="AA53" s="2">
        <f t="shared" ca="1" si="4"/>
        <v>-39.085924212475305</v>
      </c>
      <c r="AB53" s="62">
        <v>47</v>
      </c>
      <c r="AC53" s="46">
        <f t="shared" ca="1" si="37"/>
        <v>5.359823294870286</v>
      </c>
      <c r="AD53" s="97">
        <f t="shared" ca="1" si="37"/>
        <v>99.159885640814537</v>
      </c>
      <c r="AE53" s="97">
        <f t="shared" ca="1" si="37"/>
        <v>150.93760402381554</v>
      </c>
      <c r="AF53" s="97">
        <f t="shared" ca="1" si="37"/>
        <v>5.7100636153974689</v>
      </c>
      <c r="AG53" s="97">
        <f t="shared" ca="1" si="37"/>
        <v>114.91732526896789</v>
      </c>
      <c r="AH53" s="21">
        <f t="shared" ca="1" si="37"/>
        <v>33.841930267395611</v>
      </c>
      <c r="AI53" s="97">
        <f t="shared" ca="1" si="37"/>
        <v>147.68988390213934</v>
      </c>
      <c r="AJ53" s="97">
        <f t="shared" ca="1" si="6"/>
        <v>99.159885640814537</v>
      </c>
      <c r="AK53" s="97">
        <f t="shared" ca="1" si="37"/>
        <v>11.178663646420429</v>
      </c>
      <c r="AL53" s="19">
        <f t="shared" ca="1" si="7"/>
        <v>5.7100636153974689</v>
      </c>
      <c r="AM53" s="97">
        <f t="shared" ca="1" si="37"/>
        <v>6.0205431270691934</v>
      </c>
      <c r="AN53" s="21">
        <f t="shared" ca="1" si="8"/>
        <v>33.841930267395611</v>
      </c>
      <c r="AO53" s="2">
        <f t="shared" ca="1" si="9"/>
        <v>-65.034022970701429</v>
      </c>
      <c r="AP53" s="66">
        <v>47</v>
      </c>
      <c r="AQ53" s="97">
        <f t="shared" ca="1" si="39"/>
        <v>6.8105505154953354</v>
      </c>
      <c r="AR53" s="97">
        <f t="shared" ca="1" si="39"/>
        <v>98.951404374548503</v>
      </c>
      <c r="AS53" s="97">
        <f t="shared" ca="1" si="39"/>
        <v>143.10692115997117</v>
      </c>
      <c r="AT53" s="97">
        <f t="shared" ca="1" si="39"/>
        <v>76.113407442063618</v>
      </c>
      <c r="AU53" s="97">
        <f t="shared" ca="1" si="39"/>
        <v>111.15597394091287</v>
      </c>
      <c r="AV53" s="21">
        <f t="shared" ca="1" si="39"/>
        <v>34.7760385166468</v>
      </c>
      <c r="AW53" s="97">
        <f t="shared" ca="1" si="39"/>
        <v>146.27364956234001</v>
      </c>
      <c r="AX53" s="97">
        <f t="shared" ca="1" si="11"/>
        <v>98.951404374548503</v>
      </c>
      <c r="AY53" s="97">
        <f t="shared" ca="1" si="39"/>
        <v>13.196141241855964</v>
      </c>
      <c r="AZ53" s="97">
        <f t="shared" ca="1" si="12"/>
        <v>76.113407442063618</v>
      </c>
      <c r="BA53" s="97">
        <f t="shared" ca="1" si="39"/>
        <v>4.3087293298632332</v>
      </c>
      <c r="BB53" s="97">
        <f t="shared" ca="1" si="13"/>
        <v>34.7760385166468</v>
      </c>
      <c r="BC53" s="2">
        <f t="shared" ca="1" si="14"/>
        <v>-13.283467169278319</v>
      </c>
      <c r="BD53" s="62">
        <v>47</v>
      </c>
      <c r="BE53" s="97">
        <f t="shared" ca="1" si="40"/>
        <v>6.3449780574244716</v>
      </c>
      <c r="BF53" s="97">
        <f t="shared" ca="1" si="40"/>
        <v>99.205087245188864</v>
      </c>
      <c r="BG53" s="97">
        <f t="shared" ca="1" si="40"/>
        <v>148.27336173054016</v>
      </c>
      <c r="BH53" s="97">
        <f t="shared" ca="1" si="40"/>
        <v>7.1801982233344352</v>
      </c>
      <c r="BI53" s="97">
        <f t="shared" ca="1" si="40"/>
        <v>112.38321669727085</v>
      </c>
      <c r="BJ53" s="21">
        <f t="shared" ca="1" si="40"/>
        <v>35.285878288087744</v>
      </c>
      <c r="BK53" s="97">
        <f t="shared" ca="1" si="40"/>
        <v>150.95964643391466</v>
      </c>
      <c r="BL53" s="97">
        <f t="shared" ca="1" si="16"/>
        <v>99.205087245188864</v>
      </c>
      <c r="BM53" s="97">
        <f t="shared" ca="1" si="40"/>
        <v>13.733528768682907</v>
      </c>
      <c r="BN53" s="97">
        <f t="shared" ca="1" si="17"/>
        <v>7.1801982233344352</v>
      </c>
      <c r="BO53" s="97">
        <f t="shared" ca="1" si="40"/>
        <v>6.2338304111572072</v>
      </c>
      <c r="BP53" s="97">
        <f t="shared" ca="1" si="18"/>
        <v>35.285878288087744</v>
      </c>
      <c r="BQ53" s="2">
        <f t="shared" ca="1" si="29"/>
        <v>-60.860660036939358</v>
      </c>
      <c r="BR53" s="97">
        <f t="shared" ca="1" si="41"/>
        <v>6.313182632783656</v>
      </c>
      <c r="BS53" s="97">
        <f t="shared" ca="1" si="41"/>
        <v>99.930153925445182</v>
      </c>
      <c r="BT53" s="97">
        <f t="shared" ca="1" si="41"/>
        <v>147.53240739543065</v>
      </c>
      <c r="BU53" s="97">
        <f t="shared" ca="1" si="41"/>
        <v>0.89847732804083236</v>
      </c>
      <c r="BV53" s="97">
        <f t="shared" ca="1" si="41"/>
        <v>115.52302940940504</v>
      </c>
      <c r="BW53" s="21">
        <f t="shared" ca="1" si="41"/>
        <v>99.728841020592625</v>
      </c>
      <c r="BX53" s="97">
        <f t="shared" ca="1" si="41"/>
        <v>147.45066821325165</v>
      </c>
      <c r="BY53" s="97">
        <f t="shared" ca="1" si="20"/>
        <v>99.930153925445182</v>
      </c>
      <c r="BZ53" s="97">
        <f t="shared" ca="1" si="41"/>
        <v>13.127250612353139</v>
      </c>
      <c r="CA53" s="97">
        <f t="shared" ca="1" si="21"/>
        <v>0.89847732804083236</v>
      </c>
      <c r="CB53" s="97">
        <f t="shared" ca="1" si="41"/>
        <v>8.0079055640307679</v>
      </c>
      <c r="CC53" s="97">
        <f t="shared" ca="1" si="22"/>
        <v>99.728841020592625</v>
      </c>
      <c r="CD53" s="2">
        <f t="shared" ca="1" si="23"/>
        <v>-74.769176522287012</v>
      </c>
    </row>
    <row r="54" spans="1:82" x14ac:dyDescent="0.25">
      <c r="A54" s="59">
        <v>48</v>
      </c>
      <c r="B54" s="46">
        <f t="shared" ca="1" si="38"/>
        <v>6.7880042452497404</v>
      </c>
      <c r="C54" s="97">
        <f t="shared" ca="1" si="38"/>
        <v>100.17658810752948</v>
      </c>
      <c r="D54" s="97">
        <f t="shared" ca="1" si="38"/>
        <v>146.19435382036565</v>
      </c>
      <c r="E54" s="97">
        <f t="shared" ca="1" si="38"/>
        <v>5.9344481410247178</v>
      </c>
      <c r="F54" s="97">
        <f t="shared" ca="1" si="38"/>
        <v>113.11369583191194</v>
      </c>
      <c r="G54" s="21">
        <f t="shared" ca="1" si="38"/>
        <v>33.813817521763376</v>
      </c>
      <c r="H54" s="97">
        <f t="shared" ca="1" si="38"/>
        <v>149.12710448179365</v>
      </c>
      <c r="I54" s="97">
        <f t="shared" ca="1" si="24"/>
        <v>100.17658810752948</v>
      </c>
      <c r="J54" s="97">
        <f t="shared" ca="1" si="38"/>
        <v>9.5306146599788235</v>
      </c>
      <c r="K54" s="97">
        <f t="shared" ca="1" si="25"/>
        <v>5.9344481410247178</v>
      </c>
      <c r="L54" s="97">
        <f t="shared" ca="1" si="38"/>
        <v>11.09589273411372</v>
      </c>
      <c r="M54" s="97">
        <f t="shared" ca="1" si="1"/>
        <v>33.813817521763376</v>
      </c>
      <c r="N54" s="2">
        <f t="shared" ca="1" si="26"/>
        <v>-60.432717067940885</v>
      </c>
      <c r="O54" s="97">
        <f t="shared" ca="1" si="36"/>
        <v>5.2521491408919427</v>
      </c>
      <c r="P54" s="97">
        <f t="shared" ca="1" si="36"/>
        <v>10.663721161722838</v>
      </c>
      <c r="Q54" s="97">
        <f t="shared" ca="1" si="36"/>
        <v>141.10842462945277</v>
      </c>
      <c r="R54" s="97">
        <f t="shared" ca="1" si="36"/>
        <v>4.7011086912289279</v>
      </c>
      <c r="S54" s="97">
        <f t="shared" ca="1" si="36"/>
        <v>113.79924234495095</v>
      </c>
      <c r="T54" s="21">
        <f t="shared" ca="1" si="36"/>
        <v>34.913529651364527</v>
      </c>
      <c r="U54" s="97">
        <f t="shared" ca="1" si="36"/>
        <v>146.21498756976803</v>
      </c>
      <c r="V54" s="97">
        <f t="shared" ca="1" si="27"/>
        <v>10.663721161722838</v>
      </c>
      <c r="W54" s="97">
        <f t="shared" ca="1" si="36"/>
        <v>10.951045728285608</v>
      </c>
      <c r="X54" s="97">
        <f t="shared" ca="1" si="28"/>
        <v>4.7011086912289279</v>
      </c>
      <c r="Y54" s="97">
        <f t="shared" ca="1" si="36"/>
        <v>12.728583618084311</v>
      </c>
      <c r="Z54" s="19">
        <f t="shared" ca="1" si="3"/>
        <v>34.913529651364527</v>
      </c>
      <c r="AA54" s="2">
        <f t="shared" ca="1" si="4"/>
        <v>-41.544802736005991</v>
      </c>
      <c r="AB54" s="62">
        <v>48</v>
      </c>
      <c r="AC54" s="46">
        <f t="shared" ca="1" si="37"/>
        <v>6.6947271871098408</v>
      </c>
      <c r="AD54" s="97">
        <f t="shared" ca="1" si="37"/>
        <v>99.5887692132155</v>
      </c>
      <c r="AE54" s="97">
        <f t="shared" ca="1" si="37"/>
        <v>147.20117623135266</v>
      </c>
      <c r="AF54" s="97">
        <f t="shared" ca="1" si="37"/>
        <v>6.5400699283755381</v>
      </c>
      <c r="AG54" s="97">
        <f t="shared" ca="1" si="37"/>
        <v>111.53067533067195</v>
      </c>
      <c r="AH54" s="21">
        <f t="shared" ca="1" si="37"/>
        <v>33.286926134708466</v>
      </c>
      <c r="AI54" s="97">
        <f t="shared" ca="1" si="37"/>
        <v>152.80660089390997</v>
      </c>
      <c r="AJ54" s="97">
        <f t="shared" ca="1" si="6"/>
        <v>99.5887692132155</v>
      </c>
      <c r="AK54" s="97">
        <f t="shared" ca="1" si="37"/>
        <v>11.701835060835036</v>
      </c>
      <c r="AL54" s="19">
        <f t="shared" ca="1" si="7"/>
        <v>6.5400699283755381</v>
      </c>
      <c r="AM54" s="97">
        <f t="shared" ca="1" si="37"/>
        <v>9.7637933392230316</v>
      </c>
      <c r="AN54" s="21">
        <f t="shared" ca="1" si="8"/>
        <v>33.286926134708466</v>
      </c>
      <c r="AO54" s="2">
        <f t="shared" ca="1" si="9"/>
        <v>-60.261282123327469</v>
      </c>
      <c r="AP54" s="66">
        <v>48</v>
      </c>
      <c r="AQ54" s="97">
        <f t="shared" ca="1" si="39"/>
        <v>6.4030620040210451</v>
      </c>
      <c r="AR54" s="97">
        <f t="shared" ca="1" si="39"/>
        <v>99.719283011553458</v>
      </c>
      <c r="AS54" s="97">
        <f t="shared" ca="1" si="39"/>
        <v>141.97225241085835</v>
      </c>
      <c r="AT54" s="97">
        <f t="shared" ca="1" si="39"/>
        <v>78.407674902599013</v>
      </c>
      <c r="AU54" s="97">
        <f t="shared" ca="1" si="39"/>
        <v>111.30206994818572</v>
      </c>
      <c r="AV54" s="21">
        <f t="shared" ca="1" si="39"/>
        <v>34.079312709777135</v>
      </c>
      <c r="AW54" s="97">
        <f t="shared" ca="1" si="39"/>
        <v>143.04151616098255</v>
      </c>
      <c r="AX54" s="97">
        <f t="shared" ca="1" si="11"/>
        <v>99.719283011553458</v>
      </c>
      <c r="AY54" s="97">
        <f t="shared" ca="1" si="39"/>
        <v>11.739568081796092</v>
      </c>
      <c r="AZ54" s="97">
        <f t="shared" ca="1" si="12"/>
        <v>78.407674902599013</v>
      </c>
      <c r="BA54" s="97">
        <f t="shared" ca="1" si="39"/>
        <v>3.9982370171008723</v>
      </c>
      <c r="BB54" s="97">
        <f t="shared" ca="1" si="13"/>
        <v>34.079312709777135</v>
      </c>
      <c r="BC54" s="2">
        <f t="shared" ca="1" si="14"/>
        <v>-12.349886644143487</v>
      </c>
      <c r="BD54" s="62">
        <v>48</v>
      </c>
      <c r="BE54" s="97">
        <f t="shared" ca="1" si="40"/>
        <v>6.8409088221295375</v>
      </c>
      <c r="BF54" s="97">
        <f t="shared" ca="1" si="40"/>
        <v>99.350246398232713</v>
      </c>
      <c r="BG54" s="97">
        <f t="shared" ca="1" si="40"/>
        <v>148.21844271309516</v>
      </c>
      <c r="BH54" s="97">
        <f t="shared" ca="1" si="40"/>
        <v>6.1989229746662211</v>
      </c>
      <c r="BI54" s="97">
        <f t="shared" ca="1" si="40"/>
        <v>113.91795921863392</v>
      </c>
      <c r="BJ54" s="21">
        <f t="shared" ca="1" si="40"/>
        <v>33.236484429933121</v>
      </c>
      <c r="BK54" s="97">
        <f t="shared" ca="1" si="40"/>
        <v>154.94187903202814</v>
      </c>
      <c r="BL54" s="97">
        <f t="shared" ca="1" si="16"/>
        <v>99.350246398232713</v>
      </c>
      <c r="BM54" s="97">
        <f t="shared" ca="1" si="40"/>
        <v>11.17464764044696</v>
      </c>
      <c r="BN54" s="97">
        <f t="shared" ca="1" si="17"/>
        <v>6.1989229746662211</v>
      </c>
      <c r="BO54" s="97">
        <f t="shared" ca="1" si="40"/>
        <v>10.472323246827441</v>
      </c>
      <c r="BP54" s="97">
        <f t="shared" ca="1" si="18"/>
        <v>33.236484429933121</v>
      </c>
      <c r="BQ54" s="2">
        <f t="shared" ca="1" si="29"/>
        <v>-60.704350172774937</v>
      </c>
      <c r="BR54" s="97">
        <f t="shared" ca="1" si="41"/>
        <v>6.3551299353643733</v>
      </c>
      <c r="BS54" s="97">
        <f t="shared" ca="1" si="41"/>
        <v>99.260155056604447</v>
      </c>
      <c r="BT54" s="97">
        <f t="shared" ca="1" si="41"/>
        <v>148.19441747491362</v>
      </c>
      <c r="BU54" s="97">
        <f t="shared" ca="1" si="41"/>
        <v>0.95335002761187282</v>
      </c>
      <c r="BV54" s="97">
        <f t="shared" ca="1" si="41"/>
        <v>113.65092508697346</v>
      </c>
      <c r="BW54" s="21">
        <f t="shared" ca="1" si="41"/>
        <v>100.20101021873346</v>
      </c>
      <c r="BX54" s="97">
        <f t="shared" ca="1" si="41"/>
        <v>150.19288267301269</v>
      </c>
      <c r="BY54" s="97">
        <f t="shared" ca="1" si="20"/>
        <v>99.260155056604447</v>
      </c>
      <c r="BZ54" s="97">
        <f t="shared" ca="1" si="41"/>
        <v>14.084295327211596</v>
      </c>
      <c r="CA54" s="97">
        <f t="shared" ca="1" si="21"/>
        <v>0.95335002761187282</v>
      </c>
      <c r="CB54" s="97">
        <f t="shared" ca="1" si="41"/>
        <v>14.393944685897882</v>
      </c>
      <c r="CC54" s="97">
        <f t="shared" ca="1" si="22"/>
        <v>100.20101021873346</v>
      </c>
      <c r="CD54" s="2">
        <f t="shared" ca="1" si="23"/>
        <v>-65.566519331568827</v>
      </c>
    </row>
    <row r="55" spans="1:82" x14ac:dyDescent="0.25">
      <c r="A55" s="59">
        <v>49</v>
      </c>
      <c r="B55" s="46">
        <f t="shared" ca="1" si="38"/>
        <v>6.6705087192513597</v>
      </c>
      <c r="C55" s="97">
        <f t="shared" ca="1" si="38"/>
        <v>99.250523974600682</v>
      </c>
      <c r="D55" s="97">
        <f t="shared" ca="1" si="38"/>
        <v>146.56208128805463</v>
      </c>
      <c r="E55" s="97">
        <f t="shared" ca="1" si="38"/>
        <v>4.6110768586204234</v>
      </c>
      <c r="F55" s="97">
        <f t="shared" ca="1" si="38"/>
        <v>113.86507628820695</v>
      </c>
      <c r="G55" s="21">
        <f t="shared" ca="1" si="38"/>
        <v>34.923946557364467</v>
      </c>
      <c r="H55" s="97">
        <f t="shared" ca="1" si="38"/>
        <v>149.60671732624633</v>
      </c>
      <c r="I55" s="97">
        <f t="shared" ca="1" si="24"/>
        <v>99.250523974600682</v>
      </c>
      <c r="J55" s="97">
        <f t="shared" ca="1" si="38"/>
        <v>11.141436580607532</v>
      </c>
      <c r="K55" s="97">
        <f t="shared" ca="1" si="25"/>
        <v>4.6110768586204234</v>
      </c>
      <c r="L55" s="97">
        <f t="shared" ca="1" si="38"/>
        <v>14.486152743588232</v>
      </c>
      <c r="M55" s="97">
        <f t="shared" ca="1" si="1"/>
        <v>34.923946557364467</v>
      </c>
      <c r="N55" s="2">
        <f t="shared" ca="1" si="26"/>
        <v>-61.623090905269066</v>
      </c>
      <c r="O55" s="97">
        <f t="shared" ref="O55:Y70" ca="1" si="42">_xlfn.NORM.INV(RAND(),O$121,O$122)</f>
        <v>5.5490087778487522</v>
      </c>
      <c r="P55" s="97">
        <f t="shared" ca="1" si="42"/>
        <v>9.3166264631384603</v>
      </c>
      <c r="Q55" s="97">
        <f t="shared" ca="1" si="42"/>
        <v>143.09183573030563</v>
      </c>
      <c r="R55" s="97">
        <f t="shared" ca="1" si="42"/>
        <v>5.2612160903016987</v>
      </c>
      <c r="S55" s="97">
        <f t="shared" ca="1" si="42"/>
        <v>114.36273384842907</v>
      </c>
      <c r="T55" s="21">
        <f t="shared" ca="1" si="42"/>
        <v>33.495171443203226</v>
      </c>
      <c r="U55" s="97">
        <f t="shared" ca="1" si="42"/>
        <v>143.68677441548053</v>
      </c>
      <c r="V55" s="97">
        <f t="shared" ca="1" si="27"/>
        <v>9.3166264631384603</v>
      </c>
      <c r="W55" s="97">
        <f t="shared" ca="1" si="42"/>
        <v>9.8629480601320765</v>
      </c>
      <c r="X55" s="97">
        <f t="shared" ca="1" si="28"/>
        <v>5.2612160903016987</v>
      </c>
      <c r="Y55" s="97">
        <f t="shared" ca="1" si="42"/>
        <v>12.821048752415306</v>
      </c>
      <c r="Z55" s="19">
        <f t="shared" ca="1" si="3"/>
        <v>33.495171443203226</v>
      </c>
      <c r="AA55" s="2">
        <f t="shared" ca="1" si="4"/>
        <v>-38.214060366443846</v>
      </c>
      <c r="AB55" s="62">
        <v>49</v>
      </c>
      <c r="AC55" s="46">
        <f t="shared" ref="AC55:AM70" ca="1" si="43">_xlfn.NORM.INV(RAND(),AC$121,AC$122)</f>
        <v>5.3991780486617245</v>
      </c>
      <c r="AD55" s="97">
        <f t="shared" ca="1" si="43"/>
        <v>99.74882014227687</v>
      </c>
      <c r="AE55" s="97">
        <f t="shared" ca="1" si="43"/>
        <v>148.85447320113553</v>
      </c>
      <c r="AF55" s="97">
        <f t="shared" ca="1" si="43"/>
        <v>6.1787429800430704</v>
      </c>
      <c r="AG55" s="97">
        <f t="shared" ca="1" si="43"/>
        <v>113.14345636698087</v>
      </c>
      <c r="AH55" s="21">
        <f t="shared" ca="1" si="43"/>
        <v>34.782197591545952</v>
      </c>
      <c r="AI55" s="97">
        <f t="shared" ca="1" si="43"/>
        <v>147.80280103345601</v>
      </c>
      <c r="AJ55" s="97">
        <f t="shared" ca="1" si="6"/>
        <v>99.74882014227687</v>
      </c>
      <c r="AK55" s="97">
        <f t="shared" ca="1" si="43"/>
        <v>13.351400602739094</v>
      </c>
      <c r="AL55" s="19">
        <f t="shared" ca="1" si="7"/>
        <v>6.1787429800430704</v>
      </c>
      <c r="AM55" s="97">
        <f t="shared" ca="1" si="43"/>
        <v>11.288431907843552</v>
      </c>
      <c r="AN55" s="21">
        <f t="shared" ca="1" si="8"/>
        <v>34.782197591545952</v>
      </c>
      <c r="AO55" s="2">
        <f t="shared" ca="1" si="9"/>
        <v>-61.357841302422351</v>
      </c>
      <c r="AP55" s="66">
        <v>49</v>
      </c>
      <c r="AQ55" s="97">
        <f t="shared" ca="1" si="39"/>
        <v>6.274726916974295</v>
      </c>
      <c r="AR55" s="97">
        <f t="shared" ca="1" si="39"/>
        <v>100.410821786542</v>
      </c>
      <c r="AS55" s="97">
        <f t="shared" ca="1" si="39"/>
        <v>140.06237652848054</v>
      </c>
      <c r="AT55" s="97">
        <f t="shared" ca="1" si="39"/>
        <v>75.82180892469178</v>
      </c>
      <c r="AU55" s="97">
        <f t="shared" ca="1" si="39"/>
        <v>113.54391876927747</v>
      </c>
      <c r="AV55" s="21">
        <f t="shared" ca="1" si="39"/>
        <v>32.634916592997797</v>
      </c>
      <c r="AW55" s="97">
        <f t="shared" ca="1" si="39"/>
        <v>140.81415940234797</v>
      </c>
      <c r="AX55" s="97">
        <f t="shared" ca="1" si="11"/>
        <v>100.410821786542</v>
      </c>
      <c r="AY55" s="97">
        <f t="shared" ca="1" si="39"/>
        <v>14.641085975316008</v>
      </c>
      <c r="AZ55" s="97">
        <f t="shared" ca="1" si="12"/>
        <v>75.82180892469178</v>
      </c>
      <c r="BA55" s="97">
        <f t="shared" ca="1" si="39"/>
        <v>7.0999997228549905</v>
      </c>
      <c r="BB55" s="97">
        <f t="shared" ca="1" si="13"/>
        <v>32.634916592997797</v>
      </c>
      <c r="BC55" s="2">
        <f t="shared" ca="1" si="14"/>
        <v>-13.280965625588699</v>
      </c>
      <c r="BD55" s="62">
        <v>49</v>
      </c>
      <c r="BE55" s="97">
        <f t="shared" ca="1" si="40"/>
        <v>6.2005069506415769</v>
      </c>
      <c r="BF55" s="97">
        <f t="shared" ca="1" si="40"/>
        <v>98.667140042141625</v>
      </c>
      <c r="BG55" s="97">
        <f t="shared" ca="1" si="40"/>
        <v>147.42481657968312</v>
      </c>
      <c r="BH55" s="97">
        <f t="shared" ca="1" si="40"/>
        <v>5.9729812680193151</v>
      </c>
      <c r="BI55" s="97">
        <f t="shared" ca="1" si="40"/>
        <v>115.54601612783743</v>
      </c>
      <c r="BJ55" s="21">
        <f t="shared" ca="1" si="40"/>
        <v>33.710575444007105</v>
      </c>
      <c r="BK55" s="97">
        <f t="shared" ca="1" si="40"/>
        <v>148.14316204089681</v>
      </c>
      <c r="BL55" s="97">
        <f t="shared" ca="1" si="16"/>
        <v>98.667140042141625</v>
      </c>
      <c r="BM55" s="97">
        <f t="shared" ca="1" si="40"/>
        <v>13.015428623591559</v>
      </c>
      <c r="BN55" s="97">
        <f t="shared" ca="1" si="17"/>
        <v>5.9729812680193151</v>
      </c>
      <c r="BO55" s="97">
        <f t="shared" ca="1" si="40"/>
        <v>6.3299001559454817</v>
      </c>
      <c r="BP55" s="97">
        <f t="shared" ca="1" si="18"/>
        <v>33.710575444007105</v>
      </c>
      <c r="BQ55" s="2">
        <f t="shared" ca="1" si="29"/>
        <v>-63.27902289812311</v>
      </c>
      <c r="BR55" s="97">
        <f t="shared" ca="1" si="41"/>
        <v>7.1852545123623557</v>
      </c>
      <c r="BS55" s="97">
        <f t="shared" ca="1" si="41"/>
        <v>99.862408367064106</v>
      </c>
      <c r="BT55" s="97">
        <f t="shared" ca="1" si="41"/>
        <v>149.35026975727573</v>
      </c>
      <c r="BU55" s="97">
        <f t="shared" ca="1" si="41"/>
        <v>0.73286899581955578</v>
      </c>
      <c r="BV55" s="97">
        <f t="shared" ca="1" si="41"/>
        <v>113.33627359186616</v>
      </c>
      <c r="BW55" s="21">
        <f t="shared" ca="1" si="41"/>
        <v>99.432218210703226</v>
      </c>
      <c r="BX55" s="97">
        <f t="shared" ca="1" si="41"/>
        <v>148.38973707099746</v>
      </c>
      <c r="BY55" s="97">
        <f t="shared" ca="1" si="20"/>
        <v>99.862408367064106</v>
      </c>
      <c r="BZ55" s="97">
        <f t="shared" ca="1" si="41"/>
        <v>10.624465822153075</v>
      </c>
      <c r="CA55" s="97">
        <f t="shared" ca="1" si="21"/>
        <v>0.73286899581955578</v>
      </c>
      <c r="CB55" s="97">
        <f t="shared" ca="1" si="41"/>
        <v>11.591408966750532</v>
      </c>
      <c r="CC55" s="97">
        <f t="shared" ca="1" si="22"/>
        <v>99.432218210703226</v>
      </c>
      <c r="CD55" s="2">
        <f t="shared" ca="1" si="23"/>
        <v>-68.320062921973928</v>
      </c>
    </row>
    <row r="56" spans="1:82" x14ac:dyDescent="0.25">
      <c r="A56" s="59">
        <v>50</v>
      </c>
      <c r="B56" s="46">
        <f t="shared" ca="1" si="38"/>
        <v>6.5379172988494574</v>
      </c>
      <c r="C56" s="97">
        <f t="shared" ca="1" si="38"/>
        <v>99.751520989568832</v>
      </c>
      <c r="D56" s="97">
        <f t="shared" ca="1" si="38"/>
        <v>150.20208571864086</v>
      </c>
      <c r="E56" s="97">
        <f t="shared" ca="1" si="38"/>
        <v>5.3320746865208779</v>
      </c>
      <c r="F56" s="97">
        <f t="shared" ca="1" si="38"/>
        <v>114.79168583186514</v>
      </c>
      <c r="G56" s="21">
        <f t="shared" ca="1" si="38"/>
        <v>35.251409685490664</v>
      </c>
      <c r="H56" s="97">
        <f t="shared" ca="1" si="38"/>
        <v>147.98095106594155</v>
      </c>
      <c r="I56" s="97">
        <f t="shared" ca="1" si="24"/>
        <v>99.751520989568832</v>
      </c>
      <c r="J56" s="97">
        <f t="shared" ca="1" si="38"/>
        <v>12.219504385782885</v>
      </c>
      <c r="K56" s="97">
        <f t="shared" ca="1" si="25"/>
        <v>5.3320746865208779</v>
      </c>
      <c r="L56" s="97">
        <f t="shared" ca="1" si="38"/>
        <v>7.112404621792118</v>
      </c>
      <c r="M56" s="97">
        <f t="shared" ca="1" si="1"/>
        <v>35.251409685490664</v>
      </c>
      <c r="N56" s="2">
        <f t="shared" ca="1" si="26"/>
        <v>-63.710169277698704</v>
      </c>
      <c r="O56" s="97">
        <f t="shared" ca="1" si="42"/>
        <v>5.8486132127607364</v>
      </c>
      <c r="P56" s="97">
        <f t="shared" ca="1" si="42"/>
        <v>10.699639288988779</v>
      </c>
      <c r="Q56" s="97">
        <f t="shared" ca="1" si="42"/>
        <v>139.67546535775429</v>
      </c>
      <c r="R56" s="97">
        <f t="shared" ca="1" si="42"/>
        <v>5.7433336858704171</v>
      </c>
      <c r="S56" s="97">
        <f t="shared" ca="1" si="42"/>
        <v>111.72389530120449</v>
      </c>
      <c r="T56" s="21">
        <f t="shared" ca="1" si="42"/>
        <v>34.549704138751288</v>
      </c>
      <c r="U56" s="97">
        <f t="shared" ca="1" si="42"/>
        <v>144.30360824512286</v>
      </c>
      <c r="V56" s="97">
        <f t="shared" ca="1" si="27"/>
        <v>10.699639288988779</v>
      </c>
      <c r="W56" s="97">
        <f t="shared" ca="1" si="42"/>
        <v>15.215760309047546</v>
      </c>
      <c r="X56" s="97">
        <f t="shared" ca="1" si="28"/>
        <v>5.7433336858704171</v>
      </c>
      <c r="Y56" s="97">
        <f t="shared" ca="1" si="42"/>
        <v>9.592224922092516</v>
      </c>
      <c r="Z56" s="19">
        <f t="shared" ca="1" si="3"/>
        <v>34.549704138751288</v>
      </c>
      <c r="AA56" s="2">
        <f t="shared" ca="1" si="4"/>
        <v>-40.374935167965873</v>
      </c>
      <c r="AB56" s="62">
        <v>50</v>
      </c>
      <c r="AC56" s="46">
        <f t="shared" ca="1" si="43"/>
        <v>5.2145411722924999</v>
      </c>
      <c r="AD56" s="97">
        <f t="shared" ca="1" si="43"/>
        <v>98.735041376748327</v>
      </c>
      <c r="AE56" s="97">
        <f t="shared" ca="1" si="43"/>
        <v>149.08980629264263</v>
      </c>
      <c r="AF56" s="97">
        <f t="shared" ca="1" si="43"/>
        <v>5.5958791445599081</v>
      </c>
      <c r="AG56" s="97">
        <f t="shared" ca="1" si="43"/>
        <v>113.89091332810108</v>
      </c>
      <c r="AH56" s="21">
        <f t="shared" ca="1" si="43"/>
        <v>35.324676343875907</v>
      </c>
      <c r="AI56" s="97">
        <f t="shared" ca="1" si="43"/>
        <v>145.80084512880103</v>
      </c>
      <c r="AJ56" s="97">
        <f t="shared" ca="1" si="6"/>
        <v>98.735041376748327</v>
      </c>
      <c r="AK56" s="97">
        <f t="shared" ca="1" si="43"/>
        <v>10.587124691096664</v>
      </c>
      <c r="AL56" s="19">
        <f t="shared" ca="1" si="7"/>
        <v>5.5958791445599081</v>
      </c>
      <c r="AM56" s="97">
        <f t="shared" ca="1" si="43"/>
        <v>7.2450701724113102</v>
      </c>
      <c r="AN56" s="21">
        <f t="shared" ca="1" si="8"/>
        <v>35.324676343875907</v>
      </c>
      <c r="AO56" s="2">
        <f t="shared" ca="1" si="9"/>
        <v>-64.730798049045575</v>
      </c>
      <c r="AP56" s="66">
        <v>50</v>
      </c>
      <c r="AQ56" s="97">
        <f t="shared" ca="1" si="39"/>
        <v>4.648616229632518</v>
      </c>
      <c r="AR56" s="97">
        <f t="shared" ca="1" si="39"/>
        <v>99.264533035928409</v>
      </c>
      <c r="AS56" s="97">
        <f t="shared" ca="1" si="39"/>
        <v>143.8126417718511</v>
      </c>
      <c r="AT56" s="97">
        <f t="shared" ca="1" si="39"/>
        <v>74.130818322211013</v>
      </c>
      <c r="AU56" s="97">
        <f t="shared" ca="1" si="39"/>
        <v>113.51388421734578</v>
      </c>
      <c r="AV56" s="21">
        <f t="shared" ca="1" si="39"/>
        <v>34.957326138643296</v>
      </c>
      <c r="AW56" s="97">
        <f t="shared" ca="1" si="39"/>
        <v>142.92425134361025</v>
      </c>
      <c r="AX56" s="97">
        <f t="shared" ca="1" si="11"/>
        <v>99.264533035928409</v>
      </c>
      <c r="AY56" s="97">
        <f t="shared" ca="1" si="39"/>
        <v>12.614509215763794</v>
      </c>
      <c r="AZ56" s="97">
        <f t="shared" ca="1" si="12"/>
        <v>74.130818322211013</v>
      </c>
      <c r="BA56" s="97">
        <f t="shared" ca="1" si="39"/>
        <v>1.6235595908971754</v>
      </c>
      <c r="BB56" s="97">
        <f t="shared" ca="1" si="13"/>
        <v>34.957326138643296</v>
      </c>
      <c r="BC56" s="2">
        <f t="shared" ca="1" si="14"/>
        <v>-14.177031030858537</v>
      </c>
      <c r="BD56" s="62">
        <v>50</v>
      </c>
      <c r="BE56" s="97">
        <f t="shared" ca="1" si="40"/>
        <v>5.8751183130731421</v>
      </c>
      <c r="BF56" s="97">
        <f t="shared" ca="1" si="40"/>
        <v>99.380641452105152</v>
      </c>
      <c r="BG56" s="97">
        <f t="shared" ca="1" si="40"/>
        <v>147.87013962960378</v>
      </c>
      <c r="BH56" s="97">
        <f t="shared" ca="1" si="40"/>
        <v>7.7977534228088476</v>
      </c>
      <c r="BI56" s="97">
        <f t="shared" ca="1" si="40"/>
        <v>112.27407345520291</v>
      </c>
      <c r="BJ56" s="21">
        <f t="shared" ca="1" si="40"/>
        <v>33.798167316023559</v>
      </c>
      <c r="BK56" s="97">
        <f t="shared" ca="1" si="40"/>
        <v>145.67840973225785</v>
      </c>
      <c r="BL56" s="97">
        <f t="shared" ca="1" si="16"/>
        <v>99.380641452105152</v>
      </c>
      <c r="BM56" s="97">
        <f t="shared" ca="1" si="40"/>
        <v>10.801539909110772</v>
      </c>
      <c r="BN56" s="97">
        <f t="shared" ca="1" si="17"/>
        <v>7.7977534228088476</v>
      </c>
      <c r="BO56" s="97">
        <f t="shared" ca="1" si="40"/>
        <v>14.859279566647547</v>
      </c>
      <c r="BP56" s="97">
        <f t="shared" ca="1" si="18"/>
        <v>33.798167316023559</v>
      </c>
      <c r="BQ56" s="2">
        <f t="shared" ca="1" si="29"/>
        <v>-55.736174446156298</v>
      </c>
      <c r="BR56" s="97">
        <f t="shared" ca="1" si="41"/>
        <v>5.7657409831811863</v>
      </c>
      <c r="BS56" s="97">
        <f t="shared" ca="1" si="41"/>
        <v>99.188878061902756</v>
      </c>
      <c r="BT56" s="97">
        <f t="shared" ca="1" si="41"/>
        <v>149.52721898203467</v>
      </c>
      <c r="BU56" s="97">
        <f t="shared" ca="1" si="41"/>
        <v>1.4069680153141162</v>
      </c>
      <c r="BV56" s="97">
        <f t="shared" ca="1" si="41"/>
        <v>114.66823036640599</v>
      </c>
      <c r="BW56" s="21">
        <f t="shared" ca="1" si="41"/>
        <v>99.575024288600233</v>
      </c>
      <c r="BX56" s="97">
        <f t="shared" ca="1" si="41"/>
        <v>149.11854938896582</v>
      </c>
      <c r="BY56" s="97">
        <f t="shared" ca="1" si="20"/>
        <v>99.188878061902756</v>
      </c>
      <c r="BZ56" s="97">
        <f t="shared" ca="1" si="41"/>
        <v>11.313706900943869</v>
      </c>
      <c r="CA56" s="97">
        <f t="shared" ca="1" si="21"/>
        <v>1.4069680153141162</v>
      </c>
      <c r="CB56" s="97">
        <f t="shared" ca="1" si="41"/>
        <v>9.6221201516658965</v>
      </c>
      <c r="CC56" s="97">
        <f t="shared" ca="1" si="22"/>
        <v>99.575024288600233</v>
      </c>
      <c r="CD56" s="2">
        <f t="shared" ca="1" si="23"/>
        <v>-71.861958636794711</v>
      </c>
    </row>
    <row r="57" spans="1:82" x14ac:dyDescent="0.25">
      <c r="A57" s="59">
        <v>51</v>
      </c>
      <c r="B57" s="46">
        <f t="shared" ca="1" si="38"/>
        <v>5.4224287533346818</v>
      </c>
      <c r="C57" s="97">
        <f t="shared" ca="1" si="38"/>
        <v>98.875802779045358</v>
      </c>
      <c r="D57" s="97">
        <f t="shared" ca="1" si="38"/>
        <v>148.96333799584005</v>
      </c>
      <c r="E57" s="97">
        <f t="shared" ca="1" si="38"/>
        <v>5.6177479946649456</v>
      </c>
      <c r="F57" s="97">
        <f t="shared" ca="1" si="38"/>
        <v>113.41273898668679</v>
      </c>
      <c r="G57" s="21">
        <f t="shared" ca="1" si="38"/>
        <v>32.645262993653056</v>
      </c>
      <c r="H57" s="97">
        <f t="shared" ca="1" si="38"/>
        <v>152.18449235677778</v>
      </c>
      <c r="I57" s="97">
        <f t="shared" ca="1" si="24"/>
        <v>98.875802779045358</v>
      </c>
      <c r="J57" s="97">
        <f t="shared" ca="1" si="38"/>
        <v>12.215690150572568</v>
      </c>
      <c r="K57" s="97">
        <f t="shared" ca="1" si="25"/>
        <v>5.6177479946649456</v>
      </c>
      <c r="L57" s="97">
        <f t="shared" ca="1" si="38"/>
        <v>8.7300091141290359</v>
      </c>
      <c r="M57" s="97">
        <f t="shared" ca="1" si="1"/>
        <v>32.645262993653056</v>
      </c>
      <c r="N57" s="2">
        <f t="shared" ca="1" si="26"/>
        <v>-64.355192870494093</v>
      </c>
      <c r="O57" s="97">
        <f t="shared" ca="1" si="42"/>
        <v>4.8756779195490196</v>
      </c>
      <c r="P57" s="97">
        <f t="shared" ca="1" si="42"/>
        <v>11.637149973228324</v>
      </c>
      <c r="Q57" s="97">
        <f t="shared" ca="1" si="42"/>
        <v>142.70269924056669</v>
      </c>
      <c r="R57" s="97">
        <f t="shared" ca="1" si="42"/>
        <v>5.2600768950122632</v>
      </c>
      <c r="S57" s="97">
        <f t="shared" ca="1" si="42"/>
        <v>114.04812133622723</v>
      </c>
      <c r="T57" s="21">
        <f t="shared" ca="1" si="42"/>
        <v>33.665037385677273</v>
      </c>
      <c r="U57" s="97">
        <f t="shared" ca="1" si="42"/>
        <v>152.02379039047304</v>
      </c>
      <c r="V57" s="97">
        <f t="shared" ca="1" si="27"/>
        <v>11.637149973228324</v>
      </c>
      <c r="W57" s="97">
        <f t="shared" ca="1" si="42"/>
        <v>13.804226278799632</v>
      </c>
      <c r="X57" s="97">
        <f t="shared" ca="1" si="28"/>
        <v>5.2600768950122632</v>
      </c>
      <c r="Y57" s="97">
        <f t="shared" ca="1" si="42"/>
        <v>15.756600503379971</v>
      </c>
      <c r="Z57" s="19">
        <f t="shared" ca="1" si="3"/>
        <v>33.665037385677273</v>
      </c>
      <c r="AA57" s="2">
        <f t="shared" ca="1" si="4"/>
        <v>-38.310586791990438</v>
      </c>
      <c r="AB57" s="62">
        <v>51</v>
      </c>
      <c r="AC57" s="46">
        <f t="shared" ca="1" si="43"/>
        <v>6.035696387382246</v>
      </c>
      <c r="AD57" s="97">
        <f t="shared" ca="1" si="43"/>
        <v>100.01476272815057</v>
      </c>
      <c r="AE57" s="97">
        <f t="shared" ca="1" si="43"/>
        <v>147.88699502785283</v>
      </c>
      <c r="AF57" s="97">
        <f t="shared" ca="1" si="43"/>
        <v>5.397935812960962</v>
      </c>
      <c r="AG57" s="97">
        <f t="shared" ca="1" si="43"/>
        <v>114.96963284789183</v>
      </c>
      <c r="AH57" s="21">
        <f t="shared" ca="1" si="43"/>
        <v>34.391201744869157</v>
      </c>
      <c r="AI57" s="97">
        <f t="shared" ca="1" si="43"/>
        <v>150.04145135139146</v>
      </c>
      <c r="AJ57" s="97">
        <f t="shared" ca="1" si="6"/>
        <v>100.01476272815057</v>
      </c>
      <c r="AK57" s="97">
        <f t="shared" ca="1" si="43"/>
        <v>10.802211568331103</v>
      </c>
      <c r="AL57" s="19">
        <f t="shared" ca="1" si="7"/>
        <v>5.397935812960962</v>
      </c>
      <c r="AM57" s="97">
        <f t="shared" ca="1" si="43"/>
        <v>8.2642044181145877</v>
      </c>
      <c r="AN57" s="21">
        <f t="shared" ca="1" si="8"/>
        <v>34.391201744869157</v>
      </c>
      <c r="AO57" s="2">
        <f t="shared" ca="1" si="9"/>
        <v>-64.189097511643851</v>
      </c>
      <c r="AP57" s="66">
        <v>51</v>
      </c>
      <c r="AQ57" s="97">
        <f t="shared" ca="1" si="39"/>
        <v>5.6565187860378288</v>
      </c>
      <c r="AR57" s="97">
        <f t="shared" ca="1" si="39"/>
        <v>99.046402508284373</v>
      </c>
      <c r="AS57" s="97">
        <f t="shared" ca="1" si="39"/>
        <v>140.05288456234072</v>
      </c>
      <c r="AT57" s="97">
        <f t="shared" ca="1" si="39"/>
        <v>77.508880511813658</v>
      </c>
      <c r="AU57" s="97">
        <f t="shared" ca="1" si="39"/>
        <v>112.45604446031108</v>
      </c>
      <c r="AV57" s="21">
        <f t="shared" ca="1" si="39"/>
        <v>36.27190659074153</v>
      </c>
      <c r="AW57" s="97">
        <f t="shared" ca="1" si="39"/>
        <v>145.32660006018514</v>
      </c>
      <c r="AX57" s="97">
        <f t="shared" ca="1" si="11"/>
        <v>99.046402508284373</v>
      </c>
      <c r="AY57" s="97">
        <f t="shared" ca="1" si="39"/>
        <v>12.629468567719197</v>
      </c>
      <c r="AZ57" s="97">
        <f t="shared" ca="1" si="12"/>
        <v>77.508880511813658</v>
      </c>
      <c r="BA57" s="97">
        <f t="shared" ca="1" si="39"/>
        <v>1.1686318049786537</v>
      </c>
      <c r="BB57" s="97">
        <f t="shared" ca="1" si="13"/>
        <v>36.27190659074153</v>
      </c>
      <c r="BC57" s="2">
        <f t="shared" ca="1" si="14"/>
        <v>-14.021164765321634</v>
      </c>
      <c r="BD57" s="62">
        <v>51</v>
      </c>
      <c r="BE57" s="97">
        <f t="shared" ca="1" si="40"/>
        <v>5.7545126511859763</v>
      </c>
      <c r="BF57" s="97">
        <f t="shared" ca="1" si="40"/>
        <v>98.886635461835112</v>
      </c>
      <c r="BG57" s="97">
        <f t="shared" ca="1" si="40"/>
        <v>145.92214996468479</v>
      </c>
      <c r="BH57" s="97">
        <f t="shared" ca="1" si="40"/>
        <v>5.7991030444696916</v>
      </c>
      <c r="BI57" s="97">
        <f t="shared" ca="1" si="40"/>
        <v>112.69586092369285</v>
      </c>
      <c r="BJ57" s="21">
        <f t="shared" ca="1" si="40"/>
        <v>32.974218360164606</v>
      </c>
      <c r="BK57" s="97">
        <f t="shared" ca="1" si="40"/>
        <v>146.93962198436657</v>
      </c>
      <c r="BL57" s="97">
        <f t="shared" ca="1" si="16"/>
        <v>98.886635461835112</v>
      </c>
      <c r="BM57" s="97">
        <f t="shared" ca="1" si="40"/>
        <v>11.822012935954417</v>
      </c>
      <c r="BN57" s="97">
        <f t="shared" ca="1" si="17"/>
        <v>5.7991030444696916</v>
      </c>
      <c r="BO57" s="97">
        <f t="shared" ca="1" si="40"/>
        <v>10.477517594258426</v>
      </c>
      <c r="BP57" s="97">
        <f t="shared" ca="1" si="18"/>
        <v>32.974218360164606</v>
      </c>
      <c r="BQ57" s="2">
        <f t="shared" ca="1" si="29"/>
        <v>-62.043634633368086</v>
      </c>
      <c r="BR57" s="97">
        <f t="shared" ca="1" si="41"/>
        <v>5.7203953501176104</v>
      </c>
      <c r="BS57" s="97">
        <f t="shared" ca="1" si="41"/>
        <v>99.030324115285921</v>
      </c>
      <c r="BT57" s="97">
        <f t="shared" ca="1" si="41"/>
        <v>148.24316628597043</v>
      </c>
      <c r="BU57" s="97">
        <f t="shared" ca="1" si="41"/>
        <v>1.7656464618577092</v>
      </c>
      <c r="BV57" s="97">
        <f t="shared" ca="1" si="41"/>
        <v>114.28139998604109</v>
      </c>
      <c r="BW57" s="21">
        <f t="shared" ca="1" si="41"/>
        <v>99.571573574189429</v>
      </c>
      <c r="BX57" s="97">
        <f t="shared" ca="1" si="41"/>
        <v>150.08648832510883</v>
      </c>
      <c r="BY57" s="97">
        <f t="shared" ca="1" si="20"/>
        <v>99.030324115285921</v>
      </c>
      <c r="BZ57" s="97">
        <f t="shared" ca="1" si="41"/>
        <v>10.334235304211923</v>
      </c>
      <c r="CA57" s="97">
        <f t="shared" ca="1" si="21"/>
        <v>1.7656464618577092</v>
      </c>
      <c r="CB57" s="97">
        <f t="shared" ca="1" si="41"/>
        <v>12.782863247740545</v>
      </c>
      <c r="CC57" s="97">
        <f t="shared" ca="1" si="22"/>
        <v>99.571573574189429</v>
      </c>
      <c r="CD57" s="2">
        <f t="shared" ca="1" si="23"/>
        <v>-66.908934478958514</v>
      </c>
    </row>
    <row r="58" spans="1:82" x14ac:dyDescent="0.25">
      <c r="A58" s="59">
        <v>52</v>
      </c>
      <c r="B58" s="46">
        <f t="shared" ca="1" si="38"/>
        <v>6.0743383461600438</v>
      </c>
      <c r="C58" s="97">
        <f t="shared" ca="1" si="38"/>
        <v>99.600532400618661</v>
      </c>
      <c r="D58" s="97">
        <f t="shared" ca="1" si="38"/>
        <v>148.66010936929626</v>
      </c>
      <c r="E58" s="97">
        <f t="shared" ca="1" si="38"/>
        <v>6.3508441445726884</v>
      </c>
      <c r="F58" s="97">
        <f t="shared" ca="1" si="38"/>
        <v>115.0318818863834</v>
      </c>
      <c r="G58" s="21">
        <f t="shared" ca="1" si="38"/>
        <v>33.924046739918914</v>
      </c>
      <c r="H58" s="97">
        <f t="shared" ca="1" si="38"/>
        <v>152.13364225986504</v>
      </c>
      <c r="I58" s="97">
        <f t="shared" ca="1" si="24"/>
        <v>99.600532400618661</v>
      </c>
      <c r="J58" s="97">
        <f t="shared" ca="1" si="38"/>
        <v>9.1083714676969691</v>
      </c>
      <c r="K58" s="97">
        <f t="shared" ca="1" si="25"/>
        <v>6.3508441445726884</v>
      </c>
      <c r="L58" s="97">
        <f t="shared" ca="1" si="38"/>
        <v>10.444651361223778</v>
      </c>
      <c r="M58" s="97">
        <f t="shared" ca="1" si="1"/>
        <v>33.924046739918914</v>
      </c>
      <c r="N58" s="2">
        <f t="shared" ca="1" si="26"/>
        <v>-61.108740868603356</v>
      </c>
      <c r="O58" s="97">
        <f t="shared" ca="1" si="42"/>
        <v>5.3790170307132588</v>
      </c>
      <c r="P58" s="97">
        <f t="shared" ca="1" si="42"/>
        <v>11.762795861119969</v>
      </c>
      <c r="Q58" s="97">
        <f t="shared" ca="1" si="42"/>
        <v>142.34976413199084</v>
      </c>
      <c r="R58" s="97">
        <f t="shared" ca="1" si="42"/>
        <v>6.3489611930530874</v>
      </c>
      <c r="S58" s="97">
        <f t="shared" ca="1" si="42"/>
        <v>110.47760061067716</v>
      </c>
      <c r="T58" s="21">
        <f t="shared" ca="1" si="42"/>
        <v>33.797581057515586</v>
      </c>
      <c r="U58" s="97">
        <f t="shared" ca="1" si="42"/>
        <v>144.82891059152058</v>
      </c>
      <c r="V58" s="97">
        <f t="shared" ca="1" si="27"/>
        <v>11.762795861119969</v>
      </c>
      <c r="W58" s="97">
        <f t="shared" ca="1" si="42"/>
        <v>8.7493592717919704</v>
      </c>
      <c r="X58" s="97">
        <f t="shared" ca="1" si="28"/>
        <v>6.3489611930530874</v>
      </c>
      <c r="Y58" s="97">
        <f t="shared" ca="1" si="42"/>
        <v>13.075338226256527</v>
      </c>
      <c r="Z58" s="19">
        <f t="shared" ca="1" si="3"/>
        <v>33.797581057515586</v>
      </c>
      <c r="AA58" s="2">
        <f t="shared" ca="1" si="4"/>
        <v>-36.045649477558705</v>
      </c>
      <c r="AB58" s="62">
        <v>52</v>
      </c>
      <c r="AC58" s="46">
        <f t="shared" ca="1" si="43"/>
        <v>5.8653923896216309</v>
      </c>
      <c r="AD58" s="97">
        <f t="shared" ca="1" si="43"/>
        <v>100.26449508979961</v>
      </c>
      <c r="AE58" s="97">
        <f t="shared" ca="1" si="43"/>
        <v>146.52493127145931</v>
      </c>
      <c r="AF58" s="97">
        <f t="shared" ca="1" si="43"/>
        <v>4.9256260460033614</v>
      </c>
      <c r="AG58" s="97">
        <f t="shared" ca="1" si="43"/>
        <v>113.233432449814</v>
      </c>
      <c r="AH58" s="21">
        <f t="shared" ca="1" si="43"/>
        <v>34.243457914092495</v>
      </c>
      <c r="AI58" s="97">
        <f t="shared" ca="1" si="43"/>
        <v>147.98691856881618</v>
      </c>
      <c r="AJ58" s="97">
        <f t="shared" ca="1" si="6"/>
        <v>100.26449508979961</v>
      </c>
      <c r="AK58" s="97">
        <f t="shared" ca="1" si="43"/>
        <v>12.94816260017067</v>
      </c>
      <c r="AL58" s="19">
        <f t="shared" ca="1" si="7"/>
        <v>4.9256260460033614</v>
      </c>
      <c r="AM58" s="97">
        <f t="shared" ca="1" si="43"/>
        <v>8.0648493640056955</v>
      </c>
      <c r="AN58" s="21">
        <f t="shared" ca="1" si="8"/>
        <v>34.243457914092495</v>
      </c>
      <c r="AO58" s="2">
        <f t="shared" ca="1" si="9"/>
        <v>-65.475923934146522</v>
      </c>
      <c r="AP58" s="66">
        <v>52</v>
      </c>
      <c r="AQ58" s="97">
        <f t="shared" ca="1" si="39"/>
        <v>6.1345290565588675</v>
      </c>
      <c r="AR58" s="97">
        <f t="shared" ca="1" si="39"/>
        <v>99.088448280685199</v>
      </c>
      <c r="AS58" s="97">
        <f t="shared" ca="1" si="39"/>
        <v>145.02017801270549</v>
      </c>
      <c r="AT58" s="97">
        <f t="shared" ca="1" si="39"/>
        <v>77.088024185249054</v>
      </c>
      <c r="AU58" s="97">
        <f t="shared" ca="1" si="39"/>
        <v>113.67610540847583</v>
      </c>
      <c r="AV58" s="21">
        <f t="shared" ca="1" si="39"/>
        <v>34.322295856177888</v>
      </c>
      <c r="AW58" s="97">
        <f t="shared" ca="1" si="39"/>
        <v>144.15413740545984</v>
      </c>
      <c r="AX58" s="97">
        <f t="shared" ca="1" si="11"/>
        <v>99.088448280685199</v>
      </c>
      <c r="AY58" s="97">
        <f t="shared" ca="1" si="39"/>
        <v>9.0929980459747064</v>
      </c>
      <c r="AZ58" s="97">
        <f t="shared" ca="1" si="12"/>
        <v>77.088024185249054</v>
      </c>
      <c r="BA58" s="97">
        <f t="shared" ca="1" si="39"/>
        <v>2.6830752061010736</v>
      </c>
      <c r="BB58" s="97">
        <f t="shared" ca="1" si="13"/>
        <v>34.322295856177888</v>
      </c>
      <c r="BC58" s="2">
        <f t="shared" ca="1" si="14"/>
        <v>-12.283201772044182</v>
      </c>
      <c r="BD58" s="62">
        <v>52</v>
      </c>
      <c r="BE58" s="97">
        <f t="shared" ca="1" si="40"/>
        <v>5.77540590751192</v>
      </c>
      <c r="BF58" s="97">
        <f t="shared" ca="1" si="40"/>
        <v>99.097299492882939</v>
      </c>
      <c r="BG58" s="97">
        <f t="shared" ca="1" si="40"/>
        <v>149.80723856077537</v>
      </c>
      <c r="BH58" s="97">
        <f t="shared" ca="1" si="40"/>
        <v>5.1825148247647581</v>
      </c>
      <c r="BI58" s="97">
        <f t="shared" ca="1" si="40"/>
        <v>110.57710852460853</v>
      </c>
      <c r="BJ58" s="21">
        <f t="shared" ca="1" si="40"/>
        <v>33.092577724855062</v>
      </c>
      <c r="BK58" s="97">
        <f t="shared" ca="1" si="40"/>
        <v>149.5038926174112</v>
      </c>
      <c r="BL58" s="97">
        <f t="shared" ca="1" si="16"/>
        <v>99.097299492882939</v>
      </c>
      <c r="BM58" s="97">
        <f t="shared" ca="1" si="40"/>
        <v>11.463794276693816</v>
      </c>
      <c r="BN58" s="97">
        <f t="shared" ca="1" si="17"/>
        <v>5.1825148247647581</v>
      </c>
      <c r="BO58" s="97">
        <f t="shared" ca="1" si="40"/>
        <v>12.701217272859095</v>
      </c>
      <c r="BP58" s="97">
        <f t="shared" ca="1" si="18"/>
        <v>33.092577724855062</v>
      </c>
      <c r="BQ58" s="2">
        <f t="shared" ca="1" si="29"/>
        <v>-62.234579120096186</v>
      </c>
      <c r="BR58" s="97">
        <f t="shared" ca="1" si="41"/>
        <v>5.019754425451481</v>
      </c>
      <c r="BS58" s="97">
        <f t="shared" ca="1" si="41"/>
        <v>99.331275546587491</v>
      </c>
      <c r="BT58" s="97">
        <f t="shared" ca="1" si="41"/>
        <v>148.13356107756735</v>
      </c>
      <c r="BU58" s="97">
        <f t="shared" ca="1" si="41"/>
        <v>1.0550654967841895</v>
      </c>
      <c r="BV58" s="97">
        <f t="shared" ca="1" si="41"/>
        <v>114.3677381713501</v>
      </c>
      <c r="BW58" s="21">
        <f t="shared" ca="1" si="41"/>
        <v>100.07124984990544</v>
      </c>
      <c r="BX58" s="97">
        <f t="shared" ca="1" si="41"/>
        <v>144.23527585219716</v>
      </c>
      <c r="BY58" s="97">
        <f t="shared" ca="1" si="20"/>
        <v>99.331275546587491</v>
      </c>
      <c r="BZ58" s="97">
        <f t="shared" ca="1" si="41"/>
        <v>9.9118487818943617</v>
      </c>
      <c r="CA58" s="97">
        <f t="shared" ca="1" si="21"/>
        <v>1.0550654967841895</v>
      </c>
      <c r="CB58" s="97">
        <f t="shared" ca="1" si="41"/>
        <v>9.780758784542753</v>
      </c>
      <c r="CC58" s="97">
        <f t="shared" ca="1" si="22"/>
        <v>100.07124984990544</v>
      </c>
      <c r="CD58" s="2">
        <f t="shared" ca="1" si="23"/>
        <v>-73.087560865797272</v>
      </c>
    </row>
    <row r="59" spans="1:82" x14ac:dyDescent="0.25">
      <c r="A59" s="59">
        <v>53</v>
      </c>
      <c r="B59" s="46">
        <f t="shared" ca="1" si="38"/>
        <v>5.9425143595266139</v>
      </c>
      <c r="C59" s="97">
        <f t="shared" ca="1" si="38"/>
        <v>98.840046373823412</v>
      </c>
      <c r="D59" s="97">
        <f t="shared" ca="1" si="38"/>
        <v>150.35544400006256</v>
      </c>
      <c r="E59" s="97">
        <f t="shared" ca="1" si="38"/>
        <v>6.4994484118439591</v>
      </c>
      <c r="F59" s="97">
        <f t="shared" ca="1" si="38"/>
        <v>112.8830955528322</v>
      </c>
      <c r="G59" s="21">
        <f t="shared" ca="1" si="38"/>
        <v>34.947095272198325</v>
      </c>
      <c r="H59" s="97">
        <f t="shared" ca="1" si="38"/>
        <v>150.48003263476016</v>
      </c>
      <c r="I59" s="97">
        <f t="shared" ca="1" si="24"/>
        <v>98.840046373823412</v>
      </c>
      <c r="J59" s="97">
        <f t="shared" ca="1" si="38"/>
        <v>12.573633188795631</v>
      </c>
      <c r="K59" s="97">
        <f t="shared" ca="1" si="25"/>
        <v>6.4994484118439591</v>
      </c>
      <c r="L59" s="97">
        <f t="shared" ca="1" si="38"/>
        <v>8.3752999775570345</v>
      </c>
      <c r="M59" s="97">
        <f t="shared" ca="1" si="1"/>
        <v>34.947095272198325</v>
      </c>
      <c r="N59" s="2">
        <f t="shared" ca="1" si="26"/>
        <v>-61.462830787256955</v>
      </c>
      <c r="O59" s="97">
        <f t="shared" ca="1" si="42"/>
        <v>5.7449092631168259</v>
      </c>
      <c r="P59" s="97">
        <f t="shared" ca="1" si="42"/>
        <v>10.960674322349904</v>
      </c>
      <c r="Q59" s="97">
        <f t="shared" ca="1" si="42"/>
        <v>142.14493549720163</v>
      </c>
      <c r="R59" s="97">
        <f t="shared" ca="1" si="42"/>
        <v>5.0367621608856545</v>
      </c>
      <c r="S59" s="97">
        <f t="shared" ca="1" si="42"/>
        <v>113.68863392764304</v>
      </c>
      <c r="T59" s="21">
        <f t="shared" ca="1" si="42"/>
        <v>35.648580585933303</v>
      </c>
      <c r="U59" s="97">
        <f t="shared" ca="1" si="42"/>
        <v>141.77646188482817</v>
      </c>
      <c r="V59" s="97">
        <f t="shared" ca="1" si="27"/>
        <v>10.960674322349904</v>
      </c>
      <c r="W59" s="97">
        <f t="shared" ca="1" si="42"/>
        <v>11.790422100655094</v>
      </c>
      <c r="X59" s="97">
        <f t="shared" ca="1" si="28"/>
        <v>5.0367621608856545</v>
      </c>
      <c r="Y59" s="97">
        <f t="shared" ca="1" si="42"/>
        <v>13.121731619346514</v>
      </c>
      <c r="Z59" s="19">
        <f t="shared" ca="1" si="3"/>
        <v>35.648580585933303</v>
      </c>
      <c r="AA59" s="2">
        <f t="shared" ca="1" si="4"/>
        <v>-40.109502602256683</v>
      </c>
      <c r="AB59" s="62">
        <v>53</v>
      </c>
      <c r="AC59" s="46">
        <f t="shared" ca="1" si="43"/>
        <v>5.6213984641879104</v>
      </c>
      <c r="AD59" s="97">
        <f t="shared" ca="1" si="43"/>
        <v>98.778474469861024</v>
      </c>
      <c r="AE59" s="97">
        <f t="shared" ca="1" si="43"/>
        <v>148.07839896919521</v>
      </c>
      <c r="AF59" s="97">
        <f t="shared" ca="1" si="43"/>
        <v>5.1983517989588286</v>
      </c>
      <c r="AG59" s="97">
        <f t="shared" ca="1" si="43"/>
        <v>113.42084239571129</v>
      </c>
      <c r="AH59" s="21">
        <f t="shared" ca="1" si="43"/>
        <v>33.463338882129385</v>
      </c>
      <c r="AI59" s="97">
        <f t="shared" ca="1" si="43"/>
        <v>153.37764641158824</v>
      </c>
      <c r="AJ59" s="97">
        <f t="shared" ca="1" si="6"/>
        <v>98.778474469861024</v>
      </c>
      <c r="AK59" s="97">
        <f t="shared" ca="1" si="43"/>
        <v>10.051674111822816</v>
      </c>
      <c r="AL59" s="19">
        <f t="shared" ca="1" si="7"/>
        <v>5.1983517989588286</v>
      </c>
      <c r="AM59" s="97">
        <f t="shared" ca="1" si="43"/>
        <v>9.2118270338332735</v>
      </c>
      <c r="AN59" s="21">
        <f t="shared" ca="1" si="8"/>
        <v>33.463338882129385</v>
      </c>
      <c r="AO59" s="2">
        <f t="shared" ca="1" si="9"/>
        <v>-65.004376430237741</v>
      </c>
      <c r="AP59" s="66">
        <v>53</v>
      </c>
      <c r="AQ59" s="97">
        <f t="shared" ca="1" si="39"/>
        <v>6.0798881788338202</v>
      </c>
      <c r="AR59" s="97">
        <f t="shared" ca="1" si="39"/>
        <v>99.549008774545499</v>
      </c>
      <c r="AS59" s="97">
        <f t="shared" ca="1" si="39"/>
        <v>143.79522014725728</v>
      </c>
      <c r="AT59" s="97">
        <f t="shared" ca="1" si="39"/>
        <v>77.456502910454518</v>
      </c>
      <c r="AU59" s="97">
        <f t="shared" ca="1" si="39"/>
        <v>113.34428783293409</v>
      </c>
      <c r="AV59" s="21">
        <f t="shared" ca="1" si="39"/>
        <v>34.389502280074794</v>
      </c>
      <c r="AW59" s="97">
        <f t="shared" ca="1" si="39"/>
        <v>143.13692686435877</v>
      </c>
      <c r="AX59" s="97">
        <f t="shared" ca="1" si="11"/>
        <v>99.549008774545499</v>
      </c>
      <c r="AY59" s="97">
        <f t="shared" ca="1" si="39"/>
        <v>9.6104921579763083</v>
      </c>
      <c r="AZ59" s="97">
        <f t="shared" ca="1" si="12"/>
        <v>77.456502910454518</v>
      </c>
      <c r="BA59" s="97">
        <f t="shared" ca="1" si="39"/>
        <v>3.889251151206131</v>
      </c>
      <c r="BB59" s="97">
        <f t="shared" ca="1" si="13"/>
        <v>34.389502280074794</v>
      </c>
      <c r="BC59" s="2">
        <f t="shared" ca="1" si="14"/>
        <v>-12.295271145314372</v>
      </c>
      <c r="BD59" s="62">
        <v>53</v>
      </c>
      <c r="BE59" s="97">
        <f t="shared" ca="1" si="40"/>
        <v>6.1022130367885339</v>
      </c>
      <c r="BF59" s="97">
        <f t="shared" ca="1" si="40"/>
        <v>99.140141827980614</v>
      </c>
      <c r="BG59" s="97">
        <f t="shared" ca="1" si="40"/>
        <v>149.49756575784005</v>
      </c>
      <c r="BH59" s="97">
        <f t="shared" ca="1" si="40"/>
        <v>5.8683249495177536</v>
      </c>
      <c r="BI59" s="97">
        <f t="shared" ca="1" si="40"/>
        <v>113.67335610891321</v>
      </c>
      <c r="BJ59" s="21">
        <f t="shared" ca="1" si="40"/>
        <v>34.587030594735843</v>
      </c>
      <c r="BK59" s="97">
        <f t="shared" ca="1" si="40"/>
        <v>149.49016891282912</v>
      </c>
      <c r="BL59" s="97">
        <f t="shared" ca="1" si="16"/>
        <v>99.140141827980614</v>
      </c>
      <c r="BM59" s="97">
        <f t="shared" ca="1" si="40"/>
        <v>10.058164124607417</v>
      </c>
      <c r="BN59" s="97">
        <f t="shared" ca="1" si="17"/>
        <v>5.8683249495177536</v>
      </c>
      <c r="BO59" s="97">
        <f t="shared" ca="1" si="40"/>
        <v>7.3527121120863432</v>
      </c>
      <c r="BP59" s="97">
        <f t="shared" ca="1" si="18"/>
        <v>34.587030594735843</v>
      </c>
      <c r="BQ59" s="2">
        <f t="shared" ca="1" si="29"/>
        <v>-63.117872018492193</v>
      </c>
      <c r="BR59" s="97">
        <f t="shared" ca="1" si="41"/>
        <v>6.0260645150447019</v>
      </c>
      <c r="BS59" s="97">
        <f t="shared" ca="1" si="41"/>
        <v>99.317146505315236</v>
      </c>
      <c r="BT59" s="97">
        <f t="shared" ca="1" si="41"/>
        <v>148.74841060676124</v>
      </c>
      <c r="BU59" s="97">
        <f t="shared" ca="1" si="41"/>
        <v>1.2382164814785197</v>
      </c>
      <c r="BV59" s="97">
        <f t="shared" ca="1" si="41"/>
        <v>115.28121552701674</v>
      </c>
      <c r="BW59" s="21">
        <f t="shared" ca="1" si="41"/>
        <v>99.194226258637755</v>
      </c>
      <c r="BX59" s="97">
        <f t="shared" ca="1" si="41"/>
        <v>148.10451835333163</v>
      </c>
      <c r="BY59" s="97">
        <f t="shared" ca="1" si="20"/>
        <v>99.317146505315236</v>
      </c>
      <c r="BZ59" s="97">
        <f t="shared" ca="1" si="41"/>
        <v>7.3455402494798623</v>
      </c>
      <c r="CA59" s="97">
        <f t="shared" ca="1" si="21"/>
        <v>1.2382164814785197</v>
      </c>
      <c r="CB59" s="97">
        <f t="shared" ca="1" si="41"/>
        <v>7.6262830340074137</v>
      </c>
      <c r="CC59" s="97">
        <f t="shared" ca="1" si="22"/>
        <v>99.194226258637755</v>
      </c>
      <c r="CD59" s="2">
        <f t="shared" ca="1" si="23"/>
        <v>-75.045198159135367</v>
      </c>
    </row>
    <row r="60" spans="1:82" x14ac:dyDescent="0.25">
      <c r="A60" s="59">
        <v>54</v>
      </c>
      <c r="B60" s="46">
        <f t="shared" ca="1" si="38"/>
        <v>5.8383279221238817</v>
      </c>
      <c r="C60" s="97">
        <f t="shared" ca="1" si="38"/>
        <v>99.278673386019463</v>
      </c>
      <c r="D60" s="97">
        <f t="shared" ca="1" si="38"/>
        <v>148.37975758958785</v>
      </c>
      <c r="E60" s="97">
        <f t="shared" ca="1" si="38"/>
        <v>5.0042693836860535</v>
      </c>
      <c r="F60" s="97">
        <f t="shared" ca="1" si="38"/>
        <v>114.9678208710896</v>
      </c>
      <c r="G60" s="21">
        <f t="shared" ca="1" si="38"/>
        <v>33.956250582011407</v>
      </c>
      <c r="H60" s="97">
        <f t="shared" ca="1" si="38"/>
        <v>150.76817945360926</v>
      </c>
      <c r="I60" s="97">
        <f t="shared" ca="1" si="24"/>
        <v>99.278673386019463</v>
      </c>
      <c r="J60" s="97">
        <f t="shared" ca="1" si="38"/>
        <v>12.492112907646982</v>
      </c>
      <c r="K60" s="97">
        <f t="shared" ca="1" si="25"/>
        <v>5.0042693836860535</v>
      </c>
      <c r="L60" s="97">
        <f t="shared" ca="1" si="38"/>
        <v>9.1247750298577053</v>
      </c>
      <c r="M60" s="97">
        <f t="shared" ca="1" si="1"/>
        <v>33.956250582011407</v>
      </c>
      <c r="N60" s="2">
        <f t="shared" ca="1" si="26"/>
        <v>-64.936542470532473</v>
      </c>
      <c r="O60" s="97">
        <f t="shared" ca="1" si="42"/>
        <v>5.9261412481715485</v>
      </c>
      <c r="P60" s="97">
        <f t="shared" ca="1" si="42"/>
        <v>11.215602659968647</v>
      </c>
      <c r="Q60" s="97">
        <f t="shared" ca="1" si="42"/>
        <v>143.45015978148751</v>
      </c>
      <c r="R60" s="97">
        <f t="shared" ca="1" si="42"/>
        <v>6.0481752689110051</v>
      </c>
      <c r="S60" s="97">
        <f t="shared" ca="1" si="42"/>
        <v>111.72610468195704</v>
      </c>
      <c r="T60" s="21">
        <f t="shared" ca="1" si="42"/>
        <v>32.779298866154676</v>
      </c>
      <c r="U60" s="97">
        <f t="shared" ca="1" si="42"/>
        <v>146.57369879316585</v>
      </c>
      <c r="V60" s="97">
        <f t="shared" ca="1" si="27"/>
        <v>11.215602659968647</v>
      </c>
      <c r="W60" s="97">
        <f t="shared" ca="1" si="42"/>
        <v>14.918742543028662</v>
      </c>
      <c r="X60" s="97">
        <f t="shared" ca="1" si="28"/>
        <v>6.0481752689110051</v>
      </c>
      <c r="Y60" s="97">
        <f t="shared" ca="1" si="42"/>
        <v>10.022166730880878</v>
      </c>
      <c r="Z60" s="19">
        <f t="shared" ca="1" si="3"/>
        <v>32.779298866154676</v>
      </c>
      <c r="AA60" s="2">
        <f t="shared" ca="1" si="4"/>
        <v>-38.481441895619007</v>
      </c>
      <c r="AB60" s="62">
        <v>54</v>
      </c>
      <c r="AC60" s="46">
        <f t="shared" ca="1" si="43"/>
        <v>5.8246739187936942</v>
      </c>
      <c r="AD60" s="97">
        <f t="shared" ca="1" si="43"/>
        <v>99.135530607967141</v>
      </c>
      <c r="AE60" s="97">
        <f t="shared" ca="1" si="43"/>
        <v>149.57453686164857</v>
      </c>
      <c r="AF60" s="97">
        <f t="shared" ca="1" si="43"/>
        <v>6.9218777480258353</v>
      </c>
      <c r="AG60" s="97">
        <f t="shared" ca="1" si="43"/>
        <v>114.25962848363444</v>
      </c>
      <c r="AH60" s="21">
        <f t="shared" ca="1" si="43"/>
        <v>34.964170938815663</v>
      </c>
      <c r="AI60" s="97">
        <f t="shared" ca="1" si="43"/>
        <v>148.99584407887494</v>
      </c>
      <c r="AJ60" s="97">
        <f t="shared" ca="1" si="6"/>
        <v>99.135530607967141</v>
      </c>
      <c r="AK60" s="97">
        <f t="shared" ca="1" si="43"/>
        <v>12.252739402624748</v>
      </c>
      <c r="AL60" s="19">
        <f t="shared" ca="1" si="7"/>
        <v>6.9218777480258353</v>
      </c>
      <c r="AM60" s="97">
        <f t="shared" ca="1" si="43"/>
        <v>9.2482363118098991</v>
      </c>
      <c r="AN60" s="21">
        <f t="shared" ca="1" si="8"/>
        <v>34.964170938815663</v>
      </c>
      <c r="AO60" s="2">
        <f t="shared" ca="1" si="9"/>
        <v>-60.291871162162906</v>
      </c>
      <c r="AP60" s="66">
        <v>54</v>
      </c>
      <c r="AQ60" s="97">
        <f t="shared" ca="1" si="39"/>
        <v>6.5026268512056076</v>
      </c>
      <c r="AR60" s="97">
        <f t="shared" ca="1" si="39"/>
        <v>99.56006809390189</v>
      </c>
      <c r="AS60" s="97">
        <f t="shared" ca="1" si="39"/>
        <v>138.90908153434836</v>
      </c>
      <c r="AT60" s="97">
        <f t="shared" ca="1" si="39"/>
        <v>76.374919853323135</v>
      </c>
      <c r="AU60" s="97">
        <f t="shared" ca="1" si="39"/>
        <v>110.69123940735705</v>
      </c>
      <c r="AV60" s="21">
        <f t="shared" ca="1" si="39"/>
        <v>33.772264391059416</v>
      </c>
      <c r="AW60" s="97">
        <f t="shared" ca="1" si="39"/>
        <v>141.53035717769478</v>
      </c>
      <c r="AX60" s="97">
        <f t="shared" ca="1" si="11"/>
        <v>99.56006809390189</v>
      </c>
      <c r="AY60" s="97">
        <f t="shared" ca="1" si="39"/>
        <v>11.087246514435606</v>
      </c>
      <c r="AZ60" s="97">
        <f t="shared" ca="1" si="12"/>
        <v>76.374919853323135</v>
      </c>
      <c r="BA60" s="97">
        <f t="shared" ca="1" si="39"/>
        <v>3.2650854536482901</v>
      </c>
      <c r="BB60" s="97">
        <f t="shared" ca="1" si="13"/>
        <v>33.772264391059416</v>
      </c>
      <c r="BC60" s="2">
        <f t="shared" ca="1" si="14"/>
        <v>-13.154080256308676</v>
      </c>
      <c r="BD60" s="62">
        <v>54</v>
      </c>
      <c r="BE60" s="97">
        <f t="shared" ca="1" si="40"/>
        <v>5.4993369080529151</v>
      </c>
      <c r="BF60" s="97">
        <f t="shared" ca="1" si="40"/>
        <v>99.996165933796007</v>
      </c>
      <c r="BG60" s="97">
        <f t="shared" ca="1" si="40"/>
        <v>149.08437353964862</v>
      </c>
      <c r="BH60" s="97">
        <f t="shared" ca="1" si="40"/>
        <v>6.0031461221480837</v>
      </c>
      <c r="BI60" s="97">
        <f t="shared" ca="1" si="40"/>
        <v>114.18395365194753</v>
      </c>
      <c r="BJ60" s="21">
        <f t="shared" ca="1" si="40"/>
        <v>33.264536903318657</v>
      </c>
      <c r="BK60" s="97">
        <f t="shared" ca="1" si="40"/>
        <v>148.30866006064966</v>
      </c>
      <c r="BL60" s="97">
        <f t="shared" ca="1" si="16"/>
        <v>99.996165933796007</v>
      </c>
      <c r="BM60" s="97">
        <f t="shared" ca="1" si="40"/>
        <v>13.415107606663497</v>
      </c>
      <c r="BN60" s="97">
        <f t="shared" ca="1" si="17"/>
        <v>6.0031461221480837</v>
      </c>
      <c r="BO60" s="97">
        <f t="shared" ca="1" si="40"/>
        <v>7.9936189547239946</v>
      </c>
      <c r="BP60" s="97">
        <f t="shared" ca="1" si="18"/>
        <v>33.264536903318657</v>
      </c>
      <c r="BQ60" s="2">
        <f t="shared" ca="1" si="29"/>
        <v>-63.370207400982316</v>
      </c>
      <c r="BR60" s="97">
        <f t="shared" ca="1" si="41"/>
        <v>6.3731810056432527</v>
      </c>
      <c r="BS60" s="97">
        <f t="shared" ca="1" si="41"/>
        <v>99.082216172261326</v>
      </c>
      <c r="BT60" s="97">
        <f t="shared" ca="1" si="41"/>
        <v>148.9925678944177</v>
      </c>
      <c r="BU60" s="97">
        <f t="shared" ca="1" si="41"/>
        <v>0.39955735214884003</v>
      </c>
      <c r="BV60" s="97">
        <f t="shared" ca="1" si="41"/>
        <v>113.57309387729049</v>
      </c>
      <c r="BW60" s="21">
        <f t="shared" ca="1" si="41"/>
        <v>99.325659546626341</v>
      </c>
      <c r="BX60" s="97">
        <f t="shared" ca="1" si="41"/>
        <v>150.0684531323125</v>
      </c>
      <c r="BY60" s="97">
        <f t="shared" ca="1" si="20"/>
        <v>99.082216172261326</v>
      </c>
      <c r="BZ60" s="97">
        <f t="shared" ca="1" si="41"/>
        <v>11.027051178607127</v>
      </c>
      <c r="CA60" s="97">
        <f t="shared" ca="1" si="21"/>
        <v>0.39955735214884003</v>
      </c>
      <c r="CB60" s="97">
        <f t="shared" ca="1" si="41"/>
        <v>7.8187447674767956</v>
      </c>
      <c r="CC60" s="97">
        <f t="shared" ca="1" si="22"/>
        <v>99.325659546626341</v>
      </c>
      <c r="CD60" s="2">
        <f t="shared" ca="1" si="23"/>
        <v>-76.306966559709494</v>
      </c>
    </row>
    <row r="61" spans="1:82" x14ac:dyDescent="0.25">
      <c r="A61" s="59">
        <v>55</v>
      </c>
      <c r="B61" s="46">
        <f t="shared" ca="1" si="38"/>
        <v>6.7042049544401401</v>
      </c>
      <c r="C61" s="97">
        <f t="shared" ca="1" si="38"/>
        <v>99.712598338446043</v>
      </c>
      <c r="D61" s="97">
        <f t="shared" ca="1" si="38"/>
        <v>149.28734889096668</v>
      </c>
      <c r="E61" s="97">
        <f t="shared" ca="1" si="38"/>
        <v>4.8651566114476648</v>
      </c>
      <c r="F61" s="97">
        <f t="shared" ca="1" si="38"/>
        <v>113.76962560475508</v>
      </c>
      <c r="G61" s="21">
        <f t="shared" ca="1" si="38"/>
        <v>34.29289676744817</v>
      </c>
      <c r="H61" s="97">
        <f t="shared" ca="1" si="38"/>
        <v>150.21688957614063</v>
      </c>
      <c r="I61" s="97">
        <f t="shared" ca="1" si="24"/>
        <v>99.712598338446043</v>
      </c>
      <c r="J61" s="97">
        <f t="shared" ca="1" si="38"/>
        <v>10.953791653449498</v>
      </c>
      <c r="K61" s="97">
        <f t="shared" ca="1" si="25"/>
        <v>4.8651566114476648</v>
      </c>
      <c r="L61" s="97">
        <f t="shared" ca="1" si="38"/>
        <v>8.6151953952955029</v>
      </c>
      <c r="M61" s="97">
        <f t="shared" ca="1" si="1"/>
        <v>34.29289676744817</v>
      </c>
      <c r="N61" s="2">
        <f t="shared" ca="1" si="26"/>
        <v>-64.00595150900952</v>
      </c>
      <c r="O61" s="97">
        <f t="shared" ca="1" si="42"/>
        <v>5.4632514228551186</v>
      </c>
      <c r="P61" s="97">
        <f t="shared" ca="1" si="42"/>
        <v>9.1849656968514974</v>
      </c>
      <c r="Q61" s="97">
        <f t="shared" ca="1" si="42"/>
        <v>141.52801436716535</v>
      </c>
      <c r="R61" s="97">
        <f t="shared" ca="1" si="42"/>
        <v>6.5603148834264244</v>
      </c>
      <c r="S61" s="97">
        <f t="shared" ca="1" si="42"/>
        <v>113.14176385749447</v>
      </c>
      <c r="T61" s="21">
        <f t="shared" ca="1" si="42"/>
        <v>33.607496095603466</v>
      </c>
      <c r="U61" s="97">
        <f t="shared" ca="1" si="42"/>
        <v>141.60442181034622</v>
      </c>
      <c r="V61" s="97">
        <f t="shared" ca="1" si="27"/>
        <v>9.1849656968514974</v>
      </c>
      <c r="W61" s="97">
        <f t="shared" ca="1" si="42"/>
        <v>14.911811511697636</v>
      </c>
      <c r="X61" s="97">
        <f t="shared" ca="1" si="28"/>
        <v>6.5603148834264244</v>
      </c>
      <c r="Y61" s="97">
        <f t="shared" ca="1" si="42"/>
        <v>7.5405942824231111</v>
      </c>
      <c r="Z61" s="19">
        <f t="shared" ca="1" si="3"/>
        <v>33.607496095603466</v>
      </c>
      <c r="AA61" s="2">
        <f t="shared" ca="1" si="4"/>
        <v>-38.151904003116115</v>
      </c>
      <c r="AB61" s="62">
        <v>55</v>
      </c>
      <c r="AC61" s="46">
        <f t="shared" ca="1" si="43"/>
        <v>5.3990392665066542</v>
      </c>
      <c r="AD61" s="97">
        <f t="shared" ca="1" si="43"/>
        <v>99.51973273288921</v>
      </c>
      <c r="AE61" s="97">
        <f t="shared" ca="1" si="43"/>
        <v>149.3270003176327</v>
      </c>
      <c r="AF61" s="97">
        <f t="shared" ca="1" si="43"/>
        <v>6.5101231519754608</v>
      </c>
      <c r="AG61" s="97">
        <f t="shared" ca="1" si="43"/>
        <v>112.9539872759608</v>
      </c>
      <c r="AH61" s="21">
        <f t="shared" ca="1" si="43"/>
        <v>33.299096951888203</v>
      </c>
      <c r="AI61" s="97">
        <f t="shared" ca="1" si="43"/>
        <v>149.12239620645215</v>
      </c>
      <c r="AJ61" s="97">
        <f t="shared" ca="1" si="6"/>
        <v>99.51973273288921</v>
      </c>
      <c r="AK61" s="97">
        <f t="shared" ca="1" si="43"/>
        <v>10.374680525570543</v>
      </c>
      <c r="AL61" s="19">
        <f t="shared" ca="1" si="7"/>
        <v>6.5101231519754608</v>
      </c>
      <c r="AM61" s="97">
        <f t="shared" ca="1" si="43"/>
        <v>11.761981708387463</v>
      </c>
      <c r="AN61" s="21">
        <f t="shared" ca="1" si="8"/>
        <v>33.299096951888203</v>
      </c>
      <c r="AO61" s="2">
        <f t="shared" ca="1" si="9"/>
        <v>-60.519528062491318</v>
      </c>
      <c r="AP61" s="66">
        <v>55</v>
      </c>
      <c r="AQ61" s="97">
        <f t="shared" ca="1" si="39"/>
        <v>7.3741178444823197</v>
      </c>
      <c r="AR61" s="97">
        <f t="shared" ca="1" si="39"/>
        <v>99.303074005385966</v>
      </c>
      <c r="AS61" s="97">
        <f t="shared" ca="1" si="39"/>
        <v>142.66140465252099</v>
      </c>
      <c r="AT61" s="97">
        <f t="shared" ca="1" si="39"/>
        <v>76.72790909540322</v>
      </c>
      <c r="AU61" s="97">
        <f t="shared" ca="1" si="39"/>
        <v>113.82615909680266</v>
      </c>
      <c r="AV61" s="21">
        <f t="shared" ca="1" si="39"/>
        <v>34.611594373242539</v>
      </c>
      <c r="AW61" s="97">
        <f t="shared" ca="1" si="39"/>
        <v>148.04143327102449</v>
      </c>
      <c r="AX61" s="97">
        <f t="shared" ca="1" si="11"/>
        <v>99.303074005385966</v>
      </c>
      <c r="AY61" s="97">
        <f t="shared" ca="1" si="39"/>
        <v>7.9961851157982728</v>
      </c>
      <c r="AZ61" s="97">
        <f t="shared" ca="1" si="12"/>
        <v>76.72790909540322</v>
      </c>
      <c r="BA61" s="97">
        <f t="shared" ca="1" si="39"/>
        <v>4.602650242218413</v>
      </c>
      <c r="BB61" s="97">
        <f t="shared" ca="1" si="13"/>
        <v>34.611594373242539</v>
      </c>
      <c r="BC61" s="2">
        <f t="shared" ca="1" si="14"/>
        <v>-12.886778517235925</v>
      </c>
      <c r="BD61" s="62">
        <v>55</v>
      </c>
      <c r="BE61" s="97">
        <f t="shared" ca="1" si="40"/>
        <v>5.8580994358101623</v>
      </c>
      <c r="BF61" s="97">
        <f t="shared" ca="1" si="40"/>
        <v>99.102491433471158</v>
      </c>
      <c r="BG61" s="97">
        <f t="shared" ca="1" si="40"/>
        <v>146.65594092981644</v>
      </c>
      <c r="BH61" s="97">
        <f t="shared" ca="1" si="40"/>
        <v>5.4391092252490836</v>
      </c>
      <c r="BI61" s="97">
        <f t="shared" ca="1" si="40"/>
        <v>114.69651797562034</v>
      </c>
      <c r="BJ61" s="21">
        <f t="shared" ca="1" si="40"/>
        <v>34.490925018776281</v>
      </c>
      <c r="BK61" s="97">
        <f t="shared" ca="1" si="40"/>
        <v>150.61130007434653</v>
      </c>
      <c r="BL61" s="97">
        <f t="shared" ca="1" si="16"/>
        <v>99.102491433471158</v>
      </c>
      <c r="BM61" s="97">
        <f t="shared" ca="1" si="40"/>
        <v>13.519881908193268</v>
      </c>
      <c r="BN61" s="97">
        <f t="shared" ca="1" si="17"/>
        <v>5.4391092252490836</v>
      </c>
      <c r="BO61" s="97">
        <f t="shared" ca="1" si="40"/>
        <v>3.5092610843770657</v>
      </c>
      <c r="BP61" s="97">
        <f t="shared" ca="1" si="18"/>
        <v>34.490925018776281</v>
      </c>
      <c r="BQ61" s="2">
        <f t="shared" ca="1" si="29"/>
        <v>-67.213193885098107</v>
      </c>
      <c r="BR61" s="97">
        <f t="shared" ca="1" si="41"/>
        <v>5.986975538628756</v>
      </c>
      <c r="BS61" s="97">
        <f t="shared" ca="1" si="41"/>
        <v>99.802291015479383</v>
      </c>
      <c r="BT61" s="97">
        <f t="shared" ca="1" si="41"/>
        <v>148.316631633149</v>
      </c>
      <c r="BU61" s="97">
        <f t="shared" ca="1" si="41"/>
        <v>0.67800257903694894</v>
      </c>
      <c r="BV61" s="97">
        <f t="shared" ca="1" si="41"/>
        <v>112.70764945054859</v>
      </c>
      <c r="BW61" s="21">
        <f t="shared" ca="1" si="41"/>
        <v>99.649857152050103</v>
      </c>
      <c r="BX61" s="97">
        <f t="shared" ca="1" si="41"/>
        <v>147.42222372605445</v>
      </c>
      <c r="BY61" s="97">
        <f t="shared" ca="1" si="20"/>
        <v>99.802291015479383</v>
      </c>
      <c r="BZ61" s="97">
        <f t="shared" ca="1" si="41"/>
        <v>11.919294561061752</v>
      </c>
      <c r="CA61" s="97">
        <f t="shared" ca="1" si="21"/>
        <v>0.67800257903694894</v>
      </c>
      <c r="CB61" s="97">
        <f t="shared" ca="1" si="41"/>
        <v>11.352850686099114</v>
      </c>
      <c r="CC61" s="97">
        <f t="shared" ca="1" si="22"/>
        <v>99.649857152050103</v>
      </c>
      <c r="CD61" s="2">
        <f t="shared" ca="1" si="23"/>
        <v>-70.264307185358803</v>
      </c>
    </row>
    <row r="62" spans="1:82" x14ac:dyDescent="0.25">
      <c r="A62" s="59">
        <v>56</v>
      </c>
      <c r="B62" s="46">
        <f t="shared" ca="1" si="38"/>
        <v>5.10884689440012</v>
      </c>
      <c r="C62" s="97">
        <f t="shared" ca="1" si="38"/>
        <v>99.476283922001116</v>
      </c>
      <c r="D62" s="97">
        <f t="shared" ca="1" si="38"/>
        <v>148.81209079852832</v>
      </c>
      <c r="E62" s="97">
        <f t="shared" ca="1" si="38"/>
        <v>6.1309819585152123</v>
      </c>
      <c r="F62" s="97">
        <f t="shared" ca="1" si="38"/>
        <v>114.12207109341576</v>
      </c>
      <c r="G62" s="21">
        <f t="shared" ca="1" si="38"/>
        <v>33.868946555974581</v>
      </c>
      <c r="H62" s="97">
        <f t="shared" ca="1" si="38"/>
        <v>148.21768848418594</v>
      </c>
      <c r="I62" s="97">
        <f t="shared" ca="1" si="24"/>
        <v>99.476283922001116</v>
      </c>
      <c r="J62" s="97">
        <f t="shared" ca="1" si="38"/>
        <v>14.864422870986857</v>
      </c>
      <c r="K62" s="97">
        <f t="shared" ca="1" si="25"/>
        <v>6.1309819585152123</v>
      </c>
      <c r="L62" s="97">
        <f t="shared" ca="1" si="38"/>
        <v>5.5972491612559079</v>
      </c>
      <c r="M62" s="97">
        <f t="shared" ca="1" si="1"/>
        <v>33.868946555974581</v>
      </c>
      <c r="N62" s="2">
        <f t="shared" ca="1" si="26"/>
        <v>-64.964222326436413</v>
      </c>
      <c r="O62" s="97">
        <f t="shared" ca="1" si="42"/>
        <v>5.0276162205505921</v>
      </c>
      <c r="P62" s="97">
        <f t="shared" ca="1" si="42"/>
        <v>9.0565205990968529</v>
      </c>
      <c r="Q62" s="97">
        <f t="shared" ca="1" si="42"/>
        <v>141.44230104717684</v>
      </c>
      <c r="R62" s="97">
        <f t="shared" ca="1" si="42"/>
        <v>6.3595908590993453</v>
      </c>
      <c r="S62" s="97">
        <f t="shared" ca="1" si="42"/>
        <v>113.56279138795502</v>
      </c>
      <c r="T62" s="21">
        <f t="shared" ca="1" si="42"/>
        <v>32.618496747560172</v>
      </c>
      <c r="U62" s="97">
        <f t="shared" ca="1" si="42"/>
        <v>145.12229086292862</v>
      </c>
      <c r="V62" s="97">
        <f t="shared" ca="1" si="27"/>
        <v>9.0565205990968529</v>
      </c>
      <c r="W62" s="97">
        <f t="shared" ca="1" si="42"/>
        <v>8.2452364957126392</v>
      </c>
      <c r="X62" s="97">
        <f t="shared" ca="1" si="28"/>
        <v>6.3595908590993453</v>
      </c>
      <c r="Y62" s="97">
        <f t="shared" ca="1" si="42"/>
        <v>10.70704135199316</v>
      </c>
      <c r="Z62" s="19">
        <f t="shared" ca="1" si="3"/>
        <v>32.618496747560172</v>
      </c>
      <c r="AA62" s="2">
        <f t="shared" ca="1" si="4"/>
        <v>-36.176602483565652</v>
      </c>
      <c r="AB62" s="62">
        <v>56</v>
      </c>
      <c r="AC62" s="46">
        <f t="shared" ca="1" si="43"/>
        <v>5.8139347556189129</v>
      </c>
      <c r="AD62" s="97">
        <f t="shared" ca="1" si="43"/>
        <v>100.63119030803438</v>
      </c>
      <c r="AE62" s="97">
        <f t="shared" ca="1" si="43"/>
        <v>147.6046468956003</v>
      </c>
      <c r="AF62" s="97">
        <f t="shared" ca="1" si="43"/>
        <v>5.9722861744904909</v>
      </c>
      <c r="AG62" s="97">
        <f t="shared" ca="1" si="43"/>
        <v>112.68102889640916</v>
      </c>
      <c r="AH62" s="21">
        <f t="shared" ca="1" si="43"/>
        <v>33.024856552883108</v>
      </c>
      <c r="AI62" s="97">
        <f t="shared" ca="1" si="43"/>
        <v>150.71885942424012</v>
      </c>
      <c r="AJ62" s="97">
        <f t="shared" ca="1" si="6"/>
        <v>100.63119030803438</v>
      </c>
      <c r="AK62" s="97">
        <f t="shared" ca="1" si="43"/>
        <v>13.751429952943257</v>
      </c>
      <c r="AL62" s="19">
        <f t="shared" ca="1" si="7"/>
        <v>5.9722861744904909</v>
      </c>
      <c r="AM62" s="97">
        <f t="shared" ca="1" si="43"/>
        <v>8.1861084702134637</v>
      </c>
      <c r="AN62" s="21">
        <f t="shared" ca="1" si="8"/>
        <v>33.024856552883108</v>
      </c>
      <c r="AO62" s="2">
        <f t="shared" ca="1" si="9"/>
        <v>-63.33573788249317</v>
      </c>
      <c r="AP62" s="66">
        <v>56</v>
      </c>
      <c r="AQ62" s="97">
        <f t="shared" ca="1" si="39"/>
        <v>6.1490749644079683</v>
      </c>
      <c r="AR62" s="97">
        <f t="shared" ca="1" si="39"/>
        <v>99.516063612217152</v>
      </c>
      <c r="AS62" s="97">
        <f t="shared" ca="1" si="39"/>
        <v>143.25961825920365</v>
      </c>
      <c r="AT62" s="97">
        <f t="shared" ca="1" si="39"/>
        <v>77.337213858529665</v>
      </c>
      <c r="AU62" s="97">
        <f t="shared" ca="1" si="39"/>
        <v>111.1861330160187</v>
      </c>
      <c r="AV62" s="21">
        <f t="shared" ca="1" si="39"/>
        <v>33.506442684146243</v>
      </c>
      <c r="AW62" s="97">
        <f t="shared" ca="1" si="39"/>
        <v>148.64978807435753</v>
      </c>
      <c r="AX62" s="97">
        <f t="shared" ca="1" si="11"/>
        <v>99.516063612217152</v>
      </c>
      <c r="AY62" s="97">
        <f t="shared" ca="1" si="39"/>
        <v>13.726595942490006</v>
      </c>
      <c r="AZ62" s="97">
        <f t="shared" ca="1" si="12"/>
        <v>77.337213858529665</v>
      </c>
      <c r="BA62" s="97">
        <f t="shared" ca="1" si="39"/>
        <v>1.4341542007085057</v>
      </c>
      <c r="BB62" s="97">
        <f t="shared" ca="1" si="13"/>
        <v>33.506442684146243</v>
      </c>
      <c r="BC62" s="2">
        <f t="shared" ca="1" si="14"/>
        <v>-13.552528833619672</v>
      </c>
      <c r="BD62" s="62">
        <v>56</v>
      </c>
      <c r="BE62" s="97">
        <f t="shared" ca="1" si="40"/>
        <v>5.1578123678201973</v>
      </c>
      <c r="BF62" s="97">
        <f t="shared" ca="1" si="40"/>
        <v>99.592513928245097</v>
      </c>
      <c r="BG62" s="97">
        <f t="shared" ca="1" si="40"/>
        <v>148.88161125138626</v>
      </c>
      <c r="BH62" s="97">
        <f t="shared" ca="1" si="40"/>
        <v>5.2595385620572355</v>
      </c>
      <c r="BI62" s="97">
        <f t="shared" ca="1" si="40"/>
        <v>113.69344719399028</v>
      </c>
      <c r="BJ62" s="21">
        <f t="shared" ca="1" si="40"/>
        <v>33.05231422192405</v>
      </c>
      <c r="BK62" s="97">
        <f t="shared" ca="1" si="40"/>
        <v>151.5418554770738</v>
      </c>
      <c r="BL62" s="97">
        <f t="shared" ca="1" si="16"/>
        <v>99.592513928245097</v>
      </c>
      <c r="BM62" s="97">
        <f t="shared" ca="1" si="40"/>
        <v>12.080447963628691</v>
      </c>
      <c r="BN62" s="97">
        <f t="shared" ca="1" si="17"/>
        <v>5.2595385620572355</v>
      </c>
      <c r="BO62" s="97">
        <f t="shared" ca="1" si="40"/>
        <v>12.973381336586886</v>
      </c>
      <c r="BP62" s="97">
        <f t="shared" ca="1" si="18"/>
        <v>33.05231422192405</v>
      </c>
      <c r="BQ62" s="2">
        <f t="shared" ca="1" si="29"/>
        <v>-63.431263129627453</v>
      </c>
      <c r="BR62" s="97">
        <f t="shared" ca="1" si="41"/>
        <v>5.2919192455804396</v>
      </c>
      <c r="BS62" s="97">
        <f t="shared" ca="1" si="41"/>
        <v>99.367639156103351</v>
      </c>
      <c r="BT62" s="97">
        <f t="shared" ca="1" si="41"/>
        <v>148.39221580053666</v>
      </c>
      <c r="BU62" s="97">
        <f t="shared" ca="1" si="41"/>
        <v>0.64505057069766436</v>
      </c>
      <c r="BV62" s="97">
        <f t="shared" ca="1" si="41"/>
        <v>113.56524619963619</v>
      </c>
      <c r="BW62" s="21">
        <f t="shared" ca="1" si="41"/>
        <v>100.1233009204514</v>
      </c>
      <c r="BX62" s="97">
        <f t="shared" ca="1" si="41"/>
        <v>150.7009702562965</v>
      </c>
      <c r="BY62" s="97">
        <f t="shared" ca="1" si="20"/>
        <v>99.367639156103351</v>
      </c>
      <c r="BZ62" s="97">
        <f t="shared" ca="1" si="41"/>
        <v>10.917373570112998</v>
      </c>
      <c r="CA62" s="97">
        <f t="shared" ca="1" si="21"/>
        <v>0.64505057069766436</v>
      </c>
      <c r="CB62" s="97">
        <f t="shared" ca="1" si="41"/>
        <v>3.2552251675280912</v>
      </c>
      <c r="CC62" s="97">
        <f t="shared" ca="1" si="22"/>
        <v>100.1233009204514</v>
      </c>
      <c r="CD62" s="2">
        <f t="shared" ca="1" si="23"/>
        <v>-88.098949871736224</v>
      </c>
    </row>
    <row r="63" spans="1:82" x14ac:dyDescent="0.25">
      <c r="A63" s="59">
        <v>57</v>
      </c>
      <c r="B63" s="46">
        <f t="shared" ca="1" si="38"/>
        <v>6.519831969328977</v>
      </c>
      <c r="C63" s="97">
        <f t="shared" ca="1" si="38"/>
        <v>99.39422205265501</v>
      </c>
      <c r="D63" s="97">
        <f t="shared" ca="1" si="38"/>
        <v>148.32420281124223</v>
      </c>
      <c r="E63" s="97">
        <f t="shared" ca="1" si="38"/>
        <v>7.2089637001567022</v>
      </c>
      <c r="F63" s="97">
        <f t="shared" ca="1" si="38"/>
        <v>113.51560382709137</v>
      </c>
      <c r="G63" s="21">
        <f t="shared" ca="1" si="38"/>
        <v>34.410871470184304</v>
      </c>
      <c r="H63" s="97">
        <f t="shared" ca="1" si="38"/>
        <v>151.96990783292429</v>
      </c>
      <c r="I63" s="97">
        <f t="shared" ca="1" si="24"/>
        <v>99.39422205265501</v>
      </c>
      <c r="J63" s="97">
        <f t="shared" ca="1" si="38"/>
        <v>10.155416399699527</v>
      </c>
      <c r="K63" s="97">
        <f t="shared" ca="1" si="25"/>
        <v>7.2089637001567022</v>
      </c>
      <c r="L63" s="97">
        <f t="shared" ca="1" si="38"/>
        <v>11.178200771477531</v>
      </c>
      <c r="M63" s="97">
        <f t="shared" ca="1" si="1"/>
        <v>34.410871470184304</v>
      </c>
      <c r="N63" s="2">
        <f t="shared" ca="1" si="26"/>
        <v>-58.441313219930933</v>
      </c>
      <c r="O63" s="97">
        <f t="shared" ca="1" si="42"/>
        <v>4.9428732525454091</v>
      </c>
      <c r="P63" s="97">
        <f t="shared" ca="1" si="42"/>
        <v>11.984674732329939</v>
      </c>
      <c r="Q63" s="97">
        <f t="shared" ca="1" si="42"/>
        <v>140.14604946700783</v>
      </c>
      <c r="R63" s="97">
        <f t="shared" ca="1" si="42"/>
        <v>6.7046362709952012</v>
      </c>
      <c r="S63" s="97">
        <f t="shared" ca="1" si="42"/>
        <v>110.91257318266672</v>
      </c>
      <c r="T63" s="21">
        <f t="shared" ca="1" si="42"/>
        <v>35.587752861853694</v>
      </c>
      <c r="U63" s="97">
        <f t="shared" ca="1" si="42"/>
        <v>148.70907085693963</v>
      </c>
      <c r="V63" s="97">
        <f t="shared" ca="1" si="27"/>
        <v>11.984674732329939</v>
      </c>
      <c r="W63" s="97">
        <f t="shared" ca="1" si="42"/>
        <v>12.852169863248657</v>
      </c>
      <c r="X63" s="97">
        <f t="shared" ca="1" si="28"/>
        <v>6.7046362709952012</v>
      </c>
      <c r="Y63" s="97">
        <f t="shared" ca="1" si="42"/>
        <v>8.6686064411348678</v>
      </c>
      <c r="Z63" s="19">
        <f t="shared" ca="1" si="3"/>
        <v>35.587752861853694</v>
      </c>
      <c r="AA63" s="2">
        <f t="shared" ca="1" si="4"/>
        <v>-39.539766776759826</v>
      </c>
      <c r="AB63" s="62">
        <v>57</v>
      </c>
      <c r="AC63" s="46">
        <f t="shared" ca="1" si="43"/>
        <v>5.4543766432020462</v>
      </c>
      <c r="AD63" s="97">
        <f t="shared" ca="1" si="43"/>
        <v>99.139556037350999</v>
      </c>
      <c r="AE63" s="97">
        <f t="shared" ca="1" si="43"/>
        <v>148.30326666101374</v>
      </c>
      <c r="AF63" s="97">
        <f t="shared" ca="1" si="43"/>
        <v>6.2167014643479925</v>
      </c>
      <c r="AG63" s="97">
        <f t="shared" ca="1" si="43"/>
        <v>113.73091249192684</v>
      </c>
      <c r="AH63" s="21">
        <f t="shared" ca="1" si="43"/>
        <v>34.00308055361333</v>
      </c>
      <c r="AI63" s="97">
        <f t="shared" ca="1" si="43"/>
        <v>151.95722668827409</v>
      </c>
      <c r="AJ63" s="97">
        <f t="shared" ca="1" si="6"/>
        <v>99.139556037350999</v>
      </c>
      <c r="AK63" s="97">
        <f t="shared" ca="1" si="43"/>
        <v>12.729781359891096</v>
      </c>
      <c r="AL63" s="19">
        <f t="shared" ca="1" si="7"/>
        <v>6.2167014643479925</v>
      </c>
      <c r="AM63" s="97">
        <f t="shared" ca="1" si="43"/>
        <v>9.8836263141022034</v>
      </c>
      <c r="AN63" s="21">
        <f t="shared" ca="1" si="8"/>
        <v>34.00308055361333</v>
      </c>
      <c r="AO63" s="2">
        <f t="shared" ca="1" si="9"/>
        <v>-62.466142861989567</v>
      </c>
      <c r="AP63" s="66">
        <v>57</v>
      </c>
      <c r="AQ63" s="97">
        <f t="shared" ca="1" si="39"/>
        <v>5.5048383801234761</v>
      </c>
      <c r="AR63" s="97">
        <f t="shared" ca="1" si="39"/>
        <v>99.757639760577348</v>
      </c>
      <c r="AS63" s="97">
        <f t="shared" ca="1" si="39"/>
        <v>144.75881313941511</v>
      </c>
      <c r="AT63" s="97">
        <f t="shared" ca="1" si="39"/>
        <v>75.248740358741344</v>
      </c>
      <c r="AU63" s="97">
        <f t="shared" ca="1" si="39"/>
        <v>115.13377288175492</v>
      </c>
      <c r="AV63" s="21">
        <f t="shared" ca="1" si="39"/>
        <v>33.786114476117852</v>
      </c>
      <c r="AW63" s="97">
        <f t="shared" ca="1" si="39"/>
        <v>143.10975523674142</v>
      </c>
      <c r="AX63" s="97">
        <f t="shared" ca="1" si="11"/>
        <v>99.757639760577348</v>
      </c>
      <c r="AY63" s="97">
        <f t="shared" ca="1" si="39"/>
        <v>8.2887459013175473</v>
      </c>
      <c r="AZ63" s="97">
        <f t="shared" ca="1" si="12"/>
        <v>75.248740358741344</v>
      </c>
      <c r="BA63" s="97">
        <f t="shared" ca="1" si="39"/>
        <v>2.483848272112736</v>
      </c>
      <c r="BB63" s="97">
        <f t="shared" ca="1" si="13"/>
        <v>33.786114476117852</v>
      </c>
      <c r="BC63" s="2">
        <f t="shared" ca="1" si="14"/>
        <v>-12.947070557746308</v>
      </c>
      <c r="BD63" s="62">
        <v>57</v>
      </c>
      <c r="BE63" s="97">
        <f t="shared" ca="1" si="40"/>
        <v>6.8451208753758586</v>
      </c>
      <c r="BF63" s="97">
        <f t="shared" ca="1" si="40"/>
        <v>100.35934812287041</v>
      </c>
      <c r="BG63" s="97">
        <f t="shared" ca="1" si="40"/>
        <v>148.84856402120653</v>
      </c>
      <c r="BH63" s="97">
        <f t="shared" ca="1" si="40"/>
        <v>7.170624001453648</v>
      </c>
      <c r="BI63" s="97">
        <f t="shared" ca="1" si="40"/>
        <v>113.69529139929277</v>
      </c>
      <c r="BJ63" s="21">
        <f t="shared" ca="1" si="40"/>
        <v>33.855828785249642</v>
      </c>
      <c r="BK63" s="97">
        <f t="shared" ca="1" si="40"/>
        <v>151.09305545629863</v>
      </c>
      <c r="BL63" s="97">
        <f t="shared" ca="1" si="16"/>
        <v>100.35934812287041</v>
      </c>
      <c r="BM63" s="97">
        <f t="shared" ca="1" si="40"/>
        <v>14.082407025447448</v>
      </c>
      <c r="BN63" s="97">
        <f t="shared" ca="1" si="17"/>
        <v>7.170624001453648</v>
      </c>
      <c r="BO63" s="97">
        <f t="shared" ca="1" si="40"/>
        <v>3.0452028110342608</v>
      </c>
      <c r="BP63" s="97">
        <f t="shared" ca="1" si="18"/>
        <v>33.855828785249642</v>
      </c>
      <c r="BQ63" s="2">
        <f t="shared" ca="1" si="29"/>
        <v>-61.758879623927619</v>
      </c>
      <c r="BR63" s="97">
        <f t="shared" ca="1" si="41"/>
        <v>5.9567408324827484</v>
      </c>
      <c r="BS63" s="97">
        <f t="shared" ca="1" si="41"/>
        <v>100.17125698151071</v>
      </c>
      <c r="BT63" s="97">
        <f t="shared" ca="1" si="41"/>
        <v>148.68018044094964</v>
      </c>
      <c r="BU63" s="97">
        <f t="shared" ca="1" si="41"/>
        <v>0.82859091960061726</v>
      </c>
      <c r="BV63" s="97">
        <f t="shared" ca="1" si="41"/>
        <v>113.8715201604754</v>
      </c>
      <c r="BW63" s="21">
        <f t="shared" ca="1" si="41"/>
        <v>99.226312021507724</v>
      </c>
      <c r="BX63" s="97">
        <f t="shared" ca="1" si="41"/>
        <v>145.75360143858322</v>
      </c>
      <c r="BY63" s="97">
        <f t="shared" ca="1" si="20"/>
        <v>100.17125698151071</v>
      </c>
      <c r="BZ63" s="97">
        <f t="shared" ca="1" si="41"/>
        <v>14.682537349068326</v>
      </c>
      <c r="CA63" s="97">
        <f t="shared" ca="1" si="21"/>
        <v>0.82859091960061726</v>
      </c>
      <c r="CB63" s="97">
        <f t="shared" ca="1" si="41"/>
        <v>11.450373143209299</v>
      </c>
      <c r="CC63" s="97">
        <f t="shared" ca="1" si="22"/>
        <v>99.226312021507724</v>
      </c>
      <c r="CD63" s="2">
        <f t="shared" ca="1" si="23"/>
        <v>-69.838864337109413</v>
      </c>
    </row>
    <row r="64" spans="1:82" x14ac:dyDescent="0.25">
      <c r="A64" s="59">
        <v>58</v>
      </c>
      <c r="B64" s="46">
        <f t="shared" ca="1" si="38"/>
        <v>5.1272494427108999</v>
      </c>
      <c r="C64" s="97">
        <f t="shared" ca="1" si="38"/>
        <v>99.547701051161468</v>
      </c>
      <c r="D64" s="97">
        <f t="shared" ca="1" si="38"/>
        <v>149.52106053145602</v>
      </c>
      <c r="E64" s="97">
        <f t="shared" ca="1" si="38"/>
        <v>6.5799382771633299</v>
      </c>
      <c r="F64" s="97">
        <f t="shared" ca="1" si="38"/>
        <v>112.80144342475135</v>
      </c>
      <c r="G64" s="21">
        <f t="shared" ca="1" si="38"/>
        <v>32.921675802540733</v>
      </c>
      <c r="H64" s="97">
        <f t="shared" ca="1" si="38"/>
        <v>149.56084171658821</v>
      </c>
      <c r="I64" s="97">
        <f t="shared" ca="1" si="24"/>
        <v>99.547701051161468</v>
      </c>
      <c r="J64" s="97">
        <f t="shared" ca="1" si="38"/>
        <v>13.002655565370576</v>
      </c>
      <c r="K64" s="97">
        <f t="shared" ca="1" si="25"/>
        <v>6.5799382771633299</v>
      </c>
      <c r="L64" s="97">
        <f t="shared" ca="1" si="38"/>
        <v>14.594379774065722</v>
      </c>
      <c r="M64" s="97">
        <f t="shared" ca="1" si="1"/>
        <v>32.921675802540733</v>
      </c>
      <c r="N64" s="2">
        <f t="shared" ca="1" si="26"/>
        <v>-59.538982971532647</v>
      </c>
      <c r="O64" s="97">
        <f t="shared" ca="1" si="42"/>
        <v>6.0304885874163263</v>
      </c>
      <c r="P64" s="97">
        <f t="shared" ca="1" si="42"/>
        <v>12.511675854861837</v>
      </c>
      <c r="Q64" s="97">
        <f t="shared" ca="1" si="42"/>
        <v>142.24940187861483</v>
      </c>
      <c r="R64" s="97">
        <f t="shared" ca="1" si="42"/>
        <v>7.8303630637482717</v>
      </c>
      <c r="S64" s="97">
        <f t="shared" ca="1" si="42"/>
        <v>116.75200003809904</v>
      </c>
      <c r="T64" s="21">
        <f t="shared" ca="1" si="42"/>
        <v>33.973895755378088</v>
      </c>
      <c r="U64" s="97">
        <f t="shared" ca="1" si="42"/>
        <v>145.58002057787411</v>
      </c>
      <c r="V64" s="97">
        <f t="shared" ca="1" si="27"/>
        <v>12.511675854861837</v>
      </c>
      <c r="W64" s="97">
        <f t="shared" ca="1" si="42"/>
        <v>13.271099312681411</v>
      </c>
      <c r="X64" s="97">
        <f t="shared" ca="1" si="28"/>
        <v>7.8303630637482717</v>
      </c>
      <c r="Y64" s="97">
        <f t="shared" ca="1" si="42"/>
        <v>10.026748293218175</v>
      </c>
      <c r="Z64" s="19">
        <f t="shared" ca="1" si="3"/>
        <v>33.973895755378088</v>
      </c>
      <c r="AA64" s="2">
        <f t="shared" ca="1" si="4"/>
        <v>-35.71997426413526</v>
      </c>
      <c r="AB64" s="62">
        <v>58</v>
      </c>
      <c r="AC64" s="46">
        <f t="shared" ca="1" si="43"/>
        <v>4.5643579183623926</v>
      </c>
      <c r="AD64" s="97">
        <f t="shared" ca="1" si="43"/>
        <v>100.37692875172459</v>
      </c>
      <c r="AE64" s="97">
        <f t="shared" ca="1" si="43"/>
        <v>149.37988241944561</v>
      </c>
      <c r="AF64" s="97">
        <f t="shared" ca="1" si="43"/>
        <v>5.4552533135849393</v>
      </c>
      <c r="AG64" s="97">
        <f t="shared" ca="1" si="43"/>
        <v>112.64424452770479</v>
      </c>
      <c r="AH64" s="21">
        <f t="shared" ca="1" si="43"/>
        <v>33.029860209906012</v>
      </c>
      <c r="AI64" s="97">
        <f t="shared" ca="1" si="43"/>
        <v>148.83058605851946</v>
      </c>
      <c r="AJ64" s="97">
        <f t="shared" ca="1" si="6"/>
        <v>100.37692875172459</v>
      </c>
      <c r="AK64" s="97">
        <f t="shared" ca="1" si="43"/>
        <v>14.64409736071641</v>
      </c>
      <c r="AL64" s="19">
        <f t="shared" ca="1" si="7"/>
        <v>5.4552533135849393</v>
      </c>
      <c r="AM64" s="97">
        <f t="shared" ca="1" si="43"/>
        <v>12.708928826097743</v>
      </c>
      <c r="AN64" s="21">
        <f t="shared" ca="1" si="8"/>
        <v>33.029860209906012</v>
      </c>
      <c r="AO64" s="2">
        <f t="shared" ca="1" si="9"/>
        <v>-63.69297572837116</v>
      </c>
      <c r="AP64" s="66">
        <v>58</v>
      </c>
      <c r="AQ64" s="97">
        <f t="shared" ca="1" si="39"/>
        <v>5.4639644232371962</v>
      </c>
      <c r="AR64" s="97">
        <f t="shared" ca="1" si="39"/>
        <v>100.10402202269496</v>
      </c>
      <c r="AS64" s="97">
        <f t="shared" ca="1" si="39"/>
        <v>143.45804370008585</v>
      </c>
      <c r="AT64" s="97">
        <f t="shared" ca="1" si="39"/>
        <v>74.491716933841957</v>
      </c>
      <c r="AU64" s="97">
        <f t="shared" ca="1" si="39"/>
        <v>110.42467621441662</v>
      </c>
      <c r="AV64" s="21">
        <f t="shared" ca="1" si="39"/>
        <v>32.607074238491968</v>
      </c>
      <c r="AW64" s="97">
        <f t="shared" ca="1" si="39"/>
        <v>146.88610137398464</v>
      </c>
      <c r="AX64" s="97">
        <f t="shared" ca="1" si="11"/>
        <v>100.10402202269496</v>
      </c>
      <c r="AY64" s="97">
        <f t="shared" ca="1" si="39"/>
        <v>10.756522027353784</v>
      </c>
      <c r="AZ64" s="97">
        <f t="shared" ca="1" si="12"/>
        <v>74.491716933841957</v>
      </c>
      <c r="BA64" s="97">
        <f t="shared" ca="1" si="39"/>
        <v>2.8814054625400818</v>
      </c>
      <c r="BB64" s="97">
        <f t="shared" ca="1" si="13"/>
        <v>32.607074238491968</v>
      </c>
      <c r="BC64" s="2">
        <f t="shared" ca="1" si="14"/>
        <v>-13.849221542469449</v>
      </c>
      <c r="BD64" s="62">
        <v>58</v>
      </c>
      <c r="BE64" s="97">
        <f t="shared" ca="1" si="40"/>
        <v>6.1067110635735311</v>
      </c>
      <c r="BF64" s="97">
        <f t="shared" ca="1" si="40"/>
        <v>99.912241835121591</v>
      </c>
      <c r="BG64" s="97">
        <f t="shared" ca="1" si="40"/>
        <v>145.81265895697948</v>
      </c>
      <c r="BH64" s="97">
        <f t="shared" ca="1" si="40"/>
        <v>6.29930000714422</v>
      </c>
      <c r="BI64" s="97">
        <f t="shared" ca="1" si="40"/>
        <v>114.06117146008482</v>
      </c>
      <c r="BJ64" s="21">
        <f t="shared" ca="1" si="40"/>
        <v>34.692095804519518</v>
      </c>
      <c r="BK64" s="97">
        <f t="shared" ca="1" si="40"/>
        <v>147.34764045974612</v>
      </c>
      <c r="BL64" s="97">
        <f t="shared" ca="1" si="16"/>
        <v>99.912241835121591</v>
      </c>
      <c r="BM64" s="97">
        <f t="shared" ca="1" si="40"/>
        <v>12.994771018313113</v>
      </c>
      <c r="BN64" s="97">
        <f t="shared" ca="1" si="17"/>
        <v>6.29930000714422</v>
      </c>
      <c r="BO64" s="97">
        <f t="shared" ca="1" si="40"/>
        <v>12.297658731190154</v>
      </c>
      <c r="BP64" s="97">
        <f t="shared" ca="1" si="18"/>
        <v>34.692095804519518</v>
      </c>
      <c r="BQ64" s="2">
        <f t="shared" ca="1" si="29"/>
        <v>-59.904402026429864</v>
      </c>
      <c r="BR64" s="97">
        <f t="shared" ca="1" si="41"/>
        <v>6.5612872448976889</v>
      </c>
      <c r="BS64" s="97">
        <f t="shared" ca="1" si="41"/>
        <v>99.547640754098609</v>
      </c>
      <c r="BT64" s="97">
        <f t="shared" ca="1" si="41"/>
        <v>150.40963137961381</v>
      </c>
      <c r="BU64" s="97">
        <f t="shared" ca="1" si="41"/>
        <v>0.6915790808708181</v>
      </c>
      <c r="BV64" s="97">
        <f t="shared" ca="1" si="41"/>
        <v>113.03697621203011</v>
      </c>
      <c r="BW64" s="21">
        <f t="shared" ca="1" si="41"/>
        <v>99.522869026304619</v>
      </c>
      <c r="BX64" s="97">
        <f t="shared" ca="1" si="41"/>
        <v>146.72311571802996</v>
      </c>
      <c r="BY64" s="97">
        <f t="shared" ca="1" si="20"/>
        <v>99.547640754098609</v>
      </c>
      <c r="BZ64" s="97">
        <f t="shared" ca="1" si="41"/>
        <v>12.140019298355247</v>
      </c>
      <c r="CA64" s="97">
        <f t="shared" ca="1" si="21"/>
        <v>0.6915790808708181</v>
      </c>
      <c r="CB64" s="97">
        <f t="shared" ca="1" si="41"/>
        <v>12.606302247603599</v>
      </c>
      <c r="CC64" s="97">
        <f t="shared" ca="1" si="22"/>
        <v>99.522869026304619</v>
      </c>
      <c r="CD64" s="2">
        <f t="shared" ca="1" si="23"/>
        <v>-67.655916760377337</v>
      </c>
    </row>
    <row r="65" spans="1:82" x14ac:dyDescent="0.25">
      <c r="A65" s="59">
        <v>59</v>
      </c>
      <c r="B65" s="46">
        <f t="shared" ca="1" si="38"/>
        <v>6.1285189755419207</v>
      </c>
      <c r="C65" s="97">
        <f t="shared" ca="1" si="38"/>
        <v>98.844093273066932</v>
      </c>
      <c r="D65" s="97">
        <f t="shared" ca="1" si="38"/>
        <v>146.47443909059774</v>
      </c>
      <c r="E65" s="97">
        <f t="shared" ca="1" si="38"/>
        <v>6.190896977421632</v>
      </c>
      <c r="F65" s="97">
        <f t="shared" ca="1" si="38"/>
        <v>112.54465191575885</v>
      </c>
      <c r="G65" s="21">
        <f t="shared" ca="1" si="38"/>
        <v>35.291791766675075</v>
      </c>
      <c r="H65" s="97">
        <f t="shared" ca="1" si="38"/>
        <v>147.16253893335036</v>
      </c>
      <c r="I65" s="97">
        <f t="shared" ca="1" si="24"/>
        <v>98.844093273066932</v>
      </c>
      <c r="J65" s="97">
        <f t="shared" ca="1" si="38"/>
        <v>9.0175092044032628</v>
      </c>
      <c r="K65" s="97">
        <f t="shared" ca="1" si="25"/>
        <v>6.190896977421632</v>
      </c>
      <c r="L65" s="97">
        <f t="shared" ca="1" si="38"/>
        <v>12.175878925047286</v>
      </c>
      <c r="M65" s="97">
        <f t="shared" ca="1" si="1"/>
        <v>35.291791766675075</v>
      </c>
      <c r="N65" s="2">
        <f t="shared" ca="1" si="26"/>
        <v>-59.815970416720461</v>
      </c>
      <c r="O65" s="97">
        <f t="shared" ca="1" si="42"/>
        <v>5.5507079334562333</v>
      </c>
      <c r="P65" s="97">
        <f t="shared" ca="1" si="42"/>
        <v>9.3015424435309981</v>
      </c>
      <c r="Q65" s="97">
        <f t="shared" ca="1" si="42"/>
        <v>140.27319332202535</v>
      </c>
      <c r="R65" s="97">
        <f t="shared" ca="1" si="42"/>
        <v>5.8655488417316839</v>
      </c>
      <c r="S65" s="97">
        <f t="shared" ca="1" si="42"/>
        <v>112.95883394568821</v>
      </c>
      <c r="T65" s="21">
        <f t="shared" ca="1" si="42"/>
        <v>33.256386758376983</v>
      </c>
      <c r="U65" s="97">
        <f t="shared" ca="1" si="42"/>
        <v>143.44856748543725</v>
      </c>
      <c r="V65" s="97">
        <f t="shared" ca="1" si="27"/>
        <v>9.3015424435309981</v>
      </c>
      <c r="W65" s="97">
        <f t="shared" ca="1" si="42"/>
        <v>10.92272861178057</v>
      </c>
      <c r="X65" s="97">
        <f t="shared" ca="1" si="28"/>
        <v>5.8655488417316839</v>
      </c>
      <c r="Y65" s="97">
        <f t="shared" ca="1" si="42"/>
        <v>11.389191045603145</v>
      </c>
      <c r="Z65" s="19">
        <f t="shared" ca="1" si="3"/>
        <v>33.256386758376983</v>
      </c>
      <c r="AA65" s="2">
        <f t="shared" ca="1" si="4"/>
        <v>-37.467093195552621</v>
      </c>
      <c r="AB65" s="62">
        <v>59</v>
      </c>
      <c r="AC65" s="46">
        <f t="shared" ca="1" si="43"/>
        <v>5.5326201791720973</v>
      </c>
      <c r="AD65" s="97">
        <f t="shared" ca="1" si="43"/>
        <v>100.62790213655664</v>
      </c>
      <c r="AE65" s="97">
        <f t="shared" ca="1" si="43"/>
        <v>148.36981216070069</v>
      </c>
      <c r="AF65" s="97">
        <f t="shared" ca="1" si="43"/>
        <v>6.6367078049317039</v>
      </c>
      <c r="AG65" s="97">
        <f t="shared" ca="1" si="43"/>
        <v>113.57196314070227</v>
      </c>
      <c r="AH65" s="21">
        <f t="shared" ca="1" si="43"/>
        <v>34.761044982140604</v>
      </c>
      <c r="AI65" s="97">
        <f t="shared" ca="1" si="43"/>
        <v>153.63199693260955</v>
      </c>
      <c r="AJ65" s="97">
        <f t="shared" ca="1" si="6"/>
        <v>100.62790213655664</v>
      </c>
      <c r="AK65" s="97">
        <f t="shared" ca="1" si="43"/>
        <v>11.73660943776947</v>
      </c>
      <c r="AL65" s="19">
        <f t="shared" ca="1" si="7"/>
        <v>6.6367078049317039</v>
      </c>
      <c r="AM65" s="97">
        <f t="shared" ca="1" si="43"/>
        <v>4.9492581199966867</v>
      </c>
      <c r="AN65" s="21">
        <f t="shared" ca="1" si="8"/>
        <v>34.761044982140604</v>
      </c>
      <c r="AO65" s="2">
        <f t="shared" ca="1" si="9"/>
        <v>-64.405939890857894</v>
      </c>
      <c r="AP65" s="66">
        <v>59</v>
      </c>
      <c r="AQ65" s="97">
        <f t="shared" ca="1" si="39"/>
        <v>6.6363212928106874</v>
      </c>
      <c r="AR65" s="97">
        <f t="shared" ca="1" si="39"/>
        <v>99.031760864517324</v>
      </c>
      <c r="AS65" s="97">
        <f t="shared" ca="1" si="39"/>
        <v>138.16609510653836</v>
      </c>
      <c r="AT65" s="97">
        <f t="shared" ca="1" si="39"/>
        <v>77.470217475222171</v>
      </c>
      <c r="AU65" s="97">
        <f t="shared" ca="1" si="39"/>
        <v>114.27205268783953</v>
      </c>
      <c r="AV65" s="21">
        <f t="shared" ca="1" si="39"/>
        <v>33.850334950272774</v>
      </c>
      <c r="AW65" s="97">
        <f t="shared" ca="1" si="39"/>
        <v>142.74525695392742</v>
      </c>
      <c r="AX65" s="97">
        <f t="shared" ca="1" si="11"/>
        <v>99.031760864517324</v>
      </c>
      <c r="AY65" s="97">
        <f t="shared" ca="1" si="39"/>
        <v>6.2484626705225237</v>
      </c>
      <c r="AZ65" s="97">
        <f t="shared" ca="1" si="12"/>
        <v>77.470217475222171</v>
      </c>
      <c r="BA65" s="97">
        <f t="shared" ca="1" si="39"/>
        <v>3.8046276186539769</v>
      </c>
      <c r="BB65" s="97">
        <f t="shared" ca="1" si="13"/>
        <v>33.850334950272774</v>
      </c>
      <c r="BC65" s="2">
        <f t="shared" ca="1" si="14"/>
        <v>-12.602097201892237</v>
      </c>
      <c r="BD65" s="62">
        <v>59</v>
      </c>
      <c r="BE65" s="97">
        <f t="shared" ca="1" si="40"/>
        <v>6.2140623814958822</v>
      </c>
      <c r="BF65" s="97">
        <f t="shared" ca="1" si="40"/>
        <v>99.872546317703126</v>
      </c>
      <c r="BG65" s="97">
        <f t="shared" ca="1" si="40"/>
        <v>148.8539120306944</v>
      </c>
      <c r="BH65" s="97">
        <f t="shared" ca="1" si="40"/>
        <v>6.9140015646791362</v>
      </c>
      <c r="BI65" s="97">
        <f t="shared" ca="1" si="40"/>
        <v>112.77119578156163</v>
      </c>
      <c r="BJ65" s="21">
        <f t="shared" ca="1" si="40"/>
        <v>33.469522512286922</v>
      </c>
      <c r="BK65" s="97">
        <f t="shared" ca="1" si="40"/>
        <v>148.60142492250569</v>
      </c>
      <c r="BL65" s="97">
        <f t="shared" ca="1" si="16"/>
        <v>99.872546317703126</v>
      </c>
      <c r="BM65" s="97">
        <f t="shared" ca="1" si="40"/>
        <v>11.977026462701463</v>
      </c>
      <c r="BN65" s="97">
        <f t="shared" ca="1" si="17"/>
        <v>6.9140015646791362</v>
      </c>
      <c r="BO65" s="97">
        <f t="shared" ca="1" si="40"/>
        <v>13.532705502410449</v>
      </c>
      <c r="BP65" s="97">
        <f t="shared" ca="1" si="18"/>
        <v>33.469522512286922</v>
      </c>
      <c r="BQ65" s="2">
        <f t="shared" ca="1" si="29"/>
        <v>-57.890371708322832</v>
      </c>
      <c r="BR65" s="97">
        <f t="shared" ca="1" si="41"/>
        <v>5.4843642173620371</v>
      </c>
      <c r="BS65" s="97">
        <f t="shared" ca="1" si="41"/>
        <v>100.66518747019242</v>
      </c>
      <c r="BT65" s="97">
        <f t="shared" ca="1" si="41"/>
        <v>149.01109088093605</v>
      </c>
      <c r="BU65" s="97">
        <f t="shared" ca="1" si="41"/>
        <v>0.64220606782173983</v>
      </c>
      <c r="BV65" s="97">
        <f t="shared" ca="1" si="41"/>
        <v>116.38324617373404</v>
      </c>
      <c r="BW65" s="21">
        <f t="shared" ca="1" si="41"/>
        <v>99.369965595716792</v>
      </c>
      <c r="BX65" s="97">
        <f t="shared" ca="1" si="41"/>
        <v>149.07534396324175</v>
      </c>
      <c r="BY65" s="97">
        <f t="shared" ca="1" si="20"/>
        <v>100.66518747019242</v>
      </c>
      <c r="BZ65" s="97">
        <f t="shared" ca="1" si="41"/>
        <v>12.69413765725718</v>
      </c>
      <c r="CA65" s="97">
        <f t="shared" ca="1" si="21"/>
        <v>0.64220606782173983</v>
      </c>
      <c r="CB65" s="97">
        <f t="shared" ca="1" si="41"/>
        <v>10.097670351817083</v>
      </c>
      <c r="CC65" s="97">
        <f t="shared" ca="1" si="22"/>
        <v>99.369965595716792</v>
      </c>
      <c r="CD65" s="2">
        <f t="shared" ca="1" si="23"/>
        <v>-73.612154553905242</v>
      </c>
    </row>
    <row r="66" spans="1:82" x14ac:dyDescent="0.25">
      <c r="A66" s="59">
        <v>60</v>
      </c>
      <c r="B66" s="46">
        <f t="shared" ca="1" si="38"/>
        <v>5.590465707663153</v>
      </c>
      <c r="C66" s="97">
        <f t="shared" ca="1" si="38"/>
        <v>99.175118500700691</v>
      </c>
      <c r="D66" s="97">
        <f t="shared" ca="1" si="38"/>
        <v>149.12592941003922</v>
      </c>
      <c r="E66" s="97">
        <f t="shared" ca="1" si="38"/>
        <v>6.0599558326792353</v>
      </c>
      <c r="F66" s="97">
        <f t="shared" ca="1" si="38"/>
        <v>112.23271855317189</v>
      </c>
      <c r="G66" s="21">
        <f t="shared" ca="1" si="38"/>
        <v>34.500356534255225</v>
      </c>
      <c r="H66" s="97">
        <f t="shared" ca="1" si="38"/>
        <v>151.39259219048418</v>
      </c>
      <c r="I66" s="97">
        <f t="shared" ca="1" si="24"/>
        <v>99.175118500700691</v>
      </c>
      <c r="J66" s="97">
        <f t="shared" ca="1" si="38"/>
        <v>10.852848188099761</v>
      </c>
      <c r="K66" s="97">
        <f t="shared" ca="1" si="25"/>
        <v>6.0599558326792353</v>
      </c>
      <c r="L66" s="97">
        <f t="shared" ca="1" si="38"/>
        <v>13.612307441168985</v>
      </c>
      <c r="M66" s="97">
        <f t="shared" ca="1" si="1"/>
        <v>34.500356534255225</v>
      </c>
      <c r="N66" s="2">
        <f t="shared" ca="1" si="26"/>
        <v>-60.549012219382611</v>
      </c>
      <c r="O66" s="97">
        <f t="shared" ca="1" si="42"/>
        <v>5.1293515298614389</v>
      </c>
      <c r="P66" s="97">
        <f t="shared" ca="1" si="42"/>
        <v>9.7036147769316727</v>
      </c>
      <c r="Q66" s="97">
        <f t="shared" ca="1" si="42"/>
        <v>144.51168785442766</v>
      </c>
      <c r="R66" s="97">
        <f t="shared" ca="1" si="42"/>
        <v>5.0421041463385246</v>
      </c>
      <c r="S66" s="97">
        <f t="shared" ca="1" si="42"/>
        <v>113.65270035861977</v>
      </c>
      <c r="T66" s="21">
        <f t="shared" ca="1" si="42"/>
        <v>33.910276391306461</v>
      </c>
      <c r="U66" s="97">
        <f t="shared" ca="1" si="42"/>
        <v>149.82981665668194</v>
      </c>
      <c r="V66" s="97">
        <f t="shared" ca="1" si="27"/>
        <v>9.7036147769316727</v>
      </c>
      <c r="W66" s="97">
        <f t="shared" ca="1" si="42"/>
        <v>15.06454495536773</v>
      </c>
      <c r="X66" s="97">
        <f t="shared" ca="1" si="28"/>
        <v>5.0421041463385246</v>
      </c>
      <c r="Y66" s="97">
        <f t="shared" ca="1" si="42"/>
        <v>13.694016237022707</v>
      </c>
      <c r="Z66" s="19">
        <f t="shared" ca="1" si="3"/>
        <v>33.910276391306461</v>
      </c>
      <c r="AA66" s="2">
        <f t="shared" ca="1" si="4"/>
        <v>-38.838495052301255</v>
      </c>
      <c r="AB66" s="62">
        <v>60</v>
      </c>
      <c r="AC66" s="46">
        <f t="shared" ca="1" si="43"/>
        <v>5.7716911869707124</v>
      </c>
      <c r="AD66" s="97">
        <f t="shared" ca="1" si="43"/>
        <v>99.311688298184677</v>
      </c>
      <c r="AE66" s="97">
        <f t="shared" ca="1" si="43"/>
        <v>149.39410603165481</v>
      </c>
      <c r="AF66" s="97">
        <f t="shared" ca="1" si="43"/>
        <v>5.2400590884347276</v>
      </c>
      <c r="AG66" s="97">
        <f t="shared" ca="1" si="43"/>
        <v>114.37158716267359</v>
      </c>
      <c r="AH66" s="21">
        <f t="shared" ca="1" si="43"/>
        <v>33.268374120797006</v>
      </c>
      <c r="AI66" s="97">
        <f t="shared" ca="1" si="43"/>
        <v>153.09435547445801</v>
      </c>
      <c r="AJ66" s="97">
        <f t="shared" ca="1" si="6"/>
        <v>99.311688298184677</v>
      </c>
      <c r="AK66" s="97">
        <f t="shared" ca="1" si="43"/>
        <v>8.489199325119074</v>
      </c>
      <c r="AL66" s="19">
        <f t="shared" ca="1" si="7"/>
        <v>5.2400590884347276</v>
      </c>
      <c r="AM66" s="97">
        <f t="shared" ca="1" si="43"/>
        <v>14.184521000901857</v>
      </c>
      <c r="AN66" s="21">
        <f t="shared" ca="1" si="8"/>
        <v>33.268374120797006</v>
      </c>
      <c r="AO66" s="2">
        <f t="shared" ca="1" si="9"/>
        <v>-62.09898058948631</v>
      </c>
      <c r="AP66" s="66">
        <v>60</v>
      </c>
      <c r="AQ66" s="97">
        <f t="shared" ca="1" si="39"/>
        <v>6.269902295853595</v>
      </c>
      <c r="AR66" s="97">
        <f t="shared" ca="1" si="39"/>
        <v>99.18811499204422</v>
      </c>
      <c r="AS66" s="97">
        <f t="shared" ca="1" si="39"/>
        <v>143.85462603758532</v>
      </c>
      <c r="AT66" s="97">
        <f t="shared" ca="1" si="39"/>
        <v>75.525266083254905</v>
      </c>
      <c r="AU66" s="97">
        <f t="shared" ca="1" si="39"/>
        <v>114.59200871987615</v>
      </c>
      <c r="AV66" s="21">
        <f t="shared" ca="1" si="39"/>
        <v>32.397952609956505</v>
      </c>
      <c r="AW66" s="97">
        <f t="shared" ca="1" si="39"/>
        <v>142.77395319033843</v>
      </c>
      <c r="AX66" s="97">
        <f t="shared" ca="1" si="11"/>
        <v>99.18811499204422</v>
      </c>
      <c r="AY66" s="97">
        <f t="shared" ca="1" si="39"/>
        <v>9.9652650521223087</v>
      </c>
      <c r="AZ66" s="97">
        <f t="shared" ca="1" si="12"/>
        <v>75.525266083254905</v>
      </c>
      <c r="BA66" s="97">
        <f t="shared" ca="1" si="39"/>
        <v>0.40865191550452762</v>
      </c>
      <c r="BB66" s="97">
        <f t="shared" ca="1" si="13"/>
        <v>32.397952609956505</v>
      </c>
      <c r="BC66" s="2">
        <f t="shared" ca="1" si="14"/>
        <v>-12.776123839013177</v>
      </c>
      <c r="BD66" s="62">
        <v>60</v>
      </c>
      <c r="BE66" s="97">
        <f t="shared" ca="1" si="40"/>
        <v>6.6343442170406446</v>
      </c>
      <c r="BF66" s="97">
        <f t="shared" ca="1" si="40"/>
        <v>100.16426332758415</v>
      </c>
      <c r="BG66" s="97">
        <f t="shared" ca="1" si="40"/>
        <v>147.12024581405672</v>
      </c>
      <c r="BH66" s="97">
        <f t="shared" ca="1" si="40"/>
        <v>5.7139231527476602</v>
      </c>
      <c r="BI66" s="97">
        <f t="shared" ca="1" si="40"/>
        <v>113.13741642237818</v>
      </c>
      <c r="BJ66" s="21">
        <f t="shared" ca="1" si="40"/>
        <v>34.433677246908545</v>
      </c>
      <c r="BK66" s="97">
        <f t="shared" ca="1" si="40"/>
        <v>151.10500526074199</v>
      </c>
      <c r="BL66" s="97">
        <f t="shared" ca="1" si="16"/>
        <v>100.16426332758415</v>
      </c>
      <c r="BM66" s="97">
        <f t="shared" ca="1" si="40"/>
        <v>12.441566837085665</v>
      </c>
      <c r="BN66" s="97">
        <f t="shared" ca="1" si="17"/>
        <v>5.7139231527476602</v>
      </c>
      <c r="BO66" s="97">
        <f t="shared" ca="1" si="40"/>
        <v>7.9639630312740222</v>
      </c>
      <c r="BP66" s="97">
        <f t="shared" ca="1" si="18"/>
        <v>34.433677246908545</v>
      </c>
      <c r="BQ66" s="2">
        <f t="shared" ca="1" si="29"/>
        <v>-62.879527936315576</v>
      </c>
      <c r="BR66" s="97">
        <f t="shared" ca="1" si="41"/>
        <v>6.7055130085570331</v>
      </c>
      <c r="BS66" s="97">
        <f t="shared" ca="1" si="41"/>
        <v>99.549355477983454</v>
      </c>
      <c r="BT66" s="97">
        <f t="shared" ca="1" si="41"/>
        <v>148.80232878410871</v>
      </c>
      <c r="BU66" s="97">
        <f t="shared" ca="1" si="41"/>
        <v>0.55261584441659206</v>
      </c>
      <c r="BV66" s="97">
        <f t="shared" ca="1" si="41"/>
        <v>113.70550961443298</v>
      </c>
      <c r="BW66" s="21">
        <f t="shared" ca="1" si="41"/>
        <v>99.518181611279431</v>
      </c>
      <c r="BX66" s="97">
        <f t="shared" ca="1" si="41"/>
        <v>150.01173808970245</v>
      </c>
      <c r="BY66" s="97">
        <f t="shared" ca="1" si="20"/>
        <v>99.549355477983454</v>
      </c>
      <c r="BZ66" s="97">
        <f t="shared" ca="1" si="41"/>
        <v>13.728862715824645</v>
      </c>
      <c r="CA66" s="97">
        <f t="shared" ca="1" si="21"/>
        <v>0.55261584441659206</v>
      </c>
      <c r="CB66" s="97">
        <f t="shared" ca="1" si="41"/>
        <v>7.5697381338335195</v>
      </c>
      <c r="CC66" s="97">
        <f t="shared" ca="1" si="22"/>
        <v>99.518181611279431</v>
      </c>
      <c r="CD66" s="2">
        <f t="shared" ca="1" si="23"/>
        <v>-75.777850722731088</v>
      </c>
    </row>
    <row r="67" spans="1:82" x14ac:dyDescent="0.25">
      <c r="A67" s="59">
        <v>61</v>
      </c>
      <c r="B67" s="46">
        <f t="shared" ca="1" si="38"/>
        <v>5.3318751281393837</v>
      </c>
      <c r="C67" s="97">
        <f t="shared" ca="1" si="38"/>
        <v>99.260088183973821</v>
      </c>
      <c r="D67" s="97">
        <f t="shared" ca="1" si="38"/>
        <v>148.09650620159206</v>
      </c>
      <c r="E67" s="97">
        <f t="shared" ca="1" si="38"/>
        <v>7.8682170241633784</v>
      </c>
      <c r="F67" s="97">
        <f t="shared" ca="1" si="38"/>
        <v>113.26849773244584</v>
      </c>
      <c r="G67" s="21">
        <f t="shared" ca="1" si="38"/>
        <v>33.933722237322399</v>
      </c>
      <c r="H67" s="97">
        <f t="shared" ca="1" si="38"/>
        <v>152.00865596434619</v>
      </c>
      <c r="I67" s="97">
        <f t="shared" ca="1" si="24"/>
        <v>99.260088183973821</v>
      </c>
      <c r="J67" s="97">
        <f t="shared" ca="1" si="38"/>
        <v>11.228055920256137</v>
      </c>
      <c r="K67" s="97">
        <f t="shared" ca="1" si="25"/>
        <v>7.8682170241633784</v>
      </c>
      <c r="L67" s="97">
        <f t="shared" ca="1" si="38"/>
        <v>4.4833531281315553</v>
      </c>
      <c r="M67" s="97">
        <f t="shared" ca="1" si="1"/>
        <v>33.933722237322399</v>
      </c>
      <c r="N67" s="2">
        <f t="shared" ca="1" si="26"/>
        <v>-61.783100848005112</v>
      </c>
      <c r="O67" s="97">
        <f t="shared" ca="1" si="42"/>
        <v>4.6325815778439798</v>
      </c>
      <c r="P67" s="97">
        <f t="shared" ca="1" si="42"/>
        <v>12.195400102815958</v>
      </c>
      <c r="Q67" s="97">
        <f t="shared" ca="1" si="42"/>
        <v>143.36186361512858</v>
      </c>
      <c r="R67" s="97">
        <f t="shared" ca="1" si="42"/>
        <v>4.2491333743890767</v>
      </c>
      <c r="S67" s="97">
        <f t="shared" ca="1" si="42"/>
        <v>112.04965233699235</v>
      </c>
      <c r="T67" s="21">
        <f t="shared" ca="1" si="42"/>
        <v>34.786522276433345</v>
      </c>
      <c r="U67" s="97">
        <f t="shared" ca="1" si="42"/>
        <v>138.43645884499179</v>
      </c>
      <c r="V67" s="97">
        <f t="shared" ca="1" si="27"/>
        <v>12.195400102815958</v>
      </c>
      <c r="W67" s="97">
        <f t="shared" ca="1" si="42"/>
        <v>7.3877024316841204</v>
      </c>
      <c r="X67" s="97">
        <f t="shared" ca="1" si="28"/>
        <v>4.2491333743890767</v>
      </c>
      <c r="Y67" s="97">
        <f t="shared" ca="1" si="42"/>
        <v>9.2759768185683189</v>
      </c>
      <c r="Z67" s="19">
        <f t="shared" ca="1" si="3"/>
        <v>34.786522276433345</v>
      </c>
      <c r="AA67" s="2">
        <f t="shared" ca="1" si="4"/>
        <v>-46.032856493295142</v>
      </c>
      <c r="AB67" s="62">
        <v>61</v>
      </c>
      <c r="AC67" s="46">
        <f t="shared" ca="1" si="43"/>
        <v>6.9865287181066567</v>
      </c>
      <c r="AD67" s="97">
        <f t="shared" ca="1" si="43"/>
        <v>99.226548301968378</v>
      </c>
      <c r="AE67" s="97">
        <f t="shared" ca="1" si="43"/>
        <v>147.13124731989268</v>
      </c>
      <c r="AF67" s="97">
        <f t="shared" ca="1" si="43"/>
        <v>6.4886489264649185</v>
      </c>
      <c r="AG67" s="97">
        <f t="shared" ca="1" si="43"/>
        <v>113.57490230706101</v>
      </c>
      <c r="AH67" s="21">
        <f t="shared" ca="1" si="43"/>
        <v>34.157922352450967</v>
      </c>
      <c r="AI67" s="97">
        <f t="shared" ca="1" si="43"/>
        <v>153.22635467928183</v>
      </c>
      <c r="AJ67" s="97">
        <f t="shared" ca="1" si="6"/>
        <v>99.226548301968378</v>
      </c>
      <c r="AK67" s="97">
        <f t="shared" ca="1" si="43"/>
        <v>12.418428730564077</v>
      </c>
      <c r="AL67" s="19">
        <f t="shared" ca="1" si="7"/>
        <v>6.4886489264649185</v>
      </c>
      <c r="AM67" s="97">
        <f t="shared" ca="1" si="43"/>
        <v>6.6109641118566689</v>
      </c>
      <c r="AN67" s="21">
        <f t="shared" ca="1" si="8"/>
        <v>34.157922352450967</v>
      </c>
      <c r="AO67" s="2">
        <f t="shared" ca="1" si="9"/>
        <v>-61.596514593441732</v>
      </c>
      <c r="AP67" s="66">
        <v>61</v>
      </c>
      <c r="AQ67" s="97">
        <f t="shared" ca="1" si="39"/>
        <v>4.4819850147989975</v>
      </c>
      <c r="AR67" s="97">
        <f t="shared" ca="1" si="39"/>
        <v>99.99905502364679</v>
      </c>
      <c r="AS67" s="97">
        <f t="shared" ca="1" si="39"/>
        <v>143.56968907949104</v>
      </c>
      <c r="AT67" s="97">
        <f t="shared" ca="1" si="39"/>
        <v>76.758999763146392</v>
      </c>
      <c r="AU67" s="97">
        <f t="shared" ca="1" si="39"/>
        <v>112.36276738731576</v>
      </c>
      <c r="AV67" s="21">
        <f t="shared" ca="1" si="39"/>
        <v>33.99175243233519</v>
      </c>
      <c r="AW67" s="97">
        <f t="shared" ca="1" si="39"/>
        <v>144.66722097274663</v>
      </c>
      <c r="AX67" s="97">
        <f t="shared" ca="1" si="11"/>
        <v>99.99905502364679</v>
      </c>
      <c r="AY67" s="97">
        <f t="shared" ca="1" si="39"/>
        <v>14.502663133909341</v>
      </c>
      <c r="AZ67" s="97">
        <f t="shared" ca="1" si="12"/>
        <v>76.758999763146392</v>
      </c>
      <c r="BA67" s="97">
        <f t="shared" ca="1" si="39"/>
        <v>0.71440672517509451</v>
      </c>
      <c r="BB67" s="97">
        <f t="shared" ca="1" si="13"/>
        <v>33.99175243233519</v>
      </c>
      <c r="BC67" s="2">
        <f t="shared" ca="1" si="14"/>
        <v>-13.86896915425865</v>
      </c>
      <c r="BD67" s="62">
        <v>61</v>
      </c>
      <c r="BE67" s="97">
        <f t="shared" ca="1" si="40"/>
        <v>7.1093876233371169</v>
      </c>
      <c r="BF67" s="97">
        <f t="shared" ca="1" si="40"/>
        <v>98.151465220984704</v>
      </c>
      <c r="BG67" s="97">
        <f t="shared" ca="1" si="40"/>
        <v>147.77236544493661</v>
      </c>
      <c r="BH67" s="97">
        <f t="shared" ca="1" si="40"/>
        <v>6.1560565635396483</v>
      </c>
      <c r="BI67" s="97">
        <f t="shared" ca="1" si="40"/>
        <v>115.04099319796985</v>
      </c>
      <c r="BJ67" s="21">
        <f t="shared" ca="1" si="40"/>
        <v>34.124082591865275</v>
      </c>
      <c r="BK67" s="97">
        <f t="shared" ca="1" si="40"/>
        <v>149.36119417714681</v>
      </c>
      <c r="BL67" s="97">
        <f t="shared" ca="1" si="16"/>
        <v>98.151465220984704</v>
      </c>
      <c r="BM67" s="97">
        <f t="shared" ca="1" si="40"/>
        <v>12.424479937361383</v>
      </c>
      <c r="BN67" s="97">
        <f t="shared" ca="1" si="17"/>
        <v>6.1560565635396483</v>
      </c>
      <c r="BO67" s="97">
        <f t="shared" ca="1" si="40"/>
        <v>5.4725850866259425</v>
      </c>
      <c r="BP67" s="97">
        <f t="shared" ca="1" si="18"/>
        <v>34.124082591865275</v>
      </c>
      <c r="BQ67" s="2">
        <f t="shared" ca="1" si="29"/>
        <v>-62.042001744352213</v>
      </c>
      <c r="BR67" s="97">
        <f t="shared" ca="1" si="41"/>
        <v>5.7003929030581153</v>
      </c>
      <c r="BS67" s="97">
        <f t="shared" ca="1" si="41"/>
        <v>100.03101882274827</v>
      </c>
      <c r="BT67" s="97">
        <f t="shared" ca="1" si="41"/>
        <v>147.62611467251014</v>
      </c>
      <c r="BU67" s="97">
        <f t="shared" ca="1" si="41"/>
        <v>1.1742255301785676</v>
      </c>
      <c r="BV67" s="97">
        <f t="shared" ca="1" si="41"/>
        <v>111.26263761076645</v>
      </c>
      <c r="BW67" s="21">
        <f t="shared" ca="1" si="41"/>
        <v>99.382406951193914</v>
      </c>
      <c r="BX67" s="97">
        <f t="shared" ca="1" si="41"/>
        <v>148.09736450706384</v>
      </c>
      <c r="BY67" s="97">
        <f t="shared" ca="1" si="20"/>
        <v>100.03101882274827</v>
      </c>
      <c r="BZ67" s="97">
        <f t="shared" ca="1" si="41"/>
        <v>11.182344769700654</v>
      </c>
      <c r="CA67" s="97">
        <f t="shared" ca="1" si="21"/>
        <v>1.1742255301785676</v>
      </c>
      <c r="CB67" s="97">
        <f t="shared" ca="1" si="41"/>
        <v>15.589145425410306</v>
      </c>
      <c r="CC67" s="97">
        <f t="shared" ca="1" si="22"/>
        <v>99.382406951193914</v>
      </c>
      <c r="CD67" s="2">
        <f t="shared" ca="1" si="23"/>
        <v>-64.213042445096761</v>
      </c>
    </row>
    <row r="68" spans="1:82" x14ac:dyDescent="0.25">
      <c r="A68" s="59">
        <v>62</v>
      </c>
      <c r="B68" s="46">
        <f t="shared" ca="1" si="38"/>
        <v>6.1281298905709036</v>
      </c>
      <c r="C68" s="97">
        <f t="shared" ca="1" si="38"/>
        <v>99.518688388142579</v>
      </c>
      <c r="D68" s="97">
        <f t="shared" ca="1" si="38"/>
        <v>148.00728703421967</v>
      </c>
      <c r="E68" s="97">
        <f t="shared" ca="1" si="38"/>
        <v>7.1667511497503487</v>
      </c>
      <c r="F68" s="97">
        <f t="shared" ca="1" si="38"/>
        <v>112.4288296513413</v>
      </c>
      <c r="G68" s="21">
        <f t="shared" ca="1" si="38"/>
        <v>32.106074554537521</v>
      </c>
      <c r="H68" s="97">
        <f t="shared" ca="1" si="38"/>
        <v>150.97132382074881</v>
      </c>
      <c r="I68" s="97">
        <f t="shared" ca="1" si="24"/>
        <v>99.518688388142579</v>
      </c>
      <c r="J68" s="97">
        <f t="shared" ca="1" si="38"/>
        <v>9.5102569393235736</v>
      </c>
      <c r="K68" s="97">
        <f t="shared" ca="1" si="25"/>
        <v>7.1667511497503487</v>
      </c>
      <c r="L68" s="97">
        <f t="shared" ca="1" si="38"/>
        <v>5.3378653038678427</v>
      </c>
      <c r="M68" s="97">
        <f t="shared" ca="1" si="1"/>
        <v>32.106074554537521</v>
      </c>
      <c r="N68" s="2">
        <f t="shared" ca="1" si="26"/>
        <v>-61.403284382014355</v>
      </c>
      <c r="O68" s="97">
        <f t="shared" ca="1" si="42"/>
        <v>5.5185378996605392</v>
      </c>
      <c r="P68" s="97">
        <f t="shared" ca="1" si="42"/>
        <v>8.3987448557527689</v>
      </c>
      <c r="Q68" s="97">
        <f t="shared" ca="1" si="42"/>
        <v>144.8420153505582</v>
      </c>
      <c r="R68" s="97">
        <f t="shared" ca="1" si="42"/>
        <v>6.5228676800184937</v>
      </c>
      <c r="S68" s="97">
        <f t="shared" ca="1" si="42"/>
        <v>114.05273225828263</v>
      </c>
      <c r="T68" s="21">
        <f t="shared" ca="1" si="42"/>
        <v>34.022575071200301</v>
      </c>
      <c r="U68" s="97">
        <f t="shared" ca="1" si="42"/>
        <v>141.19767705392235</v>
      </c>
      <c r="V68" s="97">
        <f t="shared" ca="1" si="27"/>
        <v>8.3987448557527689</v>
      </c>
      <c r="W68" s="97">
        <f t="shared" ca="1" si="42"/>
        <v>7.6181496555489856</v>
      </c>
      <c r="X68" s="97">
        <f t="shared" ca="1" si="28"/>
        <v>6.5228676800184937</v>
      </c>
      <c r="Y68" s="97">
        <f t="shared" ca="1" si="42"/>
        <v>6.6846772519403874</v>
      </c>
      <c r="Z68" s="19">
        <f t="shared" ca="1" si="3"/>
        <v>34.022575071200301</v>
      </c>
      <c r="AA68" s="2">
        <f t="shared" ca="1" si="4"/>
        <v>-38.007718466653067</v>
      </c>
      <c r="AB68" s="62">
        <v>62</v>
      </c>
      <c r="AC68" s="46">
        <f t="shared" ca="1" si="43"/>
        <v>5.9455588956523853</v>
      </c>
      <c r="AD68" s="97">
        <f t="shared" ca="1" si="43"/>
        <v>99.124160863517275</v>
      </c>
      <c r="AE68" s="97">
        <f t="shared" ca="1" si="43"/>
        <v>147.07569647128722</v>
      </c>
      <c r="AF68" s="97">
        <f t="shared" ca="1" si="43"/>
        <v>6.5164473753903351</v>
      </c>
      <c r="AG68" s="97">
        <f t="shared" ca="1" si="43"/>
        <v>113.49418689087196</v>
      </c>
      <c r="AH68" s="21">
        <f t="shared" ca="1" si="43"/>
        <v>33.796937694130669</v>
      </c>
      <c r="AI68" s="97">
        <f t="shared" ca="1" si="43"/>
        <v>149.67191532344034</v>
      </c>
      <c r="AJ68" s="97">
        <f t="shared" ca="1" si="6"/>
        <v>99.124160863517275</v>
      </c>
      <c r="AK68" s="97">
        <f t="shared" ca="1" si="43"/>
        <v>12.343157615037413</v>
      </c>
      <c r="AL68" s="19">
        <f t="shared" ca="1" si="7"/>
        <v>6.5164473753903351</v>
      </c>
      <c r="AM68" s="97">
        <f t="shared" ca="1" si="43"/>
        <v>11.263447815466579</v>
      </c>
      <c r="AN68" s="21">
        <f t="shared" ca="1" si="8"/>
        <v>33.796937694130669</v>
      </c>
      <c r="AO68" s="2">
        <f t="shared" ca="1" si="9"/>
        <v>-60.258885141566488</v>
      </c>
      <c r="AP68" s="66">
        <v>62</v>
      </c>
      <c r="AQ68" s="97">
        <f t="shared" ca="1" si="39"/>
        <v>6.4533266901463788</v>
      </c>
      <c r="AR68" s="97">
        <f t="shared" ca="1" si="39"/>
        <v>99.362542575534192</v>
      </c>
      <c r="AS68" s="97">
        <f t="shared" ca="1" si="39"/>
        <v>142.8632209842834</v>
      </c>
      <c r="AT68" s="97">
        <f t="shared" ca="1" si="39"/>
        <v>77.605064690894267</v>
      </c>
      <c r="AU68" s="97">
        <f t="shared" ca="1" si="39"/>
        <v>111.24690562150808</v>
      </c>
      <c r="AV68" s="21">
        <f t="shared" ca="1" si="39"/>
        <v>34.312785009472506</v>
      </c>
      <c r="AW68" s="97">
        <f t="shared" ca="1" si="39"/>
        <v>146.25015282546613</v>
      </c>
      <c r="AX68" s="97">
        <f t="shared" ca="1" si="11"/>
        <v>99.362542575534192</v>
      </c>
      <c r="AY68" s="97">
        <f t="shared" ca="1" si="39"/>
        <v>11.969250898008415</v>
      </c>
      <c r="AZ68" s="97">
        <f t="shared" ca="1" si="12"/>
        <v>77.605064690894267</v>
      </c>
      <c r="BA68" s="97">
        <f t="shared" ca="1" si="39"/>
        <v>5.9499276121912281</v>
      </c>
      <c r="BB68" s="97">
        <f t="shared" ca="1" si="13"/>
        <v>34.312785009472506</v>
      </c>
      <c r="BC68" s="2">
        <f t="shared" ca="1" si="14"/>
        <v>-12.708432865963609</v>
      </c>
      <c r="BD68" s="62">
        <v>62</v>
      </c>
      <c r="BE68" s="97">
        <f t="shared" ca="1" si="40"/>
        <v>6.0418574920744357</v>
      </c>
      <c r="BF68" s="97">
        <f t="shared" ca="1" si="40"/>
        <v>99.232895065058912</v>
      </c>
      <c r="BG68" s="97">
        <f t="shared" ca="1" si="40"/>
        <v>146.65364656763941</v>
      </c>
      <c r="BH68" s="97">
        <f t="shared" ca="1" si="40"/>
        <v>6.3425067732773073</v>
      </c>
      <c r="BI68" s="97">
        <f t="shared" ca="1" si="40"/>
        <v>114.9214453836057</v>
      </c>
      <c r="BJ68" s="21">
        <f t="shared" ca="1" si="40"/>
        <v>33.363184024174615</v>
      </c>
      <c r="BK68" s="97">
        <f t="shared" ca="1" si="40"/>
        <v>148.59418087423711</v>
      </c>
      <c r="BL68" s="97">
        <f t="shared" ca="1" si="16"/>
        <v>99.232895065058912</v>
      </c>
      <c r="BM68" s="97">
        <f t="shared" ca="1" si="40"/>
        <v>14.410232477496784</v>
      </c>
      <c r="BN68" s="97">
        <f t="shared" ca="1" si="17"/>
        <v>6.3425067732773073</v>
      </c>
      <c r="BO68" s="97">
        <f t="shared" ca="1" si="40"/>
        <v>8.6701195882978155</v>
      </c>
      <c r="BP68" s="97">
        <f t="shared" ca="1" si="18"/>
        <v>33.363184024174615</v>
      </c>
      <c r="BQ68" s="2">
        <f t="shared" ca="1" si="29"/>
        <v>-61.691891183381088</v>
      </c>
      <c r="BR68" s="97">
        <f t="shared" ca="1" si="41"/>
        <v>5.586006278019334</v>
      </c>
      <c r="BS68" s="97">
        <f t="shared" ca="1" si="41"/>
        <v>98.51563031138889</v>
      </c>
      <c r="BT68" s="97">
        <f t="shared" ca="1" si="41"/>
        <v>149.29222201655588</v>
      </c>
      <c r="BU68" s="97">
        <f t="shared" ca="1" si="41"/>
        <v>1.132963703289207</v>
      </c>
      <c r="BV68" s="97">
        <f t="shared" ca="1" si="41"/>
        <v>113.27911093636371</v>
      </c>
      <c r="BW68" s="21">
        <f t="shared" ca="1" si="41"/>
        <v>99.607806276139002</v>
      </c>
      <c r="BX68" s="97">
        <f t="shared" ca="1" si="41"/>
        <v>149.67366359021028</v>
      </c>
      <c r="BY68" s="97">
        <f t="shared" ca="1" si="20"/>
        <v>98.51563031138889</v>
      </c>
      <c r="BZ68" s="97">
        <f t="shared" ca="1" si="41"/>
        <v>12.111977557448823</v>
      </c>
      <c r="CA68" s="97">
        <f t="shared" ca="1" si="21"/>
        <v>1.132963703289207</v>
      </c>
      <c r="CB68" s="97">
        <f t="shared" ca="1" si="41"/>
        <v>7.0328038768216432</v>
      </c>
      <c r="CC68" s="97">
        <f t="shared" ca="1" si="22"/>
        <v>99.607806276139002</v>
      </c>
      <c r="CD68" s="2">
        <f t="shared" ca="1" si="23"/>
        <v>-77.067443279217301</v>
      </c>
    </row>
    <row r="69" spans="1:82" x14ac:dyDescent="0.25">
      <c r="A69" s="59">
        <v>63</v>
      </c>
      <c r="B69" s="46">
        <f t="shared" ref="B69:L92" ca="1" si="44">_xlfn.NORM.INV(RAND(),B$121,B$122)</f>
        <v>5.876250986904652</v>
      </c>
      <c r="C69" s="97">
        <f t="shared" ca="1" si="44"/>
        <v>99.388597110207328</v>
      </c>
      <c r="D69" s="97">
        <f t="shared" ca="1" si="44"/>
        <v>148.7755382648825</v>
      </c>
      <c r="E69" s="97">
        <f t="shared" ca="1" si="44"/>
        <v>5.7442205988857147</v>
      </c>
      <c r="F69" s="97">
        <f t="shared" ca="1" si="44"/>
        <v>111.93348129064442</v>
      </c>
      <c r="G69" s="21">
        <f t="shared" ca="1" si="44"/>
        <v>33.817412816801877</v>
      </c>
      <c r="H69" s="97">
        <f t="shared" ca="1" si="44"/>
        <v>152.42654853550994</v>
      </c>
      <c r="I69" s="97">
        <f t="shared" ca="1" si="24"/>
        <v>99.388597110207328</v>
      </c>
      <c r="J69" s="97">
        <f t="shared" ca="1" si="44"/>
        <v>11.191763838104118</v>
      </c>
      <c r="K69" s="97">
        <f t="shared" ca="1" si="25"/>
        <v>5.7442205988857147</v>
      </c>
      <c r="L69" s="97">
        <f t="shared" ca="1" si="44"/>
        <v>11.961206520070951</v>
      </c>
      <c r="M69" s="97">
        <f t="shared" ca="1" si="1"/>
        <v>33.817412816801877</v>
      </c>
      <c r="N69" s="2">
        <f t="shared" ca="1" si="26"/>
        <v>-61.803745953658854</v>
      </c>
      <c r="O69" s="97">
        <f t="shared" ca="1" si="42"/>
        <v>5.5967522483889018</v>
      </c>
      <c r="P69" s="97">
        <f t="shared" ca="1" si="42"/>
        <v>11.414754369780155</v>
      </c>
      <c r="Q69" s="97">
        <f t="shared" ca="1" si="42"/>
        <v>142.32283014588458</v>
      </c>
      <c r="R69" s="97">
        <f t="shared" ca="1" si="42"/>
        <v>7.0412092045249981</v>
      </c>
      <c r="S69" s="97">
        <f t="shared" ca="1" si="42"/>
        <v>109.9510477371838</v>
      </c>
      <c r="T69" s="21">
        <f t="shared" ca="1" si="42"/>
        <v>32.435095702431603</v>
      </c>
      <c r="U69" s="97">
        <f t="shared" ca="1" si="42"/>
        <v>143.23075384047519</v>
      </c>
      <c r="V69" s="97">
        <f t="shared" ca="1" si="27"/>
        <v>11.414754369780155</v>
      </c>
      <c r="W69" s="97">
        <f t="shared" ca="1" si="42"/>
        <v>14.741948084661715</v>
      </c>
      <c r="X69" s="97">
        <f t="shared" ca="1" si="28"/>
        <v>7.0412092045249981</v>
      </c>
      <c r="Y69" s="97">
        <f t="shared" ca="1" si="42"/>
        <v>10.977406625528005</v>
      </c>
      <c r="Z69" s="19">
        <f t="shared" ca="1" si="3"/>
        <v>32.435095702431603</v>
      </c>
      <c r="AA69" s="2">
        <f t="shared" ca="1" si="4"/>
        <v>-34.877837040046913</v>
      </c>
      <c r="AB69" s="62">
        <v>63</v>
      </c>
      <c r="AC69" s="46">
        <f t="shared" ca="1" si="43"/>
        <v>5.3748374303659565</v>
      </c>
      <c r="AD69" s="97">
        <f t="shared" ca="1" si="43"/>
        <v>98.791902580426239</v>
      </c>
      <c r="AE69" s="97">
        <f t="shared" ca="1" si="43"/>
        <v>149.88491252903725</v>
      </c>
      <c r="AF69" s="97">
        <f t="shared" ca="1" si="43"/>
        <v>5.3269270629067984</v>
      </c>
      <c r="AG69" s="97">
        <f t="shared" ca="1" si="43"/>
        <v>113.38691812157082</v>
      </c>
      <c r="AH69" s="21">
        <f t="shared" ca="1" si="43"/>
        <v>32.994773665548813</v>
      </c>
      <c r="AI69" s="97">
        <f t="shared" ca="1" si="43"/>
        <v>149.26910165255043</v>
      </c>
      <c r="AJ69" s="97">
        <f t="shared" ca="1" si="6"/>
        <v>98.791902580426239</v>
      </c>
      <c r="AK69" s="97">
        <f t="shared" ca="1" si="43"/>
        <v>11.655099826244395</v>
      </c>
      <c r="AL69" s="19">
        <f t="shared" ca="1" si="7"/>
        <v>5.3269270629067984</v>
      </c>
      <c r="AM69" s="97">
        <f t="shared" ca="1" si="43"/>
        <v>1.6789536858817238</v>
      </c>
      <c r="AN69" s="21">
        <f t="shared" ca="1" si="8"/>
        <v>32.994773665548813</v>
      </c>
      <c r="AO69" s="2">
        <f t="shared" ca="1" si="9"/>
        <v>-68.743889274616919</v>
      </c>
      <c r="AP69" s="66">
        <v>63</v>
      </c>
      <c r="AQ69" s="97">
        <f t="shared" ca="1" si="39"/>
        <v>5.9677301360863844</v>
      </c>
      <c r="AR69" s="97">
        <f t="shared" ca="1" si="39"/>
        <v>99.214656776622618</v>
      </c>
      <c r="AS69" s="97">
        <f t="shared" ca="1" si="39"/>
        <v>141.56328749313954</v>
      </c>
      <c r="AT69" s="97">
        <f t="shared" ca="1" si="39"/>
        <v>77.145258118365348</v>
      </c>
      <c r="AU69" s="97">
        <f t="shared" ca="1" si="39"/>
        <v>110.70856708712955</v>
      </c>
      <c r="AV69" s="21">
        <f t="shared" ca="1" si="39"/>
        <v>34.339042587163057</v>
      </c>
      <c r="AW69" s="97">
        <f t="shared" ca="1" si="39"/>
        <v>144.20126163398535</v>
      </c>
      <c r="AX69" s="97">
        <f t="shared" ca="1" si="11"/>
        <v>99.214656776622618</v>
      </c>
      <c r="AY69" s="97">
        <f t="shared" ca="1" si="39"/>
        <v>8.6187914320087398</v>
      </c>
      <c r="AZ69" s="97">
        <f t="shared" ca="1" si="12"/>
        <v>77.145258118365348</v>
      </c>
      <c r="BA69" s="97">
        <f t="shared" ca="1" si="39"/>
        <v>1.7518922644039694</v>
      </c>
      <c r="BB69" s="97">
        <f t="shared" ca="1" si="13"/>
        <v>34.339042587163057</v>
      </c>
      <c r="BC69" s="2">
        <f t="shared" ca="1" si="14"/>
        <v>-12.815506909543894</v>
      </c>
      <c r="BD69" s="62">
        <v>63</v>
      </c>
      <c r="BE69" s="97">
        <f t="shared" ca="1" si="40"/>
        <v>6.7594274512142629</v>
      </c>
      <c r="BF69" s="97">
        <f t="shared" ca="1" si="40"/>
        <v>100.22924417120053</v>
      </c>
      <c r="BG69" s="97">
        <f t="shared" ca="1" si="40"/>
        <v>148.60069262961991</v>
      </c>
      <c r="BH69" s="97">
        <f t="shared" ca="1" si="40"/>
        <v>4.9099025633057529</v>
      </c>
      <c r="BI69" s="97">
        <f t="shared" ca="1" si="40"/>
        <v>112.68232728634524</v>
      </c>
      <c r="BJ69" s="21">
        <f t="shared" ca="1" si="40"/>
        <v>35.419440707129944</v>
      </c>
      <c r="BK69" s="97">
        <f t="shared" ca="1" si="40"/>
        <v>150.19210678065977</v>
      </c>
      <c r="BL69" s="97">
        <f t="shared" ca="1" si="16"/>
        <v>100.22924417120053</v>
      </c>
      <c r="BM69" s="97">
        <f t="shared" ca="1" si="40"/>
        <v>12.958094279186795</v>
      </c>
      <c r="BN69" s="97">
        <f t="shared" ca="1" si="17"/>
        <v>4.9099025633057529</v>
      </c>
      <c r="BO69" s="97">
        <f t="shared" ca="1" si="40"/>
        <v>9.5573263147332916</v>
      </c>
      <c r="BP69" s="97">
        <f t="shared" ca="1" si="18"/>
        <v>35.419440707129944</v>
      </c>
      <c r="BQ69" s="2">
        <f t="shared" ca="1" si="29"/>
        <v>-63.395728340239977</v>
      </c>
      <c r="BR69" s="97">
        <f t="shared" ca="1" si="41"/>
        <v>6.0681516010520777</v>
      </c>
      <c r="BS69" s="97">
        <f t="shared" ca="1" si="41"/>
        <v>99.307708282237186</v>
      </c>
      <c r="BT69" s="97">
        <f t="shared" ca="1" si="41"/>
        <v>148.93373610740463</v>
      </c>
      <c r="BU69" s="97">
        <f t="shared" ca="1" si="41"/>
        <v>1.0826801815354308</v>
      </c>
      <c r="BV69" s="97">
        <f t="shared" ca="1" si="41"/>
        <v>113.65865144129515</v>
      </c>
      <c r="BW69" s="21">
        <f t="shared" ca="1" si="41"/>
        <v>99.554497170586288</v>
      </c>
      <c r="BX69" s="97">
        <f t="shared" ca="1" si="41"/>
        <v>148.92969044681047</v>
      </c>
      <c r="BY69" s="97">
        <f t="shared" ca="1" si="20"/>
        <v>99.307708282237186</v>
      </c>
      <c r="BZ69" s="97">
        <f t="shared" ca="1" si="41"/>
        <v>12.792782072637719</v>
      </c>
      <c r="CA69" s="97">
        <f t="shared" ca="1" si="21"/>
        <v>1.0826801815354308</v>
      </c>
      <c r="CB69" s="97">
        <f t="shared" ca="1" si="41"/>
        <v>3.2232011328238075</v>
      </c>
      <c r="CC69" s="97">
        <f t="shared" ca="1" si="22"/>
        <v>99.554497170586288</v>
      </c>
      <c r="CD69" s="2">
        <f t="shared" ca="1" si="23"/>
        <v>-84.279283610265423</v>
      </c>
    </row>
    <row r="70" spans="1:82" x14ac:dyDescent="0.25">
      <c r="A70" s="59">
        <v>64</v>
      </c>
      <c r="B70" s="46">
        <f t="shared" ca="1" si="44"/>
        <v>5.7826857665705598</v>
      </c>
      <c r="C70" s="97">
        <f t="shared" ca="1" si="44"/>
        <v>99.277688118839066</v>
      </c>
      <c r="D70" s="97">
        <f t="shared" ca="1" si="44"/>
        <v>149.06111757029413</v>
      </c>
      <c r="E70" s="97">
        <f t="shared" ca="1" si="44"/>
        <v>5.0574742935935522</v>
      </c>
      <c r="F70" s="97">
        <f t="shared" ca="1" si="44"/>
        <v>114.13142402384456</v>
      </c>
      <c r="G70" s="21">
        <f t="shared" ca="1" si="44"/>
        <v>35.893075380107085</v>
      </c>
      <c r="H70" s="97">
        <f t="shared" ca="1" si="44"/>
        <v>148.49308142661016</v>
      </c>
      <c r="I70" s="97">
        <f t="shared" ca="1" si="24"/>
        <v>99.277688118839066</v>
      </c>
      <c r="J70" s="97">
        <f t="shared" ca="1" si="44"/>
        <v>11.072719708760815</v>
      </c>
      <c r="K70" s="97">
        <f t="shared" ca="1" si="25"/>
        <v>5.0574742935935522</v>
      </c>
      <c r="L70" s="97">
        <f t="shared" ca="1" si="44"/>
        <v>8.6897224044451562</v>
      </c>
      <c r="M70" s="97">
        <f t="shared" ca="1" si="1"/>
        <v>35.893075380107085</v>
      </c>
      <c r="N70" s="2">
        <f t="shared" ca="1" si="26"/>
        <v>-64.753269633927118</v>
      </c>
      <c r="O70" s="97">
        <f t="shared" ca="1" si="42"/>
        <v>5.4974742653361517</v>
      </c>
      <c r="P70" s="97">
        <f t="shared" ca="1" si="42"/>
        <v>11.781792458725896</v>
      </c>
      <c r="Q70" s="97">
        <f t="shared" ca="1" si="42"/>
        <v>143.57400181576665</v>
      </c>
      <c r="R70" s="97">
        <f t="shared" ca="1" si="42"/>
        <v>4.7556198949527921</v>
      </c>
      <c r="S70" s="97">
        <f t="shared" ca="1" si="42"/>
        <v>110.01250992496793</v>
      </c>
      <c r="T70" s="21">
        <f t="shared" ca="1" si="42"/>
        <v>33.33884228168349</v>
      </c>
      <c r="U70" s="97">
        <f t="shared" ca="1" si="42"/>
        <v>142.28862053742131</v>
      </c>
      <c r="V70" s="97">
        <f t="shared" ca="1" si="27"/>
        <v>11.781792458725896</v>
      </c>
      <c r="W70" s="97">
        <f t="shared" ca="1" si="42"/>
        <v>8.6520385745840862</v>
      </c>
      <c r="X70" s="97">
        <f t="shared" ca="1" si="28"/>
        <v>4.7556198949527921</v>
      </c>
      <c r="Y70" s="97">
        <f t="shared" ca="1" si="42"/>
        <v>9.6339237114610174</v>
      </c>
      <c r="Z70" s="19">
        <f t="shared" ca="1" si="3"/>
        <v>33.33884228168349</v>
      </c>
      <c r="AA70" s="2">
        <f t="shared" ca="1" si="4"/>
        <v>-42.842430532386444</v>
      </c>
      <c r="AB70" s="62">
        <v>64</v>
      </c>
      <c r="AC70" s="46">
        <f t="shared" ca="1" si="43"/>
        <v>6.6148020796235416</v>
      </c>
      <c r="AD70" s="97">
        <f t="shared" ca="1" si="43"/>
        <v>99.512483774600753</v>
      </c>
      <c r="AE70" s="97">
        <f t="shared" ca="1" si="43"/>
        <v>148.12247648710644</v>
      </c>
      <c r="AF70" s="97">
        <f t="shared" ca="1" si="43"/>
        <v>6.1013830426684796</v>
      </c>
      <c r="AG70" s="97">
        <f t="shared" ca="1" si="43"/>
        <v>114.84005607304269</v>
      </c>
      <c r="AH70" s="21">
        <f t="shared" ca="1" si="43"/>
        <v>33.996410090402243</v>
      </c>
      <c r="AI70" s="97">
        <f t="shared" ca="1" si="43"/>
        <v>150.45901534584968</v>
      </c>
      <c r="AJ70" s="97">
        <f t="shared" ca="1" si="6"/>
        <v>99.512483774600753</v>
      </c>
      <c r="AK70" s="97">
        <f t="shared" ca="1" si="43"/>
        <v>10.728462000297178</v>
      </c>
      <c r="AL70" s="19">
        <f t="shared" ca="1" si="7"/>
        <v>6.1013830426684796</v>
      </c>
      <c r="AM70" s="97">
        <f t="shared" ca="1" si="43"/>
        <v>9.8284498125922948</v>
      </c>
      <c r="AN70" s="21">
        <f t="shared" ca="1" si="8"/>
        <v>33.996410090402243</v>
      </c>
      <c r="AO70" s="2">
        <f t="shared" ca="1" si="9"/>
        <v>-60.973111857563865</v>
      </c>
      <c r="AP70" s="66">
        <v>64</v>
      </c>
      <c r="AQ70" s="97">
        <f t="shared" ca="1" si="39"/>
        <v>6.462151764494183</v>
      </c>
      <c r="AR70" s="97">
        <f t="shared" ca="1" si="39"/>
        <v>98.767826731815148</v>
      </c>
      <c r="AS70" s="97">
        <f t="shared" ca="1" si="39"/>
        <v>143.61067588583592</v>
      </c>
      <c r="AT70" s="97">
        <f t="shared" ca="1" si="39"/>
        <v>76.197562306460753</v>
      </c>
      <c r="AU70" s="97">
        <f t="shared" ca="1" si="39"/>
        <v>111.57773012164057</v>
      </c>
      <c r="AV70" s="21">
        <f t="shared" ca="1" si="39"/>
        <v>35.13397676908118</v>
      </c>
      <c r="AW70" s="97">
        <f t="shared" ca="1" si="39"/>
        <v>146.70368581504266</v>
      </c>
      <c r="AX70" s="97">
        <f t="shared" ca="1" si="11"/>
        <v>98.767826731815148</v>
      </c>
      <c r="AY70" s="97">
        <f t="shared" ca="1" si="39"/>
        <v>11.61302243047672</v>
      </c>
      <c r="AZ70" s="97">
        <f t="shared" ca="1" si="12"/>
        <v>76.197562306460753</v>
      </c>
      <c r="BA70" s="97">
        <f t="shared" ca="1" si="39"/>
        <v>3.3056076082895345</v>
      </c>
      <c r="BB70" s="97">
        <f t="shared" ca="1" si="13"/>
        <v>35.13397676908118</v>
      </c>
      <c r="BC70" s="2">
        <f t="shared" ca="1" si="14"/>
        <v>-13.2587208414747</v>
      </c>
      <c r="BD70" s="62">
        <v>64</v>
      </c>
      <c r="BE70" s="97">
        <f t="shared" ca="1" si="40"/>
        <v>5.9079675949768902</v>
      </c>
      <c r="BF70" s="97">
        <f t="shared" ca="1" si="40"/>
        <v>98.745775506854457</v>
      </c>
      <c r="BG70" s="97">
        <f t="shared" ca="1" si="40"/>
        <v>150.53375135858929</v>
      </c>
      <c r="BH70" s="97">
        <f t="shared" ca="1" si="40"/>
        <v>5.8686181780592515</v>
      </c>
      <c r="BI70" s="97">
        <f t="shared" ca="1" si="40"/>
        <v>112.37818643186523</v>
      </c>
      <c r="BJ70" s="21">
        <f t="shared" ca="1" si="40"/>
        <v>33.710327112657581</v>
      </c>
      <c r="BK70" s="97">
        <f t="shared" ca="1" si="40"/>
        <v>150.41987432020463</v>
      </c>
      <c r="BL70" s="97">
        <f t="shared" ca="1" si="16"/>
        <v>98.745775506854457</v>
      </c>
      <c r="BM70" s="97">
        <f t="shared" ca="1" si="40"/>
        <v>10.896954921109954</v>
      </c>
      <c r="BN70" s="97">
        <f t="shared" ca="1" si="17"/>
        <v>5.8686181780592515</v>
      </c>
      <c r="BO70" s="97">
        <f t="shared" ca="1" si="40"/>
        <v>7.8990311023583484</v>
      </c>
      <c r="BP70" s="97">
        <f t="shared" ca="1" si="18"/>
        <v>33.710327112657581</v>
      </c>
      <c r="BQ70" s="2">
        <f t="shared" ca="1" si="29"/>
        <v>-63.022144183026569</v>
      </c>
      <c r="BR70" s="97">
        <f t="shared" ca="1" si="41"/>
        <v>5.9411929081159904</v>
      </c>
      <c r="BS70" s="97">
        <f t="shared" ca="1" si="41"/>
        <v>99.092141219423553</v>
      </c>
      <c r="BT70" s="97">
        <f t="shared" ca="1" si="41"/>
        <v>148.8296520931695</v>
      </c>
      <c r="BU70" s="97">
        <f t="shared" ca="1" si="41"/>
        <v>1.3108115871718666</v>
      </c>
      <c r="BV70" s="97">
        <f t="shared" ca="1" si="41"/>
        <v>115.36664444699306</v>
      </c>
      <c r="BW70" s="21">
        <f t="shared" ca="1" si="41"/>
        <v>99.7195275855548</v>
      </c>
      <c r="BX70" s="97">
        <f t="shared" ca="1" si="41"/>
        <v>150.78404634537716</v>
      </c>
      <c r="BY70" s="97">
        <f t="shared" ca="1" si="20"/>
        <v>99.092141219423553</v>
      </c>
      <c r="BZ70" s="97">
        <f t="shared" ca="1" si="41"/>
        <v>12.383924211472035</v>
      </c>
      <c r="CA70" s="97">
        <f t="shared" ca="1" si="21"/>
        <v>1.3108115871718666</v>
      </c>
      <c r="CB70" s="97">
        <f t="shared" ca="1" si="41"/>
        <v>8.9347008032539019</v>
      </c>
      <c r="CC70" s="97">
        <f t="shared" ca="1" si="22"/>
        <v>99.7195275855548</v>
      </c>
      <c r="CD70" s="2">
        <f t="shared" ca="1" si="23"/>
        <v>-73.118655869508416</v>
      </c>
    </row>
    <row r="71" spans="1:82" x14ac:dyDescent="0.25">
      <c r="A71" s="59">
        <v>65</v>
      </c>
      <c r="B71" s="46">
        <f t="shared" ca="1" si="44"/>
        <v>5.6277761660826879</v>
      </c>
      <c r="C71" s="97">
        <f t="shared" ca="1" si="44"/>
        <v>98.884866671141168</v>
      </c>
      <c r="D71" s="97">
        <f t="shared" ca="1" si="44"/>
        <v>148.43436503291454</v>
      </c>
      <c r="E71" s="97">
        <f t="shared" ca="1" si="44"/>
        <v>5.0042243111624636</v>
      </c>
      <c r="F71" s="97">
        <f t="shared" ca="1" si="44"/>
        <v>114.16528292666899</v>
      </c>
      <c r="G71" s="21">
        <f t="shared" ca="1" si="44"/>
        <v>34.890514462068552</v>
      </c>
      <c r="H71" s="97">
        <f t="shared" ca="1" si="44"/>
        <v>150.61144957881797</v>
      </c>
      <c r="I71" s="97">
        <f t="shared" ca="1" si="24"/>
        <v>98.884866671141168</v>
      </c>
      <c r="J71" s="97">
        <f t="shared" ca="1" si="44"/>
        <v>10.051896788457809</v>
      </c>
      <c r="K71" s="97">
        <f t="shared" ca="1" si="25"/>
        <v>5.0042243111624636</v>
      </c>
      <c r="L71" s="97">
        <f t="shared" ca="1" si="44"/>
        <v>10.164279723960099</v>
      </c>
      <c r="M71" s="97">
        <f t="shared" ref="M71:M106" ca="1" si="45">G71</f>
        <v>34.890514462068552</v>
      </c>
      <c r="N71" s="2">
        <f t="shared" ca="1" si="26"/>
        <v>-64.572013503802552</v>
      </c>
      <c r="O71" s="97">
        <f t="shared" ref="O71:Y86" ca="1" si="46">_xlfn.NORM.INV(RAND(),O$121,O$122)</f>
        <v>5.6020762900609631</v>
      </c>
      <c r="P71" s="97">
        <f t="shared" ca="1" si="46"/>
        <v>11.116177169192396</v>
      </c>
      <c r="Q71" s="97">
        <f t="shared" ca="1" si="46"/>
        <v>138.92163931609011</v>
      </c>
      <c r="R71" s="97">
        <f t="shared" ca="1" si="46"/>
        <v>5.6785297665961263</v>
      </c>
      <c r="S71" s="97">
        <f t="shared" ca="1" si="46"/>
        <v>113.01194575189132</v>
      </c>
      <c r="T71" s="21">
        <f t="shared" ca="1" si="46"/>
        <v>34.336808886063153</v>
      </c>
      <c r="U71" s="97">
        <f t="shared" ca="1" si="46"/>
        <v>148.49720634056553</v>
      </c>
      <c r="V71" s="97">
        <f t="shared" ca="1" si="27"/>
        <v>11.116177169192396</v>
      </c>
      <c r="W71" s="97">
        <f t="shared" ca="1" si="46"/>
        <v>7.29103836377843</v>
      </c>
      <c r="X71" s="97">
        <f t="shared" ca="1" si="28"/>
        <v>5.6785297665961263</v>
      </c>
      <c r="Y71" s="97">
        <f t="shared" ca="1" si="46"/>
        <v>10.795903205340446</v>
      </c>
      <c r="Z71" s="19">
        <f t="shared" ref="Z71:Z106" ca="1" si="47">T71</f>
        <v>34.336808886063153</v>
      </c>
      <c r="AA71" s="2">
        <f t="shared" ref="AA71:AA106" ca="1" si="48">61*LOG(((O71*P71)+(Q71*R71)+(Y71*Z71))/(U71*V71+W71*X71+S71*T71))</f>
        <v>-40.201597137876789</v>
      </c>
      <c r="AB71" s="62">
        <v>65</v>
      </c>
      <c r="AC71" s="46">
        <f t="shared" ref="AC71:AM86" ca="1" si="49">_xlfn.NORM.INV(RAND(),AC$121,AC$122)</f>
        <v>6.1907708906358634</v>
      </c>
      <c r="AD71" s="97">
        <f t="shared" ca="1" si="49"/>
        <v>99.759776960665036</v>
      </c>
      <c r="AE71" s="97">
        <f t="shared" ca="1" si="49"/>
        <v>146.66795469241245</v>
      </c>
      <c r="AF71" s="97">
        <f t="shared" ca="1" si="49"/>
        <v>5.3087439485913892</v>
      </c>
      <c r="AG71" s="97">
        <f t="shared" ca="1" si="49"/>
        <v>113.6835534056889</v>
      </c>
      <c r="AH71" s="21">
        <f t="shared" ca="1" si="49"/>
        <v>33.216012589433937</v>
      </c>
      <c r="AI71" s="97">
        <f t="shared" ca="1" si="49"/>
        <v>146.89698679924757</v>
      </c>
      <c r="AJ71" s="97">
        <f t="shared" ref="AJ71:AJ106" ca="1" si="50">AD71</f>
        <v>99.759776960665036</v>
      </c>
      <c r="AK71" s="97">
        <f t="shared" ca="1" si="49"/>
        <v>13.710813962859071</v>
      </c>
      <c r="AL71" s="19">
        <f t="shared" ref="AL71:AL106" ca="1" si="51">AF71</f>
        <v>5.3087439485913892</v>
      </c>
      <c r="AM71" s="97">
        <f t="shared" ca="1" si="49"/>
        <v>10.524252158361653</v>
      </c>
      <c r="AN71" s="21">
        <f t="shared" ref="AN71:AN106" ca="1" si="52">AH71</f>
        <v>33.216012589433937</v>
      </c>
      <c r="AO71" s="2">
        <f t="shared" ref="AO71:AO106" ca="1" si="53">61*LOG(((AC71*AD71)+(AE71*AF71)+(AM71*AN71))/(AI71*AJ71+AK71*AL71+AG71*AH71))</f>
        <v>-62.540763126390573</v>
      </c>
      <c r="AP71" s="66">
        <v>65</v>
      </c>
      <c r="AQ71" s="97">
        <f t="shared" ca="1" si="39"/>
        <v>5.8119336656188194</v>
      </c>
      <c r="AR71" s="97">
        <f t="shared" ca="1" si="39"/>
        <v>99.493936576193818</v>
      </c>
      <c r="AS71" s="97">
        <f t="shared" ca="1" si="39"/>
        <v>143.07447244472598</v>
      </c>
      <c r="AT71" s="97">
        <f t="shared" ca="1" si="39"/>
        <v>76.225491464493885</v>
      </c>
      <c r="AU71" s="97">
        <f t="shared" ca="1" si="39"/>
        <v>111.00696610647324</v>
      </c>
      <c r="AV71" s="21">
        <f t="shared" ca="1" si="39"/>
        <v>34.226916648843968</v>
      </c>
      <c r="AW71" s="97">
        <f t="shared" ca="1" si="39"/>
        <v>146.83082528267411</v>
      </c>
      <c r="AX71" s="97">
        <f t="shared" ref="AX71:AX106" ca="1" si="54">AR71</f>
        <v>99.493936576193818</v>
      </c>
      <c r="AY71" s="97">
        <f t="shared" ca="1" si="39"/>
        <v>12.519700999732715</v>
      </c>
      <c r="AZ71" s="97">
        <f t="shared" ref="AZ71:AZ106" ca="1" si="55">AT71</f>
        <v>76.225491464493885</v>
      </c>
      <c r="BA71" s="97">
        <f t="shared" ca="1" si="39"/>
        <v>2.5027327574253651</v>
      </c>
      <c r="BB71" s="97">
        <f t="shared" ref="BB71:BB106" ca="1" si="56">AV71</f>
        <v>34.226916648843968</v>
      </c>
      <c r="BC71" s="2">
        <f t="shared" ref="BC71:BC106" ca="1" si="57">61*LOG(((AQ71*AR71)+(AS71*AT71)+(BA71*BB71))/(AW71*AX71+AY71*AZ71+AU71*AV71))</f>
        <v>-13.641722226424836</v>
      </c>
      <c r="BD71" s="62">
        <v>65</v>
      </c>
      <c r="BE71" s="97">
        <f t="shared" ca="1" si="40"/>
        <v>6.6630672762520131</v>
      </c>
      <c r="BF71" s="97">
        <f t="shared" ca="1" si="40"/>
        <v>99.969952690905131</v>
      </c>
      <c r="BG71" s="97">
        <f t="shared" ca="1" si="40"/>
        <v>147.99123629713847</v>
      </c>
      <c r="BH71" s="97">
        <f t="shared" ca="1" si="40"/>
        <v>4.8951895311881604</v>
      </c>
      <c r="BI71" s="97">
        <f t="shared" ca="1" si="40"/>
        <v>114.32109827539196</v>
      </c>
      <c r="BJ71" s="21">
        <f t="shared" ca="1" si="40"/>
        <v>32.96867198443119</v>
      </c>
      <c r="BK71" s="97">
        <f t="shared" ca="1" si="40"/>
        <v>147.14395862956641</v>
      </c>
      <c r="BL71" s="97">
        <f t="shared" ref="BL71:BL106" ca="1" si="58">BF71</f>
        <v>99.969952690905131</v>
      </c>
      <c r="BM71" s="97">
        <f t="shared" ca="1" si="40"/>
        <v>10.808536837129019</v>
      </c>
      <c r="BN71" s="97">
        <f t="shared" ref="BN71:BN106" ca="1" si="59">BH71</f>
        <v>4.8951895311881604</v>
      </c>
      <c r="BO71" s="97">
        <f t="shared" ca="1" si="40"/>
        <v>9.6847195038433949</v>
      </c>
      <c r="BP71" s="97">
        <f t="shared" ref="BP71:BP106" ca="1" si="60">BJ71</f>
        <v>32.96867198443119</v>
      </c>
      <c r="BQ71" s="2">
        <f t="shared" ca="1" si="29"/>
        <v>-63.132769707451935</v>
      </c>
      <c r="BR71" s="97">
        <f t="shared" ca="1" si="41"/>
        <v>5.3509093684310836</v>
      </c>
      <c r="BS71" s="97">
        <f t="shared" ca="1" si="41"/>
        <v>99.699377840752035</v>
      </c>
      <c r="BT71" s="97">
        <f t="shared" ca="1" si="41"/>
        <v>148.8426800013516</v>
      </c>
      <c r="BU71" s="97">
        <f t="shared" ca="1" si="41"/>
        <v>1.5571758016271979</v>
      </c>
      <c r="BV71" s="97">
        <f t="shared" ca="1" si="41"/>
        <v>112.75549834781745</v>
      </c>
      <c r="BW71" s="21">
        <f t="shared" ca="1" si="41"/>
        <v>99.397880295032607</v>
      </c>
      <c r="BX71" s="97">
        <f t="shared" ca="1" si="41"/>
        <v>147.8456790350985</v>
      </c>
      <c r="BY71" s="97">
        <f t="shared" ref="BY71:BY106" ca="1" si="61">BS71</f>
        <v>99.699377840752035</v>
      </c>
      <c r="BZ71" s="97">
        <f t="shared" ca="1" si="41"/>
        <v>14.435066265128984</v>
      </c>
      <c r="CA71" s="97">
        <f t="shared" ref="CA71:CA106" ca="1" si="62">BU71</f>
        <v>1.5571758016271979</v>
      </c>
      <c r="CB71" s="97">
        <f t="shared" ca="1" si="41"/>
        <v>10.44540166138672</v>
      </c>
      <c r="CC71" s="97">
        <f t="shared" ref="CC71:CC106" ca="1" si="63">BW71</f>
        <v>99.397880295032607</v>
      </c>
      <c r="CD71" s="2">
        <f t="shared" ref="CD71:CD106" ca="1" si="64">61*LOG(((BR71*BS71)+(BT71*BU71)+(CB71*CC71))/(BX71*BY71+BZ71*CA71+BV71*BW71))</f>
        <v>-70.65985904322531</v>
      </c>
    </row>
    <row r="72" spans="1:82" x14ac:dyDescent="0.25">
      <c r="A72" s="59">
        <v>66</v>
      </c>
      <c r="B72" s="46">
        <f t="shared" ca="1" si="44"/>
        <v>6.3773160479481206</v>
      </c>
      <c r="C72" s="97">
        <f t="shared" ca="1" si="44"/>
        <v>99.850936988366541</v>
      </c>
      <c r="D72" s="97">
        <f t="shared" ca="1" si="44"/>
        <v>147.13912964934602</v>
      </c>
      <c r="E72" s="97">
        <f t="shared" ca="1" si="44"/>
        <v>7.1635338435520843</v>
      </c>
      <c r="F72" s="97">
        <f t="shared" ca="1" si="44"/>
        <v>113.31035799676901</v>
      </c>
      <c r="G72" s="21">
        <f t="shared" ca="1" si="44"/>
        <v>33.309156669177952</v>
      </c>
      <c r="H72" s="97">
        <f t="shared" ca="1" si="44"/>
        <v>149.57659086908583</v>
      </c>
      <c r="I72" s="97">
        <f t="shared" ref="I72:I106" ca="1" si="65">C72</f>
        <v>99.850936988366541</v>
      </c>
      <c r="J72" s="97">
        <f t="shared" ca="1" si="44"/>
        <v>8.5023494551240315</v>
      </c>
      <c r="K72" s="97">
        <f t="shared" ref="K72:K106" ca="1" si="66">E72</f>
        <v>7.1635338435520843</v>
      </c>
      <c r="L72" s="97">
        <f t="shared" ca="1" si="44"/>
        <v>12.125860309293552</v>
      </c>
      <c r="M72" s="97">
        <f t="shared" ca="1" si="45"/>
        <v>33.309156669177952</v>
      </c>
      <c r="N72" s="2">
        <f t="shared" ref="N72:N106" ca="1" si="67">61*LOG(((B72*C72)+(D72*E72)+(L72*M72))/((H72*I72)+(J72*K72)+(F72*G72)))</f>
        <v>-58.093409850453256</v>
      </c>
      <c r="O72" s="97">
        <f t="shared" ca="1" si="46"/>
        <v>5.6954434435618193</v>
      </c>
      <c r="P72" s="97">
        <f t="shared" ca="1" si="46"/>
        <v>11.241608388953521</v>
      </c>
      <c r="Q72" s="97">
        <f t="shared" ca="1" si="46"/>
        <v>141.47460065504612</v>
      </c>
      <c r="R72" s="97">
        <f t="shared" ca="1" si="46"/>
        <v>6.1825751266082873</v>
      </c>
      <c r="S72" s="97">
        <f t="shared" ca="1" si="46"/>
        <v>110.46833329164446</v>
      </c>
      <c r="T72" s="21">
        <f t="shared" ca="1" si="46"/>
        <v>33.134910847648065</v>
      </c>
      <c r="U72" s="97">
        <f t="shared" ca="1" si="46"/>
        <v>144.58840994480599</v>
      </c>
      <c r="V72" s="97">
        <f t="shared" ref="V72:V106" ca="1" si="68">P72</f>
        <v>11.241608388953521</v>
      </c>
      <c r="W72" s="97">
        <f t="shared" ca="1" si="46"/>
        <v>14.596393461540812</v>
      </c>
      <c r="X72" s="97">
        <f t="shared" ref="X72:X106" ca="1" si="69">R72</f>
        <v>6.1825751266082873</v>
      </c>
      <c r="Y72" s="97">
        <f t="shared" ca="1" si="46"/>
        <v>10.587137115847561</v>
      </c>
      <c r="Z72" s="19">
        <f t="shared" ca="1" si="47"/>
        <v>33.134910847648065</v>
      </c>
      <c r="AA72" s="2">
        <f t="shared" ca="1" si="48"/>
        <v>-37.822205325063607</v>
      </c>
      <c r="AB72" s="62">
        <v>66</v>
      </c>
      <c r="AC72" s="46">
        <f t="shared" ca="1" si="49"/>
        <v>5.5995262726986494</v>
      </c>
      <c r="AD72" s="97">
        <f t="shared" ca="1" si="49"/>
        <v>99.157062545880649</v>
      </c>
      <c r="AE72" s="97">
        <f t="shared" ca="1" si="49"/>
        <v>148.55466498955906</v>
      </c>
      <c r="AF72" s="97">
        <f t="shared" ca="1" si="49"/>
        <v>6.3096304066389806</v>
      </c>
      <c r="AG72" s="97">
        <f t="shared" ca="1" si="49"/>
        <v>114.35711155243018</v>
      </c>
      <c r="AH72" s="21">
        <f t="shared" ca="1" si="49"/>
        <v>33.151923458373716</v>
      </c>
      <c r="AI72" s="97">
        <f t="shared" ca="1" si="49"/>
        <v>146.61943681041075</v>
      </c>
      <c r="AJ72" s="97">
        <f t="shared" ca="1" si="50"/>
        <v>99.157062545880649</v>
      </c>
      <c r="AK72" s="97">
        <f t="shared" ca="1" si="49"/>
        <v>10.141649866127077</v>
      </c>
      <c r="AL72" s="19">
        <f t="shared" ca="1" si="51"/>
        <v>6.3096304066389806</v>
      </c>
      <c r="AM72" s="97">
        <f t="shared" ca="1" si="49"/>
        <v>8.4873045426734652</v>
      </c>
      <c r="AN72" s="21">
        <f t="shared" ca="1" si="52"/>
        <v>33.151923458373716</v>
      </c>
      <c r="AO72" s="2">
        <f t="shared" ca="1" si="53"/>
        <v>-61.959431837631733</v>
      </c>
      <c r="AP72" s="66">
        <v>66</v>
      </c>
      <c r="AQ72" s="97">
        <f t="shared" ca="1" si="39"/>
        <v>5.7696691780596288</v>
      </c>
      <c r="AR72" s="97">
        <f t="shared" ca="1" si="39"/>
        <v>99.385876720581777</v>
      </c>
      <c r="AS72" s="97">
        <f t="shared" ca="1" si="39"/>
        <v>141.39366719921205</v>
      </c>
      <c r="AT72" s="97">
        <f t="shared" ca="1" si="39"/>
        <v>76.340864972511199</v>
      </c>
      <c r="AU72" s="97">
        <f t="shared" ca="1" si="39"/>
        <v>113.05789313681763</v>
      </c>
      <c r="AV72" s="21">
        <f t="shared" ca="1" si="39"/>
        <v>34.330442345608162</v>
      </c>
      <c r="AW72" s="97">
        <f t="shared" ca="1" si="39"/>
        <v>142.73514858788167</v>
      </c>
      <c r="AX72" s="97">
        <f t="shared" ca="1" si="54"/>
        <v>99.385876720581777</v>
      </c>
      <c r="AY72" s="97">
        <f t="shared" ca="1" si="39"/>
        <v>13.439860668929162</v>
      </c>
      <c r="AZ72" s="97">
        <f t="shared" ca="1" si="55"/>
        <v>76.340864972511199</v>
      </c>
      <c r="BA72" s="97">
        <f t="shared" ca="1" si="39"/>
        <v>2.8848326731993832</v>
      </c>
      <c r="BB72" s="97">
        <f t="shared" ca="1" si="56"/>
        <v>34.330442345608162</v>
      </c>
      <c r="BC72" s="2">
        <f t="shared" ca="1" si="57"/>
        <v>-13.508137270516242</v>
      </c>
      <c r="BD72" s="62">
        <v>66</v>
      </c>
      <c r="BE72" s="97">
        <f t="shared" ca="1" si="40"/>
        <v>5.4002075045271738</v>
      </c>
      <c r="BF72" s="97">
        <f t="shared" ca="1" si="40"/>
        <v>99.923146652621497</v>
      </c>
      <c r="BG72" s="97">
        <f t="shared" ca="1" si="40"/>
        <v>148.47256613580123</v>
      </c>
      <c r="BH72" s="97">
        <f t="shared" ca="1" si="40"/>
        <v>5.1532319615476876</v>
      </c>
      <c r="BI72" s="97">
        <f t="shared" ca="1" si="40"/>
        <v>113.77679188301637</v>
      </c>
      <c r="BJ72" s="21">
        <f t="shared" ca="1" si="40"/>
        <v>34.484095356983488</v>
      </c>
      <c r="BK72" s="97">
        <f t="shared" ca="1" si="40"/>
        <v>147.61556622894534</v>
      </c>
      <c r="BL72" s="97">
        <f t="shared" ca="1" si="58"/>
        <v>99.923146652621497</v>
      </c>
      <c r="BM72" s="97">
        <f t="shared" ca="1" si="40"/>
        <v>12.292263431046885</v>
      </c>
      <c r="BN72" s="97">
        <f t="shared" ca="1" si="59"/>
        <v>5.1532319615476876</v>
      </c>
      <c r="BO72" s="97">
        <f t="shared" ca="1" si="40"/>
        <v>5.0670443177136644</v>
      </c>
      <c r="BP72" s="97">
        <f t="shared" ca="1" si="60"/>
        <v>34.484095356983488</v>
      </c>
      <c r="BQ72" s="2">
        <f t="shared" ref="BQ72:BQ106" ca="1" si="70">61*LOG(((BE72*BF72)+(BG72*BH72)+(BO72*BP72))/(BK72*BL72+BM72*BN72+BI72*BJ72))</f>
        <v>-67.258620242868105</v>
      </c>
      <c r="BR72" s="97">
        <f t="shared" ca="1" si="41"/>
        <v>6.3965693182378178</v>
      </c>
      <c r="BS72" s="97">
        <f t="shared" ca="1" si="41"/>
        <v>99.865346769980746</v>
      </c>
      <c r="BT72" s="97">
        <f t="shared" ca="1" si="41"/>
        <v>148.97596864756252</v>
      </c>
      <c r="BU72" s="97">
        <f t="shared" ca="1" si="41"/>
        <v>0.51623422576948441</v>
      </c>
      <c r="BV72" s="97">
        <f t="shared" ca="1" si="41"/>
        <v>113.92350644507459</v>
      </c>
      <c r="BW72" s="21">
        <f t="shared" ca="1" si="41"/>
        <v>99.625328770042344</v>
      </c>
      <c r="BX72" s="97">
        <f t="shared" ca="1" si="41"/>
        <v>153.20205790070531</v>
      </c>
      <c r="BY72" s="97">
        <f t="shared" ca="1" si="61"/>
        <v>99.865346769980746</v>
      </c>
      <c r="BZ72" s="97">
        <f t="shared" ca="1" si="41"/>
        <v>11.585731269534948</v>
      </c>
      <c r="CA72" s="97">
        <f t="shared" ca="1" si="62"/>
        <v>0.51623422576948441</v>
      </c>
      <c r="CB72" s="97">
        <f t="shared" ca="1" si="41"/>
        <v>9.8979813676444497</v>
      </c>
      <c r="CC72" s="97">
        <f t="shared" ca="1" si="63"/>
        <v>99.625328770042344</v>
      </c>
      <c r="CD72" s="2">
        <f t="shared" ca="1" si="64"/>
        <v>-72.887431572784394</v>
      </c>
    </row>
    <row r="73" spans="1:82" x14ac:dyDescent="0.25">
      <c r="A73" s="59">
        <v>67</v>
      </c>
      <c r="B73" s="46">
        <f t="shared" ca="1" si="44"/>
        <v>7.0622450778920056</v>
      </c>
      <c r="C73" s="97">
        <f t="shared" ca="1" si="44"/>
        <v>99.507683156120777</v>
      </c>
      <c r="D73" s="97">
        <f t="shared" ca="1" si="44"/>
        <v>148.68365354766257</v>
      </c>
      <c r="E73" s="97">
        <f t="shared" ca="1" si="44"/>
        <v>5.0056756775915447</v>
      </c>
      <c r="F73" s="97">
        <f t="shared" ca="1" si="44"/>
        <v>113.71920400855299</v>
      </c>
      <c r="G73" s="21">
        <f t="shared" ca="1" si="44"/>
        <v>33.275861624478793</v>
      </c>
      <c r="H73" s="97">
        <f t="shared" ca="1" si="44"/>
        <v>150.07520465866006</v>
      </c>
      <c r="I73" s="97">
        <f t="shared" ca="1" si="65"/>
        <v>99.507683156120777</v>
      </c>
      <c r="J73" s="97">
        <f t="shared" ca="1" si="44"/>
        <v>13.645673341327607</v>
      </c>
      <c r="K73" s="97">
        <f t="shared" ca="1" si="66"/>
        <v>5.0056756775915447</v>
      </c>
      <c r="L73" s="97">
        <f t="shared" ca="1" si="44"/>
        <v>6.9342537913525462</v>
      </c>
      <c r="M73" s="97">
        <f t="shared" ca="1" si="45"/>
        <v>33.275861624478793</v>
      </c>
      <c r="N73" s="2">
        <f t="shared" ca="1" si="67"/>
        <v>-63.995548117651303</v>
      </c>
      <c r="O73" s="97">
        <f t="shared" ca="1" si="46"/>
        <v>5.7747441962034829</v>
      </c>
      <c r="P73" s="97">
        <f t="shared" ca="1" si="46"/>
        <v>11.471701891575684</v>
      </c>
      <c r="Q73" s="97">
        <f t="shared" ca="1" si="46"/>
        <v>141.45222994017831</v>
      </c>
      <c r="R73" s="97">
        <f t="shared" ca="1" si="46"/>
        <v>4.5454395886530641</v>
      </c>
      <c r="S73" s="97">
        <f t="shared" ca="1" si="46"/>
        <v>113.72634423259879</v>
      </c>
      <c r="T73" s="21">
        <f t="shared" ca="1" si="46"/>
        <v>34.460975142898263</v>
      </c>
      <c r="U73" s="97">
        <f t="shared" ca="1" si="46"/>
        <v>147.74258600772549</v>
      </c>
      <c r="V73" s="97">
        <f t="shared" ca="1" si="68"/>
        <v>11.471701891575684</v>
      </c>
      <c r="W73" s="97">
        <f t="shared" ca="1" si="46"/>
        <v>7.7764391999941216</v>
      </c>
      <c r="X73" s="97">
        <f t="shared" ca="1" si="69"/>
        <v>4.5454395886530641</v>
      </c>
      <c r="Y73" s="97">
        <f t="shared" ca="1" si="46"/>
        <v>10.907634564083741</v>
      </c>
      <c r="Z73" s="19">
        <f t="shared" ca="1" si="47"/>
        <v>34.460975142898263</v>
      </c>
      <c r="AA73" s="2">
        <f t="shared" ca="1" si="48"/>
        <v>-43.708230852985047</v>
      </c>
      <c r="AB73" s="62">
        <v>67</v>
      </c>
      <c r="AC73" s="46">
        <f t="shared" ca="1" si="49"/>
        <v>5.2009058144834528</v>
      </c>
      <c r="AD73" s="97">
        <f t="shared" ca="1" si="49"/>
        <v>99.314083298458812</v>
      </c>
      <c r="AE73" s="97">
        <f t="shared" ca="1" si="49"/>
        <v>146.41868742059279</v>
      </c>
      <c r="AF73" s="97">
        <f t="shared" ca="1" si="49"/>
        <v>6.2771166495904431</v>
      </c>
      <c r="AG73" s="97">
        <f t="shared" ca="1" si="49"/>
        <v>113.92350607459001</v>
      </c>
      <c r="AH73" s="21">
        <f t="shared" ca="1" si="49"/>
        <v>33.303235699648198</v>
      </c>
      <c r="AI73" s="97">
        <f t="shared" ca="1" si="49"/>
        <v>149.83002594244351</v>
      </c>
      <c r="AJ73" s="97">
        <f t="shared" ca="1" si="50"/>
        <v>99.314083298458812</v>
      </c>
      <c r="AK73" s="97">
        <f t="shared" ca="1" si="49"/>
        <v>9.1903880949323948</v>
      </c>
      <c r="AL73" s="19">
        <f t="shared" ca="1" si="51"/>
        <v>6.2771166495904431</v>
      </c>
      <c r="AM73" s="97">
        <f t="shared" ca="1" si="49"/>
        <v>9.7530492786375511</v>
      </c>
      <c r="AN73" s="21">
        <f t="shared" ca="1" si="52"/>
        <v>33.303235699648198</v>
      </c>
      <c r="AO73" s="2">
        <f t="shared" ca="1" si="53"/>
        <v>-62.644980390388376</v>
      </c>
      <c r="AP73" s="66">
        <v>67</v>
      </c>
      <c r="AQ73" s="97">
        <f t="shared" ca="1" si="39"/>
        <v>5.0240583823949763</v>
      </c>
      <c r="AR73" s="97">
        <f t="shared" ca="1" si="39"/>
        <v>99.108363763560931</v>
      </c>
      <c r="AS73" s="97">
        <f t="shared" ca="1" si="39"/>
        <v>141.03948448432911</v>
      </c>
      <c r="AT73" s="97">
        <f t="shared" ref="AT73:BA73" ca="1" si="71">_xlfn.NORM.INV(RAND(),AT$121,AT$122)</f>
        <v>76.128859745305178</v>
      </c>
      <c r="AU73" s="97">
        <f t="shared" ca="1" si="71"/>
        <v>113.38528065051744</v>
      </c>
      <c r="AV73" s="21">
        <f t="shared" ca="1" si="71"/>
        <v>32.490230948903402</v>
      </c>
      <c r="AW73" s="97">
        <f t="shared" ca="1" si="71"/>
        <v>144.56642401845008</v>
      </c>
      <c r="AX73" s="97">
        <f t="shared" ca="1" si="54"/>
        <v>99.108363763560931</v>
      </c>
      <c r="AY73" s="97">
        <f t="shared" ca="1" si="71"/>
        <v>12.378696242150765</v>
      </c>
      <c r="AZ73" s="97">
        <f t="shared" ca="1" si="55"/>
        <v>76.128859745305178</v>
      </c>
      <c r="BA73" s="97">
        <f t="shared" ca="1" si="71"/>
        <v>3.1269739966266816</v>
      </c>
      <c r="BB73" s="97">
        <f t="shared" ca="1" si="56"/>
        <v>32.490230948903402</v>
      </c>
      <c r="BC73" s="2">
        <f t="shared" ca="1" si="57"/>
        <v>-13.616117858399596</v>
      </c>
      <c r="BD73" s="62">
        <v>67</v>
      </c>
      <c r="BE73" s="97">
        <f t="shared" ca="1" si="40"/>
        <v>5.7006162006135597</v>
      </c>
      <c r="BF73" s="97">
        <f t="shared" ca="1" si="40"/>
        <v>98.916604425762955</v>
      </c>
      <c r="BG73" s="97">
        <f t="shared" ca="1" si="40"/>
        <v>149.50573805467118</v>
      </c>
      <c r="BH73" s="97">
        <f t="shared" ref="BH73:BO73" ca="1" si="72">_xlfn.NORM.INV(RAND(),BH$121,BH$122)</f>
        <v>5.9428994112749258</v>
      </c>
      <c r="BI73" s="97">
        <f t="shared" ca="1" si="72"/>
        <v>113.33443401242201</v>
      </c>
      <c r="BJ73" s="21">
        <f t="shared" ca="1" si="72"/>
        <v>32.278995984997181</v>
      </c>
      <c r="BK73" s="97">
        <f t="shared" ca="1" si="72"/>
        <v>151.92933189522645</v>
      </c>
      <c r="BL73" s="97">
        <f t="shared" ca="1" si="58"/>
        <v>98.916604425762955</v>
      </c>
      <c r="BM73" s="97">
        <f t="shared" ca="1" si="72"/>
        <v>10.357175325261826</v>
      </c>
      <c r="BN73" s="97">
        <f t="shared" ca="1" si="59"/>
        <v>5.9428994112749258</v>
      </c>
      <c r="BO73" s="97">
        <f t="shared" ca="1" si="72"/>
        <v>7.2093678223684314</v>
      </c>
      <c r="BP73" s="97">
        <f t="shared" ca="1" si="60"/>
        <v>32.278995984997181</v>
      </c>
      <c r="BQ73" s="2">
        <f t="shared" ca="1" si="70"/>
        <v>-63.826467134033386</v>
      </c>
      <c r="BR73" s="97">
        <f t="shared" ca="1" si="41"/>
        <v>5.4636708007613191</v>
      </c>
      <c r="BS73" s="97">
        <f t="shared" ca="1" si="41"/>
        <v>99.413911190216041</v>
      </c>
      <c r="BT73" s="97">
        <f t="shared" ca="1" si="41"/>
        <v>149.13837472788674</v>
      </c>
      <c r="BU73" s="97">
        <f t="shared" ref="BU73:CB73" ca="1" si="73">_xlfn.NORM.INV(RAND(),BU$121,BU$122)</f>
        <v>1.508288862327573</v>
      </c>
      <c r="BV73" s="97">
        <f t="shared" ca="1" si="73"/>
        <v>113.89670782833379</v>
      </c>
      <c r="BW73" s="21">
        <f t="shared" ca="1" si="73"/>
        <v>99.493336092133717</v>
      </c>
      <c r="BX73" s="97">
        <f t="shared" ca="1" si="73"/>
        <v>152.06943865827412</v>
      </c>
      <c r="BY73" s="97">
        <f t="shared" ca="1" si="61"/>
        <v>99.413911190216041</v>
      </c>
      <c r="BZ73" s="97">
        <f t="shared" ca="1" si="73"/>
        <v>11.742141787822602</v>
      </c>
      <c r="CA73" s="97">
        <f t="shared" ca="1" si="62"/>
        <v>1.508288862327573</v>
      </c>
      <c r="CB73" s="97">
        <f t="shared" ca="1" si="73"/>
        <v>9.712434569180548</v>
      </c>
      <c r="CC73" s="97">
        <f t="shared" ca="1" si="63"/>
        <v>99.493336092133717</v>
      </c>
      <c r="CD73" s="2">
        <f t="shared" ca="1" si="64"/>
        <v>-72.196898909022565</v>
      </c>
    </row>
    <row r="74" spans="1:82" x14ac:dyDescent="0.25">
      <c r="A74" s="59">
        <v>68</v>
      </c>
      <c r="B74" s="46">
        <f t="shared" ca="1" si="44"/>
        <v>6.216394083387363</v>
      </c>
      <c r="C74" s="97">
        <f t="shared" ca="1" si="44"/>
        <v>99.352068631711589</v>
      </c>
      <c r="D74" s="97">
        <f t="shared" ca="1" si="44"/>
        <v>148.11971424621703</v>
      </c>
      <c r="E74" s="97">
        <f t="shared" ca="1" si="44"/>
        <v>7.1953361687303454</v>
      </c>
      <c r="F74" s="97">
        <f t="shared" ca="1" si="44"/>
        <v>114.72038921283153</v>
      </c>
      <c r="G74" s="21">
        <f t="shared" ca="1" si="44"/>
        <v>34.861679830054548</v>
      </c>
      <c r="H74" s="97">
        <f t="shared" ca="1" si="44"/>
        <v>148.18138851812066</v>
      </c>
      <c r="I74" s="97">
        <f t="shared" ca="1" si="65"/>
        <v>99.352068631711589</v>
      </c>
      <c r="J74" s="97">
        <f t="shared" ca="1" si="44"/>
        <v>13.175664095197288</v>
      </c>
      <c r="K74" s="97">
        <f t="shared" ca="1" si="66"/>
        <v>7.1953361687303454</v>
      </c>
      <c r="L74" s="97">
        <f t="shared" ca="1" si="44"/>
        <v>10.694860090061944</v>
      </c>
      <c r="M74" s="97">
        <f t="shared" ca="1" si="45"/>
        <v>34.861679830054548</v>
      </c>
      <c r="N74" s="2">
        <f t="shared" ca="1" si="67"/>
        <v>-58.649264679066484</v>
      </c>
      <c r="O74" s="97">
        <f t="shared" ca="1" si="46"/>
        <v>6.3346736334317759</v>
      </c>
      <c r="P74" s="97">
        <f t="shared" ca="1" si="46"/>
        <v>12.333611766704207</v>
      </c>
      <c r="Q74" s="97">
        <f t="shared" ca="1" si="46"/>
        <v>142.99770384307382</v>
      </c>
      <c r="R74" s="97">
        <f t="shared" ca="1" si="46"/>
        <v>7.3273611499053235</v>
      </c>
      <c r="S74" s="97">
        <f t="shared" ca="1" si="46"/>
        <v>113.06756244038495</v>
      </c>
      <c r="T74" s="21">
        <f t="shared" ca="1" si="46"/>
        <v>33.885313836169566</v>
      </c>
      <c r="U74" s="97">
        <f t="shared" ca="1" si="46"/>
        <v>140.62534241852336</v>
      </c>
      <c r="V74" s="97">
        <f t="shared" ca="1" si="68"/>
        <v>12.333611766704207</v>
      </c>
      <c r="W74" s="97">
        <f t="shared" ca="1" si="46"/>
        <v>12.966495903728815</v>
      </c>
      <c r="X74" s="97">
        <f t="shared" ca="1" si="69"/>
        <v>7.3273611499053235</v>
      </c>
      <c r="Y74" s="97">
        <f t="shared" ca="1" si="46"/>
        <v>8.9453433566302127</v>
      </c>
      <c r="Z74" s="19">
        <f t="shared" ca="1" si="47"/>
        <v>33.885313836169566</v>
      </c>
      <c r="AA74" s="2">
        <f t="shared" ca="1" si="48"/>
        <v>-36.467625980073322</v>
      </c>
      <c r="AB74" s="62">
        <v>68</v>
      </c>
      <c r="AC74" s="46">
        <f t="shared" ca="1" si="49"/>
        <v>5.5442910430253614</v>
      </c>
      <c r="AD74" s="97">
        <f t="shared" ca="1" si="49"/>
        <v>99.342595380476837</v>
      </c>
      <c r="AE74" s="97">
        <f t="shared" ca="1" si="49"/>
        <v>149.24231844650876</v>
      </c>
      <c r="AF74" s="97">
        <f t="shared" ca="1" si="49"/>
        <v>6.0693745571498532</v>
      </c>
      <c r="AG74" s="97">
        <f t="shared" ca="1" si="49"/>
        <v>113.95783054851648</v>
      </c>
      <c r="AH74" s="21">
        <f t="shared" ca="1" si="49"/>
        <v>34.578390142139199</v>
      </c>
      <c r="AI74" s="97">
        <f t="shared" ca="1" si="49"/>
        <v>147.11016856725055</v>
      </c>
      <c r="AJ74" s="97">
        <f t="shared" ca="1" si="50"/>
        <v>99.342595380476837</v>
      </c>
      <c r="AK74" s="97">
        <f t="shared" ca="1" si="49"/>
        <v>12.233126489692081</v>
      </c>
      <c r="AL74" s="19">
        <f t="shared" ca="1" si="51"/>
        <v>6.0693745571498532</v>
      </c>
      <c r="AM74" s="97">
        <f t="shared" ca="1" si="49"/>
        <v>10.422847791744891</v>
      </c>
      <c r="AN74" s="21">
        <f t="shared" ca="1" si="52"/>
        <v>34.578390142139199</v>
      </c>
      <c r="AO74" s="2">
        <f t="shared" ca="1" si="53"/>
        <v>-61.660999058992431</v>
      </c>
      <c r="AP74" s="66">
        <v>68</v>
      </c>
      <c r="AQ74" s="97">
        <f t="shared" ref="AQ74:BA102" ca="1" si="74">_xlfn.NORM.INV(RAND(),AQ$121,AQ$122)</f>
        <v>6.0013942526390069</v>
      </c>
      <c r="AR74" s="97">
        <f t="shared" ca="1" si="74"/>
        <v>99.721909945563141</v>
      </c>
      <c r="AS74" s="97">
        <f t="shared" ca="1" si="74"/>
        <v>142.30846769763474</v>
      </c>
      <c r="AT74" s="97">
        <f t="shared" ca="1" si="74"/>
        <v>77.217770922928935</v>
      </c>
      <c r="AU74" s="97">
        <f t="shared" ca="1" si="74"/>
        <v>114.98936662616264</v>
      </c>
      <c r="AV74" s="21">
        <f t="shared" ca="1" si="74"/>
        <v>33.756666335688713</v>
      </c>
      <c r="AW74" s="97">
        <f t="shared" ca="1" si="74"/>
        <v>145.4244595367048</v>
      </c>
      <c r="AX74" s="97">
        <f t="shared" ca="1" si="54"/>
        <v>99.721909945563141</v>
      </c>
      <c r="AY74" s="97">
        <f t="shared" ca="1" si="74"/>
        <v>9.0205260851963374</v>
      </c>
      <c r="AZ74" s="97">
        <f t="shared" ca="1" si="55"/>
        <v>77.217770922928935</v>
      </c>
      <c r="BA74" s="97">
        <f t="shared" ca="1" si="74"/>
        <v>4.9166734283048026</v>
      </c>
      <c r="BB74" s="97">
        <f t="shared" ca="1" si="56"/>
        <v>33.756666335688713</v>
      </c>
      <c r="BC74" s="2">
        <f t="shared" ca="1" si="57"/>
        <v>-12.836081752656213</v>
      </c>
      <c r="BD74" s="62">
        <v>68</v>
      </c>
      <c r="BE74" s="97">
        <f t="shared" ref="BE74:BO102" ca="1" si="75">_xlfn.NORM.INV(RAND(),BE$121,BE$122)</f>
        <v>5.7273236881988456</v>
      </c>
      <c r="BF74" s="97">
        <f t="shared" ca="1" si="75"/>
        <v>101.03978688178303</v>
      </c>
      <c r="BG74" s="97">
        <f t="shared" ca="1" si="75"/>
        <v>147.88892331848947</v>
      </c>
      <c r="BH74" s="97">
        <f t="shared" ca="1" si="75"/>
        <v>6.8838092077022921</v>
      </c>
      <c r="BI74" s="97">
        <f t="shared" ca="1" si="75"/>
        <v>111.55768104601481</v>
      </c>
      <c r="BJ74" s="21">
        <f t="shared" ca="1" si="75"/>
        <v>34.023773674767504</v>
      </c>
      <c r="BK74" s="97">
        <f t="shared" ca="1" si="75"/>
        <v>147.53284179528936</v>
      </c>
      <c r="BL74" s="97">
        <f t="shared" ca="1" si="58"/>
        <v>101.03978688178303</v>
      </c>
      <c r="BM74" s="97">
        <f t="shared" ca="1" si="75"/>
        <v>13.21981270462021</v>
      </c>
      <c r="BN74" s="97">
        <f t="shared" ca="1" si="59"/>
        <v>6.8838092077022921</v>
      </c>
      <c r="BO74" s="97">
        <f t="shared" ca="1" si="75"/>
        <v>6.3521191318269201</v>
      </c>
      <c r="BP74" s="97">
        <f t="shared" ca="1" si="60"/>
        <v>34.023773674767504</v>
      </c>
      <c r="BQ74" s="2">
        <f t="shared" ca="1" si="70"/>
        <v>-61.954119232168033</v>
      </c>
      <c r="BR74" s="97">
        <f t="shared" ref="BR74:CB102" ca="1" si="76">_xlfn.NORM.INV(RAND(),BR$121,BR$122)</f>
        <v>5.9089150587281871</v>
      </c>
      <c r="BS74" s="97">
        <f t="shared" ca="1" si="76"/>
        <v>99.703089959515324</v>
      </c>
      <c r="BT74" s="97">
        <f t="shared" ca="1" si="76"/>
        <v>149.41840182225002</v>
      </c>
      <c r="BU74" s="97">
        <f t="shared" ca="1" si="76"/>
        <v>1.2341449653647083</v>
      </c>
      <c r="BV74" s="97">
        <f t="shared" ca="1" si="76"/>
        <v>114.37371139407308</v>
      </c>
      <c r="BW74" s="21">
        <f t="shared" ca="1" si="76"/>
        <v>99.342777102902076</v>
      </c>
      <c r="BX74" s="97">
        <f t="shared" ca="1" si="76"/>
        <v>149.25886085534296</v>
      </c>
      <c r="BY74" s="97">
        <f t="shared" ca="1" si="61"/>
        <v>99.703089959515324</v>
      </c>
      <c r="BZ74" s="97">
        <f t="shared" ca="1" si="76"/>
        <v>13.151510978175137</v>
      </c>
      <c r="CA74" s="97">
        <f t="shared" ca="1" si="62"/>
        <v>1.2341449653647083</v>
      </c>
      <c r="CB74" s="97">
        <f t="shared" ca="1" si="76"/>
        <v>13.679046930884839</v>
      </c>
      <c r="CC74" s="97">
        <f t="shared" ca="1" si="63"/>
        <v>99.342777102902076</v>
      </c>
      <c r="CD74" s="2">
        <f t="shared" ca="1" si="64"/>
        <v>-66.51530121926524</v>
      </c>
    </row>
    <row r="75" spans="1:82" x14ac:dyDescent="0.25">
      <c r="A75" s="59">
        <v>69</v>
      </c>
      <c r="B75" s="46">
        <f t="shared" ca="1" si="44"/>
        <v>4.8064862973252742</v>
      </c>
      <c r="C75" s="97">
        <f t="shared" ca="1" si="44"/>
        <v>99.455917279226142</v>
      </c>
      <c r="D75" s="97">
        <f t="shared" ca="1" si="44"/>
        <v>149.4949521518171</v>
      </c>
      <c r="E75" s="97">
        <f t="shared" ca="1" si="44"/>
        <v>5.6061573177595552</v>
      </c>
      <c r="F75" s="97">
        <f t="shared" ca="1" si="44"/>
        <v>113.90185294277441</v>
      </c>
      <c r="G75" s="21">
        <f t="shared" ca="1" si="44"/>
        <v>31.889247886287478</v>
      </c>
      <c r="H75" s="97">
        <f t="shared" ca="1" si="44"/>
        <v>152.74669042743969</v>
      </c>
      <c r="I75" s="97">
        <f t="shared" ca="1" si="65"/>
        <v>99.455917279226142</v>
      </c>
      <c r="J75" s="97">
        <f t="shared" ca="1" si="44"/>
        <v>10.567794099341492</v>
      </c>
      <c r="K75" s="97">
        <f t="shared" ca="1" si="66"/>
        <v>5.6061573177595552</v>
      </c>
      <c r="L75" s="97">
        <f t="shared" ca="1" si="44"/>
        <v>13.632297975335467</v>
      </c>
      <c r="M75" s="97">
        <f t="shared" ca="1" si="45"/>
        <v>31.889247886287478</v>
      </c>
      <c r="N75" s="2">
        <f t="shared" ca="1" si="67"/>
        <v>-63.002225525281482</v>
      </c>
      <c r="O75" s="97">
        <f t="shared" ca="1" si="46"/>
        <v>5.9259864633341781</v>
      </c>
      <c r="P75" s="97">
        <f t="shared" ca="1" si="46"/>
        <v>10.526463712403647</v>
      </c>
      <c r="Q75" s="97">
        <f t="shared" ca="1" si="46"/>
        <v>142.05859181301784</v>
      </c>
      <c r="R75" s="97">
        <f t="shared" ca="1" si="46"/>
        <v>5.6803605603044449</v>
      </c>
      <c r="S75" s="97">
        <f t="shared" ca="1" si="46"/>
        <v>113.74108841135943</v>
      </c>
      <c r="T75" s="21">
        <f t="shared" ca="1" si="46"/>
        <v>35.645351583723311</v>
      </c>
      <c r="U75" s="97">
        <f t="shared" ca="1" si="46"/>
        <v>148.07947497764408</v>
      </c>
      <c r="V75" s="97">
        <f t="shared" ca="1" si="68"/>
        <v>10.526463712403647</v>
      </c>
      <c r="W75" s="97">
        <f t="shared" ca="1" si="46"/>
        <v>12.769373867315636</v>
      </c>
      <c r="X75" s="97">
        <f t="shared" ca="1" si="69"/>
        <v>5.6803605603044449</v>
      </c>
      <c r="Y75" s="97">
        <f t="shared" ca="1" si="46"/>
        <v>7.5634863367143987</v>
      </c>
      <c r="Z75" s="19">
        <f t="shared" ca="1" si="47"/>
        <v>35.645351583723311</v>
      </c>
      <c r="AA75" s="2">
        <f t="shared" ca="1" si="48"/>
        <v>-42.59524402383407</v>
      </c>
      <c r="AB75" s="62">
        <v>69</v>
      </c>
      <c r="AC75" s="46">
        <f t="shared" ca="1" si="49"/>
        <v>5.9988765565491153</v>
      </c>
      <c r="AD75" s="97">
        <f t="shared" ca="1" si="49"/>
        <v>99.957810954814533</v>
      </c>
      <c r="AE75" s="97">
        <f t="shared" ca="1" si="49"/>
        <v>146.5264117670169</v>
      </c>
      <c r="AF75" s="97">
        <f t="shared" ca="1" si="49"/>
        <v>6.2850971751875475</v>
      </c>
      <c r="AG75" s="97">
        <f t="shared" ca="1" si="49"/>
        <v>114.29045465578099</v>
      </c>
      <c r="AH75" s="21">
        <f t="shared" ca="1" si="49"/>
        <v>32.883584811359484</v>
      </c>
      <c r="AI75" s="97">
        <f t="shared" ca="1" si="49"/>
        <v>150.28795209485591</v>
      </c>
      <c r="AJ75" s="97">
        <f t="shared" ca="1" si="50"/>
        <v>99.957810954814533</v>
      </c>
      <c r="AK75" s="97">
        <f t="shared" ca="1" si="49"/>
        <v>12.440145037763402</v>
      </c>
      <c r="AL75" s="19">
        <f t="shared" ca="1" si="51"/>
        <v>6.2850971751875475</v>
      </c>
      <c r="AM75" s="97">
        <f t="shared" ca="1" si="49"/>
        <v>8.304432978389201</v>
      </c>
      <c r="AN75" s="21">
        <f t="shared" ca="1" si="52"/>
        <v>32.883584811359484</v>
      </c>
      <c r="AO75" s="2">
        <f t="shared" ca="1" si="53"/>
        <v>-62.328575821538443</v>
      </c>
      <c r="AP75" s="66">
        <v>69</v>
      </c>
      <c r="AQ75" s="97">
        <f t="shared" ca="1" si="74"/>
        <v>5.5251616012034734</v>
      </c>
      <c r="AR75" s="97">
        <f t="shared" ca="1" si="74"/>
        <v>99.841047100083529</v>
      </c>
      <c r="AS75" s="97">
        <f t="shared" ca="1" si="74"/>
        <v>141.8823798693731</v>
      </c>
      <c r="AT75" s="97">
        <f t="shared" ca="1" si="74"/>
        <v>73.926611471589609</v>
      </c>
      <c r="AU75" s="97">
        <f t="shared" ca="1" si="74"/>
        <v>112.30553460055799</v>
      </c>
      <c r="AV75" s="21">
        <f t="shared" ca="1" si="74"/>
        <v>33.105823554973583</v>
      </c>
      <c r="AW75" s="97">
        <f t="shared" ca="1" si="74"/>
        <v>146.99779968978012</v>
      </c>
      <c r="AX75" s="97">
        <f t="shared" ca="1" si="54"/>
        <v>99.841047100083529</v>
      </c>
      <c r="AY75" s="97">
        <f t="shared" ca="1" si="74"/>
        <v>14.844144663313202</v>
      </c>
      <c r="AZ75" s="97">
        <f t="shared" ca="1" si="55"/>
        <v>73.926611471589609</v>
      </c>
      <c r="BA75" s="97">
        <f t="shared" ca="1" si="74"/>
        <v>2.3939999533069773</v>
      </c>
      <c r="BB75" s="97">
        <f t="shared" ca="1" si="56"/>
        <v>33.105823554973583</v>
      </c>
      <c r="BC75" s="2">
        <f t="shared" ca="1" si="57"/>
        <v>-14.869052357901237</v>
      </c>
      <c r="BD75" s="62">
        <v>69</v>
      </c>
      <c r="BE75" s="97">
        <f t="shared" ca="1" si="75"/>
        <v>6.517371199465817</v>
      </c>
      <c r="BF75" s="97">
        <f t="shared" ca="1" si="75"/>
        <v>99.581071001232644</v>
      </c>
      <c r="BG75" s="97">
        <f t="shared" ca="1" si="75"/>
        <v>151.13494970708001</v>
      </c>
      <c r="BH75" s="97">
        <f t="shared" ca="1" si="75"/>
        <v>5.3056233884323198</v>
      </c>
      <c r="BI75" s="97">
        <f t="shared" ca="1" si="75"/>
        <v>115.32820625467876</v>
      </c>
      <c r="BJ75" s="21">
        <f t="shared" ca="1" si="75"/>
        <v>34.964300907810788</v>
      </c>
      <c r="BK75" s="97">
        <f t="shared" ca="1" si="75"/>
        <v>150.78143256888447</v>
      </c>
      <c r="BL75" s="97">
        <f t="shared" ca="1" si="58"/>
        <v>99.581071001232644</v>
      </c>
      <c r="BM75" s="97">
        <f t="shared" ca="1" si="75"/>
        <v>11.48905321595573</v>
      </c>
      <c r="BN75" s="97">
        <f t="shared" ca="1" si="59"/>
        <v>5.3056233884323198</v>
      </c>
      <c r="BO75" s="97">
        <f t="shared" ca="1" si="75"/>
        <v>13.5056216780035</v>
      </c>
      <c r="BP75" s="97">
        <f t="shared" ca="1" si="60"/>
        <v>34.964300907810788</v>
      </c>
      <c r="BQ75" s="2">
        <f t="shared" ca="1" si="70"/>
        <v>-60.830620970665606</v>
      </c>
      <c r="BR75" s="97">
        <f t="shared" ca="1" si="76"/>
        <v>6.0601240184948892</v>
      </c>
      <c r="BS75" s="97">
        <f t="shared" ca="1" si="76"/>
        <v>99.718821233002458</v>
      </c>
      <c r="BT75" s="97">
        <f t="shared" ca="1" si="76"/>
        <v>148.04365583808942</v>
      </c>
      <c r="BU75" s="97">
        <f t="shared" ca="1" si="76"/>
        <v>0.80297872290127992</v>
      </c>
      <c r="BV75" s="97">
        <f t="shared" ca="1" si="76"/>
        <v>113.24965132475374</v>
      </c>
      <c r="BW75" s="21">
        <f t="shared" ca="1" si="76"/>
        <v>99.227414905400863</v>
      </c>
      <c r="BX75" s="97">
        <f t="shared" ca="1" si="76"/>
        <v>150.68642420609982</v>
      </c>
      <c r="BY75" s="97">
        <f t="shared" ca="1" si="61"/>
        <v>99.718821233002458</v>
      </c>
      <c r="BZ75" s="97">
        <f t="shared" ca="1" si="76"/>
        <v>15.086266101078955</v>
      </c>
      <c r="CA75" s="97">
        <f t="shared" ca="1" si="62"/>
        <v>0.80297872290127992</v>
      </c>
      <c r="CB75" s="97">
        <f t="shared" ca="1" si="76"/>
        <v>8.7865401494326942</v>
      </c>
      <c r="CC75" s="97">
        <f t="shared" ca="1" si="63"/>
        <v>99.227414905400863</v>
      </c>
      <c r="CD75" s="2">
        <f t="shared" ca="1" si="64"/>
        <v>-74.223737661865613</v>
      </c>
    </row>
    <row r="76" spans="1:82" x14ac:dyDescent="0.25">
      <c r="A76" s="59">
        <v>70</v>
      </c>
      <c r="B76" s="46">
        <f t="shared" ca="1" si="44"/>
        <v>5.4777515828891801</v>
      </c>
      <c r="C76" s="97">
        <f t="shared" ca="1" si="44"/>
        <v>100.16449198301675</v>
      </c>
      <c r="D76" s="97">
        <f t="shared" ca="1" si="44"/>
        <v>147.71159408730676</v>
      </c>
      <c r="E76" s="97">
        <f t="shared" ca="1" si="44"/>
        <v>5.9670853145153737</v>
      </c>
      <c r="F76" s="97">
        <f t="shared" ca="1" si="44"/>
        <v>112.23921303021962</v>
      </c>
      <c r="G76" s="21">
        <f t="shared" ca="1" si="44"/>
        <v>34.49582730558901</v>
      </c>
      <c r="H76" s="97">
        <f t="shared" ca="1" si="44"/>
        <v>148.54897851943898</v>
      </c>
      <c r="I76" s="97">
        <f t="shared" ca="1" si="65"/>
        <v>100.16449198301675</v>
      </c>
      <c r="J76" s="97">
        <f t="shared" ca="1" si="44"/>
        <v>12.606461612837874</v>
      </c>
      <c r="K76" s="97">
        <f t="shared" ca="1" si="66"/>
        <v>5.9670853145153737</v>
      </c>
      <c r="L76" s="97">
        <f t="shared" ca="1" si="44"/>
        <v>8.9452305975608741</v>
      </c>
      <c r="M76" s="97">
        <f t="shared" ca="1" si="45"/>
        <v>34.49582730558901</v>
      </c>
      <c r="N76" s="2">
        <f t="shared" ca="1" si="67"/>
        <v>-63.10767260638562</v>
      </c>
      <c r="O76" s="97">
        <f t="shared" ca="1" si="46"/>
        <v>5.5640803443034379</v>
      </c>
      <c r="P76" s="97">
        <f t="shared" ca="1" si="46"/>
        <v>9.2721151917868152</v>
      </c>
      <c r="Q76" s="97">
        <f t="shared" ca="1" si="46"/>
        <v>141.53449575127402</v>
      </c>
      <c r="R76" s="97">
        <f t="shared" ca="1" si="46"/>
        <v>5.6963420117625807</v>
      </c>
      <c r="S76" s="97">
        <f t="shared" ca="1" si="46"/>
        <v>116.23808769243125</v>
      </c>
      <c r="T76" s="21">
        <f t="shared" ca="1" si="46"/>
        <v>34.031872730885901</v>
      </c>
      <c r="U76" s="97">
        <f t="shared" ca="1" si="46"/>
        <v>145.17337660893588</v>
      </c>
      <c r="V76" s="97">
        <f t="shared" ca="1" si="68"/>
        <v>9.2721151917868152</v>
      </c>
      <c r="W76" s="97">
        <f t="shared" ca="1" si="46"/>
        <v>11.309584392626084</v>
      </c>
      <c r="X76" s="97">
        <f t="shared" ca="1" si="69"/>
        <v>5.6963420117625807</v>
      </c>
      <c r="Y76" s="97">
        <f t="shared" ca="1" si="46"/>
        <v>11.371232340211179</v>
      </c>
      <c r="Z76" s="19">
        <f t="shared" ca="1" si="47"/>
        <v>34.031872730885901</v>
      </c>
      <c r="AA76" s="2">
        <f t="shared" ca="1" si="48"/>
        <v>-38.708949409400631</v>
      </c>
      <c r="AB76" s="62">
        <v>70</v>
      </c>
      <c r="AC76" s="46">
        <f t="shared" ca="1" si="49"/>
        <v>5.0808480379812284</v>
      </c>
      <c r="AD76" s="97">
        <f t="shared" ca="1" si="49"/>
        <v>99.213634143494858</v>
      </c>
      <c r="AE76" s="97">
        <f t="shared" ca="1" si="49"/>
        <v>148.71191075453928</v>
      </c>
      <c r="AF76" s="97">
        <f t="shared" ca="1" si="49"/>
        <v>5.0944447459211677</v>
      </c>
      <c r="AG76" s="97">
        <f t="shared" ca="1" si="49"/>
        <v>114.52907395048962</v>
      </c>
      <c r="AH76" s="21">
        <f t="shared" ca="1" si="49"/>
        <v>35.10696148730807</v>
      </c>
      <c r="AI76" s="97">
        <f t="shared" ca="1" si="49"/>
        <v>151.64645729877776</v>
      </c>
      <c r="AJ76" s="97">
        <f t="shared" ca="1" si="50"/>
        <v>99.213634143494858</v>
      </c>
      <c r="AK76" s="97">
        <f t="shared" ca="1" si="49"/>
        <v>12.41290913323888</v>
      </c>
      <c r="AL76" s="19">
        <f t="shared" ca="1" si="51"/>
        <v>5.0944447459211677</v>
      </c>
      <c r="AM76" s="97">
        <f t="shared" ca="1" si="49"/>
        <v>12.07682085757445</v>
      </c>
      <c r="AN76" s="21">
        <f t="shared" ca="1" si="52"/>
        <v>35.10696148730807</v>
      </c>
      <c r="AO76" s="2">
        <f t="shared" ca="1" si="53"/>
        <v>-64.350586693971977</v>
      </c>
      <c r="AP76" s="66">
        <v>70</v>
      </c>
      <c r="AQ76" s="97">
        <f t="shared" ca="1" si="74"/>
        <v>6.1452733352717415</v>
      </c>
      <c r="AR76" s="97">
        <f t="shared" ca="1" si="74"/>
        <v>99.47316828071007</v>
      </c>
      <c r="AS76" s="97">
        <f t="shared" ca="1" si="74"/>
        <v>144.74333029883681</v>
      </c>
      <c r="AT76" s="97">
        <f t="shared" ca="1" si="74"/>
        <v>78.218525776429416</v>
      </c>
      <c r="AU76" s="97">
        <f t="shared" ca="1" si="74"/>
        <v>114.97466330196949</v>
      </c>
      <c r="AV76" s="21">
        <f t="shared" ca="1" si="74"/>
        <v>34.749292796809634</v>
      </c>
      <c r="AW76" s="97">
        <f t="shared" ca="1" si="74"/>
        <v>142.77187544953512</v>
      </c>
      <c r="AX76" s="97">
        <f t="shared" ca="1" si="54"/>
        <v>99.47316828071007</v>
      </c>
      <c r="AY76" s="97">
        <f t="shared" ca="1" si="74"/>
        <v>9.4332777419921676</v>
      </c>
      <c r="AZ76" s="97">
        <f t="shared" ca="1" si="55"/>
        <v>78.218525776429416</v>
      </c>
      <c r="BA76" s="97">
        <f t="shared" ca="1" si="74"/>
        <v>3.117029432858144</v>
      </c>
      <c r="BB76" s="97">
        <f t="shared" ca="1" si="56"/>
        <v>34.749292796809634</v>
      </c>
      <c r="BC76" s="2">
        <f t="shared" ca="1" si="57"/>
        <v>-11.992458922723451</v>
      </c>
      <c r="BD76" s="62">
        <v>70</v>
      </c>
      <c r="BE76" s="97">
        <f t="shared" ca="1" si="75"/>
        <v>6.0191667282938015</v>
      </c>
      <c r="BF76" s="97">
        <f t="shared" ca="1" si="75"/>
        <v>99.257412813396726</v>
      </c>
      <c r="BG76" s="97">
        <f t="shared" ca="1" si="75"/>
        <v>147.87674331138675</v>
      </c>
      <c r="BH76" s="97">
        <f t="shared" ca="1" si="75"/>
        <v>6.1707594144516706</v>
      </c>
      <c r="BI76" s="97">
        <f t="shared" ca="1" si="75"/>
        <v>113.19442925820675</v>
      </c>
      <c r="BJ76" s="21">
        <f t="shared" ca="1" si="75"/>
        <v>33.618552312145965</v>
      </c>
      <c r="BK76" s="97">
        <f t="shared" ca="1" si="75"/>
        <v>149.30661984212364</v>
      </c>
      <c r="BL76" s="97">
        <f t="shared" ca="1" si="58"/>
        <v>99.257412813396726</v>
      </c>
      <c r="BM76" s="97">
        <f t="shared" ca="1" si="75"/>
        <v>11.38980711691134</v>
      </c>
      <c r="BN76" s="97">
        <f t="shared" ca="1" si="59"/>
        <v>6.1707594144516706</v>
      </c>
      <c r="BO76" s="97">
        <f t="shared" ca="1" si="75"/>
        <v>13.013819818148843</v>
      </c>
      <c r="BP76" s="97">
        <f t="shared" ca="1" si="60"/>
        <v>33.618552312145965</v>
      </c>
      <c r="BQ76" s="2">
        <f t="shared" ca="1" si="70"/>
        <v>-59.918327212891789</v>
      </c>
      <c r="BR76" s="97">
        <f t="shared" ca="1" si="76"/>
        <v>6.6131326851517018</v>
      </c>
      <c r="BS76" s="97">
        <f t="shared" ca="1" si="76"/>
        <v>99.997761986443692</v>
      </c>
      <c r="BT76" s="97">
        <f t="shared" ca="1" si="76"/>
        <v>147.95296900452144</v>
      </c>
      <c r="BU76" s="97">
        <f t="shared" ca="1" si="76"/>
        <v>1.7364151770472311</v>
      </c>
      <c r="BV76" s="97">
        <f t="shared" ca="1" si="76"/>
        <v>111.16768287836447</v>
      </c>
      <c r="BW76" s="21">
        <f t="shared" ca="1" si="76"/>
        <v>99.553014243220645</v>
      </c>
      <c r="BX76" s="97">
        <f t="shared" ca="1" si="76"/>
        <v>149.41171677878614</v>
      </c>
      <c r="BY76" s="97">
        <f t="shared" ca="1" si="61"/>
        <v>99.997761986443692</v>
      </c>
      <c r="BZ76" s="97">
        <f t="shared" ca="1" si="76"/>
        <v>11.786449769764015</v>
      </c>
      <c r="CA76" s="97">
        <f t="shared" ca="1" si="62"/>
        <v>1.7364151770472311</v>
      </c>
      <c r="CB76" s="97">
        <f t="shared" ca="1" si="76"/>
        <v>12.011150112523143</v>
      </c>
      <c r="CC76" s="97">
        <f t="shared" ca="1" si="63"/>
        <v>99.553014243220645</v>
      </c>
      <c r="CD76" s="2">
        <f t="shared" ca="1" si="64"/>
        <v>-66.511468816973064</v>
      </c>
    </row>
    <row r="77" spans="1:82" x14ac:dyDescent="0.25">
      <c r="A77" s="59">
        <v>71</v>
      </c>
      <c r="B77" s="46">
        <f t="shared" ca="1" si="44"/>
        <v>6.1131818407416052</v>
      </c>
      <c r="C77" s="97">
        <f t="shared" ca="1" si="44"/>
        <v>99.395244370447386</v>
      </c>
      <c r="D77" s="97">
        <f t="shared" ca="1" si="44"/>
        <v>147.37493524592739</v>
      </c>
      <c r="E77" s="97">
        <f t="shared" ca="1" si="44"/>
        <v>5.5922835573185665</v>
      </c>
      <c r="F77" s="97">
        <f t="shared" ca="1" si="44"/>
        <v>114.46271409455812</v>
      </c>
      <c r="G77" s="21">
        <f t="shared" ca="1" si="44"/>
        <v>32.697453107146686</v>
      </c>
      <c r="H77" s="97">
        <f t="shared" ca="1" si="44"/>
        <v>149.35551725141661</v>
      </c>
      <c r="I77" s="97">
        <f t="shared" ca="1" si="65"/>
        <v>99.395244370447386</v>
      </c>
      <c r="J77" s="97">
        <f t="shared" ca="1" si="44"/>
        <v>10.787123760449717</v>
      </c>
      <c r="K77" s="97">
        <f t="shared" ca="1" si="66"/>
        <v>5.5922835573185665</v>
      </c>
      <c r="L77" s="97">
        <f t="shared" ca="1" si="44"/>
        <v>8.0553925847811438</v>
      </c>
      <c r="M77" s="97">
        <f t="shared" ca="1" si="45"/>
        <v>32.697453107146686</v>
      </c>
      <c r="N77" s="2">
        <f t="shared" ca="1" si="67"/>
        <v>-63.526762376784916</v>
      </c>
      <c r="O77" s="97">
        <f t="shared" ca="1" si="46"/>
        <v>5.8496006661486</v>
      </c>
      <c r="P77" s="97">
        <f t="shared" ca="1" si="46"/>
        <v>10.679218617531998</v>
      </c>
      <c r="Q77" s="97">
        <f t="shared" ca="1" si="46"/>
        <v>143.07738501764049</v>
      </c>
      <c r="R77" s="97">
        <f t="shared" ca="1" si="46"/>
        <v>6.5378137925095894</v>
      </c>
      <c r="S77" s="97">
        <f t="shared" ca="1" si="46"/>
        <v>110.42351162169412</v>
      </c>
      <c r="T77" s="21">
        <f t="shared" ca="1" si="46"/>
        <v>34.13506034038538</v>
      </c>
      <c r="U77" s="97">
        <f t="shared" ca="1" si="46"/>
        <v>150.93193869160987</v>
      </c>
      <c r="V77" s="97">
        <f t="shared" ca="1" si="68"/>
        <v>10.679218617531998</v>
      </c>
      <c r="W77" s="97">
        <f t="shared" ca="1" si="46"/>
        <v>11.359214411483798</v>
      </c>
      <c r="X77" s="97">
        <f t="shared" ca="1" si="69"/>
        <v>6.5378137925095894</v>
      </c>
      <c r="Y77" s="97">
        <f t="shared" ca="1" si="46"/>
        <v>10.717446511272248</v>
      </c>
      <c r="Z77" s="19">
        <f t="shared" ca="1" si="47"/>
        <v>34.13506034038538</v>
      </c>
      <c r="AA77" s="2">
        <f t="shared" ca="1" si="48"/>
        <v>-36.728185898607968</v>
      </c>
      <c r="AB77" s="62">
        <v>71</v>
      </c>
      <c r="AC77" s="46">
        <f t="shared" ca="1" si="49"/>
        <v>5.6810607319119146</v>
      </c>
      <c r="AD77" s="97">
        <f t="shared" ca="1" si="49"/>
        <v>99.637830295972563</v>
      </c>
      <c r="AE77" s="97">
        <f t="shared" ca="1" si="49"/>
        <v>148.37102477556641</v>
      </c>
      <c r="AF77" s="97">
        <f t="shared" ca="1" si="49"/>
        <v>6.2382326963057135</v>
      </c>
      <c r="AG77" s="97">
        <f t="shared" ca="1" si="49"/>
        <v>113.6501679090543</v>
      </c>
      <c r="AH77" s="21">
        <f t="shared" ca="1" si="49"/>
        <v>34.572651247671217</v>
      </c>
      <c r="AI77" s="97">
        <f t="shared" ca="1" si="49"/>
        <v>149.84818033139271</v>
      </c>
      <c r="AJ77" s="97">
        <f t="shared" ca="1" si="50"/>
        <v>99.637830295972563</v>
      </c>
      <c r="AK77" s="97">
        <f t="shared" ca="1" si="49"/>
        <v>12.035917263579398</v>
      </c>
      <c r="AL77" s="19">
        <f t="shared" ca="1" si="51"/>
        <v>6.2382326963057135</v>
      </c>
      <c r="AM77" s="97">
        <f t="shared" ca="1" si="49"/>
        <v>12.00487885650036</v>
      </c>
      <c r="AN77" s="21">
        <f t="shared" ca="1" si="52"/>
        <v>34.572651247671217</v>
      </c>
      <c r="AO77" s="2">
        <f t="shared" ca="1" si="53"/>
        <v>-60.816232450180443</v>
      </c>
      <c r="AP77" s="66">
        <v>71</v>
      </c>
      <c r="AQ77" s="97">
        <f t="shared" ca="1" si="74"/>
        <v>6.0773503145652414</v>
      </c>
      <c r="AR77" s="97">
        <f t="shared" ca="1" si="74"/>
        <v>98.736779762439568</v>
      </c>
      <c r="AS77" s="97">
        <f t="shared" ca="1" si="74"/>
        <v>139.19126680367589</v>
      </c>
      <c r="AT77" s="97">
        <f t="shared" ca="1" si="74"/>
        <v>76.977723806823988</v>
      </c>
      <c r="AU77" s="97">
        <f t="shared" ca="1" si="74"/>
        <v>115.42938404841918</v>
      </c>
      <c r="AV77" s="21">
        <f t="shared" ca="1" si="74"/>
        <v>34.830805474175115</v>
      </c>
      <c r="AW77" s="97">
        <f t="shared" ca="1" si="74"/>
        <v>146.7844632952843</v>
      </c>
      <c r="AX77" s="97">
        <f t="shared" ca="1" si="54"/>
        <v>98.736779762439568</v>
      </c>
      <c r="AY77" s="97">
        <f t="shared" ca="1" si="74"/>
        <v>13.685206862408965</v>
      </c>
      <c r="AZ77" s="97">
        <f t="shared" ca="1" si="55"/>
        <v>76.977723806823988</v>
      </c>
      <c r="BA77" s="97">
        <f t="shared" ca="1" si="74"/>
        <v>2.5503608934719622</v>
      </c>
      <c r="BB77" s="97">
        <f t="shared" ca="1" si="56"/>
        <v>34.830805474175115</v>
      </c>
      <c r="BC77" s="2">
        <f t="shared" ca="1" si="57"/>
        <v>-14.303586100980082</v>
      </c>
      <c r="BD77" s="62">
        <v>71</v>
      </c>
      <c r="BE77" s="97">
        <f t="shared" ca="1" si="75"/>
        <v>5.1467946034535927</v>
      </c>
      <c r="BF77" s="97">
        <f t="shared" ca="1" si="75"/>
        <v>100.58633697797896</v>
      </c>
      <c r="BG77" s="97">
        <f t="shared" ca="1" si="75"/>
        <v>147.50761727879228</v>
      </c>
      <c r="BH77" s="97">
        <f t="shared" ca="1" si="75"/>
        <v>6.3676942451023031</v>
      </c>
      <c r="BI77" s="97">
        <f t="shared" ca="1" si="75"/>
        <v>112.75286616472241</v>
      </c>
      <c r="BJ77" s="21">
        <f t="shared" ca="1" si="75"/>
        <v>34.290565280295155</v>
      </c>
      <c r="BK77" s="97">
        <f t="shared" ca="1" si="75"/>
        <v>149.59194015843724</v>
      </c>
      <c r="BL77" s="97">
        <f t="shared" ca="1" si="58"/>
        <v>100.58633697797896</v>
      </c>
      <c r="BM77" s="97">
        <f t="shared" ca="1" si="75"/>
        <v>10.920951962500585</v>
      </c>
      <c r="BN77" s="97">
        <f t="shared" ca="1" si="59"/>
        <v>6.3676942451023031</v>
      </c>
      <c r="BO77" s="97">
        <f t="shared" ca="1" si="75"/>
        <v>10.844367164801184</v>
      </c>
      <c r="BP77" s="97">
        <f t="shared" ca="1" si="60"/>
        <v>34.290565280295155</v>
      </c>
      <c r="BQ77" s="2">
        <f t="shared" ca="1" si="70"/>
        <v>-61.987265205561677</v>
      </c>
      <c r="BR77" s="97">
        <f t="shared" ca="1" si="76"/>
        <v>5.7911409781361485</v>
      </c>
      <c r="BS77" s="97">
        <f t="shared" ca="1" si="76"/>
        <v>98.553499419115312</v>
      </c>
      <c r="BT77" s="97">
        <f t="shared" ca="1" si="76"/>
        <v>149.80544441025279</v>
      </c>
      <c r="BU77" s="97">
        <f t="shared" ca="1" si="76"/>
        <v>1.3418544848257512</v>
      </c>
      <c r="BV77" s="97">
        <f t="shared" ca="1" si="76"/>
        <v>114.67112514859652</v>
      </c>
      <c r="BW77" s="21">
        <f t="shared" ca="1" si="76"/>
        <v>99.8816734075358</v>
      </c>
      <c r="BX77" s="97">
        <f t="shared" ca="1" si="76"/>
        <v>151.19845672860177</v>
      </c>
      <c r="BY77" s="97">
        <f t="shared" ca="1" si="61"/>
        <v>98.553499419115312</v>
      </c>
      <c r="BZ77" s="97">
        <f t="shared" ca="1" si="76"/>
        <v>14.214257637062811</v>
      </c>
      <c r="CA77" s="97">
        <f t="shared" ca="1" si="62"/>
        <v>1.3418544848257512</v>
      </c>
      <c r="CB77" s="97">
        <f t="shared" ca="1" si="76"/>
        <v>9.4296357518232021</v>
      </c>
      <c r="CC77" s="97">
        <f t="shared" ca="1" si="63"/>
        <v>99.8816734075358</v>
      </c>
      <c r="CD77" s="2">
        <f t="shared" ca="1" si="64"/>
        <v>-72.422980007358206</v>
      </c>
    </row>
    <row r="78" spans="1:82" x14ac:dyDescent="0.25">
      <c r="A78" s="59">
        <v>72</v>
      </c>
      <c r="B78" s="46">
        <f t="shared" ca="1" si="44"/>
        <v>5.4520983005226293</v>
      </c>
      <c r="C78" s="97">
        <f t="shared" ca="1" si="44"/>
        <v>98.827187817272616</v>
      </c>
      <c r="D78" s="97">
        <f t="shared" ca="1" si="44"/>
        <v>149.46135576018935</v>
      </c>
      <c r="E78" s="97">
        <f t="shared" ca="1" si="44"/>
        <v>5.6872283858665034</v>
      </c>
      <c r="F78" s="97">
        <f t="shared" ca="1" si="44"/>
        <v>114.33640345580336</v>
      </c>
      <c r="G78" s="21">
        <f t="shared" ca="1" si="44"/>
        <v>33.778974394038237</v>
      </c>
      <c r="H78" s="97">
        <f t="shared" ca="1" si="44"/>
        <v>149.0749313493767</v>
      </c>
      <c r="I78" s="97">
        <f t="shared" ca="1" si="65"/>
        <v>98.827187817272616</v>
      </c>
      <c r="J78" s="97">
        <f t="shared" ca="1" si="44"/>
        <v>9.8727895860500876</v>
      </c>
      <c r="K78" s="97">
        <f t="shared" ca="1" si="66"/>
        <v>5.6872283858665034</v>
      </c>
      <c r="L78" s="97">
        <f t="shared" ca="1" si="44"/>
        <v>7.5166865997121359</v>
      </c>
      <c r="M78" s="97">
        <f t="shared" ca="1" si="45"/>
        <v>33.778974394038237</v>
      </c>
      <c r="N78" s="2">
        <f t="shared" ca="1" si="67"/>
        <v>-64.363051942490856</v>
      </c>
      <c r="O78" s="97">
        <f t="shared" ca="1" si="46"/>
        <v>5.1058335382519084</v>
      </c>
      <c r="P78" s="97">
        <f t="shared" ca="1" si="46"/>
        <v>12.495353021907231</v>
      </c>
      <c r="Q78" s="97">
        <f t="shared" ca="1" si="46"/>
        <v>143.23650466870959</v>
      </c>
      <c r="R78" s="97">
        <f t="shared" ca="1" si="46"/>
        <v>6.2726715236196</v>
      </c>
      <c r="S78" s="97">
        <f t="shared" ca="1" si="46"/>
        <v>111.86489153026686</v>
      </c>
      <c r="T78" s="21">
        <f t="shared" ca="1" si="46"/>
        <v>32.538114894050892</v>
      </c>
      <c r="U78" s="97">
        <f t="shared" ca="1" si="46"/>
        <v>147.06732109512316</v>
      </c>
      <c r="V78" s="97">
        <f t="shared" ca="1" si="68"/>
        <v>12.495353021907231</v>
      </c>
      <c r="W78" s="97">
        <f t="shared" ca="1" si="46"/>
        <v>15.670500862943463</v>
      </c>
      <c r="X78" s="97">
        <f t="shared" ca="1" si="69"/>
        <v>6.2726715236196</v>
      </c>
      <c r="Y78" s="97">
        <f t="shared" ca="1" si="46"/>
        <v>13.548155850921553</v>
      </c>
      <c r="Z78" s="19">
        <f t="shared" ca="1" si="47"/>
        <v>32.538114894050892</v>
      </c>
      <c r="AA78" s="2">
        <f t="shared" ca="1" si="48"/>
        <v>-36.552342321808787</v>
      </c>
      <c r="AB78" s="62">
        <v>72</v>
      </c>
      <c r="AC78" s="46">
        <f t="shared" ca="1" si="49"/>
        <v>5.9126867885242786</v>
      </c>
      <c r="AD78" s="97">
        <f t="shared" ca="1" si="49"/>
        <v>100.20087102638149</v>
      </c>
      <c r="AE78" s="97">
        <f t="shared" ca="1" si="49"/>
        <v>147.30885169245985</v>
      </c>
      <c r="AF78" s="97">
        <f t="shared" ca="1" si="49"/>
        <v>5.0243618846297595</v>
      </c>
      <c r="AG78" s="97">
        <f t="shared" ca="1" si="49"/>
        <v>115.58550086275993</v>
      </c>
      <c r="AH78" s="21">
        <f t="shared" ca="1" si="49"/>
        <v>33.208236840578309</v>
      </c>
      <c r="AI78" s="97">
        <f t="shared" ca="1" si="49"/>
        <v>151.81038285006849</v>
      </c>
      <c r="AJ78" s="97">
        <f t="shared" ca="1" si="50"/>
        <v>100.20087102638149</v>
      </c>
      <c r="AK78" s="97">
        <f t="shared" ca="1" si="49"/>
        <v>12.480866531281242</v>
      </c>
      <c r="AL78" s="19">
        <f t="shared" ca="1" si="51"/>
        <v>5.0243618846297595</v>
      </c>
      <c r="AM78" s="97">
        <f t="shared" ca="1" si="49"/>
        <v>12.794120659400452</v>
      </c>
      <c r="AN78" s="21">
        <f t="shared" ca="1" si="52"/>
        <v>33.208236840578309</v>
      </c>
      <c r="AO78" s="2">
        <f t="shared" ca="1" si="53"/>
        <v>-63.222544519181234</v>
      </c>
      <c r="AP78" s="66">
        <v>72</v>
      </c>
      <c r="AQ78" s="97">
        <f t="shared" ca="1" si="74"/>
        <v>6.5980490061042527</v>
      </c>
      <c r="AR78" s="97">
        <f t="shared" ca="1" si="74"/>
        <v>98.984810477393069</v>
      </c>
      <c r="AS78" s="97">
        <f t="shared" ca="1" si="74"/>
        <v>147.61257225045526</v>
      </c>
      <c r="AT78" s="97">
        <f t="shared" ca="1" si="74"/>
        <v>75.593618824318781</v>
      </c>
      <c r="AU78" s="97">
        <f t="shared" ca="1" si="74"/>
        <v>113.69859642873119</v>
      </c>
      <c r="AV78" s="21">
        <f t="shared" ca="1" si="74"/>
        <v>34.493127597368442</v>
      </c>
      <c r="AW78" s="97">
        <f t="shared" ca="1" si="74"/>
        <v>142.84593882048765</v>
      </c>
      <c r="AX78" s="97">
        <f t="shared" ca="1" si="54"/>
        <v>98.984810477393069</v>
      </c>
      <c r="AY78" s="97">
        <f t="shared" ca="1" si="74"/>
        <v>9.5641107819302604</v>
      </c>
      <c r="AZ78" s="97">
        <f t="shared" ca="1" si="55"/>
        <v>75.593618824318781</v>
      </c>
      <c r="BA78" s="97">
        <f t="shared" ca="1" si="74"/>
        <v>2.9289566124940696</v>
      </c>
      <c r="BB78" s="97">
        <f t="shared" ca="1" si="56"/>
        <v>34.493127597368442</v>
      </c>
      <c r="BC78" s="2">
        <f t="shared" ca="1" si="57"/>
        <v>-12.064983136299618</v>
      </c>
      <c r="BD78" s="62">
        <v>72</v>
      </c>
      <c r="BE78" s="97">
        <f t="shared" ca="1" si="75"/>
        <v>5.7594647376513084</v>
      </c>
      <c r="BF78" s="97">
        <f t="shared" ca="1" si="75"/>
        <v>98.999142821039953</v>
      </c>
      <c r="BG78" s="97">
        <f t="shared" ca="1" si="75"/>
        <v>147.39618886665679</v>
      </c>
      <c r="BH78" s="97">
        <f t="shared" ca="1" si="75"/>
        <v>5.1439401883950016</v>
      </c>
      <c r="BI78" s="97">
        <f t="shared" ca="1" si="75"/>
        <v>113.24278817721172</v>
      </c>
      <c r="BJ78" s="21">
        <f t="shared" ca="1" si="75"/>
        <v>33.257543693898654</v>
      </c>
      <c r="BK78" s="97">
        <f t="shared" ca="1" si="75"/>
        <v>147.10282959015473</v>
      </c>
      <c r="BL78" s="97">
        <f t="shared" ca="1" si="58"/>
        <v>98.999142821039953</v>
      </c>
      <c r="BM78" s="97">
        <f t="shared" ca="1" si="75"/>
        <v>12.806419733801691</v>
      </c>
      <c r="BN78" s="97">
        <f t="shared" ca="1" si="59"/>
        <v>5.1439401883950016</v>
      </c>
      <c r="BO78" s="97">
        <f t="shared" ca="1" si="75"/>
        <v>9.5319239491153418</v>
      </c>
      <c r="BP78" s="97">
        <f t="shared" ca="1" si="60"/>
        <v>33.257543693898654</v>
      </c>
      <c r="BQ78" s="2">
        <f t="shared" ca="1" si="70"/>
        <v>-63.954478767501627</v>
      </c>
      <c r="BR78" s="97">
        <f t="shared" ca="1" si="76"/>
        <v>5.0851662494019862</v>
      </c>
      <c r="BS78" s="97">
        <f t="shared" ca="1" si="76"/>
        <v>99.638072068224119</v>
      </c>
      <c r="BT78" s="97">
        <f t="shared" ca="1" si="76"/>
        <v>148.78049209787238</v>
      </c>
      <c r="BU78" s="97">
        <f t="shared" ca="1" si="76"/>
        <v>1.1776776539589799</v>
      </c>
      <c r="BV78" s="97">
        <f t="shared" ca="1" si="76"/>
        <v>115.6917587287824</v>
      </c>
      <c r="BW78" s="21">
        <f t="shared" ca="1" si="76"/>
        <v>99.159271006639727</v>
      </c>
      <c r="BX78" s="97">
        <f t="shared" ca="1" si="76"/>
        <v>148.69064005539789</v>
      </c>
      <c r="BY78" s="97">
        <f t="shared" ca="1" si="61"/>
        <v>99.638072068224119</v>
      </c>
      <c r="BZ78" s="97">
        <f t="shared" ca="1" si="76"/>
        <v>12.767948494002942</v>
      </c>
      <c r="CA78" s="97">
        <f t="shared" ca="1" si="62"/>
        <v>1.1776776539589799</v>
      </c>
      <c r="CB78" s="97">
        <f t="shared" ca="1" si="76"/>
        <v>11.770150854211316</v>
      </c>
      <c r="CC78" s="97">
        <f t="shared" ca="1" si="63"/>
        <v>99.159271006639727</v>
      </c>
      <c r="CD78" s="2">
        <f t="shared" ca="1" si="64"/>
        <v>-70.336200228826584</v>
      </c>
    </row>
    <row r="79" spans="1:82" x14ac:dyDescent="0.25">
      <c r="A79" s="59">
        <v>73</v>
      </c>
      <c r="B79" s="46">
        <f t="shared" ca="1" si="44"/>
        <v>6.7913349058976111</v>
      </c>
      <c r="C79" s="97">
        <f t="shared" ca="1" si="44"/>
        <v>99.990436167019141</v>
      </c>
      <c r="D79" s="97">
        <f t="shared" ca="1" si="44"/>
        <v>149.23770321512768</v>
      </c>
      <c r="E79" s="97">
        <f t="shared" ca="1" si="44"/>
        <v>6.8899476391151264</v>
      </c>
      <c r="F79" s="97">
        <f t="shared" ca="1" si="44"/>
        <v>114.36832911306226</v>
      </c>
      <c r="G79" s="21">
        <f t="shared" ca="1" si="44"/>
        <v>34.847026845749248</v>
      </c>
      <c r="H79" s="97">
        <f t="shared" ca="1" si="44"/>
        <v>151.53201926279712</v>
      </c>
      <c r="I79" s="97">
        <f t="shared" ca="1" si="65"/>
        <v>99.990436167019141</v>
      </c>
      <c r="J79" s="97">
        <f t="shared" ca="1" si="44"/>
        <v>14.91843803161875</v>
      </c>
      <c r="K79" s="97">
        <f t="shared" ca="1" si="66"/>
        <v>6.8899476391151264</v>
      </c>
      <c r="L79" s="97">
        <f t="shared" ca="1" si="44"/>
        <v>13.822066914528666</v>
      </c>
      <c r="M79" s="97">
        <f t="shared" ca="1" si="45"/>
        <v>34.847026845749248</v>
      </c>
      <c r="N79" s="2">
        <f t="shared" ca="1" si="67"/>
        <v>-57.581836005321634</v>
      </c>
      <c r="O79" s="97">
        <f t="shared" ca="1" si="46"/>
        <v>6.0902458233925305</v>
      </c>
      <c r="P79" s="97">
        <f t="shared" ca="1" si="46"/>
        <v>12.437676913226255</v>
      </c>
      <c r="Q79" s="97">
        <f t="shared" ca="1" si="46"/>
        <v>143.47196858649292</v>
      </c>
      <c r="R79" s="97">
        <f t="shared" ca="1" si="46"/>
        <v>6.1162245368905506</v>
      </c>
      <c r="S79" s="97">
        <f t="shared" ca="1" si="46"/>
        <v>113.7504475237381</v>
      </c>
      <c r="T79" s="21">
        <f t="shared" ca="1" si="46"/>
        <v>33.575054089633639</v>
      </c>
      <c r="U79" s="97">
        <f t="shared" ca="1" si="46"/>
        <v>145.98715188454304</v>
      </c>
      <c r="V79" s="97">
        <f t="shared" ca="1" si="68"/>
        <v>12.437676913226255</v>
      </c>
      <c r="W79" s="97">
        <f t="shared" ca="1" si="46"/>
        <v>10.95620375467308</v>
      </c>
      <c r="X79" s="97">
        <f t="shared" ca="1" si="69"/>
        <v>6.1162245368905506</v>
      </c>
      <c r="Y79" s="97">
        <f t="shared" ca="1" si="46"/>
        <v>8.0032017064843011</v>
      </c>
      <c r="Z79" s="19">
        <f t="shared" ca="1" si="47"/>
        <v>33.575054089633639</v>
      </c>
      <c r="AA79" s="2">
        <f t="shared" ca="1" si="48"/>
        <v>-40.806784319810916</v>
      </c>
      <c r="AB79" s="62">
        <v>73</v>
      </c>
      <c r="AC79" s="46">
        <f t="shared" ca="1" si="49"/>
        <v>6.1327717155191115</v>
      </c>
      <c r="AD79" s="97">
        <f t="shared" ca="1" si="49"/>
        <v>99.564992099899754</v>
      </c>
      <c r="AE79" s="97">
        <f t="shared" ca="1" si="49"/>
        <v>148.01124705337534</v>
      </c>
      <c r="AF79" s="97">
        <f t="shared" ca="1" si="49"/>
        <v>5.9702699311474037</v>
      </c>
      <c r="AG79" s="97">
        <f t="shared" ca="1" si="49"/>
        <v>114.61155285851848</v>
      </c>
      <c r="AH79" s="21">
        <f t="shared" ca="1" si="49"/>
        <v>34.444745612548409</v>
      </c>
      <c r="AI79" s="97">
        <f t="shared" ca="1" si="49"/>
        <v>148.86899301169419</v>
      </c>
      <c r="AJ79" s="97">
        <f t="shared" ca="1" si="50"/>
        <v>99.564992099899754</v>
      </c>
      <c r="AK79" s="97">
        <f t="shared" ca="1" si="49"/>
        <v>10.065160273680521</v>
      </c>
      <c r="AL79" s="19">
        <f t="shared" ca="1" si="51"/>
        <v>5.9702699311474037</v>
      </c>
      <c r="AM79" s="97">
        <f t="shared" ca="1" si="49"/>
        <v>7.8192474601953004</v>
      </c>
      <c r="AN79" s="21">
        <f t="shared" ca="1" si="52"/>
        <v>34.444745612548409</v>
      </c>
      <c r="AO79" s="2">
        <f t="shared" ca="1" si="53"/>
        <v>-62.73533366841928</v>
      </c>
      <c r="AP79" s="66">
        <v>73</v>
      </c>
      <c r="AQ79" s="97">
        <f t="shared" ca="1" si="74"/>
        <v>6.37216237659774</v>
      </c>
      <c r="AR79" s="97">
        <f t="shared" ca="1" si="74"/>
        <v>99.394606658161706</v>
      </c>
      <c r="AS79" s="97">
        <f t="shared" ca="1" si="74"/>
        <v>142.31350941169271</v>
      </c>
      <c r="AT79" s="97">
        <f t="shared" ca="1" si="74"/>
        <v>75.630355898072239</v>
      </c>
      <c r="AU79" s="97">
        <f t="shared" ca="1" si="74"/>
        <v>111.35349274887653</v>
      </c>
      <c r="AV79" s="21">
        <f t="shared" ca="1" si="74"/>
        <v>33.767616968918617</v>
      </c>
      <c r="AW79" s="97">
        <f t="shared" ca="1" si="74"/>
        <v>143.14029210302004</v>
      </c>
      <c r="AX79" s="97">
        <f t="shared" ca="1" si="54"/>
        <v>99.394606658161706</v>
      </c>
      <c r="AY79" s="97">
        <f t="shared" ca="1" si="74"/>
        <v>13.633519013745104</v>
      </c>
      <c r="AZ79" s="97">
        <f t="shared" ca="1" si="55"/>
        <v>75.630355898072239</v>
      </c>
      <c r="BA79" s="97">
        <f t="shared" ca="1" si="74"/>
        <v>2.0368198599219074</v>
      </c>
      <c r="BB79" s="97">
        <f t="shared" ca="1" si="56"/>
        <v>33.767616968918617</v>
      </c>
      <c r="BC79" s="2">
        <f t="shared" ca="1" si="57"/>
        <v>-13.407277321241521</v>
      </c>
      <c r="BD79" s="62">
        <v>73</v>
      </c>
      <c r="BE79" s="97">
        <f t="shared" ca="1" si="75"/>
        <v>6.538855534759203</v>
      </c>
      <c r="BF79" s="97">
        <f t="shared" ca="1" si="75"/>
        <v>99.752656870137059</v>
      </c>
      <c r="BG79" s="97">
        <f t="shared" ca="1" si="75"/>
        <v>148.88999450361982</v>
      </c>
      <c r="BH79" s="97">
        <f t="shared" ca="1" si="75"/>
        <v>5.6251210318921654</v>
      </c>
      <c r="BI79" s="97">
        <f t="shared" ca="1" si="75"/>
        <v>112.72983151453164</v>
      </c>
      <c r="BJ79" s="21">
        <f t="shared" ca="1" si="75"/>
        <v>33.649362861227786</v>
      </c>
      <c r="BK79" s="97">
        <f t="shared" ca="1" si="75"/>
        <v>147.52170332795922</v>
      </c>
      <c r="BL79" s="97">
        <f t="shared" ca="1" si="58"/>
        <v>99.752656870137059</v>
      </c>
      <c r="BM79" s="97">
        <f t="shared" ca="1" si="75"/>
        <v>9.6543090550951689</v>
      </c>
      <c r="BN79" s="97">
        <f t="shared" ca="1" si="59"/>
        <v>5.6251210318921654</v>
      </c>
      <c r="BO79" s="97">
        <f t="shared" ca="1" si="75"/>
        <v>11.222387631209935</v>
      </c>
      <c r="BP79" s="97">
        <f t="shared" ca="1" si="60"/>
        <v>33.649362861227786</v>
      </c>
      <c r="BQ79" s="2">
        <f t="shared" ca="1" si="70"/>
        <v>-60.842188103354715</v>
      </c>
      <c r="BR79" s="97">
        <f t="shared" ca="1" si="76"/>
        <v>6.6103079858867302</v>
      </c>
      <c r="BS79" s="97">
        <f t="shared" ca="1" si="76"/>
        <v>99.224414202688294</v>
      </c>
      <c r="BT79" s="97">
        <f t="shared" ca="1" si="76"/>
        <v>149.07894533859204</v>
      </c>
      <c r="BU79" s="97">
        <f t="shared" ca="1" si="76"/>
        <v>0.10215200341781583</v>
      </c>
      <c r="BV79" s="97">
        <f t="shared" ca="1" si="76"/>
        <v>113.84078096450298</v>
      </c>
      <c r="BW79" s="21">
        <f t="shared" ca="1" si="76"/>
        <v>99.22896627569601</v>
      </c>
      <c r="BX79" s="97">
        <f t="shared" ca="1" si="76"/>
        <v>148.52283158668234</v>
      </c>
      <c r="BY79" s="97">
        <f t="shared" ca="1" si="61"/>
        <v>99.224414202688294</v>
      </c>
      <c r="BZ79" s="97">
        <f t="shared" ca="1" si="76"/>
        <v>13.095607623638765</v>
      </c>
      <c r="CA79" s="97">
        <f t="shared" ca="1" si="62"/>
        <v>0.10215200341781583</v>
      </c>
      <c r="CB79" s="97">
        <f t="shared" ca="1" si="76"/>
        <v>8.4583854210873675</v>
      </c>
      <c r="CC79" s="97">
        <f t="shared" ca="1" si="63"/>
        <v>99.22896627569601</v>
      </c>
      <c r="CD79" s="2">
        <f t="shared" ca="1" si="64"/>
        <v>-75.423260851207587</v>
      </c>
    </row>
    <row r="80" spans="1:82" x14ac:dyDescent="0.25">
      <c r="A80" s="59">
        <v>74</v>
      </c>
      <c r="B80" s="46">
        <f t="shared" ca="1" si="44"/>
        <v>5.6504839733366419</v>
      </c>
      <c r="C80" s="97">
        <f t="shared" ca="1" si="44"/>
        <v>99.116439600011873</v>
      </c>
      <c r="D80" s="97">
        <f t="shared" ca="1" si="44"/>
        <v>148.22791982277522</v>
      </c>
      <c r="E80" s="97">
        <f t="shared" ca="1" si="44"/>
        <v>6.2313008946058588</v>
      </c>
      <c r="F80" s="97">
        <f t="shared" ca="1" si="44"/>
        <v>114.89934514973798</v>
      </c>
      <c r="G80" s="21">
        <f t="shared" ca="1" si="44"/>
        <v>34.454826830087008</v>
      </c>
      <c r="H80" s="97">
        <f t="shared" ca="1" si="44"/>
        <v>148.92680632612499</v>
      </c>
      <c r="I80" s="97">
        <f t="shared" ca="1" si="65"/>
        <v>99.116439600011873</v>
      </c>
      <c r="J80" s="97">
        <f t="shared" ca="1" si="44"/>
        <v>12.327354171136419</v>
      </c>
      <c r="K80" s="97">
        <f t="shared" ca="1" si="66"/>
        <v>6.2313008946058588</v>
      </c>
      <c r="L80" s="97">
        <f t="shared" ca="1" si="44"/>
        <v>3.9629249820953891</v>
      </c>
      <c r="M80" s="97">
        <f t="shared" ca="1" si="45"/>
        <v>34.454826830087008</v>
      </c>
      <c r="N80" s="2">
        <f t="shared" ca="1" si="67"/>
        <v>-64.934532583679584</v>
      </c>
      <c r="O80" s="97">
        <f t="shared" ca="1" si="46"/>
        <v>5.0000467311394221</v>
      </c>
      <c r="P80" s="97">
        <f t="shared" ca="1" si="46"/>
        <v>11.901585853374216</v>
      </c>
      <c r="Q80" s="97">
        <f t="shared" ca="1" si="46"/>
        <v>144.50196478980234</v>
      </c>
      <c r="R80" s="97">
        <f t="shared" ca="1" si="46"/>
        <v>4.6149594928744335</v>
      </c>
      <c r="S80" s="97">
        <f t="shared" ca="1" si="46"/>
        <v>114.76002088270522</v>
      </c>
      <c r="T80" s="21">
        <f t="shared" ca="1" si="46"/>
        <v>34.007749749783692</v>
      </c>
      <c r="U80" s="97">
        <f t="shared" ca="1" si="46"/>
        <v>138.15765623573876</v>
      </c>
      <c r="V80" s="97">
        <f t="shared" ca="1" si="68"/>
        <v>11.901585853374216</v>
      </c>
      <c r="W80" s="97">
        <f t="shared" ca="1" si="46"/>
        <v>11.826547783287545</v>
      </c>
      <c r="X80" s="97">
        <f t="shared" ca="1" si="69"/>
        <v>4.6149594928744335</v>
      </c>
      <c r="Y80" s="97">
        <f t="shared" ca="1" si="46"/>
        <v>9.978865122163084</v>
      </c>
      <c r="Z80" s="19">
        <f t="shared" ca="1" si="47"/>
        <v>34.007749749783692</v>
      </c>
      <c r="AA80" s="2">
        <f t="shared" ca="1" si="48"/>
        <v>-43.960381895698589</v>
      </c>
      <c r="AB80" s="62">
        <v>74</v>
      </c>
      <c r="AC80" s="46">
        <f t="shared" ca="1" si="49"/>
        <v>5.7275420087665792</v>
      </c>
      <c r="AD80" s="97">
        <f t="shared" ca="1" si="49"/>
        <v>98.366632199114491</v>
      </c>
      <c r="AE80" s="97">
        <f t="shared" ca="1" si="49"/>
        <v>149.4670512325587</v>
      </c>
      <c r="AF80" s="97">
        <f t="shared" ca="1" si="49"/>
        <v>5.8961364018157729</v>
      </c>
      <c r="AG80" s="97">
        <f t="shared" ca="1" si="49"/>
        <v>112.32777448059537</v>
      </c>
      <c r="AH80" s="21">
        <f t="shared" ca="1" si="49"/>
        <v>34.058176572978276</v>
      </c>
      <c r="AI80" s="97">
        <f t="shared" ca="1" si="49"/>
        <v>148.53491173857489</v>
      </c>
      <c r="AJ80" s="97">
        <f t="shared" ca="1" si="50"/>
        <v>98.366632199114491</v>
      </c>
      <c r="AK80" s="97">
        <f t="shared" ca="1" si="49"/>
        <v>11.600794229353966</v>
      </c>
      <c r="AL80" s="19">
        <f t="shared" ca="1" si="51"/>
        <v>5.8961364018157729</v>
      </c>
      <c r="AM80" s="97">
        <f t="shared" ca="1" si="49"/>
        <v>9.9359480760995904</v>
      </c>
      <c r="AN80" s="21">
        <f t="shared" ca="1" si="52"/>
        <v>34.058176572978276</v>
      </c>
      <c r="AO80" s="2">
        <f t="shared" ca="1" si="53"/>
        <v>-61.983192303977575</v>
      </c>
      <c r="AP80" s="66">
        <v>74</v>
      </c>
      <c r="AQ80" s="97">
        <f t="shared" ca="1" si="74"/>
        <v>6.2073470712624879</v>
      </c>
      <c r="AR80" s="97">
        <f t="shared" ca="1" si="74"/>
        <v>99.10245435030356</v>
      </c>
      <c r="AS80" s="97">
        <f t="shared" ca="1" si="74"/>
        <v>142.14314585236653</v>
      </c>
      <c r="AT80" s="97">
        <f t="shared" ca="1" si="74"/>
        <v>75.777119256340796</v>
      </c>
      <c r="AU80" s="97">
        <f t="shared" ca="1" si="74"/>
        <v>110.44093565595161</v>
      </c>
      <c r="AV80" s="21">
        <f t="shared" ca="1" si="74"/>
        <v>33.212258351330675</v>
      </c>
      <c r="AW80" s="97">
        <f t="shared" ca="1" si="74"/>
        <v>146.70980451231276</v>
      </c>
      <c r="AX80" s="97">
        <f t="shared" ca="1" si="54"/>
        <v>99.10245435030356</v>
      </c>
      <c r="AY80" s="97">
        <f t="shared" ca="1" si="74"/>
        <v>12.228127006048465</v>
      </c>
      <c r="AZ80" s="97">
        <f t="shared" ca="1" si="55"/>
        <v>75.777119256340796</v>
      </c>
      <c r="BA80" s="97">
        <f t="shared" ca="1" si="74"/>
        <v>2.9779199431825436</v>
      </c>
      <c r="BB80" s="97">
        <f t="shared" ca="1" si="56"/>
        <v>33.212258351330675</v>
      </c>
      <c r="BC80" s="2">
        <f t="shared" ca="1" si="57"/>
        <v>-13.52142097183871</v>
      </c>
      <c r="BD80" s="62">
        <v>74</v>
      </c>
      <c r="BE80" s="97">
        <f t="shared" ca="1" si="75"/>
        <v>6.6069084004673746</v>
      </c>
      <c r="BF80" s="97">
        <f t="shared" ca="1" si="75"/>
        <v>99.027923397594705</v>
      </c>
      <c r="BG80" s="97">
        <f t="shared" ca="1" si="75"/>
        <v>148.76928545225181</v>
      </c>
      <c r="BH80" s="97">
        <f t="shared" ca="1" si="75"/>
        <v>5.2964984220680815</v>
      </c>
      <c r="BI80" s="97">
        <f t="shared" ca="1" si="75"/>
        <v>114.38805893615095</v>
      </c>
      <c r="BJ80" s="21">
        <f t="shared" ca="1" si="75"/>
        <v>33.481116147349454</v>
      </c>
      <c r="BK80" s="97">
        <f t="shared" ca="1" si="75"/>
        <v>147.10136935408059</v>
      </c>
      <c r="BL80" s="97">
        <f t="shared" ca="1" si="58"/>
        <v>99.027923397594705</v>
      </c>
      <c r="BM80" s="97">
        <f t="shared" ca="1" si="75"/>
        <v>10.393976080272415</v>
      </c>
      <c r="BN80" s="97">
        <f t="shared" ca="1" si="59"/>
        <v>5.2964984220680815</v>
      </c>
      <c r="BO80" s="97">
        <f t="shared" ca="1" si="75"/>
        <v>9.9824506549263816</v>
      </c>
      <c r="BP80" s="97">
        <f t="shared" ca="1" si="60"/>
        <v>33.481116147349454</v>
      </c>
      <c r="BQ80" s="2">
        <f t="shared" ca="1" si="70"/>
        <v>-62.005993169577771</v>
      </c>
      <c r="BR80" s="97">
        <f t="shared" ca="1" si="76"/>
        <v>6.2896317141100022</v>
      </c>
      <c r="BS80" s="97">
        <f t="shared" ca="1" si="76"/>
        <v>99.306047509321246</v>
      </c>
      <c r="BT80" s="97">
        <f t="shared" ca="1" si="76"/>
        <v>148.54576527011429</v>
      </c>
      <c r="BU80" s="97">
        <f t="shared" ca="1" si="76"/>
        <v>-0.22289461747313255</v>
      </c>
      <c r="BV80" s="97">
        <f t="shared" ca="1" si="76"/>
        <v>114.50139946985551</v>
      </c>
      <c r="BW80" s="21">
        <f t="shared" ca="1" si="76"/>
        <v>99.694421512863059</v>
      </c>
      <c r="BX80" s="97">
        <f t="shared" ca="1" si="76"/>
        <v>149.23580365202025</v>
      </c>
      <c r="BY80" s="97">
        <f t="shared" ca="1" si="61"/>
        <v>99.306047509321246</v>
      </c>
      <c r="BZ80" s="97">
        <f t="shared" ca="1" si="76"/>
        <v>10.015574001047055</v>
      </c>
      <c r="CA80" s="97">
        <f t="shared" ca="1" si="62"/>
        <v>-0.22289461747313255</v>
      </c>
      <c r="CB80" s="97">
        <f t="shared" ca="1" si="76"/>
        <v>10.535697909073894</v>
      </c>
      <c r="CC80" s="97">
        <f t="shared" ca="1" si="63"/>
        <v>99.694421512863059</v>
      </c>
      <c r="CD80" s="2">
        <f t="shared" ca="1" si="64"/>
        <v>-73.414500908395908</v>
      </c>
    </row>
    <row r="81" spans="1:82" x14ac:dyDescent="0.25">
      <c r="A81" s="59">
        <v>75</v>
      </c>
      <c r="B81" s="46">
        <f t="shared" ca="1" si="44"/>
        <v>5.8293945341124127</v>
      </c>
      <c r="C81" s="97">
        <f t="shared" ca="1" si="44"/>
        <v>100.12247536835085</v>
      </c>
      <c r="D81" s="97">
        <f t="shared" ca="1" si="44"/>
        <v>150.2686335990916</v>
      </c>
      <c r="E81" s="97">
        <f t="shared" ca="1" si="44"/>
        <v>6.5508188965224194</v>
      </c>
      <c r="F81" s="97">
        <f t="shared" ca="1" si="44"/>
        <v>115.15481794499748</v>
      </c>
      <c r="G81" s="21">
        <f t="shared" ca="1" si="44"/>
        <v>33.638709260662928</v>
      </c>
      <c r="H81" s="97">
        <f t="shared" ca="1" si="44"/>
        <v>150.74329807382318</v>
      </c>
      <c r="I81" s="97">
        <f t="shared" ca="1" si="65"/>
        <v>100.12247536835085</v>
      </c>
      <c r="J81" s="97">
        <f t="shared" ca="1" si="44"/>
        <v>14.268876769034616</v>
      </c>
      <c r="K81" s="97">
        <f t="shared" ca="1" si="66"/>
        <v>6.5508188965224194</v>
      </c>
      <c r="L81" s="97">
        <f t="shared" ca="1" si="44"/>
        <v>7.7976072787955983</v>
      </c>
      <c r="M81" s="97">
        <f t="shared" ca="1" si="45"/>
        <v>33.638709260662928</v>
      </c>
      <c r="N81" s="2">
        <f t="shared" ca="1" si="67"/>
        <v>-62.072990371256942</v>
      </c>
      <c r="O81" s="97">
        <f t="shared" ca="1" si="46"/>
        <v>5.4427577125794873</v>
      </c>
      <c r="P81" s="97">
        <f t="shared" ca="1" si="46"/>
        <v>8.3353155831214423</v>
      </c>
      <c r="Q81" s="97">
        <f t="shared" ca="1" si="46"/>
        <v>142.64416305100877</v>
      </c>
      <c r="R81" s="97">
        <f t="shared" ca="1" si="46"/>
        <v>4.9436290316816374</v>
      </c>
      <c r="S81" s="97">
        <f t="shared" ca="1" si="46"/>
        <v>110.58297083267074</v>
      </c>
      <c r="T81" s="21">
        <f t="shared" ca="1" si="46"/>
        <v>34.68977035701753</v>
      </c>
      <c r="U81" s="97">
        <f t="shared" ca="1" si="46"/>
        <v>143.32691150786027</v>
      </c>
      <c r="V81" s="97">
        <f t="shared" ca="1" si="68"/>
        <v>8.3353155831214423</v>
      </c>
      <c r="W81" s="97">
        <f t="shared" ca="1" si="46"/>
        <v>10.506072069391205</v>
      </c>
      <c r="X81" s="97">
        <f t="shared" ca="1" si="69"/>
        <v>4.9436290316816374</v>
      </c>
      <c r="Y81" s="97">
        <f t="shared" ca="1" si="46"/>
        <v>13.087482778408459</v>
      </c>
      <c r="Z81" s="19">
        <f t="shared" ca="1" si="47"/>
        <v>34.68977035701753</v>
      </c>
      <c r="AA81" s="2">
        <f t="shared" ca="1" si="48"/>
        <v>-38.141534370059979</v>
      </c>
      <c r="AB81" s="62">
        <v>75</v>
      </c>
      <c r="AC81" s="46">
        <f t="shared" ca="1" si="49"/>
        <v>6.1671674256621349</v>
      </c>
      <c r="AD81" s="97">
        <f t="shared" ca="1" si="49"/>
        <v>99.224499618329631</v>
      </c>
      <c r="AE81" s="97">
        <f t="shared" ca="1" si="49"/>
        <v>149.63183639614829</v>
      </c>
      <c r="AF81" s="97">
        <f t="shared" ca="1" si="49"/>
        <v>5.6483979644743085</v>
      </c>
      <c r="AG81" s="97">
        <f t="shared" ca="1" si="49"/>
        <v>113.26173345446887</v>
      </c>
      <c r="AH81" s="21">
        <f t="shared" ca="1" si="49"/>
        <v>34.496079093304623</v>
      </c>
      <c r="AI81" s="97">
        <f t="shared" ca="1" si="49"/>
        <v>145.52843568200353</v>
      </c>
      <c r="AJ81" s="97">
        <f t="shared" ca="1" si="50"/>
        <v>99.224499618329631</v>
      </c>
      <c r="AK81" s="97">
        <f t="shared" ca="1" si="49"/>
        <v>12.042832258251433</v>
      </c>
      <c r="AL81" s="19">
        <f t="shared" ca="1" si="51"/>
        <v>5.6483979644743085</v>
      </c>
      <c r="AM81" s="97">
        <f t="shared" ca="1" si="49"/>
        <v>7.2356602290817582</v>
      </c>
      <c r="AN81" s="21">
        <f t="shared" ca="1" si="52"/>
        <v>34.496079093304623</v>
      </c>
      <c r="AO81" s="2">
        <f t="shared" ca="1" si="53"/>
        <v>-63.013771772007004</v>
      </c>
      <c r="AP81" s="66">
        <v>75</v>
      </c>
      <c r="AQ81" s="97">
        <f t="shared" ca="1" si="74"/>
        <v>5.094715479414675</v>
      </c>
      <c r="AR81" s="97">
        <f t="shared" ca="1" si="74"/>
        <v>99.782456904024116</v>
      </c>
      <c r="AS81" s="97">
        <f t="shared" ca="1" si="74"/>
        <v>142.04840510888067</v>
      </c>
      <c r="AT81" s="97">
        <f t="shared" ca="1" si="74"/>
        <v>77.775847728915295</v>
      </c>
      <c r="AU81" s="97">
        <f t="shared" ca="1" si="74"/>
        <v>111.232635706905</v>
      </c>
      <c r="AV81" s="21">
        <f t="shared" ca="1" si="74"/>
        <v>34.241358244264632</v>
      </c>
      <c r="AW81" s="97">
        <f t="shared" ca="1" si="74"/>
        <v>140.89997604826308</v>
      </c>
      <c r="AX81" s="97">
        <f t="shared" ca="1" si="54"/>
        <v>99.782456904024116</v>
      </c>
      <c r="AY81" s="97">
        <f t="shared" ca="1" si="74"/>
        <v>11.318178618570469</v>
      </c>
      <c r="AZ81" s="97">
        <f t="shared" ca="1" si="55"/>
        <v>77.775847728915295</v>
      </c>
      <c r="BA81" s="97">
        <f t="shared" ca="1" si="74"/>
        <v>5.6084447385665328</v>
      </c>
      <c r="BB81" s="97">
        <f t="shared" ca="1" si="56"/>
        <v>34.241358244264632</v>
      </c>
      <c r="BC81" s="2">
        <f t="shared" ca="1" si="57"/>
        <v>-12.382228269018237</v>
      </c>
      <c r="BD81" s="62">
        <v>75</v>
      </c>
      <c r="BE81" s="97">
        <f t="shared" ca="1" si="75"/>
        <v>6.9339193333378715</v>
      </c>
      <c r="BF81" s="97">
        <f t="shared" ca="1" si="75"/>
        <v>99.339873703963022</v>
      </c>
      <c r="BG81" s="97">
        <f t="shared" ca="1" si="75"/>
        <v>149.46250352458361</v>
      </c>
      <c r="BH81" s="97">
        <f t="shared" ca="1" si="75"/>
        <v>5.9945775624740358</v>
      </c>
      <c r="BI81" s="97">
        <f t="shared" ca="1" si="75"/>
        <v>112.26475933799109</v>
      </c>
      <c r="BJ81" s="21">
        <f t="shared" ca="1" si="75"/>
        <v>33.603115129950197</v>
      </c>
      <c r="BK81" s="97">
        <f t="shared" ca="1" si="75"/>
        <v>148.93221693076947</v>
      </c>
      <c r="BL81" s="97">
        <f t="shared" ca="1" si="58"/>
        <v>99.339873703963022</v>
      </c>
      <c r="BM81" s="97">
        <f t="shared" ca="1" si="75"/>
        <v>11.928568529024774</v>
      </c>
      <c r="BN81" s="97">
        <f t="shared" ca="1" si="59"/>
        <v>5.9945775624740358</v>
      </c>
      <c r="BO81" s="97">
        <f t="shared" ca="1" si="75"/>
        <v>4.1951050755482573</v>
      </c>
      <c r="BP81" s="97">
        <f t="shared" ca="1" si="60"/>
        <v>33.603115129950197</v>
      </c>
      <c r="BQ81" s="2">
        <f t="shared" ca="1" si="70"/>
        <v>-63.039962454703961</v>
      </c>
      <c r="BR81" s="97">
        <f t="shared" ca="1" si="76"/>
        <v>5.9422324536265858</v>
      </c>
      <c r="BS81" s="97">
        <f t="shared" ca="1" si="76"/>
        <v>100.5947918183069</v>
      </c>
      <c r="BT81" s="97">
        <f t="shared" ca="1" si="76"/>
        <v>148.09767006215279</v>
      </c>
      <c r="BU81" s="97">
        <f t="shared" ca="1" si="76"/>
        <v>0.3345213067177587</v>
      </c>
      <c r="BV81" s="97">
        <f t="shared" ca="1" si="76"/>
        <v>115.27648523792509</v>
      </c>
      <c r="BW81" s="21">
        <f t="shared" ca="1" si="76"/>
        <v>99.649275427072951</v>
      </c>
      <c r="BX81" s="97">
        <f t="shared" ca="1" si="76"/>
        <v>149.68216024065515</v>
      </c>
      <c r="BY81" s="97">
        <f t="shared" ca="1" si="61"/>
        <v>100.5947918183069</v>
      </c>
      <c r="BZ81" s="97">
        <f t="shared" ca="1" si="76"/>
        <v>12.88061712643224</v>
      </c>
      <c r="CA81" s="97">
        <f t="shared" ca="1" si="62"/>
        <v>0.3345213067177587</v>
      </c>
      <c r="CB81" s="97">
        <f t="shared" ca="1" si="76"/>
        <v>13.072351035368481</v>
      </c>
      <c r="CC81" s="97">
        <f t="shared" ca="1" si="63"/>
        <v>99.649275427072951</v>
      </c>
      <c r="CD81" s="2">
        <f t="shared" ca="1" si="64"/>
        <v>-69.17528262244295</v>
      </c>
    </row>
    <row r="82" spans="1:82" x14ac:dyDescent="0.25">
      <c r="A82" s="59">
        <v>76</v>
      </c>
      <c r="B82" s="46">
        <f t="shared" ca="1" si="44"/>
        <v>5.872304466023345</v>
      </c>
      <c r="C82" s="97">
        <f t="shared" ca="1" si="44"/>
        <v>99.950265208432626</v>
      </c>
      <c r="D82" s="97">
        <f t="shared" ca="1" si="44"/>
        <v>149.04144771933241</v>
      </c>
      <c r="E82" s="97">
        <f t="shared" ca="1" si="44"/>
        <v>5.5673678133081008</v>
      </c>
      <c r="F82" s="97">
        <f t="shared" ca="1" si="44"/>
        <v>111.73241303825314</v>
      </c>
      <c r="G82" s="21">
        <f t="shared" ca="1" si="44"/>
        <v>34.637052442676868</v>
      </c>
      <c r="H82" s="97">
        <f t="shared" ca="1" si="44"/>
        <v>145.93646239540919</v>
      </c>
      <c r="I82" s="97">
        <f t="shared" ca="1" si="65"/>
        <v>99.950265208432626</v>
      </c>
      <c r="J82" s="97">
        <f t="shared" ca="1" si="44"/>
        <v>10.951989051589237</v>
      </c>
      <c r="K82" s="97">
        <f t="shared" ca="1" si="66"/>
        <v>5.5673678133081008</v>
      </c>
      <c r="L82" s="97">
        <f t="shared" ca="1" si="44"/>
        <v>10.703978241049446</v>
      </c>
      <c r="M82" s="97">
        <f t="shared" ca="1" si="45"/>
        <v>34.637052442676868</v>
      </c>
      <c r="N82" s="2">
        <f t="shared" ca="1" si="67"/>
        <v>-61.936008385953421</v>
      </c>
      <c r="O82" s="97">
        <f t="shared" ca="1" si="46"/>
        <v>5.8250913413678571</v>
      </c>
      <c r="P82" s="97">
        <f t="shared" ca="1" si="46"/>
        <v>10.660377015204592</v>
      </c>
      <c r="Q82" s="97">
        <f t="shared" ca="1" si="46"/>
        <v>143.49004717418387</v>
      </c>
      <c r="R82" s="97">
        <f t="shared" ca="1" si="46"/>
        <v>6.1222340203781558</v>
      </c>
      <c r="S82" s="97">
        <f t="shared" ca="1" si="46"/>
        <v>110.60933739196976</v>
      </c>
      <c r="T82" s="21">
        <f t="shared" ca="1" si="46"/>
        <v>32.733975140719117</v>
      </c>
      <c r="U82" s="97">
        <f t="shared" ca="1" si="46"/>
        <v>140.53562143803742</v>
      </c>
      <c r="V82" s="97">
        <f t="shared" ca="1" si="68"/>
        <v>10.660377015204592</v>
      </c>
      <c r="W82" s="97">
        <f t="shared" ca="1" si="46"/>
        <v>8.5978950166597468</v>
      </c>
      <c r="X82" s="97">
        <f t="shared" ca="1" si="69"/>
        <v>6.1222340203781558</v>
      </c>
      <c r="Y82" s="97">
        <f t="shared" ca="1" si="46"/>
        <v>13.936060838541584</v>
      </c>
      <c r="Z82" s="19">
        <f t="shared" ca="1" si="47"/>
        <v>32.733975140719117</v>
      </c>
      <c r="AA82" s="2">
        <f t="shared" ca="1" si="48"/>
        <v>-34.678099111790715</v>
      </c>
      <c r="AB82" s="62">
        <v>76</v>
      </c>
      <c r="AC82" s="46">
        <f t="shared" ca="1" si="49"/>
        <v>5.9205824017737925</v>
      </c>
      <c r="AD82" s="97">
        <f t="shared" ca="1" si="49"/>
        <v>99.773396582068784</v>
      </c>
      <c r="AE82" s="97">
        <f t="shared" ca="1" si="49"/>
        <v>149.56568498420216</v>
      </c>
      <c r="AF82" s="97">
        <f t="shared" ca="1" si="49"/>
        <v>5.501350763389512</v>
      </c>
      <c r="AG82" s="97">
        <f t="shared" ca="1" si="49"/>
        <v>113.03732033534985</v>
      </c>
      <c r="AH82" s="21">
        <f t="shared" ca="1" si="49"/>
        <v>34.330634954974919</v>
      </c>
      <c r="AI82" s="97">
        <f t="shared" ca="1" si="49"/>
        <v>149.9096394437133</v>
      </c>
      <c r="AJ82" s="97">
        <f t="shared" ca="1" si="50"/>
        <v>99.773396582068784</v>
      </c>
      <c r="AK82" s="97">
        <f t="shared" ca="1" si="49"/>
        <v>8.2748459882678134</v>
      </c>
      <c r="AL82" s="19">
        <f t="shared" ca="1" si="51"/>
        <v>5.501350763389512</v>
      </c>
      <c r="AM82" s="97">
        <f t="shared" ca="1" si="49"/>
        <v>7.1753975918030761</v>
      </c>
      <c r="AN82" s="21">
        <f t="shared" ca="1" si="52"/>
        <v>34.330634954974919</v>
      </c>
      <c r="AO82" s="2">
        <f t="shared" ca="1" si="53"/>
        <v>-64.41610201090154</v>
      </c>
      <c r="AP82" s="66">
        <v>76</v>
      </c>
      <c r="AQ82" s="97">
        <f t="shared" ca="1" si="74"/>
        <v>4.8730070926290914</v>
      </c>
      <c r="AR82" s="97">
        <f t="shared" ca="1" si="74"/>
        <v>99.971473184426316</v>
      </c>
      <c r="AS82" s="97">
        <f t="shared" ca="1" si="74"/>
        <v>141.30742580036494</v>
      </c>
      <c r="AT82" s="97">
        <f t="shared" ca="1" si="74"/>
        <v>74.797479815254121</v>
      </c>
      <c r="AU82" s="97">
        <f t="shared" ca="1" si="74"/>
        <v>117.53935399946721</v>
      </c>
      <c r="AV82" s="21">
        <f t="shared" ca="1" si="74"/>
        <v>33.220735760666521</v>
      </c>
      <c r="AW82" s="97">
        <f t="shared" ca="1" si="74"/>
        <v>142.96485517328435</v>
      </c>
      <c r="AX82" s="97">
        <f t="shared" ca="1" si="54"/>
        <v>99.971473184426316</v>
      </c>
      <c r="AY82" s="97">
        <f t="shared" ca="1" si="74"/>
        <v>14.304702990146058</v>
      </c>
      <c r="AZ82" s="97">
        <f t="shared" ca="1" si="55"/>
        <v>74.797479815254121</v>
      </c>
      <c r="BA82" s="97">
        <f t="shared" ca="1" si="74"/>
        <v>3.7878702606759242</v>
      </c>
      <c r="BB82" s="97">
        <f t="shared" ca="1" si="56"/>
        <v>33.220735760666521</v>
      </c>
      <c r="BC82" s="2">
        <f t="shared" ca="1" si="57"/>
        <v>-14.413082960939953</v>
      </c>
      <c r="BD82" s="62">
        <v>76</v>
      </c>
      <c r="BE82" s="97">
        <f t="shared" ca="1" si="75"/>
        <v>5.0496487261897922</v>
      </c>
      <c r="BF82" s="97">
        <f t="shared" ca="1" si="75"/>
        <v>99.673716982151319</v>
      </c>
      <c r="BG82" s="97">
        <f t="shared" ca="1" si="75"/>
        <v>149.23569516153148</v>
      </c>
      <c r="BH82" s="97">
        <f t="shared" ca="1" si="75"/>
        <v>6.6466927169556467</v>
      </c>
      <c r="BI82" s="97">
        <f t="shared" ca="1" si="75"/>
        <v>113.68786444705636</v>
      </c>
      <c r="BJ82" s="21">
        <f t="shared" ca="1" si="75"/>
        <v>34.848124915461213</v>
      </c>
      <c r="BK82" s="97">
        <f t="shared" ca="1" si="75"/>
        <v>147.98202801460843</v>
      </c>
      <c r="BL82" s="97">
        <f t="shared" ca="1" si="58"/>
        <v>99.673716982151319</v>
      </c>
      <c r="BM82" s="97">
        <f t="shared" ca="1" si="75"/>
        <v>12.761876472711778</v>
      </c>
      <c r="BN82" s="97">
        <f t="shared" ca="1" si="59"/>
        <v>6.6466927169556467</v>
      </c>
      <c r="BO82" s="97">
        <f t="shared" ca="1" si="75"/>
        <v>11.417918190503839</v>
      </c>
      <c r="BP82" s="97">
        <f t="shared" ca="1" si="60"/>
        <v>34.848124915461213</v>
      </c>
      <c r="BQ82" s="2">
        <f t="shared" ca="1" si="70"/>
        <v>-60.810705401278902</v>
      </c>
      <c r="BR82" s="97">
        <f t="shared" ca="1" si="76"/>
        <v>5.2675551600913479</v>
      </c>
      <c r="BS82" s="97">
        <f t="shared" ca="1" si="76"/>
        <v>98.791486964299793</v>
      </c>
      <c r="BT82" s="97">
        <f t="shared" ca="1" si="76"/>
        <v>149.56969999215636</v>
      </c>
      <c r="BU82" s="97">
        <f t="shared" ca="1" si="76"/>
        <v>0.89865045108235875</v>
      </c>
      <c r="BV82" s="97">
        <f t="shared" ca="1" si="76"/>
        <v>114.41618230545137</v>
      </c>
      <c r="BW82" s="21">
        <f t="shared" ca="1" si="76"/>
        <v>99.235455354167726</v>
      </c>
      <c r="BX82" s="97">
        <f t="shared" ca="1" si="76"/>
        <v>147.66119255743851</v>
      </c>
      <c r="BY82" s="97">
        <f t="shared" ca="1" si="61"/>
        <v>98.791486964299793</v>
      </c>
      <c r="BZ82" s="97">
        <f t="shared" ca="1" si="76"/>
        <v>10.937925574558848</v>
      </c>
      <c r="CA82" s="97">
        <f t="shared" ca="1" si="62"/>
        <v>0.89865045108235875</v>
      </c>
      <c r="CB82" s="97">
        <f t="shared" ca="1" si="76"/>
        <v>13.181345985461647</v>
      </c>
      <c r="CC82" s="97">
        <f t="shared" ca="1" si="63"/>
        <v>99.235455354167726</v>
      </c>
      <c r="CD82" s="2">
        <f t="shared" ca="1" si="64"/>
        <v>-68.397840259473469</v>
      </c>
    </row>
    <row r="83" spans="1:82" x14ac:dyDescent="0.25">
      <c r="A83" s="59">
        <v>77</v>
      </c>
      <c r="B83" s="46">
        <f t="shared" ca="1" si="44"/>
        <v>5.4098895241114597</v>
      </c>
      <c r="C83" s="97">
        <f t="shared" ca="1" si="44"/>
        <v>100.01073077310213</v>
      </c>
      <c r="D83" s="97">
        <f t="shared" ca="1" si="44"/>
        <v>147.37985350687907</v>
      </c>
      <c r="E83" s="97">
        <f t="shared" ca="1" si="44"/>
        <v>6.5221158550790159</v>
      </c>
      <c r="F83" s="97">
        <f t="shared" ca="1" si="44"/>
        <v>114.6182591355449</v>
      </c>
      <c r="G83" s="21">
        <f t="shared" ca="1" si="44"/>
        <v>33.960637268434361</v>
      </c>
      <c r="H83" s="97">
        <f t="shared" ca="1" si="44"/>
        <v>149.35232256943814</v>
      </c>
      <c r="I83" s="97">
        <f t="shared" ca="1" si="65"/>
        <v>100.01073077310213</v>
      </c>
      <c r="J83" s="97">
        <f t="shared" ca="1" si="44"/>
        <v>10.190386803463049</v>
      </c>
      <c r="K83" s="97">
        <f t="shared" ca="1" si="66"/>
        <v>6.5221158550790159</v>
      </c>
      <c r="L83" s="97">
        <f t="shared" ca="1" si="44"/>
        <v>8.2923792529337419</v>
      </c>
      <c r="M83" s="97">
        <f t="shared" ca="1" si="45"/>
        <v>33.960637268434361</v>
      </c>
      <c r="N83" s="2">
        <f t="shared" ca="1" si="67"/>
        <v>-62.524840159775394</v>
      </c>
      <c r="O83" s="97">
        <f t="shared" ca="1" si="46"/>
        <v>6.0800170403531721</v>
      </c>
      <c r="P83" s="97">
        <f t="shared" ca="1" si="46"/>
        <v>11.56302731905881</v>
      </c>
      <c r="Q83" s="97">
        <f t="shared" ca="1" si="46"/>
        <v>140.14064018514526</v>
      </c>
      <c r="R83" s="97">
        <f t="shared" ca="1" si="46"/>
        <v>6.4109289819370296</v>
      </c>
      <c r="S83" s="97">
        <f t="shared" ca="1" si="46"/>
        <v>112.51985847652804</v>
      </c>
      <c r="T83" s="21">
        <f t="shared" ca="1" si="46"/>
        <v>34.562829363493819</v>
      </c>
      <c r="U83" s="97">
        <f t="shared" ca="1" si="46"/>
        <v>146.3955763646382</v>
      </c>
      <c r="V83" s="97">
        <f t="shared" ca="1" si="68"/>
        <v>11.56302731905881</v>
      </c>
      <c r="W83" s="97">
        <f t="shared" ca="1" si="46"/>
        <v>9.1631215491592641</v>
      </c>
      <c r="X83" s="97">
        <f t="shared" ca="1" si="69"/>
        <v>6.4109289819370296</v>
      </c>
      <c r="Y83" s="97">
        <f t="shared" ca="1" si="46"/>
        <v>9.9983131452888134</v>
      </c>
      <c r="Z83" s="19">
        <f t="shared" ca="1" si="47"/>
        <v>34.562829363493819</v>
      </c>
      <c r="AA83" s="2">
        <f t="shared" ca="1" si="48"/>
        <v>-38.590022980106163</v>
      </c>
      <c r="AB83" s="62">
        <v>77</v>
      </c>
      <c r="AC83" s="46">
        <f t="shared" ca="1" si="49"/>
        <v>5.8392127920987402</v>
      </c>
      <c r="AD83" s="97">
        <f t="shared" ca="1" si="49"/>
        <v>99.452522402287883</v>
      </c>
      <c r="AE83" s="97">
        <f t="shared" ca="1" si="49"/>
        <v>148.07588040295519</v>
      </c>
      <c r="AF83" s="97">
        <f t="shared" ca="1" si="49"/>
        <v>6.5961264212262796</v>
      </c>
      <c r="AG83" s="97">
        <f t="shared" ca="1" si="49"/>
        <v>113.91395639359004</v>
      </c>
      <c r="AH83" s="21">
        <f t="shared" ca="1" si="49"/>
        <v>35.542135234323993</v>
      </c>
      <c r="AI83" s="97">
        <f t="shared" ca="1" si="49"/>
        <v>148.97961585481565</v>
      </c>
      <c r="AJ83" s="97">
        <f t="shared" ca="1" si="50"/>
        <v>99.452522402287883</v>
      </c>
      <c r="AK83" s="97">
        <f t="shared" ca="1" si="49"/>
        <v>13.558727510747008</v>
      </c>
      <c r="AL83" s="19">
        <f t="shared" ca="1" si="51"/>
        <v>6.5961264212262796</v>
      </c>
      <c r="AM83" s="97">
        <f t="shared" ca="1" si="49"/>
        <v>11.127296624035317</v>
      </c>
      <c r="AN83" s="21">
        <f t="shared" ca="1" si="52"/>
        <v>35.542135234323993</v>
      </c>
      <c r="AO83" s="2">
        <f t="shared" ca="1" si="53"/>
        <v>-60.208545747000372</v>
      </c>
      <c r="AP83" s="66">
        <v>77</v>
      </c>
      <c r="AQ83" s="97">
        <f t="shared" ca="1" si="74"/>
        <v>6.0068377256656111</v>
      </c>
      <c r="AR83" s="97">
        <f t="shared" ca="1" si="74"/>
        <v>99.744498475345893</v>
      </c>
      <c r="AS83" s="97">
        <f t="shared" ca="1" si="74"/>
        <v>142.46058864486056</v>
      </c>
      <c r="AT83" s="97">
        <f t="shared" ca="1" si="74"/>
        <v>75.265849823504752</v>
      </c>
      <c r="AU83" s="97">
        <f t="shared" ca="1" si="74"/>
        <v>110.79867625543831</v>
      </c>
      <c r="AV83" s="21">
        <f t="shared" ca="1" si="74"/>
        <v>32.425239776088574</v>
      </c>
      <c r="AW83" s="97">
        <f t="shared" ca="1" si="74"/>
        <v>148.51329689897591</v>
      </c>
      <c r="AX83" s="97">
        <f t="shared" ca="1" si="54"/>
        <v>99.744498475345893</v>
      </c>
      <c r="AY83" s="97">
        <f t="shared" ca="1" si="74"/>
        <v>8.8752754718397764</v>
      </c>
      <c r="AZ83" s="97">
        <f t="shared" ca="1" si="55"/>
        <v>75.265849823504752</v>
      </c>
      <c r="BA83" s="97">
        <f t="shared" ca="1" si="74"/>
        <v>3.3608122419244086</v>
      </c>
      <c r="BB83" s="97">
        <f t="shared" ca="1" si="56"/>
        <v>32.425239776088574</v>
      </c>
      <c r="BC83" s="2">
        <f t="shared" ca="1" si="57"/>
        <v>-13.564961204420349</v>
      </c>
      <c r="BD83" s="62">
        <v>77</v>
      </c>
      <c r="BE83" s="97">
        <f t="shared" ca="1" si="75"/>
        <v>6.5953156763620004</v>
      </c>
      <c r="BF83" s="97">
        <f t="shared" ca="1" si="75"/>
        <v>99.819593803193598</v>
      </c>
      <c r="BG83" s="97">
        <f t="shared" ca="1" si="75"/>
        <v>148.58318707821587</v>
      </c>
      <c r="BH83" s="97">
        <f t="shared" ca="1" si="75"/>
        <v>5.4296940336731714</v>
      </c>
      <c r="BI83" s="97">
        <f t="shared" ca="1" si="75"/>
        <v>113.17133508095371</v>
      </c>
      <c r="BJ83" s="21">
        <f t="shared" ca="1" si="75"/>
        <v>32.275321263964628</v>
      </c>
      <c r="BK83" s="97">
        <f t="shared" ca="1" si="75"/>
        <v>150.12265073390532</v>
      </c>
      <c r="BL83" s="97">
        <f t="shared" ca="1" si="58"/>
        <v>99.819593803193598</v>
      </c>
      <c r="BM83" s="97">
        <f t="shared" ca="1" si="75"/>
        <v>8.7410389487178506</v>
      </c>
      <c r="BN83" s="97">
        <f t="shared" ca="1" si="59"/>
        <v>5.4296940336731714</v>
      </c>
      <c r="BO83" s="97">
        <f t="shared" ca="1" si="75"/>
        <v>10.854679764828406</v>
      </c>
      <c r="BP83" s="97">
        <f t="shared" ca="1" si="60"/>
        <v>32.275321263964628</v>
      </c>
      <c r="BQ83" s="2">
        <f t="shared" ca="1" si="70"/>
        <v>-61.763568242541766</v>
      </c>
      <c r="BR83" s="97">
        <f t="shared" ca="1" si="76"/>
        <v>5.0279541902496749</v>
      </c>
      <c r="BS83" s="97">
        <f t="shared" ca="1" si="76"/>
        <v>99.115885960120849</v>
      </c>
      <c r="BT83" s="97">
        <f t="shared" ca="1" si="76"/>
        <v>149.58529944307813</v>
      </c>
      <c r="BU83" s="97">
        <f t="shared" ca="1" si="76"/>
        <v>0.71948666353654711</v>
      </c>
      <c r="BV83" s="97">
        <f t="shared" ca="1" si="76"/>
        <v>113.67282674058056</v>
      </c>
      <c r="BW83" s="21">
        <f t="shared" ca="1" si="76"/>
        <v>99.756937087611448</v>
      </c>
      <c r="BX83" s="97">
        <f t="shared" ca="1" si="76"/>
        <v>149.39195237983654</v>
      </c>
      <c r="BY83" s="97">
        <f t="shared" ca="1" si="61"/>
        <v>99.115885960120849</v>
      </c>
      <c r="BZ83" s="97">
        <f t="shared" ca="1" si="76"/>
        <v>9.5102424039402074</v>
      </c>
      <c r="CA83" s="97">
        <f t="shared" ca="1" si="62"/>
        <v>0.71948666353654711</v>
      </c>
      <c r="CB83" s="97">
        <f t="shared" ca="1" si="76"/>
        <v>4.3915117689384928</v>
      </c>
      <c r="CC83" s="97">
        <f t="shared" ca="1" si="63"/>
        <v>99.756937087611448</v>
      </c>
      <c r="CD83" s="2">
        <f t="shared" ca="1" si="64"/>
        <v>-85.327216005690531</v>
      </c>
    </row>
    <row r="84" spans="1:82" x14ac:dyDescent="0.25">
      <c r="A84" s="59">
        <v>78</v>
      </c>
      <c r="B84" s="46">
        <f t="shared" ca="1" si="44"/>
        <v>6.0616237022615058</v>
      </c>
      <c r="C84" s="97">
        <f t="shared" ca="1" si="44"/>
        <v>99.314467684705122</v>
      </c>
      <c r="D84" s="97">
        <f t="shared" ca="1" si="44"/>
        <v>149.5059050338586</v>
      </c>
      <c r="E84" s="97">
        <f t="shared" ca="1" si="44"/>
        <v>6.79656293737344</v>
      </c>
      <c r="F84" s="97">
        <f t="shared" ca="1" si="44"/>
        <v>114.03575040095045</v>
      </c>
      <c r="G84" s="21">
        <f t="shared" ca="1" si="44"/>
        <v>33.963474222627568</v>
      </c>
      <c r="H84" s="97">
        <f t="shared" ca="1" si="44"/>
        <v>149.9787627966742</v>
      </c>
      <c r="I84" s="97">
        <f t="shared" ca="1" si="65"/>
        <v>99.314467684705122</v>
      </c>
      <c r="J84" s="97">
        <f t="shared" ca="1" si="44"/>
        <v>10.971286480770392</v>
      </c>
      <c r="K84" s="97">
        <f t="shared" ca="1" si="66"/>
        <v>6.79656293737344</v>
      </c>
      <c r="L84" s="97">
        <f t="shared" ca="1" si="44"/>
        <v>9.7979760374637088</v>
      </c>
      <c r="M84" s="97">
        <f t="shared" ca="1" si="45"/>
        <v>33.963474222627568</v>
      </c>
      <c r="N84" s="2">
        <f t="shared" ca="1" si="67"/>
        <v>-60.079276424485883</v>
      </c>
      <c r="O84" s="97">
        <f t="shared" ca="1" si="46"/>
        <v>5.8412834052210272</v>
      </c>
      <c r="P84" s="97">
        <f t="shared" ca="1" si="46"/>
        <v>11.463558810572849</v>
      </c>
      <c r="Q84" s="97">
        <f t="shared" ca="1" si="46"/>
        <v>139.54712327632939</v>
      </c>
      <c r="R84" s="97">
        <f t="shared" ca="1" si="46"/>
        <v>6.192659544515001</v>
      </c>
      <c r="S84" s="97">
        <f t="shared" ca="1" si="46"/>
        <v>110.16931048221832</v>
      </c>
      <c r="T84" s="21">
        <f t="shared" ca="1" si="46"/>
        <v>35.373383512602445</v>
      </c>
      <c r="U84" s="97">
        <f t="shared" ca="1" si="46"/>
        <v>143.09298022166041</v>
      </c>
      <c r="V84" s="97">
        <f t="shared" ca="1" si="68"/>
        <v>11.463558810572849</v>
      </c>
      <c r="W84" s="97">
        <f t="shared" ca="1" si="46"/>
        <v>11.491075945162072</v>
      </c>
      <c r="X84" s="97">
        <f t="shared" ca="1" si="69"/>
        <v>6.192659544515001</v>
      </c>
      <c r="Y84" s="97">
        <f t="shared" ca="1" si="46"/>
        <v>11.564368980564451</v>
      </c>
      <c r="Z84" s="19">
        <f t="shared" ca="1" si="47"/>
        <v>35.373383512602445</v>
      </c>
      <c r="AA84" s="2">
        <f t="shared" ca="1" si="48"/>
        <v>-37.922653098418841</v>
      </c>
      <c r="AB84" s="62">
        <v>78</v>
      </c>
      <c r="AC84" s="46">
        <f t="shared" ca="1" si="49"/>
        <v>5.811273551084013</v>
      </c>
      <c r="AD84" s="97">
        <f t="shared" ca="1" si="49"/>
        <v>99.042922143638364</v>
      </c>
      <c r="AE84" s="97">
        <f t="shared" ca="1" si="49"/>
        <v>147.88383701305514</v>
      </c>
      <c r="AF84" s="97">
        <f t="shared" ca="1" si="49"/>
        <v>6.3123644051335166</v>
      </c>
      <c r="AG84" s="97">
        <f t="shared" ca="1" si="49"/>
        <v>111.56094456046047</v>
      </c>
      <c r="AH84" s="21">
        <f t="shared" ca="1" si="49"/>
        <v>34.103084458026757</v>
      </c>
      <c r="AI84" s="97">
        <f t="shared" ca="1" si="49"/>
        <v>150.5704318570366</v>
      </c>
      <c r="AJ84" s="97">
        <f t="shared" ca="1" si="50"/>
        <v>99.042922143638364</v>
      </c>
      <c r="AK84" s="97">
        <f t="shared" ca="1" si="49"/>
        <v>10.951327009002835</v>
      </c>
      <c r="AL84" s="19">
        <f t="shared" ca="1" si="51"/>
        <v>6.3123644051335166</v>
      </c>
      <c r="AM84" s="97">
        <f t="shared" ca="1" si="49"/>
        <v>9.6478207501883766</v>
      </c>
      <c r="AN84" s="21">
        <f t="shared" ca="1" si="52"/>
        <v>34.103084458026757</v>
      </c>
      <c r="AO84" s="2">
        <f t="shared" ca="1" si="53"/>
        <v>-61.578524303477764</v>
      </c>
      <c r="AP84" s="66">
        <v>78</v>
      </c>
      <c r="AQ84" s="97">
        <f t="shared" ca="1" si="74"/>
        <v>5.5718837219419655</v>
      </c>
      <c r="AR84" s="97">
        <f t="shared" ca="1" si="74"/>
        <v>99.067863702070468</v>
      </c>
      <c r="AS84" s="97">
        <f t="shared" ca="1" si="74"/>
        <v>143.00969764555444</v>
      </c>
      <c r="AT84" s="97">
        <f t="shared" ca="1" si="74"/>
        <v>74.826186243280759</v>
      </c>
      <c r="AU84" s="97">
        <f t="shared" ca="1" si="74"/>
        <v>112.97270677907366</v>
      </c>
      <c r="AV84" s="21">
        <f t="shared" ca="1" si="74"/>
        <v>33.759946115204635</v>
      </c>
      <c r="AW84" s="97">
        <f t="shared" ca="1" si="74"/>
        <v>139.30456433276885</v>
      </c>
      <c r="AX84" s="97">
        <f t="shared" ca="1" si="54"/>
        <v>99.067863702070468</v>
      </c>
      <c r="AY84" s="97">
        <f t="shared" ca="1" si="74"/>
        <v>7.3404139110327042</v>
      </c>
      <c r="AZ84" s="97">
        <f t="shared" ca="1" si="55"/>
        <v>74.826186243280759</v>
      </c>
      <c r="BA84" s="97">
        <f t="shared" ca="1" si="74"/>
        <v>1.283555564464588</v>
      </c>
      <c r="BB84" s="97">
        <f t="shared" ca="1" si="56"/>
        <v>33.759946115204635</v>
      </c>
      <c r="BC84" s="2">
        <f t="shared" ca="1" si="57"/>
        <v>-12.582759482168193</v>
      </c>
      <c r="BD84" s="62">
        <v>78</v>
      </c>
      <c r="BE84" s="97">
        <f t="shared" ca="1" si="75"/>
        <v>5.4967173073352784</v>
      </c>
      <c r="BF84" s="97">
        <f t="shared" ca="1" si="75"/>
        <v>99.395066222301267</v>
      </c>
      <c r="BG84" s="97">
        <f t="shared" ca="1" si="75"/>
        <v>147.38352888092129</v>
      </c>
      <c r="BH84" s="97">
        <f t="shared" ca="1" si="75"/>
        <v>5.3507370720494487</v>
      </c>
      <c r="BI84" s="97">
        <f t="shared" ca="1" si="75"/>
        <v>113.53611173765509</v>
      </c>
      <c r="BJ84" s="21">
        <f t="shared" ca="1" si="75"/>
        <v>31.878318210698211</v>
      </c>
      <c r="BK84" s="97">
        <f t="shared" ca="1" si="75"/>
        <v>149.26376111127863</v>
      </c>
      <c r="BL84" s="97">
        <f t="shared" ca="1" si="58"/>
        <v>99.395066222301267</v>
      </c>
      <c r="BM84" s="97">
        <f t="shared" ca="1" si="75"/>
        <v>11.487998178184117</v>
      </c>
      <c r="BN84" s="97">
        <f t="shared" ca="1" si="59"/>
        <v>5.3507370720494487</v>
      </c>
      <c r="BO84" s="97">
        <f t="shared" ca="1" si="75"/>
        <v>9.3430954615543165</v>
      </c>
      <c r="BP84" s="97">
        <f t="shared" ca="1" si="60"/>
        <v>31.878318210698211</v>
      </c>
      <c r="BQ84" s="2">
        <f t="shared" ca="1" si="70"/>
        <v>-64.332751709450449</v>
      </c>
      <c r="BR84" s="97">
        <f t="shared" ca="1" si="76"/>
        <v>6.6935889761008429</v>
      </c>
      <c r="BS84" s="97">
        <f t="shared" ca="1" si="76"/>
        <v>99.313360370462576</v>
      </c>
      <c r="BT84" s="97">
        <f t="shared" ca="1" si="76"/>
        <v>147.5939701234885</v>
      </c>
      <c r="BU84" s="97">
        <f t="shared" ca="1" si="76"/>
        <v>1.0670232600954994</v>
      </c>
      <c r="BV84" s="97">
        <f t="shared" ca="1" si="76"/>
        <v>113.22625284682356</v>
      </c>
      <c r="BW84" s="21">
        <f t="shared" ca="1" si="76"/>
        <v>100.21477638786452</v>
      </c>
      <c r="BX84" s="97">
        <f t="shared" ca="1" si="76"/>
        <v>150.77341864533904</v>
      </c>
      <c r="BY84" s="97">
        <f t="shared" ca="1" si="61"/>
        <v>99.313360370462576</v>
      </c>
      <c r="BZ84" s="97">
        <f t="shared" ca="1" si="76"/>
        <v>11.46095583184329</v>
      </c>
      <c r="CA84" s="97">
        <f t="shared" ca="1" si="62"/>
        <v>1.0670232600954994</v>
      </c>
      <c r="CB84" s="97">
        <f t="shared" ca="1" si="76"/>
        <v>9.617604214226894</v>
      </c>
      <c r="CC84" s="97">
        <f t="shared" ca="1" si="63"/>
        <v>100.21477638786452</v>
      </c>
      <c r="CD84" s="2">
        <f t="shared" ca="1" si="64"/>
        <v>-71.284625976450485</v>
      </c>
    </row>
    <row r="85" spans="1:82" x14ac:dyDescent="0.25">
      <c r="A85" s="59">
        <v>79</v>
      </c>
      <c r="B85" s="46">
        <f t="shared" ca="1" si="44"/>
        <v>6.8788596792954761</v>
      </c>
      <c r="C85" s="97">
        <f t="shared" ca="1" si="44"/>
        <v>99.286649438503773</v>
      </c>
      <c r="D85" s="97">
        <f t="shared" ca="1" si="44"/>
        <v>148.37269063991849</v>
      </c>
      <c r="E85" s="97">
        <f t="shared" ca="1" si="44"/>
        <v>5.9925528635655283</v>
      </c>
      <c r="F85" s="97">
        <f t="shared" ca="1" si="44"/>
        <v>113.59964755390074</v>
      </c>
      <c r="G85" s="21">
        <f t="shared" ca="1" si="44"/>
        <v>33.664920841026721</v>
      </c>
      <c r="H85" s="97">
        <f t="shared" ca="1" si="44"/>
        <v>151.59866960295312</v>
      </c>
      <c r="I85" s="97">
        <f t="shared" ca="1" si="65"/>
        <v>99.286649438503773</v>
      </c>
      <c r="J85" s="97">
        <f t="shared" ca="1" si="44"/>
        <v>12.707829742041131</v>
      </c>
      <c r="K85" s="97">
        <f t="shared" ca="1" si="66"/>
        <v>5.9925528635655283</v>
      </c>
      <c r="L85" s="97">
        <f t="shared" ca="1" si="44"/>
        <v>8.1203367321169413</v>
      </c>
      <c r="M85" s="97">
        <f t="shared" ca="1" si="45"/>
        <v>33.664920841026721</v>
      </c>
      <c r="N85" s="2">
        <f t="shared" ca="1" si="67"/>
        <v>-61.704557956943802</v>
      </c>
      <c r="O85" s="97">
        <f t="shared" ca="1" si="46"/>
        <v>5.930249310616273</v>
      </c>
      <c r="P85" s="97">
        <f t="shared" ca="1" si="46"/>
        <v>9.5617412033524207</v>
      </c>
      <c r="Q85" s="97">
        <f t="shared" ca="1" si="46"/>
        <v>143.17780483665115</v>
      </c>
      <c r="R85" s="97">
        <f t="shared" ca="1" si="46"/>
        <v>6.6931211079862338</v>
      </c>
      <c r="S85" s="97">
        <f t="shared" ca="1" si="46"/>
        <v>110.15734295127208</v>
      </c>
      <c r="T85" s="21">
        <f t="shared" ca="1" si="46"/>
        <v>33.177870260332092</v>
      </c>
      <c r="U85" s="97">
        <f t="shared" ca="1" si="46"/>
        <v>144.26934778628987</v>
      </c>
      <c r="V85" s="97">
        <f t="shared" ca="1" si="68"/>
        <v>9.5617412033524207</v>
      </c>
      <c r="W85" s="97">
        <f t="shared" ca="1" si="46"/>
        <v>9.4147617544405531</v>
      </c>
      <c r="X85" s="97">
        <f t="shared" ca="1" si="69"/>
        <v>6.6931211079862338</v>
      </c>
      <c r="Y85" s="97">
        <f t="shared" ca="1" si="46"/>
        <v>12.762114384132101</v>
      </c>
      <c r="Z85" s="19">
        <f t="shared" ca="1" si="47"/>
        <v>33.177870260332092</v>
      </c>
      <c r="AA85" s="2">
        <f t="shared" ca="1" si="48"/>
        <v>-33.516370308106623</v>
      </c>
      <c r="AB85" s="62">
        <v>79</v>
      </c>
      <c r="AC85" s="46">
        <f t="shared" ca="1" si="49"/>
        <v>6.5286416295975576</v>
      </c>
      <c r="AD85" s="97">
        <f t="shared" ca="1" si="49"/>
        <v>99.894511680800548</v>
      </c>
      <c r="AE85" s="97">
        <f t="shared" ca="1" si="49"/>
        <v>147.55909433267033</v>
      </c>
      <c r="AF85" s="97">
        <f t="shared" ca="1" si="49"/>
        <v>7.2327312206388461</v>
      </c>
      <c r="AG85" s="97">
        <f t="shared" ca="1" si="49"/>
        <v>113.92098279596198</v>
      </c>
      <c r="AH85" s="21">
        <f t="shared" ca="1" si="49"/>
        <v>32.752868330004517</v>
      </c>
      <c r="AI85" s="97">
        <f t="shared" ca="1" si="49"/>
        <v>151.66832973819567</v>
      </c>
      <c r="AJ85" s="97">
        <f t="shared" ca="1" si="50"/>
        <v>99.894511680800548</v>
      </c>
      <c r="AK85" s="97">
        <f t="shared" ca="1" si="49"/>
        <v>12.307338657438676</v>
      </c>
      <c r="AL85" s="19">
        <f t="shared" ca="1" si="51"/>
        <v>7.2327312206388461</v>
      </c>
      <c r="AM85" s="97">
        <f t="shared" ca="1" si="49"/>
        <v>6.8041130663934233</v>
      </c>
      <c r="AN85" s="21">
        <f t="shared" ca="1" si="52"/>
        <v>32.752868330004517</v>
      </c>
      <c r="AO85" s="2">
        <f t="shared" ca="1" si="53"/>
        <v>-60.376537335830363</v>
      </c>
      <c r="AP85" s="66">
        <v>79</v>
      </c>
      <c r="AQ85" s="97">
        <f t="shared" ca="1" si="74"/>
        <v>5.9133581743149488</v>
      </c>
      <c r="AR85" s="97">
        <f t="shared" ca="1" si="74"/>
        <v>99.34423110525853</v>
      </c>
      <c r="AS85" s="97">
        <f t="shared" ca="1" si="74"/>
        <v>144.11807560945479</v>
      </c>
      <c r="AT85" s="97">
        <f t="shared" ca="1" si="74"/>
        <v>78.009412860799458</v>
      </c>
      <c r="AU85" s="97">
        <f t="shared" ca="1" si="74"/>
        <v>114.94903448498734</v>
      </c>
      <c r="AV85" s="21">
        <f t="shared" ca="1" si="74"/>
        <v>34.853336399074678</v>
      </c>
      <c r="AW85" s="97">
        <f t="shared" ca="1" si="74"/>
        <v>138.75942360052193</v>
      </c>
      <c r="AX85" s="97">
        <f t="shared" ca="1" si="54"/>
        <v>99.34423110525853</v>
      </c>
      <c r="AY85" s="97">
        <f t="shared" ca="1" si="74"/>
        <v>9.2997145115056679</v>
      </c>
      <c r="AZ85" s="97">
        <f t="shared" ca="1" si="55"/>
        <v>78.009412860799458</v>
      </c>
      <c r="BA85" s="97">
        <f t="shared" ca="1" si="74"/>
        <v>1.2609467868239159</v>
      </c>
      <c r="BB85" s="97">
        <f t="shared" ca="1" si="56"/>
        <v>34.853336399074678</v>
      </c>
      <c r="BC85" s="2">
        <f t="shared" ca="1" si="57"/>
        <v>-11.771121647683522</v>
      </c>
      <c r="BD85" s="62">
        <v>79</v>
      </c>
      <c r="BE85" s="97">
        <f t="shared" ca="1" si="75"/>
        <v>7.1235491665844943</v>
      </c>
      <c r="BF85" s="97">
        <f t="shared" ca="1" si="75"/>
        <v>98.819472989149006</v>
      </c>
      <c r="BG85" s="97">
        <f t="shared" ca="1" si="75"/>
        <v>148.68208343861011</v>
      </c>
      <c r="BH85" s="97">
        <f t="shared" ca="1" si="75"/>
        <v>5.7128096734888425</v>
      </c>
      <c r="BI85" s="97">
        <f t="shared" ca="1" si="75"/>
        <v>113.95982711180574</v>
      </c>
      <c r="BJ85" s="21">
        <f t="shared" ca="1" si="75"/>
        <v>34.190052038589393</v>
      </c>
      <c r="BK85" s="97">
        <f t="shared" ca="1" si="75"/>
        <v>147.522440963386</v>
      </c>
      <c r="BL85" s="97">
        <f t="shared" ca="1" si="58"/>
        <v>98.819472989149006</v>
      </c>
      <c r="BM85" s="97">
        <f t="shared" ca="1" si="75"/>
        <v>11.955790204832292</v>
      </c>
      <c r="BN85" s="97">
        <f t="shared" ca="1" si="59"/>
        <v>5.7128096734888425</v>
      </c>
      <c r="BO85" s="97">
        <f t="shared" ca="1" si="75"/>
        <v>6.0881163266456468</v>
      </c>
      <c r="BP85" s="97">
        <f t="shared" ca="1" si="60"/>
        <v>34.190052038589393</v>
      </c>
      <c r="BQ85" s="2">
        <f t="shared" ca="1" si="70"/>
        <v>-62.359824003697994</v>
      </c>
      <c r="BR85" s="97">
        <f t="shared" ca="1" si="76"/>
        <v>4.8815708512153524</v>
      </c>
      <c r="BS85" s="97">
        <f t="shared" ca="1" si="76"/>
        <v>98.943578149857217</v>
      </c>
      <c r="BT85" s="97">
        <f t="shared" ca="1" si="76"/>
        <v>147.66695716915814</v>
      </c>
      <c r="BU85" s="97">
        <f t="shared" ca="1" si="76"/>
        <v>0.67542463976833522</v>
      </c>
      <c r="BV85" s="97">
        <f t="shared" ca="1" si="76"/>
        <v>114.12815061785227</v>
      </c>
      <c r="BW85" s="21">
        <f t="shared" ca="1" si="76"/>
        <v>99.495586942063412</v>
      </c>
      <c r="BX85" s="97">
        <f t="shared" ca="1" si="76"/>
        <v>146.91537208101909</v>
      </c>
      <c r="BY85" s="97">
        <f t="shared" ca="1" si="61"/>
        <v>98.943578149857217</v>
      </c>
      <c r="BZ85" s="97">
        <f t="shared" ca="1" si="76"/>
        <v>11.242066617044504</v>
      </c>
      <c r="CA85" s="97">
        <f t="shared" ca="1" si="62"/>
        <v>0.67542463976833522</v>
      </c>
      <c r="CB85" s="97">
        <f t="shared" ca="1" si="76"/>
        <v>10.229173011794625</v>
      </c>
      <c r="CC85" s="97">
        <f t="shared" ca="1" si="63"/>
        <v>99.495586942063412</v>
      </c>
      <c r="CD85" s="2">
        <f t="shared" ca="1" si="64"/>
        <v>-73.75091688287803</v>
      </c>
    </row>
    <row r="86" spans="1:82" x14ac:dyDescent="0.25">
      <c r="A86" s="59">
        <v>80</v>
      </c>
      <c r="B86" s="46">
        <f t="shared" ca="1" si="44"/>
        <v>5.2191939240512752</v>
      </c>
      <c r="C86" s="97">
        <f t="shared" ca="1" si="44"/>
        <v>99.875254515797678</v>
      </c>
      <c r="D86" s="97">
        <f t="shared" ca="1" si="44"/>
        <v>147.09503738552226</v>
      </c>
      <c r="E86" s="97">
        <f t="shared" ca="1" si="44"/>
        <v>6.3464892329105336</v>
      </c>
      <c r="F86" s="97">
        <f t="shared" ca="1" si="44"/>
        <v>114.96986265920063</v>
      </c>
      <c r="G86" s="21">
        <f t="shared" ca="1" si="44"/>
        <v>34.262033343969122</v>
      </c>
      <c r="H86" s="97">
        <f t="shared" ca="1" si="44"/>
        <v>146.3305842556818</v>
      </c>
      <c r="I86" s="97">
        <f t="shared" ca="1" si="65"/>
        <v>99.875254515797678</v>
      </c>
      <c r="J86" s="97">
        <f t="shared" ca="1" si="44"/>
        <v>12.455276366610818</v>
      </c>
      <c r="K86" s="97">
        <f t="shared" ca="1" si="66"/>
        <v>6.3464892329105336</v>
      </c>
      <c r="L86" s="97">
        <f t="shared" ca="1" si="44"/>
        <v>12.518158674094929</v>
      </c>
      <c r="M86" s="97">
        <f t="shared" ca="1" si="45"/>
        <v>34.262033343969122</v>
      </c>
      <c r="N86" s="2">
        <f t="shared" ca="1" si="67"/>
        <v>-60.711425176618512</v>
      </c>
      <c r="O86" s="97">
        <f t="shared" ca="1" si="46"/>
        <v>5.8118864911474093</v>
      </c>
      <c r="P86" s="97">
        <f t="shared" ca="1" si="46"/>
        <v>11.21514210302108</v>
      </c>
      <c r="Q86" s="97">
        <f t="shared" ca="1" si="46"/>
        <v>142.5490739545489</v>
      </c>
      <c r="R86" s="97">
        <f t="shared" ca="1" si="46"/>
        <v>5.0822722989929865</v>
      </c>
      <c r="S86" s="97">
        <f t="shared" ca="1" si="46"/>
        <v>113.29667729325647</v>
      </c>
      <c r="T86" s="21">
        <f t="shared" ca="1" si="46"/>
        <v>33.706462701312745</v>
      </c>
      <c r="U86" s="97">
        <f t="shared" ca="1" si="46"/>
        <v>145.10825758056171</v>
      </c>
      <c r="V86" s="97">
        <f t="shared" ca="1" si="68"/>
        <v>11.21514210302108</v>
      </c>
      <c r="W86" s="97">
        <f t="shared" ca="1" si="46"/>
        <v>6.2135128017093004</v>
      </c>
      <c r="X86" s="97">
        <f t="shared" ca="1" si="69"/>
        <v>5.0822722989929865</v>
      </c>
      <c r="Y86" s="97">
        <f t="shared" ca="1" si="46"/>
        <v>8.8506667785568673</v>
      </c>
      <c r="Z86" s="19">
        <f t="shared" ca="1" si="47"/>
        <v>33.706462701312745</v>
      </c>
      <c r="AA86" s="2">
        <f t="shared" ca="1" si="48"/>
        <v>-42.821215429924742</v>
      </c>
      <c r="AB86" s="62">
        <v>80</v>
      </c>
      <c r="AC86" s="46">
        <f t="shared" ca="1" si="49"/>
        <v>5.6076222037958798</v>
      </c>
      <c r="AD86" s="97">
        <f t="shared" ca="1" si="49"/>
        <v>99.673761188503391</v>
      </c>
      <c r="AE86" s="97">
        <f t="shared" ca="1" si="49"/>
        <v>148.8959263958742</v>
      </c>
      <c r="AF86" s="97">
        <f t="shared" ca="1" si="49"/>
        <v>5.3403468777690932</v>
      </c>
      <c r="AG86" s="97">
        <f t="shared" ca="1" si="49"/>
        <v>113.85522611800016</v>
      </c>
      <c r="AH86" s="21">
        <f t="shared" ca="1" si="49"/>
        <v>33.425428578101695</v>
      </c>
      <c r="AI86" s="97">
        <f t="shared" ca="1" si="49"/>
        <v>151.28436705684041</v>
      </c>
      <c r="AJ86" s="97">
        <f t="shared" ca="1" si="50"/>
        <v>99.673761188503391</v>
      </c>
      <c r="AK86" s="97">
        <f t="shared" ca="1" si="49"/>
        <v>8.920907999101523</v>
      </c>
      <c r="AL86" s="19">
        <f t="shared" ca="1" si="51"/>
        <v>5.3403468777690932</v>
      </c>
      <c r="AM86" s="97">
        <f t="shared" ca="1" si="49"/>
        <v>12.352829666596124</v>
      </c>
      <c r="AN86" s="21">
        <f t="shared" ca="1" si="52"/>
        <v>33.425428578101695</v>
      </c>
      <c r="AO86" s="2">
        <f t="shared" ca="1" si="53"/>
        <v>-62.828281883327513</v>
      </c>
      <c r="AP86" s="66">
        <v>80</v>
      </c>
      <c r="AQ86" s="97">
        <f t="shared" ca="1" si="74"/>
        <v>6.1003327989335459</v>
      </c>
      <c r="AR86" s="97">
        <f t="shared" ca="1" si="74"/>
        <v>99.254689244592413</v>
      </c>
      <c r="AS86" s="97">
        <f t="shared" ca="1" si="74"/>
        <v>145.08145942327752</v>
      </c>
      <c r="AT86" s="97">
        <f t="shared" ca="1" si="74"/>
        <v>75.880138507659154</v>
      </c>
      <c r="AU86" s="97">
        <f t="shared" ca="1" si="74"/>
        <v>113.24213066814049</v>
      </c>
      <c r="AV86" s="21">
        <f t="shared" ca="1" si="74"/>
        <v>34.037970954611183</v>
      </c>
      <c r="AW86" s="97">
        <f t="shared" ca="1" si="74"/>
        <v>146.74006831479875</v>
      </c>
      <c r="AX86" s="97">
        <f t="shared" ca="1" si="54"/>
        <v>99.254689244592413</v>
      </c>
      <c r="AY86" s="97">
        <f t="shared" ca="1" si="74"/>
        <v>11.690828261432008</v>
      </c>
      <c r="AZ86" s="97">
        <f t="shared" ca="1" si="55"/>
        <v>75.880138507659154</v>
      </c>
      <c r="BA86" s="97">
        <f t="shared" ca="1" si="74"/>
        <v>4.0144334205408247</v>
      </c>
      <c r="BB86" s="97">
        <f t="shared" ca="1" si="56"/>
        <v>34.037970954611183</v>
      </c>
      <c r="BC86" s="2">
        <f t="shared" ca="1" si="57"/>
        <v>-13.153197327158662</v>
      </c>
      <c r="BD86" s="62">
        <v>80</v>
      </c>
      <c r="BE86" s="97">
        <f t="shared" ca="1" si="75"/>
        <v>6.2589699932660698</v>
      </c>
      <c r="BF86" s="97">
        <f t="shared" ca="1" si="75"/>
        <v>99.042594123548042</v>
      </c>
      <c r="BG86" s="97">
        <f t="shared" ca="1" si="75"/>
        <v>149.32874213564884</v>
      </c>
      <c r="BH86" s="97">
        <f t="shared" ca="1" si="75"/>
        <v>6.7636014637515318</v>
      </c>
      <c r="BI86" s="97">
        <f t="shared" ca="1" si="75"/>
        <v>115.00089761365275</v>
      </c>
      <c r="BJ86" s="21">
        <f t="shared" ca="1" si="75"/>
        <v>32.877704089620742</v>
      </c>
      <c r="BK86" s="97">
        <f t="shared" ca="1" si="75"/>
        <v>153.80759019417127</v>
      </c>
      <c r="BL86" s="97">
        <f t="shared" ca="1" si="58"/>
        <v>99.042594123548042</v>
      </c>
      <c r="BM86" s="97">
        <f t="shared" ca="1" si="75"/>
        <v>10.190587464080272</v>
      </c>
      <c r="BN86" s="97">
        <f t="shared" ca="1" si="59"/>
        <v>6.7636014637515318</v>
      </c>
      <c r="BO86" s="97">
        <f t="shared" ca="1" si="75"/>
        <v>10.442194210088971</v>
      </c>
      <c r="BP86" s="97">
        <f t="shared" ca="1" si="60"/>
        <v>32.877704089620742</v>
      </c>
      <c r="BQ86" s="2">
        <f t="shared" ca="1" si="70"/>
        <v>-60.114284333018666</v>
      </c>
      <c r="BR86" s="97">
        <f t="shared" ca="1" si="76"/>
        <v>6.2614092405149737</v>
      </c>
      <c r="BS86" s="97">
        <f t="shared" ca="1" si="76"/>
        <v>99.814483428736807</v>
      </c>
      <c r="BT86" s="97">
        <f t="shared" ca="1" si="76"/>
        <v>148.07449309964213</v>
      </c>
      <c r="BU86" s="97">
        <f t="shared" ca="1" si="76"/>
        <v>1.7850759800738871</v>
      </c>
      <c r="BV86" s="97">
        <f t="shared" ca="1" si="76"/>
        <v>113.50645607454835</v>
      </c>
      <c r="BW86" s="21">
        <f t="shared" ca="1" si="76"/>
        <v>99.720912107322349</v>
      </c>
      <c r="BX86" s="97">
        <f t="shared" ca="1" si="76"/>
        <v>150.23442641484422</v>
      </c>
      <c r="BY86" s="97">
        <f t="shared" ca="1" si="61"/>
        <v>99.814483428736807</v>
      </c>
      <c r="BZ86" s="97">
        <f t="shared" ca="1" si="76"/>
        <v>10.042212008891561</v>
      </c>
      <c r="CA86" s="97">
        <f t="shared" ca="1" si="62"/>
        <v>1.7850759800738871</v>
      </c>
      <c r="CB86" s="97">
        <f t="shared" ca="1" si="76"/>
        <v>7.6510426829570077</v>
      </c>
      <c r="CC86" s="97">
        <f t="shared" ca="1" si="63"/>
        <v>99.720912107322349</v>
      </c>
      <c r="CD86" s="2">
        <f t="shared" ca="1" si="64"/>
        <v>-73.347000332129696</v>
      </c>
    </row>
    <row r="87" spans="1:82" x14ac:dyDescent="0.25">
      <c r="A87" s="59">
        <v>81</v>
      </c>
      <c r="B87" s="46">
        <f t="shared" ca="1" si="44"/>
        <v>5.9235926930803817</v>
      </c>
      <c r="C87" s="97">
        <f t="shared" ca="1" si="44"/>
        <v>99.724147872609564</v>
      </c>
      <c r="D87" s="97">
        <f t="shared" ca="1" si="44"/>
        <v>147.8193806701791</v>
      </c>
      <c r="E87" s="97">
        <f t="shared" ca="1" si="44"/>
        <v>5.5436644178149548</v>
      </c>
      <c r="F87" s="97">
        <f t="shared" ca="1" si="44"/>
        <v>110.97990754635514</v>
      </c>
      <c r="G87" s="21">
        <f t="shared" ca="1" si="44"/>
        <v>33.026400759023048</v>
      </c>
      <c r="H87" s="97">
        <f t="shared" ca="1" si="44"/>
        <v>151.1800920054049</v>
      </c>
      <c r="I87" s="97">
        <f t="shared" ca="1" si="65"/>
        <v>99.724147872609564</v>
      </c>
      <c r="J87" s="97">
        <f t="shared" ca="1" si="44"/>
        <v>12.089239306321906</v>
      </c>
      <c r="K87" s="97">
        <f t="shared" ca="1" si="66"/>
        <v>5.5436644178149548</v>
      </c>
      <c r="L87" s="97">
        <f t="shared" ca="1" si="44"/>
        <v>9.3996030257130254</v>
      </c>
      <c r="M87" s="97">
        <f t="shared" ca="1" si="45"/>
        <v>33.026400759023048</v>
      </c>
      <c r="N87" s="2">
        <f t="shared" ca="1" si="67"/>
        <v>-63.358929177072042</v>
      </c>
      <c r="O87" s="97">
        <f t="shared" ref="O87:Y102" ca="1" si="77">_xlfn.NORM.INV(RAND(),O$121,O$122)</f>
        <v>6.0734766015686654</v>
      </c>
      <c r="P87" s="97">
        <f t="shared" ca="1" si="77"/>
        <v>10.025723018203903</v>
      </c>
      <c r="Q87" s="97">
        <f t="shared" ca="1" si="77"/>
        <v>143.31641789559254</v>
      </c>
      <c r="R87" s="97">
        <f t="shared" ca="1" si="77"/>
        <v>6.2004650658473484</v>
      </c>
      <c r="S87" s="97">
        <f t="shared" ca="1" si="77"/>
        <v>110.52731551720356</v>
      </c>
      <c r="T87" s="21">
        <f t="shared" ca="1" si="77"/>
        <v>31.650943651830634</v>
      </c>
      <c r="U87" s="97">
        <f t="shared" ca="1" si="77"/>
        <v>143.97066208986018</v>
      </c>
      <c r="V87" s="97">
        <f t="shared" ca="1" si="68"/>
        <v>10.025723018203903</v>
      </c>
      <c r="W87" s="97">
        <f t="shared" ca="1" si="77"/>
        <v>11.842604339851585</v>
      </c>
      <c r="X87" s="97">
        <f t="shared" ca="1" si="69"/>
        <v>6.2004650658473484</v>
      </c>
      <c r="Y87" s="97">
        <f t="shared" ca="1" si="77"/>
        <v>9.433273485103479</v>
      </c>
      <c r="Z87" s="19">
        <f t="shared" ca="1" si="47"/>
        <v>31.650943651830634</v>
      </c>
      <c r="AA87" s="2">
        <f t="shared" ca="1" si="48"/>
        <v>-36.846201464435616</v>
      </c>
      <c r="AB87" s="62">
        <v>81</v>
      </c>
      <c r="AC87" s="46">
        <f t="shared" ref="AC87:AM102" ca="1" si="78">_xlfn.NORM.INV(RAND(),AC$121,AC$122)</f>
        <v>5.6142144815016621</v>
      </c>
      <c r="AD87" s="97">
        <f t="shared" ca="1" si="78"/>
        <v>99.30831928533452</v>
      </c>
      <c r="AE87" s="97">
        <f t="shared" ca="1" si="78"/>
        <v>146.29167990126496</v>
      </c>
      <c r="AF87" s="97">
        <f t="shared" ca="1" si="78"/>
        <v>6.0692903988852027</v>
      </c>
      <c r="AG87" s="97">
        <f t="shared" ca="1" si="78"/>
        <v>111.55790659016191</v>
      </c>
      <c r="AH87" s="21">
        <f t="shared" ca="1" si="78"/>
        <v>33.83218143056223</v>
      </c>
      <c r="AI87" s="97">
        <f t="shared" ca="1" si="78"/>
        <v>148.49896826167284</v>
      </c>
      <c r="AJ87" s="97">
        <f t="shared" ca="1" si="50"/>
        <v>99.30831928533452</v>
      </c>
      <c r="AK87" s="97">
        <f t="shared" ca="1" si="78"/>
        <v>12.283417126938792</v>
      </c>
      <c r="AL87" s="19">
        <f t="shared" ca="1" si="51"/>
        <v>6.0692903988852027</v>
      </c>
      <c r="AM87" s="97">
        <f t="shared" ca="1" si="78"/>
        <v>9.2845525280309005</v>
      </c>
      <c r="AN87" s="21">
        <f t="shared" ca="1" si="52"/>
        <v>33.83218143056223</v>
      </c>
      <c r="AO87" s="2">
        <f t="shared" ca="1" si="53"/>
        <v>-62.465194768622368</v>
      </c>
      <c r="AP87" s="66">
        <v>81</v>
      </c>
      <c r="AQ87" s="97">
        <f t="shared" ca="1" si="74"/>
        <v>6.0772057821956276</v>
      </c>
      <c r="AR87" s="97">
        <f t="shared" ca="1" si="74"/>
        <v>98.483443195905807</v>
      </c>
      <c r="AS87" s="97">
        <f t="shared" ca="1" si="74"/>
        <v>138.42200543989469</v>
      </c>
      <c r="AT87" s="97">
        <f t="shared" ca="1" si="74"/>
        <v>76.984067576385328</v>
      </c>
      <c r="AU87" s="97">
        <f t="shared" ca="1" si="74"/>
        <v>110.46308717653869</v>
      </c>
      <c r="AV87" s="21">
        <f t="shared" ca="1" si="74"/>
        <v>33.586872981312922</v>
      </c>
      <c r="AW87" s="97">
        <f t="shared" ca="1" si="74"/>
        <v>145.14131219693763</v>
      </c>
      <c r="AX87" s="97">
        <f t="shared" ca="1" si="54"/>
        <v>98.483443195905807</v>
      </c>
      <c r="AY87" s="97">
        <f t="shared" ca="1" si="74"/>
        <v>14.504119523364567</v>
      </c>
      <c r="AZ87" s="97">
        <f t="shared" ca="1" si="55"/>
        <v>76.984067576385328</v>
      </c>
      <c r="BA87" s="97">
        <f t="shared" ca="1" si="74"/>
        <v>2.427735520530045</v>
      </c>
      <c r="BB87" s="97">
        <f t="shared" ca="1" si="56"/>
        <v>33.586872981312922</v>
      </c>
      <c r="BC87" s="2">
        <f t="shared" ca="1" si="57"/>
        <v>-13.848918848600636</v>
      </c>
      <c r="BD87" s="62">
        <v>81</v>
      </c>
      <c r="BE87" s="97">
        <f t="shared" ca="1" si="75"/>
        <v>4.8477647425483399</v>
      </c>
      <c r="BF87" s="97">
        <f t="shared" ca="1" si="75"/>
        <v>98.752830843291704</v>
      </c>
      <c r="BG87" s="97">
        <f t="shared" ca="1" si="75"/>
        <v>150.04786632445328</v>
      </c>
      <c r="BH87" s="97">
        <f t="shared" ca="1" si="75"/>
        <v>4.754128203420291</v>
      </c>
      <c r="BI87" s="97">
        <f t="shared" ca="1" si="75"/>
        <v>112.84571173798048</v>
      </c>
      <c r="BJ87" s="21">
        <f t="shared" ca="1" si="75"/>
        <v>33.687238943065395</v>
      </c>
      <c r="BK87" s="97">
        <f t="shared" ca="1" si="75"/>
        <v>151.52720540248478</v>
      </c>
      <c r="BL87" s="97">
        <f t="shared" ca="1" si="58"/>
        <v>98.752830843291704</v>
      </c>
      <c r="BM87" s="97">
        <f t="shared" ca="1" si="75"/>
        <v>13.634839560047594</v>
      </c>
      <c r="BN87" s="97">
        <f t="shared" ca="1" si="59"/>
        <v>4.754128203420291</v>
      </c>
      <c r="BO87" s="97">
        <f t="shared" ca="1" si="75"/>
        <v>5.8680437878314988</v>
      </c>
      <c r="BP87" s="97">
        <f t="shared" ca="1" si="60"/>
        <v>33.687238943065395</v>
      </c>
      <c r="BQ87" s="2">
        <f t="shared" ca="1" si="70"/>
        <v>-69.046659408721695</v>
      </c>
      <c r="BR87" s="97">
        <f t="shared" ca="1" si="76"/>
        <v>5.3610082040193117</v>
      </c>
      <c r="BS87" s="97">
        <f t="shared" ca="1" si="76"/>
        <v>99.987525486288803</v>
      </c>
      <c r="BT87" s="97">
        <f t="shared" ca="1" si="76"/>
        <v>148.09625707798557</v>
      </c>
      <c r="BU87" s="97">
        <f t="shared" ca="1" si="76"/>
        <v>0.43742231664682796</v>
      </c>
      <c r="BV87" s="97">
        <f t="shared" ca="1" si="76"/>
        <v>113.59666414464894</v>
      </c>
      <c r="BW87" s="21">
        <f t="shared" ca="1" si="76"/>
        <v>99.688468934496441</v>
      </c>
      <c r="BX87" s="97">
        <f t="shared" ca="1" si="76"/>
        <v>149.1615081774124</v>
      </c>
      <c r="BY87" s="97">
        <f t="shared" ca="1" si="61"/>
        <v>99.987525486288803</v>
      </c>
      <c r="BZ87" s="97">
        <f t="shared" ca="1" si="76"/>
        <v>13.025476507892833</v>
      </c>
      <c r="CA87" s="97">
        <f t="shared" ca="1" si="62"/>
        <v>0.43742231664682796</v>
      </c>
      <c r="CB87" s="97">
        <f t="shared" ca="1" si="76"/>
        <v>11.112384770265363</v>
      </c>
      <c r="CC87" s="97">
        <f t="shared" ca="1" si="63"/>
        <v>99.688468934496441</v>
      </c>
      <c r="CD87" s="2">
        <f t="shared" ca="1" si="64"/>
        <v>-72.370171827941093</v>
      </c>
    </row>
    <row r="88" spans="1:82" x14ac:dyDescent="0.25">
      <c r="A88" s="59">
        <v>82</v>
      </c>
      <c r="B88" s="46">
        <f t="shared" ca="1" si="44"/>
        <v>5.1229327605995731</v>
      </c>
      <c r="C88" s="97">
        <f t="shared" ca="1" si="44"/>
        <v>100.74649298113717</v>
      </c>
      <c r="D88" s="97">
        <f t="shared" ca="1" si="44"/>
        <v>148.86207736155549</v>
      </c>
      <c r="E88" s="97">
        <f t="shared" ca="1" si="44"/>
        <v>6.4711856540466819</v>
      </c>
      <c r="F88" s="97">
        <f t="shared" ca="1" si="44"/>
        <v>111.33495249197692</v>
      </c>
      <c r="G88" s="21">
        <f t="shared" ca="1" si="44"/>
        <v>33.39345187945549</v>
      </c>
      <c r="H88" s="97">
        <f t="shared" ca="1" si="44"/>
        <v>150.37317131971355</v>
      </c>
      <c r="I88" s="97">
        <f t="shared" ca="1" si="65"/>
        <v>100.74649298113717</v>
      </c>
      <c r="J88" s="97">
        <f t="shared" ca="1" si="44"/>
        <v>12.84264215702941</v>
      </c>
      <c r="K88" s="97">
        <f t="shared" ca="1" si="66"/>
        <v>6.4711856540466819</v>
      </c>
      <c r="L88" s="97">
        <f t="shared" ca="1" si="44"/>
        <v>9.6134557562300653</v>
      </c>
      <c r="M88" s="97">
        <f t="shared" ca="1" si="45"/>
        <v>33.39345187945549</v>
      </c>
      <c r="N88" s="2">
        <f t="shared" ca="1" si="67"/>
        <v>-62.356545728665395</v>
      </c>
      <c r="O88" s="97">
        <f t="shared" ca="1" si="77"/>
        <v>5.1658597282644347</v>
      </c>
      <c r="P88" s="97">
        <f t="shared" ca="1" si="77"/>
        <v>12.409019932070283</v>
      </c>
      <c r="Q88" s="97">
        <f t="shared" ca="1" si="77"/>
        <v>143.32256781499768</v>
      </c>
      <c r="R88" s="97">
        <f t="shared" ca="1" si="77"/>
        <v>6.6581649033124517</v>
      </c>
      <c r="S88" s="97">
        <f t="shared" ca="1" si="77"/>
        <v>111.68762217623133</v>
      </c>
      <c r="T88" s="21">
        <f t="shared" ca="1" si="77"/>
        <v>33.977718463385031</v>
      </c>
      <c r="U88" s="97">
        <f t="shared" ca="1" si="77"/>
        <v>144.00057390479378</v>
      </c>
      <c r="V88" s="97">
        <f t="shared" ca="1" si="68"/>
        <v>12.409019932070283</v>
      </c>
      <c r="W88" s="97">
        <f t="shared" ca="1" si="77"/>
        <v>8.0170415208634456</v>
      </c>
      <c r="X88" s="97">
        <f t="shared" ca="1" si="69"/>
        <v>6.6581649033124517</v>
      </c>
      <c r="Y88" s="97">
        <f t="shared" ca="1" si="77"/>
        <v>14.411771403478793</v>
      </c>
      <c r="Z88" s="19">
        <f t="shared" ca="1" si="47"/>
        <v>33.977718463385031</v>
      </c>
      <c r="AA88" s="2">
        <f t="shared" ca="1" si="48"/>
        <v>-34.922034480595528</v>
      </c>
      <c r="AB88" s="62">
        <v>82</v>
      </c>
      <c r="AC88" s="46">
        <f t="shared" ca="1" si="78"/>
        <v>6.4157846343724803</v>
      </c>
      <c r="AD88" s="97">
        <f t="shared" ca="1" si="78"/>
        <v>98.859465938225128</v>
      </c>
      <c r="AE88" s="97">
        <f t="shared" ca="1" si="78"/>
        <v>148.17029434357718</v>
      </c>
      <c r="AF88" s="97">
        <f t="shared" ca="1" si="78"/>
        <v>5.5602313349339116</v>
      </c>
      <c r="AG88" s="97">
        <f t="shared" ca="1" si="78"/>
        <v>114.70248121933417</v>
      </c>
      <c r="AH88" s="21">
        <f t="shared" ca="1" si="78"/>
        <v>35.288925862201062</v>
      </c>
      <c r="AI88" s="97">
        <f t="shared" ca="1" si="78"/>
        <v>152.19677305286024</v>
      </c>
      <c r="AJ88" s="97">
        <f t="shared" ca="1" si="50"/>
        <v>98.859465938225128</v>
      </c>
      <c r="AK88" s="97">
        <f t="shared" ca="1" si="78"/>
        <v>11.631018292291039</v>
      </c>
      <c r="AL88" s="19">
        <f t="shared" ca="1" si="51"/>
        <v>5.5602313349339116</v>
      </c>
      <c r="AM88" s="97">
        <f t="shared" ca="1" si="78"/>
        <v>7.9038621196915333</v>
      </c>
      <c r="AN88" s="21">
        <f t="shared" ca="1" si="52"/>
        <v>35.288925862201062</v>
      </c>
      <c r="AO88" s="2">
        <f t="shared" ca="1" si="53"/>
        <v>-63.595624536848142</v>
      </c>
      <c r="AP88" s="66">
        <v>82</v>
      </c>
      <c r="AQ88" s="97">
        <f t="shared" ca="1" si="74"/>
        <v>6.1937968891991453</v>
      </c>
      <c r="AR88" s="97">
        <f t="shared" ca="1" si="74"/>
        <v>99.781673596367185</v>
      </c>
      <c r="AS88" s="97">
        <f t="shared" ca="1" si="74"/>
        <v>143.7507467838999</v>
      </c>
      <c r="AT88" s="97">
        <f t="shared" ca="1" si="74"/>
        <v>76.611114196166099</v>
      </c>
      <c r="AU88" s="97">
        <f t="shared" ca="1" si="74"/>
        <v>112.22214049689384</v>
      </c>
      <c r="AV88" s="21">
        <f t="shared" ca="1" si="74"/>
        <v>33.807178136440065</v>
      </c>
      <c r="AW88" s="97">
        <f t="shared" ca="1" si="74"/>
        <v>145.63956844427224</v>
      </c>
      <c r="AX88" s="97">
        <f t="shared" ca="1" si="54"/>
        <v>99.781673596367185</v>
      </c>
      <c r="AY88" s="97">
        <f t="shared" ca="1" si="74"/>
        <v>14.840419359573826</v>
      </c>
      <c r="AZ88" s="97">
        <f t="shared" ca="1" si="55"/>
        <v>76.611114196166099</v>
      </c>
      <c r="BA88" s="97">
        <f t="shared" ca="1" si="74"/>
        <v>1.9176503764090267</v>
      </c>
      <c r="BB88" s="97">
        <f t="shared" ca="1" si="56"/>
        <v>33.807178136440065</v>
      </c>
      <c r="BC88" s="2">
        <f t="shared" ca="1" si="57"/>
        <v>-13.492075626789875</v>
      </c>
      <c r="BD88" s="62">
        <v>82</v>
      </c>
      <c r="BE88" s="97">
        <f t="shared" ca="1" si="75"/>
        <v>5.7454894696591126</v>
      </c>
      <c r="BF88" s="97">
        <f t="shared" ca="1" si="75"/>
        <v>100.15510861130792</v>
      </c>
      <c r="BG88" s="97">
        <f t="shared" ca="1" si="75"/>
        <v>149.18720202704577</v>
      </c>
      <c r="BH88" s="97">
        <f t="shared" ca="1" si="75"/>
        <v>5.790148795252132</v>
      </c>
      <c r="BI88" s="97">
        <f t="shared" ca="1" si="75"/>
        <v>113.39370926367125</v>
      </c>
      <c r="BJ88" s="21">
        <f t="shared" ca="1" si="75"/>
        <v>34.38119989302055</v>
      </c>
      <c r="BK88" s="97">
        <f t="shared" ca="1" si="75"/>
        <v>149.14411433151508</v>
      </c>
      <c r="BL88" s="97">
        <f t="shared" ca="1" si="58"/>
        <v>100.15510861130792</v>
      </c>
      <c r="BM88" s="97">
        <f t="shared" ca="1" si="75"/>
        <v>12.950647182934199</v>
      </c>
      <c r="BN88" s="97">
        <f t="shared" ca="1" si="59"/>
        <v>5.790148795252132</v>
      </c>
      <c r="BO88" s="97">
        <f t="shared" ca="1" si="75"/>
        <v>14.033738465377269</v>
      </c>
      <c r="BP88" s="97">
        <f t="shared" ca="1" si="60"/>
        <v>34.38119989302055</v>
      </c>
      <c r="BQ88" s="2">
        <f t="shared" ca="1" si="70"/>
        <v>-60.574232940876179</v>
      </c>
      <c r="BR88" s="97">
        <f t="shared" ca="1" si="76"/>
        <v>5.6744435039491883</v>
      </c>
      <c r="BS88" s="97">
        <f t="shared" ca="1" si="76"/>
        <v>99.262324150691171</v>
      </c>
      <c r="BT88" s="97">
        <f t="shared" ca="1" si="76"/>
        <v>147.94668518702181</v>
      </c>
      <c r="BU88" s="97">
        <f t="shared" ca="1" si="76"/>
        <v>1.0181149735705854</v>
      </c>
      <c r="BV88" s="97">
        <f t="shared" ca="1" si="76"/>
        <v>113.36769712711033</v>
      </c>
      <c r="BW88" s="21">
        <f t="shared" ca="1" si="76"/>
        <v>99.785875891951591</v>
      </c>
      <c r="BX88" s="97">
        <f t="shared" ca="1" si="76"/>
        <v>150.46323219694128</v>
      </c>
      <c r="BY88" s="97">
        <f t="shared" ca="1" si="61"/>
        <v>99.262324150691171</v>
      </c>
      <c r="BZ88" s="97">
        <f t="shared" ca="1" si="76"/>
        <v>13.652334863525931</v>
      </c>
      <c r="CA88" s="97">
        <f t="shared" ca="1" si="62"/>
        <v>1.0181149735705854</v>
      </c>
      <c r="CB88" s="97">
        <f t="shared" ca="1" si="76"/>
        <v>9.5284528528358514</v>
      </c>
      <c r="CC88" s="97">
        <f t="shared" ca="1" si="63"/>
        <v>99.785875891951591</v>
      </c>
      <c r="CD88" s="2">
        <f t="shared" ca="1" si="64"/>
        <v>-73.077379143778685</v>
      </c>
    </row>
    <row r="89" spans="1:82" x14ac:dyDescent="0.25">
      <c r="A89" s="59">
        <v>83</v>
      </c>
      <c r="B89" s="46">
        <f t="shared" ca="1" si="44"/>
        <v>6.3448305605272024</v>
      </c>
      <c r="C89" s="97">
        <f t="shared" ca="1" si="44"/>
        <v>100.06417850046796</v>
      </c>
      <c r="D89" s="97">
        <f t="shared" ca="1" si="44"/>
        <v>145.68177671425087</v>
      </c>
      <c r="E89" s="97">
        <f t="shared" ca="1" si="44"/>
        <v>5.4885403624117526</v>
      </c>
      <c r="F89" s="97">
        <f t="shared" ca="1" si="44"/>
        <v>113.80420110194106</v>
      </c>
      <c r="G89" s="21">
        <f t="shared" ca="1" si="44"/>
        <v>34.063979868779377</v>
      </c>
      <c r="H89" s="97">
        <f t="shared" ca="1" si="44"/>
        <v>148.64989096885569</v>
      </c>
      <c r="I89" s="97">
        <f t="shared" ca="1" si="65"/>
        <v>100.06417850046796</v>
      </c>
      <c r="J89" s="97">
        <f t="shared" ca="1" si="44"/>
        <v>10.470648778608339</v>
      </c>
      <c r="K89" s="97">
        <f t="shared" ca="1" si="66"/>
        <v>5.4885403624117526</v>
      </c>
      <c r="L89" s="97">
        <f t="shared" ca="1" si="44"/>
        <v>3.5020766773265795</v>
      </c>
      <c r="M89" s="97">
        <f t="shared" ca="1" si="45"/>
        <v>34.063979868779377</v>
      </c>
      <c r="N89" s="2">
        <f t="shared" ca="1" si="67"/>
        <v>-66.061265963118402</v>
      </c>
      <c r="O89" s="97">
        <f t="shared" ca="1" si="77"/>
        <v>5.7084713691302067</v>
      </c>
      <c r="P89" s="97">
        <f t="shared" ca="1" si="77"/>
        <v>11.752547071186488</v>
      </c>
      <c r="Q89" s="97">
        <f t="shared" ca="1" si="77"/>
        <v>145.00946633401077</v>
      </c>
      <c r="R89" s="97">
        <f t="shared" ca="1" si="77"/>
        <v>5.8025075908316452</v>
      </c>
      <c r="S89" s="97">
        <f t="shared" ca="1" si="77"/>
        <v>113.52608924378464</v>
      </c>
      <c r="T89" s="21">
        <f t="shared" ca="1" si="77"/>
        <v>33.31264296716973</v>
      </c>
      <c r="U89" s="97">
        <f t="shared" ca="1" si="77"/>
        <v>140.64004667593395</v>
      </c>
      <c r="V89" s="97">
        <f t="shared" ca="1" si="68"/>
        <v>11.752547071186488</v>
      </c>
      <c r="W89" s="97">
        <f t="shared" ca="1" si="77"/>
        <v>12.253552253918407</v>
      </c>
      <c r="X89" s="97">
        <f t="shared" ca="1" si="69"/>
        <v>5.8025075908316452</v>
      </c>
      <c r="Y89" s="97">
        <f t="shared" ca="1" si="77"/>
        <v>5.8909832484627858</v>
      </c>
      <c r="Z89" s="19">
        <f t="shared" ca="1" si="47"/>
        <v>33.31264296716973</v>
      </c>
      <c r="AA89" s="2">
        <f t="shared" ca="1" si="48"/>
        <v>-42.551062275176569</v>
      </c>
      <c r="AB89" s="62">
        <v>83</v>
      </c>
      <c r="AC89" s="46">
        <f t="shared" ca="1" si="78"/>
        <v>6.231351888568315</v>
      </c>
      <c r="AD89" s="97">
        <f t="shared" ca="1" si="78"/>
        <v>99.17274027675883</v>
      </c>
      <c r="AE89" s="97">
        <f t="shared" ca="1" si="78"/>
        <v>147.84028211442427</v>
      </c>
      <c r="AF89" s="97">
        <f t="shared" ca="1" si="78"/>
        <v>5.7219867840980241</v>
      </c>
      <c r="AG89" s="97">
        <f t="shared" ca="1" si="78"/>
        <v>114.29805732587481</v>
      </c>
      <c r="AH89" s="21">
        <f t="shared" ca="1" si="78"/>
        <v>35.614392785971582</v>
      </c>
      <c r="AI89" s="97">
        <f t="shared" ca="1" si="78"/>
        <v>146.87230609731685</v>
      </c>
      <c r="AJ89" s="97">
        <f t="shared" ca="1" si="50"/>
        <v>99.17274027675883</v>
      </c>
      <c r="AK89" s="97">
        <f t="shared" ca="1" si="78"/>
        <v>13.045837261647529</v>
      </c>
      <c r="AL89" s="19">
        <f t="shared" ca="1" si="51"/>
        <v>5.7219867840980241</v>
      </c>
      <c r="AM89" s="97">
        <f t="shared" ca="1" si="78"/>
        <v>8.8763536495604356</v>
      </c>
      <c r="AN89" s="21">
        <f t="shared" ca="1" si="52"/>
        <v>35.614392785971582</v>
      </c>
      <c r="AO89" s="2">
        <f t="shared" ca="1" si="53"/>
        <v>-62.321654125158673</v>
      </c>
      <c r="AP89" s="66">
        <v>83</v>
      </c>
      <c r="AQ89" s="97">
        <f t="shared" ca="1" si="74"/>
        <v>7.3334132368454839</v>
      </c>
      <c r="AR89" s="97">
        <f t="shared" ca="1" si="74"/>
        <v>100.07089091743072</v>
      </c>
      <c r="AS89" s="97">
        <f t="shared" ca="1" si="74"/>
        <v>140.32842771150135</v>
      </c>
      <c r="AT89" s="97">
        <f t="shared" ca="1" si="74"/>
        <v>76.089089545374378</v>
      </c>
      <c r="AU89" s="97">
        <f t="shared" ca="1" si="74"/>
        <v>112.70635747705958</v>
      </c>
      <c r="AV89" s="21">
        <f t="shared" ca="1" si="74"/>
        <v>32.677327833309292</v>
      </c>
      <c r="AW89" s="97">
        <f t="shared" ca="1" si="74"/>
        <v>146.47910544445259</v>
      </c>
      <c r="AX89" s="97">
        <f t="shared" ca="1" si="54"/>
        <v>100.07089091743072</v>
      </c>
      <c r="AY89" s="97">
        <f t="shared" ca="1" si="74"/>
        <v>11.600210089424458</v>
      </c>
      <c r="AZ89" s="97">
        <f t="shared" ca="1" si="55"/>
        <v>76.089089545374378</v>
      </c>
      <c r="BA89" s="97">
        <f t="shared" ca="1" si="74"/>
        <v>-0.25876588828126534</v>
      </c>
      <c r="BB89" s="97">
        <f t="shared" ca="1" si="56"/>
        <v>32.677327833309292</v>
      </c>
      <c r="BC89" s="2">
        <f t="shared" ca="1" si="57"/>
        <v>-13.836453687380754</v>
      </c>
      <c r="BD89" s="62">
        <v>83</v>
      </c>
      <c r="BE89" s="97">
        <f t="shared" ca="1" si="75"/>
        <v>5.7881245225113895</v>
      </c>
      <c r="BF89" s="97">
        <f t="shared" ca="1" si="75"/>
        <v>99.021779193866536</v>
      </c>
      <c r="BG89" s="97">
        <f t="shared" ca="1" si="75"/>
        <v>148.68697899197281</v>
      </c>
      <c r="BH89" s="97">
        <f t="shared" ca="1" si="75"/>
        <v>5.7718309660252904</v>
      </c>
      <c r="BI89" s="97">
        <f t="shared" ca="1" si="75"/>
        <v>114.03464658649595</v>
      </c>
      <c r="BJ89" s="21">
        <f t="shared" ca="1" si="75"/>
        <v>34.176235894192246</v>
      </c>
      <c r="BK89" s="97">
        <f t="shared" ca="1" si="75"/>
        <v>154.17700908289999</v>
      </c>
      <c r="BL89" s="97">
        <f t="shared" ca="1" si="58"/>
        <v>99.021779193866536</v>
      </c>
      <c r="BM89" s="97">
        <f t="shared" ca="1" si="75"/>
        <v>11.265908451096992</v>
      </c>
      <c r="BN89" s="97">
        <f t="shared" ca="1" si="59"/>
        <v>5.7718309660252904</v>
      </c>
      <c r="BO89" s="97">
        <f t="shared" ca="1" si="75"/>
        <v>4.0058889470941095</v>
      </c>
      <c r="BP89" s="97">
        <f t="shared" ca="1" si="60"/>
        <v>34.176235894192246</v>
      </c>
      <c r="BQ89" s="2">
        <f t="shared" ca="1" si="70"/>
        <v>-66.401230186654885</v>
      </c>
      <c r="BR89" s="97">
        <f t="shared" ca="1" si="76"/>
        <v>6.6286266090332013</v>
      </c>
      <c r="BS89" s="97">
        <f t="shared" ca="1" si="76"/>
        <v>98.980278655904741</v>
      </c>
      <c r="BT89" s="97">
        <f t="shared" ca="1" si="76"/>
        <v>148.24149625132583</v>
      </c>
      <c r="BU89" s="97">
        <f t="shared" ca="1" si="76"/>
        <v>0.70507251327139897</v>
      </c>
      <c r="BV89" s="97">
        <f t="shared" ca="1" si="76"/>
        <v>113.56706254459725</v>
      </c>
      <c r="BW89" s="21">
        <f t="shared" ca="1" si="76"/>
        <v>99.535485529359988</v>
      </c>
      <c r="BX89" s="97">
        <f t="shared" ca="1" si="76"/>
        <v>151.25196688549059</v>
      </c>
      <c r="BY89" s="97">
        <f t="shared" ca="1" si="61"/>
        <v>98.980278655904741</v>
      </c>
      <c r="BZ89" s="97">
        <f t="shared" ca="1" si="76"/>
        <v>11.596034962505779</v>
      </c>
      <c r="CA89" s="97">
        <f t="shared" ca="1" si="62"/>
        <v>0.70507251327139897</v>
      </c>
      <c r="CB89" s="97">
        <f t="shared" ca="1" si="76"/>
        <v>16.035533803763222</v>
      </c>
      <c r="CC89" s="97">
        <f t="shared" ca="1" si="63"/>
        <v>99.535485529359988</v>
      </c>
      <c r="CD89" s="2">
        <f t="shared" ca="1" si="64"/>
        <v>-63.889374436380962</v>
      </c>
    </row>
    <row r="90" spans="1:82" x14ac:dyDescent="0.25">
      <c r="A90" s="59">
        <v>84</v>
      </c>
      <c r="B90" s="46">
        <f t="shared" ca="1" si="44"/>
        <v>5.5374677762880635</v>
      </c>
      <c r="C90" s="97">
        <f t="shared" ca="1" si="44"/>
        <v>99.858335754564493</v>
      </c>
      <c r="D90" s="97">
        <f t="shared" ca="1" si="44"/>
        <v>147.69105053800288</v>
      </c>
      <c r="E90" s="97">
        <f t="shared" ca="1" si="44"/>
        <v>7.0354625775831856</v>
      </c>
      <c r="F90" s="97">
        <f t="shared" ca="1" si="44"/>
        <v>114.36272316302318</v>
      </c>
      <c r="G90" s="21">
        <f t="shared" ca="1" si="44"/>
        <v>34.572237300371356</v>
      </c>
      <c r="H90" s="97">
        <f t="shared" ca="1" si="44"/>
        <v>151.25361660456798</v>
      </c>
      <c r="I90" s="97">
        <f t="shared" ca="1" si="65"/>
        <v>99.858335754564493</v>
      </c>
      <c r="J90" s="97">
        <f t="shared" ca="1" si="44"/>
        <v>12.817445868118199</v>
      </c>
      <c r="K90" s="97">
        <f t="shared" ca="1" si="66"/>
        <v>7.0354625775831856</v>
      </c>
      <c r="L90" s="97">
        <f t="shared" ca="1" si="44"/>
        <v>11.199782067251808</v>
      </c>
      <c r="M90" s="97">
        <f t="shared" ca="1" si="45"/>
        <v>34.572237300371356</v>
      </c>
      <c r="N90" s="2">
        <f t="shared" ca="1" si="67"/>
        <v>-60.122982626123424</v>
      </c>
      <c r="O90" s="97">
        <f t="shared" ca="1" si="77"/>
        <v>5.0899933257250574</v>
      </c>
      <c r="P90" s="97">
        <f t="shared" ca="1" si="77"/>
        <v>11.339331312345006</v>
      </c>
      <c r="Q90" s="97">
        <f t="shared" ca="1" si="77"/>
        <v>140.98068923412237</v>
      </c>
      <c r="R90" s="97">
        <f t="shared" ca="1" si="77"/>
        <v>6.0423640567288439</v>
      </c>
      <c r="S90" s="97">
        <f t="shared" ca="1" si="77"/>
        <v>113.26609258864548</v>
      </c>
      <c r="T90" s="21">
        <f t="shared" ca="1" si="77"/>
        <v>33.231771121750938</v>
      </c>
      <c r="U90" s="97">
        <f t="shared" ca="1" si="77"/>
        <v>146.56205415033361</v>
      </c>
      <c r="V90" s="97">
        <f t="shared" ca="1" si="68"/>
        <v>11.339331312345006</v>
      </c>
      <c r="W90" s="97">
        <f t="shared" ca="1" si="77"/>
        <v>8.0238068869793988</v>
      </c>
      <c r="X90" s="97">
        <f t="shared" ca="1" si="69"/>
        <v>6.0423640567288439</v>
      </c>
      <c r="Y90" s="97">
        <f t="shared" ca="1" si="77"/>
        <v>11.38362180428209</v>
      </c>
      <c r="Z90" s="19">
        <f t="shared" ca="1" si="47"/>
        <v>33.231771121750938</v>
      </c>
      <c r="AA90" s="2">
        <f t="shared" ca="1" si="48"/>
        <v>-38.336451417102076</v>
      </c>
      <c r="AB90" s="62">
        <v>84</v>
      </c>
      <c r="AC90" s="46">
        <f t="shared" ca="1" si="78"/>
        <v>6.0632195904380382</v>
      </c>
      <c r="AD90" s="97">
        <f t="shared" ca="1" si="78"/>
        <v>99.557821208503881</v>
      </c>
      <c r="AE90" s="97">
        <f t="shared" ca="1" si="78"/>
        <v>148.1199550567213</v>
      </c>
      <c r="AF90" s="97">
        <f t="shared" ca="1" si="78"/>
        <v>5.1973823153200387</v>
      </c>
      <c r="AG90" s="97">
        <f t="shared" ca="1" si="78"/>
        <v>113.78416205356579</v>
      </c>
      <c r="AH90" s="21">
        <f t="shared" ca="1" si="78"/>
        <v>33.57918613141215</v>
      </c>
      <c r="AI90" s="97">
        <f t="shared" ca="1" si="78"/>
        <v>149.66389307534229</v>
      </c>
      <c r="AJ90" s="97">
        <f t="shared" ca="1" si="50"/>
        <v>99.557821208503881</v>
      </c>
      <c r="AK90" s="97">
        <f t="shared" ca="1" si="78"/>
        <v>13.710391870551401</v>
      </c>
      <c r="AL90" s="19">
        <f t="shared" ca="1" si="51"/>
        <v>5.1973823153200387</v>
      </c>
      <c r="AM90" s="97">
        <f t="shared" ca="1" si="78"/>
        <v>9.6175613556618931</v>
      </c>
      <c r="AN90" s="21">
        <f t="shared" ca="1" si="52"/>
        <v>33.57918613141215</v>
      </c>
      <c r="AO90" s="2">
        <f t="shared" ca="1" si="53"/>
        <v>-63.711060601243737</v>
      </c>
      <c r="AP90" s="66">
        <v>84</v>
      </c>
      <c r="AQ90" s="97">
        <f t="shared" ca="1" si="74"/>
        <v>5.8947381141624939</v>
      </c>
      <c r="AR90" s="97">
        <f t="shared" ca="1" si="74"/>
        <v>99.837993112183781</v>
      </c>
      <c r="AS90" s="97">
        <f t="shared" ca="1" si="74"/>
        <v>141.29298725129843</v>
      </c>
      <c r="AT90" s="97">
        <f t="shared" ca="1" si="74"/>
        <v>76.291921676416891</v>
      </c>
      <c r="AU90" s="97">
        <f t="shared" ca="1" si="74"/>
        <v>113.98662757969831</v>
      </c>
      <c r="AV90" s="21">
        <f t="shared" ca="1" si="74"/>
        <v>34.952196886065913</v>
      </c>
      <c r="AW90" s="97">
        <f t="shared" ca="1" si="74"/>
        <v>148.34566085610768</v>
      </c>
      <c r="AX90" s="97">
        <f t="shared" ca="1" si="54"/>
        <v>99.837993112183781</v>
      </c>
      <c r="AY90" s="97">
        <f t="shared" ca="1" si="74"/>
        <v>8.0304518425660589</v>
      </c>
      <c r="AZ90" s="97">
        <f t="shared" ca="1" si="55"/>
        <v>76.291921676416891</v>
      </c>
      <c r="BA90" s="97">
        <f t="shared" ca="1" si="74"/>
        <v>1.824917293934134</v>
      </c>
      <c r="BB90" s="97">
        <f t="shared" ca="1" si="56"/>
        <v>34.952196886065913</v>
      </c>
      <c r="BC90" s="2">
        <f t="shared" ca="1" si="57"/>
        <v>-14.020806199188385</v>
      </c>
      <c r="BD90" s="62">
        <v>84</v>
      </c>
      <c r="BE90" s="97">
        <f t="shared" ca="1" si="75"/>
        <v>5.7539433576965786</v>
      </c>
      <c r="BF90" s="97">
        <f t="shared" ca="1" si="75"/>
        <v>99.820084128404588</v>
      </c>
      <c r="BG90" s="97">
        <f t="shared" ca="1" si="75"/>
        <v>147.19635895998894</v>
      </c>
      <c r="BH90" s="97">
        <f t="shared" ca="1" si="75"/>
        <v>7.3113319717009748</v>
      </c>
      <c r="BI90" s="97">
        <f t="shared" ca="1" si="75"/>
        <v>111.99316872833658</v>
      </c>
      <c r="BJ90" s="21">
        <f t="shared" ca="1" si="75"/>
        <v>32.879227068780111</v>
      </c>
      <c r="BK90" s="97">
        <f t="shared" ca="1" si="75"/>
        <v>150.86463320525789</v>
      </c>
      <c r="BL90" s="97">
        <f t="shared" ca="1" si="58"/>
        <v>99.820084128404588</v>
      </c>
      <c r="BM90" s="97">
        <f t="shared" ca="1" si="75"/>
        <v>14.040308346885137</v>
      </c>
      <c r="BN90" s="97">
        <f t="shared" ca="1" si="59"/>
        <v>7.3113319717009748</v>
      </c>
      <c r="BO90" s="97">
        <f t="shared" ca="1" si="75"/>
        <v>11.829023691611489</v>
      </c>
      <c r="BP90" s="97">
        <f t="shared" ca="1" si="60"/>
        <v>32.879227068780111</v>
      </c>
      <c r="BQ90" s="2">
        <f t="shared" ca="1" si="70"/>
        <v>-58.905059068192848</v>
      </c>
      <c r="BR90" s="97">
        <f t="shared" ca="1" si="76"/>
        <v>6.0345333648905033</v>
      </c>
      <c r="BS90" s="97">
        <f t="shared" ca="1" si="76"/>
        <v>98.86470988357631</v>
      </c>
      <c r="BT90" s="97">
        <f t="shared" ca="1" si="76"/>
        <v>149.65742660106545</v>
      </c>
      <c r="BU90" s="97">
        <f t="shared" ca="1" si="76"/>
        <v>0.58004592426644119</v>
      </c>
      <c r="BV90" s="97">
        <f t="shared" ca="1" si="76"/>
        <v>116.03620466463977</v>
      </c>
      <c r="BW90" s="21">
        <f t="shared" ca="1" si="76"/>
        <v>99.737268239358372</v>
      </c>
      <c r="BX90" s="97">
        <f t="shared" ca="1" si="76"/>
        <v>150.29259396414966</v>
      </c>
      <c r="BY90" s="97">
        <f t="shared" ca="1" si="61"/>
        <v>98.86470988357631</v>
      </c>
      <c r="BZ90" s="97">
        <f t="shared" ca="1" si="76"/>
        <v>9.8344551627278634</v>
      </c>
      <c r="CA90" s="97">
        <f t="shared" ca="1" si="62"/>
        <v>0.58004592426644119</v>
      </c>
      <c r="CB90" s="97">
        <f t="shared" ca="1" si="76"/>
        <v>10.914761906629408</v>
      </c>
      <c r="CC90" s="97">
        <f t="shared" ca="1" si="63"/>
        <v>99.737268239358372</v>
      </c>
      <c r="CD90" s="2">
        <f t="shared" ca="1" si="64"/>
        <v>-71.598843194613551</v>
      </c>
    </row>
    <row r="91" spans="1:82" x14ac:dyDescent="0.25">
      <c r="A91" s="59">
        <v>85</v>
      </c>
      <c r="B91" s="46">
        <f t="shared" ca="1" si="44"/>
        <v>6.3290791454954114</v>
      </c>
      <c r="C91" s="97">
        <f t="shared" ca="1" si="44"/>
        <v>99.361541103009671</v>
      </c>
      <c r="D91" s="97">
        <f t="shared" ca="1" si="44"/>
        <v>147.92587057611351</v>
      </c>
      <c r="E91" s="97">
        <f t="shared" ca="1" si="44"/>
        <v>6.6648321727174045</v>
      </c>
      <c r="F91" s="97">
        <f t="shared" ca="1" si="44"/>
        <v>114.44693175091327</v>
      </c>
      <c r="G91" s="21">
        <f t="shared" ca="1" si="44"/>
        <v>33.567373959304248</v>
      </c>
      <c r="H91" s="97">
        <f t="shared" ca="1" si="44"/>
        <v>148.77059436350712</v>
      </c>
      <c r="I91" s="97">
        <f t="shared" ca="1" si="65"/>
        <v>99.361541103009671</v>
      </c>
      <c r="J91" s="97">
        <f t="shared" ca="1" si="44"/>
        <v>10.537939082753228</v>
      </c>
      <c r="K91" s="97">
        <f t="shared" ca="1" si="66"/>
        <v>6.6648321727174045</v>
      </c>
      <c r="L91" s="97">
        <f t="shared" ca="1" si="44"/>
        <v>10.318710904861671</v>
      </c>
      <c r="M91" s="97">
        <f t="shared" ca="1" si="45"/>
        <v>33.567373959304248</v>
      </c>
      <c r="N91" s="2">
        <f t="shared" ca="1" si="67"/>
        <v>-59.73079832672682</v>
      </c>
      <c r="O91" s="97">
        <f t="shared" ca="1" si="77"/>
        <v>5.5909119885043976</v>
      </c>
      <c r="P91" s="97">
        <f t="shared" ca="1" si="77"/>
        <v>8.5324753420114909</v>
      </c>
      <c r="Q91" s="97">
        <f t="shared" ca="1" si="77"/>
        <v>144.30795926896889</v>
      </c>
      <c r="R91" s="97">
        <f t="shared" ca="1" si="77"/>
        <v>5.1940292710112184</v>
      </c>
      <c r="S91" s="97">
        <f t="shared" ca="1" si="77"/>
        <v>110.14945615560298</v>
      </c>
      <c r="T91" s="21">
        <f t="shared" ca="1" si="77"/>
        <v>34.851687871478298</v>
      </c>
      <c r="U91" s="97">
        <f t="shared" ca="1" si="77"/>
        <v>144.08273009853244</v>
      </c>
      <c r="V91" s="97">
        <f t="shared" ca="1" si="68"/>
        <v>8.5324753420114909</v>
      </c>
      <c r="W91" s="97">
        <f t="shared" ca="1" si="77"/>
        <v>9.8192405717500986</v>
      </c>
      <c r="X91" s="97">
        <f t="shared" ca="1" si="69"/>
        <v>5.1940292710112184</v>
      </c>
      <c r="Y91" s="97">
        <f t="shared" ca="1" si="77"/>
        <v>15.967528934480296</v>
      </c>
      <c r="Z91" s="19">
        <f t="shared" ca="1" si="47"/>
        <v>34.851687871478298</v>
      </c>
      <c r="AA91" s="2">
        <f t="shared" ca="1" si="48"/>
        <v>-35.238093207096121</v>
      </c>
      <c r="AB91" s="62">
        <v>85</v>
      </c>
      <c r="AC91" s="46">
        <f t="shared" ca="1" si="78"/>
        <v>6.4647394854440838</v>
      </c>
      <c r="AD91" s="97">
        <f t="shared" ca="1" si="78"/>
        <v>100.09406583285329</v>
      </c>
      <c r="AE91" s="97">
        <f t="shared" ca="1" si="78"/>
        <v>148.27892807191657</v>
      </c>
      <c r="AF91" s="97">
        <f t="shared" ca="1" si="78"/>
        <v>6.3541974109133408</v>
      </c>
      <c r="AG91" s="97">
        <f t="shared" ca="1" si="78"/>
        <v>113.35871173396788</v>
      </c>
      <c r="AH91" s="21">
        <f t="shared" ca="1" si="78"/>
        <v>35.274806079160811</v>
      </c>
      <c r="AI91" s="97">
        <f t="shared" ca="1" si="78"/>
        <v>149.04425630309584</v>
      </c>
      <c r="AJ91" s="97">
        <f t="shared" ca="1" si="50"/>
        <v>100.09406583285329</v>
      </c>
      <c r="AK91" s="97">
        <f t="shared" ca="1" si="78"/>
        <v>13.097827699807041</v>
      </c>
      <c r="AL91" s="19">
        <f t="shared" ca="1" si="51"/>
        <v>6.3541974109133408</v>
      </c>
      <c r="AM91" s="97">
        <f t="shared" ca="1" si="78"/>
        <v>8.1657855729578515</v>
      </c>
      <c r="AN91" s="21">
        <f t="shared" ca="1" si="52"/>
        <v>35.274806079160811</v>
      </c>
      <c r="AO91" s="2">
        <f t="shared" ca="1" si="53"/>
        <v>-61.318630239660543</v>
      </c>
      <c r="AP91" s="66">
        <v>85</v>
      </c>
      <c r="AQ91" s="97">
        <f t="shared" ca="1" si="74"/>
        <v>6.3397115744605008</v>
      </c>
      <c r="AR91" s="97">
        <f t="shared" ca="1" si="74"/>
        <v>100.26486016767761</v>
      </c>
      <c r="AS91" s="97">
        <f t="shared" ca="1" si="74"/>
        <v>141.78557042048737</v>
      </c>
      <c r="AT91" s="97">
        <f t="shared" ca="1" si="74"/>
        <v>75.598960000128585</v>
      </c>
      <c r="AU91" s="97">
        <f t="shared" ca="1" si="74"/>
        <v>110.78717918023185</v>
      </c>
      <c r="AV91" s="21">
        <f t="shared" ca="1" si="74"/>
        <v>34.757431746698991</v>
      </c>
      <c r="AW91" s="97">
        <f t="shared" ca="1" si="74"/>
        <v>144.76258828688034</v>
      </c>
      <c r="AX91" s="97">
        <f t="shared" ca="1" si="54"/>
        <v>100.26486016767761</v>
      </c>
      <c r="AY91" s="97">
        <f t="shared" ca="1" si="74"/>
        <v>9.5341896059444338</v>
      </c>
      <c r="AZ91" s="97">
        <f t="shared" ca="1" si="55"/>
        <v>75.598960000128585</v>
      </c>
      <c r="BA91" s="97">
        <f t="shared" ca="1" si="74"/>
        <v>4.0867253813208171</v>
      </c>
      <c r="BB91" s="97">
        <f t="shared" ca="1" si="56"/>
        <v>34.757431746698991</v>
      </c>
      <c r="BC91" s="2">
        <f t="shared" ca="1" si="57"/>
        <v>-13.429096772923346</v>
      </c>
      <c r="BD91" s="62">
        <v>85</v>
      </c>
      <c r="BE91" s="97">
        <f t="shared" ca="1" si="75"/>
        <v>5.3255129816372646</v>
      </c>
      <c r="BF91" s="97">
        <f t="shared" ca="1" si="75"/>
        <v>99.882342757320359</v>
      </c>
      <c r="BG91" s="97">
        <f t="shared" ca="1" si="75"/>
        <v>147.70137440140545</v>
      </c>
      <c r="BH91" s="97">
        <f t="shared" ca="1" si="75"/>
        <v>5.9009049014044441</v>
      </c>
      <c r="BI91" s="97">
        <f t="shared" ca="1" si="75"/>
        <v>112.31608408005408</v>
      </c>
      <c r="BJ91" s="21">
        <f t="shared" ca="1" si="75"/>
        <v>34.07530445421451</v>
      </c>
      <c r="BK91" s="97">
        <f t="shared" ca="1" si="75"/>
        <v>149.64576374337622</v>
      </c>
      <c r="BL91" s="97">
        <f t="shared" ca="1" si="58"/>
        <v>99.882342757320359</v>
      </c>
      <c r="BM91" s="97">
        <f t="shared" ca="1" si="75"/>
        <v>9.6347689857510748</v>
      </c>
      <c r="BN91" s="97">
        <f t="shared" ca="1" si="59"/>
        <v>5.9009049014044441</v>
      </c>
      <c r="BO91" s="97">
        <f t="shared" ca="1" si="75"/>
        <v>8.6699958853192687</v>
      </c>
      <c r="BP91" s="97">
        <f t="shared" ca="1" si="60"/>
        <v>34.07530445421451</v>
      </c>
      <c r="BQ91" s="2">
        <f t="shared" ca="1" si="70"/>
        <v>-63.726623351924147</v>
      </c>
      <c r="BR91" s="97">
        <f t="shared" ca="1" si="76"/>
        <v>5.8502588703027882</v>
      </c>
      <c r="BS91" s="97">
        <f t="shared" ca="1" si="76"/>
        <v>99.705013198574377</v>
      </c>
      <c r="BT91" s="97">
        <f t="shared" ca="1" si="76"/>
        <v>148.86311086641828</v>
      </c>
      <c r="BU91" s="97">
        <f t="shared" ca="1" si="76"/>
        <v>0.5900416746931092</v>
      </c>
      <c r="BV91" s="97">
        <f t="shared" ca="1" si="76"/>
        <v>112.61752449991033</v>
      </c>
      <c r="BW91" s="21">
        <f t="shared" ca="1" si="76"/>
        <v>99.688457839450166</v>
      </c>
      <c r="BX91" s="97">
        <f t="shared" ca="1" si="76"/>
        <v>150.09330203842637</v>
      </c>
      <c r="BY91" s="97">
        <f t="shared" ca="1" si="61"/>
        <v>99.705013198574377</v>
      </c>
      <c r="BZ91" s="97">
        <f t="shared" ca="1" si="76"/>
        <v>10.05259976615543</v>
      </c>
      <c r="CA91" s="97">
        <f t="shared" ca="1" si="62"/>
        <v>0.5900416746931092</v>
      </c>
      <c r="CB91" s="97">
        <f t="shared" ca="1" si="76"/>
        <v>9.2108255030742061</v>
      </c>
      <c r="CC91" s="97">
        <f t="shared" ca="1" si="63"/>
        <v>99.688457839450166</v>
      </c>
      <c r="CD91" s="2">
        <f t="shared" ca="1" si="64"/>
        <v>-74.23963753733463</v>
      </c>
    </row>
    <row r="92" spans="1:82" x14ac:dyDescent="0.25">
      <c r="A92" s="59">
        <v>86</v>
      </c>
      <c r="B92" s="46">
        <f t="shared" ca="1" si="44"/>
        <v>5.6488906451309777</v>
      </c>
      <c r="C92" s="97">
        <f t="shared" ca="1" si="44"/>
        <v>99.643788979632916</v>
      </c>
      <c r="D92" s="97">
        <f t="shared" ca="1" si="44"/>
        <v>145.53305040327416</v>
      </c>
      <c r="E92" s="97">
        <f t="shared" ca="1" si="44"/>
        <v>6.5788036097193983</v>
      </c>
      <c r="F92" s="97">
        <f t="shared" ca="1" si="44"/>
        <v>113.48111148895781</v>
      </c>
      <c r="G92" s="21">
        <f t="shared" ca="1" si="44"/>
        <v>33.815452238703081</v>
      </c>
      <c r="H92" s="97">
        <f t="shared" ca="1" si="44"/>
        <v>150.57677841607492</v>
      </c>
      <c r="I92" s="97">
        <f t="shared" ca="1" si="65"/>
        <v>99.643788979632916</v>
      </c>
      <c r="J92" s="97">
        <f t="shared" ca="1" si="44"/>
        <v>12.497829063025847</v>
      </c>
      <c r="K92" s="97">
        <f t="shared" ca="1" si="66"/>
        <v>6.5788036097193983</v>
      </c>
      <c r="L92" s="97">
        <f t="shared" ca="1" si="44"/>
        <v>13.8032632200637</v>
      </c>
      <c r="M92" s="97">
        <f t="shared" ca="1" si="45"/>
        <v>33.815452238703081</v>
      </c>
      <c r="N92" s="2">
        <f t="shared" ca="1" si="67"/>
        <v>-59.706282572719587</v>
      </c>
      <c r="O92" s="97">
        <f t="shared" ca="1" si="77"/>
        <v>5.3420571008159596</v>
      </c>
      <c r="P92" s="97">
        <f t="shared" ca="1" si="77"/>
        <v>12.284365543452108</v>
      </c>
      <c r="Q92" s="97">
        <f t="shared" ca="1" si="77"/>
        <v>140.51122676635907</v>
      </c>
      <c r="R92" s="97">
        <f t="shared" ca="1" si="77"/>
        <v>5.9729649119794237</v>
      </c>
      <c r="S92" s="97">
        <f t="shared" ca="1" si="77"/>
        <v>113.10226370519636</v>
      </c>
      <c r="T92" s="21">
        <f t="shared" ca="1" si="77"/>
        <v>33.954535675782836</v>
      </c>
      <c r="U92" s="97">
        <f t="shared" ca="1" si="77"/>
        <v>150.47815582678547</v>
      </c>
      <c r="V92" s="97">
        <f t="shared" ca="1" si="68"/>
        <v>12.284365543452108</v>
      </c>
      <c r="W92" s="97">
        <f t="shared" ca="1" si="77"/>
        <v>12.093305323883884</v>
      </c>
      <c r="X92" s="97">
        <f t="shared" ca="1" si="69"/>
        <v>5.9729649119794237</v>
      </c>
      <c r="Y92" s="97">
        <f t="shared" ca="1" si="77"/>
        <v>10.108831918050425</v>
      </c>
      <c r="Z92" s="19">
        <f t="shared" ca="1" si="47"/>
        <v>33.954535675782836</v>
      </c>
      <c r="AA92" s="2">
        <f t="shared" ca="1" si="48"/>
        <v>-40.518898708784327</v>
      </c>
      <c r="AB92" s="62">
        <v>86</v>
      </c>
      <c r="AC92" s="46">
        <f t="shared" ca="1" si="78"/>
        <v>5.1294450990329858</v>
      </c>
      <c r="AD92" s="97">
        <f t="shared" ca="1" si="78"/>
        <v>99.101878304083741</v>
      </c>
      <c r="AE92" s="97">
        <f t="shared" ca="1" si="78"/>
        <v>148.35526349517659</v>
      </c>
      <c r="AF92" s="97">
        <f t="shared" ca="1" si="78"/>
        <v>6.3624330676581256</v>
      </c>
      <c r="AG92" s="97">
        <f t="shared" ca="1" si="78"/>
        <v>114.8088236988561</v>
      </c>
      <c r="AH92" s="21">
        <f t="shared" ca="1" si="78"/>
        <v>34.663439333695514</v>
      </c>
      <c r="AI92" s="97">
        <f t="shared" ca="1" si="78"/>
        <v>152.0833989101319</v>
      </c>
      <c r="AJ92" s="97">
        <f t="shared" ca="1" si="50"/>
        <v>99.101878304083741</v>
      </c>
      <c r="AK92" s="97">
        <f t="shared" ca="1" si="78"/>
        <v>13.088707518470889</v>
      </c>
      <c r="AL92" s="19">
        <f t="shared" ca="1" si="51"/>
        <v>6.3624330676581256</v>
      </c>
      <c r="AM92" s="97">
        <f t="shared" ca="1" si="78"/>
        <v>14.153548591494118</v>
      </c>
      <c r="AN92" s="21">
        <f t="shared" ca="1" si="52"/>
        <v>34.663439333695514</v>
      </c>
      <c r="AO92" s="2">
        <f t="shared" ca="1" si="53"/>
        <v>-60.5963359406392</v>
      </c>
      <c r="AP92" s="66">
        <v>86</v>
      </c>
      <c r="AQ92" s="97">
        <f t="shared" ca="1" si="74"/>
        <v>6.0013042551158113</v>
      </c>
      <c r="AR92" s="97">
        <f t="shared" ca="1" si="74"/>
        <v>99.621775715494309</v>
      </c>
      <c r="AS92" s="97">
        <f t="shared" ca="1" si="74"/>
        <v>143.27013388104265</v>
      </c>
      <c r="AT92" s="97">
        <f t="shared" ca="1" si="74"/>
        <v>76.200672092093114</v>
      </c>
      <c r="AU92" s="97">
        <f t="shared" ca="1" si="74"/>
        <v>109.16931155415075</v>
      </c>
      <c r="AV92" s="21">
        <f t="shared" ca="1" si="74"/>
        <v>34.079508355586157</v>
      </c>
      <c r="AW92" s="97">
        <f t="shared" ca="1" si="74"/>
        <v>147.3894016552232</v>
      </c>
      <c r="AX92" s="97">
        <f t="shared" ca="1" si="54"/>
        <v>99.621775715494309</v>
      </c>
      <c r="AY92" s="97">
        <f t="shared" ca="1" si="74"/>
        <v>9.9043500289013782</v>
      </c>
      <c r="AZ92" s="97">
        <f t="shared" ca="1" si="55"/>
        <v>76.200672092093114</v>
      </c>
      <c r="BA92" s="97">
        <f t="shared" ca="1" si="74"/>
        <v>2.6705890705785187</v>
      </c>
      <c r="BB92" s="97">
        <f t="shared" ca="1" si="56"/>
        <v>34.079508355586157</v>
      </c>
      <c r="BC92" s="2">
        <f t="shared" ca="1" si="57"/>
        <v>-13.277855438173649</v>
      </c>
      <c r="BD92" s="62">
        <v>86</v>
      </c>
      <c r="BE92" s="97">
        <f t="shared" ca="1" si="75"/>
        <v>5.3923388225861277</v>
      </c>
      <c r="BF92" s="97">
        <f t="shared" ca="1" si="75"/>
        <v>99.188821154397203</v>
      </c>
      <c r="BG92" s="97">
        <f t="shared" ca="1" si="75"/>
        <v>148.91406975579537</v>
      </c>
      <c r="BH92" s="97">
        <f t="shared" ca="1" si="75"/>
        <v>4.6722338706383262</v>
      </c>
      <c r="BI92" s="97">
        <f t="shared" ca="1" si="75"/>
        <v>112.45502041841806</v>
      </c>
      <c r="BJ92" s="21">
        <f t="shared" ca="1" si="75"/>
        <v>33.46925212807438</v>
      </c>
      <c r="BK92" s="97">
        <f t="shared" ca="1" si="75"/>
        <v>150.47377828288018</v>
      </c>
      <c r="BL92" s="97">
        <f t="shared" ca="1" si="58"/>
        <v>99.188821154397203</v>
      </c>
      <c r="BM92" s="97">
        <f t="shared" ca="1" si="75"/>
        <v>12.501989824876363</v>
      </c>
      <c r="BN92" s="97">
        <f t="shared" ca="1" si="59"/>
        <v>4.6722338706383262</v>
      </c>
      <c r="BO92" s="97">
        <f t="shared" ca="1" si="75"/>
        <v>10.955607298971863</v>
      </c>
      <c r="BP92" s="97">
        <f t="shared" ca="1" si="60"/>
        <v>33.46925212807438</v>
      </c>
      <c r="BQ92" s="2">
        <f t="shared" ca="1" si="70"/>
        <v>-65.243037883633647</v>
      </c>
      <c r="BR92" s="97">
        <f t="shared" ca="1" si="76"/>
        <v>6.489026639111235</v>
      </c>
      <c r="BS92" s="97">
        <f t="shared" ca="1" si="76"/>
        <v>98.937899749763901</v>
      </c>
      <c r="BT92" s="97">
        <f t="shared" ca="1" si="76"/>
        <v>148.16029354188387</v>
      </c>
      <c r="BU92" s="97">
        <f t="shared" ca="1" si="76"/>
        <v>1.4138649522776603</v>
      </c>
      <c r="BV92" s="97">
        <f t="shared" ca="1" si="76"/>
        <v>113.22207273630492</v>
      </c>
      <c r="BW92" s="21">
        <f t="shared" ca="1" si="76"/>
        <v>98.885385675565317</v>
      </c>
      <c r="BX92" s="97">
        <f t="shared" ca="1" si="76"/>
        <v>150.61272735259493</v>
      </c>
      <c r="BY92" s="97">
        <f t="shared" ca="1" si="61"/>
        <v>98.937899749763901</v>
      </c>
      <c r="BZ92" s="97">
        <f t="shared" ca="1" si="76"/>
        <v>13.050003219307305</v>
      </c>
      <c r="CA92" s="97">
        <f t="shared" ca="1" si="62"/>
        <v>1.4138649522776603</v>
      </c>
      <c r="CB92" s="97">
        <f t="shared" ca="1" si="76"/>
        <v>5.5813505906450649</v>
      </c>
      <c r="CC92" s="97">
        <f t="shared" ca="1" si="63"/>
        <v>98.885385675565317</v>
      </c>
      <c r="CD92" s="2">
        <f t="shared" ca="1" si="64"/>
        <v>-77.452936620325147</v>
      </c>
    </row>
    <row r="93" spans="1:82" x14ac:dyDescent="0.25">
      <c r="A93" s="59">
        <v>87</v>
      </c>
      <c r="B93" s="46">
        <f t="shared" ref="B93:L106" ca="1" si="79">_xlfn.NORM.INV(RAND(),B$121,B$122)</f>
        <v>6.6533838618211263</v>
      </c>
      <c r="C93" s="97">
        <f t="shared" ca="1" si="79"/>
        <v>99.136205685674909</v>
      </c>
      <c r="D93" s="97">
        <f t="shared" ca="1" si="79"/>
        <v>148.4220854118592</v>
      </c>
      <c r="E93" s="97">
        <f t="shared" ca="1" si="79"/>
        <v>6.409070991410867</v>
      </c>
      <c r="F93" s="97">
        <f t="shared" ca="1" si="79"/>
        <v>114.93260733809367</v>
      </c>
      <c r="G93" s="21">
        <f t="shared" ca="1" si="79"/>
        <v>34.528729190152333</v>
      </c>
      <c r="H93" s="97">
        <f t="shared" ca="1" si="79"/>
        <v>148.07670542885654</v>
      </c>
      <c r="I93" s="97">
        <f t="shared" ca="1" si="65"/>
        <v>99.136205685674909</v>
      </c>
      <c r="J93" s="97">
        <f t="shared" ca="1" si="79"/>
        <v>13.599002225855209</v>
      </c>
      <c r="K93" s="97">
        <f t="shared" ca="1" si="66"/>
        <v>6.409070991410867</v>
      </c>
      <c r="L93" s="97">
        <f t="shared" ca="1" si="79"/>
        <v>14.96797519301013</v>
      </c>
      <c r="M93" s="97">
        <f t="shared" ca="1" si="45"/>
        <v>34.528729190152333</v>
      </c>
      <c r="N93" s="2">
        <f t="shared" ca="1" si="67"/>
        <v>-57.630349599099134</v>
      </c>
      <c r="O93" s="97">
        <f t="shared" ca="1" si="77"/>
        <v>5.8689776865301324</v>
      </c>
      <c r="P93" s="97">
        <f t="shared" ca="1" si="77"/>
        <v>10.513259005497972</v>
      </c>
      <c r="Q93" s="97">
        <f t="shared" ca="1" si="77"/>
        <v>142.60948711284502</v>
      </c>
      <c r="R93" s="97">
        <f t="shared" ca="1" si="77"/>
        <v>5.0408505202892417</v>
      </c>
      <c r="S93" s="97">
        <f t="shared" ca="1" si="77"/>
        <v>112.22026920850756</v>
      </c>
      <c r="T93" s="21">
        <f t="shared" ca="1" si="77"/>
        <v>33.715436292779607</v>
      </c>
      <c r="U93" s="97">
        <f t="shared" ca="1" si="77"/>
        <v>143.98150652887421</v>
      </c>
      <c r="V93" s="97">
        <f t="shared" ca="1" si="68"/>
        <v>10.513259005497972</v>
      </c>
      <c r="W93" s="97">
        <f t="shared" ca="1" si="77"/>
        <v>12.901285927926073</v>
      </c>
      <c r="X93" s="97">
        <f t="shared" ca="1" si="69"/>
        <v>5.0408505202892417</v>
      </c>
      <c r="Y93" s="97">
        <f t="shared" ca="1" si="77"/>
        <v>9.2116261528463603</v>
      </c>
      <c r="Z93" s="19">
        <f t="shared" ca="1" si="47"/>
        <v>33.715436292779607</v>
      </c>
      <c r="AA93" s="2">
        <f t="shared" ca="1" si="48"/>
        <v>-42.179503562943395</v>
      </c>
      <c r="AB93" s="62">
        <v>87</v>
      </c>
      <c r="AC93" s="46">
        <f t="shared" ca="1" si="78"/>
        <v>5.806473446253019</v>
      </c>
      <c r="AD93" s="97">
        <f t="shared" ca="1" si="78"/>
        <v>99.836690134685057</v>
      </c>
      <c r="AE93" s="97">
        <f t="shared" ca="1" si="78"/>
        <v>147.8373721603129</v>
      </c>
      <c r="AF93" s="97">
        <f t="shared" ca="1" si="78"/>
        <v>5.9327775940270664</v>
      </c>
      <c r="AG93" s="97">
        <f t="shared" ca="1" si="78"/>
        <v>115.407693411135</v>
      </c>
      <c r="AH93" s="21">
        <f t="shared" ca="1" si="78"/>
        <v>34.433399417004956</v>
      </c>
      <c r="AI93" s="97">
        <f t="shared" ca="1" si="78"/>
        <v>152.93852340169477</v>
      </c>
      <c r="AJ93" s="97">
        <f t="shared" ca="1" si="50"/>
        <v>99.836690134685057</v>
      </c>
      <c r="AK93" s="97">
        <f t="shared" ca="1" si="78"/>
        <v>10.158852903728379</v>
      </c>
      <c r="AL93" s="19">
        <f t="shared" ca="1" si="51"/>
        <v>5.9327775940270664</v>
      </c>
      <c r="AM93" s="97">
        <f t="shared" ca="1" si="78"/>
        <v>10.040158534052708</v>
      </c>
      <c r="AN93" s="21">
        <f t="shared" ca="1" si="52"/>
        <v>34.433399417004956</v>
      </c>
      <c r="AO93" s="2">
        <f t="shared" ca="1" si="53"/>
        <v>-62.814725336950545</v>
      </c>
      <c r="AP93" s="66">
        <v>87</v>
      </c>
      <c r="AQ93" s="97">
        <f t="shared" ca="1" si="74"/>
        <v>5.8943656303971252</v>
      </c>
      <c r="AR93" s="97">
        <f t="shared" ca="1" si="74"/>
        <v>100.93799527537978</v>
      </c>
      <c r="AS93" s="97">
        <f t="shared" ca="1" si="74"/>
        <v>142.81744951008127</v>
      </c>
      <c r="AT93" s="97">
        <f t="shared" ca="1" si="74"/>
        <v>77.036063539254386</v>
      </c>
      <c r="AU93" s="97">
        <f t="shared" ca="1" si="74"/>
        <v>112.37567803968423</v>
      </c>
      <c r="AV93" s="21">
        <f t="shared" ca="1" si="74"/>
        <v>35.102707723808351</v>
      </c>
      <c r="AW93" s="97">
        <f t="shared" ca="1" si="74"/>
        <v>141.64377115699727</v>
      </c>
      <c r="AX93" s="97">
        <f t="shared" ca="1" si="54"/>
        <v>100.93799527537978</v>
      </c>
      <c r="AY93" s="97">
        <f t="shared" ca="1" si="74"/>
        <v>15.357647234450107</v>
      </c>
      <c r="AZ93" s="97">
        <f t="shared" ca="1" si="55"/>
        <v>77.036063539254386</v>
      </c>
      <c r="BA93" s="97">
        <f t="shared" ca="1" si="74"/>
        <v>3.8680480920736864</v>
      </c>
      <c r="BB93" s="97">
        <f t="shared" ca="1" si="56"/>
        <v>35.102707723808351</v>
      </c>
      <c r="BC93" s="2">
        <f t="shared" ca="1" si="57"/>
        <v>-13.356463380188375</v>
      </c>
      <c r="BD93" s="62">
        <v>87</v>
      </c>
      <c r="BE93" s="97">
        <f t="shared" ca="1" si="75"/>
        <v>6.1422015525119544</v>
      </c>
      <c r="BF93" s="97">
        <f t="shared" ca="1" si="75"/>
        <v>98.693322483202707</v>
      </c>
      <c r="BG93" s="97">
        <f t="shared" ca="1" si="75"/>
        <v>148.88044921002285</v>
      </c>
      <c r="BH93" s="97">
        <f t="shared" ca="1" si="75"/>
        <v>7.0892591780400087</v>
      </c>
      <c r="BI93" s="97">
        <f t="shared" ca="1" si="75"/>
        <v>114.50497426429618</v>
      </c>
      <c r="BJ93" s="21">
        <f t="shared" ca="1" si="75"/>
        <v>33.80383429008203</v>
      </c>
      <c r="BK93" s="97">
        <f t="shared" ca="1" si="75"/>
        <v>148.99195531296414</v>
      </c>
      <c r="BL93" s="97">
        <f t="shared" ca="1" si="58"/>
        <v>98.693322483202707</v>
      </c>
      <c r="BM93" s="97">
        <f t="shared" ca="1" si="75"/>
        <v>11.894224222949896</v>
      </c>
      <c r="BN93" s="97">
        <f t="shared" ca="1" si="59"/>
        <v>7.0892591780400087</v>
      </c>
      <c r="BO93" s="97">
        <f t="shared" ca="1" si="75"/>
        <v>8.2915785546133858</v>
      </c>
      <c r="BP93" s="97">
        <f t="shared" ca="1" si="60"/>
        <v>33.80383429008203</v>
      </c>
      <c r="BQ93" s="2">
        <f t="shared" ca="1" si="70"/>
        <v>-59.94266041363862</v>
      </c>
      <c r="BR93" s="97">
        <f t="shared" ca="1" si="76"/>
        <v>6.3917681019592614</v>
      </c>
      <c r="BS93" s="97">
        <f t="shared" ca="1" si="76"/>
        <v>99.977666855625543</v>
      </c>
      <c r="BT93" s="97">
        <f t="shared" ca="1" si="76"/>
        <v>148.23939279510196</v>
      </c>
      <c r="BU93" s="97">
        <f t="shared" ca="1" si="76"/>
        <v>0.67865826062130896</v>
      </c>
      <c r="BV93" s="97">
        <f t="shared" ca="1" si="76"/>
        <v>114.15472850313766</v>
      </c>
      <c r="BW93" s="21">
        <f t="shared" ca="1" si="76"/>
        <v>99.387957550230936</v>
      </c>
      <c r="BX93" s="97">
        <f t="shared" ca="1" si="76"/>
        <v>149.31974423463333</v>
      </c>
      <c r="BY93" s="97">
        <f t="shared" ca="1" si="61"/>
        <v>99.977666855625543</v>
      </c>
      <c r="BZ93" s="97">
        <f t="shared" ca="1" si="76"/>
        <v>14.817130803451628</v>
      </c>
      <c r="CA93" s="97">
        <f t="shared" ca="1" si="62"/>
        <v>0.67865826062130896</v>
      </c>
      <c r="CB93" s="97">
        <f t="shared" ca="1" si="76"/>
        <v>12.153958735800831</v>
      </c>
      <c r="CC93" s="97">
        <f t="shared" ca="1" si="63"/>
        <v>99.387957550230936</v>
      </c>
      <c r="CD93" s="2">
        <f t="shared" ca="1" si="64"/>
        <v>-68.942063203659146</v>
      </c>
    </row>
    <row r="94" spans="1:82" x14ac:dyDescent="0.25">
      <c r="A94" s="59">
        <v>88</v>
      </c>
      <c r="B94" s="46">
        <f t="shared" ca="1" si="79"/>
        <v>7.4158329197641031</v>
      </c>
      <c r="C94" s="97">
        <f t="shared" ca="1" si="79"/>
        <v>99.593461043605714</v>
      </c>
      <c r="D94" s="97">
        <f t="shared" ca="1" si="79"/>
        <v>145.88107100472999</v>
      </c>
      <c r="E94" s="97">
        <f t="shared" ca="1" si="79"/>
        <v>5.0496841868899756</v>
      </c>
      <c r="F94" s="97">
        <f t="shared" ca="1" si="79"/>
        <v>114.35197690180283</v>
      </c>
      <c r="G94" s="21">
        <f t="shared" ca="1" si="79"/>
        <v>34.69658877753308</v>
      </c>
      <c r="H94" s="97">
        <f t="shared" ca="1" si="79"/>
        <v>152.14972991968588</v>
      </c>
      <c r="I94" s="97">
        <f t="shared" ca="1" si="65"/>
        <v>99.593461043605714</v>
      </c>
      <c r="J94" s="97">
        <f t="shared" ca="1" si="79"/>
        <v>12.550392270219062</v>
      </c>
      <c r="K94" s="97">
        <f t="shared" ca="1" si="66"/>
        <v>5.0496841868899756</v>
      </c>
      <c r="L94" s="97">
        <f t="shared" ca="1" si="79"/>
        <v>0.72694154061806593</v>
      </c>
      <c r="M94" s="97">
        <f t="shared" ca="1" si="45"/>
        <v>34.69658877753308</v>
      </c>
      <c r="N94" s="2">
        <f t="shared" ca="1" si="67"/>
        <v>-67.510040279723583</v>
      </c>
      <c r="O94" s="97">
        <f t="shared" ca="1" si="77"/>
        <v>5.1613974816868575</v>
      </c>
      <c r="P94" s="97">
        <f t="shared" ca="1" si="77"/>
        <v>11.443278100626767</v>
      </c>
      <c r="Q94" s="97">
        <f t="shared" ca="1" si="77"/>
        <v>143.79129890899569</v>
      </c>
      <c r="R94" s="97">
        <f t="shared" ca="1" si="77"/>
        <v>4.7226059166277192</v>
      </c>
      <c r="S94" s="97">
        <f t="shared" ca="1" si="77"/>
        <v>109.96068333028796</v>
      </c>
      <c r="T94" s="21">
        <f t="shared" ca="1" si="77"/>
        <v>34.475541385085208</v>
      </c>
      <c r="U94" s="97">
        <f t="shared" ca="1" si="77"/>
        <v>139.34701913332623</v>
      </c>
      <c r="V94" s="97">
        <f t="shared" ca="1" si="68"/>
        <v>11.443278100626767</v>
      </c>
      <c r="W94" s="97">
        <f t="shared" ca="1" si="77"/>
        <v>9.7853656462720018</v>
      </c>
      <c r="X94" s="97">
        <f t="shared" ca="1" si="69"/>
        <v>4.7226059166277192</v>
      </c>
      <c r="Y94" s="97">
        <f t="shared" ca="1" si="77"/>
        <v>8.4729685501110641</v>
      </c>
      <c r="Z94" s="19">
        <f t="shared" ca="1" si="47"/>
        <v>34.475541385085208</v>
      </c>
      <c r="AA94" s="2">
        <f t="shared" ca="1" si="48"/>
        <v>-44.042018600912932</v>
      </c>
      <c r="AB94" s="62">
        <v>88</v>
      </c>
      <c r="AC94" s="46">
        <f t="shared" ca="1" si="78"/>
        <v>5.9040310374542244</v>
      </c>
      <c r="AD94" s="97">
        <f t="shared" ca="1" si="78"/>
        <v>99.234705544565713</v>
      </c>
      <c r="AE94" s="97">
        <f t="shared" ca="1" si="78"/>
        <v>149.90780384877007</v>
      </c>
      <c r="AF94" s="97">
        <f t="shared" ca="1" si="78"/>
        <v>6.0282212278380953</v>
      </c>
      <c r="AG94" s="97">
        <f t="shared" ca="1" si="78"/>
        <v>114.47524265728379</v>
      </c>
      <c r="AH94" s="21">
        <f t="shared" ca="1" si="78"/>
        <v>33.187998772944461</v>
      </c>
      <c r="AI94" s="97">
        <f t="shared" ca="1" si="78"/>
        <v>146.63076252965462</v>
      </c>
      <c r="AJ94" s="97">
        <f t="shared" ca="1" si="50"/>
        <v>99.234705544565713</v>
      </c>
      <c r="AK94" s="97">
        <f t="shared" ca="1" si="78"/>
        <v>12.364219679968572</v>
      </c>
      <c r="AL94" s="19">
        <f t="shared" ca="1" si="51"/>
        <v>6.0282212278380953</v>
      </c>
      <c r="AM94" s="97">
        <f t="shared" ca="1" si="78"/>
        <v>6.2509368586524694</v>
      </c>
      <c r="AN94" s="21">
        <f t="shared" ca="1" si="52"/>
        <v>33.187998772944461</v>
      </c>
      <c r="AO94" s="2">
        <f t="shared" ca="1" si="53"/>
        <v>-63.178403104249959</v>
      </c>
      <c r="AP94" s="66">
        <v>88</v>
      </c>
      <c r="AQ94" s="97">
        <f t="shared" ca="1" si="74"/>
        <v>6.2778940472344766</v>
      </c>
      <c r="AR94" s="97">
        <f t="shared" ca="1" si="74"/>
        <v>98.857949230524127</v>
      </c>
      <c r="AS94" s="97">
        <f t="shared" ca="1" si="74"/>
        <v>140.41229735645513</v>
      </c>
      <c r="AT94" s="97">
        <f t="shared" ca="1" si="74"/>
        <v>75.812586881531374</v>
      </c>
      <c r="AU94" s="97">
        <f t="shared" ca="1" si="74"/>
        <v>111.01866490512515</v>
      </c>
      <c r="AV94" s="21">
        <f t="shared" ca="1" si="74"/>
        <v>35.404098523590122</v>
      </c>
      <c r="AW94" s="97">
        <f t="shared" ca="1" si="74"/>
        <v>143.82366719872402</v>
      </c>
      <c r="AX94" s="97">
        <f t="shared" ca="1" si="54"/>
        <v>98.857949230524127</v>
      </c>
      <c r="AY94" s="97">
        <f t="shared" ca="1" si="74"/>
        <v>11.994411817768576</v>
      </c>
      <c r="AZ94" s="97">
        <f t="shared" ca="1" si="55"/>
        <v>75.812586881531374</v>
      </c>
      <c r="BA94" s="97">
        <f t="shared" ca="1" si="74"/>
        <v>5.0278226102927466</v>
      </c>
      <c r="BB94" s="97">
        <f t="shared" ca="1" si="56"/>
        <v>35.404098523590122</v>
      </c>
      <c r="BC94" s="2">
        <f t="shared" ca="1" si="57"/>
        <v>-13.512229006694611</v>
      </c>
      <c r="BD94" s="62">
        <v>88</v>
      </c>
      <c r="BE94" s="97">
        <f t="shared" ca="1" si="75"/>
        <v>5.9166478013629398</v>
      </c>
      <c r="BF94" s="97">
        <f t="shared" ca="1" si="75"/>
        <v>99.15241247778421</v>
      </c>
      <c r="BG94" s="97">
        <f t="shared" ca="1" si="75"/>
        <v>149.78156299910097</v>
      </c>
      <c r="BH94" s="97">
        <f t="shared" ca="1" si="75"/>
        <v>7.3548277893376586</v>
      </c>
      <c r="BI94" s="97">
        <f t="shared" ca="1" si="75"/>
        <v>111.86275868144871</v>
      </c>
      <c r="BJ94" s="21">
        <f t="shared" ca="1" si="75"/>
        <v>34.219602146894225</v>
      </c>
      <c r="BK94" s="97">
        <f t="shared" ca="1" si="75"/>
        <v>147.69860414120546</v>
      </c>
      <c r="BL94" s="97">
        <f t="shared" ca="1" si="58"/>
        <v>99.15241247778421</v>
      </c>
      <c r="BM94" s="97">
        <f t="shared" ca="1" si="75"/>
        <v>11.354804324463343</v>
      </c>
      <c r="BN94" s="97">
        <f t="shared" ca="1" si="59"/>
        <v>7.3548277893376586</v>
      </c>
      <c r="BO94" s="97">
        <f t="shared" ca="1" si="75"/>
        <v>15.379740230300376</v>
      </c>
      <c r="BP94" s="97">
        <f t="shared" ca="1" si="60"/>
        <v>34.219602146894225</v>
      </c>
      <c r="BQ94" s="2">
        <f t="shared" ca="1" si="70"/>
        <v>-56.315179205092953</v>
      </c>
      <c r="BR94" s="97">
        <f t="shared" ca="1" si="76"/>
        <v>6.2835269943703862</v>
      </c>
      <c r="BS94" s="97">
        <f t="shared" ca="1" si="76"/>
        <v>98.796257643077908</v>
      </c>
      <c r="BT94" s="97">
        <f t="shared" ca="1" si="76"/>
        <v>149.2193310706009</v>
      </c>
      <c r="BU94" s="97">
        <f t="shared" ca="1" si="76"/>
        <v>1.080141494033273</v>
      </c>
      <c r="BV94" s="97">
        <f t="shared" ca="1" si="76"/>
        <v>113.48309250371857</v>
      </c>
      <c r="BW94" s="21">
        <f t="shared" ca="1" si="76"/>
        <v>99.475339724659975</v>
      </c>
      <c r="BX94" s="97">
        <f t="shared" ca="1" si="76"/>
        <v>150.11318099806641</v>
      </c>
      <c r="BY94" s="97">
        <f t="shared" ca="1" si="61"/>
        <v>98.796257643077908</v>
      </c>
      <c r="BZ94" s="97">
        <f t="shared" ca="1" si="76"/>
        <v>11.15824613129864</v>
      </c>
      <c r="CA94" s="97">
        <f t="shared" ca="1" si="62"/>
        <v>1.080141494033273</v>
      </c>
      <c r="CB94" s="97">
        <f t="shared" ca="1" si="76"/>
        <v>8.4945852685001597</v>
      </c>
      <c r="CC94" s="97">
        <f t="shared" ca="1" si="63"/>
        <v>99.475339724659975</v>
      </c>
      <c r="CD94" s="2">
        <f t="shared" ca="1" si="64"/>
        <v>-73.552835050240603</v>
      </c>
    </row>
    <row r="95" spans="1:82" x14ac:dyDescent="0.25">
      <c r="A95" s="59">
        <v>89</v>
      </c>
      <c r="B95" s="46">
        <f t="shared" ca="1" si="79"/>
        <v>6.0559551124549396</v>
      </c>
      <c r="C95" s="97">
        <f t="shared" ca="1" si="79"/>
        <v>99.016220250681855</v>
      </c>
      <c r="D95" s="97">
        <f t="shared" ca="1" si="79"/>
        <v>147.54679926065842</v>
      </c>
      <c r="E95" s="97">
        <f t="shared" ca="1" si="79"/>
        <v>5.1532174622939619</v>
      </c>
      <c r="F95" s="97">
        <f t="shared" ca="1" si="79"/>
        <v>113.8112968128485</v>
      </c>
      <c r="G95" s="21">
        <f t="shared" ca="1" si="79"/>
        <v>34.742583320397536</v>
      </c>
      <c r="H95" s="97">
        <f t="shared" ca="1" si="79"/>
        <v>151.43450529590675</v>
      </c>
      <c r="I95" s="97">
        <f t="shared" ca="1" si="65"/>
        <v>99.016220250681855</v>
      </c>
      <c r="J95" s="97">
        <f t="shared" ca="1" si="79"/>
        <v>12.235535158776285</v>
      </c>
      <c r="K95" s="97">
        <f t="shared" ca="1" si="66"/>
        <v>5.1532174622939619</v>
      </c>
      <c r="L95" s="97">
        <f t="shared" ca="1" si="79"/>
        <v>5.7008584574786543</v>
      </c>
      <c r="M95" s="97">
        <f t="shared" ca="1" si="45"/>
        <v>34.742583320397536</v>
      </c>
      <c r="N95" s="2">
        <f t="shared" ca="1" si="67"/>
        <v>-66.272857922433587</v>
      </c>
      <c r="O95" s="97">
        <f t="shared" ca="1" si="77"/>
        <v>6.018813503751014</v>
      </c>
      <c r="P95" s="97">
        <f t="shared" ca="1" si="77"/>
        <v>10.611503584580424</v>
      </c>
      <c r="Q95" s="97">
        <f t="shared" ca="1" si="77"/>
        <v>142.48384654866823</v>
      </c>
      <c r="R95" s="97">
        <f t="shared" ca="1" si="77"/>
        <v>7.1053778213583696</v>
      </c>
      <c r="S95" s="97">
        <f t="shared" ca="1" si="77"/>
        <v>114.17423079715989</v>
      </c>
      <c r="T95" s="21">
        <f t="shared" ca="1" si="77"/>
        <v>34.83958311617117</v>
      </c>
      <c r="U95" s="97">
        <f t="shared" ca="1" si="77"/>
        <v>143.88143423748795</v>
      </c>
      <c r="V95" s="97">
        <f t="shared" ca="1" si="68"/>
        <v>10.611503584580424</v>
      </c>
      <c r="W95" s="97">
        <f t="shared" ca="1" si="77"/>
        <v>12.041966187399318</v>
      </c>
      <c r="X95" s="97">
        <f t="shared" ca="1" si="69"/>
        <v>7.1053778213583696</v>
      </c>
      <c r="Y95" s="97">
        <f t="shared" ca="1" si="77"/>
        <v>11.437067287483869</v>
      </c>
      <c r="Z95" s="19">
        <f t="shared" ca="1" si="47"/>
        <v>34.83958311617117</v>
      </c>
      <c r="AA95" s="2">
        <f t="shared" ca="1" si="48"/>
        <v>-35.301286022008242</v>
      </c>
      <c r="AB95" s="62">
        <v>89</v>
      </c>
      <c r="AC95" s="46">
        <f t="shared" ca="1" si="78"/>
        <v>6.0456776341175802</v>
      </c>
      <c r="AD95" s="97">
        <f t="shared" ca="1" si="78"/>
        <v>99.339519105568385</v>
      </c>
      <c r="AE95" s="97">
        <f t="shared" ca="1" si="78"/>
        <v>147.26133496600335</v>
      </c>
      <c r="AF95" s="97">
        <f t="shared" ca="1" si="78"/>
        <v>7.0230408885566025</v>
      </c>
      <c r="AG95" s="97">
        <f t="shared" ca="1" si="78"/>
        <v>115.19365680446219</v>
      </c>
      <c r="AH95" s="21">
        <f t="shared" ca="1" si="78"/>
        <v>33.462110775327588</v>
      </c>
      <c r="AI95" s="97">
        <f t="shared" ca="1" si="78"/>
        <v>148.43641673539159</v>
      </c>
      <c r="AJ95" s="97">
        <f t="shared" ca="1" si="50"/>
        <v>99.339519105568385</v>
      </c>
      <c r="AK95" s="97">
        <f t="shared" ca="1" si="78"/>
        <v>13.071209161573716</v>
      </c>
      <c r="AL95" s="19">
        <f t="shared" ca="1" si="51"/>
        <v>7.0230408885566025</v>
      </c>
      <c r="AM95" s="97">
        <f t="shared" ca="1" si="78"/>
        <v>7.0706563685472474</v>
      </c>
      <c r="AN95" s="21">
        <f t="shared" ca="1" si="52"/>
        <v>33.462110775327588</v>
      </c>
      <c r="AO95" s="2">
        <f t="shared" ca="1" si="53"/>
        <v>-60.968927311042698</v>
      </c>
      <c r="AP95" s="66">
        <v>89</v>
      </c>
      <c r="AQ95" s="97">
        <f t="shared" ca="1" si="74"/>
        <v>6.4664846893347896</v>
      </c>
      <c r="AR95" s="97">
        <f t="shared" ca="1" si="74"/>
        <v>98.695899929869611</v>
      </c>
      <c r="AS95" s="97">
        <f t="shared" ca="1" si="74"/>
        <v>143.19120444711859</v>
      </c>
      <c r="AT95" s="97">
        <f t="shared" ca="1" si="74"/>
        <v>75.692907636871169</v>
      </c>
      <c r="AU95" s="97">
        <f t="shared" ca="1" si="74"/>
        <v>110.40454558583866</v>
      </c>
      <c r="AV95" s="21">
        <f t="shared" ca="1" si="74"/>
        <v>33.759807047630751</v>
      </c>
      <c r="AW95" s="97">
        <f t="shared" ca="1" si="74"/>
        <v>144.13040390603211</v>
      </c>
      <c r="AX95" s="97">
        <f t="shared" ca="1" si="54"/>
        <v>98.695899929869611</v>
      </c>
      <c r="AY95" s="97">
        <f t="shared" ca="1" si="74"/>
        <v>13.461912697917917</v>
      </c>
      <c r="AZ95" s="97">
        <f t="shared" ca="1" si="55"/>
        <v>75.692907636871169</v>
      </c>
      <c r="BA95" s="97">
        <f t="shared" ca="1" si="74"/>
        <v>2.510854494978557</v>
      </c>
      <c r="BB95" s="97">
        <f t="shared" ca="1" si="56"/>
        <v>33.759807047630751</v>
      </c>
      <c r="BC95" s="2">
        <f t="shared" ca="1" si="57"/>
        <v>-13.119947906260549</v>
      </c>
      <c r="BD95" s="62">
        <v>89</v>
      </c>
      <c r="BE95" s="97">
        <f t="shared" ca="1" si="75"/>
        <v>6.7130384668704615</v>
      </c>
      <c r="BF95" s="97">
        <f t="shared" ca="1" si="75"/>
        <v>99.17079702803639</v>
      </c>
      <c r="BG95" s="97">
        <f t="shared" ca="1" si="75"/>
        <v>146.79165147002644</v>
      </c>
      <c r="BH95" s="97">
        <f t="shared" ca="1" si="75"/>
        <v>5.8907570355142349</v>
      </c>
      <c r="BI95" s="97">
        <f t="shared" ca="1" si="75"/>
        <v>112.6158084919678</v>
      </c>
      <c r="BJ95" s="21">
        <f t="shared" ca="1" si="75"/>
        <v>34.23195007691487</v>
      </c>
      <c r="BK95" s="97">
        <f t="shared" ca="1" si="75"/>
        <v>153.21501843829031</v>
      </c>
      <c r="BL95" s="97">
        <f t="shared" ca="1" si="58"/>
        <v>99.17079702803639</v>
      </c>
      <c r="BM95" s="97">
        <f t="shared" ca="1" si="75"/>
        <v>13.114320174927741</v>
      </c>
      <c r="BN95" s="97">
        <f t="shared" ca="1" si="59"/>
        <v>5.8907570355142349</v>
      </c>
      <c r="BO95" s="97">
        <f t="shared" ca="1" si="75"/>
        <v>9.1771652939262971</v>
      </c>
      <c r="BP95" s="97">
        <f t="shared" ca="1" si="60"/>
        <v>34.23195007691487</v>
      </c>
      <c r="BQ95" s="2">
        <f t="shared" ca="1" si="70"/>
        <v>-61.960050241075137</v>
      </c>
      <c r="BR95" s="97">
        <f t="shared" ca="1" si="76"/>
        <v>7.1043043972710569</v>
      </c>
      <c r="BS95" s="97">
        <f t="shared" ca="1" si="76"/>
        <v>98.840138941253656</v>
      </c>
      <c r="BT95" s="97">
        <f t="shared" ca="1" si="76"/>
        <v>148.06520374456787</v>
      </c>
      <c r="BU95" s="97">
        <f t="shared" ca="1" si="76"/>
        <v>1.5406763779702248</v>
      </c>
      <c r="BV95" s="97">
        <f t="shared" ca="1" si="76"/>
        <v>111.45343502940673</v>
      </c>
      <c r="BW95" s="21">
        <f t="shared" ca="1" si="76"/>
        <v>99.185361762554351</v>
      </c>
      <c r="BX95" s="97">
        <f t="shared" ca="1" si="76"/>
        <v>149.59396218968956</v>
      </c>
      <c r="BY95" s="97">
        <f t="shared" ca="1" si="61"/>
        <v>98.840138941253656</v>
      </c>
      <c r="BZ95" s="97">
        <f t="shared" ca="1" si="76"/>
        <v>8.3025822323642888</v>
      </c>
      <c r="CA95" s="97">
        <f t="shared" ca="1" si="62"/>
        <v>1.5406763779702248</v>
      </c>
      <c r="CB95" s="97">
        <f t="shared" ca="1" si="76"/>
        <v>9.2217747281552676</v>
      </c>
      <c r="CC95" s="97">
        <f t="shared" ca="1" si="63"/>
        <v>99.185361762554351</v>
      </c>
      <c r="CD95" s="2">
        <f t="shared" ca="1" si="64"/>
        <v>-69.937967425798334</v>
      </c>
    </row>
    <row r="96" spans="1:82" x14ac:dyDescent="0.25">
      <c r="A96" s="59">
        <v>90</v>
      </c>
      <c r="B96" s="46">
        <f t="shared" ca="1" si="79"/>
        <v>6.4804216390959759</v>
      </c>
      <c r="C96" s="97">
        <f t="shared" ca="1" si="79"/>
        <v>99.103921803208621</v>
      </c>
      <c r="D96" s="97">
        <f t="shared" ca="1" si="79"/>
        <v>148.7317135205154</v>
      </c>
      <c r="E96" s="97">
        <f t="shared" ca="1" si="79"/>
        <v>5.325108546098396</v>
      </c>
      <c r="F96" s="97">
        <f t="shared" ca="1" si="79"/>
        <v>112.72937392453025</v>
      </c>
      <c r="G96" s="21">
        <f t="shared" ca="1" si="79"/>
        <v>34.411145165057569</v>
      </c>
      <c r="H96" s="97">
        <f t="shared" ca="1" si="79"/>
        <v>151.32421316972329</v>
      </c>
      <c r="I96" s="97">
        <f t="shared" ca="1" si="65"/>
        <v>99.103921803208621</v>
      </c>
      <c r="J96" s="97">
        <f t="shared" ca="1" si="79"/>
        <v>12.914111330919368</v>
      </c>
      <c r="K96" s="97">
        <f t="shared" ca="1" si="66"/>
        <v>5.325108546098396</v>
      </c>
      <c r="L96" s="97">
        <f t="shared" ca="1" si="79"/>
        <v>9.0248666051244726</v>
      </c>
      <c r="M96" s="97">
        <f t="shared" ca="1" si="45"/>
        <v>34.411145165057569</v>
      </c>
      <c r="N96" s="2">
        <f t="shared" ca="1" si="67"/>
        <v>-63.180264867078726</v>
      </c>
      <c r="O96" s="97">
        <f t="shared" ca="1" si="77"/>
        <v>5.2225902713640924</v>
      </c>
      <c r="P96" s="97">
        <f t="shared" ca="1" si="77"/>
        <v>10.081420269433245</v>
      </c>
      <c r="Q96" s="97">
        <f t="shared" ca="1" si="77"/>
        <v>142.35662258392551</v>
      </c>
      <c r="R96" s="97">
        <f t="shared" ca="1" si="77"/>
        <v>5.8491330619061523</v>
      </c>
      <c r="S96" s="97">
        <f t="shared" ca="1" si="77"/>
        <v>113.54056594470256</v>
      </c>
      <c r="T96" s="21">
        <f t="shared" ca="1" si="77"/>
        <v>34.154961175428078</v>
      </c>
      <c r="U96" s="97">
        <f t="shared" ca="1" si="77"/>
        <v>141.5137381235869</v>
      </c>
      <c r="V96" s="97">
        <f t="shared" ca="1" si="68"/>
        <v>10.081420269433245</v>
      </c>
      <c r="W96" s="97">
        <f t="shared" ca="1" si="77"/>
        <v>14.364192590492509</v>
      </c>
      <c r="X96" s="97">
        <f t="shared" ca="1" si="69"/>
        <v>5.8491330619061523</v>
      </c>
      <c r="Y96" s="97">
        <f t="shared" ca="1" si="77"/>
        <v>7.5181890826303244</v>
      </c>
      <c r="Z96" s="19">
        <f t="shared" ca="1" si="47"/>
        <v>34.154961175428078</v>
      </c>
      <c r="AA96" s="2">
        <f t="shared" ca="1" si="48"/>
        <v>-41.100392308006541</v>
      </c>
      <c r="AB96" s="62">
        <v>90</v>
      </c>
      <c r="AC96" s="46">
        <f t="shared" ca="1" si="78"/>
        <v>6.1353018988824575</v>
      </c>
      <c r="AD96" s="97">
        <f t="shared" ca="1" si="78"/>
        <v>99.720179818902977</v>
      </c>
      <c r="AE96" s="97">
        <f t="shared" ca="1" si="78"/>
        <v>147.32526532796768</v>
      </c>
      <c r="AF96" s="97">
        <f t="shared" ca="1" si="78"/>
        <v>6.4675730380141001</v>
      </c>
      <c r="AG96" s="97">
        <f t="shared" ca="1" si="78"/>
        <v>114.63018783607332</v>
      </c>
      <c r="AH96" s="21">
        <f t="shared" ca="1" si="78"/>
        <v>33.696440689006039</v>
      </c>
      <c r="AI96" s="97">
        <f t="shared" ca="1" si="78"/>
        <v>151.6038805132653</v>
      </c>
      <c r="AJ96" s="97">
        <f t="shared" ca="1" si="50"/>
        <v>99.720179818902977</v>
      </c>
      <c r="AK96" s="97">
        <f t="shared" ca="1" si="78"/>
        <v>13.911857256004453</v>
      </c>
      <c r="AL96" s="19">
        <f t="shared" ca="1" si="51"/>
        <v>6.4675730380141001</v>
      </c>
      <c r="AM96" s="97">
        <f t="shared" ca="1" si="78"/>
        <v>9.3172697281875489</v>
      </c>
      <c r="AN96" s="21">
        <f t="shared" ca="1" si="52"/>
        <v>33.696440689006039</v>
      </c>
      <c r="AO96" s="2">
        <f t="shared" ca="1" si="53"/>
        <v>-61.398163775626244</v>
      </c>
      <c r="AP96" s="66">
        <v>90</v>
      </c>
      <c r="AQ96" s="97">
        <f t="shared" ca="1" si="74"/>
        <v>6.0469832161049677</v>
      </c>
      <c r="AR96" s="97">
        <f t="shared" ca="1" si="74"/>
        <v>99.380882540046343</v>
      </c>
      <c r="AS96" s="97">
        <f t="shared" ca="1" si="74"/>
        <v>142.87820769654201</v>
      </c>
      <c r="AT96" s="97">
        <f t="shared" ca="1" si="74"/>
        <v>75.90332058372249</v>
      </c>
      <c r="AU96" s="97">
        <f t="shared" ca="1" si="74"/>
        <v>109.18048183951785</v>
      </c>
      <c r="AV96" s="21">
        <f t="shared" ca="1" si="74"/>
        <v>34.545128152477218</v>
      </c>
      <c r="AW96" s="97">
        <f t="shared" ca="1" si="74"/>
        <v>141.08662520328147</v>
      </c>
      <c r="AX96" s="97">
        <f t="shared" ca="1" si="54"/>
        <v>99.380882540046343</v>
      </c>
      <c r="AY96" s="97">
        <f t="shared" ca="1" si="74"/>
        <v>12.663341727652822</v>
      </c>
      <c r="AZ96" s="97">
        <f t="shared" ca="1" si="55"/>
        <v>75.90332058372249</v>
      </c>
      <c r="BA96" s="97">
        <f t="shared" ca="1" si="74"/>
        <v>3.0621004595408845</v>
      </c>
      <c r="BB96" s="97">
        <f t="shared" ca="1" si="56"/>
        <v>34.545128152477218</v>
      </c>
      <c r="BC96" s="2">
        <f t="shared" ca="1" si="57"/>
        <v>-12.837628963053044</v>
      </c>
      <c r="BD96" s="62">
        <v>90</v>
      </c>
      <c r="BE96" s="97">
        <f t="shared" ca="1" si="75"/>
        <v>5.7859394112468419</v>
      </c>
      <c r="BF96" s="97">
        <f t="shared" ca="1" si="75"/>
        <v>98.805077035370488</v>
      </c>
      <c r="BG96" s="97">
        <f t="shared" ca="1" si="75"/>
        <v>149.60724080751729</v>
      </c>
      <c r="BH96" s="97">
        <f t="shared" ca="1" si="75"/>
        <v>6.8799779892596113</v>
      </c>
      <c r="BI96" s="97">
        <f t="shared" ca="1" si="75"/>
        <v>113.19508425048639</v>
      </c>
      <c r="BJ96" s="21">
        <f t="shared" ca="1" si="75"/>
        <v>35.188030273521271</v>
      </c>
      <c r="BK96" s="97">
        <f t="shared" ca="1" si="75"/>
        <v>150.04208952148585</v>
      </c>
      <c r="BL96" s="97">
        <f t="shared" ca="1" si="58"/>
        <v>98.805077035370488</v>
      </c>
      <c r="BM96" s="97">
        <f t="shared" ca="1" si="75"/>
        <v>10.655621909679386</v>
      </c>
      <c r="BN96" s="97">
        <f t="shared" ca="1" si="59"/>
        <v>6.8799779892596113</v>
      </c>
      <c r="BO96" s="97">
        <f t="shared" ca="1" si="75"/>
        <v>6.2683166793250287</v>
      </c>
      <c r="BP96" s="97">
        <f t="shared" ca="1" si="60"/>
        <v>35.188030273521271</v>
      </c>
      <c r="BQ96" s="2">
        <f t="shared" ca="1" si="70"/>
        <v>-61.95117948262574</v>
      </c>
      <c r="BR96" s="97">
        <f t="shared" ca="1" si="76"/>
        <v>6.9505483609396848</v>
      </c>
      <c r="BS96" s="97">
        <f t="shared" ca="1" si="76"/>
        <v>98.933776119543737</v>
      </c>
      <c r="BT96" s="97">
        <f t="shared" ca="1" si="76"/>
        <v>149.1631411675996</v>
      </c>
      <c r="BU96" s="97">
        <f t="shared" ca="1" si="76"/>
        <v>0.7450946432515968</v>
      </c>
      <c r="BV96" s="97">
        <f t="shared" ca="1" si="76"/>
        <v>114.3920103307133</v>
      </c>
      <c r="BW96" s="21">
        <f t="shared" ca="1" si="76"/>
        <v>99.601530867668799</v>
      </c>
      <c r="BX96" s="97">
        <f t="shared" ca="1" si="76"/>
        <v>146.29229852293511</v>
      </c>
      <c r="BY96" s="97">
        <f t="shared" ca="1" si="61"/>
        <v>98.933776119543737</v>
      </c>
      <c r="BZ96" s="97">
        <f t="shared" ca="1" si="76"/>
        <v>11.242789968207971</v>
      </c>
      <c r="CA96" s="97">
        <f t="shared" ca="1" si="62"/>
        <v>0.7450946432515968</v>
      </c>
      <c r="CB96" s="97">
        <f t="shared" ca="1" si="76"/>
        <v>14.753499957004802</v>
      </c>
      <c r="CC96" s="97">
        <f t="shared" ca="1" si="63"/>
        <v>99.601530867668799</v>
      </c>
      <c r="CD96" s="2">
        <f t="shared" ca="1" si="64"/>
        <v>-64.488739292963501</v>
      </c>
    </row>
    <row r="97" spans="1:82" x14ac:dyDescent="0.25">
      <c r="A97" s="59">
        <v>91</v>
      </c>
      <c r="B97" s="46">
        <f t="shared" ca="1" si="79"/>
        <v>5.7465990370303635</v>
      </c>
      <c r="C97" s="97">
        <f t="shared" ca="1" si="79"/>
        <v>99.28043839630952</v>
      </c>
      <c r="D97" s="97">
        <f t="shared" ca="1" si="79"/>
        <v>150.63304369479695</v>
      </c>
      <c r="E97" s="97">
        <f t="shared" ca="1" si="79"/>
        <v>6.0403826249764174</v>
      </c>
      <c r="F97" s="97">
        <f t="shared" ca="1" si="79"/>
        <v>115.25919722591226</v>
      </c>
      <c r="G97" s="21">
        <f t="shared" ca="1" si="79"/>
        <v>34.789335822919448</v>
      </c>
      <c r="H97" s="97">
        <f t="shared" ca="1" si="79"/>
        <v>151.69433701741124</v>
      </c>
      <c r="I97" s="97">
        <f t="shared" ca="1" si="65"/>
        <v>99.28043839630952</v>
      </c>
      <c r="J97" s="97">
        <f t="shared" ca="1" si="79"/>
        <v>12.456828820284386</v>
      </c>
      <c r="K97" s="97">
        <f t="shared" ca="1" si="66"/>
        <v>6.0403826249764174</v>
      </c>
      <c r="L97" s="97">
        <f t="shared" ca="1" si="79"/>
        <v>8.9583419580306085</v>
      </c>
      <c r="M97" s="97">
        <f t="shared" ca="1" si="45"/>
        <v>34.789335822919448</v>
      </c>
      <c r="N97" s="2">
        <f t="shared" ca="1" si="67"/>
        <v>-62.751295777938786</v>
      </c>
      <c r="O97" s="97">
        <f t="shared" ca="1" si="77"/>
        <v>5.7770341941438019</v>
      </c>
      <c r="P97" s="97">
        <f t="shared" ca="1" si="77"/>
        <v>9.8699702688689683</v>
      </c>
      <c r="Q97" s="97">
        <f t="shared" ca="1" si="77"/>
        <v>141.71487155590259</v>
      </c>
      <c r="R97" s="97">
        <f t="shared" ca="1" si="77"/>
        <v>6.3274215595254217</v>
      </c>
      <c r="S97" s="97">
        <f t="shared" ca="1" si="77"/>
        <v>114.76455027520657</v>
      </c>
      <c r="T97" s="21">
        <f t="shared" ca="1" si="77"/>
        <v>34.772049270229424</v>
      </c>
      <c r="U97" s="97">
        <f t="shared" ca="1" si="77"/>
        <v>148.51148827178758</v>
      </c>
      <c r="V97" s="97">
        <f t="shared" ca="1" si="68"/>
        <v>9.8699702688689683</v>
      </c>
      <c r="W97" s="97">
        <f t="shared" ca="1" si="77"/>
        <v>13.351483238397863</v>
      </c>
      <c r="X97" s="97">
        <f t="shared" ca="1" si="69"/>
        <v>6.3274215595254217</v>
      </c>
      <c r="Y97" s="97">
        <f t="shared" ca="1" si="77"/>
        <v>12.132502473967163</v>
      </c>
      <c r="Z97" s="19">
        <f t="shared" ca="1" si="47"/>
        <v>34.772049270229424</v>
      </c>
      <c r="AA97" s="2">
        <f t="shared" ca="1" si="48"/>
        <v>-36.910664280605204</v>
      </c>
      <c r="AB97" s="62">
        <v>91</v>
      </c>
      <c r="AC97" s="46">
        <f t="shared" ca="1" si="78"/>
        <v>5.9962792126862086</v>
      </c>
      <c r="AD97" s="97">
        <f t="shared" ca="1" si="78"/>
        <v>99.811150618659852</v>
      </c>
      <c r="AE97" s="97">
        <f t="shared" ca="1" si="78"/>
        <v>148.21845891627257</v>
      </c>
      <c r="AF97" s="97">
        <f t="shared" ca="1" si="78"/>
        <v>6.6643697911008877</v>
      </c>
      <c r="AG97" s="97">
        <f t="shared" ca="1" si="78"/>
        <v>112.35677569182909</v>
      </c>
      <c r="AH97" s="21">
        <f t="shared" ca="1" si="78"/>
        <v>33.57563282795445</v>
      </c>
      <c r="AI97" s="97">
        <f t="shared" ca="1" si="78"/>
        <v>148.88644334448475</v>
      </c>
      <c r="AJ97" s="97">
        <f t="shared" ca="1" si="50"/>
        <v>99.811150618659852</v>
      </c>
      <c r="AK97" s="97">
        <f t="shared" ca="1" si="78"/>
        <v>9.4197665434926865</v>
      </c>
      <c r="AL97" s="19">
        <f t="shared" ca="1" si="51"/>
        <v>6.6643697911008877</v>
      </c>
      <c r="AM97" s="97">
        <f t="shared" ca="1" si="78"/>
        <v>2.3718883975096778</v>
      </c>
      <c r="AN97" s="21">
        <f t="shared" ca="1" si="52"/>
        <v>33.57563282795445</v>
      </c>
      <c r="AO97" s="2">
        <f t="shared" ca="1" si="53"/>
        <v>-64.05548600091511</v>
      </c>
      <c r="AP97" s="66">
        <v>91</v>
      </c>
      <c r="AQ97" s="97">
        <f t="shared" ca="1" si="74"/>
        <v>6.4215454464240294</v>
      </c>
      <c r="AR97" s="97">
        <f t="shared" ca="1" si="74"/>
        <v>99.182872658199557</v>
      </c>
      <c r="AS97" s="97">
        <f t="shared" ca="1" si="74"/>
        <v>142.33094878741011</v>
      </c>
      <c r="AT97" s="97">
        <f t="shared" ca="1" si="74"/>
        <v>75.522936652969804</v>
      </c>
      <c r="AU97" s="97">
        <f t="shared" ca="1" si="74"/>
        <v>111.02803348846818</v>
      </c>
      <c r="AV97" s="21">
        <f t="shared" ca="1" si="74"/>
        <v>33.556690010533828</v>
      </c>
      <c r="AW97" s="97">
        <f t="shared" ca="1" si="74"/>
        <v>141.16005515302174</v>
      </c>
      <c r="AX97" s="97">
        <f t="shared" ca="1" si="54"/>
        <v>99.182872658199557</v>
      </c>
      <c r="AY97" s="97">
        <f t="shared" ca="1" si="74"/>
        <v>11.697674712198369</v>
      </c>
      <c r="AZ97" s="97">
        <f t="shared" ca="1" si="55"/>
        <v>75.522936652969804</v>
      </c>
      <c r="BA97" s="97">
        <f t="shared" ca="1" si="74"/>
        <v>3.6082172049148835</v>
      </c>
      <c r="BB97" s="97">
        <f t="shared" ca="1" si="56"/>
        <v>33.556690010533828</v>
      </c>
      <c r="BC97" s="2">
        <f t="shared" ca="1" si="57"/>
        <v>-12.735057346937001</v>
      </c>
      <c r="BD97" s="62">
        <v>91</v>
      </c>
      <c r="BE97" s="97">
        <f t="shared" ca="1" si="75"/>
        <v>5.522602289554758</v>
      </c>
      <c r="BF97" s="97">
        <f t="shared" ca="1" si="75"/>
        <v>100.102102990635</v>
      </c>
      <c r="BG97" s="97">
        <f t="shared" ca="1" si="75"/>
        <v>147.10898007590455</v>
      </c>
      <c r="BH97" s="97">
        <f t="shared" ca="1" si="75"/>
        <v>5.4255386470359657</v>
      </c>
      <c r="BI97" s="97">
        <f t="shared" ca="1" si="75"/>
        <v>112.01398052691593</v>
      </c>
      <c r="BJ97" s="21">
        <f t="shared" ca="1" si="75"/>
        <v>32.930987694277185</v>
      </c>
      <c r="BK97" s="97">
        <f t="shared" ca="1" si="75"/>
        <v>148.96020100057345</v>
      </c>
      <c r="BL97" s="97">
        <f t="shared" ca="1" si="58"/>
        <v>100.102102990635</v>
      </c>
      <c r="BM97" s="97">
        <f t="shared" ca="1" si="75"/>
        <v>13.517723539669351</v>
      </c>
      <c r="BN97" s="97">
        <f t="shared" ca="1" si="59"/>
        <v>5.4255386470359657</v>
      </c>
      <c r="BO97" s="97">
        <f t="shared" ca="1" si="75"/>
        <v>6.3200205102997433</v>
      </c>
      <c r="BP97" s="97">
        <f t="shared" ca="1" si="60"/>
        <v>32.930987694277185</v>
      </c>
      <c r="BQ97" s="2">
        <f t="shared" ca="1" si="70"/>
        <v>-65.779275798911328</v>
      </c>
      <c r="BR97" s="97">
        <f t="shared" ca="1" si="76"/>
        <v>7.3108999272107553</v>
      </c>
      <c r="BS97" s="97">
        <f t="shared" ca="1" si="76"/>
        <v>99.204809779591201</v>
      </c>
      <c r="BT97" s="97">
        <f t="shared" ca="1" si="76"/>
        <v>148.79808755520236</v>
      </c>
      <c r="BU97" s="97">
        <f t="shared" ca="1" si="76"/>
        <v>1.6531828725937572</v>
      </c>
      <c r="BV97" s="97">
        <f t="shared" ca="1" si="76"/>
        <v>113.86606761805007</v>
      </c>
      <c r="BW97" s="21">
        <f t="shared" ca="1" si="76"/>
        <v>99.831958399704504</v>
      </c>
      <c r="BX97" s="97">
        <f t="shared" ca="1" si="76"/>
        <v>148.31507352559041</v>
      </c>
      <c r="BY97" s="97">
        <f t="shared" ca="1" si="61"/>
        <v>99.204809779591201</v>
      </c>
      <c r="BZ97" s="97">
        <f t="shared" ca="1" si="76"/>
        <v>9.5432502646691759</v>
      </c>
      <c r="CA97" s="97">
        <f t="shared" ca="1" si="62"/>
        <v>1.6531828725937572</v>
      </c>
      <c r="CB97" s="97">
        <f t="shared" ca="1" si="76"/>
        <v>11.661630028251972</v>
      </c>
      <c r="CC97" s="97">
        <f t="shared" ca="1" si="63"/>
        <v>99.831958399704504</v>
      </c>
      <c r="CD97" s="2">
        <f t="shared" ca="1" si="64"/>
        <v>-66.312735824610371</v>
      </c>
    </row>
    <row r="98" spans="1:82" x14ac:dyDescent="0.25">
      <c r="A98" s="59">
        <v>92</v>
      </c>
      <c r="B98" s="46">
        <f t="shared" ca="1" si="79"/>
        <v>6.0335529613920693</v>
      </c>
      <c r="C98" s="97">
        <f t="shared" ca="1" si="79"/>
        <v>99.261313114589157</v>
      </c>
      <c r="D98" s="97">
        <f t="shared" ca="1" si="79"/>
        <v>146.89838049192258</v>
      </c>
      <c r="E98" s="97">
        <f t="shared" ca="1" si="79"/>
        <v>6.1248352968249398</v>
      </c>
      <c r="F98" s="97">
        <f t="shared" ca="1" si="79"/>
        <v>111.29383583511409</v>
      </c>
      <c r="G98" s="21">
        <f t="shared" ca="1" si="79"/>
        <v>33.627962343000455</v>
      </c>
      <c r="H98" s="97">
        <f t="shared" ca="1" si="79"/>
        <v>151.48649653584087</v>
      </c>
      <c r="I98" s="97">
        <f t="shared" ca="1" si="65"/>
        <v>99.261313114589157</v>
      </c>
      <c r="J98" s="97">
        <f t="shared" ca="1" si="79"/>
        <v>10.080564577025523</v>
      </c>
      <c r="K98" s="97">
        <f t="shared" ca="1" si="66"/>
        <v>6.1248352968249398</v>
      </c>
      <c r="L98" s="97">
        <f t="shared" ca="1" si="79"/>
        <v>7.4669809019302367</v>
      </c>
      <c r="M98" s="97">
        <f t="shared" ca="1" si="45"/>
        <v>33.627962343000455</v>
      </c>
      <c r="N98" s="2">
        <f t="shared" ca="1" si="67"/>
        <v>-62.960272077113657</v>
      </c>
      <c r="O98" s="97">
        <f t="shared" ca="1" si="77"/>
        <v>5.484222334827348</v>
      </c>
      <c r="P98" s="97">
        <f t="shared" ca="1" si="77"/>
        <v>10.793396191964115</v>
      </c>
      <c r="Q98" s="97">
        <f t="shared" ca="1" si="77"/>
        <v>141.28130176490245</v>
      </c>
      <c r="R98" s="97">
        <f t="shared" ca="1" si="77"/>
        <v>5.2826438169608254</v>
      </c>
      <c r="S98" s="97">
        <f t="shared" ca="1" si="77"/>
        <v>112.34060391630787</v>
      </c>
      <c r="T98" s="21">
        <f t="shared" ca="1" si="77"/>
        <v>33.619548168123586</v>
      </c>
      <c r="U98" s="97">
        <f t="shared" ca="1" si="77"/>
        <v>144.81757780185885</v>
      </c>
      <c r="V98" s="97">
        <f t="shared" ca="1" si="68"/>
        <v>10.793396191964115</v>
      </c>
      <c r="W98" s="97">
        <f t="shared" ca="1" si="77"/>
        <v>5.6898628861248586</v>
      </c>
      <c r="X98" s="97">
        <f t="shared" ca="1" si="69"/>
        <v>5.2826438169608254</v>
      </c>
      <c r="Y98" s="97">
        <f t="shared" ca="1" si="77"/>
        <v>10.073765759182933</v>
      </c>
      <c r="Z98" s="19">
        <f t="shared" ca="1" si="47"/>
        <v>33.619548168123586</v>
      </c>
      <c r="AA98" s="2">
        <f t="shared" ca="1" si="48"/>
        <v>-40.959494844680101</v>
      </c>
      <c r="AB98" s="62">
        <v>92</v>
      </c>
      <c r="AC98" s="46">
        <f t="shared" ca="1" si="78"/>
        <v>7.1703023914025055</v>
      </c>
      <c r="AD98" s="97">
        <f t="shared" ca="1" si="78"/>
        <v>99.424708316570715</v>
      </c>
      <c r="AE98" s="97">
        <f t="shared" ca="1" si="78"/>
        <v>147.74206498690552</v>
      </c>
      <c r="AF98" s="97">
        <f t="shared" ca="1" si="78"/>
        <v>5.6800083505333419</v>
      </c>
      <c r="AG98" s="97">
        <f t="shared" ca="1" si="78"/>
        <v>115.01391625013511</v>
      </c>
      <c r="AH98" s="21">
        <f t="shared" ca="1" si="78"/>
        <v>34.579229217317369</v>
      </c>
      <c r="AI98" s="97">
        <f t="shared" ca="1" si="78"/>
        <v>146.49899560559655</v>
      </c>
      <c r="AJ98" s="97">
        <f t="shared" ca="1" si="50"/>
        <v>99.424708316570715</v>
      </c>
      <c r="AK98" s="97">
        <f t="shared" ca="1" si="78"/>
        <v>10.635233492151334</v>
      </c>
      <c r="AL98" s="19">
        <f t="shared" ca="1" si="51"/>
        <v>5.6800083505333419</v>
      </c>
      <c r="AM98" s="97">
        <f t="shared" ca="1" si="78"/>
        <v>9.8164791125390689</v>
      </c>
      <c r="AN98" s="21">
        <f t="shared" ca="1" si="52"/>
        <v>34.579229217317369</v>
      </c>
      <c r="AO98" s="2">
        <f t="shared" ca="1" si="53"/>
        <v>-60.559159434714736</v>
      </c>
      <c r="AP98" s="66">
        <v>92</v>
      </c>
      <c r="AQ98" s="97">
        <f t="shared" ca="1" si="74"/>
        <v>6.489577001839149</v>
      </c>
      <c r="AR98" s="97">
        <f t="shared" ca="1" si="74"/>
        <v>99.613149690780915</v>
      </c>
      <c r="AS98" s="97">
        <f t="shared" ca="1" si="74"/>
        <v>140.66845043624409</v>
      </c>
      <c r="AT98" s="97">
        <f t="shared" ca="1" si="74"/>
        <v>79.042200757258669</v>
      </c>
      <c r="AU98" s="97">
        <f t="shared" ca="1" si="74"/>
        <v>113.56148336708095</v>
      </c>
      <c r="AV98" s="21">
        <f t="shared" ca="1" si="74"/>
        <v>33.863080382293475</v>
      </c>
      <c r="AW98" s="97">
        <f t="shared" ca="1" si="74"/>
        <v>144.78867758896121</v>
      </c>
      <c r="AX98" s="97">
        <f t="shared" ca="1" si="54"/>
        <v>99.613149690780915</v>
      </c>
      <c r="AY98" s="97">
        <f t="shared" ca="1" si="74"/>
        <v>12.93277502514065</v>
      </c>
      <c r="AZ98" s="97">
        <f t="shared" ca="1" si="55"/>
        <v>79.042200757258669</v>
      </c>
      <c r="BA98" s="97">
        <f t="shared" ca="1" si="74"/>
        <v>5.6171893068614756</v>
      </c>
      <c r="BB98" s="97">
        <f t="shared" ca="1" si="56"/>
        <v>33.863080382293475</v>
      </c>
      <c r="BC98" s="2">
        <f t="shared" ca="1" si="57"/>
        <v>-12.674709955055405</v>
      </c>
      <c r="BD98" s="62">
        <v>92</v>
      </c>
      <c r="BE98" s="97">
        <f t="shared" ca="1" si="75"/>
        <v>5.4156797589423551</v>
      </c>
      <c r="BF98" s="97">
        <f t="shared" ca="1" si="75"/>
        <v>98.961485617061598</v>
      </c>
      <c r="BG98" s="97">
        <f t="shared" ca="1" si="75"/>
        <v>149.44202439239143</v>
      </c>
      <c r="BH98" s="97">
        <f t="shared" ca="1" si="75"/>
        <v>5.8542282259708101</v>
      </c>
      <c r="BI98" s="97">
        <f t="shared" ca="1" si="75"/>
        <v>114.15707651775659</v>
      </c>
      <c r="BJ98" s="21">
        <f t="shared" ca="1" si="75"/>
        <v>36.909792826918235</v>
      </c>
      <c r="BK98" s="97">
        <f t="shared" ca="1" si="75"/>
        <v>148.70943042341372</v>
      </c>
      <c r="BL98" s="97">
        <f t="shared" ca="1" si="58"/>
        <v>98.961485617061598</v>
      </c>
      <c r="BM98" s="97">
        <f t="shared" ca="1" si="75"/>
        <v>13.01497109051386</v>
      </c>
      <c r="BN98" s="97">
        <f t="shared" ca="1" si="59"/>
        <v>5.8542282259708101</v>
      </c>
      <c r="BO98" s="97">
        <f t="shared" ca="1" si="75"/>
        <v>11.457440762107739</v>
      </c>
      <c r="BP98" s="97">
        <f t="shared" ca="1" si="60"/>
        <v>36.909792826918235</v>
      </c>
      <c r="BQ98" s="2">
        <f t="shared" ca="1" si="70"/>
        <v>-61.949559287587334</v>
      </c>
      <c r="BR98" s="97">
        <f t="shared" ca="1" si="76"/>
        <v>5.7890056532830441</v>
      </c>
      <c r="BS98" s="97">
        <f t="shared" ca="1" si="76"/>
        <v>98.441423492146995</v>
      </c>
      <c r="BT98" s="97">
        <f t="shared" ca="1" si="76"/>
        <v>149.17324731017067</v>
      </c>
      <c r="BU98" s="97">
        <f t="shared" ca="1" si="76"/>
        <v>1.721305434010495</v>
      </c>
      <c r="BV98" s="97">
        <f t="shared" ca="1" si="76"/>
        <v>114.34791700599739</v>
      </c>
      <c r="BW98" s="21">
        <f t="shared" ca="1" si="76"/>
        <v>99.255022703050372</v>
      </c>
      <c r="BX98" s="97">
        <f t="shared" ca="1" si="76"/>
        <v>147.85526922797482</v>
      </c>
      <c r="BY98" s="97">
        <f t="shared" ca="1" si="61"/>
        <v>98.441423492146995</v>
      </c>
      <c r="BZ98" s="97">
        <f t="shared" ca="1" si="76"/>
        <v>10.20508599676764</v>
      </c>
      <c r="CA98" s="97">
        <f t="shared" ca="1" si="62"/>
        <v>1.721305434010495</v>
      </c>
      <c r="CB98" s="97">
        <f t="shared" ca="1" si="76"/>
        <v>10.097376145569877</v>
      </c>
      <c r="CC98" s="97">
        <f t="shared" ca="1" si="63"/>
        <v>99.255022703050372</v>
      </c>
      <c r="CD98" s="2">
        <f t="shared" ca="1" si="64"/>
        <v>-70.240944097545082</v>
      </c>
    </row>
    <row r="99" spans="1:82" x14ac:dyDescent="0.25">
      <c r="A99" s="59">
        <v>93</v>
      </c>
      <c r="B99" s="46">
        <f t="shared" ca="1" si="79"/>
        <v>6.3467185597953693</v>
      </c>
      <c r="C99" s="97">
        <f t="shared" ca="1" si="79"/>
        <v>99.750518464020686</v>
      </c>
      <c r="D99" s="97">
        <f t="shared" ca="1" si="79"/>
        <v>147.81760673981995</v>
      </c>
      <c r="E99" s="97">
        <f t="shared" ca="1" si="79"/>
        <v>5.1019938264886147</v>
      </c>
      <c r="F99" s="97">
        <f t="shared" ca="1" si="79"/>
        <v>113.62103293470759</v>
      </c>
      <c r="G99" s="21">
        <f t="shared" ca="1" si="79"/>
        <v>34.083590893934343</v>
      </c>
      <c r="H99" s="97">
        <f t="shared" ca="1" si="79"/>
        <v>152.70036950652062</v>
      </c>
      <c r="I99" s="97">
        <f t="shared" ca="1" si="65"/>
        <v>99.750518464020686</v>
      </c>
      <c r="J99" s="97">
        <f t="shared" ca="1" si="79"/>
        <v>10.904446619730667</v>
      </c>
      <c r="K99" s="97">
        <f t="shared" ca="1" si="66"/>
        <v>5.1019938264886147</v>
      </c>
      <c r="L99" s="97">
        <f t="shared" ca="1" si="79"/>
        <v>6.7938776241013965</v>
      </c>
      <c r="M99" s="97">
        <f t="shared" ca="1" si="45"/>
        <v>34.083590893934343</v>
      </c>
      <c r="N99" s="2">
        <f t="shared" ca="1" si="67"/>
        <v>-65.465392818997486</v>
      </c>
      <c r="O99" s="97">
        <f t="shared" ca="1" si="77"/>
        <v>5.66327908777739</v>
      </c>
      <c r="P99" s="97">
        <f t="shared" ca="1" si="77"/>
        <v>8.7327063152882545</v>
      </c>
      <c r="Q99" s="97">
        <f t="shared" ca="1" si="77"/>
        <v>143.04590961254505</v>
      </c>
      <c r="R99" s="97">
        <f t="shared" ca="1" si="77"/>
        <v>7.3673950737434328</v>
      </c>
      <c r="S99" s="97">
        <f t="shared" ca="1" si="77"/>
        <v>116.34588437509296</v>
      </c>
      <c r="T99" s="21">
        <f t="shared" ca="1" si="77"/>
        <v>33.811882421967908</v>
      </c>
      <c r="U99" s="97">
        <f t="shared" ca="1" si="77"/>
        <v>148.43340777572877</v>
      </c>
      <c r="V99" s="97">
        <f t="shared" ca="1" si="68"/>
        <v>8.7327063152882545</v>
      </c>
      <c r="W99" s="97">
        <f t="shared" ca="1" si="77"/>
        <v>12.596087829775261</v>
      </c>
      <c r="X99" s="97">
        <f t="shared" ca="1" si="69"/>
        <v>7.3673950737434328</v>
      </c>
      <c r="Y99" s="97">
        <f t="shared" ca="1" si="77"/>
        <v>11.624527549883613</v>
      </c>
      <c r="Z99" s="19">
        <f t="shared" ca="1" si="47"/>
        <v>33.811882421967908</v>
      </c>
      <c r="AA99" s="2">
        <f t="shared" ca="1" si="48"/>
        <v>-33.617510599684366</v>
      </c>
      <c r="AB99" s="62">
        <v>93</v>
      </c>
      <c r="AC99" s="46">
        <f t="shared" ca="1" si="78"/>
        <v>6.0043615188046013</v>
      </c>
      <c r="AD99" s="97">
        <f t="shared" ca="1" si="78"/>
        <v>98.236827374726232</v>
      </c>
      <c r="AE99" s="97">
        <f t="shared" ca="1" si="78"/>
        <v>147.638586171599</v>
      </c>
      <c r="AF99" s="97">
        <f t="shared" ca="1" si="78"/>
        <v>4.5032945333185364</v>
      </c>
      <c r="AG99" s="97">
        <f t="shared" ca="1" si="78"/>
        <v>114.67958586059194</v>
      </c>
      <c r="AH99" s="21">
        <f t="shared" ca="1" si="78"/>
        <v>33.943818303815668</v>
      </c>
      <c r="AI99" s="97">
        <f t="shared" ca="1" si="78"/>
        <v>151.12122078466513</v>
      </c>
      <c r="AJ99" s="97">
        <f t="shared" ca="1" si="50"/>
        <v>98.236827374726232</v>
      </c>
      <c r="AK99" s="97">
        <f t="shared" ca="1" si="78"/>
        <v>13.75276775836187</v>
      </c>
      <c r="AL99" s="19">
        <f t="shared" ca="1" si="51"/>
        <v>4.5032945333185364</v>
      </c>
      <c r="AM99" s="97">
        <f t="shared" ca="1" si="78"/>
        <v>8.6783977115016473</v>
      </c>
      <c r="AN99" s="21">
        <f t="shared" ca="1" si="52"/>
        <v>33.943818303815668</v>
      </c>
      <c r="AO99" s="2">
        <f t="shared" ca="1" si="53"/>
        <v>-66.125950674500061</v>
      </c>
      <c r="AP99" s="66">
        <v>93</v>
      </c>
      <c r="AQ99" s="97">
        <f t="shared" ca="1" si="74"/>
        <v>6.5694528831811141</v>
      </c>
      <c r="AR99" s="97">
        <f t="shared" ca="1" si="74"/>
        <v>99.764142034491229</v>
      </c>
      <c r="AS99" s="97">
        <f t="shared" ca="1" si="74"/>
        <v>145.92392041951501</v>
      </c>
      <c r="AT99" s="97">
        <f t="shared" ca="1" si="74"/>
        <v>74.783515722882697</v>
      </c>
      <c r="AU99" s="97">
        <f t="shared" ca="1" si="74"/>
        <v>117.65012242654016</v>
      </c>
      <c r="AV99" s="21">
        <f t="shared" ca="1" si="74"/>
        <v>34.383921113890629</v>
      </c>
      <c r="AW99" s="97">
        <f t="shared" ca="1" si="74"/>
        <v>148.5335501789354</v>
      </c>
      <c r="AX99" s="97">
        <f t="shared" ca="1" si="54"/>
        <v>99.764142034491229</v>
      </c>
      <c r="AY99" s="97">
        <f t="shared" ca="1" si="74"/>
        <v>12.588752816669103</v>
      </c>
      <c r="AZ99" s="97">
        <f t="shared" ca="1" si="55"/>
        <v>74.783515722882697</v>
      </c>
      <c r="BA99" s="97">
        <f t="shared" ca="1" si="74"/>
        <v>3.0132029605798922</v>
      </c>
      <c r="BB99" s="97">
        <f t="shared" ca="1" si="56"/>
        <v>34.383921113890629</v>
      </c>
      <c r="BC99" s="2">
        <f t="shared" ca="1" si="57"/>
        <v>-14.008107062778302</v>
      </c>
      <c r="BD99" s="62">
        <v>93</v>
      </c>
      <c r="BE99" s="97">
        <f t="shared" ca="1" si="75"/>
        <v>7.3424031000907783</v>
      </c>
      <c r="BF99" s="97">
        <f t="shared" ca="1" si="75"/>
        <v>99.06744072309381</v>
      </c>
      <c r="BG99" s="97">
        <f t="shared" ca="1" si="75"/>
        <v>148.40394541558521</v>
      </c>
      <c r="BH99" s="97">
        <f t="shared" ca="1" si="75"/>
        <v>5.8786682953579996</v>
      </c>
      <c r="BI99" s="97">
        <f t="shared" ca="1" si="75"/>
        <v>114.4309167038996</v>
      </c>
      <c r="BJ99" s="21">
        <f t="shared" ca="1" si="75"/>
        <v>34.046466296296614</v>
      </c>
      <c r="BK99" s="97">
        <f t="shared" ca="1" si="75"/>
        <v>148.69368969145557</v>
      </c>
      <c r="BL99" s="97">
        <f t="shared" ca="1" si="58"/>
        <v>99.06744072309381</v>
      </c>
      <c r="BM99" s="97">
        <f t="shared" ca="1" si="75"/>
        <v>11.460178338876997</v>
      </c>
      <c r="BN99" s="97">
        <f t="shared" ca="1" si="59"/>
        <v>5.8786682953579996</v>
      </c>
      <c r="BO99" s="97">
        <f t="shared" ca="1" si="75"/>
        <v>15.828334037940678</v>
      </c>
      <c r="BP99" s="97">
        <f t="shared" ca="1" si="60"/>
        <v>34.046466296296614</v>
      </c>
      <c r="BQ99" s="2">
        <f t="shared" ca="1" si="70"/>
        <v>-57.434636741060359</v>
      </c>
      <c r="BR99" s="97">
        <f t="shared" ca="1" si="76"/>
        <v>5.8006260377098897</v>
      </c>
      <c r="BS99" s="97">
        <f t="shared" ca="1" si="76"/>
        <v>99.11051974652753</v>
      </c>
      <c r="BT99" s="97">
        <f t="shared" ca="1" si="76"/>
        <v>149.9980739002927</v>
      </c>
      <c r="BU99" s="97">
        <f t="shared" ca="1" si="76"/>
        <v>1.1604648289942292</v>
      </c>
      <c r="BV99" s="97">
        <f t="shared" ca="1" si="76"/>
        <v>114.06994804444605</v>
      </c>
      <c r="BW99" s="21">
        <f t="shared" ca="1" si="76"/>
        <v>99.833834036861433</v>
      </c>
      <c r="BX99" s="97">
        <f t="shared" ca="1" si="76"/>
        <v>150.5646754192112</v>
      </c>
      <c r="BY99" s="97">
        <f t="shared" ca="1" si="61"/>
        <v>99.11051974652753</v>
      </c>
      <c r="BZ99" s="97">
        <f t="shared" ca="1" si="76"/>
        <v>12.85758673687392</v>
      </c>
      <c r="CA99" s="97">
        <f t="shared" ca="1" si="62"/>
        <v>1.1604648289942292</v>
      </c>
      <c r="CB99" s="97">
        <f t="shared" ca="1" si="76"/>
        <v>14.360878117693776</v>
      </c>
      <c r="CC99" s="97">
        <f t="shared" ca="1" si="63"/>
        <v>99.833834036861433</v>
      </c>
      <c r="CD99" s="2">
        <f t="shared" ca="1" si="64"/>
        <v>-65.964680640624252</v>
      </c>
    </row>
    <row r="100" spans="1:82" x14ac:dyDescent="0.25">
      <c r="A100" s="59">
        <v>94</v>
      </c>
      <c r="B100" s="46">
        <f t="shared" ca="1" si="79"/>
        <v>7.1801613473126533</v>
      </c>
      <c r="C100" s="97">
        <f t="shared" ca="1" si="79"/>
        <v>99.243700741138113</v>
      </c>
      <c r="D100" s="97">
        <f t="shared" ca="1" si="79"/>
        <v>147.16426358731917</v>
      </c>
      <c r="E100" s="97">
        <f t="shared" ca="1" si="79"/>
        <v>7.023464002166949</v>
      </c>
      <c r="F100" s="97">
        <f t="shared" ca="1" si="79"/>
        <v>112.48434732730142</v>
      </c>
      <c r="G100" s="21">
        <f t="shared" ca="1" si="79"/>
        <v>32.770075844467257</v>
      </c>
      <c r="H100" s="97">
        <f t="shared" ca="1" si="79"/>
        <v>150.39095037839613</v>
      </c>
      <c r="I100" s="97">
        <f t="shared" ca="1" si="65"/>
        <v>99.243700741138113</v>
      </c>
      <c r="J100" s="97">
        <f t="shared" ca="1" si="79"/>
        <v>13.126909871755368</v>
      </c>
      <c r="K100" s="97">
        <f t="shared" ca="1" si="66"/>
        <v>7.023464002166949</v>
      </c>
      <c r="L100" s="97">
        <f t="shared" ca="1" si="79"/>
        <v>3.4745646313892609</v>
      </c>
      <c r="M100" s="97">
        <f t="shared" ca="1" si="45"/>
        <v>32.770075844467257</v>
      </c>
      <c r="N100" s="2">
        <f t="shared" ca="1" si="67"/>
        <v>-61.146530782337976</v>
      </c>
      <c r="O100" s="97">
        <f t="shared" ca="1" si="77"/>
        <v>5.7507176821004027</v>
      </c>
      <c r="P100" s="97">
        <f t="shared" ca="1" si="77"/>
        <v>10.781501634278486</v>
      </c>
      <c r="Q100" s="97">
        <f t="shared" ca="1" si="77"/>
        <v>143.78490860681217</v>
      </c>
      <c r="R100" s="97">
        <f t="shared" ca="1" si="77"/>
        <v>4.8791396008744075</v>
      </c>
      <c r="S100" s="97">
        <f t="shared" ca="1" si="77"/>
        <v>112.33683715793714</v>
      </c>
      <c r="T100" s="21">
        <f t="shared" ca="1" si="77"/>
        <v>32.200042401543477</v>
      </c>
      <c r="U100" s="97">
        <f t="shared" ca="1" si="77"/>
        <v>145.97653057167622</v>
      </c>
      <c r="V100" s="97">
        <f t="shared" ca="1" si="68"/>
        <v>10.781501634278486</v>
      </c>
      <c r="W100" s="97">
        <f t="shared" ca="1" si="77"/>
        <v>12.488760003713226</v>
      </c>
      <c r="X100" s="97">
        <f t="shared" ca="1" si="69"/>
        <v>4.8791396008744075</v>
      </c>
      <c r="Y100" s="97">
        <f t="shared" ca="1" si="77"/>
        <v>0.22959305851471967</v>
      </c>
      <c r="Z100" s="19">
        <f t="shared" ca="1" si="47"/>
        <v>32.200042401543477</v>
      </c>
      <c r="AA100" s="2">
        <f t="shared" ca="1" si="48"/>
        <v>-50.831679825086034</v>
      </c>
      <c r="AB100" s="62">
        <v>94</v>
      </c>
      <c r="AC100" s="46">
        <f t="shared" ca="1" si="78"/>
        <v>5.8976376478691153</v>
      </c>
      <c r="AD100" s="97">
        <f t="shared" ca="1" si="78"/>
        <v>99.723709699278615</v>
      </c>
      <c r="AE100" s="97">
        <f t="shared" ca="1" si="78"/>
        <v>147.23287287638664</v>
      </c>
      <c r="AF100" s="97">
        <f t="shared" ca="1" si="78"/>
        <v>5.2374693923539146</v>
      </c>
      <c r="AG100" s="97">
        <f t="shared" ca="1" si="78"/>
        <v>112.98801103019611</v>
      </c>
      <c r="AH100" s="21">
        <f t="shared" ca="1" si="78"/>
        <v>34.486343132234396</v>
      </c>
      <c r="AI100" s="97">
        <f t="shared" ca="1" si="78"/>
        <v>149.38610036118638</v>
      </c>
      <c r="AJ100" s="97">
        <f t="shared" ca="1" si="50"/>
        <v>99.723709699278615</v>
      </c>
      <c r="AK100" s="97">
        <f t="shared" ca="1" si="78"/>
        <v>9.8739809380055981</v>
      </c>
      <c r="AL100" s="19">
        <f t="shared" ca="1" si="51"/>
        <v>5.2374693923539146</v>
      </c>
      <c r="AM100" s="97">
        <f t="shared" ca="1" si="78"/>
        <v>8.1248138217700188</v>
      </c>
      <c r="AN100" s="21">
        <f t="shared" ca="1" si="52"/>
        <v>34.486343132234396</v>
      </c>
      <c r="AO100" s="2">
        <f t="shared" ca="1" si="53"/>
        <v>-64.691096541708291</v>
      </c>
      <c r="AP100" s="66">
        <v>94</v>
      </c>
      <c r="AQ100" s="97">
        <f t="shared" ca="1" si="74"/>
        <v>6.9750036546328067</v>
      </c>
      <c r="AR100" s="97">
        <f t="shared" ca="1" si="74"/>
        <v>98.672879214581997</v>
      </c>
      <c r="AS100" s="97">
        <f t="shared" ca="1" si="74"/>
        <v>142.60001312388411</v>
      </c>
      <c r="AT100" s="97">
        <f t="shared" ca="1" si="74"/>
        <v>76.278918039111076</v>
      </c>
      <c r="AU100" s="97">
        <f t="shared" ca="1" si="74"/>
        <v>113.18034720077964</v>
      </c>
      <c r="AV100" s="21">
        <f t="shared" ca="1" si="74"/>
        <v>32.878690540940973</v>
      </c>
      <c r="AW100" s="97">
        <f t="shared" ca="1" si="74"/>
        <v>144.42563018951634</v>
      </c>
      <c r="AX100" s="97">
        <f t="shared" ca="1" si="54"/>
        <v>98.672879214581997</v>
      </c>
      <c r="AY100" s="97">
        <f t="shared" ca="1" si="74"/>
        <v>11.058316105439637</v>
      </c>
      <c r="AZ100" s="97">
        <f t="shared" ca="1" si="55"/>
        <v>76.278918039111076</v>
      </c>
      <c r="BA100" s="97">
        <f t="shared" ca="1" si="74"/>
        <v>3.4677557794093761</v>
      </c>
      <c r="BB100" s="97">
        <f t="shared" ca="1" si="56"/>
        <v>32.878690540940973</v>
      </c>
      <c r="BC100" s="2">
        <f t="shared" ca="1" si="57"/>
        <v>-12.632463176003236</v>
      </c>
      <c r="BD100" s="62">
        <v>94</v>
      </c>
      <c r="BE100" s="97">
        <f t="shared" ca="1" si="75"/>
        <v>5.7081101717752842</v>
      </c>
      <c r="BF100" s="97">
        <f t="shared" ca="1" si="75"/>
        <v>100.01344889218052</v>
      </c>
      <c r="BG100" s="97">
        <f t="shared" ca="1" si="75"/>
        <v>147.75848710279632</v>
      </c>
      <c r="BH100" s="97">
        <f t="shared" ca="1" si="75"/>
        <v>6.4228727653611211</v>
      </c>
      <c r="BI100" s="97">
        <f t="shared" ca="1" si="75"/>
        <v>115.34259531002382</v>
      </c>
      <c r="BJ100" s="21">
        <f t="shared" ca="1" si="75"/>
        <v>34.199873019351934</v>
      </c>
      <c r="BK100" s="97">
        <f t="shared" ca="1" si="75"/>
        <v>146.70746737008909</v>
      </c>
      <c r="BL100" s="97">
        <f t="shared" ca="1" si="58"/>
        <v>100.01344889218052</v>
      </c>
      <c r="BM100" s="97">
        <f t="shared" ca="1" si="75"/>
        <v>12.773489439564536</v>
      </c>
      <c r="BN100" s="97">
        <f t="shared" ca="1" si="59"/>
        <v>6.4228727653611211</v>
      </c>
      <c r="BO100" s="97">
        <f t="shared" ca="1" si="75"/>
        <v>10.079896869462692</v>
      </c>
      <c r="BP100" s="97">
        <f t="shared" ca="1" si="60"/>
        <v>34.199873019351934</v>
      </c>
      <c r="BQ100" s="2">
        <f t="shared" ca="1" si="70"/>
        <v>-61.075100579326488</v>
      </c>
      <c r="BR100" s="97">
        <f t="shared" ca="1" si="76"/>
        <v>6.3151175425539812</v>
      </c>
      <c r="BS100" s="97">
        <f t="shared" ca="1" si="76"/>
        <v>99.647946471602083</v>
      </c>
      <c r="BT100" s="97">
        <f t="shared" ca="1" si="76"/>
        <v>147.87821403485296</v>
      </c>
      <c r="BU100" s="97">
        <f t="shared" ca="1" si="76"/>
        <v>1.314359182978992</v>
      </c>
      <c r="BV100" s="97">
        <f t="shared" ca="1" si="76"/>
        <v>116.37198380471904</v>
      </c>
      <c r="BW100" s="21">
        <f t="shared" ca="1" si="76"/>
        <v>99.734303166068088</v>
      </c>
      <c r="BX100" s="97">
        <f t="shared" ca="1" si="76"/>
        <v>147.45056035114484</v>
      </c>
      <c r="BY100" s="97">
        <f t="shared" ca="1" si="61"/>
        <v>99.647946471602083</v>
      </c>
      <c r="BZ100" s="97">
        <f t="shared" ca="1" si="76"/>
        <v>11.638110331245755</v>
      </c>
      <c r="CA100" s="97">
        <f t="shared" ca="1" si="62"/>
        <v>1.314359182978992</v>
      </c>
      <c r="CB100" s="97">
        <f t="shared" ca="1" si="76"/>
        <v>12.452685679367921</v>
      </c>
      <c r="CC100" s="97">
        <f t="shared" ca="1" si="63"/>
        <v>99.734303166068088</v>
      </c>
      <c r="CD100" s="2">
        <f t="shared" ca="1" si="64"/>
        <v>-67.414131854487579</v>
      </c>
    </row>
    <row r="101" spans="1:82" x14ac:dyDescent="0.25">
      <c r="A101" s="59">
        <v>95</v>
      </c>
      <c r="B101" s="46">
        <f t="shared" ca="1" si="79"/>
        <v>6.2263296790288862</v>
      </c>
      <c r="C101" s="97">
        <f t="shared" ca="1" si="79"/>
        <v>99.361502031622649</v>
      </c>
      <c r="D101" s="97">
        <f t="shared" ca="1" si="79"/>
        <v>148.0370458223689</v>
      </c>
      <c r="E101" s="97">
        <f t="shared" ca="1" si="79"/>
        <v>5.7798816614209345</v>
      </c>
      <c r="F101" s="97">
        <f t="shared" ca="1" si="79"/>
        <v>114.52014872976075</v>
      </c>
      <c r="G101" s="21">
        <f t="shared" ca="1" si="79"/>
        <v>33.223573573888622</v>
      </c>
      <c r="H101" s="97">
        <f t="shared" ca="1" si="79"/>
        <v>150.31091554349962</v>
      </c>
      <c r="I101" s="97">
        <f t="shared" ca="1" si="65"/>
        <v>99.361502031622649</v>
      </c>
      <c r="J101" s="97">
        <f t="shared" ca="1" si="79"/>
        <v>12.764974881630032</v>
      </c>
      <c r="K101" s="97">
        <f t="shared" ca="1" si="66"/>
        <v>5.7798816614209345</v>
      </c>
      <c r="L101" s="97">
        <f t="shared" ca="1" si="79"/>
        <v>9.6305739639940651</v>
      </c>
      <c r="M101" s="97">
        <f t="shared" ca="1" si="45"/>
        <v>33.223573573888622</v>
      </c>
      <c r="N101" s="2">
        <f t="shared" ca="1" si="67"/>
        <v>-62.25592940747854</v>
      </c>
      <c r="O101" s="97">
        <f t="shared" ca="1" si="77"/>
        <v>5.1417759695365319</v>
      </c>
      <c r="P101" s="97">
        <f t="shared" ca="1" si="77"/>
        <v>13.326298136285455</v>
      </c>
      <c r="Q101" s="97">
        <f t="shared" ca="1" si="77"/>
        <v>141.58485949672911</v>
      </c>
      <c r="R101" s="97">
        <f t="shared" ca="1" si="77"/>
        <v>5.095207646398757</v>
      </c>
      <c r="S101" s="97">
        <f t="shared" ca="1" si="77"/>
        <v>113.15143890342536</v>
      </c>
      <c r="T101" s="21">
        <f t="shared" ca="1" si="77"/>
        <v>33.5102848300887</v>
      </c>
      <c r="U101" s="97">
        <f t="shared" ca="1" si="77"/>
        <v>144.81529642418386</v>
      </c>
      <c r="V101" s="97">
        <f t="shared" ca="1" si="68"/>
        <v>13.326298136285455</v>
      </c>
      <c r="W101" s="97">
        <f t="shared" ca="1" si="77"/>
        <v>12.990432940312047</v>
      </c>
      <c r="X101" s="97">
        <f t="shared" ca="1" si="69"/>
        <v>5.095207646398757</v>
      </c>
      <c r="Y101" s="97">
        <f t="shared" ca="1" si="77"/>
        <v>12.774925827593895</v>
      </c>
      <c r="Z101" s="19">
        <f t="shared" ca="1" si="47"/>
        <v>33.5102848300887</v>
      </c>
      <c r="AA101" s="2">
        <f t="shared" ca="1" si="48"/>
        <v>-41.288378943199099</v>
      </c>
      <c r="AB101" s="62">
        <v>95</v>
      </c>
      <c r="AC101" s="46">
        <f t="shared" ca="1" si="78"/>
        <v>5.8754970792365988</v>
      </c>
      <c r="AD101" s="97">
        <f t="shared" ca="1" si="78"/>
        <v>99.458799025868501</v>
      </c>
      <c r="AE101" s="97">
        <f t="shared" ca="1" si="78"/>
        <v>147.00949127224257</v>
      </c>
      <c r="AF101" s="97">
        <f t="shared" ca="1" si="78"/>
        <v>6.5902793709195295</v>
      </c>
      <c r="AG101" s="97">
        <f t="shared" ca="1" si="78"/>
        <v>111.69143428334681</v>
      </c>
      <c r="AH101" s="21">
        <f t="shared" ca="1" si="78"/>
        <v>35.115371901879769</v>
      </c>
      <c r="AI101" s="97">
        <f t="shared" ca="1" si="78"/>
        <v>150.40232571825246</v>
      </c>
      <c r="AJ101" s="97">
        <f t="shared" ca="1" si="50"/>
        <v>99.458799025868501</v>
      </c>
      <c r="AK101" s="97">
        <f t="shared" ca="1" si="78"/>
        <v>12.310047809902814</v>
      </c>
      <c r="AL101" s="19">
        <f t="shared" ca="1" si="51"/>
        <v>6.5902793709195295</v>
      </c>
      <c r="AM101" s="97">
        <f t="shared" ca="1" si="78"/>
        <v>9.9484855820196874</v>
      </c>
      <c r="AN101" s="21">
        <f t="shared" ca="1" si="52"/>
        <v>35.115371901879769</v>
      </c>
      <c r="AO101" s="2">
        <f t="shared" ca="1" si="53"/>
        <v>-60.911522409342986</v>
      </c>
      <c r="AP101" s="66">
        <v>95</v>
      </c>
      <c r="AQ101" s="97">
        <f t="shared" ca="1" si="74"/>
        <v>6.8742941039275909</v>
      </c>
      <c r="AR101" s="97">
        <f t="shared" ca="1" si="74"/>
        <v>99.56878295779029</v>
      </c>
      <c r="AS101" s="97">
        <f t="shared" ca="1" si="74"/>
        <v>142.97815120693377</v>
      </c>
      <c r="AT101" s="97">
        <f t="shared" ca="1" si="74"/>
        <v>76.015208068352152</v>
      </c>
      <c r="AU101" s="97">
        <f t="shared" ca="1" si="74"/>
        <v>112.12539445312565</v>
      </c>
      <c r="AV101" s="21">
        <f t="shared" ca="1" si="74"/>
        <v>33.554540362781317</v>
      </c>
      <c r="AW101" s="97">
        <f t="shared" ca="1" si="74"/>
        <v>146.42789739031039</v>
      </c>
      <c r="AX101" s="97">
        <f t="shared" ca="1" si="54"/>
        <v>99.56878295779029</v>
      </c>
      <c r="AY101" s="97">
        <f t="shared" ca="1" si="74"/>
        <v>9.9766503184052766</v>
      </c>
      <c r="AZ101" s="97">
        <f t="shared" ca="1" si="55"/>
        <v>76.015208068352152</v>
      </c>
      <c r="BA101" s="97">
        <f t="shared" ca="1" si="74"/>
        <v>0.42629421395830658</v>
      </c>
      <c r="BB101" s="97">
        <f t="shared" ca="1" si="56"/>
        <v>33.554540362781317</v>
      </c>
      <c r="BC101" s="2">
        <f t="shared" ca="1" si="57"/>
        <v>-13.286394746198219</v>
      </c>
      <c r="BD101" s="62">
        <v>95</v>
      </c>
      <c r="BE101" s="97">
        <f t="shared" ca="1" si="75"/>
        <v>5.9825357738531206</v>
      </c>
      <c r="BF101" s="97">
        <f t="shared" ca="1" si="75"/>
        <v>98.6451459221541</v>
      </c>
      <c r="BG101" s="97">
        <f t="shared" ca="1" si="75"/>
        <v>146.60804168362739</v>
      </c>
      <c r="BH101" s="97">
        <f t="shared" ca="1" si="75"/>
        <v>4.4252280388661047</v>
      </c>
      <c r="BI101" s="97">
        <f t="shared" ca="1" si="75"/>
        <v>113.87886246526793</v>
      </c>
      <c r="BJ101" s="21">
        <f t="shared" ca="1" si="75"/>
        <v>34.348661490169434</v>
      </c>
      <c r="BK101" s="97">
        <f t="shared" ca="1" si="75"/>
        <v>149.30290241768591</v>
      </c>
      <c r="BL101" s="97">
        <f t="shared" ca="1" si="58"/>
        <v>98.6451459221541</v>
      </c>
      <c r="BM101" s="97">
        <f t="shared" ca="1" si="75"/>
        <v>11.428558849815255</v>
      </c>
      <c r="BN101" s="97">
        <f t="shared" ca="1" si="59"/>
        <v>4.4252280388661047</v>
      </c>
      <c r="BO101" s="97">
        <f t="shared" ca="1" si="75"/>
        <v>6.5506502147822614</v>
      </c>
      <c r="BP101" s="97">
        <f t="shared" ca="1" si="60"/>
        <v>34.348661490169434</v>
      </c>
      <c r="BQ101" s="2">
        <f t="shared" ca="1" si="70"/>
        <v>-67.471697851483512</v>
      </c>
      <c r="BR101" s="97">
        <f t="shared" ca="1" si="76"/>
        <v>5.4511624872883626</v>
      </c>
      <c r="BS101" s="97">
        <f t="shared" ca="1" si="76"/>
        <v>98.798281807421446</v>
      </c>
      <c r="BT101" s="97">
        <f t="shared" ca="1" si="76"/>
        <v>150.838611543149</v>
      </c>
      <c r="BU101" s="97">
        <f t="shared" ca="1" si="76"/>
        <v>0.56065693331363331</v>
      </c>
      <c r="BV101" s="97">
        <f t="shared" ca="1" si="76"/>
        <v>113.1916676092478</v>
      </c>
      <c r="BW101" s="21">
        <f t="shared" ca="1" si="76"/>
        <v>99.551401746870042</v>
      </c>
      <c r="BX101" s="97">
        <f t="shared" ca="1" si="76"/>
        <v>147.27184101500532</v>
      </c>
      <c r="BY101" s="97">
        <f t="shared" ca="1" si="61"/>
        <v>98.798281807421446</v>
      </c>
      <c r="BZ101" s="97">
        <f t="shared" ca="1" si="76"/>
        <v>11.424893448604527</v>
      </c>
      <c r="CA101" s="97">
        <f t="shared" ca="1" si="62"/>
        <v>0.56065693331363331</v>
      </c>
      <c r="CB101" s="97">
        <f t="shared" ca="1" si="76"/>
        <v>9.6401001411489027</v>
      </c>
      <c r="CC101" s="97">
        <f t="shared" ca="1" si="63"/>
        <v>99.551401746870042</v>
      </c>
      <c r="CD101" s="2">
        <f t="shared" ca="1" si="64"/>
        <v>-73.969141623732185</v>
      </c>
    </row>
    <row r="102" spans="1:82" x14ac:dyDescent="0.25">
      <c r="A102" s="59">
        <v>96</v>
      </c>
      <c r="B102" s="46">
        <f t="shared" ca="1" si="79"/>
        <v>5.1244165959358208</v>
      </c>
      <c r="C102" s="97">
        <f t="shared" ca="1" si="79"/>
        <v>99.888676125625722</v>
      </c>
      <c r="D102" s="97">
        <f t="shared" ca="1" si="79"/>
        <v>147.62618832138747</v>
      </c>
      <c r="E102" s="97">
        <f t="shared" ca="1" si="79"/>
        <v>5.58536492729296</v>
      </c>
      <c r="F102" s="97">
        <f t="shared" ca="1" si="79"/>
        <v>113.59657835294378</v>
      </c>
      <c r="G102" s="21">
        <f t="shared" ca="1" si="79"/>
        <v>32.570765991398247</v>
      </c>
      <c r="H102" s="97">
        <f t="shared" ca="1" si="79"/>
        <v>149.91290679122505</v>
      </c>
      <c r="I102" s="97">
        <f t="shared" ca="1" si="65"/>
        <v>99.888676125625722</v>
      </c>
      <c r="J102" s="97">
        <f t="shared" ca="1" si="79"/>
        <v>11.56377342804905</v>
      </c>
      <c r="K102" s="97">
        <f t="shared" ca="1" si="66"/>
        <v>5.58536492729296</v>
      </c>
      <c r="L102" s="97">
        <f t="shared" ca="1" si="79"/>
        <v>10.092888743226332</v>
      </c>
      <c r="M102" s="97">
        <f t="shared" ca="1" si="45"/>
        <v>32.570765991398247</v>
      </c>
      <c r="N102" s="2">
        <f t="shared" ca="1" si="67"/>
        <v>-64.129034763994667</v>
      </c>
      <c r="O102" s="97">
        <f t="shared" ca="1" si="77"/>
        <v>4.6162487542822923</v>
      </c>
      <c r="P102" s="97">
        <f t="shared" ca="1" si="77"/>
        <v>9.7533082336171724</v>
      </c>
      <c r="Q102" s="97">
        <f t="shared" ca="1" si="77"/>
        <v>143.99185952088098</v>
      </c>
      <c r="R102" s="97">
        <f t="shared" ca="1" si="77"/>
        <v>5.985794734494494</v>
      </c>
      <c r="S102" s="97">
        <f t="shared" ca="1" si="77"/>
        <v>113.81341037245826</v>
      </c>
      <c r="T102" s="21">
        <f t="shared" ca="1" si="77"/>
        <v>32.979283189200508</v>
      </c>
      <c r="U102" s="97">
        <f t="shared" ca="1" si="77"/>
        <v>144.10077459963304</v>
      </c>
      <c r="V102" s="97">
        <f t="shared" ca="1" si="68"/>
        <v>9.7533082336171724</v>
      </c>
      <c r="W102" s="97">
        <f t="shared" ca="1" si="77"/>
        <v>13.909831473437539</v>
      </c>
      <c r="X102" s="97">
        <f t="shared" ca="1" si="69"/>
        <v>5.985794734494494</v>
      </c>
      <c r="Y102" s="97">
        <f t="shared" ca="1" si="77"/>
        <v>11.816610599019851</v>
      </c>
      <c r="Z102" s="19">
        <f t="shared" ca="1" si="47"/>
        <v>32.979283189200508</v>
      </c>
      <c r="AA102" s="2">
        <f t="shared" ca="1" si="48"/>
        <v>-37.008519464558823</v>
      </c>
      <c r="AB102" s="62">
        <v>96</v>
      </c>
      <c r="AC102" s="46">
        <f t="shared" ca="1" si="78"/>
        <v>5.9445048347199814</v>
      </c>
      <c r="AD102" s="97">
        <f t="shared" ca="1" si="78"/>
        <v>99.715512799637708</v>
      </c>
      <c r="AE102" s="97">
        <f t="shared" ca="1" si="78"/>
        <v>148.69438118591606</v>
      </c>
      <c r="AF102" s="97">
        <f t="shared" ca="1" si="78"/>
        <v>6.4818246309393039</v>
      </c>
      <c r="AG102" s="97">
        <f t="shared" ca="1" si="78"/>
        <v>114.38961741413863</v>
      </c>
      <c r="AH102" s="21">
        <f t="shared" ca="1" si="78"/>
        <v>33.417782934926144</v>
      </c>
      <c r="AI102" s="97">
        <f t="shared" ca="1" si="78"/>
        <v>148.45618808502238</v>
      </c>
      <c r="AJ102" s="97">
        <f t="shared" ca="1" si="50"/>
        <v>99.715512799637708</v>
      </c>
      <c r="AK102" s="97">
        <f t="shared" ca="1" si="78"/>
        <v>11.419833244496983</v>
      </c>
      <c r="AL102" s="19">
        <f t="shared" ca="1" si="51"/>
        <v>6.4818246309393039</v>
      </c>
      <c r="AM102" s="97">
        <f t="shared" ca="1" si="78"/>
        <v>9.47423381834124</v>
      </c>
      <c r="AN102" s="21">
        <f t="shared" ca="1" si="52"/>
        <v>33.417782934926144</v>
      </c>
      <c r="AO102" s="2">
        <f t="shared" ca="1" si="53"/>
        <v>-60.95509012174567</v>
      </c>
      <c r="AP102" s="66">
        <v>96</v>
      </c>
      <c r="AQ102" s="97">
        <f t="shared" ca="1" si="74"/>
        <v>6.064872808709775</v>
      </c>
      <c r="AR102" s="97">
        <f t="shared" ca="1" si="74"/>
        <v>99.67516151971121</v>
      </c>
      <c r="AS102" s="97">
        <f t="shared" ca="1" si="74"/>
        <v>142.26352683696442</v>
      </c>
      <c r="AT102" s="97">
        <f t="shared" ref="AT102:AY102" ca="1" si="80">_xlfn.NORM.INV(RAND(),AT$121,AT$122)</f>
        <v>75.244629251951139</v>
      </c>
      <c r="AU102" s="97">
        <f t="shared" ca="1" si="80"/>
        <v>111.20606571972337</v>
      </c>
      <c r="AV102" s="21">
        <f t="shared" ca="1" si="80"/>
        <v>34.273904922456317</v>
      </c>
      <c r="AW102" s="97">
        <f t="shared" ca="1" si="80"/>
        <v>142.96738042011634</v>
      </c>
      <c r="AX102" s="97">
        <f t="shared" ca="1" si="54"/>
        <v>99.67516151971121</v>
      </c>
      <c r="AY102" s="97">
        <f t="shared" ca="1" si="80"/>
        <v>12.386384728518326</v>
      </c>
      <c r="AZ102" s="97">
        <f t="shared" ca="1" si="55"/>
        <v>75.244629251951139</v>
      </c>
      <c r="BA102" s="97">
        <f t="shared" ref="BA102:BA106" ca="1" si="81">_xlfn.NORM.INV(RAND(),BA$121,BA$122)</f>
        <v>0.84530200296876279</v>
      </c>
      <c r="BB102" s="97">
        <f t="shared" ca="1" si="56"/>
        <v>34.273904922456317</v>
      </c>
      <c r="BC102" s="2">
        <f t="shared" ca="1" si="57"/>
        <v>-13.668431301009811</v>
      </c>
      <c r="BD102" s="62">
        <v>96</v>
      </c>
      <c r="BE102" s="97">
        <f t="shared" ca="1" si="75"/>
        <v>6.1823610657760399</v>
      </c>
      <c r="BF102" s="97">
        <f t="shared" ca="1" si="75"/>
        <v>98.287095307822355</v>
      </c>
      <c r="BG102" s="97">
        <f t="shared" ca="1" si="75"/>
        <v>147.81380820699175</v>
      </c>
      <c r="BH102" s="97">
        <f t="shared" ref="BH102:BM102" ca="1" si="82">_xlfn.NORM.INV(RAND(),BH$121,BH$122)</f>
        <v>7.5812131122233524</v>
      </c>
      <c r="BI102" s="97">
        <f t="shared" ca="1" si="82"/>
        <v>113.04552778931486</v>
      </c>
      <c r="BJ102" s="21">
        <f t="shared" ca="1" si="82"/>
        <v>33.686305029356255</v>
      </c>
      <c r="BK102" s="97">
        <f t="shared" ca="1" si="82"/>
        <v>152.97648938007742</v>
      </c>
      <c r="BL102" s="97">
        <f t="shared" ca="1" si="58"/>
        <v>98.287095307822355</v>
      </c>
      <c r="BM102" s="97">
        <f t="shared" ca="1" si="82"/>
        <v>14.51737991197558</v>
      </c>
      <c r="BN102" s="97">
        <f t="shared" ca="1" si="59"/>
        <v>7.5812131122233524</v>
      </c>
      <c r="BO102" s="97">
        <f t="shared" ref="BO102:BO106" ca="1" si="83">_xlfn.NORM.INV(RAND(),BO$121,BO$122)</f>
        <v>10.014635464750459</v>
      </c>
      <c r="BP102" s="97">
        <f t="shared" ca="1" si="60"/>
        <v>33.686305029356255</v>
      </c>
      <c r="BQ102" s="2">
        <f t="shared" ca="1" si="70"/>
        <v>-58.721465831611226</v>
      </c>
      <c r="BR102" s="97">
        <f t="shared" ca="1" si="76"/>
        <v>6.0300578030502781</v>
      </c>
      <c r="BS102" s="97">
        <f t="shared" ca="1" si="76"/>
        <v>99.310370375775179</v>
      </c>
      <c r="BT102" s="97">
        <f t="shared" ca="1" si="76"/>
        <v>148.62081376741818</v>
      </c>
      <c r="BU102" s="97">
        <f t="shared" ref="BU102:BZ102" ca="1" si="84">_xlfn.NORM.INV(RAND(),BU$121,BU$122)</f>
        <v>1.0030023375806487</v>
      </c>
      <c r="BV102" s="97">
        <f t="shared" ca="1" si="84"/>
        <v>112.35353881178817</v>
      </c>
      <c r="BW102" s="21">
        <f t="shared" ca="1" si="84"/>
        <v>99.749625779917125</v>
      </c>
      <c r="BX102" s="97">
        <f t="shared" ca="1" si="84"/>
        <v>148.70798469251446</v>
      </c>
      <c r="BY102" s="97">
        <f t="shared" ca="1" si="61"/>
        <v>99.310370375775179</v>
      </c>
      <c r="BZ102" s="97">
        <f t="shared" ca="1" si="84"/>
        <v>11.156043676068109</v>
      </c>
      <c r="CA102" s="97">
        <f t="shared" ca="1" si="62"/>
        <v>1.0030023375806487</v>
      </c>
      <c r="CB102" s="97">
        <f t="shared" ref="CB102:CB106" ca="1" si="85">_xlfn.NORM.INV(RAND(),CB$121,CB$122)</f>
        <v>8.9276575927244384</v>
      </c>
      <c r="CC102" s="97">
        <f t="shared" ca="1" si="63"/>
        <v>99.749625779917125</v>
      </c>
      <c r="CD102" s="2">
        <f t="shared" ca="1" si="64"/>
        <v>-73.219435612353692</v>
      </c>
    </row>
    <row r="103" spans="1:82" x14ac:dyDescent="0.25">
      <c r="A103" s="59">
        <v>97</v>
      </c>
      <c r="B103" s="46">
        <f t="shared" ca="1" si="79"/>
        <v>6.0483299357807825</v>
      </c>
      <c r="C103" s="97">
        <f t="shared" ca="1" si="79"/>
        <v>99.991638708008338</v>
      </c>
      <c r="D103" s="97">
        <f t="shared" ca="1" si="79"/>
        <v>147.95691278151247</v>
      </c>
      <c r="E103" s="97">
        <f t="shared" ca="1" si="79"/>
        <v>7.7011572886694815</v>
      </c>
      <c r="F103" s="97">
        <f t="shared" ca="1" si="79"/>
        <v>113.3867752166706</v>
      </c>
      <c r="G103" s="21">
        <f t="shared" ca="1" si="79"/>
        <v>34.694382227696167</v>
      </c>
      <c r="H103" s="97">
        <f t="shared" ca="1" si="79"/>
        <v>149.70763403578002</v>
      </c>
      <c r="I103" s="97">
        <f t="shared" ca="1" si="65"/>
        <v>99.991638708008338</v>
      </c>
      <c r="J103" s="97">
        <f t="shared" ca="1" si="79"/>
        <v>14.811175724189471</v>
      </c>
      <c r="K103" s="97">
        <f t="shared" ca="1" si="66"/>
        <v>7.7011572886694815</v>
      </c>
      <c r="L103" s="97">
        <f t="shared" ca="1" si="79"/>
        <v>13.049923436923496</v>
      </c>
      <c r="M103" s="97">
        <f t="shared" ca="1" si="45"/>
        <v>34.694382227696167</v>
      </c>
      <c r="N103" s="2">
        <f t="shared" ca="1" si="67"/>
        <v>-57.176898471985503</v>
      </c>
      <c r="O103" s="97">
        <f t="shared" ref="O103:Y106" ca="1" si="86">_xlfn.NORM.INV(RAND(),O$121,O$122)</f>
        <v>5.6031808840653641</v>
      </c>
      <c r="P103" s="97">
        <f t="shared" ca="1" si="86"/>
        <v>10.44213354779993</v>
      </c>
      <c r="Q103" s="97">
        <f t="shared" ca="1" si="86"/>
        <v>140.62738602739108</v>
      </c>
      <c r="R103" s="97">
        <f t="shared" ca="1" si="86"/>
        <v>5.6874436483202615</v>
      </c>
      <c r="S103" s="97">
        <f t="shared" ca="1" si="86"/>
        <v>110.70683949506666</v>
      </c>
      <c r="T103" s="21">
        <f t="shared" ca="1" si="86"/>
        <v>32.917994220521919</v>
      </c>
      <c r="U103" s="97">
        <f t="shared" ca="1" si="86"/>
        <v>141.892544122685</v>
      </c>
      <c r="V103" s="97">
        <f t="shared" ca="1" si="68"/>
        <v>10.44213354779993</v>
      </c>
      <c r="W103" s="97">
        <f t="shared" ca="1" si="86"/>
        <v>15.203171374073229</v>
      </c>
      <c r="X103" s="97">
        <f t="shared" ca="1" si="69"/>
        <v>5.6874436483202615</v>
      </c>
      <c r="Y103" s="97">
        <f t="shared" ca="1" si="86"/>
        <v>14.588277201132613</v>
      </c>
      <c r="Z103" s="19">
        <f t="shared" ca="1" si="47"/>
        <v>32.917994220521919</v>
      </c>
      <c r="AA103" s="2">
        <f t="shared" ca="1" si="48"/>
        <v>-36.014735971794941</v>
      </c>
      <c r="AB103" s="62">
        <v>97</v>
      </c>
      <c r="AC103" s="46">
        <f t="shared" ref="AC103:AM106" ca="1" si="87">_xlfn.NORM.INV(RAND(),AC$121,AC$122)</f>
        <v>4.7652063284028729</v>
      </c>
      <c r="AD103" s="97">
        <f t="shared" ca="1" si="87"/>
        <v>99.073867433351865</v>
      </c>
      <c r="AE103" s="97">
        <f t="shared" ca="1" si="87"/>
        <v>146.83294412398277</v>
      </c>
      <c r="AF103" s="97">
        <f t="shared" ca="1" si="87"/>
        <v>5.5310636112921463</v>
      </c>
      <c r="AG103" s="97">
        <f t="shared" ca="1" si="87"/>
        <v>115.18558080164149</v>
      </c>
      <c r="AH103" s="21">
        <f t="shared" ca="1" si="87"/>
        <v>35.157952745935667</v>
      </c>
      <c r="AI103" s="97">
        <f t="shared" ca="1" si="87"/>
        <v>148.30359534730022</v>
      </c>
      <c r="AJ103" s="97">
        <f t="shared" ca="1" si="50"/>
        <v>99.073867433351865</v>
      </c>
      <c r="AK103" s="97">
        <f t="shared" ca="1" si="87"/>
        <v>11.977213681592362</v>
      </c>
      <c r="AL103" s="19">
        <f t="shared" ca="1" si="51"/>
        <v>5.5310636112921463</v>
      </c>
      <c r="AM103" s="97">
        <f t="shared" ca="1" si="87"/>
        <v>9.450039428094998</v>
      </c>
      <c r="AN103" s="21">
        <f t="shared" ca="1" si="52"/>
        <v>35.157952745935667</v>
      </c>
      <c r="AO103" s="2">
        <f t="shared" ca="1" si="53"/>
        <v>-65.013216132389744</v>
      </c>
      <c r="AP103" s="66">
        <v>97</v>
      </c>
      <c r="AQ103" s="97">
        <f t="shared" ref="AQ103:AY106" ca="1" si="88">_xlfn.NORM.INV(RAND(),AQ$121,AQ$122)</f>
        <v>5.5771813955907357</v>
      </c>
      <c r="AR103" s="97">
        <f t="shared" ca="1" si="88"/>
        <v>99.214061711730622</v>
      </c>
      <c r="AS103" s="97">
        <f t="shared" ca="1" si="88"/>
        <v>139.15676821957035</v>
      </c>
      <c r="AT103" s="97">
        <f t="shared" ca="1" si="88"/>
        <v>75.858347499162193</v>
      </c>
      <c r="AU103" s="97">
        <f t="shared" ca="1" si="88"/>
        <v>110.85036643477753</v>
      </c>
      <c r="AV103" s="21">
        <f t="shared" ca="1" si="88"/>
        <v>33.789088216152763</v>
      </c>
      <c r="AW103" s="97">
        <f t="shared" ca="1" si="88"/>
        <v>145.10133134648379</v>
      </c>
      <c r="AX103" s="97">
        <f t="shared" ca="1" si="54"/>
        <v>99.214061711730622</v>
      </c>
      <c r="AY103" s="97">
        <f t="shared" ca="1" si="88"/>
        <v>7.4845925264228867</v>
      </c>
      <c r="AZ103" s="97">
        <f t="shared" ca="1" si="55"/>
        <v>75.858347499162193</v>
      </c>
      <c r="BA103" s="97">
        <f t="shared" ca="1" si="81"/>
        <v>2.9778459121948826</v>
      </c>
      <c r="BB103" s="97">
        <f t="shared" ca="1" si="56"/>
        <v>33.789088216152763</v>
      </c>
      <c r="BC103" s="2">
        <f t="shared" ca="1" si="57"/>
        <v>-13.569332050503906</v>
      </c>
      <c r="BD103" s="62">
        <v>97</v>
      </c>
      <c r="BE103" s="97">
        <f t="shared" ref="BE103:BM106" ca="1" si="89">_xlfn.NORM.INV(RAND(),BE$121,BE$122)</f>
        <v>5.6854357343242556</v>
      </c>
      <c r="BF103" s="97">
        <f t="shared" ca="1" si="89"/>
        <v>99.146792829203349</v>
      </c>
      <c r="BG103" s="97">
        <f t="shared" ca="1" si="89"/>
        <v>149.48247362174536</v>
      </c>
      <c r="BH103" s="97">
        <f t="shared" ca="1" si="89"/>
        <v>7.101675194375523</v>
      </c>
      <c r="BI103" s="97">
        <f t="shared" ca="1" si="89"/>
        <v>115.10077307305734</v>
      </c>
      <c r="BJ103" s="21">
        <f t="shared" ca="1" si="89"/>
        <v>33.694671827913524</v>
      </c>
      <c r="BK103" s="97">
        <f t="shared" ca="1" si="89"/>
        <v>149.93453963190819</v>
      </c>
      <c r="BL103" s="97">
        <f t="shared" ca="1" si="58"/>
        <v>99.146792829203349</v>
      </c>
      <c r="BM103" s="97">
        <f t="shared" ca="1" si="89"/>
        <v>10.406689062787544</v>
      </c>
      <c r="BN103" s="97">
        <f t="shared" ca="1" si="59"/>
        <v>7.101675194375523</v>
      </c>
      <c r="BO103" s="97">
        <f t="shared" ca="1" si="83"/>
        <v>6.671721039224062</v>
      </c>
      <c r="BP103" s="97">
        <f t="shared" ca="1" si="60"/>
        <v>33.694671827913524</v>
      </c>
      <c r="BQ103" s="2">
        <f t="shared" ca="1" si="70"/>
        <v>-61.45010223279035</v>
      </c>
      <c r="BR103" s="97">
        <f t="shared" ref="BR103:BZ106" ca="1" si="90">_xlfn.NORM.INV(RAND(),BR$121,BR$122)</f>
        <v>6.8481094064441406</v>
      </c>
      <c r="BS103" s="97">
        <f t="shared" ca="1" si="90"/>
        <v>99.875804349417436</v>
      </c>
      <c r="BT103" s="97">
        <f t="shared" ca="1" si="90"/>
        <v>147.63742188263532</v>
      </c>
      <c r="BU103" s="97">
        <f t="shared" ca="1" si="90"/>
        <v>1.0924877508900179</v>
      </c>
      <c r="BV103" s="97">
        <f t="shared" ca="1" si="90"/>
        <v>112.08058401593688</v>
      </c>
      <c r="BW103" s="21">
        <f t="shared" ca="1" si="90"/>
        <v>99.495907828753786</v>
      </c>
      <c r="BX103" s="97">
        <f t="shared" ca="1" si="90"/>
        <v>149.34078682226024</v>
      </c>
      <c r="BY103" s="97">
        <f t="shared" ca="1" si="61"/>
        <v>99.875804349417436</v>
      </c>
      <c r="BZ103" s="97">
        <f t="shared" ca="1" si="90"/>
        <v>10.852470652067282</v>
      </c>
      <c r="CA103" s="97">
        <f t="shared" ca="1" si="62"/>
        <v>1.0924877508900179</v>
      </c>
      <c r="CB103" s="97">
        <f t="shared" ca="1" si="85"/>
        <v>7.1071970166401934</v>
      </c>
      <c r="CC103" s="97">
        <f t="shared" ca="1" si="63"/>
        <v>99.495907828753786</v>
      </c>
      <c r="CD103" s="2">
        <f t="shared" ca="1" si="64"/>
        <v>-74.742650010463009</v>
      </c>
    </row>
    <row r="104" spans="1:82" x14ac:dyDescent="0.25">
      <c r="A104" s="59">
        <v>98</v>
      </c>
      <c r="B104" s="46">
        <f t="shared" ca="1" si="79"/>
        <v>6.1351409375393295</v>
      </c>
      <c r="C104" s="97">
        <f t="shared" ca="1" si="79"/>
        <v>98.521143501032952</v>
      </c>
      <c r="D104" s="97">
        <f t="shared" ca="1" si="79"/>
        <v>147.50929162653671</v>
      </c>
      <c r="E104" s="97">
        <f t="shared" ca="1" si="79"/>
        <v>6.3362913299603534</v>
      </c>
      <c r="F104" s="97">
        <f t="shared" ca="1" si="79"/>
        <v>113.82993485193234</v>
      </c>
      <c r="G104" s="21">
        <f t="shared" ca="1" si="79"/>
        <v>34.342342014989185</v>
      </c>
      <c r="H104" s="97">
        <f t="shared" ca="1" si="79"/>
        <v>149.54127619449744</v>
      </c>
      <c r="I104" s="97">
        <f t="shared" ca="1" si="65"/>
        <v>98.521143501032952</v>
      </c>
      <c r="J104" s="97">
        <f t="shared" ca="1" si="79"/>
        <v>12.639684876338832</v>
      </c>
      <c r="K104" s="97">
        <f t="shared" ca="1" si="66"/>
        <v>6.3362913299603534</v>
      </c>
      <c r="L104" s="97">
        <f t="shared" ca="1" si="79"/>
        <v>6.7512020631165885</v>
      </c>
      <c r="M104" s="97">
        <f t="shared" ca="1" si="45"/>
        <v>34.342342014989185</v>
      </c>
      <c r="N104" s="2">
        <f t="shared" ca="1" si="67"/>
        <v>-62.473184798021251</v>
      </c>
      <c r="O104" s="97">
        <f t="shared" ca="1" si="86"/>
        <v>6.0234448908742264</v>
      </c>
      <c r="P104" s="97">
        <f t="shared" ca="1" si="86"/>
        <v>11.731762948256144</v>
      </c>
      <c r="Q104" s="97">
        <f t="shared" ca="1" si="86"/>
        <v>142.6214679547254</v>
      </c>
      <c r="R104" s="97">
        <f t="shared" ca="1" si="86"/>
        <v>5.7692641535528342</v>
      </c>
      <c r="S104" s="97">
        <f t="shared" ca="1" si="86"/>
        <v>113.19442952842319</v>
      </c>
      <c r="T104" s="21">
        <f t="shared" ca="1" si="86"/>
        <v>33.173619423202453</v>
      </c>
      <c r="U104" s="97">
        <f t="shared" ca="1" si="86"/>
        <v>140.0856067919897</v>
      </c>
      <c r="V104" s="97">
        <f t="shared" ca="1" si="68"/>
        <v>11.731762948256144</v>
      </c>
      <c r="W104" s="97">
        <f t="shared" ca="1" si="86"/>
        <v>10.045938174642533</v>
      </c>
      <c r="X104" s="97">
        <f t="shared" ca="1" si="69"/>
        <v>5.7692641535528342</v>
      </c>
      <c r="Y104" s="97">
        <f t="shared" ca="1" si="86"/>
        <v>10.031648773017066</v>
      </c>
      <c r="Z104" s="19">
        <f t="shared" ca="1" si="47"/>
        <v>33.173619423202453</v>
      </c>
      <c r="AA104" s="2">
        <f t="shared" ca="1" si="48"/>
        <v>-39.547846055795432</v>
      </c>
      <c r="AB104" s="62">
        <v>98</v>
      </c>
      <c r="AC104" s="46">
        <f t="shared" ca="1" si="87"/>
        <v>5.5104589781497753</v>
      </c>
      <c r="AD104" s="97">
        <f t="shared" ca="1" si="87"/>
        <v>98.651766816798229</v>
      </c>
      <c r="AE104" s="97">
        <f t="shared" ca="1" si="87"/>
        <v>147.88378396709675</v>
      </c>
      <c r="AF104" s="97">
        <f t="shared" ca="1" si="87"/>
        <v>6.1333399609369508</v>
      </c>
      <c r="AG104" s="97">
        <f t="shared" ca="1" si="87"/>
        <v>113.70816621361655</v>
      </c>
      <c r="AH104" s="21">
        <f t="shared" ca="1" si="87"/>
        <v>35.780492202852713</v>
      </c>
      <c r="AI104" s="97">
        <f t="shared" ca="1" si="87"/>
        <v>150.62074672683659</v>
      </c>
      <c r="AJ104" s="97">
        <f t="shared" ca="1" si="50"/>
        <v>98.651766816798229</v>
      </c>
      <c r="AK104" s="97">
        <f t="shared" ca="1" si="87"/>
        <v>10.817964380232368</v>
      </c>
      <c r="AL104" s="19">
        <f t="shared" ca="1" si="51"/>
        <v>6.1333399609369508</v>
      </c>
      <c r="AM104" s="97">
        <f t="shared" ca="1" si="87"/>
        <v>12.07681192764718</v>
      </c>
      <c r="AN104" s="21">
        <f t="shared" ca="1" si="52"/>
        <v>35.780492202852713</v>
      </c>
      <c r="AO104" s="2">
        <f t="shared" ca="1" si="53"/>
        <v>-61.233060563521306</v>
      </c>
      <c r="AP104" s="66">
        <v>98</v>
      </c>
      <c r="AQ104" s="97">
        <f t="shared" ca="1" si="88"/>
        <v>5.8743117815000554</v>
      </c>
      <c r="AR104" s="97">
        <f t="shared" ca="1" si="88"/>
        <v>99.787089684546416</v>
      </c>
      <c r="AS104" s="97">
        <f t="shared" ca="1" si="88"/>
        <v>140.59539015039883</v>
      </c>
      <c r="AT104" s="97">
        <f t="shared" ca="1" si="88"/>
        <v>77.135587029918312</v>
      </c>
      <c r="AU104" s="97">
        <f t="shared" ca="1" si="88"/>
        <v>113.38366654751249</v>
      </c>
      <c r="AV104" s="21">
        <f t="shared" ca="1" si="88"/>
        <v>34.813742394500736</v>
      </c>
      <c r="AW104" s="97">
        <f t="shared" ca="1" si="88"/>
        <v>147.35118361510769</v>
      </c>
      <c r="AX104" s="97">
        <f t="shared" ca="1" si="54"/>
        <v>99.787089684546416</v>
      </c>
      <c r="AY104" s="97">
        <f t="shared" ca="1" si="88"/>
        <v>13.189185673639262</v>
      </c>
      <c r="AZ104" s="97">
        <f t="shared" ca="1" si="55"/>
        <v>77.135587029918312</v>
      </c>
      <c r="BA104" s="97">
        <f t="shared" ca="1" si="81"/>
        <v>2.8068498656837093</v>
      </c>
      <c r="BB104" s="97">
        <f t="shared" ca="1" si="56"/>
        <v>34.813742394500736</v>
      </c>
      <c r="BC104" s="2">
        <f t="shared" ca="1" si="57"/>
        <v>-14.151083149785279</v>
      </c>
      <c r="BD104" s="62">
        <v>98</v>
      </c>
      <c r="BE104" s="97">
        <f t="shared" ca="1" si="89"/>
        <v>5.7147699353339299</v>
      </c>
      <c r="BF104" s="97">
        <f t="shared" ca="1" si="89"/>
        <v>98.91836778939718</v>
      </c>
      <c r="BG104" s="97">
        <f t="shared" ca="1" si="89"/>
        <v>149.02099984145573</v>
      </c>
      <c r="BH104" s="97">
        <f t="shared" ca="1" si="89"/>
        <v>5.6151851225526173</v>
      </c>
      <c r="BI104" s="97">
        <f t="shared" ca="1" si="89"/>
        <v>112.8361698184948</v>
      </c>
      <c r="BJ104" s="21">
        <f t="shared" ca="1" si="89"/>
        <v>33.809110952073908</v>
      </c>
      <c r="BK104" s="97">
        <f t="shared" ca="1" si="89"/>
        <v>147.10019682081094</v>
      </c>
      <c r="BL104" s="97">
        <f t="shared" ca="1" si="58"/>
        <v>98.91836778939718</v>
      </c>
      <c r="BM104" s="97">
        <f t="shared" ca="1" si="89"/>
        <v>12.381866166057371</v>
      </c>
      <c r="BN104" s="97">
        <f t="shared" ca="1" si="59"/>
        <v>5.6151851225526173</v>
      </c>
      <c r="BO104" s="97">
        <f t="shared" ca="1" si="83"/>
        <v>10.250007318426228</v>
      </c>
      <c r="BP104" s="97">
        <f t="shared" ca="1" si="60"/>
        <v>33.809110952073908</v>
      </c>
      <c r="BQ104" s="2">
        <f t="shared" ca="1" si="70"/>
        <v>-62.400283964332345</v>
      </c>
      <c r="BR104" s="97">
        <f t="shared" ca="1" si="90"/>
        <v>5.6519325441169714</v>
      </c>
      <c r="BS104" s="97">
        <f t="shared" ca="1" si="90"/>
        <v>99.042528523876641</v>
      </c>
      <c r="BT104" s="97">
        <f t="shared" ca="1" si="90"/>
        <v>147.90733846409771</v>
      </c>
      <c r="BU104" s="97">
        <f t="shared" ca="1" si="90"/>
        <v>0.70582662429908138</v>
      </c>
      <c r="BV104" s="97">
        <f t="shared" ca="1" si="90"/>
        <v>113.19834857129234</v>
      </c>
      <c r="BW104" s="21">
        <f t="shared" ca="1" si="90"/>
        <v>99.386124686596816</v>
      </c>
      <c r="BX104" s="97">
        <f t="shared" ca="1" si="90"/>
        <v>148.94696973822923</v>
      </c>
      <c r="BY104" s="97">
        <f t="shared" ca="1" si="61"/>
        <v>99.042528523876641</v>
      </c>
      <c r="BZ104" s="97">
        <f t="shared" ca="1" si="90"/>
        <v>11.980819678070068</v>
      </c>
      <c r="CA104" s="97">
        <f t="shared" ca="1" si="62"/>
        <v>0.70582662429908138</v>
      </c>
      <c r="CB104" s="97">
        <f t="shared" ca="1" si="85"/>
        <v>8.2832904180250786</v>
      </c>
      <c r="CC104" s="97">
        <f t="shared" ca="1" si="63"/>
        <v>99.386124686596816</v>
      </c>
      <c r="CD104" s="2">
        <f t="shared" ca="1" si="64"/>
        <v>-75.805964138948241</v>
      </c>
    </row>
    <row r="105" spans="1:82" x14ac:dyDescent="0.25">
      <c r="A105" s="59">
        <v>99</v>
      </c>
      <c r="B105" s="46">
        <f t="shared" ca="1" si="79"/>
        <v>5.5734278780606381</v>
      </c>
      <c r="C105" s="97">
        <f t="shared" ca="1" si="79"/>
        <v>99.146736545385963</v>
      </c>
      <c r="D105" s="97">
        <f t="shared" ca="1" si="79"/>
        <v>148.02794604889129</v>
      </c>
      <c r="E105" s="97">
        <f t="shared" ca="1" si="79"/>
        <v>5.7934180469805341</v>
      </c>
      <c r="F105" s="97">
        <f t="shared" ca="1" si="79"/>
        <v>111.36792457806813</v>
      </c>
      <c r="G105" s="21">
        <f t="shared" ca="1" si="79"/>
        <v>33.762038559936684</v>
      </c>
      <c r="H105" s="97">
        <f t="shared" ca="1" si="79"/>
        <v>149.71075640695565</v>
      </c>
      <c r="I105" s="97">
        <f t="shared" ca="1" si="65"/>
        <v>99.146736545385963</v>
      </c>
      <c r="J105" s="97">
        <f t="shared" ca="1" si="79"/>
        <v>11.558300785421356</v>
      </c>
      <c r="K105" s="97">
        <f t="shared" ca="1" si="66"/>
        <v>5.7934180469805341</v>
      </c>
      <c r="L105" s="97">
        <f t="shared" ca="1" si="79"/>
        <v>9.4840893802146766</v>
      </c>
      <c r="M105" s="97">
        <f t="shared" ca="1" si="45"/>
        <v>33.762038559936684</v>
      </c>
      <c r="N105" s="2">
        <f t="shared" ca="1" si="67"/>
        <v>-63.013646480096149</v>
      </c>
      <c r="O105" s="97">
        <f t="shared" ca="1" si="86"/>
        <v>6.1321198699123132</v>
      </c>
      <c r="P105" s="97">
        <f t="shared" ca="1" si="86"/>
        <v>12.401859657829181</v>
      </c>
      <c r="Q105" s="97">
        <f t="shared" ca="1" si="86"/>
        <v>143.1354118943697</v>
      </c>
      <c r="R105" s="97">
        <f t="shared" ca="1" si="86"/>
        <v>5.9145076717707381</v>
      </c>
      <c r="S105" s="97">
        <f t="shared" ca="1" si="86"/>
        <v>114.54654925448177</v>
      </c>
      <c r="T105" s="21">
        <f t="shared" ca="1" si="86"/>
        <v>33.148395647928133</v>
      </c>
      <c r="U105" s="97">
        <f t="shared" ca="1" si="86"/>
        <v>142.7543828095007</v>
      </c>
      <c r="V105" s="97">
        <f t="shared" ca="1" si="68"/>
        <v>12.401859657829181</v>
      </c>
      <c r="W105" s="97">
        <f t="shared" ca="1" si="86"/>
        <v>11.830775656317632</v>
      </c>
      <c r="X105" s="97">
        <f t="shared" ca="1" si="69"/>
        <v>5.9145076717707381</v>
      </c>
      <c r="Y105" s="97">
        <f t="shared" ca="1" si="86"/>
        <v>11.437255101333777</v>
      </c>
      <c r="Z105" s="19">
        <f t="shared" ca="1" si="47"/>
        <v>33.148395647928133</v>
      </c>
      <c r="AA105" s="2">
        <f t="shared" ca="1" si="48"/>
        <v>-38.829718343958909</v>
      </c>
      <c r="AB105" s="62">
        <v>99</v>
      </c>
      <c r="AC105" s="46">
        <f t="shared" ca="1" si="87"/>
        <v>6.4620438968232499</v>
      </c>
      <c r="AD105" s="97">
        <f t="shared" ca="1" si="87"/>
        <v>99.263382389750575</v>
      </c>
      <c r="AE105" s="97">
        <f t="shared" ca="1" si="87"/>
        <v>148.81706082465536</v>
      </c>
      <c r="AF105" s="97">
        <f t="shared" ca="1" si="87"/>
        <v>4.7954010153349413</v>
      </c>
      <c r="AG105" s="97">
        <f t="shared" ca="1" si="87"/>
        <v>112.16161338128663</v>
      </c>
      <c r="AH105" s="21">
        <f t="shared" ca="1" si="87"/>
        <v>33.689570923996094</v>
      </c>
      <c r="AI105" s="97">
        <f t="shared" ca="1" si="87"/>
        <v>154.76730189874766</v>
      </c>
      <c r="AJ105" s="97">
        <f t="shared" ca="1" si="50"/>
        <v>99.263382389750575</v>
      </c>
      <c r="AK105" s="97">
        <f t="shared" ca="1" si="87"/>
        <v>10.024721550910371</v>
      </c>
      <c r="AL105" s="19">
        <f t="shared" ca="1" si="51"/>
        <v>4.7954010153349413</v>
      </c>
      <c r="AM105" s="97">
        <f t="shared" ca="1" si="87"/>
        <v>9.3144309861043038</v>
      </c>
      <c r="AN105" s="21">
        <f t="shared" ca="1" si="52"/>
        <v>33.689570923996094</v>
      </c>
      <c r="AO105" s="2">
        <f t="shared" ca="1" si="53"/>
        <v>-64.698901138772001</v>
      </c>
      <c r="AP105" s="66">
        <v>99</v>
      </c>
      <c r="AQ105" s="97">
        <f t="shared" ca="1" si="88"/>
        <v>5.8900025919992114</v>
      </c>
      <c r="AR105" s="97">
        <f t="shared" ca="1" si="88"/>
        <v>99.207326593695754</v>
      </c>
      <c r="AS105" s="97">
        <f t="shared" ca="1" si="88"/>
        <v>141.32766293325309</v>
      </c>
      <c r="AT105" s="97">
        <f t="shared" ca="1" si="88"/>
        <v>76.863602987773291</v>
      </c>
      <c r="AU105" s="97">
        <f t="shared" ca="1" si="88"/>
        <v>112.40968331583058</v>
      </c>
      <c r="AV105" s="21">
        <f t="shared" ca="1" si="88"/>
        <v>33.002091507608036</v>
      </c>
      <c r="AW105" s="97">
        <f t="shared" ca="1" si="88"/>
        <v>139.38317060731998</v>
      </c>
      <c r="AX105" s="97">
        <f t="shared" ca="1" si="54"/>
        <v>99.207326593695754</v>
      </c>
      <c r="AY105" s="97">
        <f t="shared" ca="1" si="88"/>
        <v>12.519676408333408</v>
      </c>
      <c r="AZ105" s="97">
        <f t="shared" ca="1" si="55"/>
        <v>76.863602987773291</v>
      </c>
      <c r="BA105" s="97">
        <f t="shared" ca="1" si="81"/>
        <v>3.5421726514682015</v>
      </c>
      <c r="BB105" s="97">
        <f t="shared" ca="1" si="56"/>
        <v>33.002091507608036</v>
      </c>
      <c r="BC105" s="2">
        <f t="shared" ca="1" si="57"/>
        <v>-12.447309046026593</v>
      </c>
      <c r="BD105" s="62">
        <v>99</v>
      </c>
      <c r="BE105" s="97">
        <f t="shared" ca="1" si="89"/>
        <v>6.2299085445294589</v>
      </c>
      <c r="BF105" s="97">
        <f t="shared" ca="1" si="89"/>
        <v>99.530287984791784</v>
      </c>
      <c r="BG105" s="97">
        <f t="shared" ca="1" si="89"/>
        <v>148.4593949905537</v>
      </c>
      <c r="BH105" s="97">
        <f t="shared" ca="1" si="89"/>
        <v>5.6141953732057344</v>
      </c>
      <c r="BI105" s="97">
        <f t="shared" ca="1" si="89"/>
        <v>113.43232597894658</v>
      </c>
      <c r="BJ105" s="21">
        <f t="shared" ca="1" si="89"/>
        <v>33.616855819445277</v>
      </c>
      <c r="BK105" s="97">
        <f t="shared" ca="1" si="89"/>
        <v>149.87299574740996</v>
      </c>
      <c r="BL105" s="97">
        <f t="shared" ca="1" si="58"/>
        <v>99.530287984791784</v>
      </c>
      <c r="BM105" s="97">
        <f t="shared" ca="1" si="89"/>
        <v>13.465025242100079</v>
      </c>
      <c r="BN105" s="97">
        <f t="shared" ca="1" si="59"/>
        <v>5.6141953732057344</v>
      </c>
      <c r="BO105" s="97">
        <f t="shared" ca="1" si="83"/>
        <v>5.1493984743168877</v>
      </c>
      <c r="BP105" s="97">
        <f t="shared" ca="1" si="60"/>
        <v>33.616855819445277</v>
      </c>
      <c r="BQ105" s="2">
        <f t="shared" ca="1" si="70"/>
        <v>-64.842749102198098</v>
      </c>
      <c r="BR105" s="97">
        <f t="shared" ca="1" si="90"/>
        <v>5.9487212925795889</v>
      </c>
      <c r="BS105" s="97">
        <f t="shared" ca="1" si="90"/>
        <v>99.055711544687426</v>
      </c>
      <c r="BT105" s="97">
        <f t="shared" ca="1" si="90"/>
        <v>148.65282232617145</v>
      </c>
      <c r="BU105" s="97">
        <f t="shared" ca="1" si="90"/>
        <v>1.0100140586913817</v>
      </c>
      <c r="BV105" s="97">
        <f t="shared" ca="1" si="90"/>
        <v>115.39778659690208</v>
      </c>
      <c r="BW105" s="21">
        <f t="shared" ca="1" si="90"/>
        <v>99.839912963589299</v>
      </c>
      <c r="BX105" s="97">
        <f t="shared" ca="1" si="90"/>
        <v>149.25279040686056</v>
      </c>
      <c r="BY105" s="97">
        <f t="shared" ca="1" si="61"/>
        <v>99.055711544687426</v>
      </c>
      <c r="BZ105" s="97">
        <f t="shared" ca="1" si="90"/>
        <v>11.986772939550606</v>
      </c>
      <c r="CA105" s="97">
        <f t="shared" ca="1" si="62"/>
        <v>1.0100140586913817</v>
      </c>
      <c r="CB105" s="97">
        <f t="shared" ca="1" si="85"/>
        <v>14.39954148258855</v>
      </c>
      <c r="CC105" s="97">
        <f t="shared" ca="1" si="63"/>
        <v>99.839912963589299</v>
      </c>
      <c r="CD105" s="2">
        <f t="shared" ca="1" si="64"/>
        <v>-66.025262777280574</v>
      </c>
    </row>
    <row r="106" spans="1:82" ht="15.75" thickBot="1" x14ac:dyDescent="0.3">
      <c r="A106" s="59">
        <v>100</v>
      </c>
      <c r="B106" s="47">
        <f t="shared" ca="1" si="79"/>
        <v>6.2709205988168186</v>
      </c>
      <c r="C106" s="16">
        <f t="shared" ca="1" si="79"/>
        <v>100.60683926852231</v>
      </c>
      <c r="D106" s="16">
        <f t="shared" ca="1" si="79"/>
        <v>148.08424006184049</v>
      </c>
      <c r="E106" s="16">
        <f t="shared" ca="1" si="79"/>
        <v>5.6577089473682705</v>
      </c>
      <c r="F106" s="16">
        <f t="shared" ca="1" si="79"/>
        <v>113.37830468434437</v>
      </c>
      <c r="G106" s="22">
        <f t="shared" ca="1" si="79"/>
        <v>34.007146738572231</v>
      </c>
      <c r="H106" s="16">
        <f t="shared" ca="1" si="79"/>
        <v>151.35848903321221</v>
      </c>
      <c r="I106" s="97">
        <f t="shared" ca="1" si="65"/>
        <v>100.60683926852231</v>
      </c>
      <c r="J106" s="16">
        <f t="shared" ca="1" si="79"/>
        <v>11.339232343279043</v>
      </c>
      <c r="K106" s="97">
        <f t="shared" ca="1" si="66"/>
        <v>5.6577089473682705</v>
      </c>
      <c r="L106" s="16">
        <f t="shared" ca="1" si="79"/>
        <v>14.129866243379697</v>
      </c>
      <c r="M106" s="19">
        <f t="shared" ca="1" si="45"/>
        <v>34.007146738572231</v>
      </c>
      <c r="N106" s="3">
        <f t="shared" ca="1" si="67"/>
        <v>-60.527204387784273</v>
      </c>
      <c r="O106" s="16">
        <f t="shared" ca="1" si="86"/>
        <v>4.7457461398367693</v>
      </c>
      <c r="P106" s="16">
        <f t="shared" ca="1" si="86"/>
        <v>11.178805411821838</v>
      </c>
      <c r="Q106" s="16">
        <f t="shared" ca="1" si="86"/>
        <v>140.16826964517733</v>
      </c>
      <c r="R106" s="16">
        <f t="shared" ca="1" si="86"/>
        <v>5.1494568715332445</v>
      </c>
      <c r="S106" s="16">
        <f t="shared" ca="1" si="86"/>
        <v>113.84336904821001</v>
      </c>
      <c r="T106" s="22">
        <f t="shared" ca="1" si="86"/>
        <v>33.320473115203157</v>
      </c>
      <c r="U106" s="16">
        <f t="shared" ca="1" si="86"/>
        <v>144.29765210244125</v>
      </c>
      <c r="V106" s="97">
        <f t="shared" ca="1" si="68"/>
        <v>11.178805411821838</v>
      </c>
      <c r="W106" s="16">
        <f t="shared" ca="1" si="86"/>
        <v>6.9769143339086614</v>
      </c>
      <c r="X106" s="97">
        <f t="shared" ca="1" si="69"/>
        <v>5.1494568715332445</v>
      </c>
      <c r="Y106" s="16">
        <f t="shared" ca="1" si="86"/>
        <v>8.631429470568408</v>
      </c>
      <c r="Z106" s="19">
        <f t="shared" ca="1" si="47"/>
        <v>33.320473115203157</v>
      </c>
      <c r="AA106" s="3">
        <f t="shared" ca="1" si="48"/>
        <v>-43.278109408219549</v>
      </c>
      <c r="AB106" s="63">
        <v>100</v>
      </c>
      <c r="AC106" s="47">
        <f t="shared" ca="1" si="87"/>
        <v>5.9141189418491615</v>
      </c>
      <c r="AD106" s="16">
        <f t="shared" ca="1" si="87"/>
        <v>99.131911385861997</v>
      </c>
      <c r="AE106" s="16">
        <f t="shared" ca="1" si="87"/>
        <v>148.68602002031079</v>
      </c>
      <c r="AF106" s="16">
        <f t="shared" ca="1" si="87"/>
        <v>5.3756341774932661</v>
      </c>
      <c r="AG106" s="16">
        <f t="shared" ca="1" si="87"/>
        <v>113.28556920769641</v>
      </c>
      <c r="AH106" s="22">
        <f t="shared" ca="1" si="87"/>
        <v>33.610178815174727</v>
      </c>
      <c r="AI106" s="16">
        <f t="shared" ca="1" si="87"/>
        <v>148.52920377194454</v>
      </c>
      <c r="AJ106" s="19">
        <f t="shared" ca="1" si="50"/>
        <v>99.131911385861997</v>
      </c>
      <c r="AK106" s="16">
        <f t="shared" ca="1" si="87"/>
        <v>11.431230490925428</v>
      </c>
      <c r="AL106" s="19">
        <f t="shared" ca="1" si="51"/>
        <v>5.3756341774932661</v>
      </c>
      <c r="AM106" s="16">
        <f t="shared" ca="1" si="87"/>
        <v>8.6429619965328168</v>
      </c>
      <c r="AN106" s="21">
        <f t="shared" ca="1" si="52"/>
        <v>33.610178815174727</v>
      </c>
      <c r="AO106" s="3">
        <f t="shared" ca="1" si="53"/>
        <v>-63.748770279682283</v>
      </c>
      <c r="AP106" s="67">
        <v>100</v>
      </c>
      <c r="AQ106" s="97">
        <f t="shared" ca="1" si="88"/>
        <v>6.2395648622553859</v>
      </c>
      <c r="AR106" s="97">
        <f t="shared" ca="1" si="88"/>
        <v>100.09909526336435</v>
      </c>
      <c r="AS106" s="97">
        <f t="shared" ca="1" si="88"/>
        <v>138.73728401154256</v>
      </c>
      <c r="AT106" s="97">
        <f t="shared" ca="1" si="88"/>
        <v>78.760454652560824</v>
      </c>
      <c r="AU106" s="97">
        <f t="shared" ca="1" si="88"/>
        <v>111.32633707163454</v>
      </c>
      <c r="AV106" s="21">
        <f t="shared" ca="1" si="88"/>
        <v>33.754264884774251</v>
      </c>
      <c r="AW106" s="97">
        <f t="shared" ca="1" si="88"/>
        <v>145.89751065890272</v>
      </c>
      <c r="AX106" s="97">
        <f t="shared" ca="1" si="54"/>
        <v>100.09909526336435</v>
      </c>
      <c r="AY106" s="97">
        <f t="shared" ca="1" si="88"/>
        <v>10.080828942722274</v>
      </c>
      <c r="AZ106" s="97">
        <f t="shared" ca="1" si="55"/>
        <v>78.760454652560824</v>
      </c>
      <c r="BA106" s="97">
        <f t="shared" ca="1" si="81"/>
        <v>2.4662830717045026</v>
      </c>
      <c r="BB106" s="97">
        <f t="shared" ca="1" si="56"/>
        <v>33.754264884774251</v>
      </c>
      <c r="BC106" s="3">
        <f t="shared" ca="1" si="57"/>
        <v>-13.209109820712436</v>
      </c>
      <c r="BD106" s="63">
        <v>100</v>
      </c>
      <c r="BE106" s="97">
        <f t="shared" ca="1" si="89"/>
        <v>5.3853659767101192</v>
      </c>
      <c r="BF106" s="97">
        <f t="shared" ca="1" si="89"/>
        <v>99.879260638923711</v>
      </c>
      <c r="BG106" s="97">
        <f t="shared" ca="1" si="89"/>
        <v>148.70918075650829</v>
      </c>
      <c r="BH106" s="97">
        <f t="shared" ca="1" si="89"/>
        <v>5.187643744098108</v>
      </c>
      <c r="BI106" s="97">
        <f t="shared" ca="1" si="89"/>
        <v>114.25239902337914</v>
      </c>
      <c r="BJ106" s="22">
        <f t="shared" ca="1" si="89"/>
        <v>34.898149083280302</v>
      </c>
      <c r="BK106" s="97">
        <f t="shared" ca="1" si="89"/>
        <v>147.81216727129222</v>
      </c>
      <c r="BL106" s="97">
        <f t="shared" ca="1" si="58"/>
        <v>99.879260638923711</v>
      </c>
      <c r="BM106" s="97">
        <f t="shared" ca="1" si="89"/>
        <v>12.173369806362413</v>
      </c>
      <c r="BN106" s="97">
        <f t="shared" ca="1" si="59"/>
        <v>5.187643744098108</v>
      </c>
      <c r="BO106" s="97">
        <f t="shared" ca="1" si="83"/>
        <v>9.479935475947066</v>
      </c>
      <c r="BP106" s="97">
        <f t="shared" ca="1" si="60"/>
        <v>34.898149083280302</v>
      </c>
      <c r="BQ106" s="3">
        <f t="shared" ca="1" si="70"/>
        <v>-64.63475118866684</v>
      </c>
      <c r="BR106" s="97">
        <f t="shared" ca="1" si="90"/>
        <v>6.0895382170183181</v>
      </c>
      <c r="BS106" s="97">
        <f t="shared" ca="1" si="90"/>
        <v>100.44027760282823</v>
      </c>
      <c r="BT106" s="97">
        <f t="shared" ca="1" si="90"/>
        <v>150.67520255179346</v>
      </c>
      <c r="BU106" s="97">
        <f t="shared" ca="1" si="90"/>
        <v>0.89584135922811614</v>
      </c>
      <c r="BV106" s="97">
        <f t="shared" ca="1" si="90"/>
        <v>112.95794594944988</v>
      </c>
      <c r="BW106" s="21">
        <f t="shared" ca="1" si="90"/>
        <v>99.24963693238368</v>
      </c>
      <c r="BX106" s="97">
        <f t="shared" ca="1" si="90"/>
        <v>149.53993437015149</v>
      </c>
      <c r="BY106" s="97">
        <f t="shared" ca="1" si="61"/>
        <v>100.44027760282823</v>
      </c>
      <c r="BZ106" s="97">
        <f t="shared" ca="1" si="90"/>
        <v>9.5660663773058836</v>
      </c>
      <c r="CA106" s="97">
        <f t="shared" ca="1" si="62"/>
        <v>0.89584135922811614</v>
      </c>
      <c r="CB106" s="97">
        <f t="shared" ca="1" si="85"/>
        <v>6.1187488698374484</v>
      </c>
      <c r="CC106" s="97">
        <f t="shared" ca="1" si="63"/>
        <v>99.24963693238368</v>
      </c>
      <c r="CD106" s="3">
        <f t="shared" ca="1" si="64"/>
        <v>-78.529451705918959</v>
      </c>
    </row>
    <row r="107" spans="1:82" s="80" customFormat="1" x14ac:dyDescent="0.25">
      <c r="A107" s="93" t="s">
        <v>31</v>
      </c>
      <c r="B107" s="39">
        <f ca="1">AVERAGE(B7:B106)</f>
        <v>6.0607921892326742</v>
      </c>
      <c r="C107" s="89">
        <f t="shared" ref="C107:BO107" ca="1" si="91">AVERAGE(C7:C106)</f>
        <v>99.492238109424591</v>
      </c>
      <c r="D107" s="89">
        <f t="shared" ca="1" si="91"/>
        <v>148.28259848393145</v>
      </c>
      <c r="E107" s="89">
        <f t="shared" ca="1" si="91"/>
        <v>5.8940389687274237</v>
      </c>
      <c r="F107" s="89">
        <f t="shared" ca="1" si="91"/>
        <v>113.63595035593922</v>
      </c>
      <c r="G107" s="23">
        <f t="shared" ca="1" si="91"/>
        <v>34.085967017496721</v>
      </c>
      <c r="H107" s="89">
        <f t="shared" ca="1" si="91"/>
        <v>150.00284606409332</v>
      </c>
      <c r="I107" s="89">
        <f t="shared" ca="1" si="91"/>
        <v>99.492238109424591</v>
      </c>
      <c r="J107" s="89">
        <f t="shared" ca="1" si="91"/>
        <v>11.844864206169667</v>
      </c>
      <c r="K107" s="89">
        <f t="shared" ca="1" si="91"/>
        <v>5.8940389687274237</v>
      </c>
      <c r="L107" s="89">
        <f t="shared" ca="1" si="91"/>
        <v>9.3573383198391564</v>
      </c>
      <c r="M107" s="89">
        <f t="shared" ca="1" si="91"/>
        <v>34.085967017496721</v>
      </c>
      <c r="N107" s="48">
        <f t="shared" ca="1" si="91"/>
        <v>-62.428042968914831</v>
      </c>
      <c r="O107" s="39">
        <f t="shared" ca="1" si="91"/>
        <v>5.5446166239771255</v>
      </c>
      <c r="P107" s="89">
        <f t="shared" ca="1" si="91"/>
        <v>10.860632246739126</v>
      </c>
      <c r="Q107" s="89">
        <f t="shared" ca="1" si="91"/>
        <v>142.35998405304315</v>
      </c>
      <c r="R107" s="89">
        <f t="shared" ca="1" si="91"/>
        <v>5.9092077828203164</v>
      </c>
      <c r="S107" s="89">
        <f t="shared" ca="1" si="91"/>
        <v>112.92006124625368</v>
      </c>
      <c r="T107" s="23">
        <f t="shared" ca="1" si="91"/>
        <v>33.69426495160176</v>
      </c>
      <c r="U107" s="89">
        <f t="shared" ca="1" si="91"/>
        <v>144.50651476666854</v>
      </c>
      <c r="V107" s="89">
        <f t="shared" ca="1" si="91"/>
        <v>10.860632246739126</v>
      </c>
      <c r="W107" s="89">
        <f t="shared" ca="1" si="91"/>
        <v>11.222252454693644</v>
      </c>
      <c r="X107" s="89">
        <f t="shared" ca="1" si="91"/>
        <v>5.9092077828203164</v>
      </c>
      <c r="Y107" s="89">
        <f t="shared" ca="1" si="91"/>
        <v>10.851017674270093</v>
      </c>
      <c r="Z107" s="23">
        <f t="shared" ca="1" si="91"/>
        <v>33.69426495160176</v>
      </c>
      <c r="AA107" s="49">
        <f t="shared" ca="1" si="91"/>
        <v>-38.762394148388104</v>
      </c>
      <c r="AB107" s="39"/>
      <c r="AC107" s="39">
        <f t="shared" ca="1" si="91"/>
        <v>5.8854632570544574</v>
      </c>
      <c r="AD107" s="89">
        <f t="shared" ca="1" si="91"/>
        <v>99.443101955231796</v>
      </c>
      <c r="AE107" s="89">
        <f t="shared" ca="1" si="91"/>
        <v>148.28740196726594</v>
      </c>
      <c r="AF107" s="89">
        <f t="shared" ca="1" si="91"/>
        <v>5.9244611994308602</v>
      </c>
      <c r="AG107" s="89">
        <f t="shared" ca="1" si="91"/>
        <v>113.78041803857943</v>
      </c>
      <c r="AH107" s="23">
        <f t="shared" ca="1" si="91"/>
        <v>33.971472828950368</v>
      </c>
      <c r="AI107" s="89">
        <f t="shared" ca="1" si="91"/>
        <v>149.79846626971553</v>
      </c>
      <c r="AJ107" s="89">
        <f t="shared" ca="1" si="91"/>
        <v>99.443101955231796</v>
      </c>
      <c r="AK107" s="89">
        <f t="shared" ca="1" si="91"/>
        <v>11.965490614199547</v>
      </c>
      <c r="AL107" s="89">
        <f t="shared" ca="1" si="91"/>
        <v>5.9244611994308602</v>
      </c>
      <c r="AM107" s="89">
        <f t="shared" ca="1" si="91"/>
        <v>9.3827553059825899</v>
      </c>
      <c r="AN107" s="23">
        <f t="shared" ca="1" si="91"/>
        <v>33.971472828950368</v>
      </c>
      <c r="AO107" s="23">
        <f t="shared" ca="1" si="91"/>
        <v>-62.543820540750858</v>
      </c>
      <c r="AP107" s="68"/>
      <c r="AQ107" s="29">
        <f t="shared" ca="1" si="91"/>
        <v>6.0513620330857245</v>
      </c>
      <c r="AR107" s="29">
        <f t="shared" ca="1" si="91"/>
        <v>99.45805505944017</v>
      </c>
      <c r="AS107" s="29">
        <f t="shared" ca="1" si="91"/>
        <v>142.2751752076249</v>
      </c>
      <c r="AT107" s="29">
        <f t="shared" ca="1" si="91"/>
        <v>76.346055881779364</v>
      </c>
      <c r="AU107" s="29">
        <f t="shared" ca="1" si="91"/>
        <v>112.35510487479029</v>
      </c>
      <c r="AV107" s="31">
        <f t="shared" ca="1" si="91"/>
        <v>33.972681411141878</v>
      </c>
      <c r="AW107" s="29">
        <f t="shared" ca="1" si="91"/>
        <v>144.68144680921478</v>
      </c>
      <c r="AX107" s="29">
        <f t="shared" ca="1" si="91"/>
        <v>99.45805505944017</v>
      </c>
      <c r="AY107" s="29">
        <f t="shared" ca="1" si="91"/>
        <v>11.461628195990061</v>
      </c>
      <c r="AZ107" s="29">
        <f t="shared" ca="1" si="91"/>
        <v>76.346055881779364</v>
      </c>
      <c r="BA107" s="29">
        <f t="shared" ca="1" si="91"/>
        <v>3.1620692998488242</v>
      </c>
      <c r="BB107" s="33">
        <f t="shared" ca="1" si="91"/>
        <v>33.972681411141878</v>
      </c>
      <c r="BC107" s="49">
        <f t="shared" ca="1" si="91"/>
        <v>-13.252843380480911</v>
      </c>
      <c r="BD107" s="39"/>
      <c r="BE107" s="39">
        <f t="shared" ca="1" si="91"/>
        <v>6.0612801580692466</v>
      </c>
      <c r="BF107" s="89">
        <f t="shared" ca="1" si="91"/>
        <v>99.418179212717348</v>
      </c>
      <c r="BG107" s="89">
        <f t="shared" ca="1" si="91"/>
        <v>148.43960265228009</v>
      </c>
      <c r="BH107" s="89">
        <f t="shared" ca="1" si="91"/>
        <v>5.9820408324954712</v>
      </c>
      <c r="BI107" s="89">
        <f t="shared" ca="1" si="91"/>
        <v>113.52737091621721</v>
      </c>
      <c r="BJ107" s="23">
        <f t="shared" ca="1" si="91"/>
        <v>33.880155039243675</v>
      </c>
      <c r="BK107" s="89">
        <f t="shared" ca="1" si="91"/>
        <v>149.56264771923406</v>
      </c>
      <c r="BL107" s="89">
        <f t="shared" ca="1" si="91"/>
        <v>99.418179212717348</v>
      </c>
      <c r="BM107" s="89">
        <f t="shared" ca="1" si="91"/>
        <v>11.940574432656826</v>
      </c>
      <c r="BN107" s="89">
        <f t="shared" ca="1" si="91"/>
        <v>5.9820408324954712</v>
      </c>
      <c r="BO107" s="89">
        <f t="shared" ca="1" si="91"/>
        <v>9.5785056305714775</v>
      </c>
      <c r="BP107" s="23">
        <f t="shared" ref="BP107:CD107" ca="1" si="92">AVERAGE(BP7:BP106)</f>
        <v>33.880155039243675</v>
      </c>
      <c r="BQ107" s="49">
        <f t="shared" ca="1" si="92"/>
        <v>-62.018188961671541</v>
      </c>
      <c r="BR107" s="39">
        <f t="shared" ca="1" si="92"/>
        <v>5.9878913400150564</v>
      </c>
      <c r="BS107" s="89">
        <f t="shared" ca="1" si="92"/>
        <v>99.44058492889009</v>
      </c>
      <c r="BT107" s="89">
        <f t="shared" ca="1" si="92"/>
        <v>148.47276353919503</v>
      </c>
      <c r="BU107" s="89">
        <f t="shared" ca="1" si="92"/>
        <v>0.97622035884298142</v>
      </c>
      <c r="BV107" s="89">
        <f t="shared" ca="1" si="92"/>
        <v>113.82572412403847</v>
      </c>
      <c r="BW107" s="23">
        <f t="shared" ca="1" si="92"/>
        <v>99.558694419860529</v>
      </c>
      <c r="BX107" s="89">
        <f t="shared" ca="1" si="92"/>
        <v>149.18028244650662</v>
      </c>
      <c r="BY107" s="89">
        <f t="shared" ca="1" si="92"/>
        <v>99.44058492889009</v>
      </c>
      <c r="BZ107" s="89">
        <f t="shared" ca="1" si="92"/>
        <v>11.851789417335391</v>
      </c>
      <c r="CA107" s="89">
        <f t="shared" ca="1" si="92"/>
        <v>0.97622035884298142</v>
      </c>
      <c r="CB107" s="89">
        <f t="shared" ca="1" si="92"/>
        <v>10.016133525872487</v>
      </c>
      <c r="CC107" s="23">
        <f t="shared" ca="1" si="92"/>
        <v>99.558694419860529</v>
      </c>
      <c r="CD107" s="49">
        <f t="shared" ca="1" si="92"/>
        <v>-72.29599572425208</v>
      </c>
    </row>
    <row r="108" spans="1:82" s="80" customFormat="1" x14ac:dyDescent="0.25">
      <c r="A108" s="93" t="s">
        <v>32</v>
      </c>
      <c r="B108" s="50">
        <f ca="1">STDEV(B7:B106)</f>
        <v>0.53503502369072864</v>
      </c>
      <c r="C108" s="93">
        <f t="shared" ref="C108:BO108" ca="1" si="93">STDEV(C7:C106)</f>
        <v>0.44372512083775534</v>
      </c>
      <c r="D108" s="93">
        <f t="shared" ca="1" si="93"/>
        <v>1.1166981705128622</v>
      </c>
      <c r="E108" s="93">
        <f t="shared" ca="1" si="93"/>
        <v>0.80268649789238766</v>
      </c>
      <c r="F108" s="93">
        <f t="shared" ca="1" si="93"/>
        <v>1.2052395706232122</v>
      </c>
      <c r="G108" s="24">
        <f t="shared" ca="1" si="93"/>
        <v>0.81668877859443079</v>
      </c>
      <c r="H108" s="93">
        <f t="shared" ca="1" si="93"/>
        <v>1.8778005998577236</v>
      </c>
      <c r="I108" s="93">
        <f t="shared" ca="1" si="93"/>
        <v>0.44372512083775534</v>
      </c>
      <c r="J108" s="93">
        <f t="shared" ca="1" si="93"/>
        <v>1.6316214041121906</v>
      </c>
      <c r="K108" s="93">
        <f t="shared" ca="1" si="93"/>
        <v>0.80268649789238766</v>
      </c>
      <c r="L108" s="93">
        <f t="shared" ca="1" si="93"/>
        <v>3.1678438389979453</v>
      </c>
      <c r="M108" s="93">
        <f t="shared" ca="1" si="93"/>
        <v>0.81668877859443079</v>
      </c>
      <c r="N108" s="48">
        <f t="shared" ca="1" si="93"/>
        <v>2.5593210952528156</v>
      </c>
      <c r="O108" s="50">
        <f t="shared" ca="1" si="93"/>
        <v>0.42754749906233402</v>
      </c>
      <c r="P108" s="93">
        <f t="shared" ca="1" si="93"/>
        <v>1.3558065974791176</v>
      </c>
      <c r="Q108" s="93">
        <f t="shared" ca="1" si="93"/>
        <v>1.6106206279836064</v>
      </c>
      <c r="R108" s="93">
        <f t="shared" ca="1" si="93"/>
        <v>0.78057692391430855</v>
      </c>
      <c r="S108" s="93">
        <f t="shared" ca="1" si="93"/>
        <v>1.7738838606073073</v>
      </c>
      <c r="T108" s="24">
        <f t="shared" ca="1" si="93"/>
        <v>0.86437885927479197</v>
      </c>
      <c r="U108" s="93">
        <f t="shared" ca="1" si="93"/>
        <v>3.0275935627312864</v>
      </c>
      <c r="V108" s="93">
        <f t="shared" ca="1" si="93"/>
        <v>1.3558065974791176</v>
      </c>
      <c r="W108" s="93">
        <f t="shared" ca="1" si="93"/>
        <v>2.5774759998539225</v>
      </c>
      <c r="X108" s="93">
        <f t="shared" ca="1" si="93"/>
        <v>0.78057692391430855</v>
      </c>
      <c r="Y108" s="93">
        <f t="shared" ca="1" si="93"/>
        <v>2.9013382549985822</v>
      </c>
      <c r="Z108" s="24">
        <f t="shared" ca="1" si="93"/>
        <v>0.86437885927479197</v>
      </c>
      <c r="AA108" s="48">
        <f t="shared" ca="1" si="93"/>
        <v>3.179804280895842</v>
      </c>
      <c r="AB108" s="50"/>
      <c r="AC108" s="50">
        <f t="shared" ca="1" si="93"/>
        <v>0.53013985786242668</v>
      </c>
      <c r="AD108" s="93">
        <f t="shared" ca="1" si="93"/>
        <v>0.50869061627829693</v>
      </c>
      <c r="AE108" s="93">
        <f t="shared" ca="1" si="93"/>
        <v>1.1256919217793406</v>
      </c>
      <c r="AF108" s="93">
        <f t="shared" ca="1" si="93"/>
        <v>0.6952313830862068</v>
      </c>
      <c r="AG108" s="93">
        <f t="shared" ca="1" si="93"/>
        <v>1.0836752884396768</v>
      </c>
      <c r="AH108" s="24">
        <f t="shared" ca="1" si="93"/>
        <v>0.85144572079599734</v>
      </c>
      <c r="AI108" s="93">
        <f t="shared" ca="1" si="93"/>
        <v>1.9947086060442536</v>
      </c>
      <c r="AJ108" s="93">
        <f t="shared" ca="1" si="93"/>
        <v>0.50869061627829693</v>
      </c>
      <c r="AK108" s="93">
        <f t="shared" ca="1" si="93"/>
        <v>1.4797724093304019</v>
      </c>
      <c r="AL108" s="93">
        <f t="shared" ca="1" si="93"/>
        <v>0.6952313830862068</v>
      </c>
      <c r="AM108" s="93">
        <f t="shared" ca="1" si="93"/>
        <v>2.6768418912442558</v>
      </c>
      <c r="AN108" s="24">
        <f t="shared" ca="1" si="93"/>
        <v>0.85144572079599734</v>
      </c>
      <c r="AO108" s="24">
        <f t="shared" ca="1" si="93"/>
        <v>2.2104853954082428</v>
      </c>
      <c r="AP108" s="69"/>
      <c r="AQ108" s="93">
        <f t="shared" ca="1" si="93"/>
        <v>0.56978511472430504</v>
      </c>
      <c r="AR108" s="93">
        <f t="shared" ca="1" si="93"/>
        <v>0.47299162322583443</v>
      </c>
      <c r="AS108" s="93">
        <f t="shared" ca="1" si="93"/>
        <v>1.8358494199033188</v>
      </c>
      <c r="AT108" s="93">
        <f t="shared" ca="1" si="93"/>
        <v>1.1570910130949295</v>
      </c>
      <c r="AU108" s="93">
        <f t="shared" ca="1" si="93"/>
        <v>1.6848166061652676</v>
      </c>
      <c r="AV108" s="24">
        <f t="shared" ca="1" si="93"/>
        <v>0.77252211935764536</v>
      </c>
      <c r="AW108" s="93">
        <f t="shared" ca="1" si="93"/>
        <v>2.612508202675548</v>
      </c>
      <c r="AX108" s="93">
        <f t="shared" ca="1" si="93"/>
        <v>0.47299162322583443</v>
      </c>
      <c r="AY108" s="93">
        <f t="shared" ca="1" si="93"/>
        <v>2.2175699561031497</v>
      </c>
      <c r="AZ108" s="93">
        <f t="shared" ca="1" si="93"/>
        <v>1.1570910130949295</v>
      </c>
      <c r="BA108" s="93">
        <f t="shared" ca="1" si="93"/>
        <v>1.5822732748619246</v>
      </c>
      <c r="BB108" s="34">
        <f t="shared" ca="1" si="93"/>
        <v>0.77252211935764536</v>
      </c>
      <c r="BC108" s="48">
        <f t="shared" ca="1" si="93"/>
        <v>0.67329221556854479</v>
      </c>
      <c r="BD108" s="50"/>
      <c r="BE108" s="50">
        <f t="shared" ca="1" si="93"/>
        <v>0.53015370690995256</v>
      </c>
      <c r="BF108" s="93">
        <f t="shared" ca="1" si="93"/>
        <v>0.56648536114238635</v>
      </c>
      <c r="BG108" s="93">
        <f t="shared" ca="1" si="93"/>
        <v>1.0957757128602128</v>
      </c>
      <c r="BH108" s="93">
        <f t="shared" ca="1" si="93"/>
        <v>0.73151025390463142</v>
      </c>
      <c r="BI108" s="93">
        <f t="shared" ca="1" si="93"/>
        <v>1.1043893086801027</v>
      </c>
      <c r="BJ108" s="24">
        <f t="shared" ca="1" si="93"/>
        <v>0.84411170416946946</v>
      </c>
      <c r="BK108" s="93">
        <f t="shared" ca="1" si="93"/>
        <v>1.8853618774543097</v>
      </c>
      <c r="BL108" s="93">
        <f t="shared" ca="1" si="93"/>
        <v>0.56648536114238635</v>
      </c>
      <c r="BM108" s="93">
        <f t="shared" ca="1" si="93"/>
        <v>1.2899055889737916</v>
      </c>
      <c r="BN108" s="93">
        <f t="shared" ca="1" si="93"/>
        <v>0.73151025390463142</v>
      </c>
      <c r="BO108" s="93">
        <f t="shared" ca="1" si="93"/>
        <v>3.047333969064141</v>
      </c>
      <c r="BP108" s="24">
        <f t="shared" ref="BP108:CD108" ca="1" si="94">STDEV(BP7:BP106)</f>
        <v>0.84411170416946946</v>
      </c>
      <c r="BQ108" s="48">
        <f t="shared" ca="1" si="94"/>
        <v>2.3534416336784973</v>
      </c>
      <c r="BR108" s="50">
        <f t="shared" ca="1" si="94"/>
        <v>0.52878322761254481</v>
      </c>
      <c r="BS108" s="93">
        <f t="shared" ca="1" si="94"/>
        <v>0.50773636261821753</v>
      </c>
      <c r="BT108" s="93">
        <f t="shared" ca="1" si="94"/>
        <v>1.0322269051150359</v>
      </c>
      <c r="BU108" s="93">
        <f t="shared" ca="1" si="94"/>
        <v>0.47234998017571123</v>
      </c>
      <c r="BV108" s="93">
        <f t="shared" ca="1" si="94"/>
        <v>1.0914625192667311</v>
      </c>
      <c r="BW108" s="24">
        <f t="shared" ca="1" si="94"/>
        <v>0.27795898122561991</v>
      </c>
      <c r="BX108" s="93">
        <f t="shared" ca="1" si="94"/>
        <v>1.6256098155857008</v>
      </c>
      <c r="BY108" s="93">
        <f t="shared" ca="1" si="94"/>
        <v>0.50773636261821753</v>
      </c>
      <c r="BZ108" s="93">
        <f t="shared" ca="1" si="94"/>
        <v>1.5070294925408561</v>
      </c>
      <c r="CA108" s="93">
        <f t="shared" ca="1" si="94"/>
        <v>0.47234998017571123</v>
      </c>
      <c r="CB108" s="93">
        <f t="shared" ca="1" si="94"/>
        <v>2.8830669879207913</v>
      </c>
      <c r="CC108" s="24">
        <f t="shared" ca="1" si="94"/>
        <v>0.27795898122561991</v>
      </c>
      <c r="CD108" s="48">
        <f t="shared" ca="1" si="94"/>
        <v>4.986560901563232</v>
      </c>
    </row>
    <row r="109" spans="1:82" s="4" customFormat="1" ht="15.75" thickBot="1" x14ac:dyDescent="0.3">
      <c r="A109" s="4" t="s">
        <v>33</v>
      </c>
      <c r="B109" s="7">
        <f ca="1">COUNT(B7:B106)</f>
        <v>100</v>
      </c>
      <c r="C109" s="5">
        <f t="shared" ref="C109:BO109" ca="1" si="95">COUNT(C7:C106)</f>
        <v>100</v>
      </c>
      <c r="D109" s="5">
        <f t="shared" ca="1" si="95"/>
        <v>100</v>
      </c>
      <c r="E109" s="5">
        <f t="shared" ca="1" si="95"/>
        <v>100</v>
      </c>
      <c r="F109" s="5">
        <f t="shared" ca="1" si="95"/>
        <v>100</v>
      </c>
      <c r="G109" s="8">
        <f t="shared" ca="1" si="95"/>
        <v>100</v>
      </c>
      <c r="H109" s="5">
        <f t="shared" ca="1" si="95"/>
        <v>100</v>
      </c>
      <c r="I109" s="5">
        <f t="shared" ca="1" si="95"/>
        <v>100</v>
      </c>
      <c r="J109" s="5">
        <f t="shared" ca="1" si="95"/>
        <v>100</v>
      </c>
      <c r="K109" s="5">
        <f t="shared" ca="1" si="95"/>
        <v>100</v>
      </c>
      <c r="L109" s="5">
        <f t="shared" ca="1" si="95"/>
        <v>100</v>
      </c>
      <c r="M109" s="5">
        <f t="shared" ca="1" si="95"/>
        <v>100</v>
      </c>
      <c r="N109" s="6">
        <f t="shared" ca="1" si="95"/>
        <v>100</v>
      </c>
      <c r="O109" s="7">
        <f t="shared" ca="1" si="95"/>
        <v>100</v>
      </c>
      <c r="P109" s="5">
        <f t="shared" ca="1" si="95"/>
        <v>100</v>
      </c>
      <c r="Q109" s="5">
        <f t="shared" ca="1" si="95"/>
        <v>100</v>
      </c>
      <c r="R109" s="5">
        <f t="shared" ca="1" si="95"/>
        <v>100</v>
      </c>
      <c r="S109" s="5">
        <f t="shared" ca="1" si="95"/>
        <v>100</v>
      </c>
      <c r="T109" s="8">
        <f t="shared" ca="1" si="95"/>
        <v>100</v>
      </c>
      <c r="U109" s="5">
        <f t="shared" ca="1" si="95"/>
        <v>100</v>
      </c>
      <c r="V109" s="5">
        <f t="shared" ca="1" si="95"/>
        <v>100</v>
      </c>
      <c r="W109" s="5">
        <f t="shared" ca="1" si="95"/>
        <v>100</v>
      </c>
      <c r="X109" s="5">
        <f t="shared" ca="1" si="95"/>
        <v>100</v>
      </c>
      <c r="Y109" s="5">
        <f t="shared" ca="1" si="95"/>
        <v>100</v>
      </c>
      <c r="Z109" s="8">
        <f t="shared" ca="1" si="95"/>
        <v>100</v>
      </c>
      <c r="AA109" s="6">
        <f t="shared" ca="1" si="95"/>
        <v>100</v>
      </c>
      <c r="AB109" s="7"/>
      <c r="AC109" s="7">
        <f t="shared" ca="1" si="95"/>
        <v>100</v>
      </c>
      <c r="AD109" s="5">
        <f t="shared" ca="1" si="95"/>
        <v>100</v>
      </c>
      <c r="AE109" s="5">
        <f t="shared" ca="1" si="95"/>
        <v>100</v>
      </c>
      <c r="AF109" s="5">
        <f t="shared" ca="1" si="95"/>
        <v>100</v>
      </c>
      <c r="AG109" s="5">
        <f t="shared" ca="1" si="95"/>
        <v>100</v>
      </c>
      <c r="AH109" s="8">
        <f t="shared" ca="1" si="95"/>
        <v>100</v>
      </c>
      <c r="AI109" s="5">
        <f t="shared" ca="1" si="95"/>
        <v>100</v>
      </c>
      <c r="AJ109" s="5">
        <f t="shared" ca="1" si="95"/>
        <v>100</v>
      </c>
      <c r="AK109" s="5">
        <f t="shared" ca="1" si="95"/>
        <v>100</v>
      </c>
      <c r="AL109" s="5">
        <f t="shared" ca="1" si="95"/>
        <v>100</v>
      </c>
      <c r="AM109" s="5">
        <f t="shared" ca="1" si="95"/>
        <v>100</v>
      </c>
      <c r="AN109" s="8">
        <f t="shared" ca="1" si="95"/>
        <v>100</v>
      </c>
      <c r="AO109" s="9">
        <f t="shared" ca="1" si="95"/>
        <v>100</v>
      </c>
      <c r="AP109" s="70"/>
      <c r="AQ109" s="13">
        <f t="shared" ca="1" si="95"/>
        <v>100</v>
      </c>
      <c r="AR109" s="13">
        <f t="shared" ca="1" si="95"/>
        <v>100</v>
      </c>
      <c r="AS109" s="13">
        <f t="shared" ca="1" si="95"/>
        <v>100</v>
      </c>
      <c r="AT109" s="13">
        <f t="shared" ca="1" si="95"/>
        <v>100</v>
      </c>
      <c r="AU109" s="13">
        <f t="shared" ca="1" si="95"/>
        <v>100</v>
      </c>
      <c r="AV109" s="14">
        <f t="shared" ca="1" si="95"/>
        <v>100</v>
      </c>
      <c r="AW109" s="13">
        <f t="shared" ca="1" si="95"/>
        <v>100</v>
      </c>
      <c r="AX109" s="13">
        <f t="shared" ca="1" si="95"/>
        <v>100</v>
      </c>
      <c r="AY109" s="13">
        <f t="shared" ca="1" si="95"/>
        <v>100</v>
      </c>
      <c r="AZ109" s="13">
        <f t="shared" ca="1" si="95"/>
        <v>100</v>
      </c>
      <c r="BA109" s="13">
        <f t="shared" ca="1" si="95"/>
        <v>100</v>
      </c>
      <c r="BB109" s="15">
        <f t="shared" ca="1" si="95"/>
        <v>100</v>
      </c>
      <c r="BC109" s="10">
        <f t="shared" ca="1" si="95"/>
        <v>100</v>
      </c>
      <c r="BD109" s="7"/>
      <c r="BE109" s="11">
        <f t="shared" ca="1" si="95"/>
        <v>100</v>
      </c>
      <c r="BF109" s="12">
        <f t="shared" ca="1" si="95"/>
        <v>100</v>
      </c>
      <c r="BG109" s="12">
        <f t="shared" ca="1" si="95"/>
        <v>100</v>
      </c>
      <c r="BH109" s="12">
        <f t="shared" ca="1" si="95"/>
        <v>100</v>
      </c>
      <c r="BI109" s="12">
        <f t="shared" ca="1" si="95"/>
        <v>100</v>
      </c>
      <c r="BJ109" s="9">
        <f t="shared" ca="1" si="95"/>
        <v>100</v>
      </c>
      <c r="BK109" s="12">
        <f t="shared" ca="1" si="95"/>
        <v>100</v>
      </c>
      <c r="BL109" s="12">
        <f t="shared" ca="1" si="95"/>
        <v>100</v>
      </c>
      <c r="BM109" s="12">
        <f t="shared" ca="1" si="95"/>
        <v>100</v>
      </c>
      <c r="BN109" s="12">
        <f t="shared" ca="1" si="95"/>
        <v>100</v>
      </c>
      <c r="BO109" s="12">
        <f t="shared" ca="1" si="95"/>
        <v>100</v>
      </c>
      <c r="BP109" s="9">
        <f t="shared" ref="BP109:CD109" ca="1" si="96">COUNT(BP7:BP106)</f>
        <v>100</v>
      </c>
      <c r="BQ109" s="10">
        <f t="shared" ca="1" si="96"/>
        <v>100</v>
      </c>
      <c r="BR109" s="11">
        <f t="shared" ca="1" si="96"/>
        <v>100</v>
      </c>
      <c r="BS109" s="12">
        <f t="shared" ca="1" si="96"/>
        <v>100</v>
      </c>
      <c r="BT109" s="12">
        <f t="shared" ca="1" si="96"/>
        <v>100</v>
      </c>
      <c r="BU109" s="12">
        <f t="shared" ca="1" si="96"/>
        <v>100</v>
      </c>
      <c r="BV109" s="12">
        <f t="shared" ca="1" si="96"/>
        <v>100</v>
      </c>
      <c r="BW109" s="9">
        <f t="shared" ca="1" si="96"/>
        <v>100</v>
      </c>
      <c r="BX109" s="12">
        <f t="shared" ca="1" si="96"/>
        <v>100</v>
      </c>
      <c r="BY109" s="12">
        <f t="shared" ca="1" si="96"/>
        <v>100</v>
      </c>
      <c r="BZ109" s="12">
        <f t="shared" ca="1" si="96"/>
        <v>100</v>
      </c>
      <c r="CA109" s="12">
        <f t="shared" ca="1" si="96"/>
        <v>100</v>
      </c>
      <c r="CB109" s="12">
        <f t="shared" ca="1" si="96"/>
        <v>100</v>
      </c>
      <c r="CC109" s="9">
        <f t="shared" ca="1" si="96"/>
        <v>100</v>
      </c>
      <c r="CD109" s="6">
        <f t="shared" ca="1" si="96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97">D6</f>
        <v>Na+ (mmol/L)</v>
      </c>
      <c r="E110" s="94" t="str">
        <f t="shared" si="97"/>
        <v>Pna (%)</v>
      </c>
      <c r="F110" s="94" t="str">
        <f t="shared" si="97"/>
        <v>Cl- (mmol/L)</v>
      </c>
      <c r="G110" s="99" t="str">
        <f t="shared" si="97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98">J6</f>
        <v>Na+ (mmol/L)</v>
      </c>
      <c r="K110" s="94" t="str">
        <f t="shared" si="98"/>
        <v>Pna (%)</v>
      </c>
      <c r="L110" s="94" t="str">
        <f t="shared" si="98"/>
        <v>Cl- (mmol/L)</v>
      </c>
      <c r="M110" s="94" t="str">
        <f t="shared" si="98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99">Q6</f>
        <v>Na+ (mmol/L)</v>
      </c>
      <c r="R110" s="94" t="str">
        <f t="shared" si="99"/>
        <v>Pna (%)</v>
      </c>
      <c r="S110" s="94" t="str">
        <f t="shared" si="99"/>
        <v>Cl- (mmol/L)</v>
      </c>
      <c r="T110" s="94" t="str">
        <f t="shared" si="99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100">W6</f>
        <v>Na+ (mmol/L)</v>
      </c>
      <c r="X110" s="94" t="str">
        <f t="shared" si="100"/>
        <v>Pna (%)</v>
      </c>
      <c r="Y110" s="94" t="str">
        <f t="shared" si="100"/>
        <v>Cl- (mmol/L)</v>
      </c>
      <c r="Z110" s="94" t="str">
        <f t="shared" si="100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1">AE6</f>
        <v>Na+ (mmol/L)</v>
      </c>
      <c r="AF110" s="94" t="str">
        <f t="shared" si="101"/>
        <v>Pna (%)</v>
      </c>
      <c r="AG110" s="94" t="str">
        <f t="shared" si="101"/>
        <v>Cl- (mmol/L)</v>
      </c>
      <c r="AH110" s="99" t="str">
        <f t="shared" si="101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02">AK6</f>
        <v>Na+ (mmol/L)</v>
      </c>
      <c r="AL110" s="94" t="str">
        <f t="shared" si="102"/>
        <v>Pna (%)</v>
      </c>
      <c r="AM110" s="94" t="str">
        <f t="shared" si="102"/>
        <v>Cl- (mmol/L)</v>
      </c>
      <c r="AN110" s="99" t="str">
        <f t="shared" si="102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03">AR6</f>
        <v>PK (%)</v>
      </c>
      <c r="AS110" s="94" t="str">
        <f t="shared" si="103"/>
        <v>Na+ (mmol/L)</v>
      </c>
      <c r="AT110" s="94" t="str">
        <f t="shared" si="103"/>
        <v>Pna (%)</v>
      </c>
      <c r="AU110" s="94" t="str">
        <f t="shared" si="103"/>
        <v>Cl- (mmol/L)</v>
      </c>
      <c r="AV110" s="99" t="str">
        <f>AV6</f>
        <v>PCl (%)</v>
      </c>
      <c r="AW110" s="94" t="str">
        <f t="shared" si="103"/>
        <v>K+ (mmol/L)</v>
      </c>
      <c r="AX110" s="94" t="str">
        <f t="shared" si="103"/>
        <v>PK (%)</v>
      </c>
      <c r="AY110" s="94" t="str">
        <f t="shared" si="103"/>
        <v>Na+ (mmol/L)</v>
      </c>
      <c r="AZ110" s="94" t="str">
        <f t="shared" si="103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04">BF6</f>
        <v>PK (%)</v>
      </c>
      <c r="BG110" s="94" t="str">
        <f t="shared" si="104"/>
        <v>Na+ (mmol/L)</v>
      </c>
      <c r="BH110" s="94" t="str">
        <f t="shared" si="104"/>
        <v>Pna (%)</v>
      </c>
      <c r="BI110" s="94" t="str">
        <f t="shared" si="104"/>
        <v>Cl- (mmol/L)</v>
      </c>
      <c r="BJ110" s="99" t="str">
        <f t="shared" si="104"/>
        <v>PCl (%)</v>
      </c>
      <c r="BK110" s="94" t="str">
        <f t="shared" si="104"/>
        <v>K+ (mmol/L)</v>
      </c>
      <c r="BL110" s="94" t="str">
        <f t="shared" si="104"/>
        <v>PK (%)</v>
      </c>
      <c r="BM110" s="94" t="str">
        <f t="shared" si="104"/>
        <v>Na+ (mmol/L)</v>
      </c>
      <c r="BN110" s="94" t="str">
        <f t="shared" si="104"/>
        <v>Pna (%)</v>
      </c>
      <c r="BO110" s="94" t="str">
        <f t="shared" si="104"/>
        <v>Cl- (mmol/L)</v>
      </c>
      <c r="BP110" s="95" t="str">
        <f t="shared" si="104"/>
        <v>PCl (%)</v>
      </c>
      <c r="BQ110" s="94" t="s">
        <v>34</v>
      </c>
      <c r="BR110" s="94" t="str">
        <f t="shared" si="104"/>
        <v>K+ (mmol/L)</v>
      </c>
      <c r="BS110" s="94" t="str">
        <f t="shared" si="104"/>
        <v>PK (%)</v>
      </c>
      <c r="BT110" s="94" t="str">
        <f t="shared" si="104"/>
        <v>Na+ (mmol/L)</v>
      </c>
      <c r="BU110" s="94" t="str">
        <f t="shared" si="104"/>
        <v>Pna (%)</v>
      </c>
      <c r="BV110" s="94" t="str">
        <f t="shared" si="104"/>
        <v>Cl- (mmol/L)</v>
      </c>
      <c r="BW110" s="99" t="str">
        <f t="shared" si="104"/>
        <v>PCl (%)</v>
      </c>
      <c r="BX110" s="94" t="str">
        <f t="shared" si="104"/>
        <v>K+ (mmol/L)</v>
      </c>
      <c r="BY110" s="94" t="str">
        <f t="shared" si="104"/>
        <v>PK (%)</v>
      </c>
      <c r="BZ110" s="94" t="str">
        <f t="shared" si="104"/>
        <v>Na+ (mmol/L)</v>
      </c>
      <c r="CA110" s="94" t="str">
        <f t="shared" si="104"/>
        <v>Pna (%)</v>
      </c>
      <c r="CB110" s="94" t="str">
        <f t="shared" si="104"/>
        <v>Cl- (mmol/L)</v>
      </c>
      <c r="CC110" s="94" t="str">
        <f t="shared" si="104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05">_xlfn.NORM.INV(RAND(),B$121,B$122)</f>
        <v>6.4194876074133411</v>
      </c>
      <c r="C125" s="16">
        <f t="shared" ca="1" si="105"/>
        <v>98.925116708359582</v>
      </c>
      <c r="D125" s="16">
        <f t="shared" ca="1" si="105"/>
        <v>148.44359941421376</v>
      </c>
      <c r="E125" s="16">
        <f t="shared" ca="1" si="105"/>
        <v>5.0474810517530786</v>
      </c>
      <c r="F125" s="16">
        <f t="shared" ca="1" si="105"/>
        <v>113.16526010890935</v>
      </c>
      <c r="G125" s="22">
        <f t="shared" ca="1" si="105"/>
        <v>32.399343845242605</v>
      </c>
      <c r="H125" s="47">
        <f t="shared" ca="1" si="105"/>
        <v>149.31871378310993</v>
      </c>
      <c r="I125" s="16">
        <f t="shared" ca="1" si="105"/>
        <v>100.34993299400448</v>
      </c>
      <c r="J125" s="16">
        <f t="shared" ca="1" si="105"/>
        <v>13.315159378132149</v>
      </c>
      <c r="K125" s="16">
        <f t="shared" ca="1" si="105"/>
        <v>6.3616697553707828</v>
      </c>
      <c r="L125" s="16">
        <f t="shared" ca="1" si="105"/>
        <v>11.853587587398751</v>
      </c>
      <c r="M125" s="22">
        <f ca="1">_xlfn.NORM.INV(RAND(),M$121,M$122)</f>
        <v>34.205128960578897</v>
      </c>
      <c r="N125" s="97"/>
      <c r="O125" s="47">
        <f ca="1">_xlfn.NORM.INV(RAND(),O$121,O$122)</f>
        <v>5.2080148053896025</v>
      </c>
      <c r="P125" s="27">
        <f ca="1">_xlfn.NORM.INV(RAND(),P$121,P$122)</f>
        <v>10.020697481195072</v>
      </c>
      <c r="Q125" s="16">
        <f ca="1">_xlfn.NORM.INV(RAND(),Q$121,Q$122)</f>
        <v>140.50089211263059</v>
      </c>
      <c r="R125" s="16">
        <f ca="1">_xlfn.NORM.INV(RAND(),R$121,R$122)</f>
        <v>7.2435081006211828</v>
      </c>
      <c r="S125" s="16">
        <f ca="1">_xlfn.NORM.INV(RAND(),S$121,S$122)</f>
        <v>112.6471286111278</v>
      </c>
      <c r="T125" s="16">
        <f ca="1">_xlfn.NORM.INV(RAND(),S$121,T$122)</f>
        <v>112.88202698304106</v>
      </c>
      <c r="U125" s="47">
        <f ca="1">_xlfn.NORM.INV(RAND(),U$121,U$122)</f>
        <v>143.5805887628868</v>
      </c>
      <c r="V125" s="27">
        <f t="shared" ref="V125:Z125" ca="1" si="106">_xlfn.NORM.INV(RAND(),V$121,V$122)</f>
        <v>11.556884233511335</v>
      </c>
      <c r="W125" s="16">
        <f t="shared" ca="1" si="106"/>
        <v>10.661122217168272</v>
      </c>
      <c r="X125" s="16">
        <f t="shared" ca="1" si="106"/>
        <v>5.7730627051466579</v>
      </c>
      <c r="Y125" s="16">
        <f t="shared" ca="1" si="106"/>
        <v>9.3175978045261569</v>
      </c>
      <c r="Z125" s="22">
        <f t="shared" ca="1" si="106"/>
        <v>34.262770891362315</v>
      </c>
      <c r="AA125" s="97"/>
      <c r="AB125" s="97"/>
      <c r="AC125" s="55">
        <f t="shared" ref="AC125:AN125" ca="1" si="107">_xlfn.NORM.INV(RAND(),AC$121,AC$122)</f>
        <v>5.281721359833667</v>
      </c>
      <c r="AD125" s="16">
        <f t="shared" ca="1" si="107"/>
        <v>99.030716009453855</v>
      </c>
      <c r="AE125" s="16">
        <f t="shared" ca="1" si="107"/>
        <v>148.3027964781763</v>
      </c>
      <c r="AF125" s="16">
        <f t="shared" ca="1" si="107"/>
        <v>5.8365362977101825</v>
      </c>
      <c r="AG125" s="16">
        <f t="shared" ca="1" si="107"/>
        <v>114.97417898964912</v>
      </c>
      <c r="AH125" s="22">
        <f t="shared" ca="1" si="107"/>
        <v>32.786189548807975</v>
      </c>
      <c r="AI125" s="47">
        <f t="shared" ca="1" si="107"/>
        <v>150.41442522943717</v>
      </c>
      <c r="AJ125" s="16">
        <f t="shared" ca="1" si="107"/>
        <v>99.677573354661874</v>
      </c>
      <c r="AK125" s="16">
        <f t="shared" ca="1" si="107"/>
        <v>11.856087148189763</v>
      </c>
      <c r="AL125" s="16">
        <f t="shared" ca="1" si="107"/>
        <v>6.0562744638375143</v>
      </c>
      <c r="AM125" s="16">
        <f t="shared" ca="1" si="107"/>
        <v>12.739025558490541</v>
      </c>
      <c r="AN125" s="22">
        <f t="shared" ca="1" si="107"/>
        <v>33.222278588470246</v>
      </c>
      <c r="AO125" s="97"/>
      <c r="AP125" s="97"/>
      <c r="AQ125" s="47">
        <f t="shared" ref="AQ125:BB125" ca="1" si="108">_xlfn.NORM.INV(RAND(),AQ$121,AQ$122)</f>
        <v>6.407376448275623</v>
      </c>
      <c r="AR125" s="16">
        <f t="shared" ca="1" si="108"/>
        <v>98.862649734546054</v>
      </c>
      <c r="AS125" s="16">
        <f t="shared" ca="1" si="108"/>
        <v>142.53054219495863</v>
      </c>
      <c r="AT125" s="27">
        <f t="shared" ca="1" si="108"/>
        <v>77.12943336860431</v>
      </c>
      <c r="AU125" s="16">
        <f t="shared" ca="1" si="108"/>
        <v>113.51033026304685</v>
      </c>
      <c r="AV125" s="16">
        <f t="shared" ca="1" si="108"/>
        <v>34.222472693483141</v>
      </c>
      <c r="AW125" s="16">
        <f t="shared" ca="1" si="108"/>
        <v>146.90663953381568</v>
      </c>
      <c r="AX125" s="16">
        <f t="shared" ca="1" si="108"/>
        <v>98.843664596025164</v>
      </c>
      <c r="AY125" s="16">
        <f t="shared" ca="1" si="108"/>
        <v>15.959234202298262</v>
      </c>
      <c r="AZ125" s="27">
        <f t="shared" ca="1" si="108"/>
        <v>77.68688381700025</v>
      </c>
      <c r="BA125" s="16">
        <f t="shared" ca="1" si="108"/>
        <v>7.0153445440275934</v>
      </c>
      <c r="BB125" s="22">
        <f t="shared" ca="1" si="108"/>
        <v>34.782278138203466</v>
      </c>
      <c r="BC125" s="97"/>
      <c r="BD125" s="97"/>
      <c r="BE125" s="55">
        <f t="shared" ref="BE125:BP125" ca="1" si="109">_xlfn.NORM.INV(RAND(),BE$121,BE$122)</f>
        <v>6.20854771576579</v>
      </c>
      <c r="BF125" s="16">
        <f t="shared" ca="1" si="109"/>
        <v>99.483570113482742</v>
      </c>
      <c r="BG125" s="16">
        <f t="shared" ca="1" si="109"/>
        <v>147.33921306012047</v>
      </c>
      <c r="BH125" s="16">
        <f t="shared" ca="1" si="109"/>
        <v>5.3799773258900796</v>
      </c>
      <c r="BI125" s="16">
        <f t="shared" ca="1" si="109"/>
        <v>115.05072012025201</v>
      </c>
      <c r="BJ125" s="22">
        <f t="shared" ca="1" si="109"/>
        <v>34.544994174316585</v>
      </c>
      <c r="BK125" s="47">
        <f t="shared" ca="1" si="109"/>
        <v>151.5130673435969</v>
      </c>
      <c r="BL125" s="16">
        <f t="shared" ca="1" si="109"/>
        <v>99.217741976361282</v>
      </c>
      <c r="BM125" s="16">
        <f t="shared" ca="1" si="109"/>
        <v>11.22809664249341</v>
      </c>
      <c r="BN125" s="16">
        <f t="shared" ca="1" si="109"/>
        <v>7.0083351862088072</v>
      </c>
      <c r="BO125" s="16">
        <f t="shared" ca="1" si="109"/>
        <v>10.924395027310119</v>
      </c>
      <c r="BP125" s="22">
        <f t="shared" ca="1" si="109"/>
        <v>34.230076019044766</v>
      </c>
      <c r="BQ125" s="97"/>
      <c r="BR125" s="47">
        <f t="shared" ref="BR125:CC125" ca="1" si="110">_xlfn.NORM.INV(RAND(),BR$121,BR$122)</f>
        <v>5.8747216804356581</v>
      </c>
      <c r="BS125" s="36">
        <f t="shared" ca="1" si="110"/>
        <v>99.494156080458197</v>
      </c>
      <c r="BT125" s="16">
        <f t="shared" ca="1" si="110"/>
        <v>149.42203730983877</v>
      </c>
      <c r="BU125" s="27">
        <f t="shared" ca="1" si="110"/>
        <v>0.64929743258579853</v>
      </c>
      <c r="BV125" s="16">
        <f t="shared" ca="1" si="110"/>
        <v>112.87017386939807</v>
      </c>
      <c r="BW125" s="38">
        <f t="shared" ca="1" si="110"/>
        <v>99.646424774161957</v>
      </c>
      <c r="BX125" s="47">
        <f t="shared" ca="1" si="110"/>
        <v>150.85612974065168</v>
      </c>
      <c r="BY125" s="27">
        <f t="shared" ca="1" si="110"/>
        <v>99.555821127464014</v>
      </c>
      <c r="BZ125" s="16">
        <f t="shared" ca="1" si="110"/>
        <v>9.5744748426731618</v>
      </c>
      <c r="CA125" s="16">
        <f t="shared" ca="1" si="110"/>
        <v>0.66659373843564629</v>
      </c>
      <c r="CB125" s="16">
        <f t="shared" ca="1" si="110"/>
        <v>10.514869212152652</v>
      </c>
      <c r="CC125" s="38">
        <f t="shared" ca="1" si="110"/>
        <v>99.406337592763322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 ca="1">_xlfn.T.TEST(AD7:AD106,AR7:AR106,2,1)</f>
        <v>0.8277551366055137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 ca="1">_xlfn.T.TEST(AF7:AF106,AZ7:AZ106,2,1)</f>
        <v>5.6438422567109102E-173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 ca="1">_xlfn.T.TEST(BF7:BF106,BS7:BS106,2,1)</f>
        <v>0.76019917824042138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 ca="1">_xlfn.T.TEST(C7:C106,P7:P106,2,1)</f>
        <v>1.4809427501323736E-178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 ca="1">_xlfn.T.TEST(AH7:AH106,AV7:AV106,2,1)</f>
        <v>0.99082515781317215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 ca="1">_xlfn.T.TEST(BH7:BH106,BU7:BU106,2,1)</f>
        <v>1.0158805052466196E-79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 ca="1">_xlfn.T.TEST(E7:E106,R7:R106,2,1)</f>
        <v>0.89390438060244715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 ca="1">_xlfn.T.TEST(BJ7:BJ106,BW7:BW106,2,1)</f>
        <v>1.6095036226693951E-183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 ca="1">_xlfn.T.TEST(G7:G106,T7:T106,2,1)</f>
        <v>1.6742819771040371E-3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 ca="1">_xlfn.T.TEST(AO7:AO106,BC7:BC106,2,1)</f>
        <v>3.7416111476736281E-134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 ca="1">_xlfn.T.TEST(BQ7:BQ106,CD7:CD106,2,1)</f>
        <v>1.3712782686259032E-33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 ca="1">_xlfn.T.TEST(N7:N106,AA7:AA106,2,1)</f>
        <v>4.3145020222548679E-77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zoomScale="70" zoomScaleNormal="70" zoomScaleSheetLayoutView="40" workbookViewId="0">
      <selection activeCell="BI7" sqref="A7:XFD106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25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26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27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28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29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30</v>
      </c>
    </row>
    <row r="7" spans="1:82" x14ac:dyDescent="0.25">
      <c r="A7" s="59">
        <v>1</v>
      </c>
      <c r="B7" s="46">
        <v>6.8299900634293547</v>
      </c>
      <c r="C7" s="97">
        <v>99.809275307703572</v>
      </c>
      <c r="D7" s="97">
        <v>147.82556093163771</v>
      </c>
      <c r="E7" s="97">
        <v>5.6252728764750195</v>
      </c>
      <c r="F7" s="97">
        <v>113.44082414561532</v>
      </c>
      <c r="G7" s="83">
        <v>34.869106298412753</v>
      </c>
      <c r="H7" s="97">
        <v>149.371724436775</v>
      </c>
      <c r="I7" s="97">
        <v>99.809275307703572</v>
      </c>
      <c r="J7" s="97">
        <v>13.493170546613202</v>
      </c>
      <c r="K7" s="97">
        <v>5.6252728764750195</v>
      </c>
      <c r="L7" s="97">
        <v>8.2071724276586906</v>
      </c>
      <c r="M7" s="97">
        <v>34.869106298412753</v>
      </c>
      <c r="N7" s="1">
        <v>-62.35714591874347</v>
      </c>
      <c r="O7" s="82">
        <v>5.7025312139099533</v>
      </c>
      <c r="P7" s="82">
        <v>12.215826403441511</v>
      </c>
      <c r="Q7" s="82">
        <v>143.07365154144355</v>
      </c>
      <c r="R7" s="82">
        <v>5.5988792368195703</v>
      </c>
      <c r="S7" s="82">
        <v>111.4681592104569</v>
      </c>
      <c r="T7" s="83">
        <v>33.953594841642982</v>
      </c>
      <c r="U7" s="97">
        <v>138.80440168707722</v>
      </c>
      <c r="V7" s="97">
        <v>12.215826403441511</v>
      </c>
      <c r="W7" s="97">
        <v>11.952272963847843</v>
      </c>
      <c r="X7" s="97">
        <v>5.5988792368195703</v>
      </c>
      <c r="Y7" s="97">
        <v>14.642512266844379</v>
      </c>
      <c r="Z7" s="19">
        <v>33.953594841642982</v>
      </c>
      <c r="AA7" s="1">
        <v>-37.089947524257475</v>
      </c>
      <c r="AB7" s="61">
        <v>1</v>
      </c>
      <c r="AC7" s="81">
        <v>6.2433846012068255</v>
      </c>
      <c r="AD7" s="82">
        <v>98.501330410129313</v>
      </c>
      <c r="AE7" s="82">
        <v>146.70625563307198</v>
      </c>
      <c r="AF7" s="82">
        <v>4.7256173330261859</v>
      </c>
      <c r="AG7" s="82">
        <v>111.252015815823</v>
      </c>
      <c r="AH7" s="83">
        <v>33.626546974176293</v>
      </c>
      <c r="AI7" s="82">
        <v>147.52124847990098</v>
      </c>
      <c r="AJ7" s="82">
        <v>98.501330410129313</v>
      </c>
      <c r="AK7" s="82">
        <v>8.6760465891796219</v>
      </c>
      <c r="AL7" s="82">
        <v>4.7256173330261859</v>
      </c>
      <c r="AM7" s="82">
        <v>11.057698648463054</v>
      </c>
      <c r="AN7" s="83">
        <v>33.626546974176293</v>
      </c>
      <c r="AO7" s="1">
        <v>-63.283106495457346</v>
      </c>
      <c r="AP7" s="65">
        <v>1</v>
      </c>
      <c r="AQ7" s="97">
        <v>5.8183046228583546</v>
      </c>
      <c r="AR7" s="97">
        <v>99.831801329204865</v>
      </c>
      <c r="AS7" s="97">
        <v>145.07717804440347</v>
      </c>
      <c r="AT7" s="97">
        <v>77.241645890572642</v>
      </c>
      <c r="AU7" s="97">
        <v>113.92122781553671</v>
      </c>
      <c r="AV7" s="83">
        <v>33.222504179713852</v>
      </c>
      <c r="AW7" s="97">
        <v>145.81623860332758</v>
      </c>
      <c r="AX7" s="97">
        <v>99.831801329204865</v>
      </c>
      <c r="AY7" s="97">
        <v>10.816923086585502</v>
      </c>
      <c r="AZ7" s="97">
        <v>77.241645890572642</v>
      </c>
      <c r="BA7" s="97">
        <v>3.4071935753702904</v>
      </c>
      <c r="BB7" s="97">
        <v>33.222504179713852</v>
      </c>
      <c r="BC7" s="1">
        <v>-12.641652411496484</v>
      </c>
      <c r="BD7" s="61">
        <v>1</v>
      </c>
      <c r="BE7" s="97">
        <v>6.5728152703142211</v>
      </c>
      <c r="BF7" s="97">
        <v>98.964312984080195</v>
      </c>
      <c r="BG7" s="97">
        <v>147.68957928370645</v>
      </c>
      <c r="BH7" s="97">
        <v>6.5595215581068507</v>
      </c>
      <c r="BI7" s="97">
        <v>114.89621411020099</v>
      </c>
      <c r="BJ7" s="83">
        <v>32.631201391026131</v>
      </c>
      <c r="BK7" s="97">
        <v>151.71187458309615</v>
      </c>
      <c r="BL7" s="97">
        <v>98.964312984080195</v>
      </c>
      <c r="BM7" s="97">
        <v>11.983609150346162</v>
      </c>
      <c r="BN7" s="97">
        <v>6.5595215581068507</v>
      </c>
      <c r="BO7" s="97">
        <v>7.5707165407197738</v>
      </c>
      <c r="BP7" s="97">
        <v>32.631201391026131</v>
      </c>
      <c r="BQ7" s="1">
        <v>-61.252855282679263</v>
      </c>
      <c r="BR7" s="97">
        <v>6.4482939843513476</v>
      </c>
      <c r="BS7" s="97">
        <v>98.778746570988616</v>
      </c>
      <c r="BT7" s="97">
        <v>148.11256172045734</v>
      </c>
      <c r="BU7" s="97">
        <v>1.6422539997829171</v>
      </c>
      <c r="BV7" s="97">
        <v>112.07776984384577</v>
      </c>
      <c r="BW7" s="83">
        <v>99.504377219218881</v>
      </c>
      <c r="BX7" s="97">
        <v>152.15091978055358</v>
      </c>
      <c r="BY7" s="97">
        <v>98.778746570988616</v>
      </c>
      <c r="BZ7" s="97">
        <v>9.4969213564392234</v>
      </c>
      <c r="CA7" s="97">
        <v>1.6422539997829171</v>
      </c>
      <c r="CB7" s="97">
        <v>13.0242740051666</v>
      </c>
      <c r="CC7" s="97">
        <v>99.504377219218881</v>
      </c>
      <c r="CD7" s="1">
        <v>-65.91424598512026</v>
      </c>
    </row>
    <row r="8" spans="1:82" x14ac:dyDescent="0.25">
      <c r="A8" s="59">
        <v>2</v>
      </c>
      <c r="B8" s="46">
        <v>6.3284508676871791</v>
      </c>
      <c r="C8" s="97">
        <v>99.842354703761202</v>
      </c>
      <c r="D8" s="97">
        <v>148.89641668006061</v>
      </c>
      <c r="E8" s="97">
        <v>5.5386525538538489</v>
      </c>
      <c r="F8" s="97">
        <v>113.23409483625163</v>
      </c>
      <c r="G8" s="21">
        <v>33.616645410657377</v>
      </c>
      <c r="H8" s="97">
        <v>152.80451392066888</v>
      </c>
      <c r="I8" s="97">
        <v>99.842354703761202</v>
      </c>
      <c r="J8" s="97">
        <v>12.99277362833247</v>
      </c>
      <c r="K8" s="97">
        <v>5.5386525538538489</v>
      </c>
      <c r="L8" s="97">
        <v>7.8075030135778283</v>
      </c>
      <c r="M8" s="97">
        <v>33.616645410657377</v>
      </c>
      <c r="N8" s="2">
        <v>-63.83961223375772</v>
      </c>
      <c r="O8" s="97">
        <v>4.7235160175977589</v>
      </c>
      <c r="P8" s="97">
        <v>12.52091348808036</v>
      </c>
      <c r="Q8" s="97">
        <v>143.07347302363064</v>
      </c>
      <c r="R8" s="97">
        <v>5.2424293556078139</v>
      </c>
      <c r="S8" s="97">
        <v>111.91515825549946</v>
      </c>
      <c r="T8" s="21">
        <v>34.100449450412356</v>
      </c>
      <c r="U8" s="97">
        <v>142.53302553881011</v>
      </c>
      <c r="V8" s="97">
        <v>12.52091348808036</v>
      </c>
      <c r="W8" s="97">
        <v>12.163966650627072</v>
      </c>
      <c r="X8" s="97">
        <v>5.2424293556078139</v>
      </c>
      <c r="Y8" s="97">
        <v>11.037925378969033</v>
      </c>
      <c r="Z8" s="19">
        <v>34.100449450412356</v>
      </c>
      <c r="AA8" s="2">
        <v>-41.434032377003319</v>
      </c>
      <c r="AB8" s="62">
        <v>2</v>
      </c>
      <c r="AC8" s="46">
        <v>5.7432181973584235</v>
      </c>
      <c r="AD8" s="97">
        <v>99.102232164763251</v>
      </c>
      <c r="AE8" s="97">
        <v>147.77142777888784</v>
      </c>
      <c r="AF8" s="97">
        <v>6.786173819565132</v>
      </c>
      <c r="AG8" s="97">
        <v>114.24127591577515</v>
      </c>
      <c r="AH8" s="21">
        <v>34.754585624165301</v>
      </c>
      <c r="AI8" s="97">
        <v>152.73842454657878</v>
      </c>
      <c r="AJ8" s="19">
        <v>99.102232164763251</v>
      </c>
      <c r="AK8" s="97">
        <v>12.477120384367517</v>
      </c>
      <c r="AL8" s="19">
        <v>6.786173819565132</v>
      </c>
      <c r="AM8" s="97">
        <v>6.0110315300827182</v>
      </c>
      <c r="AN8" s="21">
        <v>34.754585624165301</v>
      </c>
      <c r="AO8" s="2">
        <v>-62.98135390881118</v>
      </c>
      <c r="AP8" s="66">
        <v>2</v>
      </c>
      <c r="AQ8" s="97">
        <v>5.4844703913422599</v>
      </c>
      <c r="AR8" s="97">
        <v>99.715408515758639</v>
      </c>
      <c r="AS8" s="97">
        <v>142.85082211633264</v>
      </c>
      <c r="AT8" s="97">
        <v>77.740239433289332</v>
      </c>
      <c r="AU8" s="97">
        <v>114.36163778742917</v>
      </c>
      <c r="AV8" s="21">
        <v>33.816537569184341</v>
      </c>
      <c r="AW8" s="97">
        <v>142.79779190403801</v>
      </c>
      <c r="AX8" s="97">
        <v>99.715408515758639</v>
      </c>
      <c r="AY8" s="97">
        <v>9.3373498656032154</v>
      </c>
      <c r="AZ8" s="97">
        <v>77.740239433289332</v>
      </c>
      <c r="BA8" s="97">
        <v>2.9466109624118384</v>
      </c>
      <c r="BB8" s="97">
        <v>33.816537569184341</v>
      </c>
      <c r="BC8" s="2">
        <v>-12.492825392191694</v>
      </c>
      <c r="BD8" s="62">
        <v>2</v>
      </c>
      <c r="BE8" s="97">
        <v>6.3305015665212752</v>
      </c>
      <c r="BF8" s="97">
        <v>99.946746304481294</v>
      </c>
      <c r="BG8" s="97">
        <v>147.98528565917167</v>
      </c>
      <c r="BH8" s="97">
        <v>5.5980478906946294</v>
      </c>
      <c r="BI8" s="97">
        <v>114.65970025880014</v>
      </c>
      <c r="BJ8" s="21">
        <v>31.595463542533327</v>
      </c>
      <c r="BK8" s="97">
        <v>148.75186224534568</v>
      </c>
      <c r="BL8" s="97">
        <v>99.946746304481294</v>
      </c>
      <c r="BM8" s="97">
        <v>12.106452750927755</v>
      </c>
      <c r="BN8" s="97">
        <v>5.5980478906946294</v>
      </c>
      <c r="BO8" s="97">
        <v>7.2615842253018741</v>
      </c>
      <c r="BP8" s="97">
        <v>31.595463542533327</v>
      </c>
      <c r="BQ8" s="2">
        <v>-63.469964862430523</v>
      </c>
      <c r="BR8" s="97">
        <v>5.7006617996268663</v>
      </c>
      <c r="BS8" s="97">
        <v>98.937738493764982</v>
      </c>
      <c r="BT8" s="97">
        <v>148.88385037417885</v>
      </c>
      <c r="BU8" s="97">
        <v>1.3758807928604169</v>
      </c>
      <c r="BV8" s="97">
        <v>114.25681871582654</v>
      </c>
      <c r="BW8" s="21">
        <v>99.374638007291097</v>
      </c>
      <c r="BX8" s="97">
        <v>150.15726701543184</v>
      </c>
      <c r="BY8" s="97">
        <v>98.937738493764982</v>
      </c>
      <c r="BZ8" s="97">
        <v>11.646715539794995</v>
      </c>
      <c r="CA8" s="97">
        <v>1.3758807928604169</v>
      </c>
      <c r="CB8" s="97">
        <v>5.2921012998195618</v>
      </c>
      <c r="CC8" s="97">
        <v>99.374638007291097</v>
      </c>
      <c r="CD8" s="2">
        <v>-79.699637205399696</v>
      </c>
    </row>
    <row r="9" spans="1:82" x14ac:dyDescent="0.25">
      <c r="A9" s="59">
        <v>3</v>
      </c>
      <c r="B9" s="46">
        <v>6.9082981175349945</v>
      </c>
      <c r="C9" s="97">
        <v>99.866259029030672</v>
      </c>
      <c r="D9" s="97">
        <v>149.4646571151969</v>
      </c>
      <c r="E9" s="97">
        <v>6.2272679797247736</v>
      </c>
      <c r="F9" s="97">
        <v>111.94165797108633</v>
      </c>
      <c r="G9" s="21">
        <v>35.248782571334083</v>
      </c>
      <c r="H9" s="97">
        <v>151.29870559702931</v>
      </c>
      <c r="I9" s="97">
        <v>99.866259029030672</v>
      </c>
      <c r="J9" s="97">
        <v>13.174130768753727</v>
      </c>
      <c r="K9" s="97">
        <v>6.2272679797247736</v>
      </c>
      <c r="L9" s="97">
        <v>4.8907829910122471</v>
      </c>
      <c r="M9" s="97">
        <v>35.248782571334083</v>
      </c>
      <c r="N9" s="2">
        <v>-62.725739552914447</v>
      </c>
      <c r="O9" s="97">
        <v>4.8893570052167412</v>
      </c>
      <c r="P9" s="97">
        <v>10.382919880431837</v>
      </c>
      <c r="Q9" s="97">
        <v>142.5095754321041</v>
      </c>
      <c r="R9" s="97">
        <v>6.1188829379586549</v>
      </c>
      <c r="S9" s="97">
        <v>114.26514632211378</v>
      </c>
      <c r="T9" s="21">
        <v>34.244198969696754</v>
      </c>
      <c r="U9" s="97">
        <v>145.05109260032972</v>
      </c>
      <c r="V9" s="97">
        <v>10.382919880431837</v>
      </c>
      <c r="W9" s="97">
        <v>14.243742067567226</v>
      </c>
      <c r="X9" s="97">
        <v>6.1188829379586549</v>
      </c>
      <c r="Y9" s="97">
        <v>13.071058974351677</v>
      </c>
      <c r="Z9" s="19">
        <v>34.244198969696754</v>
      </c>
      <c r="AA9" s="2">
        <v>-36.844455420632556</v>
      </c>
      <c r="AB9" s="62">
        <v>3</v>
      </c>
      <c r="AC9" s="46">
        <v>5.3772998941303554</v>
      </c>
      <c r="AD9" s="97">
        <v>100.32361630778989</v>
      </c>
      <c r="AE9" s="97">
        <v>147.69764942517762</v>
      </c>
      <c r="AF9" s="97">
        <v>4.552985508629666</v>
      </c>
      <c r="AG9" s="97">
        <v>112.45671969457888</v>
      </c>
      <c r="AH9" s="21">
        <v>34.317444368864571</v>
      </c>
      <c r="AI9" s="97">
        <v>152.35267256213376</v>
      </c>
      <c r="AJ9" s="19">
        <v>100.32361630778989</v>
      </c>
      <c r="AK9" s="97">
        <v>12.227787890816597</v>
      </c>
      <c r="AL9" s="19">
        <v>4.552985508629666</v>
      </c>
      <c r="AM9" s="97">
        <v>6.9073462012151658</v>
      </c>
      <c r="AN9" s="21">
        <v>34.317444368864571</v>
      </c>
      <c r="AO9" s="2">
        <v>-68.455877929193591</v>
      </c>
      <c r="AP9" s="66">
        <v>3</v>
      </c>
      <c r="AQ9" s="97">
        <v>6.068331954471029</v>
      </c>
      <c r="AR9" s="97">
        <v>99.079165682941905</v>
      </c>
      <c r="AS9" s="97">
        <v>143.5223908499147</v>
      </c>
      <c r="AT9" s="97">
        <v>76.36486801697535</v>
      </c>
      <c r="AU9" s="97">
        <v>112.75048534848622</v>
      </c>
      <c r="AV9" s="21">
        <v>33.132483159774473</v>
      </c>
      <c r="AW9" s="97">
        <v>139.4532084057324</v>
      </c>
      <c r="AX9" s="97">
        <v>99.079165682941905</v>
      </c>
      <c r="AY9" s="97">
        <v>12.207539289823654</v>
      </c>
      <c r="AZ9" s="97">
        <v>76.36486801697535</v>
      </c>
      <c r="BA9" s="97">
        <v>0.13821103161927573</v>
      </c>
      <c r="BB9" s="97">
        <v>33.132483159774473</v>
      </c>
      <c r="BC9" s="2">
        <v>-12.421825570809661</v>
      </c>
      <c r="BD9" s="62">
        <v>3</v>
      </c>
      <c r="BE9" s="97">
        <v>5.4127303119765138</v>
      </c>
      <c r="BF9" s="97">
        <v>100.27055756445472</v>
      </c>
      <c r="BG9" s="97">
        <v>148.21131382716135</v>
      </c>
      <c r="BH9" s="97">
        <v>6.1215085594452034</v>
      </c>
      <c r="BI9" s="97">
        <v>114.64596022231214</v>
      </c>
      <c r="BJ9" s="21">
        <v>34.202520332120343</v>
      </c>
      <c r="BK9" s="97">
        <v>150.51805551928265</v>
      </c>
      <c r="BL9" s="97">
        <v>100.27055756445472</v>
      </c>
      <c r="BM9" s="97">
        <v>13.59175135637236</v>
      </c>
      <c r="BN9" s="97">
        <v>6.1215085594452034</v>
      </c>
      <c r="BO9" s="97">
        <v>8.1183185081839504</v>
      </c>
      <c r="BP9" s="97">
        <v>34.202520332120343</v>
      </c>
      <c r="BQ9" s="2">
        <v>-63.653471105208915</v>
      </c>
      <c r="BR9" s="97">
        <v>6.2694495191716033</v>
      </c>
      <c r="BS9" s="97">
        <v>98.985049336999765</v>
      </c>
      <c r="BT9" s="97">
        <v>150.04023890944413</v>
      </c>
      <c r="BU9" s="97">
        <v>1.4082158120353609</v>
      </c>
      <c r="BV9" s="97">
        <v>114.65400887326781</v>
      </c>
      <c r="BW9" s="21">
        <v>99.602188199500318</v>
      </c>
      <c r="BX9" s="97">
        <v>147.49012237053145</v>
      </c>
      <c r="BY9" s="97">
        <v>98.985049336999765</v>
      </c>
      <c r="BZ9" s="97">
        <v>11.34840212397059</v>
      </c>
      <c r="CA9" s="97">
        <v>1.4082158120353609</v>
      </c>
      <c r="CB9" s="97">
        <v>9.9407226705565392</v>
      </c>
      <c r="CC9" s="97">
        <v>99.602188199500318</v>
      </c>
      <c r="CD9" s="2">
        <v>-70.455818199806572</v>
      </c>
    </row>
    <row r="10" spans="1:82" x14ac:dyDescent="0.25">
      <c r="A10" s="59">
        <v>4</v>
      </c>
      <c r="B10" s="46">
        <v>5.6304394664773927</v>
      </c>
      <c r="C10" s="97">
        <v>99.236006447658696</v>
      </c>
      <c r="D10" s="97">
        <v>148.18427307457708</v>
      </c>
      <c r="E10" s="97">
        <v>5.7740502107236038</v>
      </c>
      <c r="F10" s="97">
        <v>113.53632691831395</v>
      </c>
      <c r="G10" s="21">
        <v>34.320973112220095</v>
      </c>
      <c r="H10" s="97">
        <v>149.64950199223239</v>
      </c>
      <c r="I10" s="97">
        <v>99.236006447658696</v>
      </c>
      <c r="J10" s="97">
        <v>12.851113460312298</v>
      </c>
      <c r="K10" s="97">
        <v>5.7740502107236038</v>
      </c>
      <c r="L10" s="97">
        <v>7.558728395353981</v>
      </c>
      <c r="M10" s="97">
        <v>34.320973112220095</v>
      </c>
      <c r="N10" s="2">
        <v>-64.108168828654783</v>
      </c>
      <c r="O10" s="97">
        <v>6.1922539679968027</v>
      </c>
      <c r="P10" s="97">
        <v>10.498700048734118</v>
      </c>
      <c r="Q10" s="97">
        <v>143.39358946645433</v>
      </c>
      <c r="R10" s="97">
        <v>5.567110333826955</v>
      </c>
      <c r="S10" s="97">
        <v>112.1359413988859</v>
      </c>
      <c r="T10" s="21">
        <v>32.768349250719766</v>
      </c>
      <c r="U10" s="97">
        <v>146.10721129462254</v>
      </c>
      <c r="V10" s="97">
        <v>10.498700048734118</v>
      </c>
      <c r="W10" s="97">
        <v>12.708753221302718</v>
      </c>
      <c r="X10" s="97">
        <v>5.567110333826955</v>
      </c>
      <c r="Y10" s="97">
        <v>8.5197534254829232</v>
      </c>
      <c r="Z10" s="19">
        <v>32.768349250719766</v>
      </c>
      <c r="AA10" s="2">
        <v>-40.547946593996308</v>
      </c>
      <c r="AB10" s="62">
        <v>4</v>
      </c>
      <c r="AC10" s="46">
        <v>5.7127844131556502</v>
      </c>
      <c r="AD10" s="97">
        <v>99.856210475228764</v>
      </c>
      <c r="AE10" s="97">
        <v>148.76541471603835</v>
      </c>
      <c r="AF10" s="97">
        <v>5.6853955314239499</v>
      </c>
      <c r="AG10" s="97">
        <v>112.79994096389046</v>
      </c>
      <c r="AH10" s="21">
        <v>33.586752447073422</v>
      </c>
      <c r="AI10" s="97">
        <v>149.81698805835595</v>
      </c>
      <c r="AJ10" s="19">
        <v>99.856210475228764</v>
      </c>
      <c r="AK10" s="97">
        <v>8.9082133986788872</v>
      </c>
      <c r="AL10" s="19">
        <v>5.6853955314239499</v>
      </c>
      <c r="AM10" s="97">
        <v>11.0615182709594</v>
      </c>
      <c r="AN10" s="21">
        <v>33.586752447073422</v>
      </c>
      <c r="AO10" s="2">
        <v>-62.331788810754546</v>
      </c>
      <c r="AP10" s="66">
        <v>4</v>
      </c>
      <c r="AQ10" s="97">
        <v>5.6262960541351852</v>
      </c>
      <c r="AR10" s="97">
        <v>98.854129583446621</v>
      </c>
      <c r="AS10" s="97">
        <v>140.55538474581974</v>
      </c>
      <c r="AT10" s="97">
        <v>74.527348683786286</v>
      </c>
      <c r="AU10" s="97">
        <v>115.74645475531672</v>
      </c>
      <c r="AV10" s="21">
        <v>34.571897380873153</v>
      </c>
      <c r="AW10" s="97">
        <v>143.16538982696764</v>
      </c>
      <c r="AX10" s="97">
        <v>98.854129583446621</v>
      </c>
      <c r="AY10" s="97">
        <v>8.9580065732607892</v>
      </c>
      <c r="AZ10" s="97">
        <v>74.527348683786286</v>
      </c>
      <c r="BA10" s="97">
        <v>0.54320348561343312</v>
      </c>
      <c r="BB10" s="97">
        <v>34.571897380873153</v>
      </c>
      <c r="BC10" s="2">
        <v>-14.108626848910694</v>
      </c>
      <c r="BD10" s="62">
        <v>4</v>
      </c>
      <c r="BE10" s="97">
        <v>5.791148652473681</v>
      </c>
      <c r="BF10" s="97">
        <v>100.04811027490223</v>
      </c>
      <c r="BG10" s="97">
        <v>149.2935609189673</v>
      </c>
      <c r="BH10" s="97">
        <v>5.0658467458313359</v>
      </c>
      <c r="BI10" s="97">
        <v>112.77244597576764</v>
      </c>
      <c r="BJ10" s="21">
        <v>35.143782366888765</v>
      </c>
      <c r="BK10" s="97">
        <v>151.74537036089689</v>
      </c>
      <c r="BL10" s="97">
        <v>100.04811027490223</v>
      </c>
      <c r="BM10" s="97">
        <v>15.677909693996163</v>
      </c>
      <c r="BN10" s="97">
        <v>5.0658467458313359</v>
      </c>
      <c r="BO10" s="97">
        <v>5.5292069676041091</v>
      </c>
      <c r="BP10" s="97">
        <v>35.143782366888765</v>
      </c>
      <c r="BQ10" s="2">
        <v>-67.048838114686376</v>
      </c>
      <c r="BR10" s="97">
        <v>5.677037314162483</v>
      </c>
      <c r="BS10" s="97">
        <v>99.560827192065901</v>
      </c>
      <c r="BT10" s="97">
        <v>148.47757039193723</v>
      </c>
      <c r="BU10" s="97">
        <v>7.6729762627533171E-3</v>
      </c>
      <c r="BV10" s="97">
        <v>114.29268952527937</v>
      </c>
      <c r="BW10" s="21">
        <v>99.373449787693247</v>
      </c>
      <c r="BX10" s="97">
        <v>150.13364806140765</v>
      </c>
      <c r="BY10" s="97">
        <v>99.560827192065901</v>
      </c>
      <c r="BZ10" s="97">
        <v>14.314264129137012</v>
      </c>
      <c r="CA10" s="97">
        <v>7.6729762627533171E-3</v>
      </c>
      <c r="CB10" s="97">
        <v>6.3412684225193168</v>
      </c>
      <c r="CC10" s="97">
        <v>99.373449787693247</v>
      </c>
      <c r="CD10" s="2">
        <v>-81.86978424661352</v>
      </c>
    </row>
    <row r="11" spans="1:82" x14ac:dyDescent="0.25">
      <c r="A11" s="59">
        <v>5</v>
      </c>
      <c r="B11" s="46">
        <v>6.8888040024495956</v>
      </c>
      <c r="C11" s="97">
        <v>98.684603896761189</v>
      </c>
      <c r="D11" s="97">
        <v>148.76944188660775</v>
      </c>
      <c r="E11" s="97">
        <v>6.0239370607553857</v>
      </c>
      <c r="F11" s="97">
        <v>115.84223945304893</v>
      </c>
      <c r="G11" s="21">
        <v>33.551226575137235</v>
      </c>
      <c r="H11" s="97">
        <v>150.91492575172038</v>
      </c>
      <c r="I11" s="97">
        <v>98.684603896761189</v>
      </c>
      <c r="J11" s="97">
        <v>11.78892547512768</v>
      </c>
      <c r="K11" s="97">
        <v>6.0239370607553857</v>
      </c>
      <c r="L11" s="97">
        <v>14.6865218738896</v>
      </c>
      <c r="M11" s="97">
        <v>33.551226575137235</v>
      </c>
      <c r="N11" s="2">
        <v>-58.536742289022506</v>
      </c>
      <c r="O11" s="97">
        <v>5.5622358409047115</v>
      </c>
      <c r="P11" s="97">
        <v>13.570864585185181</v>
      </c>
      <c r="Q11" s="97">
        <v>142.77738372286598</v>
      </c>
      <c r="R11" s="97">
        <v>5.4865742039000827</v>
      </c>
      <c r="S11" s="97">
        <v>112.44405537677486</v>
      </c>
      <c r="T11" s="21">
        <v>35.30841007069418</v>
      </c>
      <c r="U11" s="97">
        <v>147.40290321857361</v>
      </c>
      <c r="V11" s="97">
        <v>13.570864585185181</v>
      </c>
      <c r="W11" s="97">
        <v>10.086428849173593</v>
      </c>
      <c r="X11" s="97">
        <v>5.4865742039000827</v>
      </c>
      <c r="Y11" s="97">
        <v>11.185555664329359</v>
      </c>
      <c r="Z11" s="19">
        <v>35.30841007069418</v>
      </c>
      <c r="AA11" s="2">
        <v>-41.589882881663307</v>
      </c>
      <c r="AB11" s="62">
        <v>5</v>
      </c>
      <c r="AC11" s="46">
        <v>5.6494591143785646</v>
      </c>
      <c r="AD11" s="97">
        <v>100.67115378508478</v>
      </c>
      <c r="AE11" s="97">
        <v>148.06881307206652</v>
      </c>
      <c r="AF11" s="97">
        <v>5.7713678478858865</v>
      </c>
      <c r="AG11" s="97">
        <v>109.92954857624406</v>
      </c>
      <c r="AH11" s="21">
        <v>33.31584388806931</v>
      </c>
      <c r="AI11" s="97">
        <v>152.28015000248055</v>
      </c>
      <c r="AJ11" s="19">
        <v>100.67115378508478</v>
      </c>
      <c r="AK11" s="97">
        <v>10.476798465107791</v>
      </c>
      <c r="AL11" s="19">
        <v>5.7713678478858865</v>
      </c>
      <c r="AM11" s="97">
        <v>10.260303476956272</v>
      </c>
      <c r="AN11" s="21">
        <v>33.31584388806931</v>
      </c>
      <c r="AO11" s="2">
        <v>-63.024530204056376</v>
      </c>
      <c r="AP11" s="66">
        <v>5</v>
      </c>
      <c r="AQ11" s="97">
        <v>6.3574655225388161</v>
      </c>
      <c r="AR11" s="97">
        <v>99.172575362286366</v>
      </c>
      <c r="AS11" s="97">
        <v>142.70776463263689</v>
      </c>
      <c r="AT11" s="97">
        <v>76.238547572752438</v>
      </c>
      <c r="AU11" s="97">
        <v>110.84420651935348</v>
      </c>
      <c r="AV11" s="21">
        <v>32.336755930832837</v>
      </c>
      <c r="AW11" s="97">
        <v>143.72344893994531</v>
      </c>
      <c r="AX11" s="97">
        <v>99.172575362286366</v>
      </c>
      <c r="AY11" s="97">
        <v>13.921946883237517</v>
      </c>
      <c r="AZ11" s="97">
        <v>76.238547572752438</v>
      </c>
      <c r="BA11" s="97">
        <v>6.2213814480616296</v>
      </c>
      <c r="BB11" s="97">
        <v>32.336755930832837</v>
      </c>
      <c r="BC11" s="2">
        <v>-12.677626615103751</v>
      </c>
      <c r="BD11" s="62">
        <v>5</v>
      </c>
      <c r="BE11" s="97">
        <v>6.1122876696083184</v>
      </c>
      <c r="BF11" s="97">
        <v>99.540773129372894</v>
      </c>
      <c r="BG11" s="97">
        <v>147.58725926372875</v>
      </c>
      <c r="BH11" s="97">
        <v>5.1187689281254958</v>
      </c>
      <c r="BI11" s="97">
        <v>113.62967571896414</v>
      </c>
      <c r="BJ11" s="21">
        <v>32.16111456958911</v>
      </c>
      <c r="BK11" s="97">
        <v>151.29216142562237</v>
      </c>
      <c r="BL11" s="97">
        <v>99.540773129372894</v>
      </c>
      <c r="BM11" s="97">
        <v>12.60862754021019</v>
      </c>
      <c r="BN11" s="97">
        <v>5.1187689281254958</v>
      </c>
      <c r="BO11" s="97">
        <v>14.722209093589996</v>
      </c>
      <c r="BP11" s="97">
        <v>32.16111456958911</v>
      </c>
      <c r="BQ11" s="2">
        <v>-61.577660598053662</v>
      </c>
      <c r="BR11" s="97">
        <v>5.5607612871132606</v>
      </c>
      <c r="BS11" s="97">
        <v>99.294041440640612</v>
      </c>
      <c r="BT11" s="97">
        <v>148.90875712608545</v>
      </c>
      <c r="BU11" s="97">
        <v>1.0237873946778786</v>
      </c>
      <c r="BV11" s="97">
        <v>113.73247231515202</v>
      </c>
      <c r="BW11" s="21">
        <v>99.294348610133071</v>
      </c>
      <c r="BX11" s="97">
        <v>150.04349189937653</v>
      </c>
      <c r="BY11" s="97">
        <v>99.294041440640612</v>
      </c>
      <c r="BZ11" s="97">
        <v>12.414737267137209</v>
      </c>
      <c r="CA11" s="97">
        <v>1.0237873946778786</v>
      </c>
      <c r="CB11" s="97">
        <v>7.1433166918148867</v>
      </c>
      <c r="CC11" s="97">
        <v>99.294348610133071</v>
      </c>
      <c r="CD11" s="2">
        <v>-77.345153945556902</v>
      </c>
    </row>
    <row r="12" spans="1:82" x14ac:dyDescent="0.25">
      <c r="A12" s="59">
        <v>6</v>
      </c>
      <c r="B12" s="46">
        <v>6.2989488690450255</v>
      </c>
      <c r="C12" s="97">
        <v>99.352786102122437</v>
      </c>
      <c r="D12" s="97">
        <v>148.87133924326247</v>
      </c>
      <c r="E12" s="97">
        <v>6.2825093689302536</v>
      </c>
      <c r="F12" s="97">
        <v>113.75514152735266</v>
      </c>
      <c r="G12" s="21">
        <v>35.096130179523982</v>
      </c>
      <c r="H12" s="97">
        <v>150.74170427746472</v>
      </c>
      <c r="I12" s="97">
        <v>99.352786102122437</v>
      </c>
      <c r="J12" s="97">
        <v>11.285132483060826</v>
      </c>
      <c r="K12" s="97">
        <v>6.2825093689302536</v>
      </c>
      <c r="L12" s="97">
        <v>12.154265611245007</v>
      </c>
      <c r="M12" s="97">
        <v>35.096130179523982</v>
      </c>
      <c r="N12" s="2">
        <v>-59.860486392433614</v>
      </c>
      <c r="O12" s="97">
        <v>5.9019275351058891</v>
      </c>
      <c r="P12" s="97">
        <v>11.579757973767954</v>
      </c>
      <c r="Q12" s="97">
        <v>141.1876576722191</v>
      </c>
      <c r="R12" s="97">
        <v>6.1190751324090051</v>
      </c>
      <c r="S12" s="97">
        <v>116.83914124866114</v>
      </c>
      <c r="T12" s="21">
        <v>33.908469527584302</v>
      </c>
      <c r="U12" s="97">
        <v>143.3775207373173</v>
      </c>
      <c r="V12" s="97">
        <v>11.579757973767954</v>
      </c>
      <c r="W12" s="97">
        <v>8.9915173911755275</v>
      </c>
      <c r="X12" s="97">
        <v>6.1190751324090051</v>
      </c>
      <c r="Y12" s="97">
        <v>12.386589755302039</v>
      </c>
      <c r="Z12" s="19">
        <v>33.908469527584302</v>
      </c>
      <c r="AA12" s="2">
        <v>-38.006593058056254</v>
      </c>
      <c r="AB12" s="62">
        <v>6</v>
      </c>
      <c r="AC12" s="46">
        <v>6.5487176464959802</v>
      </c>
      <c r="AD12" s="97">
        <v>99.938366016836525</v>
      </c>
      <c r="AE12" s="97">
        <v>148.55154481741823</v>
      </c>
      <c r="AF12" s="97">
        <v>6.9003727190466906</v>
      </c>
      <c r="AG12" s="97">
        <v>111.6843876686538</v>
      </c>
      <c r="AH12" s="21">
        <v>34.971608535523394</v>
      </c>
      <c r="AI12" s="97">
        <v>149.37006818584459</v>
      </c>
      <c r="AJ12" s="19">
        <v>99.938366016836525</v>
      </c>
      <c r="AK12" s="97">
        <v>9.118729439508293</v>
      </c>
      <c r="AL12" s="19">
        <v>6.9003727190466906</v>
      </c>
      <c r="AM12" s="97">
        <v>10.998806770255507</v>
      </c>
      <c r="AN12" s="21">
        <v>34.971608535523394</v>
      </c>
      <c r="AO12" s="2">
        <v>-58.659732849038619</v>
      </c>
      <c r="AP12" s="66">
        <v>6</v>
      </c>
      <c r="AQ12" s="97">
        <v>5.8469480518416015</v>
      </c>
      <c r="AR12" s="97">
        <v>99.275090757280509</v>
      </c>
      <c r="AS12" s="97">
        <v>140.74311841809509</v>
      </c>
      <c r="AT12" s="97">
        <v>78.322833573452201</v>
      </c>
      <c r="AU12" s="97">
        <v>113.38643483271321</v>
      </c>
      <c r="AV12" s="21">
        <v>34.024412872738623</v>
      </c>
      <c r="AW12" s="97">
        <v>146.41919535235866</v>
      </c>
      <c r="AX12" s="97">
        <v>99.275090757280509</v>
      </c>
      <c r="AY12" s="97">
        <v>16.251916482629738</v>
      </c>
      <c r="AZ12" s="97">
        <v>78.322833573452201</v>
      </c>
      <c r="BA12" s="97">
        <v>-0.44276913642177407</v>
      </c>
      <c r="BB12" s="97">
        <v>34.024412872738623</v>
      </c>
      <c r="BC12" s="2">
        <v>-14.011135653036527</v>
      </c>
      <c r="BD12" s="62">
        <v>6</v>
      </c>
      <c r="BE12" s="97">
        <v>6.7604814328503</v>
      </c>
      <c r="BF12" s="97">
        <v>99.396770050528929</v>
      </c>
      <c r="BG12" s="97">
        <v>149.2483540984046</v>
      </c>
      <c r="BH12" s="97">
        <v>5.0131830446630055</v>
      </c>
      <c r="BI12" s="97">
        <v>113.12471526211284</v>
      </c>
      <c r="BJ12" s="21">
        <v>34.478167609144506</v>
      </c>
      <c r="BK12" s="97">
        <v>150.07249081943596</v>
      </c>
      <c r="BL12" s="97">
        <v>99.396770050528929</v>
      </c>
      <c r="BM12" s="97">
        <v>9.7424264811517975</v>
      </c>
      <c r="BN12" s="97">
        <v>5.0131830446630055</v>
      </c>
      <c r="BO12" s="97">
        <v>9.3199239997114756</v>
      </c>
      <c r="BP12" s="97">
        <v>34.478167609144506</v>
      </c>
      <c r="BQ12" s="2">
        <v>-63.119787650462698</v>
      </c>
      <c r="BR12" s="97">
        <v>5.8986450734196492</v>
      </c>
      <c r="BS12" s="97">
        <v>100.03010024875023</v>
      </c>
      <c r="BT12" s="97">
        <v>148.61694195035909</v>
      </c>
      <c r="BU12" s="97">
        <v>0.98637865983595541</v>
      </c>
      <c r="BV12" s="97">
        <v>113.8434240729844</v>
      </c>
      <c r="BW12" s="21">
        <v>99.784415125489687</v>
      </c>
      <c r="BX12" s="97">
        <v>150.79599291928298</v>
      </c>
      <c r="BY12" s="97">
        <v>100.03010024875023</v>
      </c>
      <c r="BZ12" s="97">
        <v>13.071518166531021</v>
      </c>
      <c r="CA12" s="97">
        <v>0.98637865983595541</v>
      </c>
      <c r="CB12" s="97">
        <v>9.6223399811380954</v>
      </c>
      <c r="CC12" s="97">
        <v>99.784415125489687</v>
      </c>
      <c r="CD12" s="2">
        <v>-72.767427943091292</v>
      </c>
    </row>
    <row r="13" spans="1:82" x14ac:dyDescent="0.25">
      <c r="A13" s="59">
        <v>7</v>
      </c>
      <c r="B13" s="46">
        <v>5.6095766468490256</v>
      </c>
      <c r="C13" s="97">
        <v>99.545758971097015</v>
      </c>
      <c r="D13" s="97">
        <v>148.0636827468052</v>
      </c>
      <c r="E13" s="97">
        <v>5.6073648303507149</v>
      </c>
      <c r="F13" s="97">
        <v>113.87477806228621</v>
      </c>
      <c r="G13" s="21">
        <v>34.159977832883314</v>
      </c>
      <c r="H13" s="97">
        <v>151.98668320941908</v>
      </c>
      <c r="I13" s="97">
        <v>99.545758971097015</v>
      </c>
      <c r="J13" s="97">
        <v>12.241083062658138</v>
      </c>
      <c r="K13" s="97">
        <v>5.6073648303507149</v>
      </c>
      <c r="L13" s="97">
        <v>6.1496915357236013</v>
      </c>
      <c r="M13" s="97">
        <v>34.159977832883314</v>
      </c>
      <c r="N13" s="2">
        <v>-65.696422762490855</v>
      </c>
      <c r="O13" s="97">
        <v>5.9175625167201868</v>
      </c>
      <c r="P13" s="97">
        <v>10.850778708130308</v>
      </c>
      <c r="Q13" s="97">
        <v>144.20969049155727</v>
      </c>
      <c r="R13" s="97">
        <v>5.2017432412706039</v>
      </c>
      <c r="S13" s="97">
        <v>115.15892025516163</v>
      </c>
      <c r="T13" s="21">
        <v>32.216995984213241</v>
      </c>
      <c r="U13" s="97">
        <v>148.13341048358703</v>
      </c>
      <c r="V13" s="97">
        <v>10.850778708130308</v>
      </c>
      <c r="W13" s="97">
        <v>9.4956322604830312</v>
      </c>
      <c r="X13" s="97">
        <v>5.2017432412706039</v>
      </c>
      <c r="Y13" s="97">
        <v>9.4579805011098177</v>
      </c>
      <c r="Z13" s="19">
        <v>32.216995984213241</v>
      </c>
      <c r="AA13" s="2">
        <v>-41.532746167233817</v>
      </c>
      <c r="AB13" s="62">
        <v>7</v>
      </c>
      <c r="AC13" s="46">
        <v>6.5216378683042944</v>
      </c>
      <c r="AD13" s="97">
        <v>100.51887008337155</v>
      </c>
      <c r="AE13" s="97">
        <v>147.43684048781657</v>
      </c>
      <c r="AF13" s="97">
        <v>6.3864196117503065</v>
      </c>
      <c r="AG13" s="97">
        <v>115.00264958919158</v>
      </c>
      <c r="AH13" s="21">
        <v>33.234877023074958</v>
      </c>
      <c r="AI13" s="97">
        <v>150.68818142741443</v>
      </c>
      <c r="AJ13" s="19">
        <v>100.51887008337155</v>
      </c>
      <c r="AK13" s="97">
        <v>12.032788792057028</v>
      </c>
      <c r="AL13" s="19">
        <v>6.3864196117503065</v>
      </c>
      <c r="AM13" s="97">
        <v>11.259268847752365</v>
      </c>
      <c r="AN13" s="21">
        <v>33.234877023074958</v>
      </c>
      <c r="AO13" s="2">
        <v>-60.087487260057095</v>
      </c>
      <c r="AP13" s="66">
        <v>7</v>
      </c>
      <c r="AQ13" s="97">
        <v>5.5055243787094295</v>
      </c>
      <c r="AR13" s="97">
        <v>99.55881014098523</v>
      </c>
      <c r="AS13" s="97">
        <v>140.72507544014599</v>
      </c>
      <c r="AT13" s="97">
        <v>76.080399130539504</v>
      </c>
      <c r="AU13" s="97">
        <v>111.62386580311352</v>
      </c>
      <c r="AV13" s="21">
        <v>34.64736018161652</v>
      </c>
      <c r="AW13" s="97">
        <v>146.3733280661566</v>
      </c>
      <c r="AX13" s="97">
        <v>99.55881014098523</v>
      </c>
      <c r="AY13" s="97">
        <v>11.710679876332636</v>
      </c>
      <c r="AZ13" s="97">
        <v>76.080399130539504</v>
      </c>
      <c r="BA13" s="97">
        <v>0.48416990017168349</v>
      </c>
      <c r="BB13" s="97">
        <v>34.64736018161652</v>
      </c>
      <c r="BC13" s="2">
        <v>-14.291301842179138</v>
      </c>
      <c r="BD13" s="62">
        <v>7</v>
      </c>
      <c r="BE13" s="97">
        <v>5.9901152006881073</v>
      </c>
      <c r="BF13" s="97">
        <v>99.654137749839308</v>
      </c>
      <c r="BG13" s="97">
        <v>151.21946232955551</v>
      </c>
      <c r="BH13" s="97">
        <v>5.1290413642370707</v>
      </c>
      <c r="BI13" s="97">
        <v>112.39817125777449</v>
      </c>
      <c r="BJ13" s="21">
        <v>34.301251074973123</v>
      </c>
      <c r="BK13" s="97">
        <v>147.72507664026466</v>
      </c>
      <c r="BL13" s="97">
        <v>99.654137749839308</v>
      </c>
      <c r="BM13" s="97">
        <v>9.960401773903536</v>
      </c>
      <c r="BN13" s="97">
        <v>5.1290413642370707</v>
      </c>
      <c r="BO13" s="97">
        <v>8.4865255918144982</v>
      </c>
      <c r="BP13" s="97">
        <v>34.301251074973123</v>
      </c>
      <c r="BQ13" s="2">
        <v>-63.995232955828847</v>
      </c>
      <c r="BR13" s="97">
        <v>6.5940217747908747</v>
      </c>
      <c r="BS13" s="97">
        <v>99.302890666966107</v>
      </c>
      <c r="BT13" s="97">
        <v>148.63925921484099</v>
      </c>
      <c r="BU13" s="97">
        <v>1.0168100180220661</v>
      </c>
      <c r="BV13" s="97">
        <v>113.0254798383033</v>
      </c>
      <c r="BW13" s="21">
        <v>99.385164467535049</v>
      </c>
      <c r="BX13" s="97">
        <v>150.05716365639168</v>
      </c>
      <c r="BY13" s="97">
        <v>99.302890666966107</v>
      </c>
      <c r="BZ13" s="97">
        <v>12.735114512436891</v>
      </c>
      <c r="CA13" s="97">
        <v>1.0168100180220661</v>
      </c>
      <c r="CB13" s="97">
        <v>8.7186844604903886</v>
      </c>
      <c r="CC13" s="97">
        <v>99.385164467535049</v>
      </c>
      <c r="CD13" s="2">
        <v>-72.838289884779726</v>
      </c>
    </row>
    <row r="14" spans="1:82" x14ac:dyDescent="0.25">
      <c r="A14" s="59">
        <v>8</v>
      </c>
      <c r="B14" s="46">
        <v>5.5337708011629596</v>
      </c>
      <c r="C14" s="97">
        <v>99.054100348707422</v>
      </c>
      <c r="D14" s="97">
        <v>146.54582178253227</v>
      </c>
      <c r="E14" s="97">
        <v>5.0156664253279448</v>
      </c>
      <c r="F14" s="97">
        <v>114.76615911208711</v>
      </c>
      <c r="G14" s="21">
        <v>33.933294759289666</v>
      </c>
      <c r="H14" s="97">
        <v>150.09709852241235</v>
      </c>
      <c r="I14" s="97">
        <v>99.054100348707422</v>
      </c>
      <c r="J14" s="97">
        <v>12.197072343082068</v>
      </c>
      <c r="K14" s="97">
        <v>5.0156664253279448</v>
      </c>
      <c r="L14" s="97">
        <v>12.093394832320032</v>
      </c>
      <c r="M14" s="97">
        <v>33.933294759289666</v>
      </c>
      <c r="N14" s="2">
        <v>-63.799980077566296</v>
      </c>
      <c r="O14" s="97">
        <v>5.1649283637480554</v>
      </c>
      <c r="P14" s="97">
        <v>12.740825281997477</v>
      </c>
      <c r="Q14" s="97">
        <v>140.46044120358769</v>
      </c>
      <c r="R14" s="97">
        <v>4.9407807393466072</v>
      </c>
      <c r="S14" s="97">
        <v>113.06276642148677</v>
      </c>
      <c r="T14" s="21">
        <v>33.405149757107601</v>
      </c>
      <c r="U14" s="97">
        <v>142.33406769912983</v>
      </c>
      <c r="V14" s="97">
        <v>12.740825281997477</v>
      </c>
      <c r="W14" s="97">
        <v>13.347072193472266</v>
      </c>
      <c r="X14" s="97">
        <v>4.9407807393466072</v>
      </c>
      <c r="Y14" s="97">
        <v>9.3112310992965313</v>
      </c>
      <c r="Z14" s="19">
        <v>33.405149757107601</v>
      </c>
      <c r="AA14" s="2">
        <v>-44.09135063117678</v>
      </c>
      <c r="AB14" s="62">
        <v>8</v>
      </c>
      <c r="AC14" s="46">
        <v>6.4228617659926419</v>
      </c>
      <c r="AD14" s="97">
        <v>99.194071636512788</v>
      </c>
      <c r="AE14" s="97">
        <v>149.05703346435527</v>
      </c>
      <c r="AF14" s="97">
        <v>5.0015174430157909</v>
      </c>
      <c r="AG14" s="97">
        <v>114.03911705719398</v>
      </c>
      <c r="AH14" s="21">
        <v>34.035271860179236</v>
      </c>
      <c r="AI14" s="97">
        <v>151.91895375595149</v>
      </c>
      <c r="AJ14" s="97">
        <v>99.194071636512788</v>
      </c>
      <c r="AK14" s="97">
        <v>11.890447247842788</v>
      </c>
      <c r="AL14" s="19">
        <v>5.0015174430157909</v>
      </c>
      <c r="AM14" s="97">
        <v>10.355076950540125</v>
      </c>
      <c r="AN14" s="21">
        <v>34.035271860179236</v>
      </c>
      <c r="AO14" s="2">
        <v>-63.420132983145997</v>
      </c>
      <c r="AP14" s="66">
        <v>8</v>
      </c>
      <c r="AQ14" s="97">
        <v>5.9344372505252965</v>
      </c>
      <c r="AR14" s="97">
        <v>98.282567172625505</v>
      </c>
      <c r="AS14" s="97">
        <v>140.39581047126813</v>
      </c>
      <c r="AT14" s="97">
        <v>74.976004468527549</v>
      </c>
      <c r="AU14" s="97">
        <v>113.7067236575221</v>
      </c>
      <c r="AV14" s="21">
        <v>34.470200350853887</v>
      </c>
      <c r="AW14" s="97">
        <v>145.19932869367778</v>
      </c>
      <c r="AX14" s="97">
        <v>98.282567172625505</v>
      </c>
      <c r="AY14" s="97">
        <v>12.21777739104996</v>
      </c>
      <c r="AZ14" s="97">
        <v>74.976004468527549</v>
      </c>
      <c r="BA14" s="97">
        <v>1.3146192769017384</v>
      </c>
      <c r="BB14" s="97">
        <v>34.470200350853887</v>
      </c>
      <c r="BC14" s="2">
        <v>-14.25612175763162</v>
      </c>
      <c r="BD14" s="62">
        <v>8</v>
      </c>
      <c r="BE14" s="97">
        <v>4.7337370100050338</v>
      </c>
      <c r="BF14" s="97">
        <v>99.647456004276108</v>
      </c>
      <c r="BG14" s="97">
        <v>148.53674190310173</v>
      </c>
      <c r="BH14" s="97">
        <v>5.4989566973731208</v>
      </c>
      <c r="BI14" s="97">
        <v>111.42640476122027</v>
      </c>
      <c r="BJ14" s="21">
        <v>33.670647016578023</v>
      </c>
      <c r="BK14" s="97">
        <v>147.75247087856209</v>
      </c>
      <c r="BL14" s="97">
        <v>99.647456004276108</v>
      </c>
      <c r="BM14" s="97">
        <v>12.466147167814443</v>
      </c>
      <c r="BN14" s="97">
        <v>5.4989566973731208</v>
      </c>
      <c r="BO14" s="97">
        <v>9.9387210402648147</v>
      </c>
      <c r="BP14" s="97">
        <v>33.670647016578023</v>
      </c>
      <c r="BQ14" s="2">
        <v>-64.527906814120428</v>
      </c>
      <c r="BR14" s="97">
        <v>6.0088029288292955</v>
      </c>
      <c r="BS14" s="97">
        <v>99.534682513178126</v>
      </c>
      <c r="BT14" s="97">
        <v>148.33251419781496</v>
      </c>
      <c r="BU14" s="97">
        <v>0.63311745341260206</v>
      </c>
      <c r="BV14" s="97">
        <v>115.18837045167932</v>
      </c>
      <c r="BW14" s="21">
        <v>99.549242770424243</v>
      </c>
      <c r="BX14" s="97">
        <v>151.02514434321731</v>
      </c>
      <c r="BY14" s="97">
        <v>99.534682513178126</v>
      </c>
      <c r="BZ14" s="97">
        <v>13.583376783718844</v>
      </c>
      <c r="CA14" s="97">
        <v>0.63311745341260206</v>
      </c>
      <c r="CB14" s="97">
        <v>11.199840146095879</v>
      </c>
      <c r="CC14" s="97">
        <v>99.549242770424243</v>
      </c>
      <c r="CD14" s="2">
        <v>-71.152302103917307</v>
      </c>
    </row>
    <row r="15" spans="1:82" x14ac:dyDescent="0.25">
      <c r="A15" s="59">
        <v>9</v>
      </c>
      <c r="B15" s="46">
        <v>5.6026955963783065</v>
      </c>
      <c r="C15" s="97">
        <v>98.886330672473832</v>
      </c>
      <c r="D15" s="97">
        <v>149.73864703660939</v>
      </c>
      <c r="E15" s="97">
        <v>4.7126127988877444</v>
      </c>
      <c r="F15" s="97">
        <v>112.62756593916217</v>
      </c>
      <c r="G15" s="21">
        <v>33.071626950322575</v>
      </c>
      <c r="H15" s="97">
        <v>148.86226891275416</v>
      </c>
      <c r="I15" s="97">
        <v>98.886330672473832</v>
      </c>
      <c r="J15" s="97">
        <v>9.9856013052648027</v>
      </c>
      <c r="K15" s="97">
        <v>4.7126127988877444</v>
      </c>
      <c r="L15" s="97">
        <v>10.593650314821227</v>
      </c>
      <c r="M15" s="97">
        <v>33.071626950322575</v>
      </c>
      <c r="N15" s="2">
        <v>-64.669387387242253</v>
      </c>
      <c r="O15" s="97">
        <v>5.3581213676258672</v>
      </c>
      <c r="P15" s="97">
        <v>9.4377463029691615</v>
      </c>
      <c r="Q15" s="97">
        <v>140.98542382064812</v>
      </c>
      <c r="R15" s="97">
        <v>5.9336827288424905</v>
      </c>
      <c r="S15" s="97">
        <v>113.54371767130129</v>
      </c>
      <c r="T15" s="21">
        <v>33.429809698119854</v>
      </c>
      <c r="U15" s="97">
        <v>146.18565801976857</v>
      </c>
      <c r="V15" s="97">
        <v>9.4377463029691615</v>
      </c>
      <c r="W15" s="97">
        <v>11.757806245561797</v>
      </c>
      <c r="X15" s="97">
        <v>5.9336827288424905</v>
      </c>
      <c r="Y15" s="97">
        <v>11.130855189033184</v>
      </c>
      <c r="Z15" s="19">
        <v>33.429809698119854</v>
      </c>
      <c r="AA15" s="2">
        <v>-37.798872188182067</v>
      </c>
      <c r="AB15" s="62">
        <v>9</v>
      </c>
      <c r="AC15" s="46">
        <v>5.5285006056364665</v>
      </c>
      <c r="AD15" s="97">
        <v>99.413756080255553</v>
      </c>
      <c r="AE15" s="97">
        <v>148.36264364562487</v>
      </c>
      <c r="AF15" s="97">
        <v>3.4538656516664785</v>
      </c>
      <c r="AG15" s="97">
        <v>113.45125999961468</v>
      </c>
      <c r="AH15" s="21">
        <v>33.155561829213674</v>
      </c>
      <c r="AI15" s="97">
        <v>149.5340370924124</v>
      </c>
      <c r="AJ15" s="97">
        <v>99.413756080255553</v>
      </c>
      <c r="AK15" s="97">
        <v>13.74970719668076</v>
      </c>
      <c r="AL15" s="19">
        <v>3.4538656516664785</v>
      </c>
      <c r="AM15" s="97">
        <v>9.3616766667198981</v>
      </c>
      <c r="AN15" s="21">
        <v>33.155561829213674</v>
      </c>
      <c r="AO15" s="2">
        <v>-69.159759616134394</v>
      </c>
      <c r="AP15" s="66">
        <v>9</v>
      </c>
      <c r="AQ15" s="97">
        <v>5.5862297298501291</v>
      </c>
      <c r="AR15" s="97">
        <v>100.52583984769447</v>
      </c>
      <c r="AS15" s="97">
        <v>142.94864787649655</v>
      </c>
      <c r="AT15" s="97">
        <v>76.124073023476782</v>
      </c>
      <c r="AU15" s="97">
        <v>110.75299973590121</v>
      </c>
      <c r="AV15" s="21">
        <v>34.361957212491973</v>
      </c>
      <c r="AW15" s="97">
        <v>144.39613436019602</v>
      </c>
      <c r="AX15" s="97">
        <v>100.52583984769447</v>
      </c>
      <c r="AY15" s="97">
        <v>13.134302971361983</v>
      </c>
      <c r="AZ15" s="97">
        <v>76.124073023476782</v>
      </c>
      <c r="BA15" s="97">
        <v>3.4544737197813595</v>
      </c>
      <c r="BB15" s="97">
        <v>34.361957212491973</v>
      </c>
      <c r="BC15" s="2">
        <v>-13.602669109544619</v>
      </c>
      <c r="BD15" s="62">
        <v>9</v>
      </c>
      <c r="BE15" s="97">
        <v>5.9928349073965705</v>
      </c>
      <c r="BF15" s="97">
        <v>99.37838115830435</v>
      </c>
      <c r="BG15" s="97">
        <v>147.88550867346612</v>
      </c>
      <c r="BH15" s="97">
        <v>5.5979314066302397</v>
      </c>
      <c r="BI15" s="97">
        <v>112.87934581041586</v>
      </c>
      <c r="BJ15" s="21">
        <v>32.811718551639316</v>
      </c>
      <c r="BK15" s="97">
        <v>150.29489719992131</v>
      </c>
      <c r="BL15" s="97">
        <v>99.37838115830435</v>
      </c>
      <c r="BM15" s="97">
        <v>12.52399634267644</v>
      </c>
      <c r="BN15" s="97">
        <v>5.5979314066302397</v>
      </c>
      <c r="BO15" s="97">
        <v>11.804354834193429</v>
      </c>
      <c r="BP15" s="97">
        <v>32.811718551639316</v>
      </c>
      <c r="BQ15" s="2">
        <v>-61.867302707842292</v>
      </c>
      <c r="BR15" s="97">
        <v>6.1460130151863952</v>
      </c>
      <c r="BS15" s="97">
        <v>99.668934470309779</v>
      </c>
      <c r="BT15" s="97">
        <v>146.17712221648054</v>
      </c>
      <c r="BU15" s="97">
        <v>1.8685388351324492</v>
      </c>
      <c r="BV15" s="97">
        <v>112.32241497512044</v>
      </c>
      <c r="BW15" s="21">
        <v>99.373987388054502</v>
      </c>
      <c r="BX15" s="97">
        <v>150.50389315119611</v>
      </c>
      <c r="BY15" s="97">
        <v>99.668934470309779</v>
      </c>
      <c r="BZ15" s="97">
        <v>11.173667629074959</v>
      </c>
      <c r="CA15" s="97">
        <v>1.8685388351324492</v>
      </c>
      <c r="CB15" s="97">
        <v>8.1320235452885381</v>
      </c>
      <c r="CC15" s="97">
        <v>99.373987388054502</v>
      </c>
      <c r="CD15" s="2">
        <v>-72.538718414136454</v>
      </c>
    </row>
    <row r="16" spans="1:82" x14ac:dyDescent="0.25">
      <c r="A16" s="59">
        <v>10</v>
      </c>
      <c r="B16" s="46">
        <v>5.4127547199197679</v>
      </c>
      <c r="C16" s="97">
        <v>99.775041437953476</v>
      </c>
      <c r="D16" s="97">
        <v>149.325255628284</v>
      </c>
      <c r="E16" s="97">
        <v>5.4382956188096854</v>
      </c>
      <c r="F16" s="97">
        <v>115.28126830530636</v>
      </c>
      <c r="G16" s="21">
        <v>33.498120131762633</v>
      </c>
      <c r="H16" s="97">
        <v>148.28519103748835</v>
      </c>
      <c r="I16" s="97">
        <v>99.775041437953476</v>
      </c>
      <c r="J16" s="97">
        <v>11.910866375741046</v>
      </c>
      <c r="K16" s="97">
        <v>5.4382956188096854</v>
      </c>
      <c r="L16" s="97">
        <v>9.6546910500731062</v>
      </c>
      <c r="M16" s="97">
        <v>33.498120131762633</v>
      </c>
      <c r="N16" s="2">
        <v>-63.93943073299959</v>
      </c>
      <c r="O16" s="97">
        <v>5.1912778994569697</v>
      </c>
      <c r="P16" s="97">
        <v>11.320311007588154</v>
      </c>
      <c r="Q16" s="97">
        <v>143.24097365869298</v>
      </c>
      <c r="R16" s="97">
        <v>5.6706576376898266</v>
      </c>
      <c r="S16" s="97">
        <v>114.61083154312759</v>
      </c>
      <c r="T16" s="21">
        <v>34.54607270761116</v>
      </c>
      <c r="U16" s="97">
        <v>146.16162254154247</v>
      </c>
      <c r="V16" s="97">
        <v>11.320311007588154</v>
      </c>
      <c r="W16" s="97">
        <v>13.022682791532354</v>
      </c>
      <c r="X16" s="97">
        <v>5.6706576376898266</v>
      </c>
      <c r="Y16" s="97">
        <v>18.065664978427584</v>
      </c>
      <c r="Z16" s="19">
        <v>34.54607270761116</v>
      </c>
      <c r="AA16" s="2">
        <v>-35.396078149097967</v>
      </c>
      <c r="AB16" s="62">
        <v>10</v>
      </c>
      <c r="AC16" s="46">
        <v>6.1741865257173965</v>
      </c>
      <c r="AD16" s="97">
        <v>99.615510159378729</v>
      </c>
      <c r="AE16" s="97">
        <v>147.78197340396886</v>
      </c>
      <c r="AF16" s="97">
        <v>5.9999458286618008</v>
      </c>
      <c r="AG16" s="97">
        <v>114.47388956106694</v>
      </c>
      <c r="AH16" s="21">
        <v>33.429185749853566</v>
      </c>
      <c r="AI16" s="97">
        <v>150.41502146517431</v>
      </c>
      <c r="AJ16" s="97">
        <v>99.615510159378729</v>
      </c>
      <c r="AK16" s="97">
        <v>10.741664454415996</v>
      </c>
      <c r="AL16" s="19">
        <v>5.9999458286618008</v>
      </c>
      <c r="AM16" s="97">
        <v>13.065411325748535</v>
      </c>
      <c r="AN16" s="21">
        <v>33.429185749853566</v>
      </c>
      <c r="AO16" s="2">
        <v>-60.293605726835075</v>
      </c>
      <c r="AP16" s="66">
        <v>10</v>
      </c>
      <c r="AQ16" s="97">
        <v>6.2197874465368423</v>
      </c>
      <c r="AR16" s="97">
        <v>97.972360275185252</v>
      </c>
      <c r="AS16" s="97">
        <v>143.25703189961655</v>
      </c>
      <c r="AT16" s="97">
        <v>76.820007859513666</v>
      </c>
      <c r="AU16" s="97">
        <v>110.59966934313536</v>
      </c>
      <c r="AV16" s="21">
        <v>33.470503886593676</v>
      </c>
      <c r="AW16" s="97">
        <v>139.28426609932364</v>
      </c>
      <c r="AX16" s="97">
        <v>97.972360275185252</v>
      </c>
      <c r="AY16" s="97">
        <v>9.3819915075507794</v>
      </c>
      <c r="AZ16" s="97">
        <v>76.820007859513666</v>
      </c>
      <c r="BA16" s="97">
        <v>3.9670961215593712</v>
      </c>
      <c r="BB16" s="97">
        <v>33.470503886593676</v>
      </c>
      <c r="BC16" s="2">
        <v>-11.40644249846391</v>
      </c>
      <c r="BD16" s="62">
        <v>10</v>
      </c>
      <c r="BE16" s="97">
        <v>5.9431314388319754</v>
      </c>
      <c r="BF16" s="97">
        <v>100.38706253909466</v>
      </c>
      <c r="BG16" s="97">
        <v>146.58227136845994</v>
      </c>
      <c r="BH16" s="97">
        <v>6.6618673668029134</v>
      </c>
      <c r="BI16" s="97">
        <v>115.46480750644221</v>
      </c>
      <c r="BJ16" s="21">
        <v>34.692960799324865</v>
      </c>
      <c r="BK16" s="97">
        <v>150.55278069656569</v>
      </c>
      <c r="BL16" s="97">
        <v>100.38706253909466</v>
      </c>
      <c r="BM16" s="97">
        <v>12.095995767496955</v>
      </c>
      <c r="BN16" s="97">
        <v>6.6618673668029134</v>
      </c>
      <c r="BO16" s="97">
        <v>13.028037320915995</v>
      </c>
      <c r="BP16" s="97">
        <v>34.692960799324865</v>
      </c>
      <c r="BQ16" s="2">
        <v>-59.58798718758149</v>
      </c>
      <c r="BR16" s="97">
        <v>6.4820444151700869</v>
      </c>
      <c r="BS16" s="97">
        <v>99.189894452981392</v>
      </c>
      <c r="BT16" s="97">
        <v>148.89519956975113</v>
      </c>
      <c r="BU16" s="97">
        <v>0.47083733838809783</v>
      </c>
      <c r="BV16" s="97">
        <v>112.52180983678872</v>
      </c>
      <c r="BW16" s="21">
        <v>100.02261127827873</v>
      </c>
      <c r="BX16" s="97">
        <v>147.05070231061384</v>
      </c>
      <c r="BY16" s="97">
        <v>99.189894452981392</v>
      </c>
      <c r="BZ16" s="97">
        <v>11.243679540339437</v>
      </c>
      <c r="CA16" s="97">
        <v>0.47083733838809783</v>
      </c>
      <c r="CB16" s="97">
        <v>7.4171811195116071</v>
      </c>
      <c r="CC16" s="97">
        <v>100.02261127827873</v>
      </c>
      <c r="CD16" s="2">
        <v>-76.222322771721153</v>
      </c>
    </row>
    <row r="17" spans="1:82" x14ac:dyDescent="0.25">
      <c r="A17" s="59">
        <v>11</v>
      </c>
      <c r="B17" s="46">
        <v>6.0781373592076866</v>
      </c>
      <c r="C17" s="97">
        <v>99.501933300563863</v>
      </c>
      <c r="D17" s="97">
        <v>149.66267688569346</v>
      </c>
      <c r="E17" s="97">
        <v>7.3465842477951844</v>
      </c>
      <c r="F17" s="97">
        <v>111.37537662875438</v>
      </c>
      <c r="G17" s="21">
        <v>32.008772087305275</v>
      </c>
      <c r="H17" s="97">
        <v>146.04687552790566</v>
      </c>
      <c r="I17" s="97">
        <v>99.501933300563863</v>
      </c>
      <c r="J17" s="97">
        <v>13.028704267996352</v>
      </c>
      <c r="K17" s="97">
        <v>7.3465842477951844</v>
      </c>
      <c r="L17" s="97">
        <v>6.5527058703441998</v>
      </c>
      <c r="M17" s="97">
        <v>32.008772087305275</v>
      </c>
      <c r="N17" s="2">
        <v>-59.654645816275497</v>
      </c>
      <c r="O17" s="97">
        <v>5.2778956173336367</v>
      </c>
      <c r="P17" s="97">
        <v>9.3105787808371012</v>
      </c>
      <c r="Q17" s="97">
        <v>140.89535184984322</v>
      </c>
      <c r="R17" s="97">
        <v>6.100159605229587</v>
      </c>
      <c r="S17" s="97">
        <v>113.88500910721272</v>
      </c>
      <c r="T17" s="21">
        <v>33.038542677342662</v>
      </c>
      <c r="U17" s="97">
        <v>143.01502314117826</v>
      </c>
      <c r="V17" s="97">
        <v>9.3105787808371012</v>
      </c>
      <c r="W17" s="97">
        <v>11.742113564514877</v>
      </c>
      <c r="X17" s="97">
        <v>6.100159605229587</v>
      </c>
      <c r="Y17" s="97">
        <v>7.3443160810826171</v>
      </c>
      <c r="Z17" s="19">
        <v>33.038542677342662</v>
      </c>
      <c r="AA17" s="2">
        <v>-39.769464409706956</v>
      </c>
      <c r="AB17" s="62">
        <v>11</v>
      </c>
      <c r="AC17" s="46">
        <v>5.8393452938150308</v>
      </c>
      <c r="AD17" s="97">
        <v>100.08981776647882</v>
      </c>
      <c r="AE17" s="97">
        <v>147.6163053900332</v>
      </c>
      <c r="AF17" s="97">
        <v>4.0825265163381586</v>
      </c>
      <c r="AG17" s="97">
        <v>115.7083965656042</v>
      </c>
      <c r="AH17" s="21">
        <v>35.561074718745196</v>
      </c>
      <c r="AI17" s="97">
        <v>148.47546109738246</v>
      </c>
      <c r="AJ17" s="97">
        <v>100.08981776647882</v>
      </c>
      <c r="AK17" s="97">
        <v>11.95191561217904</v>
      </c>
      <c r="AL17" s="19">
        <v>4.0825265163381586</v>
      </c>
      <c r="AM17" s="97">
        <v>4.8494213670523871</v>
      </c>
      <c r="AN17" s="21">
        <v>35.561074718745196</v>
      </c>
      <c r="AO17" s="2">
        <v>-69.900711235556912</v>
      </c>
      <c r="AP17" s="66">
        <v>11</v>
      </c>
      <c r="AQ17" s="97">
        <v>5.4250354016786861</v>
      </c>
      <c r="AR17" s="97">
        <v>99.767411368391208</v>
      </c>
      <c r="AS17" s="97">
        <v>141.57645762575035</v>
      </c>
      <c r="AT17" s="97">
        <v>75.00073377254607</v>
      </c>
      <c r="AU17" s="97">
        <v>110.49745470073576</v>
      </c>
      <c r="AV17" s="21">
        <v>34.655034024040496</v>
      </c>
      <c r="AW17" s="97">
        <v>145.96349846748035</v>
      </c>
      <c r="AX17" s="97">
        <v>99.767411368391208</v>
      </c>
      <c r="AY17" s="97">
        <v>13.974732660896912</v>
      </c>
      <c r="AZ17" s="97">
        <v>75.00073377254607</v>
      </c>
      <c r="BA17" s="97">
        <v>6.9367196861007248</v>
      </c>
      <c r="BB17" s="97">
        <v>34.655034024040496</v>
      </c>
      <c r="BC17" s="2">
        <v>-14.139079801484064</v>
      </c>
      <c r="BD17" s="62">
        <v>11</v>
      </c>
      <c r="BE17" s="97">
        <v>5.7728576306370085</v>
      </c>
      <c r="BF17" s="97">
        <v>99.896790264320018</v>
      </c>
      <c r="BG17" s="97">
        <v>149.6917814675794</v>
      </c>
      <c r="BH17" s="97">
        <v>6.1238948124554433</v>
      </c>
      <c r="BI17" s="97">
        <v>112.40119996506064</v>
      </c>
      <c r="BJ17" s="21">
        <v>33.358656474947644</v>
      </c>
      <c r="BK17" s="97">
        <v>151.3669753398095</v>
      </c>
      <c r="BL17" s="97">
        <v>99.896790264320018</v>
      </c>
      <c r="BM17" s="97">
        <v>12.105889847256268</v>
      </c>
      <c r="BN17" s="97">
        <v>6.1238948124554433</v>
      </c>
      <c r="BO17" s="97">
        <v>8.9929207134154314</v>
      </c>
      <c r="BP17" s="97">
        <v>33.358656474947644</v>
      </c>
      <c r="BQ17" s="2">
        <v>-62.452851673474996</v>
      </c>
      <c r="BR17" s="97">
        <v>5.8831463974642588</v>
      </c>
      <c r="BS17" s="97">
        <v>99.258964330235173</v>
      </c>
      <c r="BT17" s="97">
        <v>147.74661333838299</v>
      </c>
      <c r="BU17" s="97">
        <v>0.56420248937526496</v>
      </c>
      <c r="BV17" s="97">
        <v>112.05634564733296</v>
      </c>
      <c r="BW17" s="21">
        <v>99.186998589907333</v>
      </c>
      <c r="BX17" s="97">
        <v>149.02518712145542</v>
      </c>
      <c r="BY17" s="97">
        <v>99.258964330235173</v>
      </c>
      <c r="BZ17" s="97">
        <v>13.610255544871087</v>
      </c>
      <c r="CA17" s="97">
        <v>0.56420248937526496</v>
      </c>
      <c r="CB17" s="97">
        <v>9.5844592724109852</v>
      </c>
      <c r="CC17" s="97">
        <v>99.186998589907333</v>
      </c>
      <c r="CD17" s="2">
        <v>-73.478743719190604</v>
      </c>
    </row>
    <row r="18" spans="1:82" x14ac:dyDescent="0.25">
      <c r="A18" s="59">
        <v>12</v>
      </c>
      <c r="B18" s="46">
        <v>6.1968695851187556</v>
      </c>
      <c r="C18" s="97">
        <v>99.419733272875121</v>
      </c>
      <c r="D18" s="97">
        <v>147.65628103003854</v>
      </c>
      <c r="E18" s="97">
        <v>6.2815970867655295</v>
      </c>
      <c r="F18" s="97">
        <v>116.34860594751544</v>
      </c>
      <c r="G18" s="21">
        <v>33.838656261826614</v>
      </c>
      <c r="H18" s="97">
        <v>148.70225323359</v>
      </c>
      <c r="I18" s="97">
        <v>99.419733272875121</v>
      </c>
      <c r="J18" s="97">
        <v>11.437452295817018</v>
      </c>
      <c r="K18" s="97">
        <v>6.2815970867655295</v>
      </c>
      <c r="L18" s="97">
        <v>8.3543262673195358</v>
      </c>
      <c r="M18" s="97">
        <v>33.838656261826614</v>
      </c>
      <c r="N18" s="2">
        <v>-61.757562708749298</v>
      </c>
      <c r="O18" s="97">
        <v>4.9513997488056285</v>
      </c>
      <c r="P18" s="97">
        <v>10.967818702506626</v>
      </c>
      <c r="Q18" s="97">
        <v>143.9789766544373</v>
      </c>
      <c r="R18" s="97">
        <v>4.8368600799555628</v>
      </c>
      <c r="S18" s="97">
        <v>111.85306386554498</v>
      </c>
      <c r="T18" s="21">
        <v>34.232286265887808</v>
      </c>
      <c r="U18" s="97">
        <v>145.20433735034104</v>
      </c>
      <c r="V18" s="97">
        <v>10.967818702506626</v>
      </c>
      <c r="W18" s="97">
        <v>13.310086025934663</v>
      </c>
      <c r="X18" s="97">
        <v>4.8368600799555628</v>
      </c>
      <c r="Y18" s="97">
        <v>9.9565893237979175</v>
      </c>
      <c r="Z18" s="19">
        <v>34.232286265887808</v>
      </c>
      <c r="AA18" s="2">
        <v>-42.773675866262749</v>
      </c>
      <c r="AB18" s="62">
        <v>12</v>
      </c>
      <c r="AC18" s="46">
        <v>5.7009883686060574</v>
      </c>
      <c r="AD18" s="97">
        <v>98.393284871658651</v>
      </c>
      <c r="AE18" s="97">
        <v>150.31456818162519</v>
      </c>
      <c r="AF18" s="97">
        <v>6.4332835099966657</v>
      </c>
      <c r="AG18" s="97">
        <v>116.45849440608062</v>
      </c>
      <c r="AH18" s="21">
        <v>33.360591067746256</v>
      </c>
      <c r="AI18" s="97">
        <v>145.64871861157044</v>
      </c>
      <c r="AJ18" s="97">
        <v>98.393284871658651</v>
      </c>
      <c r="AK18" s="97">
        <v>12.006761448879683</v>
      </c>
      <c r="AL18" s="19">
        <v>6.4332835099966657</v>
      </c>
      <c r="AM18" s="97">
        <v>11.098304070681081</v>
      </c>
      <c r="AN18" s="21">
        <v>33.360591067746256</v>
      </c>
      <c r="AO18" s="2">
        <v>-60.020827193601789</v>
      </c>
      <c r="AP18" s="66">
        <v>12</v>
      </c>
      <c r="AQ18" s="97">
        <v>6.8282086453937607</v>
      </c>
      <c r="AR18" s="97">
        <v>99.698148221758871</v>
      </c>
      <c r="AS18" s="97">
        <v>143.39802943942416</v>
      </c>
      <c r="AT18" s="97">
        <v>75.296083162213321</v>
      </c>
      <c r="AU18" s="97">
        <v>113.10872131729772</v>
      </c>
      <c r="AV18" s="21">
        <v>33.195421883533641</v>
      </c>
      <c r="AW18" s="97">
        <v>142.05255509520123</v>
      </c>
      <c r="AX18" s="97">
        <v>99.698148221758871</v>
      </c>
      <c r="AY18" s="97">
        <v>7.6896057553400841</v>
      </c>
      <c r="AZ18" s="97">
        <v>75.296083162213321</v>
      </c>
      <c r="BA18" s="97">
        <v>4.3514911591443406</v>
      </c>
      <c r="BB18" s="97">
        <v>33.195421883533641</v>
      </c>
      <c r="BC18" s="2">
        <v>-12.308523974628363</v>
      </c>
      <c r="BD18" s="62">
        <v>12</v>
      </c>
      <c r="BE18" s="97">
        <v>6.1848431503968717</v>
      </c>
      <c r="BF18" s="97">
        <v>99.379989754323844</v>
      </c>
      <c r="BG18" s="97">
        <v>149.07912112574033</v>
      </c>
      <c r="BH18" s="97">
        <v>7.2031654832165275</v>
      </c>
      <c r="BI18" s="97">
        <v>114.10679943076936</v>
      </c>
      <c r="BJ18" s="21">
        <v>34.279459022356853</v>
      </c>
      <c r="BK18" s="97">
        <v>150.2565353847904</v>
      </c>
      <c r="BL18" s="97">
        <v>99.379989754323844</v>
      </c>
      <c r="BM18" s="97">
        <v>13.853398285793114</v>
      </c>
      <c r="BN18" s="97">
        <v>7.2031654832165275</v>
      </c>
      <c r="BO18" s="97">
        <v>15.777329502256976</v>
      </c>
      <c r="BP18" s="97">
        <v>34.279459022356853</v>
      </c>
      <c r="BQ18" s="2">
        <v>-56.686863352380719</v>
      </c>
      <c r="BR18" s="97">
        <v>5.913310554970292</v>
      </c>
      <c r="BS18" s="97">
        <v>99.456385576310311</v>
      </c>
      <c r="BT18" s="97">
        <v>150.79707024311963</v>
      </c>
      <c r="BU18" s="97">
        <v>1.0953451980830875</v>
      </c>
      <c r="BV18" s="97">
        <v>114.76338430925038</v>
      </c>
      <c r="BW18" s="21">
        <v>99.737356543101569</v>
      </c>
      <c r="BX18" s="97">
        <v>149.26692674573002</v>
      </c>
      <c r="BY18" s="97">
        <v>99.456385576310311</v>
      </c>
      <c r="BZ18" s="97">
        <v>9.8242791360004667</v>
      </c>
      <c r="CA18" s="97">
        <v>1.0953451980830875</v>
      </c>
      <c r="CB18" s="97">
        <v>14.367672234392305</v>
      </c>
      <c r="CC18" s="97">
        <v>99.737356543101569</v>
      </c>
      <c r="CD18" s="2">
        <v>-65.897712251924162</v>
      </c>
    </row>
    <row r="19" spans="1:82" x14ac:dyDescent="0.25">
      <c r="A19" s="59">
        <v>13</v>
      </c>
      <c r="B19" s="46">
        <v>5.9025129449698488</v>
      </c>
      <c r="C19" s="97">
        <v>98.831647738147879</v>
      </c>
      <c r="D19" s="97">
        <v>150.3542570209745</v>
      </c>
      <c r="E19" s="97">
        <v>4.8837554043768545</v>
      </c>
      <c r="F19" s="97">
        <v>114.15702518560386</v>
      </c>
      <c r="G19" s="21">
        <v>33.136692387118885</v>
      </c>
      <c r="H19" s="97">
        <v>149.41244470036546</v>
      </c>
      <c r="I19" s="97">
        <v>98.831647738147879</v>
      </c>
      <c r="J19" s="97">
        <v>11.990373920042463</v>
      </c>
      <c r="K19" s="97">
        <v>4.8837554043768545</v>
      </c>
      <c r="L19" s="97">
        <v>10.92927033033369</v>
      </c>
      <c r="M19" s="97">
        <v>33.136692387118885</v>
      </c>
      <c r="N19" s="2">
        <v>-63.710869300907142</v>
      </c>
      <c r="O19" s="97">
        <v>5.1284962028461418</v>
      </c>
      <c r="P19" s="97">
        <v>9.7473110499901399</v>
      </c>
      <c r="Q19" s="97">
        <v>142.45850796043544</v>
      </c>
      <c r="R19" s="97">
        <v>5.7154197170854175</v>
      </c>
      <c r="S19" s="97">
        <v>110.43470265362662</v>
      </c>
      <c r="T19" s="21">
        <v>34.640679854574728</v>
      </c>
      <c r="U19" s="97">
        <v>148.90259806141088</v>
      </c>
      <c r="V19" s="97">
        <v>9.7473110499901399</v>
      </c>
      <c r="W19" s="97">
        <v>13.481187571688881</v>
      </c>
      <c r="X19" s="97">
        <v>5.7154197170854175</v>
      </c>
      <c r="Y19" s="97">
        <v>11.577819844102459</v>
      </c>
      <c r="Z19" s="19">
        <v>34.640679854574728</v>
      </c>
      <c r="AA19" s="2">
        <v>-38.216275692337597</v>
      </c>
      <c r="AB19" s="62">
        <v>13</v>
      </c>
      <c r="AC19" s="46">
        <v>5.1441007304222497</v>
      </c>
      <c r="AD19" s="97">
        <v>99.511906062582</v>
      </c>
      <c r="AE19" s="97">
        <v>147.14961476092398</v>
      </c>
      <c r="AF19" s="97">
        <v>3.5764186416227477</v>
      </c>
      <c r="AG19" s="97">
        <v>113.71415032964924</v>
      </c>
      <c r="AH19" s="21">
        <v>33.889650189201888</v>
      </c>
      <c r="AI19" s="97">
        <v>149.08370595597231</v>
      </c>
      <c r="AJ19" s="97">
        <v>99.511906062582</v>
      </c>
      <c r="AK19" s="97">
        <v>12.424736292864953</v>
      </c>
      <c r="AL19" s="19">
        <v>3.5764186416227477</v>
      </c>
      <c r="AM19" s="97">
        <v>9.9006732794581396</v>
      </c>
      <c r="AN19" s="21">
        <v>33.889650189201888</v>
      </c>
      <c r="AO19" s="2">
        <v>-69.218767859447667</v>
      </c>
      <c r="AP19" s="66">
        <v>13</v>
      </c>
      <c r="AQ19" s="97">
        <v>5.5545912963843582</v>
      </c>
      <c r="AR19" s="97">
        <v>99.641085134899015</v>
      </c>
      <c r="AS19" s="97">
        <v>143.73357405242518</v>
      </c>
      <c r="AT19" s="97">
        <v>77.210592490006789</v>
      </c>
      <c r="AU19" s="97">
        <v>111.5609875149494</v>
      </c>
      <c r="AV19" s="21">
        <v>32.963342835706932</v>
      </c>
      <c r="AW19" s="97">
        <v>142.09068924995179</v>
      </c>
      <c r="AX19" s="97">
        <v>99.641085134899015</v>
      </c>
      <c r="AY19" s="97">
        <v>13.286984319207258</v>
      </c>
      <c r="AZ19" s="97">
        <v>77.210592490006789</v>
      </c>
      <c r="BA19" s="97">
        <v>2.8747810364387147</v>
      </c>
      <c r="BB19" s="97">
        <v>32.963342835706932</v>
      </c>
      <c r="BC19" s="2">
        <v>-12.546744775878091</v>
      </c>
      <c r="BD19" s="62">
        <v>13</v>
      </c>
      <c r="BE19" s="97">
        <v>5.9234727139618952</v>
      </c>
      <c r="BF19" s="97">
        <v>99.704118914038915</v>
      </c>
      <c r="BG19" s="97">
        <v>149.58690617141389</v>
      </c>
      <c r="BH19" s="97">
        <v>5.3930160474200646</v>
      </c>
      <c r="BI19" s="97">
        <v>112.97219302342316</v>
      </c>
      <c r="BJ19" s="21">
        <v>33.878777510234819</v>
      </c>
      <c r="BK19" s="97">
        <v>146.07242326274303</v>
      </c>
      <c r="BL19" s="97">
        <v>99.704118914038915</v>
      </c>
      <c r="BM19" s="97">
        <v>12.290810377847116</v>
      </c>
      <c r="BN19" s="97">
        <v>5.3930160474200646</v>
      </c>
      <c r="BO19" s="97">
        <v>11.246911244485549</v>
      </c>
      <c r="BP19" s="97">
        <v>33.878777510234819</v>
      </c>
      <c r="BQ19" s="2">
        <v>-61.985720839538089</v>
      </c>
      <c r="BR19" s="97">
        <v>5.9139306977321056</v>
      </c>
      <c r="BS19" s="97">
        <v>99.571080403017291</v>
      </c>
      <c r="BT19" s="97">
        <v>146.95217010026272</v>
      </c>
      <c r="BU19" s="97">
        <v>1.2643220394269103</v>
      </c>
      <c r="BV19" s="97">
        <v>114.37073982580256</v>
      </c>
      <c r="BW19" s="21">
        <v>99.633880483488454</v>
      </c>
      <c r="BX19" s="97">
        <v>148.3347808455099</v>
      </c>
      <c r="BY19" s="97">
        <v>99.571080403017291</v>
      </c>
      <c r="BZ19" s="97">
        <v>12.36884058880921</v>
      </c>
      <c r="CA19" s="97">
        <v>1.2643220394269103</v>
      </c>
      <c r="CB19" s="97">
        <v>5.1739800083175949</v>
      </c>
      <c r="CC19" s="97">
        <v>99.633880483488454</v>
      </c>
      <c r="CD19" s="2">
        <v>-79.747693490760938</v>
      </c>
    </row>
    <row r="20" spans="1:82" x14ac:dyDescent="0.25">
      <c r="A20" s="59">
        <v>14</v>
      </c>
      <c r="B20" s="46">
        <v>6.3169407360127128</v>
      </c>
      <c r="C20" s="97">
        <v>100.0490571932544</v>
      </c>
      <c r="D20" s="97">
        <v>148.77667292358413</v>
      </c>
      <c r="E20" s="97">
        <v>5.6342630007854266</v>
      </c>
      <c r="F20" s="97">
        <v>113.76055601229831</v>
      </c>
      <c r="G20" s="21">
        <v>33.716715066515661</v>
      </c>
      <c r="H20" s="97">
        <v>146.84258288881907</v>
      </c>
      <c r="I20" s="97">
        <v>100.0490571932544</v>
      </c>
      <c r="J20" s="97">
        <v>14.48293316713956</v>
      </c>
      <c r="K20" s="97">
        <v>5.6342630007854266</v>
      </c>
      <c r="L20" s="97">
        <v>11.323268498951689</v>
      </c>
      <c r="M20" s="97">
        <v>33.716715066515661</v>
      </c>
      <c r="N20" s="2">
        <v>-61.126080448852015</v>
      </c>
      <c r="O20" s="97">
        <v>6.1791821213415723</v>
      </c>
      <c r="P20" s="97">
        <v>13.57425858363224</v>
      </c>
      <c r="Q20" s="97">
        <v>142.71375559533254</v>
      </c>
      <c r="R20" s="97">
        <v>4.8764572517312565</v>
      </c>
      <c r="S20" s="97">
        <v>116.7527501786285</v>
      </c>
      <c r="T20" s="21">
        <v>33.612629956987988</v>
      </c>
      <c r="U20" s="97">
        <v>142.59042224419017</v>
      </c>
      <c r="V20" s="97">
        <v>13.57425858363224</v>
      </c>
      <c r="W20" s="97">
        <v>11.959497992543342</v>
      </c>
      <c r="X20" s="97">
        <v>4.8764572517312565</v>
      </c>
      <c r="Y20" s="97">
        <v>13.138056251023119</v>
      </c>
      <c r="Z20" s="19">
        <v>33.612629956987988</v>
      </c>
      <c r="AA20" s="2">
        <v>-41.805008903810531</v>
      </c>
      <c r="AB20" s="62">
        <v>14</v>
      </c>
      <c r="AC20" s="46">
        <v>5.9444177767082715</v>
      </c>
      <c r="AD20" s="97">
        <v>99.455590671531539</v>
      </c>
      <c r="AE20" s="97">
        <v>148.15126498538783</v>
      </c>
      <c r="AF20" s="97">
        <v>6.239812094646223</v>
      </c>
      <c r="AG20" s="97">
        <v>110.85960591538138</v>
      </c>
      <c r="AH20" s="21">
        <v>33.10030722955176</v>
      </c>
      <c r="AI20" s="97">
        <v>151.52173620486175</v>
      </c>
      <c r="AJ20" s="97">
        <v>99.455590671531539</v>
      </c>
      <c r="AK20" s="97">
        <v>10.82021006155742</v>
      </c>
      <c r="AL20" s="19">
        <v>6.239812094646223</v>
      </c>
      <c r="AM20" s="97">
        <v>10.933978670473381</v>
      </c>
      <c r="AN20" s="21">
        <v>33.10030722955176</v>
      </c>
      <c r="AO20" s="2">
        <v>-61.043831001875645</v>
      </c>
      <c r="AP20" s="66">
        <v>14</v>
      </c>
      <c r="AQ20" s="97">
        <v>6.119786813883791</v>
      </c>
      <c r="AR20" s="97">
        <v>99.915135469784488</v>
      </c>
      <c r="AS20" s="97">
        <v>140.72549910589089</v>
      </c>
      <c r="AT20" s="97">
        <v>75.253740532126088</v>
      </c>
      <c r="AU20" s="97">
        <v>113.8263639667569</v>
      </c>
      <c r="AV20" s="21">
        <v>33.833836748024815</v>
      </c>
      <c r="AW20" s="97">
        <v>143.06763734373635</v>
      </c>
      <c r="AX20" s="97">
        <v>99.915135469784488</v>
      </c>
      <c r="AY20" s="97">
        <v>14.35739796544059</v>
      </c>
      <c r="AZ20" s="97">
        <v>75.253740532126088</v>
      </c>
      <c r="BA20" s="97">
        <v>1.6543860779812181</v>
      </c>
      <c r="BB20" s="97">
        <v>33.833836748024815</v>
      </c>
      <c r="BC20" s="2">
        <v>-14.179487879999373</v>
      </c>
      <c r="BD20" s="62">
        <v>14</v>
      </c>
      <c r="BE20" s="97">
        <v>5.8140753965544523</v>
      </c>
      <c r="BF20" s="97">
        <v>99.245862048624673</v>
      </c>
      <c r="BG20" s="97">
        <v>148.930378502162</v>
      </c>
      <c r="BH20" s="97">
        <v>5.9309270211287819</v>
      </c>
      <c r="BI20" s="97">
        <v>113.41767159862563</v>
      </c>
      <c r="BJ20" s="21">
        <v>33.878809613897218</v>
      </c>
      <c r="BK20" s="97">
        <v>149.730337834202</v>
      </c>
      <c r="BL20" s="97">
        <v>99.245862048624673</v>
      </c>
      <c r="BM20" s="97">
        <v>9.9088309825237797</v>
      </c>
      <c r="BN20" s="97">
        <v>5.9309270211287819</v>
      </c>
      <c r="BO20" s="97">
        <v>8.3559734020919869</v>
      </c>
      <c r="BP20" s="97">
        <v>33.878809613897218</v>
      </c>
      <c r="BQ20" s="2">
        <v>-62.943746435574262</v>
      </c>
      <c r="BR20" s="97">
        <v>5.9175903460178603</v>
      </c>
      <c r="BS20" s="97">
        <v>98.955414005618053</v>
      </c>
      <c r="BT20" s="97">
        <v>148.7502520891853</v>
      </c>
      <c r="BU20" s="97">
        <v>1.6003860584490719</v>
      </c>
      <c r="BV20" s="97">
        <v>112.0687453143849</v>
      </c>
      <c r="BW20" s="21">
        <v>99.854909485892435</v>
      </c>
      <c r="BX20" s="97">
        <v>149.67069347319838</v>
      </c>
      <c r="BY20" s="97">
        <v>98.955414005618053</v>
      </c>
      <c r="BZ20" s="97">
        <v>13.641108695405077</v>
      </c>
      <c r="CA20" s="97">
        <v>1.6003860584490719</v>
      </c>
      <c r="CB20" s="97">
        <v>6.9398353662115735</v>
      </c>
      <c r="CC20" s="97">
        <v>99.854909485892435</v>
      </c>
      <c r="CD20" s="2">
        <v>-75.303628147332475</v>
      </c>
    </row>
    <row r="21" spans="1:82" x14ac:dyDescent="0.25">
      <c r="A21" s="59">
        <v>15</v>
      </c>
      <c r="B21" s="46">
        <v>6.0769232898095282</v>
      </c>
      <c r="C21" s="97">
        <v>99.863338956826453</v>
      </c>
      <c r="D21" s="97">
        <v>149.05342439689133</v>
      </c>
      <c r="E21" s="97">
        <v>4.4557655466465622</v>
      </c>
      <c r="F21" s="97">
        <v>113.85221773864028</v>
      </c>
      <c r="G21" s="21">
        <v>32.832349409225273</v>
      </c>
      <c r="H21" s="97">
        <v>151.33320203990576</v>
      </c>
      <c r="I21" s="97">
        <v>99.863338956826453</v>
      </c>
      <c r="J21" s="97">
        <v>11.173105972437032</v>
      </c>
      <c r="K21" s="97">
        <v>4.4557655466465622</v>
      </c>
      <c r="L21" s="97">
        <v>13.56028260422058</v>
      </c>
      <c r="M21" s="97">
        <v>32.832349409225273</v>
      </c>
      <c r="N21" s="2">
        <v>-63.555787845027695</v>
      </c>
      <c r="O21" s="97">
        <v>5.7255187726213572</v>
      </c>
      <c r="P21" s="97">
        <v>10.493895316741716</v>
      </c>
      <c r="Q21" s="97">
        <v>141.4478293578843</v>
      </c>
      <c r="R21" s="97">
        <v>5.6769297042074829</v>
      </c>
      <c r="S21" s="97">
        <v>111.79945642539808</v>
      </c>
      <c r="T21" s="21">
        <v>34.419966408633428</v>
      </c>
      <c r="U21" s="97">
        <v>146.55154203609007</v>
      </c>
      <c r="V21" s="97">
        <v>10.493895316741716</v>
      </c>
      <c r="W21" s="97">
        <v>11.938675879365215</v>
      </c>
      <c r="X21" s="97">
        <v>5.6769297042074829</v>
      </c>
      <c r="Y21" s="97">
        <v>12.046115885688392</v>
      </c>
      <c r="Z21" s="19">
        <v>34.419966408633428</v>
      </c>
      <c r="AA21" s="2">
        <v>-38.446528718671502</v>
      </c>
      <c r="AB21" s="62">
        <v>15</v>
      </c>
      <c r="AC21" s="46">
        <v>6.5651621735932979</v>
      </c>
      <c r="AD21" s="97">
        <v>99.139479465651618</v>
      </c>
      <c r="AE21" s="97">
        <v>148.57178562525417</v>
      </c>
      <c r="AF21" s="97">
        <v>5.6252981125636596</v>
      </c>
      <c r="AG21" s="97">
        <v>112.89688025215146</v>
      </c>
      <c r="AH21" s="21">
        <v>34.38730200379802</v>
      </c>
      <c r="AI21" s="97">
        <v>150.29056452725271</v>
      </c>
      <c r="AJ21" s="97">
        <v>99.139479465651618</v>
      </c>
      <c r="AK21" s="97">
        <v>11.214230887744138</v>
      </c>
      <c r="AL21" s="19">
        <v>5.6252981125636596</v>
      </c>
      <c r="AM21" s="97">
        <v>9.8349950100545254</v>
      </c>
      <c r="AN21" s="21">
        <v>34.38730200379802</v>
      </c>
      <c r="AO21" s="2">
        <v>-61.852494741322438</v>
      </c>
      <c r="AP21" s="66">
        <v>15</v>
      </c>
      <c r="AQ21" s="97">
        <v>6.1906866228399249</v>
      </c>
      <c r="AR21" s="97">
        <v>98.749880158402192</v>
      </c>
      <c r="AS21" s="97">
        <v>144.64148071591751</v>
      </c>
      <c r="AT21" s="97">
        <v>74.958319087568185</v>
      </c>
      <c r="AU21" s="97">
        <v>113.30244863644748</v>
      </c>
      <c r="AV21" s="21">
        <v>33.101503266344452</v>
      </c>
      <c r="AW21" s="97">
        <v>143.87672123565565</v>
      </c>
      <c r="AX21" s="97">
        <v>98.749880158402192</v>
      </c>
      <c r="AY21" s="97">
        <v>10.483002673049418</v>
      </c>
      <c r="AZ21" s="97">
        <v>74.958319087568185</v>
      </c>
      <c r="BA21" s="97">
        <v>4.5535692853313838</v>
      </c>
      <c r="BB21" s="97">
        <v>33.101503266344452</v>
      </c>
      <c r="BC21" s="2">
        <v>-12.703315227236549</v>
      </c>
      <c r="BD21" s="62">
        <v>15</v>
      </c>
      <c r="BE21" s="97">
        <v>5.3357049250264375</v>
      </c>
      <c r="BF21" s="97">
        <v>99.154008380177757</v>
      </c>
      <c r="BG21" s="97">
        <v>147.48547910698016</v>
      </c>
      <c r="BH21" s="97">
        <v>5.8785508419614576</v>
      </c>
      <c r="BI21" s="97">
        <v>112.78447728917</v>
      </c>
      <c r="BJ21" s="21">
        <v>33.420152432146985</v>
      </c>
      <c r="BK21" s="97">
        <v>151.85875340132642</v>
      </c>
      <c r="BL21" s="97">
        <v>99.154008380177757</v>
      </c>
      <c r="BM21" s="97">
        <v>10.762849949651768</v>
      </c>
      <c r="BN21" s="97">
        <v>5.8785508419614576</v>
      </c>
      <c r="BO21" s="97">
        <v>12.043763805171983</v>
      </c>
      <c r="BP21" s="97">
        <v>33.420152432146985</v>
      </c>
      <c r="BQ21" s="2">
        <v>-62.299629327457609</v>
      </c>
      <c r="BR21" s="97">
        <v>6.4477618790996978</v>
      </c>
      <c r="BS21" s="97">
        <v>100.20022069572495</v>
      </c>
      <c r="BT21" s="97">
        <v>149.05380869900495</v>
      </c>
      <c r="BU21" s="97">
        <v>0.53036312833788157</v>
      </c>
      <c r="BV21" s="97">
        <v>112.33910748153572</v>
      </c>
      <c r="BW21" s="21">
        <v>99.680578857590447</v>
      </c>
      <c r="BX21" s="97">
        <v>147.68416668513402</v>
      </c>
      <c r="BY21" s="97">
        <v>100.20022069572495</v>
      </c>
      <c r="BZ21" s="97">
        <v>12.578989081902741</v>
      </c>
      <c r="CA21" s="97">
        <v>0.53036312833788157</v>
      </c>
      <c r="CB21" s="97">
        <v>10.622327198200766</v>
      </c>
      <c r="CC21" s="97">
        <v>99.680578857590447</v>
      </c>
      <c r="CD21" s="2">
        <v>-70.981624776846985</v>
      </c>
    </row>
    <row r="22" spans="1:82" x14ac:dyDescent="0.25">
      <c r="A22" s="59">
        <v>16</v>
      </c>
      <c r="B22" s="46">
        <v>6.4416726177643246</v>
      </c>
      <c r="C22" s="97">
        <v>98.951348754474665</v>
      </c>
      <c r="D22" s="97">
        <v>148.3405161666272</v>
      </c>
      <c r="E22" s="97">
        <v>5.609945507349801</v>
      </c>
      <c r="F22" s="97">
        <v>115.28026226847547</v>
      </c>
      <c r="G22" s="21">
        <v>34.892635911686099</v>
      </c>
      <c r="H22" s="97">
        <v>148.59874858504841</v>
      </c>
      <c r="I22" s="97">
        <v>98.951348754474665</v>
      </c>
      <c r="J22" s="97">
        <v>11.737142973545426</v>
      </c>
      <c r="K22" s="97">
        <v>5.609945507349801</v>
      </c>
      <c r="L22" s="97">
        <v>9.787427495519756</v>
      </c>
      <c r="M22" s="97">
        <v>34.892635911686099</v>
      </c>
      <c r="N22" s="2">
        <v>-61.978269151652455</v>
      </c>
      <c r="O22" s="97">
        <v>5.6895316729946313</v>
      </c>
      <c r="P22" s="97">
        <v>11.086834397365275</v>
      </c>
      <c r="Q22" s="97">
        <v>145.15362120555284</v>
      </c>
      <c r="R22" s="97">
        <v>7.2406578578174816</v>
      </c>
      <c r="S22" s="97">
        <v>113.52092423176617</v>
      </c>
      <c r="T22" s="21">
        <v>33.927252495165007</v>
      </c>
      <c r="U22" s="97">
        <v>146.5568394134902</v>
      </c>
      <c r="V22" s="97">
        <v>11.086834397365275</v>
      </c>
      <c r="W22" s="97">
        <v>12.620140484656957</v>
      </c>
      <c r="X22" s="97">
        <v>7.2406578578174816</v>
      </c>
      <c r="Y22" s="97">
        <v>2.9243933665145532</v>
      </c>
      <c r="Z22" s="19">
        <v>33.927252495165007</v>
      </c>
      <c r="AA22" s="2">
        <v>-40.36401186388553</v>
      </c>
      <c r="AB22" s="62">
        <v>16</v>
      </c>
      <c r="AC22" s="46">
        <v>5.1850682675502178</v>
      </c>
      <c r="AD22" s="97">
        <v>99.605926589911633</v>
      </c>
      <c r="AE22" s="97">
        <v>150.57269101808313</v>
      </c>
      <c r="AF22" s="97">
        <v>5.9687045054145464</v>
      </c>
      <c r="AG22" s="97">
        <v>113.69764394761479</v>
      </c>
      <c r="AH22" s="21">
        <v>33.187498481862214</v>
      </c>
      <c r="AI22" s="97">
        <v>148.07663181437789</v>
      </c>
      <c r="AJ22" s="97">
        <v>99.605926589911633</v>
      </c>
      <c r="AK22" s="97">
        <v>12.361187820615013</v>
      </c>
      <c r="AL22" s="19">
        <v>5.9687045054145464</v>
      </c>
      <c r="AM22" s="97">
        <v>10.609073879528342</v>
      </c>
      <c r="AN22" s="21">
        <v>33.187498481862214</v>
      </c>
      <c r="AO22" s="2">
        <v>-62.349637538324863</v>
      </c>
      <c r="AP22" s="66">
        <v>16</v>
      </c>
      <c r="AQ22" s="97">
        <v>5.5179022316482689</v>
      </c>
      <c r="AR22" s="97">
        <v>99.790115280775936</v>
      </c>
      <c r="AS22" s="97">
        <v>143.58147397668125</v>
      </c>
      <c r="AT22" s="97">
        <v>77.225696038730291</v>
      </c>
      <c r="AU22" s="97">
        <v>112.31840727741752</v>
      </c>
      <c r="AV22" s="21">
        <v>34.000985239131964</v>
      </c>
      <c r="AW22" s="97">
        <v>142.86914037062044</v>
      </c>
      <c r="AX22" s="97">
        <v>99.790115280775936</v>
      </c>
      <c r="AY22" s="97">
        <v>12.136477632878409</v>
      </c>
      <c r="AZ22" s="97">
        <v>77.225696038730291</v>
      </c>
      <c r="BA22" s="97">
        <v>3.9162548625377092</v>
      </c>
      <c r="BB22" s="97">
        <v>34.000985239131964</v>
      </c>
      <c r="BC22" s="2">
        <v>-12.700452995475997</v>
      </c>
      <c r="BD22" s="62">
        <v>16</v>
      </c>
      <c r="BE22" s="97">
        <v>4.8972629055874322</v>
      </c>
      <c r="BF22" s="97">
        <v>99.926399853986098</v>
      </c>
      <c r="BG22" s="97">
        <v>147.60094597940466</v>
      </c>
      <c r="BH22" s="97">
        <v>5.4751771542712619</v>
      </c>
      <c r="BI22" s="97">
        <v>111.79631391277582</v>
      </c>
      <c r="BJ22" s="21">
        <v>34.216776742724882</v>
      </c>
      <c r="BK22" s="97">
        <v>145.09619277205417</v>
      </c>
      <c r="BL22" s="97">
        <v>99.926399853986098</v>
      </c>
      <c r="BM22" s="97">
        <v>8.4981635447523374</v>
      </c>
      <c r="BN22" s="97">
        <v>5.4751771542712619</v>
      </c>
      <c r="BO22" s="97">
        <v>14.176816821541081</v>
      </c>
      <c r="BP22" s="97">
        <v>34.216776742724882</v>
      </c>
      <c r="BQ22" s="2">
        <v>-61.797609971817089</v>
      </c>
      <c r="BR22" s="97">
        <v>6.6688658534864</v>
      </c>
      <c r="BS22" s="97">
        <v>99.297498296090993</v>
      </c>
      <c r="BT22" s="97">
        <v>149.45353520349889</v>
      </c>
      <c r="BU22" s="97">
        <v>1.074237116496664</v>
      </c>
      <c r="BV22" s="97">
        <v>113.97466144234161</v>
      </c>
      <c r="BW22" s="21">
        <v>99.472235260439589</v>
      </c>
      <c r="BX22" s="97">
        <v>149.54794064209324</v>
      </c>
      <c r="BY22" s="97">
        <v>99.297498296090993</v>
      </c>
      <c r="BZ22" s="97">
        <v>10.276623565683394</v>
      </c>
      <c r="CA22" s="97">
        <v>1.074237116496664</v>
      </c>
      <c r="CB22" s="97">
        <v>10.589705861544893</v>
      </c>
      <c r="CC22" s="97">
        <v>99.472235260439589</v>
      </c>
      <c r="CD22" s="2">
        <v>-69.845381617332393</v>
      </c>
    </row>
    <row r="23" spans="1:82" x14ac:dyDescent="0.25">
      <c r="A23" s="59">
        <v>17</v>
      </c>
      <c r="B23" s="46">
        <v>6.0944791096810365</v>
      </c>
      <c r="C23" s="97">
        <v>99.747825832327692</v>
      </c>
      <c r="D23" s="97">
        <v>148.3058919594398</v>
      </c>
      <c r="E23" s="97">
        <v>7.337940825465993</v>
      </c>
      <c r="F23" s="97">
        <v>115.64813339019408</v>
      </c>
      <c r="G23" s="21">
        <v>35.352738256910712</v>
      </c>
      <c r="H23" s="97">
        <v>151.69252008993399</v>
      </c>
      <c r="I23" s="97">
        <v>99.747825832327692</v>
      </c>
      <c r="J23" s="97">
        <v>12.444089125697527</v>
      </c>
      <c r="K23" s="97">
        <v>7.337940825465993</v>
      </c>
      <c r="L23" s="97">
        <v>9.7243386750840894</v>
      </c>
      <c r="M23" s="97">
        <v>35.352738256910712</v>
      </c>
      <c r="N23" s="2">
        <v>-59.546975669757479</v>
      </c>
      <c r="O23" s="97">
        <v>5.4562963365299817</v>
      </c>
      <c r="P23" s="97">
        <v>8.8783317029436564</v>
      </c>
      <c r="Q23" s="97">
        <v>143.45884806440787</v>
      </c>
      <c r="R23" s="97">
        <v>5.9908772597604161</v>
      </c>
      <c r="S23" s="97">
        <v>112.38027927184469</v>
      </c>
      <c r="T23" s="21">
        <v>33.591744725341123</v>
      </c>
      <c r="U23" s="97">
        <v>144.14900462237054</v>
      </c>
      <c r="V23" s="97">
        <v>8.8783317029436564</v>
      </c>
      <c r="W23" s="97">
        <v>8.8557002032344574</v>
      </c>
      <c r="X23" s="97">
        <v>5.9908772597604161</v>
      </c>
      <c r="Y23" s="97">
        <v>13.384193555357646</v>
      </c>
      <c r="Z23" s="19">
        <v>33.591744725341123</v>
      </c>
      <c r="AA23" s="2">
        <v>-35.105966776122862</v>
      </c>
      <c r="AB23" s="62">
        <v>17</v>
      </c>
      <c r="AC23" s="46">
        <v>5.7773840448128002</v>
      </c>
      <c r="AD23" s="97">
        <v>98.673219911153296</v>
      </c>
      <c r="AE23" s="97">
        <v>148.08403676898484</v>
      </c>
      <c r="AF23" s="97">
        <v>6.7057549452533189</v>
      </c>
      <c r="AG23" s="97">
        <v>110.51201408402996</v>
      </c>
      <c r="AH23" s="21">
        <v>33.96473352017771</v>
      </c>
      <c r="AI23" s="97">
        <v>149.27482888910799</v>
      </c>
      <c r="AJ23" s="97">
        <v>98.673219911153296</v>
      </c>
      <c r="AK23" s="97">
        <v>11.035467073209666</v>
      </c>
      <c r="AL23" s="19">
        <v>6.7057549452533189</v>
      </c>
      <c r="AM23" s="97">
        <v>8.9997117544826288</v>
      </c>
      <c r="AN23" s="21">
        <v>33.96473352017771</v>
      </c>
      <c r="AO23" s="2">
        <v>-60.81410680594459</v>
      </c>
      <c r="AP23" s="66">
        <v>17</v>
      </c>
      <c r="AQ23" s="97">
        <v>5.6565567415189983</v>
      </c>
      <c r="AR23" s="97">
        <v>99.411065007036029</v>
      </c>
      <c r="AS23" s="97">
        <v>141.63081981067339</v>
      </c>
      <c r="AT23" s="97">
        <v>76.650194916563393</v>
      </c>
      <c r="AU23" s="97">
        <v>110.51652695762994</v>
      </c>
      <c r="AV23" s="21">
        <v>32.807147965461787</v>
      </c>
      <c r="AW23" s="97">
        <v>139.40278137004935</v>
      </c>
      <c r="AX23" s="97">
        <v>99.411065007036029</v>
      </c>
      <c r="AY23" s="97">
        <v>13.104177295080296</v>
      </c>
      <c r="AZ23" s="97">
        <v>76.650194916563393</v>
      </c>
      <c r="BA23" s="97">
        <v>3.2445179456557596</v>
      </c>
      <c r="BB23" s="97">
        <v>32.807147965461787</v>
      </c>
      <c r="BC23" s="2">
        <v>-12.521153767187339</v>
      </c>
      <c r="BD23" s="62">
        <v>17</v>
      </c>
      <c r="BE23" s="97">
        <v>5.925238346587868</v>
      </c>
      <c r="BF23" s="97">
        <v>99.569535306810579</v>
      </c>
      <c r="BG23" s="97">
        <v>147.25889783787892</v>
      </c>
      <c r="BH23" s="97">
        <v>6.7326734157527168</v>
      </c>
      <c r="BI23" s="97">
        <v>113.02691352189215</v>
      </c>
      <c r="BJ23" s="21">
        <v>33.064317544725263</v>
      </c>
      <c r="BK23" s="97">
        <v>149.03081612552691</v>
      </c>
      <c r="BL23" s="97">
        <v>99.569535306810579</v>
      </c>
      <c r="BM23" s="97">
        <v>12.486227988698047</v>
      </c>
      <c r="BN23" s="97">
        <v>6.7326734157527168</v>
      </c>
      <c r="BO23" s="97">
        <v>12.797430681454861</v>
      </c>
      <c r="BP23" s="97">
        <v>33.064317544725263</v>
      </c>
      <c r="BQ23" s="2">
        <v>-59.102695563270814</v>
      </c>
      <c r="BR23" s="97">
        <v>5.097752120339111</v>
      </c>
      <c r="BS23" s="97">
        <v>99.77833000785067</v>
      </c>
      <c r="BT23" s="97">
        <v>147.48953642931184</v>
      </c>
      <c r="BU23" s="97">
        <v>0.84276187645117195</v>
      </c>
      <c r="BV23" s="97">
        <v>115.62275548758848</v>
      </c>
      <c r="BW23" s="21">
        <v>99.492429196907636</v>
      </c>
      <c r="BX23" s="97">
        <v>148.39231762402832</v>
      </c>
      <c r="BY23" s="97">
        <v>99.77833000785067</v>
      </c>
      <c r="BZ23" s="97">
        <v>11.893187428712436</v>
      </c>
      <c r="CA23" s="97">
        <v>0.84276187645117195</v>
      </c>
      <c r="CB23" s="97">
        <v>11.011160016910928</v>
      </c>
      <c r="CC23" s="97">
        <v>99.492429196907636</v>
      </c>
      <c r="CD23" s="2">
        <v>-72.140003195866612</v>
      </c>
    </row>
    <row r="24" spans="1:82" x14ac:dyDescent="0.25">
      <c r="A24" s="59">
        <v>18</v>
      </c>
      <c r="B24" s="46">
        <v>5.2686383424349152</v>
      </c>
      <c r="C24" s="97">
        <v>98.96337244498477</v>
      </c>
      <c r="D24" s="97">
        <v>145.72951762125138</v>
      </c>
      <c r="E24" s="97">
        <v>4.8038380321893417</v>
      </c>
      <c r="F24" s="97">
        <v>112.52974207908608</v>
      </c>
      <c r="G24" s="21">
        <v>33.366493432730458</v>
      </c>
      <c r="H24" s="97">
        <v>150.29047352921299</v>
      </c>
      <c r="I24" s="97">
        <v>98.96337244498477</v>
      </c>
      <c r="J24" s="97">
        <v>13.247568242290836</v>
      </c>
      <c r="K24" s="97">
        <v>4.8038380321893417</v>
      </c>
      <c r="L24" s="97">
        <v>11.537164787622455</v>
      </c>
      <c r="M24" s="97">
        <v>33.366493432730458</v>
      </c>
      <c r="N24" s="2">
        <v>-65.013083829891443</v>
      </c>
      <c r="O24" s="97">
        <v>5.4615488505317416</v>
      </c>
      <c r="P24" s="97">
        <v>10.089296287721117</v>
      </c>
      <c r="Q24" s="97">
        <v>139.80151232536872</v>
      </c>
      <c r="R24" s="97">
        <v>5.4031576106933894</v>
      </c>
      <c r="S24" s="97">
        <v>116.17711341644885</v>
      </c>
      <c r="T24" s="21">
        <v>33.345236801028157</v>
      </c>
      <c r="U24" s="97">
        <v>144.38130636548274</v>
      </c>
      <c r="V24" s="97">
        <v>10.089296287721117</v>
      </c>
      <c r="W24" s="97">
        <v>10.622882090796033</v>
      </c>
      <c r="X24" s="97">
        <v>5.4031576106933894</v>
      </c>
      <c r="Y24" s="97">
        <v>9.6271552524723862</v>
      </c>
      <c r="Z24" s="19">
        <v>33.345236801028157</v>
      </c>
      <c r="AA24" s="2">
        <v>-41.344605447541063</v>
      </c>
      <c r="AB24" s="62">
        <v>18</v>
      </c>
      <c r="AC24" s="46">
        <v>5.8426810945337957</v>
      </c>
      <c r="AD24" s="97">
        <v>100.27009424461137</v>
      </c>
      <c r="AE24" s="97">
        <v>149.81822363637193</v>
      </c>
      <c r="AF24" s="97">
        <v>4.5400088168968695</v>
      </c>
      <c r="AG24" s="97">
        <v>112.55329448041596</v>
      </c>
      <c r="AH24" s="21">
        <v>32.920761442802565</v>
      </c>
      <c r="AI24" s="97">
        <v>152.24396626995775</v>
      </c>
      <c r="AJ24" s="97">
        <v>100.27009424461137</v>
      </c>
      <c r="AK24" s="97">
        <v>12.338371364228854</v>
      </c>
      <c r="AL24" s="19">
        <v>4.5400088168968695</v>
      </c>
      <c r="AM24" s="97">
        <v>9.5688341469145826</v>
      </c>
      <c r="AN24" s="21">
        <v>32.920761442802565</v>
      </c>
      <c r="AO24" s="2">
        <v>-65.905973332435593</v>
      </c>
      <c r="AP24" s="66">
        <v>18</v>
      </c>
      <c r="AQ24" s="97">
        <v>6.1183631223338875</v>
      </c>
      <c r="AR24" s="97">
        <v>99.051448915661609</v>
      </c>
      <c r="AS24" s="97">
        <v>140.9338056353489</v>
      </c>
      <c r="AT24" s="97">
        <v>76.331464407325882</v>
      </c>
      <c r="AU24" s="97">
        <v>112.38243860400723</v>
      </c>
      <c r="AV24" s="21">
        <v>36.016834682496082</v>
      </c>
      <c r="AW24" s="97">
        <v>141.07738132211017</v>
      </c>
      <c r="AX24" s="97">
        <v>99.051448915661609</v>
      </c>
      <c r="AY24" s="97">
        <v>12.447007537669336</v>
      </c>
      <c r="AZ24" s="97">
        <v>76.331464407325882</v>
      </c>
      <c r="BA24" s="97">
        <v>4.7450835817023629</v>
      </c>
      <c r="BB24" s="97">
        <v>36.016834682496082</v>
      </c>
      <c r="BC24" s="2">
        <v>-13.182249730297521</v>
      </c>
      <c r="BD24" s="62">
        <v>18</v>
      </c>
      <c r="BE24" s="97">
        <v>6.8886381725596824</v>
      </c>
      <c r="BF24" s="97">
        <v>99.778629142030908</v>
      </c>
      <c r="BG24" s="97">
        <v>146.2251781781637</v>
      </c>
      <c r="BH24" s="97">
        <v>6.1899969092667018</v>
      </c>
      <c r="BI24" s="97">
        <v>112.09858950672793</v>
      </c>
      <c r="BJ24" s="21">
        <v>33.273909108707279</v>
      </c>
      <c r="BK24" s="97">
        <v>148.18466949734272</v>
      </c>
      <c r="BL24" s="97">
        <v>99.778629142030908</v>
      </c>
      <c r="BM24" s="97">
        <v>10.090307411361144</v>
      </c>
      <c r="BN24" s="97">
        <v>6.1899969092667018</v>
      </c>
      <c r="BO24" s="97">
        <v>6.5920814172521656</v>
      </c>
      <c r="BP24" s="97">
        <v>33.273909108707279</v>
      </c>
      <c r="BQ24" s="2">
        <v>-61.664082980296598</v>
      </c>
      <c r="BR24" s="97">
        <v>6.8683839243468201</v>
      </c>
      <c r="BS24" s="97">
        <v>98.816353292262377</v>
      </c>
      <c r="BT24" s="97">
        <v>148.92214229923232</v>
      </c>
      <c r="BU24" s="97">
        <v>1.7746881477105878</v>
      </c>
      <c r="BV24" s="97">
        <v>115.11307119664536</v>
      </c>
      <c r="BW24" s="21">
        <v>99.900543039686326</v>
      </c>
      <c r="BX24" s="97">
        <v>149.47563031788209</v>
      </c>
      <c r="BY24" s="97">
        <v>98.816353292262377</v>
      </c>
      <c r="BZ24" s="97">
        <v>15.349233874884675</v>
      </c>
      <c r="CA24" s="97">
        <v>1.7746881477105878</v>
      </c>
      <c r="CB24" s="97">
        <v>9.3306216291029251</v>
      </c>
      <c r="CC24" s="97">
        <v>99.900543039686326</v>
      </c>
      <c r="CD24" s="2">
        <v>-69.960059900622753</v>
      </c>
    </row>
    <row r="25" spans="1:82" x14ac:dyDescent="0.25">
      <c r="A25" s="59">
        <v>19</v>
      </c>
      <c r="B25" s="46">
        <v>6.112294129754698</v>
      </c>
      <c r="C25" s="97">
        <v>99.744932621336616</v>
      </c>
      <c r="D25" s="97">
        <v>148.10284073867422</v>
      </c>
      <c r="E25" s="97">
        <v>5.1425496767728403</v>
      </c>
      <c r="F25" s="97">
        <v>113.50813745873702</v>
      </c>
      <c r="G25" s="21">
        <v>34.662125167356699</v>
      </c>
      <c r="H25" s="97">
        <v>150.5314487924152</v>
      </c>
      <c r="I25" s="97">
        <v>99.744932621336616</v>
      </c>
      <c r="J25" s="97">
        <v>12.155430768150778</v>
      </c>
      <c r="K25" s="97">
        <v>5.1425496767728403</v>
      </c>
      <c r="L25" s="97">
        <v>9.182519547645164</v>
      </c>
      <c r="M25" s="97">
        <v>34.662125167356699</v>
      </c>
      <c r="N25" s="2">
        <v>-64.125728277753311</v>
      </c>
      <c r="O25" s="97">
        <v>4.4540262817794618</v>
      </c>
      <c r="P25" s="97">
        <v>12.739756888394762</v>
      </c>
      <c r="Q25" s="97">
        <v>140.09141779740517</v>
      </c>
      <c r="R25" s="97">
        <v>4.7557676576457117</v>
      </c>
      <c r="S25" s="97">
        <v>111.04873609105609</v>
      </c>
      <c r="T25" s="21">
        <v>33.22359499478938</v>
      </c>
      <c r="U25" s="97">
        <v>149.16318009571458</v>
      </c>
      <c r="V25" s="97">
        <v>12.739756888394762</v>
      </c>
      <c r="W25" s="97">
        <v>10.821783191502313</v>
      </c>
      <c r="X25" s="97">
        <v>4.7557676576457117</v>
      </c>
      <c r="Y25" s="97">
        <v>9.7650872618597049</v>
      </c>
      <c r="Z25" s="19">
        <v>33.22359499478938</v>
      </c>
      <c r="AA25" s="2">
        <v>-44.606402722257002</v>
      </c>
      <c r="AB25" s="62">
        <v>19</v>
      </c>
      <c r="AC25" s="46">
        <v>6.0683365263662719</v>
      </c>
      <c r="AD25" s="97">
        <v>99.189870260076148</v>
      </c>
      <c r="AE25" s="97">
        <v>148.70382914529165</v>
      </c>
      <c r="AF25" s="97">
        <v>5.8070927890174078</v>
      </c>
      <c r="AG25" s="97">
        <v>115.93904249902454</v>
      </c>
      <c r="AH25" s="21">
        <v>33.579917233669434</v>
      </c>
      <c r="AI25" s="97">
        <v>155.85529853265089</v>
      </c>
      <c r="AJ25" s="97">
        <v>99.189870260076148</v>
      </c>
      <c r="AK25" s="97">
        <v>12.877545637535899</v>
      </c>
      <c r="AL25" s="19">
        <v>5.8070927890174078</v>
      </c>
      <c r="AM25" s="97">
        <v>12.339444128344377</v>
      </c>
      <c r="AN25" s="21">
        <v>33.579917233669434</v>
      </c>
      <c r="AO25" s="2">
        <v>-61.872141338425919</v>
      </c>
      <c r="AP25" s="66">
        <v>19</v>
      </c>
      <c r="AQ25" s="97">
        <v>5.902447742182952</v>
      </c>
      <c r="AR25" s="97">
        <v>100.01271884882019</v>
      </c>
      <c r="AS25" s="97">
        <v>143.28628753722674</v>
      </c>
      <c r="AT25" s="97">
        <v>75.301910467606987</v>
      </c>
      <c r="AU25" s="97">
        <v>114.44888401909793</v>
      </c>
      <c r="AV25" s="21">
        <v>32.763205733794273</v>
      </c>
      <c r="AW25" s="97">
        <v>147.8650701037422</v>
      </c>
      <c r="AX25" s="97">
        <v>100.01271884882019</v>
      </c>
      <c r="AY25" s="97">
        <v>8.9811582099131471</v>
      </c>
      <c r="AZ25" s="97">
        <v>75.301910467606987</v>
      </c>
      <c r="BA25" s="97">
        <v>4.6023404926906153</v>
      </c>
      <c r="BB25" s="97">
        <v>32.763205733794273</v>
      </c>
      <c r="BC25" s="2">
        <v>-13.52772006370483</v>
      </c>
      <c r="BD25" s="62">
        <v>19</v>
      </c>
      <c r="BE25" s="97">
        <v>6.5982947696713721</v>
      </c>
      <c r="BF25" s="97">
        <v>99.426150425127616</v>
      </c>
      <c r="BG25" s="97">
        <v>148.10133679031438</v>
      </c>
      <c r="BH25" s="97">
        <v>5.7562421252518918</v>
      </c>
      <c r="BI25" s="97">
        <v>113.39471422349139</v>
      </c>
      <c r="BJ25" s="21">
        <v>34.117363088261726</v>
      </c>
      <c r="BK25" s="97">
        <v>150.79606089954228</v>
      </c>
      <c r="BL25" s="97">
        <v>99.426150425127616</v>
      </c>
      <c r="BM25" s="97">
        <v>12.543431873377683</v>
      </c>
      <c r="BN25" s="97">
        <v>5.7562421252518918</v>
      </c>
      <c r="BO25" s="97">
        <v>14.924881145385935</v>
      </c>
      <c r="BP25" s="97">
        <v>34.117363088261726</v>
      </c>
      <c r="BQ25" s="2">
        <v>-59.314909928422679</v>
      </c>
      <c r="BR25" s="97">
        <v>5.7294705201225735</v>
      </c>
      <c r="BS25" s="97">
        <v>99.12834782509546</v>
      </c>
      <c r="BT25" s="97">
        <v>149.19994388028715</v>
      </c>
      <c r="BU25" s="97">
        <v>1.4730888976073304</v>
      </c>
      <c r="BV25" s="97">
        <v>114.76506192813558</v>
      </c>
      <c r="BW25" s="21">
        <v>99.710677305895146</v>
      </c>
      <c r="BX25" s="97">
        <v>148.63268518393616</v>
      </c>
      <c r="BY25" s="97">
        <v>99.12834782509546</v>
      </c>
      <c r="BZ25" s="97">
        <v>13.549880982699078</v>
      </c>
      <c r="CA25" s="97">
        <v>1.4730888976073304</v>
      </c>
      <c r="CB25" s="97">
        <v>10.8536646265451</v>
      </c>
      <c r="CC25" s="97">
        <v>99.710677305895146</v>
      </c>
      <c r="CD25" s="2">
        <v>-69.931491947040541</v>
      </c>
    </row>
    <row r="26" spans="1:82" x14ac:dyDescent="0.25">
      <c r="A26" s="59">
        <v>20</v>
      </c>
      <c r="B26" s="46">
        <v>7.0800080596451131</v>
      </c>
      <c r="C26" s="97">
        <v>99.015804121997121</v>
      </c>
      <c r="D26" s="97">
        <v>149.4705809579869</v>
      </c>
      <c r="E26" s="97">
        <v>6.2037870545204044</v>
      </c>
      <c r="F26" s="97">
        <v>112.50780660734699</v>
      </c>
      <c r="G26" s="21">
        <v>33.238568485957963</v>
      </c>
      <c r="H26" s="97">
        <v>152.67326118611746</v>
      </c>
      <c r="I26" s="97">
        <v>99.015804121997121</v>
      </c>
      <c r="J26" s="97">
        <v>11.520459794992803</v>
      </c>
      <c r="K26" s="97">
        <v>6.2037870545204044</v>
      </c>
      <c r="L26" s="97">
        <v>9.8429216820724399</v>
      </c>
      <c r="M26" s="97">
        <v>33.238568485957963</v>
      </c>
      <c r="N26" s="2">
        <v>-60.13710753902636</v>
      </c>
      <c r="O26" s="97">
        <v>5.1862553357750043</v>
      </c>
      <c r="P26" s="97">
        <v>11.325017358011108</v>
      </c>
      <c r="Q26" s="97">
        <v>141.82640408483329</v>
      </c>
      <c r="R26" s="97">
        <v>5.7643765032861767</v>
      </c>
      <c r="S26" s="97">
        <v>113.04365496436397</v>
      </c>
      <c r="T26" s="21">
        <v>34.823088892089373</v>
      </c>
      <c r="U26" s="97">
        <v>144.74147571869327</v>
      </c>
      <c r="V26" s="97">
        <v>11.325017358011108</v>
      </c>
      <c r="W26" s="97">
        <v>14.606362824508471</v>
      </c>
      <c r="X26" s="97">
        <v>5.7643765032861767</v>
      </c>
      <c r="Y26" s="97">
        <v>4.0126168965002353</v>
      </c>
      <c r="Z26" s="19">
        <v>34.823088892089373</v>
      </c>
      <c r="AA26" s="2">
        <v>-45.500756723212298</v>
      </c>
      <c r="AB26" s="62">
        <v>20</v>
      </c>
      <c r="AC26" s="46">
        <v>6.20609119723653</v>
      </c>
      <c r="AD26" s="97">
        <v>99.729907367683282</v>
      </c>
      <c r="AE26" s="97">
        <v>150.77814400469595</v>
      </c>
      <c r="AF26" s="97">
        <v>6.1305944172351534</v>
      </c>
      <c r="AG26" s="97">
        <v>113.76394151472326</v>
      </c>
      <c r="AH26" s="21">
        <v>33.953617880124028</v>
      </c>
      <c r="AI26" s="97">
        <v>147.9795409527712</v>
      </c>
      <c r="AJ26" s="97">
        <v>99.729907367683282</v>
      </c>
      <c r="AK26" s="97">
        <v>10.374501064206875</v>
      </c>
      <c r="AL26" s="19">
        <v>6.1305944172351534</v>
      </c>
      <c r="AM26" s="97">
        <v>11.859262033962626</v>
      </c>
      <c r="AN26" s="21">
        <v>33.953617880124028</v>
      </c>
      <c r="AO26" s="2">
        <v>-59.922932669709112</v>
      </c>
      <c r="AP26" s="66">
        <v>20</v>
      </c>
      <c r="AQ26" s="97">
        <v>6.3236333218457954</v>
      </c>
      <c r="AR26" s="97">
        <v>99.33758862889664</v>
      </c>
      <c r="AS26" s="97">
        <v>144.12292612881419</v>
      </c>
      <c r="AT26" s="97">
        <v>75.047555783489003</v>
      </c>
      <c r="AU26" s="97">
        <v>111.83046873802829</v>
      </c>
      <c r="AV26" s="21">
        <v>34.404771709951021</v>
      </c>
      <c r="AW26" s="97">
        <v>148.56546778266485</v>
      </c>
      <c r="AX26" s="97">
        <v>99.33758862889664</v>
      </c>
      <c r="AY26" s="97">
        <v>10.769331318428717</v>
      </c>
      <c r="AZ26" s="97">
        <v>75.047555783489003</v>
      </c>
      <c r="BA26" s="97">
        <v>1.531256682445377</v>
      </c>
      <c r="BB26" s="97">
        <v>34.404771709951021</v>
      </c>
      <c r="BC26" s="2">
        <v>-13.879314630535429</v>
      </c>
      <c r="BD26" s="62">
        <v>20</v>
      </c>
      <c r="BE26" s="97">
        <v>7.0466658989123836</v>
      </c>
      <c r="BF26" s="97">
        <v>99.445677764976224</v>
      </c>
      <c r="BG26" s="97">
        <v>148.48253341144164</v>
      </c>
      <c r="BH26" s="97">
        <v>5.9038322906520619</v>
      </c>
      <c r="BI26" s="97">
        <v>112.83663546189123</v>
      </c>
      <c r="BJ26" s="21">
        <v>33.909708270528682</v>
      </c>
      <c r="BK26" s="97">
        <v>152.91380126593015</v>
      </c>
      <c r="BL26" s="97">
        <v>99.445677764976224</v>
      </c>
      <c r="BM26" s="97">
        <v>12.238888181312374</v>
      </c>
      <c r="BN26" s="97">
        <v>5.9038322906520619</v>
      </c>
      <c r="BO26" s="97">
        <v>3.8606992984273178</v>
      </c>
      <c r="BP26" s="97">
        <v>33.909708270528682</v>
      </c>
      <c r="BQ26" s="2">
        <v>-63.963867528057463</v>
      </c>
      <c r="BR26" s="97">
        <v>7.3214808385720778</v>
      </c>
      <c r="BS26" s="97">
        <v>99.647414943568236</v>
      </c>
      <c r="BT26" s="97">
        <v>147.94165135746718</v>
      </c>
      <c r="BU26" s="97">
        <v>1.4572279527973866</v>
      </c>
      <c r="BV26" s="97">
        <v>113.21794026507595</v>
      </c>
      <c r="BW26" s="21">
        <v>99.493776378427171</v>
      </c>
      <c r="BX26" s="97">
        <v>147.06112945508289</v>
      </c>
      <c r="BY26" s="97">
        <v>99.647414943568236</v>
      </c>
      <c r="BZ26" s="97">
        <v>11.147467895951936</v>
      </c>
      <c r="CA26" s="97">
        <v>1.4572279527973866</v>
      </c>
      <c r="CB26" s="97">
        <v>10.614948763733409</v>
      </c>
      <c r="CC26" s="97">
        <v>99.493776378427171</v>
      </c>
      <c r="CD26" s="2">
        <v>-67.867364949207314</v>
      </c>
    </row>
    <row r="27" spans="1:82" x14ac:dyDescent="0.25">
      <c r="A27" s="59">
        <v>21</v>
      </c>
      <c r="B27" s="46">
        <v>5.6879460655306247</v>
      </c>
      <c r="C27" s="97">
        <v>99.069822834646857</v>
      </c>
      <c r="D27" s="97">
        <v>148.36717406055726</v>
      </c>
      <c r="E27" s="97">
        <v>5.8611881286224019</v>
      </c>
      <c r="F27" s="97">
        <v>113.35795183927921</v>
      </c>
      <c r="G27" s="21">
        <v>33.857725360210104</v>
      </c>
      <c r="H27" s="97">
        <v>148.86844878150706</v>
      </c>
      <c r="I27" s="97">
        <v>99.069822834646857</v>
      </c>
      <c r="J27" s="97">
        <v>10.807626592259345</v>
      </c>
      <c r="K27" s="97">
        <v>5.8611881286224019</v>
      </c>
      <c r="L27" s="97">
        <v>10.955926530846298</v>
      </c>
      <c r="M27" s="97">
        <v>33.857725360210104</v>
      </c>
      <c r="N27" s="2">
        <v>-61.879837797549413</v>
      </c>
      <c r="O27" s="97">
        <v>6.0619451949603436</v>
      </c>
      <c r="P27" s="97">
        <v>9.8933874141799496</v>
      </c>
      <c r="Q27" s="97">
        <v>141.95547466686185</v>
      </c>
      <c r="R27" s="97">
        <v>5.6601969523514892</v>
      </c>
      <c r="S27" s="97">
        <v>115.18307940249431</v>
      </c>
      <c r="T27" s="21">
        <v>34.146715612314054</v>
      </c>
      <c r="U27" s="97">
        <v>145.02345131833815</v>
      </c>
      <c r="V27" s="97">
        <v>9.8933874141799496</v>
      </c>
      <c r="W27" s="97">
        <v>11.775263618457124</v>
      </c>
      <c r="X27" s="97">
        <v>5.6601969523514892</v>
      </c>
      <c r="Y27" s="97">
        <v>10.619038301922666</v>
      </c>
      <c r="Z27" s="19">
        <v>34.146715612314054</v>
      </c>
      <c r="AA27" s="2">
        <v>-39.445439756833366</v>
      </c>
      <c r="AB27" s="62">
        <v>21</v>
      </c>
      <c r="AC27" s="46">
        <v>6.4420996439552791</v>
      </c>
      <c r="AD27" s="97">
        <v>99.481447696976133</v>
      </c>
      <c r="AE27" s="97">
        <v>148.93815242261655</v>
      </c>
      <c r="AF27" s="97">
        <v>6.5052546507227342</v>
      </c>
      <c r="AG27" s="97">
        <v>114.27909826087695</v>
      </c>
      <c r="AH27" s="21">
        <v>33.856811629344925</v>
      </c>
      <c r="AI27" s="97">
        <v>151.98011656149441</v>
      </c>
      <c r="AJ27" s="97">
        <v>99.481447696976133</v>
      </c>
      <c r="AK27" s="97">
        <v>11.229898066463658</v>
      </c>
      <c r="AL27" s="19">
        <v>6.5052546507227342</v>
      </c>
      <c r="AM27" s="97">
        <v>10.397568125584536</v>
      </c>
      <c r="AN27" s="21">
        <v>33.856811629344925</v>
      </c>
      <c r="AO27" s="2">
        <v>-60.237768079728191</v>
      </c>
      <c r="AP27" s="66">
        <v>21</v>
      </c>
      <c r="AQ27" s="97">
        <v>6.0603950777933155</v>
      </c>
      <c r="AR27" s="97">
        <v>99.11188763038453</v>
      </c>
      <c r="AS27" s="97">
        <v>143.2807962328163</v>
      </c>
      <c r="AT27" s="97">
        <v>74.110703833030783</v>
      </c>
      <c r="AU27" s="97">
        <v>113.82436734400837</v>
      </c>
      <c r="AV27" s="21">
        <v>33.535131970890156</v>
      </c>
      <c r="AW27" s="97">
        <v>143.1904063225067</v>
      </c>
      <c r="AX27" s="97">
        <v>99.11188763038453</v>
      </c>
      <c r="AY27" s="97">
        <v>10.527959018200214</v>
      </c>
      <c r="AZ27" s="97">
        <v>74.110703833030783</v>
      </c>
      <c r="BA27" s="97">
        <v>-0.58714892264611951</v>
      </c>
      <c r="BB27" s="97">
        <v>33.535131970890156</v>
      </c>
      <c r="BC27" s="2">
        <v>-13.707063868143775</v>
      </c>
      <c r="BD27" s="62">
        <v>21</v>
      </c>
      <c r="BE27" s="97">
        <v>6.1949107957049989</v>
      </c>
      <c r="BF27" s="97">
        <v>100.01762016281367</v>
      </c>
      <c r="BG27" s="97">
        <v>150.2827334683742</v>
      </c>
      <c r="BH27" s="97">
        <v>6.4610035742422136</v>
      </c>
      <c r="BI27" s="97">
        <v>114.85678462594339</v>
      </c>
      <c r="BJ27" s="21">
        <v>33.257494615510545</v>
      </c>
      <c r="BK27" s="97">
        <v>146.45503240579143</v>
      </c>
      <c r="BL27" s="97">
        <v>100.01762016281367</v>
      </c>
      <c r="BM27" s="97">
        <v>13.383141663617915</v>
      </c>
      <c r="BN27" s="97">
        <v>6.4610035742422136</v>
      </c>
      <c r="BO27" s="97">
        <v>9.0444980923728924</v>
      </c>
      <c r="BP27" s="97">
        <v>33.257494615510545</v>
      </c>
      <c r="BQ27" s="2">
        <v>-60.49182922776162</v>
      </c>
      <c r="BR27" s="97">
        <v>6.0928633710850555</v>
      </c>
      <c r="BS27" s="97">
        <v>99.260812777006691</v>
      </c>
      <c r="BT27" s="97">
        <v>147.54423619712384</v>
      </c>
      <c r="BU27" s="97">
        <v>1.3240763948203587</v>
      </c>
      <c r="BV27" s="97">
        <v>113.42339146884763</v>
      </c>
      <c r="BW27" s="21">
        <v>99.529434924982596</v>
      </c>
      <c r="BX27" s="97">
        <v>149.79694872812797</v>
      </c>
      <c r="BY27" s="97">
        <v>99.260812777006691</v>
      </c>
      <c r="BZ27" s="97">
        <v>10.996104367265035</v>
      </c>
      <c r="CA27" s="97">
        <v>1.3240763948203587</v>
      </c>
      <c r="CB27" s="97">
        <v>10.712048860778745</v>
      </c>
      <c r="CC27" s="97">
        <v>99.529434924982596</v>
      </c>
      <c r="CD27" s="2">
        <v>-69.958588019687042</v>
      </c>
    </row>
    <row r="28" spans="1:82" x14ac:dyDescent="0.25">
      <c r="A28" s="59">
        <v>22</v>
      </c>
      <c r="B28" s="46">
        <v>5.8607997361609794</v>
      </c>
      <c r="C28" s="97">
        <v>99.992375591925637</v>
      </c>
      <c r="D28" s="97">
        <v>150.46346600577672</v>
      </c>
      <c r="E28" s="97">
        <v>5.4852438493318916</v>
      </c>
      <c r="F28" s="97">
        <v>113.12645977296296</v>
      </c>
      <c r="G28" s="21">
        <v>34.143519807700336</v>
      </c>
      <c r="H28" s="97">
        <v>151.37823781900346</v>
      </c>
      <c r="I28" s="97">
        <v>99.992375591925637</v>
      </c>
      <c r="J28" s="97">
        <v>13.237476674954003</v>
      </c>
      <c r="K28" s="97">
        <v>5.4852438493318916</v>
      </c>
      <c r="L28" s="97">
        <v>6.572967625245985</v>
      </c>
      <c r="M28" s="97">
        <v>34.143519807700336</v>
      </c>
      <c r="N28" s="2">
        <v>-65.066561220512355</v>
      </c>
      <c r="O28" s="97">
        <v>4.7302717171142978</v>
      </c>
      <c r="P28" s="97">
        <v>10.782336139260533</v>
      </c>
      <c r="Q28" s="97">
        <v>141.67694199667181</v>
      </c>
      <c r="R28" s="97">
        <v>5.607760072042244</v>
      </c>
      <c r="S28" s="97">
        <v>113.28783078429356</v>
      </c>
      <c r="T28" s="21">
        <v>33.696275989802039</v>
      </c>
      <c r="U28" s="97">
        <v>151.21285012181912</v>
      </c>
      <c r="V28" s="97">
        <v>10.782336139260533</v>
      </c>
      <c r="W28" s="97">
        <v>9.3856885385359696</v>
      </c>
      <c r="X28" s="97">
        <v>5.607760072042244</v>
      </c>
      <c r="Y28" s="97">
        <v>3.1917868995571919</v>
      </c>
      <c r="Z28" s="19">
        <v>33.696275989802039</v>
      </c>
      <c r="AA28" s="2">
        <v>-46.438317881692079</v>
      </c>
      <c r="AB28" s="62">
        <v>22</v>
      </c>
      <c r="AC28" s="46">
        <v>6.5831748981969707</v>
      </c>
      <c r="AD28" s="97">
        <v>100.50438271341032</v>
      </c>
      <c r="AE28" s="97">
        <v>146.98905880595728</v>
      </c>
      <c r="AF28" s="97">
        <v>5.4443668111550725</v>
      </c>
      <c r="AG28" s="97">
        <v>113.49982439408434</v>
      </c>
      <c r="AH28" s="21">
        <v>35.033164448956612</v>
      </c>
      <c r="AI28" s="97">
        <v>148.21601169156386</v>
      </c>
      <c r="AJ28" s="97">
        <v>100.50438271341032</v>
      </c>
      <c r="AK28" s="97">
        <v>11.27395287519988</v>
      </c>
      <c r="AL28" s="19">
        <v>5.4443668111550725</v>
      </c>
      <c r="AM28" s="97">
        <v>2.9866054168814129</v>
      </c>
      <c r="AN28" s="21">
        <v>35.033164448956612</v>
      </c>
      <c r="AO28" s="2">
        <v>-66.020509064422157</v>
      </c>
      <c r="AP28" s="66">
        <v>22</v>
      </c>
      <c r="AQ28" s="97">
        <v>5.7884346240738909</v>
      </c>
      <c r="AR28" s="97">
        <v>99.186754251010953</v>
      </c>
      <c r="AS28" s="97">
        <v>145.45812839170077</v>
      </c>
      <c r="AT28" s="97">
        <v>78.142033677928083</v>
      </c>
      <c r="AU28" s="97">
        <v>112.34584958266979</v>
      </c>
      <c r="AV28" s="21">
        <v>35.009372506083636</v>
      </c>
      <c r="AW28" s="97">
        <v>142.48944536054768</v>
      </c>
      <c r="AX28" s="97">
        <v>99.186754251010953</v>
      </c>
      <c r="AY28" s="97">
        <v>10.550004995817561</v>
      </c>
      <c r="AZ28" s="97">
        <v>78.142033677928083</v>
      </c>
      <c r="BA28" s="97">
        <v>0.58227862167793321</v>
      </c>
      <c r="BB28" s="97">
        <v>35.009372506083636</v>
      </c>
      <c r="BC28" s="2">
        <v>-12.107392798722362</v>
      </c>
      <c r="BD28" s="62">
        <v>22</v>
      </c>
      <c r="BE28" s="97">
        <v>6.4139586046850559</v>
      </c>
      <c r="BF28" s="97">
        <v>99.055681987598931</v>
      </c>
      <c r="BG28" s="97">
        <v>147.96477651963474</v>
      </c>
      <c r="BH28" s="97">
        <v>6.0999276477520983</v>
      </c>
      <c r="BI28" s="97">
        <v>112.49089259538736</v>
      </c>
      <c r="BJ28" s="21">
        <v>35.19602395927641</v>
      </c>
      <c r="BK28" s="97">
        <v>146.23932960009139</v>
      </c>
      <c r="BL28" s="97">
        <v>99.055681987598931</v>
      </c>
      <c r="BM28" s="97">
        <v>12.318685577774918</v>
      </c>
      <c r="BN28" s="97">
        <v>6.0999276477520983</v>
      </c>
      <c r="BO28" s="97">
        <v>8.452280951334707</v>
      </c>
      <c r="BP28" s="97">
        <v>35.19602395927641</v>
      </c>
      <c r="BQ28" s="2">
        <v>-61.238826197818987</v>
      </c>
      <c r="BR28" s="97">
        <v>6.6714631043066301</v>
      </c>
      <c r="BS28" s="97">
        <v>99.872420658972459</v>
      </c>
      <c r="BT28" s="97">
        <v>148.28493460127612</v>
      </c>
      <c r="BU28" s="97">
        <v>0.93313096158962494</v>
      </c>
      <c r="BV28" s="97">
        <v>113.07167093942731</v>
      </c>
      <c r="BW28" s="21">
        <v>99.699519149158533</v>
      </c>
      <c r="BX28" s="97">
        <v>149.64314764470549</v>
      </c>
      <c r="BY28" s="97">
        <v>99.872420658972459</v>
      </c>
      <c r="BZ28" s="97">
        <v>12.307865429576333</v>
      </c>
      <c r="CA28" s="97">
        <v>0.93313096158962494</v>
      </c>
      <c r="CB28" s="97">
        <v>13.471133813585983</v>
      </c>
      <c r="CC28" s="97">
        <v>99.699519149158533</v>
      </c>
      <c r="CD28" s="2">
        <v>-66.295833530059795</v>
      </c>
    </row>
    <row r="29" spans="1:82" x14ac:dyDescent="0.25">
      <c r="A29" s="59">
        <v>23</v>
      </c>
      <c r="B29" s="46">
        <v>6.1558756682560176</v>
      </c>
      <c r="C29" s="97">
        <v>99.137821816558699</v>
      </c>
      <c r="D29" s="97">
        <v>149.23775803643238</v>
      </c>
      <c r="E29" s="97">
        <v>4.7206378731549696</v>
      </c>
      <c r="F29" s="97">
        <v>114.37715219187061</v>
      </c>
      <c r="G29" s="21">
        <v>33.979940627959863</v>
      </c>
      <c r="H29" s="97">
        <v>150.30060956753937</v>
      </c>
      <c r="I29" s="97">
        <v>99.137821816558699</v>
      </c>
      <c r="J29" s="97">
        <v>11.325419300022043</v>
      </c>
      <c r="K29" s="97">
        <v>4.7206378731549696</v>
      </c>
      <c r="L29" s="97">
        <v>7.04771010448761</v>
      </c>
      <c r="M29" s="97">
        <v>33.979940627959863</v>
      </c>
      <c r="N29" s="2">
        <v>-66.097676886365861</v>
      </c>
      <c r="O29" s="97">
        <v>5.9762307084326256</v>
      </c>
      <c r="P29" s="97">
        <v>10.309367624132349</v>
      </c>
      <c r="Q29" s="97">
        <v>140.32211155612421</v>
      </c>
      <c r="R29" s="97">
        <v>7.2882820761583416</v>
      </c>
      <c r="S29" s="97">
        <v>112.26192236832297</v>
      </c>
      <c r="T29" s="21">
        <v>32.758657162493257</v>
      </c>
      <c r="U29" s="97">
        <v>145.87143971739516</v>
      </c>
      <c r="V29" s="97">
        <v>10.309367624132349</v>
      </c>
      <c r="W29" s="97">
        <v>11.754882080961533</v>
      </c>
      <c r="X29" s="97">
        <v>7.2882820761583416</v>
      </c>
      <c r="Y29" s="97">
        <v>6.6674276892212845</v>
      </c>
      <c r="Z29" s="19">
        <v>32.758657162493257</v>
      </c>
      <c r="AA29" s="2">
        <v>-37.009483394892499</v>
      </c>
      <c r="AB29" s="62">
        <v>23</v>
      </c>
      <c r="AC29" s="46">
        <v>5.8134636762303771</v>
      </c>
      <c r="AD29" s="97">
        <v>100.70322539269101</v>
      </c>
      <c r="AE29" s="97">
        <v>148.82278924002773</v>
      </c>
      <c r="AF29" s="97">
        <v>5.772113029649061</v>
      </c>
      <c r="AG29" s="97">
        <v>113.70510067833915</v>
      </c>
      <c r="AH29" s="21">
        <v>34.107837824608126</v>
      </c>
      <c r="AI29" s="97">
        <v>151.85037329506085</v>
      </c>
      <c r="AJ29" s="97">
        <v>100.70322539269101</v>
      </c>
      <c r="AK29" s="97">
        <v>13.650580768566595</v>
      </c>
      <c r="AL29" s="19">
        <v>5.772113029649061</v>
      </c>
      <c r="AM29" s="97">
        <v>15.509879483329659</v>
      </c>
      <c r="AN29" s="21">
        <v>34.107837824608126</v>
      </c>
      <c r="AO29" s="2">
        <v>-60.339697780962574</v>
      </c>
      <c r="AP29" s="66">
        <v>23</v>
      </c>
      <c r="AQ29" s="97">
        <v>6.2830921661973491</v>
      </c>
      <c r="AR29" s="97">
        <v>100.2160661669094</v>
      </c>
      <c r="AS29" s="97">
        <v>146.40059040307895</v>
      </c>
      <c r="AT29" s="97">
        <v>76.526769111870024</v>
      </c>
      <c r="AU29" s="97">
        <v>114.960747834302</v>
      </c>
      <c r="AV29" s="21">
        <v>34.257332376529163</v>
      </c>
      <c r="AW29" s="97">
        <v>144.58284302738576</v>
      </c>
      <c r="AX29" s="97">
        <v>100.2160661669094</v>
      </c>
      <c r="AY29" s="97">
        <v>9.8550157366168616</v>
      </c>
      <c r="AZ29" s="97">
        <v>76.526769111870024</v>
      </c>
      <c r="BA29" s="97">
        <v>4.0854736424375764</v>
      </c>
      <c r="BB29" s="97">
        <v>34.257332376529163</v>
      </c>
      <c r="BC29" s="2">
        <v>-12.485652120607684</v>
      </c>
      <c r="BD29" s="62">
        <v>23</v>
      </c>
      <c r="BE29" s="97">
        <v>5.6191096899718982</v>
      </c>
      <c r="BF29" s="97">
        <v>99.541937878648042</v>
      </c>
      <c r="BG29" s="97">
        <v>148.53966499916851</v>
      </c>
      <c r="BH29" s="97">
        <v>4.5828558868771259</v>
      </c>
      <c r="BI29" s="97">
        <v>112.42578091370954</v>
      </c>
      <c r="BJ29" s="21">
        <v>31.853667803415753</v>
      </c>
      <c r="BK29" s="97">
        <v>146.25356878681373</v>
      </c>
      <c r="BL29" s="97">
        <v>99.541937878648042</v>
      </c>
      <c r="BM29" s="97">
        <v>12.06055859105523</v>
      </c>
      <c r="BN29" s="97">
        <v>4.5828558868771259</v>
      </c>
      <c r="BO29" s="97">
        <v>7.0785463330004017</v>
      </c>
      <c r="BP29" s="97">
        <v>31.853667803415753</v>
      </c>
      <c r="BQ29" s="2">
        <v>-66.730747425924889</v>
      </c>
      <c r="BR29" s="97">
        <v>4.4350472961146261</v>
      </c>
      <c r="BS29" s="97">
        <v>100.17786495357255</v>
      </c>
      <c r="BT29" s="97">
        <v>148.91721270280391</v>
      </c>
      <c r="BU29" s="97">
        <v>1.5432597035020303</v>
      </c>
      <c r="BV29" s="97">
        <v>113.52607124934889</v>
      </c>
      <c r="BW29" s="21">
        <v>99.128407113793074</v>
      </c>
      <c r="BX29" s="97">
        <v>153.3333801683255</v>
      </c>
      <c r="BY29" s="97">
        <v>100.17786495357255</v>
      </c>
      <c r="BZ29" s="97">
        <v>8.7749950795698552</v>
      </c>
      <c r="CA29" s="97">
        <v>1.5432597035020303</v>
      </c>
      <c r="CB29" s="97">
        <v>7.6282714250604124</v>
      </c>
      <c r="CC29" s="97">
        <v>99.128407113793074</v>
      </c>
      <c r="CD29" s="2">
        <v>-77.464595416911067</v>
      </c>
    </row>
    <row r="30" spans="1:82" x14ac:dyDescent="0.25">
      <c r="A30" s="59">
        <v>24</v>
      </c>
      <c r="B30" s="46">
        <v>5.8542816796707253</v>
      </c>
      <c r="C30" s="97">
        <v>98.999242928067204</v>
      </c>
      <c r="D30" s="97">
        <v>150.22958208376582</v>
      </c>
      <c r="E30" s="97">
        <v>5.1904070625023015</v>
      </c>
      <c r="F30" s="97">
        <v>113.24019272642384</v>
      </c>
      <c r="G30" s="21">
        <v>33.213014808661747</v>
      </c>
      <c r="H30" s="97">
        <v>144.16931247609438</v>
      </c>
      <c r="I30" s="97">
        <v>98.999242928067204</v>
      </c>
      <c r="J30" s="97">
        <v>13.004964726710385</v>
      </c>
      <c r="K30" s="97">
        <v>5.1904070625023015</v>
      </c>
      <c r="L30" s="97">
        <v>8.2299638414353762</v>
      </c>
      <c r="M30" s="97">
        <v>33.213014808661747</v>
      </c>
      <c r="N30" s="2">
        <v>-63.733445763648383</v>
      </c>
      <c r="O30" s="97">
        <v>4.8352691772945935</v>
      </c>
      <c r="P30" s="97">
        <v>12.079488315729165</v>
      </c>
      <c r="Q30" s="97">
        <v>142.60132027970332</v>
      </c>
      <c r="R30" s="97">
        <v>6.4632030007945138</v>
      </c>
      <c r="S30" s="97">
        <v>110.51611212298401</v>
      </c>
      <c r="T30" s="21">
        <v>34.215089954042213</v>
      </c>
      <c r="U30" s="97">
        <v>147.14028983909611</v>
      </c>
      <c r="V30" s="97">
        <v>12.079488315729165</v>
      </c>
      <c r="W30" s="97">
        <v>11.683463150086979</v>
      </c>
      <c r="X30" s="97">
        <v>6.4632030007945138</v>
      </c>
      <c r="Y30" s="97">
        <v>5.2584705066844988</v>
      </c>
      <c r="Z30" s="19">
        <v>34.215089954042213</v>
      </c>
      <c r="AA30" s="2">
        <v>-41.869157234333315</v>
      </c>
      <c r="AB30" s="62">
        <v>24</v>
      </c>
      <c r="AC30" s="46">
        <v>6.4299986049597742</v>
      </c>
      <c r="AD30" s="97">
        <v>98.91277255639622</v>
      </c>
      <c r="AE30" s="97">
        <v>148.60026899429107</v>
      </c>
      <c r="AF30" s="97">
        <v>6.1636494085218061</v>
      </c>
      <c r="AG30" s="97">
        <v>113.27056405147651</v>
      </c>
      <c r="AH30" s="21">
        <v>33.97409197970974</v>
      </c>
      <c r="AI30" s="97">
        <v>148.86285805246698</v>
      </c>
      <c r="AJ30" s="97">
        <v>98.91277255639622</v>
      </c>
      <c r="AK30" s="97">
        <v>11.867108811746359</v>
      </c>
      <c r="AL30" s="19">
        <v>6.1636494085218061</v>
      </c>
      <c r="AM30" s="97">
        <v>14.019537255655045</v>
      </c>
      <c r="AN30" s="21">
        <v>33.97409197970974</v>
      </c>
      <c r="AO30" s="2">
        <v>-58.771360185597686</v>
      </c>
      <c r="AP30" s="66">
        <v>24</v>
      </c>
      <c r="AQ30" s="97">
        <v>7.1002447656997987</v>
      </c>
      <c r="AR30" s="97">
        <v>99.692575234284575</v>
      </c>
      <c r="AS30" s="97">
        <v>139.02474528656668</v>
      </c>
      <c r="AT30" s="97">
        <v>77.24539770223744</v>
      </c>
      <c r="AU30" s="97">
        <v>109.39989217594254</v>
      </c>
      <c r="AV30" s="21">
        <v>34.21907438025751</v>
      </c>
      <c r="AW30" s="97">
        <v>143.6252659164789</v>
      </c>
      <c r="AX30" s="97">
        <v>99.692575234284575</v>
      </c>
      <c r="AY30" s="97">
        <v>10.622118511111809</v>
      </c>
      <c r="AZ30" s="97">
        <v>77.24539770223744</v>
      </c>
      <c r="BA30" s="97">
        <v>3.5572326770411302</v>
      </c>
      <c r="BB30" s="97">
        <v>34.21907438025751</v>
      </c>
      <c r="BC30" s="2">
        <v>-12.979449473841285</v>
      </c>
      <c r="BD30" s="62">
        <v>24</v>
      </c>
      <c r="BE30" s="97">
        <v>6.0333153711530532</v>
      </c>
      <c r="BF30" s="97">
        <v>100.01221169764712</v>
      </c>
      <c r="BG30" s="97">
        <v>148.7614017701745</v>
      </c>
      <c r="BH30" s="97">
        <v>5.0396641370727613</v>
      </c>
      <c r="BI30" s="97">
        <v>115.83274929642448</v>
      </c>
      <c r="BJ30" s="21">
        <v>34.601487472568216</v>
      </c>
      <c r="BK30" s="97">
        <v>144.66953170290125</v>
      </c>
      <c r="BL30" s="97">
        <v>100.01221169764712</v>
      </c>
      <c r="BM30" s="97">
        <v>11.011979497012847</v>
      </c>
      <c r="BN30" s="97">
        <v>5.0396641370727613</v>
      </c>
      <c r="BO30" s="97">
        <v>4.9061016992424342</v>
      </c>
      <c r="BP30" s="97">
        <v>34.601487472568216</v>
      </c>
      <c r="BQ30" s="2">
        <v>-66.201096045519961</v>
      </c>
      <c r="BR30" s="97">
        <v>5.5550632007569618</v>
      </c>
      <c r="BS30" s="97">
        <v>98.715547345201401</v>
      </c>
      <c r="BT30" s="97">
        <v>149.27838767657036</v>
      </c>
      <c r="BU30" s="97">
        <v>1.4067314630655645</v>
      </c>
      <c r="BV30" s="97">
        <v>113.12498009678028</v>
      </c>
      <c r="BW30" s="21">
        <v>99.846958252732122</v>
      </c>
      <c r="BX30" s="97">
        <v>148.39465485905271</v>
      </c>
      <c r="BY30" s="97">
        <v>98.715547345201401</v>
      </c>
      <c r="BZ30" s="97">
        <v>14.393171027408302</v>
      </c>
      <c r="CA30" s="97">
        <v>1.4067314630655645</v>
      </c>
      <c r="CB30" s="97">
        <v>9.8157097739244286</v>
      </c>
      <c r="CC30" s="97">
        <v>99.846958252732122</v>
      </c>
      <c r="CD30" s="2">
        <v>-71.627307782171926</v>
      </c>
    </row>
    <row r="31" spans="1:82" x14ac:dyDescent="0.25">
      <c r="A31" s="59">
        <v>25</v>
      </c>
      <c r="B31" s="46">
        <v>6.332012240297864</v>
      </c>
      <c r="C31" s="97">
        <v>99.911450473654895</v>
      </c>
      <c r="D31" s="97">
        <v>146.74538915831118</v>
      </c>
      <c r="E31" s="97">
        <v>6.3828090910146127</v>
      </c>
      <c r="F31" s="97">
        <v>112.56815489667618</v>
      </c>
      <c r="G31" s="21">
        <v>35.41968581579922</v>
      </c>
      <c r="H31" s="97">
        <v>150.59382849773499</v>
      </c>
      <c r="I31" s="97">
        <v>99.911450473654895</v>
      </c>
      <c r="J31" s="97">
        <v>11.107717041930975</v>
      </c>
      <c r="K31" s="97">
        <v>6.3828090910146127</v>
      </c>
      <c r="L31" s="97">
        <v>13.621795674705318</v>
      </c>
      <c r="M31" s="97">
        <v>35.41968581579922</v>
      </c>
      <c r="N31" s="2">
        <v>-59.108862734135585</v>
      </c>
      <c r="O31" s="97">
        <v>5.3226508928358207</v>
      </c>
      <c r="P31" s="97">
        <v>9.916582456109019</v>
      </c>
      <c r="Q31" s="97">
        <v>140.19096589854558</v>
      </c>
      <c r="R31" s="97">
        <v>6.7041453305841117</v>
      </c>
      <c r="S31" s="97">
        <v>111.24812989895536</v>
      </c>
      <c r="T31" s="21">
        <v>33.985803450325278</v>
      </c>
      <c r="U31" s="97">
        <v>144.93329021107135</v>
      </c>
      <c r="V31" s="97">
        <v>9.916582456109019</v>
      </c>
      <c r="W31" s="97">
        <v>7.7622635583042232</v>
      </c>
      <c r="X31" s="97">
        <v>6.7041453305841117</v>
      </c>
      <c r="Y31" s="97">
        <v>11.347228745610085</v>
      </c>
      <c r="Z31" s="19">
        <v>33.985803450325278</v>
      </c>
      <c r="AA31" s="2">
        <v>-35.531413322693247</v>
      </c>
      <c r="AB31" s="62">
        <v>25</v>
      </c>
      <c r="AC31" s="46">
        <v>6.9852538724773101</v>
      </c>
      <c r="AD31" s="97">
        <v>98.967436494543477</v>
      </c>
      <c r="AE31" s="97">
        <v>148.78255677362046</v>
      </c>
      <c r="AF31" s="97">
        <v>6.777031382098734</v>
      </c>
      <c r="AG31" s="97">
        <v>113.71872919873201</v>
      </c>
      <c r="AH31" s="21">
        <v>35.655474146832091</v>
      </c>
      <c r="AI31" s="97">
        <v>146.92120761385738</v>
      </c>
      <c r="AJ31" s="97">
        <v>98.967436494543477</v>
      </c>
      <c r="AK31" s="97">
        <v>13.435371046568514</v>
      </c>
      <c r="AL31" s="19">
        <v>6.777031382098734</v>
      </c>
      <c r="AM31" s="97">
        <v>6.2468893542370516</v>
      </c>
      <c r="AN31" s="21">
        <v>35.655474146832091</v>
      </c>
      <c r="AO31" s="2">
        <v>-60.248912279266094</v>
      </c>
      <c r="AP31" s="66">
        <v>25</v>
      </c>
      <c r="AQ31" s="97">
        <v>6.0193277188150427</v>
      </c>
      <c r="AR31" s="97">
        <v>99.262858772336784</v>
      </c>
      <c r="AS31" s="97">
        <v>143.69052210867829</v>
      </c>
      <c r="AT31" s="97">
        <v>76.166051936863525</v>
      </c>
      <c r="AU31" s="97">
        <v>110.77252393156682</v>
      </c>
      <c r="AV31" s="21">
        <v>34.403268310719966</v>
      </c>
      <c r="AW31" s="97">
        <v>145.96772083873387</v>
      </c>
      <c r="AX31" s="97">
        <v>99.262858772336784</v>
      </c>
      <c r="AY31" s="97">
        <v>12.03699975854116</v>
      </c>
      <c r="AZ31" s="97">
        <v>76.166051936863525</v>
      </c>
      <c r="BA31" s="97">
        <v>2.5365329488069182</v>
      </c>
      <c r="BB31" s="97">
        <v>34.403268310719966</v>
      </c>
      <c r="BC31" s="2">
        <v>-13.306398429874386</v>
      </c>
      <c r="BD31" s="62">
        <v>25</v>
      </c>
      <c r="BE31" s="97">
        <v>6.2834708187221331</v>
      </c>
      <c r="BF31" s="97">
        <v>99.882906033848244</v>
      </c>
      <c r="BG31" s="97">
        <v>146.91613606633797</v>
      </c>
      <c r="BH31" s="97">
        <v>5.1915130096990101</v>
      </c>
      <c r="BI31" s="97">
        <v>114.47935514665056</v>
      </c>
      <c r="BJ31" s="21">
        <v>32.01582291287037</v>
      </c>
      <c r="BK31" s="97">
        <v>146.09909447968059</v>
      </c>
      <c r="BL31" s="97">
        <v>99.882906033848244</v>
      </c>
      <c r="BM31" s="97">
        <v>12.933270153240287</v>
      </c>
      <c r="BN31" s="97">
        <v>5.1915130096990101</v>
      </c>
      <c r="BO31" s="97">
        <v>7.5059751965961112</v>
      </c>
      <c r="BP31" s="97">
        <v>32.01582291287037</v>
      </c>
      <c r="BQ31" s="2">
        <v>-64.092005506236944</v>
      </c>
      <c r="BR31" s="97">
        <v>5.5707783078770703</v>
      </c>
      <c r="BS31" s="97">
        <v>99.887182531484399</v>
      </c>
      <c r="BT31" s="97">
        <v>146.08112562047484</v>
      </c>
      <c r="BU31" s="97">
        <v>0.55341396323665593</v>
      </c>
      <c r="BV31" s="97">
        <v>113.58111180236075</v>
      </c>
      <c r="BW31" s="21">
        <v>99.147907066597526</v>
      </c>
      <c r="BX31" s="97">
        <v>148.42673703481134</v>
      </c>
      <c r="BY31" s="97">
        <v>99.887182531484399</v>
      </c>
      <c r="BZ31" s="97">
        <v>13.131596863954018</v>
      </c>
      <c r="CA31" s="97">
        <v>0.55341396323665593</v>
      </c>
      <c r="CB31" s="97">
        <v>6.6934345008680758</v>
      </c>
      <c r="CC31" s="97">
        <v>99.147907066597526</v>
      </c>
      <c r="CD31" s="2">
        <v>-79.439968681442238</v>
      </c>
    </row>
    <row r="32" spans="1:82" x14ac:dyDescent="0.25">
      <c r="A32" s="59">
        <v>26</v>
      </c>
      <c r="B32" s="46">
        <v>6.3128740489398174</v>
      </c>
      <c r="C32" s="97">
        <v>98.737140870235393</v>
      </c>
      <c r="D32" s="97">
        <v>148.22036224583934</v>
      </c>
      <c r="E32" s="97">
        <v>5.4239903609811337</v>
      </c>
      <c r="F32" s="97">
        <v>112.63410411596908</v>
      </c>
      <c r="G32" s="21">
        <v>35.727012421507794</v>
      </c>
      <c r="H32" s="97">
        <v>148.88490334785149</v>
      </c>
      <c r="I32" s="97">
        <v>98.737140870235393</v>
      </c>
      <c r="J32" s="97">
        <v>9.3978522113277165</v>
      </c>
      <c r="K32" s="97">
        <v>5.4239903609811337</v>
      </c>
      <c r="L32" s="97">
        <v>9.1708078989684374</v>
      </c>
      <c r="M32" s="97">
        <v>35.727012421507794</v>
      </c>
      <c r="N32" s="2">
        <v>-62.789622238690718</v>
      </c>
      <c r="O32" s="97">
        <v>4.788100084815377</v>
      </c>
      <c r="P32" s="97">
        <v>12.188025645615985</v>
      </c>
      <c r="Q32" s="97">
        <v>141.88566471890863</v>
      </c>
      <c r="R32" s="97">
        <v>4.0983952611709515</v>
      </c>
      <c r="S32" s="97">
        <v>111.94987358948029</v>
      </c>
      <c r="T32" s="21">
        <v>32.760575732816591</v>
      </c>
      <c r="U32" s="97">
        <v>143.60009051924402</v>
      </c>
      <c r="V32" s="97">
        <v>12.188025645615985</v>
      </c>
      <c r="W32" s="97">
        <v>12.474321791592171</v>
      </c>
      <c r="X32" s="97">
        <v>4.0983952611709515</v>
      </c>
      <c r="Y32" s="97">
        <v>10.636584441382436</v>
      </c>
      <c r="Z32" s="19">
        <v>32.760575732816591</v>
      </c>
      <c r="AA32" s="2">
        <v>-45.322949886616392</v>
      </c>
      <c r="AB32" s="62">
        <v>26</v>
      </c>
      <c r="AC32" s="46">
        <v>5.9706390704673238</v>
      </c>
      <c r="AD32" s="97">
        <v>99.482198567429805</v>
      </c>
      <c r="AE32" s="97">
        <v>149.11878623741939</v>
      </c>
      <c r="AF32" s="97">
        <v>5.9186798649840728</v>
      </c>
      <c r="AG32" s="97">
        <v>112.88695354614481</v>
      </c>
      <c r="AH32" s="21">
        <v>34.720734177053458</v>
      </c>
      <c r="AI32" s="97">
        <v>149.99251441383524</v>
      </c>
      <c r="AJ32" s="97">
        <v>99.482198567429805</v>
      </c>
      <c r="AK32" s="97">
        <v>11.405806559917979</v>
      </c>
      <c r="AL32" s="19">
        <v>5.9186798649840728</v>
      </c>
      <c r="AM32" s="97">
        <v>3.8977706998724617</v>
      </c>
      <c r="AN32" s="21">
        <v>34.720734177053458</v>
      </c>
      <c r="AO32" s="2">
        <v>-65.228742029867632</v>
      </c>
      <c r="AP32" s="66">
        <v>26</v>
      </c>
      <c r="AQ32" s="97">
        <v>5.9431079237651421</v>
      </c>
      <c r="AR32" s="97">
        <v>99.010075775015181</v>
      </c>
      <c r="AS32" s="97">
        <v>143.6080273329884</v>
      </c>
      <c r="AT32" s="97">
        <v>78.125531652311764</v>
      </c>
      <c r="AU32" s="97">
        <v>114.14259190859569</v>
      </c>
      <c r="AV32" s="21">
        <v>35.028649044015161</v>
      </c>
      <c r="AW32" s="97">
        <v>148.26313738065835</v>
      </c>
      <c r="AX32" s="97">
        <v>99.010075775015181</v>
      </c>
      <c r="AY32" s="97">
        <v>12.305558714517192</v>
      </c>
      <c r="AZ32" s="97">
        <v>78.125531652311764</v>
      </c>
      <c r="BA32" s="97">
        <v>0.4606083643674781</v>
      </c>
      <c r="BB32" s="97">
        <v>35.028649044015161</v>
      </c>
      <c r="BC32" s="2">
        <v>-13.441864711127836</v>
      </c>
      <c r="BD32" s="62">
        <v>26</v>
      </c>
      <c r="BE32" s="97">
        <v>6.4908390321096876</v>
      </c>
      <c r="BF32" s="97">
        <v>100.06204117409011</v>
      </c>
      <c r="BG32" s="97">
        <v>147.25800333990665</v>
      </c>
      <c r="BH32" s="97">
        <v>6.9633176687321638</v>
      </c>
      <c r="BI32" s="97">
        <v>114.24384170548608</v>
      </c>
      <c r="BJ32" s="21">
        <v>33.103956797891001</v>
      </c>
      <c r="BK32" s="97">
        <v>149.81245067308825</v>
      </c>
      <c r="BL32" s="97">
        <v>100.06204117409011</v>
      </c>
      <c r="BM32" s="97">
        <v>10.402117515433174</v>
      </c>
      <c r="BN32" s="97">
        <v>6.9633176687321638</v>
      </c>
      <c r="BO32" s="97">
        <v>6.4304228100491256</v>
      </c>
      <c r="BP32" s="97">
        <v>33.103956797891001</v>
      </c>
      <c r="BQ32" s="2">
        <v>-60.95401869436445</v>
      </c>
      <c r="BR32" s="97">
        <v>6.0651521548389455</v>
      </c>
      <c r="BS32" s="97">
        <v>99.316902192213036</v>
      </c>
      <c r="BT32" s="97">
        <v>147.39379541639414</v>
      </c>
      <c r="BU32" s="97">
        <v>0.56427299414527066</v>
      </c>
      <c r="BV32" s="97">
        <v>112.99028716821289</v>
      </c>
      <c r="BW32" s="21">
        <v>99.513047467483332</v>
      </c>
      <c r="BX32" s="97">
        <v>151.25330994962007</v>
      </c>
      <c r="BY32" s="97">
        <v>99.316902192213036</v>
      </c>
      <c r="BZ32" s="97">
        <v>11.228095428949359</v>
      </c>
      <c r="CA32" s="97">
        <v>0.56427299414527066</v>
      </c>
      <c r="CB32" s="97">
        <v>9.8434321193004273</v>
      </c>
      <c r="CC32" s="97">
        <v>99.513047467483332</v>
      </c>
      <c r="CD32" s="2">
        <v>-73.081699450247825</v>
      </c>
    </row>
    <row r="33" spans="1:82" x14ac:dyDescent="0.25">
      <c r="A33" s="59">
        <v>27</v>
      </c>
      <c r="B33" s="46">
        <v>6.0519553145242169</v>
      </c>
      <c r="C33" s="97">
        <v>99.63879632132867</v>
      </c>
      <c r="D33" s="97">
        <v>149.05293362364958</v>
      </c>
      <c r="E33" s="97">
        <v>5.6145897624125114</v>
      </c>
      <c r="F33" s="97">
        <v>113.65161704095966</v>
      </c>
      <c r="G33" s="21">
        <v>34.432254468436767</v>
      </c>
      <c r="H33" s="97">
        <v>149.92708521009345</v>
      </c>
      <c r="I33" s="97">
        <v>99.63879632132867</v>
      </c>
      <c r="J33" s="97">
        <v>11.222037303431057</v>
      </c>
      <c r="K33" s="97">
        <v>5.6145897624125114</v>
      </c>
      <c r="L33" s="97">
        <v>7.9848145579796874</v>
      </c>
      <c r="M33" s="97">
        <v>34.432254468436767</v>
      </c>
      <c r="N33" s="2">
        <v>-63.597701144000453</v>
      </c>
      <c r="O33" s="97">
        <v>5.3055682135060298</v>
      </c>
      <c r="P33" s="97">
        <v>9.598723186850437</v>
      </c>
      <c r="Q33" s="97">
        <v>145.81726080663452</v>
      </c>
      <c r="R33" s="97">
        <v>6.3087841944620173</v>
      </c>
      <c r="S33" s="97">
        <v>114.81456388823169</v>
      </c>
      <c r="T33" s="21">
        <v>33.617622585204977</v>
      </c>
      <c r="U33" s="97">
        <v>141.51037526376965</v>
      </c>
      <c r="V33" s="97">
        <v>9.598723186850437</v>
      </c>
      <c r="W33" s="97">
        <v>9.0616727274579461</v>
      </c>
      <c r="X33" s="97">
        <v>6.3087841944620173</v>
      </c>
      <c r="Y33" s="97">
        <v>10.508665063052407</v>
      </c>
      <c r="Z33" s="19">
        <v>33.617622585204977</v>
      </c>
      <c r="AA33" s="2">
        <v>-36.619154043429617</v>
      </c>
      <c r="AB33" s="62">
        <v>27</v>
      </c>
      <c r="AC33" s="46">
        <v>6.6459055479870939</v>
      </c>
      <c r="AD33" s="97">
        <v>98.926994444414575</v>
      </c>
      <c r="AE33" s="97">
        <v>149.98759702706826</v>
      </c>
      <c r="AF33" s="97">
        <v>6.030180157766214</v>
      </c>
      <c r="AG33" s="97">
        <v>113.22256765949376</v>
      </c>
      <c r="AH33" s="21">
        <v>34.304650345309703</v>
      </c>
      <c r="AI33" s="97">
        <v>147.11404041930621</v>
      </c>
      <c r="AJ33" s="97">
        <v>98.926994444414575</v>
      </c>
      <c r="AK33" s="97">
        <v>8.4654617744618044</v>
      </c>
      <c r="AL33" s="19">
        <v>6.030180157766214</v>
      </c>
      <c r="AM33" s="97">
        <v>3.0676723847832248</v>
      </c>
      <c r="AN33" s="21">
        <v>34.304650345309703</v>
      </c>
      <c r="AO33" s="2">
        <v>-63.74082021541399</v>
      </c>
      <c r="AP33" s="66">
        <v>27</v>
      </c>
      <c r="AQ33" s="97">
        <v>6.0871356215796517</v>
      </c>
      <c r="AR33" s="97">
        <v>99.476004430042423</v>
      </c>
      <c r="AS33" s="97">
        <v>145.29283121388625</v>
      </c>
      <c r="AT33" s="97">
        <v>77.049293224540293</v>
      </c>
      <c r="AU33" s="97">
        <v>114.8492687687349</v>
      </c>
      <c r="AV33" s="21">
        <v>34.431729479170635</v>
      </c>
      <c r="AW33" s="97">
        <v>142.97569015189524</v>
      </c>
      <c r="AX33" s="97">
        <v>99.476004430042423</v>
      </c>
      <c r="AY33" s="97">
        <v>11.58469725804855</v>
      </c>
      <c r="AZ33" s="97">
        <v>77.049293224540293</v>
      </c>
      <c r="BA33" s="97">
        <v>3.7636378424098398</v>
      </c>
      <c r="BB33" s="97">
        <v>34.431729479170635</v>
      </c>
      <c r="BC33" s="2">
        <v>-12.426305616951087</v>
      </c>
      <c r="BD33" s="62">
        <v>27</v>
      </c>
      <c r="BE33" s="97">
        <v>5.6556030069384748</v>
      </c>
      <c r="BF33" s="97">
        <v>100.06888405392425</v>
      </c>
      <c r="BG33" s="97">
        <v>148.46001987634276</v>
      </c>
      <c r="BH33" s="97">
        <v>5.305186795215902</v>
      </c>
      <c r="BI33" s="97">
        <v>113.55320418824572</v>
      </c>
      <c r="BJ33" s="21">
        <v>32.710815780598153</v>
      </c>
      <c r="BK33" s="97">
        <v>149.25691574432253</v>
      </c>
      <c r="BL33" s="97">
        <v>100.06888405392425</v>
      </c>
      <c r="BM33" s="97">
        <v>11.370110383106047</v>
      </c>
      <c r="BN33" s="97">
        <v>5.305186795215902</v>
      </c>
      <c r="BO33" s="97">
        <v>11.249351741970882</v>
      </c>
      <c r="BP33" s="97">
        <v>32.710815780598153</v>
      </c>
      <c r="BQ33" s="2">
        <v>-63.2066644123923</v>
      </c>
      <c r="BR33" s="97">
        <v>5.2421834613380431</v>
      </c>
      <c r="BS33" s="97">
        <v>99.806177279440533</v>
      </c>
      <c r="BT33" s="97">
        <v>148.7743712155272</v>
      </c>
      <c r="BU33" s="97">
        <v>0.53841264965262747</v>
      </c>
      <c r="BV33" s="97">
        <v>111.64004066631607</v>
      </c>
      <c r="BW33" s="21">
        <v>100.14105479129783</v>
      </c>
      <c r="BX33" s="97">
        <v>147.84124411197146</v>
      </c>
      <c r="BY33" s="97">
        <v>99.806177279440533</v>
      </c>
      <c r="BZ33" s="97">
        <v>9.9314765691770717</v>
      </c>
      <c r="CA33" s="97">
        <v>0.53841264965262747</v>
      </c>
      <c r="CB33" s="97">
        <v>9.2418606644116554</v>
      </c>
      <c r="CC33" s="97">
        <v>100.14105479129783</v>
      </c>
      <c r="CD33" s="2">
        <v>-75.007461806129939</v>
      </c>
    </row>
    <row r="34" spans="1:82" x14ac:dyDescent="0.25">
      <c r="A34" s="59">
        <v>28</v>
      </c>
      <c r="B34" s="46">
        <v>5.7376983486264796</v>
      </c>
      <c r="C34" s="97">
        <v>99.18981998354387</v>
      </c>
      <c r="D34" s="97">
        <v>149.64188561335285</v>
      </c>
      <c r="E34" s="97">
        <v>5.1387793310011762</v>
      </c>
      <c r="F34" s="97">
        <v>112.03797331808319</v>
      </c>
      <c r="G34" s="21">
        <v>34.723030801363912</v>
      </c>
      <c r="H34" s="97">
        <v>148.59835796296804</v>
      </c>
      <c r="I34" s="97">
        <v>99.18981998354387</v>
      </c>
      <c r="J34" s="97">
        <v>9.7721588048118164</v>
      </c>
      <c r="K34" s="97">
        <v>5.1387793310011762</v>
      </c>
      <c r="L34" s="97">
        <v>12.020826116748861</v>
      </c>
      <c r="M34" s="97">
        <v>34.723030801363912</v>
      </c>
      <c r="N34" s="2">
        <v>-62.645519738067513</v>
      </c>
      <c r="O34" s="97">
        <v>5.029160033908135</v>
      </c>
      <c r="P34" s="97">
        <v>10.315969134440369</v>
      </c>
      <c r="Q34" s="97">
        <v>142.84090524008863</v>
      </c>
      <c r="R34" s="97">
        <v>6.5553426278728377</v>
      </c>
      <c r="S34" s="97">
        <v>110.85277071686204</v>
      </c>
      <c r="T34" s="21">
        <v>33.341796077694127</v>
      </c>
      <c r="U34" s="97">
        <v>144.05549869196619</v>
      </c>
      <c r="V34" s="97">
        <v>10.315969134440369</v>
      </c>
      <c r="W34" s="97">
        <v>8.5374593344093057</v>
      </c>
      <c r="X34" s="97">
        <v>6.5553426278728377</v>
      </c>
      <c r="Y34" s="97">
        <v>13.387174803599391</v>
      </c>
      <c r="Z34" s="19">
        <v>33.341796077694127</v>
      </c>
      <c r="AA34" s="2">
        <v>-34.30878397491076</v>
      </c>
      <c r="AB34" s="62">
        <v>28</v>
      </c>
      <c r="AC34" s="46">
        <v>5.7186065532995221</v>
      </c>
      <c r="AD34" s="97">
        <v>100.14182058207892</v>
      </c>
      <c r="AE34" s="97">
        <v>148.72389547575878</v>
      </c>
      <c r="AF34" s="97">
        <v>4.7948443931011742</v>
      </c>
      <c r="AG34" s="97">
        <v>114.20287807089944</v>
      </c>
      <c r="AH34" s="21">
        <v>34.356909921588567</v>
      </c>
      <c r="AI34" s="97">
        <v>150.60883397283175</v>
      </c>
      <c r="AJ34" s="97">
        <v>100.14182058207892</v>
      </c>
      <c r="AK34" s="97">
        <v>11.436276342268188</v>
      </c>
      <c r="AL34" s="19">
        <v>4.7948443931011742</v>
      </c>
      <c r="AM34" s="97">
        <v>9.3192417422010596</v>
      </c>
      <c r="AN34" s="21">
        <v>34.356909921588567</v>
      </c>
      <c r="AO34" s="2">
        <v>-65.53870217240069</v>
      </c>
      <c r="AP34" s="66">
        <v>28</v>
      </c>
      <c r="AQ34" s="97">
        <v>6.1745657273596368</v>
      </c>
      <c r="AR34" s="97">
        <v>99.606452770285884</v>
      </c>
      <c r="AS34" s="97">
        <v>145.32334763951104</v>
      </c>
      <c r="AT34" s="97">
        <v>75.749380765847846</v>
      </c>
      <c r="AU34" s="97">
        <v>112.07785864176748</v>
      </c>
      <c r="AV34" s="21">
        <v>33.958288390386535</v>
      </c>
      <c r="AW34" s="97">
        <v>144.10541623262355</v>
      </c>
      <c r="AX34" s="97">
        <v>99.606452770285884</v>
      </c>
      <c r="AY34" s="97">
        <v>13.343164576128885</v>
      </c>
      <c r="AZ34" s="97">
        <v>75.749380765847846</v>
      </c>
      <c r="BA34" s="97">
        <v>2.3851683489577802</v>
      </c>
      <c r="BB34" s="97">
        <v>33.958288390386535</v>
      </c>
      <c r="BC34" s="2">
        <v>-13.071899993219571</v>
      </c>
      <c r="BD34" s="62">
        <v>28</v>
      </c>
      <c r="BE34" s="97">
        <v>6.21681432230978</v>
      </c>
      <c r="BF34" s="97">
        <v>98.998210474435353</v>
      </c>
      <c r="BG34" s="97">
        <v>149.77232918228356</v>
      </c>
      <c r="BH34" s="97">
        <v>4.3171407584995904</v>
      </c>
      <c r="BI34" s="97">
        <v>113.96893163453403</v>
      </c>
      <c r="BJ34" s="21">
        <v>33.737370712430675</v>
      </c>
      <c r="BK34" s="97">
        <v>149.06565614670015</v>
      </c>
      <c r="BL34" s="97">
        <v>98.998210474435353</v>
      </c>
      <c r="BM34" s="97">
        <v>14.724381273268797</v>
      </c>
      <c r="BN34" s="97">
        <v>4.3171407584995904</v>
      </c>
      <c r="BO34" s="97">
        <v>15.800862294131736</v>
      </c>
      <c r="BP34" s="97">
        <v>33.737370712430675</v>
      </c>
      <c r="BQ34" s="2">
        <v>-62.034139535433305</v>
      </c>
      <c r="BR34" s="97">
        <v>6.1001732160086357</v>
      </c>
      <c r="BS34" s="97">
        <v>98.554978838507779</v>
      </c>
      <c r="BT34" s="97">
        <v>150.92778712054562</v>
      </c>
      <c r="BU34" s="97">
        <v>0.68740704493195193</v>
      </c>
      <c r="BV34" s="97">
        <v>114.3072243567148</v>
      </c>
      <c r="BW34" s="21">
        <v>99.41186027593703</v>
      </c>
      <c r="BX34" s="97">
        <v>151.3207777921302</v>
      </c>
      <c r="BY34" s="97">
        <v>98.554978838507779</v>
      </c>
      <c r="BZ34" s="97">
        <v>16.753108777191482</v>
      </c>
      <c r="CA34" s="97">
        <v>0.68740704493195193</v>
      </c>
      <c r="CB34" s="97">
        <v>9.7927208293560675</v>
      </c>
      <c r="CC34" s="97">
        <v>99.41186027593703</v>
      </c>
      <c r="CD34" s="2">
        <v>-72.886007997284793</v>
      </c>
    </row>
    <row r="35" spans="1:82" x14ac:dyDescent="0.25">
      <c r="A35" s="59">
        <v>29</v>
      </c>
      <c r="B35" s="46">
        <v>5.6880219224393977</v>
      </c>
      <c r="C35" s="97">
        <v>99.374363185734026</v>
      </c>
      <c r="D35" s="97">
        <v>148.67298461422155</v>
      </c>
      <c r="E35" s="97">
        <v>5.4515475825491979</v>
      </c>
      <c r="F35" s="97">
        <v>114.83865157500712</v>
      </c>
      <c r="G35" s="21">
        <v>35.695849794862802</v>
      </c>
      <c r="H35" s="97">
        <v>150.00702466961815</v>
      </c>
      <c r="I35" s="97">
        <v>99.374363185734026</v>
      </c>
      <c r="J35" s="97">
        <v>9.7109442087427205</v>
      </c>
      <c r="K35" s="97">
        <v>5.4515475825491979</v>
      </c>
      <c r="L35" s="97">
        <v>11.271849940442431</v>
      </c>
      <c r="M35" s="97">
        <v>35.695849794862802</v>
      </c>
      <c r="N35" s="2">
        <v>-62.838861670955019</v>
      </c>
      <c r="O35" s="97">
        <v>5.3346850002174513</v>
      </c>
      <c r="P35" s="97">
        <v>10.842334679649463</v>
      </c>
      <c r="Q35" s="97">
        <v>142.37043176306335</v>
      </c>
      <c r="R35" s="97">
        <v>4.6169889203035526</v>
      </c>
      <c r="S35" s="97">
        <v>112.82991415155986</v>
      </c>
      <c r="T35" s="21">
        <v>33.270928484851133</v>
      </c>
      <c r="U35" s="97">
        <v>140.59618630278754</v>
      </c>
      <c r="V35" s="97">
        <v>10.842334679649463</v>
      </c>
      <c r="W35" s="97">
        <v>11.35055792207066</v>
      </c>
      <c r="X35" s="97">
        <v>4.6169889203035526</v>
      </c>
      <c r="Y35" s="97">
        <v>8.5269612084191735</v>
      </c>
      <c r="Z35" s="19">
        <v>33.270928484851133</v>
      </c>
      <c r="AA35" s="2">
        <v>-44.364235572147898</v>
      </c>
      <c r="AB35" s="62">
        <v>29</v>
      </c>
      <c r="AC35" s="46">
        <v>6.2337553193171882</v>
      </c>
      <c r="AD35" s="97">
        <v>99.576963878693789</v>
      </c>
      <c r="AE35" s="97">
        <v>147.26373153137885</v>
      </c>
      <c r="AF35" s="97">
        <v>7.2821311774427517</v>
      </c>
      <c r="AG35" s="97">
        <v>112.80315162439349</v>
      </c>
      <c r="AH35" s="21">
        <v>33.940369652105879</v>
      </c>
      <c r="AI35" s="97">
        <v>147.33373809848419</v>
      </c>
      <c r="AJ35" s="97">
        <v>99.576963878693789</v>
      </c>
      <c r="AK35" s="97">
        <v>11.910543412488121</v>
      </c>
      <c r="AL35" s="19">
        <v>7.2821311774427517</v>
      </c>
      <c r="AM35" s="97">
        <v>12.156979194466318</v>
      </c>
      <c r="AN35" s="21">
        <v>33.940369652105879</v>
      </c>
      <c r="AO35" s="2">
        <v>-57.693109108676758</v>
      </c>
      <c r="AP35" s="66">
        <v>29</v>
      </c>
      <c r="AQ35" s="97">
        <v>5.3013917036215092</v>
      </c>
      <c r="AR35" s="97">
        <v>98.268649179660102</v>
      </c>
      <c r="AS35" s="97">
        <v>141.18087508307045</v>
      </c>
      <c r="AT35" s="97">
        <v>78.013996014837545</v>
      </c>
      <c r="AU35" s="97">
        <v>111.73604470385131</v>
      </c>
      <c r="AV35" s="21">
        <v>32.882775820039001</v>
      </c>
      <c r="AW35" s="97">
        <v>145.75678131781405</v>
      </c>
      <c r="AX35" s="97">
        <v>98.268649179660102</v>
      </c>
      <c r="AY35" s="97">
        <v>9.3064644923437569</v>
      </c>
      <c r="AZ35" s="97">
        <v>78.013996014837545</v>
      </c>
      <c r="BA35" s="97">
        <v>2.3647741386014252</v>
      </c>
      <c r="BB35" s="97">
        <v>32.882775820039001</v>
      </c>
      <c r="BC35" s="2">
        <v>-12.654511250213025</v>
      </c>
      <c r="BD35" s="62">
        <v>29</v>
      </c>
      <c r="BE35" s="97">
        <v>5.9334236521874555</v>
      </c>
      <c r="BF35" s="97">
        <v>99.451725842345041</v>
      </c>
      <c r="BG35" s="97">
        <v>147.85314512305715</v>
      </c>
      <c r="BH35" s="97">
        <v>4.7523335752552356</v>
      </c>
      <c r="BI35" s="97">
        <v>112.99623237838018</v>
      </c>
      <c r="BJ35" s="21">
        <v>33.073478215064092</v>
      </c>
      <c r="BK35" s="97">
        <v>152.0264641642662</v>
      </c>
      <c r="BL35" s="97">
        <v>99.451725842345041</v>
      </c>
      <c r="BM35" s="97">
        <v>14.413953181027439</v>
      </c>
      <c r="BN35" s="97">
        <v>4.7523335752552356</v>
      </c>
      <c r="BO35" s="97">
        <v>16.486216485173991</v>
      </c>
      <c r="BP35" s="97">
        <v>33.073478215064092</v>
      </c>
      <c r="BQ35" s="2">
        <v>-61.774172731599407</v>
      </c>
      <c r="BR35" s="97">
        <v>5.6054897496255336</v>
      </c>
      <c r="BS35" s="97">
        <v>99.781942246168086</v>
      </c>
      <c r="BT35" s="97">
        <v>149.31570524694988</v>
      </c>
      <c r="BU35" s="97">
        <v>1.5741462359884228</v>
      </c>
      <c r="BV35" s="97">
        <v>113.7022226257687</v>
      </c>
      <c r="BW35" s="21">
        <v>99.592309304215803</v>
      </c>
      <c r="BX35" s="97">
        <v>146.90040134383457</v>
      </c>
      <c r="BY35" s="97">
        <v>99.781942246168086</v>
      </c>
      <c r="BZ35" s="97">
        <v>9.7068716050673238</v>
      </c>
      <c r="CA35" s="97">
        <v>1.5741462359884228</v>
      </c>
      <c r="CB35" s="97">
        <v>8.706434441103168</v>
      </c>
      <c r="CC35" s="97">
        <v>99.592309304215803</v>
      </c>
      <c r="CD35" s="2">
        <v>-72.860506401151667</v>
      </c>
    </row>
    <row r="36" spans="1:82" x14ac:dyDescent="0.25">
      <c r="A36" s="59">
        <v>30</v>
      </c>
      <c r="B36" s="46">
        <v>5.3375332822124264</v>
      </c>
      <c r="C36" s="97">
        <v>99.661090848543211</v>
      </c>
      <c r="D36" s="97">
        <v>149.47442487890854</v>
      </c>
      <c r="E36" s="97">
        <v>4.952780567346335</v>
      </c>
      <c r="F36" s="97">
        <v>114.57680081822822</v>
      </c>
      <c r="G36" s="21">
        <v>32.461276520503716</v>
      </c>
      <c r="H36" s="97">
        <v>149.85147239817726</v>
      </c>
      <c r="I36" s="97">
        <v>99.661090848543211</v>
      </c>
      <c r="J36" s="97">
        <v>7.9429791417568261</v>
      </c>
      <c r="K36" s="97">
        <v>4.952780567346335</v>
      </c>
      <c r="L36" s="97">
        <v>8.8422092324558612</v>
      </c>
      <c r="M36" s="97">
        <v>32.461276520503716</v>
      </c>
      <c r="N36" s="2">
        <v>-65.803930497742982</v>
      </c>
      <c r="O36" s="97">
        <v>6.3528754772523808</v>
      </c>
      <c r="P36" s="97">
        <v>11.916592293344275</v>
      </c>
      <c r="Q36" s="97">
        <v>142.2732332167547</v>
      </c>
      <c r="R36" s="97">
        <v>6.0803450995337815</v>
      </c>
      <c r="S36" s="97">
        <v>108.86318080645131</v>
      </c>
      <c r="T36" s="21">
        <v>33.600950032721599</v>
      </c>
      <c r="U36" s="97">
        <v>144.16195017292043</v>
      </c>
      <c r="V36" s="97">
        <v>11.916592293344275</v>
      </c>
      <c r="W36" s="97">
        <v>10.335822934562385</v>
      </c>
      <c r="X36" s="97">
        <v>6.0803450995337815</v>
      </c>
      <c r="Y36" s="97">
        <v>1.8419013778404381</v>
      </c>
      <c r="Z36" s="19">
        <v>33.600950032721599</v>
      </c>
      <c r="AA36" s="2">
        <v>-44.794562231463743</v>
      </c>
      <c r="AB36" s="62">
        <v>30</v>
      </c>
      <c r="AC36" s="46">
        <v>6.6790191284717286</v>
      </c>
      <c r="AD36" s="97">
        <v>99.75306351633445</v>
      </c>
      <c r="AE36" s="97">
        <v>148.8628301039262</v>
      </c>
      <c r="AF36" s="97">
        <v>5.2171229703304114</v>
      </c>
      <c r="AG36" s="97">
        <v>112.65520524960098</v>
      </c>
      <c r="AH36" s="21">
        <v>35.01574486631862</v>
      </c>
      <c r="AI36" s="97">
        <v>149.82642301632981</v>
      </c>
      <c r="AJ36" s="97">
        <v>99.75306351633445</v>
      </c>
      <c r="AK36" s="97">
        <v>11.733440429236179</v>
      </c>
      <c r="AL36" s="19">
        <v>5.2171229703304114</v>
      </c>
      <c r="AM36" s="97">
        <v>7.974861609371847</v>
      </c>
      <c r="AN36" s="21">
        <v>35.01574486631862</v>
      </c>
      <c r="AO36" s="2">
        <v>-63.536266570918478</v>
      </c>
      <c r="AP36" s="66">
        <v>30</v>
      </c>
      <c r="AQ36" s="97">
        <v>6.0037049876886348</v>
      </c>
      <c r="AR36" s="97">
        <v>99.38365519086851</v>
      </c>
      <c r="AS36" s="97">
        <v>141.55753649708313</v>
      </c>
      <c r="AT36" s="97">
        <v>78.731620792219175</v>
      </c>
      <c r="AU36" s="97">
        <v>112.43308171986402</v>
      </c>
      <c r="AV36" s="21">
        <v>34.500010849340136</v>
      </c>
      <c r="AW36" s="97">
        <v>144.02162438373017</v>
      </c>
      <c r="AX36" s="97">
        <v>99.38365519086851</v>
      </c>
      <c r="AY36" s="97">
        <v>12.080587325151653</v>
      </c>
      <c r="AZ36" s="97">
        <v>78.731620792219175</v>
      </c>
      <c r="BA36" s="97">
        <v>3.6755328806319985</v>
      </c>
      <c r="BB36" s="97">
        <v>34.500010849340136</v>
      </c>
      <c r="BC36" s="2">
        <v>-12.665035977149968</v>
      </c>
      <c r="BD36" s="62">
        <v>30</v>
      </c>
      <c r="BE36" s="97">
        <v>6.4016697022759663</v>
      </c>
      <c r="BF36" s="97">
        <v>99.345386546074067</v>
      </c>
      <c r="BG36" s="97">
        <v>148.28089982554326</v>
      </c>
      <c r="BH36" s="97">
        <v>6.1276209877825947</v>
      </c>
      <c r="BI36" s="97">
        <v>113.79580277135402</v>
      </c>
      <c r="BJ36" s="21">
        <v>34.766348040241347</v>
      </c>
      <c r="BK36" s="97">
        <v>150.12844185548647</v>
      </c>
      <c r="BL36" s="97">
        <v>99.345386546074067</v>
      </c>
      <c r="BM36" s="97">
        <v>9.9109076919098644</v>
      </c>
      <c r="BN36" s="97">
        <v>6.1276209877825947</v>
      </c>
      <c r="BO36" s="97">
        <v>8.723956814800669</v>
      </c>
      <c r="BP36" s="97">
        <v>34.766348040241347</v>
      </c>
      <c r="BQ36" s="2">
        <v>-61.641194241698727</v>
      </c>
      <c r="BR36" s="97">
        <v>6.054092785493232</v>
      </c>
      <c r="BS36" s="97">
        <v>99.728102539496746</v>
      </c>
      <c r="BT36" s="97">
        <v>149.93306176545875</v>
      </c>
      <c r="BU36" s="97">
        <v>1.0671492536389093</v>
      </c>
      <c r="BV36" s="97">
        <v>114.0980065754932</v>
      </c>
      <c r="BW36" s="21">
        <v>99.173456123453619</v>
      </c>
      <c r="BX36" s="97">
        <v>149.07659349623643</v>
      </c>
      <c r="BY36" s="97">
        <v>99.728102539496746</v>
      </c>
      <c r="BZ36" s="97">
        <v>13.694292861629894</v>
      </c>
      <c r="CA36" s="97">
        <v>1.0671492536389093</v>
      </c>
      <c r="CB36" s="97">
        <v>15.043761149842517</v>
      </c>
      <c r="CC36" s="97">
        <v>99.173456123453619</v>
      </c>
      <c r="CD36" s="2">
        <v>-64.963349771458439</v>
      </c>
    </row>
    <row r="37" spans="1:82" x14ac:dyDescent="0.25">
      <c r="A37" s="59">
        <v>31</v>
      </c>
      <c r="B37" s="46">
        <v>5.8393870296342181</v>
      </c>
      <c r="C37" s="97">
        <v>99.152413912306685</v>
      </c>
      <c r="D37" s="97">
        <v>147.05092238556486</v>
      </c>
      <c r="E37" s="97">
        <v>5.9741910445522786</v>
      </c>
      <c r="F37" s="97">
        <v>112.11735483414981</v>
      </c>
      <c r="G37" s="21">
        <v>34.710801586421042</v>
      </c>
      <c r="H37" s="97">
        <v>148.10665089505608</v>
      </c>
      <c r="I37" s="97">
        <v>99.152413912306685</v>
      </c>
      <c r="J37" s="97">
        <v>10.301879389706741</v>
      </c>
      <c r="K37" s="97">
        <v>5.9741910445522786</v>
      </c>
      <c r="L37" s="97">
        <v>6.1054731386905106</v>
      </c>
      <c r="M37" s="97">
        <v>34.710801586421042</v>
      </c>
      <c r="N37" s="2">
        <v>-63.918280848551937</v>
      </c>
      <c r="O37" s="97">
        <v>5.9455970283918047</v>
      </c>
      <c r="P37" s="97">
        <v>10.438628527381022</v>
      </c>
      <c r="Q37" s="97">
        <v>143.88847705611593</v>
      </c>
      <c r="R37" s="97">
        <v>6.381890512270564</v>
      </c>
      <c r="S37" s="97">
        <v>111.99646385980928</v>
      </c>
      <c r="T37" s="21">
        <v>34.615112292843826</v>
      </c>
      <c r="U37" s="97">
        <v>145.39799473005809</v>
      </c>
      <c r="V37" s="97">
        <v>10.438628527381022</v>
      </c>
      <c r="W37" s="97">
        <v>11.252960336149336</v>
      </c>
      <c r="X37" s="97">
        <v>6.381890512270564</v>
      </c>
      <c r="Y37" s="97">
        <v>11.058080706594374</v>
      </c>
      <c r="Z37" s="19">
        <v>34.615112292843826</v>
      </c>
      <c r="AA37" s="2">
        <v>-36.792899201925231</v>
      </c>
      <c r="AB37" s="62">
        <v>31</v>
      </c>
      <c r="AC37" s="46">
        <v>5.4748884070099404</v>
      </c>
      <c r="AD37" s="97">
        <v>99.098393655954354</v>
      </c>
      <c r="AE37" s="97">
        <v>147.26952471199792</v>
      </c>
      <c r="AF37" s="97">
        <v>5.6040255830193653</v>
      </c>
      <c r="AG37" s="97">
        <v>114.83586970057453</v>
      </c>
      <c r="AH37" s="21">
        <v>34.141018987687765</v>
      </c>
      <c r="AI37" s="97">
        <v>149.70445204868062</v>
      </c>
      <c r="AJ37" s="97">
        <v>99.098393655954354</v>
      </c>
      <c r="AK37" s="97">
        <v>12.052873166816658</v>
      </c>
      <c r="AL37" s="19">
        <v>5.6040255830193653</v>
      </c>
      <c r="AM37" s="97">
        <v>8.7604092890420553</v>
      </c>
      <c r="AN37" s="21">
        <v>34.141018987687765</v>
      </c>
      <c r="AO37" s="2">
        <v>-64.2197208485522</v>
      </c>
      <c r="AP37" s="66">
        <v>31</v>
      </c>
      <c r="AQ37" s="97">
        <v>5.748956622334779</v>
      </c>
      <c r="AR37" s="97">
        <v>100.57666949699417</v>
      </c>
      <c r="AS37" s="97">
        <v>143.95863879142587</v>
      </c>
      <c r="AT37" s="97">
        <v>77.389542324840178</v>
      </c>
      <c r="AU37" s="97">
        <v>115.40891903090127</v>
      </c>
      <c r="AV37" s="21">
        <v>34.985177704837682</v>
      </c>
      <c r="AW37" s="97">
        <v>141.6083777139479</v>
      </c>
      <c r="AX37" s="97">
        <v>100.57666949699417</v>
      </c>
      <c r="AY37" s="97">
        <v>11.941927113707729</v>
      </c>
      <c r="AZ37" s="97">
        <v>77.389542324840178</v>
      </c>
      <c r="BA37" s="97">
        <v>3.1115778754083174</v>
      </c>
      <c r="BB37" s="97">
        <v>34.985177704837682</v>
      </c>
      <c r="BC37" s="2">
        <v>-12.839773112011681</v>
      </c>
      <c r="BD37" s="62">
        <v>31</v>
      </c>
      <c r="BE37" s="97">
        <v>6.3438556770812884</v>
      </c>
      <c r="BF37" s="97">
        <v>100.33739701847401</v>
      </c>
      <c r="BG37" s="97">
        <v>150.89073435780048</v>
      </c>
      <c r="BH37" s="97">
        <v>6.4196247043778287</v>
      </c>
      <c r="BI37" s="97">
        <v>115.16773382552748</v>
      </c>
      <c r="BJ37" s="21">
        <v>35.280440309434233</v>
      </c>
      <c r="BK37" s="97">
        <v>149.0185076015521</v>
      </c>
      <c r="BL37" s="97">
        <v>100.33739701847401</v>
      </c>
      <c r="BM37" s="97">
        <v>12.414680391401772</v>
      </c>
      <c r="BN37" s="97">
        <v>6.4196247043778287</v>
      </c>
      <c r="BO37" s="97">
        <v>8.5333715568051716</v>
      </c>
      <c r="BP37" s="97">
        <v>35.280440309434233</v>
      </c>
      <c r="BQ37" s="2">
        <v>-61.045135868334604</v>
      </c>
      <c r="BR37" s="97">
        <v>7.1355659149485522</v>
      </c>
      <c r="BS37" s="97">
        <v>99.127290424918826</v>
      </c>
      <c r="BT37" s="97">
        <v>149.12321794179991</v>
      </c>
      <c r="BU37" s="97">
        <v>0.41925294847466044</v>
      </c>
      <c r="BV37" s="97">
        <v>112.64226354773336</v>
      </c>
      <c r="BW37" s="21">
        <v>99.36083769121754</v>
      </c>
      <c r="BX37" s="97">
        <v>146.31129669011534</v>
      </c>
      <c r="BY37" s="97">
        <v>99.127290424918826</v>
      </c>
      <c r="BZ37" s="97">
        <v>10.457804762435586</v>
      </c>
      <c r="CA37" s="97">
        <v>0.41925294847466044</v>
      </c>
      <c r="CB37" s="97">
        <v>9.7731727116995213</v>
      </c>
      <c r="CC37" s="97">
        <v>99.36083769121754</v>
      </c>
      <c r="CD37" s="2">
        <v>-71.318466676791047</v>
      </c>
    </row>
    <row r="38" spans="1:82" x14ac:dyDescent="0.25">
      <c r="A38" s="59">
        <v>32</v>
      </c>
      <c r="B38" s="46">
        <v>6.5150353021898768</v>
      </c>
      <c r="C38" s="97">
        <v>99.660189351771919</v>
      </c>
      <c r="D38" s="97">
        <v>147.15704850419067</v>
      </c>
      <c r="E38" s="97">
        <v>5.5960364383103274</v>
      </c>
      <c r="F38" s="97">
        <v>115.51089008846586</v>
      </c>
      <c r="G38" s="21">
        <v>34.00416520195909</v>
      </c>
      <c r="H38" s="97">
        <v>149.84357886136453</v>
      </c>
      <c r="I38" s="97">
        <v>99.660189351771919</v>
      </c>
      <c r="J38" s="97">
        <v>10.847976658823258</v>
      </c>
      <c r="K38" s="97">
        <v>5.5960364383103274</v>
      </c>
      <c r="L38" s="97">
        <v>5.9355198223944114</v>
      </c>
      <c r="M38" s="97">
        <v>34.00416520195909</v>
      </c>
      <c r="N38" s="2">
        <v>-64.236119358645695</v>
      </c>
      <c r="O38" s="97">
        <v>5.6034711506337809</v>
      </c>
      <c r="P38" s="97">
        <v>13.635910910911534</v>
      </c>
      <c r="Q38" s="97">
        <v>141.45398272527601</v>
      </c>
      <c r="R38" s="97">
        <v>6.5093063199245185</v>
      </c>
      <c r="S38" s="97">
        <v>112.79686245557541</v>
      </c>
      <c r="T38" s="21">
        <v>33.397731891260385</v>
      </c>
      <c r="U38" s="97">
        <v>140.74821202566667</v>
      </c>
      <c r="V38" s="97">
        <v>13.635910910911534</v>
      </c>
      <c r="W38" s="97">
        <v>12.803943878723601</v>
      </c>
      <c r="X38" s="97">
        <v>6.5093063199245185</v>
      </c>
      <c r="Y38" s="97">
        <v>11.641472409090019</v>
      </c>
      <c r="Z38" s="19">
        <v>33.397731891260385</v>
      </c>
      <c r="AA38" s="2">
        <v>-37.78343454294135</v>
      </c>
      <c r="AB38" s="62">
        <v>32</v>
      </c>
      <c r="AC38" s="46">
        <v>6.5985733282805521</v>
      </c>
      <c r="AD38" s="97">
        <v>99.376251649607568</v>
      </c>
      <c r="AE38" s="97">
        <v>148.14946232815609</v>
      </c>
      <c r="AF38" s="97">
        <v>5.9319298375977496</v>
      </c>
      <c r="AG38" s="97">
        <v>114.00045658180207</v>
      </c>
      <c r="AH38" s="21">
        <v>34.61189178965143</v>
      </c>
      <c r="AI38" s="97">
        <v>147.67280120732693</v>
      </c>
      <c r="AJ38" s="97">
        <v>99.376251649607568</v>
      </c>
      <c r="AK38" s="97">
        <v>13.119978723195496</v>
      </c>
      <c r="AL38" s="19">
        <v>5.9319298375977496</v>
      </c>
      <c r="AM38" s="97">
        <v>11.238706971047181</v>
      </c>
      <c r="AN38" s="21">
        <v>34.61189178965143</v>
      </c>
      <c r="AO38" s="2">
        <v>-60.250326625139408</v>
      </c>
      <c r="AP38" s="66">
        <v>32</v>
      </c>
      <c r="AQ38" s="97">
        <v>6.3299982599178328</v>
      </c>
      <c r="AR38" s="97">
        <v>99.34694221262744</v>
      </c>
      <c r="AS38" s="97">
        <v>142.40317353212151</v>
      </c>
      <c r="AT38" s="97">
        <v>76.026732167719132</v>
      </c>
      <c r="AU38" s="97">
        <v>113.31195602597288</v>
      </c>
      <c r="AV38" s="21">
        <v>34.102999345428792</v>
      </c>
      <c r="AW38" s="97">
        <v>146.7616936237886</v>
      </c>
      <c r="AX38" s="97">
        <v>99.34694221262744</v>
      </c>
      <c r="AY38" s="97">
        <v>9.3005226592249031</v>
      </c>
      <c r="AZ38" s="97">
        <v>76.026732167719132</v>
      </c>
      <c r="BA38" s="97">
        <v>0.67251446016863792</v>
      </c>
      <c r="BB38" s="97">
        <v>34.102999345428792</v>
      </c>
      <c r="BC38" s="2">
        <v>-13.562221872241775</v>
      </c>
      <c r="BD38" s="62">
        <v>32</v>
      </c>
      <c r="BE38" s="97">
        <v>5.8110534203472648</v>
      </c>
      <c r="BF38" s="97">
        <v>99.336227954553848</v>
      </c>
      <c r="BG38" s="97">
        <v>147.8244773328955</v>
      </c>
      <c r="BH38" s="97">
        <v>5.4527594298689772</v>
      </c>
      <c r="BI38" s="97">
        <v>112.49509202855255</v>
      </c>
      <c r="BJ38" s="21">
        <v>32.048895161226874</v>
      </c>
      <c r="BK38" s="97">
        <v>145.8131740138862</v>
      </c>
      <c r="BL38" s="97">
        <v>99.336227954553848</v>
      </c>
      <c r="BM38" s="97">
        <v>13.095635545950325</v>
      </c>
      <c r="BN38" s="97">
        <v>5.4527594298689772</v>
      </c>
      <c r="BO38" s="97">
        <v>6.6910274052768646</v>
      </c>
      <c r="BP38" s="97">
        <v>32.048895161226874</v>
      </c>
      <c r="BQ38" s="2">
        <v>-64.394071925331517</v>
      </c>
      <c r="BR38" s="97">
        <v>6.5046513733742275</v>
      </c>
      <c r="BS38" s="97">
        <v>99.0385270370124</v>
      </c>
      <c r="BT38" s="97">
        <v>151.02954246766953</v>
      </c>
      <c r="BU38" s="97">
        <v>1.0366128559377374</v>
      </c>
      <c r="BV38" s="97">
        <v>112.41523345153493</v>
      </c>
      <c r="BW38" s="21">
        <v>99.568237069409946</v>
      </c>
      <c r="BX38" s="97">
        <v>146.85887991162105</v>
      </c>
      <c r="BY38" s="97">
        <v>99.0385270370124</v>
      </c>
      <c r="BZ38" s="97">
        <v>11.461654504186459</v>
      </c>
      <c r="CA38" s="97">
        <v>1.0366128559377374</v>
      </c>
      <c r="CB38" s="97">
        <v>14.868109509164004</v>
      </c>
      <c r="CC38" s="97">
        <v>99.568237069409946</v>
      </c>
      <c r="CD38" s="2">
        <v>-64.209433023348666</v>
      </c>
    </row>
    <row r="39" spans="1:82" x14ac:dyDescent="0.25">
      <c r="A39" s="59">
        <v>33</v>
      </c>
      <c r="B39" s="46">
        <v>5.7028443207175714</v>
      </c>
      <c r="C39" s="97">
        <v>98.870429423206559</v>
      </c>
      <c r="D39" s="97">
        <v>150.01971169909689</v>
      </c>
      <c r="E39" s="97">
        <v>5.7277535862570188</v>
      </c>
      <c r="F39" s="97">
        <v>111.07989778441286</v>
      </c>
      <c r="G39" s="21">
        <v>34.300924999219532</v>
      </c>
      <c r="H39" s="97">
        <v>147.82264706220005</v>
      </c>
      <c r="I39" s="97">
        <v>98.870429423206559</v>
      </c>
      <c r="J39" s="97">
        <v>10.874668298687443</v>
      </c>
      <c r="K39" s="97">
        <v>5.7277535862570188</v>
      </c>
      <c r="L39" s="97">
        <v>13.395881233025676</v>
      </c>
      <c r="M39" s="97">
        <v>34.300924999219532</v>
      </c>
      <c r="N39" s="2">
        <v>-60.519505412137661</v>
      </c>
      <c r="O39" s="97">
        <v>6.5334215174339558</v>
      </c>
      <c r="P39" s="97">
        <v>11.194024124472218</v>
      </c>
      <c r="Q39" s="97">
        <v>141.72957942276716</v>
      </c>
      <c r="R39" s="97">
        <v>5.2371325296918805</v>
      </c>
      <c r="S39" s="97">
        <v>110.70995015369265</v>
      </c>
      <c r="T39" s="21">
        <v>34.360479916896871</v>
      </c>
      <c r="U39" s="97">
        <v>140.3831576924286</v>
      </c>
      <c r="V39" s="97">
        <v>11.194024124472218</v>
      </c>
      <c r="W39" s="97">
        <v>15.709397539049906</v>
      </c>
      <c r="X39" s="97">
        <v>5.2371325296918805</v>
      </c>
      <c r="Y39" s="97">
        <v>10.941761683739664</v>
      </c>
      <c r="Z39" s="19">
        <v>34.360479916896871</v>
      </c>
      <c r="AA39" s="2">
        <v>-40.319401036752552</v>
      </c>
      <c r="AB39" s="62">
        <v>33</v>
      </c>
      <c r="AC39" s="46">
        <v>6.0961803558137353</v>
      </c>
      <c r="AD39" s="97">
        <v>98.896990781505409</v>
      </c>
      <c r="AE39" s="97">
        <v>148.55666464090513</v>
      </c>
      <c r="AF39" s="97">
        <v>6.0846912170624616</v>
      </c>
      <c r="AG39" s="97">
        <v>112.70075972106446</v>
      </c>
      <c r="AH39" s="21">
        <v>34.61326586461302</v>
      </c>
      <c r="AI39" s="97">
        <v>149.35184077030945</v>
      </c>
      <c r="AJ39" s="97">
        <v>98.896990781505409</v>
      </c>
      <c r="AK39" s="97">
        <v>11.544728099151152</v>
      </c>
      <c r="AL39" s="19">
        <v>6.0846912170624616</v>
      </c>
      <c r="AM39" s="97">
        <v>8.2897953142555725</v>
      </c>
      <c r="AN39" s="21">
        <v>34.61326586461302</v>
      </c>
      <c r="AO39" s="2">
        <v>-62.161746670363414</v>
      </c>
      <c r="AP39" s="66">
        <v>33</v>
      </c>
      <c r="AQ39" s="97">
        <v>4.9008353630057213</v>
      </c>
      <c r="AR39" s="97">
        <v>99.756692946982099</v>
      </c>
      <c r="AS39" s="97">
        <v>140.12239901672652</v>
      </c>
      <c r="AT39" s="97">
        <v>78.258395308990231</v>
      </c>
      <c r="AU39" s="97">
        <v>110.1997035558592</v>
      </c>
      <c r="AV39" s="21">
        <v>33.639918347130411</v>
      </c>
      <c r="AW39" s="97">
        <v>146.37129663181904</v>
      </c>
      <c r="AX39" s="97">
        <v>99.756692946982099</v>
      </c>
      <c r="AY39" s="97">
        <v>12.877897421509658</v>
      </c>
      <c r="AZ39" s="97">
        <v>78.258395308990231</v>
      </c>
      <c r="BA39" s="97">
        <v>2.8568790332318672</v>
      </c>
      <c r="BB39" s="97">
        <v>33.639918347130411</v>
      </c>
      <c r="BC39" s="2">
        <v>-13.622315364817506</v>
      </c>
      <c r="BD39" s="62">
        <v>33</v>
      </c>
      <c r="BE39" s="97">
        <v>6.571087281147304</v>
      </c>
      <c r="BF39" s="97">
        <v>99.385254747019459</v>
      </c>
      <c r="BG39" s="97">
        <v>146.84068996542919</v>
      </c>
      <c r="BH39" s="97">
        <v>4.6076354011271707</v>
      </c>
      <c r="BI39" s="97">
        <v>113.26174586835981</v>
      </c>
      <c r="BJ39" s="21">
        <v>33.673455877586754</v>
      </c>
      <c r="BK39" s="97">
        <v>147.53858957848485</v>
      </c>
      <c r="BL39" s="97">
        <v>99.385254747019459</v>
      </c>
      <c r="BM39" s="97">
        <v>12.867937870333733</v>
      </c>
      <c r="BN39" s="97">
        <v>4.6076354011271707</v>
      </c>
      <c r="BO39" s="97">
        <v>8.4682686207606803</v>
      </c>
      <c r="BP39" s="97">
        <v>33.673455877586754</v>
      </c>
      <c r="BQ39" s="2">
        <v>-64.654036350612699</v>
      </c>
      <c r="BR39" s="97">
        <v>6.6702749331484217</v>
      </c>
      <c r="BS39" s="97">
        <v>100.04565659316333</v>
      </c>
      <c r="BT39" s="97">
        <v>146.40880029424687</v>
      </c>
      <c r="BU39" s="97">
        <v>1.2711925422891657</v>
      </c>
      <c r="BV39" s="97">
        <v>114.70665577973065</v>
      </c>
      <c r="BW39" s="21">
        <v>99.2351167462718</v>
      </c>
      <c r="BX39" s="97">
        <v>149.60383694116942</v>
      </c>
      <c r="BY39" s="97">
        <v>100.04565659316333</v>
      </c>
      <c r="BZ39" s="97">
        <v>12.613986030553122</v>
      </c>
      <c r="CA39" s="97">
        <v>1.2711925422891657</v>
      </c>
      <c r="CB39" s="97">
        <v>10.689739961662458</v>
      </c>
      <c r="CC39" s="97">
        <v>99.2351167462718</v>
      </c>
      <c r="CD39" s="2">
        <v>-69.482050526949308</v>
      </c>
    </row>
    <row r="40" spans="1:82" x14ac:dyDescent="0.25">
      <c r="A40" s="59">
        <v>34</v>
      </c>
      <c r="B40" s="46">
        <v>6.0979866058838734</v>
      </c>
      <c r="C40" s="97">
        <v>98.953804609726362</v>
      </c>
      <c r="D40" s="97">
        <v>147.10361492780081</v>
      </c>
      <c r="E40" s="97">
        <v>5.9849361290647805</v>
      </c>
      <c r="F40" s="97">
        <v>114.88811880508226</v>
      </c>
      <c r="G40" s="21">
        <v>32.721500476063575</v>
      </c>
      <c r="H40" s="97">
        <v>149.56290888129607</v>
      </c>
      <c r="I40" s="97">
        <v>98.953804609726362</v>
      </c>
      <c r="J40" s="97">
        <v>9.7688308264698271</v>
      </c>
      <c r="K40" s="97">
        <v>5.9849361290647805</v>
      </c>
      <c r="L40" s="97">
        <v>14.262255935799768</v>
      </c>
      <c r="M40" s="97">
        <v>32.721500476063575</v>
      </c>
      <c r="N40" s="2">
        <v>-59.766340116623056</v>
      </c>
      <c r="O40" s="97">
        <v>5.1661180235208812</v>
      </c>
      <c r="P40" s="97">
        <v>9.3099935336193376</v>
      </c>
      <c r="Q40" s="97">
        <v>142.96623382556058</v>
      </c>
      <c r="R40" s="97">
        <v>6.9805989216434252</v>
      </c>
      <c r="S40" s="97">
        <v>112.65776123195205</v>
      </c>
      <c r="T40" s="21">
        <v>33.869229093057484</v>
      </c>
      <c r="U40" s="97">
        <v>147.33459897842397</v>
      </c>
      <c r="V40" s="97">
        <v>9.3099935336193376</v>
      </c>
      <c r="W40" s="97">
        <v>12.12570616939389</v>
      </c>
      <c r="X40" s="97">
        <v>6.9805989216434252</v>
      </c>
      <c r="Y40" s="97">
        <v>14.905520615398441</v>
      </c>
      <c r="Z40" s="19">
        <v>33.869229093057484</v>
      </c>
      <c r="AA40" s="2">
        <v>-32.414262568001071</v>
      </c>
      <c r="AB40" s="62">
        <v>34</v>
      </c>
      <c r="AC40" s="46">
        <v>5.2286892561074776</v>
      </c>
      <c r="AD40" s="97">
        <v>100.0526668153765</v>
      </c>
      <c r="AE40" s="97">
        <v>146.69210473390811</v>
      </c>
      <c r="AF40" s="97">
        <v>5.6120937295548776</v>
      </c>
      <c r="AG40" s="97">
        <v>114.03172374299217</v>
      </c>
      <c r="AH40" s="21">
        <v>32.97545532223139</v>
      </c>
      <c r="AI40" s="97">
        <v>152.49411064053072</v>
      </c>
      <c r="AJ40" s="97">
        <v>100.0526668153765</v>
      </c>
      <c r="AK40" s="97">
        <v>8.9046861251552585</v>
      </c>
      <c r="AL40" s="19">
        <v>5.6120937295548776</v>
      </c>
      <c r="AM40" s="97">
        <v>9.1288902282943738</v>
      </c>
      <c r="AN40" s="21">
        <v>32.97545532223139</v>
      </c>
      <c r="AO40" s="2">
        <v>-64.873027482530944</v>
      </c>
      <c r="AP40" s="66">
        <v>34</v>
      </c>
      <c r="AQ40" s="97">
        <v>5.9440959810153524</v>
      </c>
      <c r="AR40" s="97">
        <v>99.040904996672339</v>
      </c>
      <c r="AS40" s="97">
        <v>140.37510566591519</v>
      </c>
      <c r="AT40" s="97">
        <v>75.049135719301631</v>
      </c>
      <c r="AU40" s="97">
        <v>113.95251058767388</v>
      </c>
      <c r="AV40" s="21">
        <v>34.536485039619564</v>
      </c>
      <c r="AW40" s="97">
        <v>148.27563520544092</v>
      </c>
      <c r="AX40" s="97">
        <v>99.040904996672339</v>
      </c>
      <c r="AY40" s="97">
        <v>13.11195445314738</v>
      </c>
      <c r="AZ40" s="97">
        <v>75.049135719301631</v>
      </c>
      <c r="BA40" s="97">
        <v>3.8334911670056138</v>
      </c>
      <c r="BB40" s="97">
        <v>34.536485039619564</v>
      </c>
      <c r="BC40" s="2">
        <v>-14.699514989152613</v>
      </c>
      <c r="BD40" s="62">
        <v>34</v>
      </c>
      <c r="BE40" s="97">
        <v>6.0663091313805273</v>
      </c>
      <c r="BF40" s="97">
        <v>99.269937632316768</v>
      </c>
      <c r="BG40" s="97">
        <v>147.13913459134733</v>
      </c>
      <c r="BH40" s="97">
        <v>5.5298438221795889</v>
      </c>
      <c r="BI40" s="97">
        <v>112.69052950819218</v>
      </c>
      <c r="BJ40" s="21">
        <v>33.26767279761777</v>
      </c>
      <c r="BK40" s="97">
        <v>151.51180732452701</v>
      </c>
      <c r="BL40" s="97">
        <v>99.269937632316768</v>
      </c>
      <c r="BM40" s="97">
        <v>12.49185551557275</v>
      </c>
      <c r="BN40" s="97">
        <v>5.5298438221795889</v>
      </c>
      <c r="BO40" s="97">
        <v>11.076384113085339</v>
      </c>
      <c r="BP40" s="97">
        <v>33.26767279761777</v>
      </c>
      <c r="BQ40" s="2">
        <v>-62.465877695920121</v>
      </c>
      <c r="BR40" s="97">
        <v>6.0833753450759644</v>
      </c>
      <c r="BS40" s="97">
        <v>98.315763697937243</v>
      </c>
      <c r="BT40" s="97">
        <v>149.73166873145479</v>
      </c>
      <c r="BU40" s="97">
        <v>0.97320278024743845</v>
      </c>
      <c r="BV40" s="97">
        <v>113.44984382926832</v>
      </c>
      <c r="BW40" s="21">
        <v>100.15270368283514</v>
      </c>
      <c r="BX40" s="97">
        <v>152.00299090839121</v>
      </c>
      <c r="BY40" s="97">
        <v>98.315763697937243</v>
      </c>
      <c r="BZ40" s="97">
        <v>11.277748514776979</v>
      </c>
      <c r="CA40" s="97">
        <v>0.97320278024743845</v>
      </c>
      <c r="CB40" s="97">
        <v>8.2261233294531593</v>
      </c>
      <c r="CC40" s="97">
        <v>100.15270368283514</v>
      </c>
      <c r="CD40" s="2">
        <v>-74.724303899778576</v>
      </c>
    </row>
    <row r="41" spans="1:82" x14ac:dyDescent="0.25">
      <c r="A41" s="59">
        <v>35</v>
      </c>
      <c r="B41" s="46">
        <v>5.9944135943243193</v>
      </c>
      <c r="C41" s="97">
        <v>99.586547501833735</v>
      </c>
      <c r="D41" s="97">
        <v>149.26881271730264</v>
      </c>
      <c r="E41" s="97">
        <v>5.6115796434656025</v>
      </c>
      <c r="F41" s="97">
        <v>113.6490659942304</v>
      </c>
      <c r="G41" s="21">
        <v>34.481330361953525</v>
      </c>
      <c r="H41" s="97">
        <v>153.00947060524175</v>
      </c>
      <c r="I41" s="97">
        <v>99.586547501833735</v>
      </c>
      <c r="J41" s="97">
        <v>12.740874326128177</v>
      </c>
      <c r="K41" s="97">
        <v>5.6115796434656025</v>
      </c>
      <c r="L41" s="97">
        <v>10.217498078418778</v>
      </c>
      <c r="M41" s="97">
        <v>34.481330361953525</v>
      </c>
      <c r="N41" s="2">
        <v>-62.941656085832719</v>
      </c>
      <c r="O41" s="97">
        <v>6.0767263003182643</v>
      </c>
      <c r="P41" s="97">
        <v>10.202140377923412</v>
      </c>
      <c r="Q41" s="97">
        <v>140.77958549961409</v>
      </c>
      <c r="R41" s="97">
        <v>6.3007615851759002</v>
      </c>
      <c r="S41" s="97">
        <v>110.62784680996535</v>
      </c>
      <c r="T41" s="21">
        <v>33.9216501095136</v>
      </c>
      <c r="U41" s="97">
        <v>144.26674455090716</v>
      </c>
      <c r="V41" s="97">
        <v>10.202140377923412</v>
      </c>
      <c r="W41" s="97">
        <v>10.49463335302505</v>
      </c>
      <c r="X41" s="97">
        <v>6.3007615851759002</v>
      </c>
      <c r="Y41" s="97">
        <v>7.3304139887111202</v>
      </c>
      <c r="Z41" s="19">
        <v>33.9216501095136</v>
      </c>
      <c r="AA41" s="2">
        <v>-39.355310214054533</v>
      </c>
      <c r="AB41" s="62">
        <v>35</v>
      </c>
      <c r="AC41" s="46">
        <v>5.5160398512316862</v>
      </c>
      <c r="AD41" s="97">
        <v>99.761619599760692</v>
      </c>
      <c r="AE41" s="97">
        <v>148.62820455233611</v>
      </c>
      <c r="AF41" s="97">
        <v>4.8002030901450787</v>
      </c>
      <c r="AG41" s="97">
        <v>115.28022828335091</v>
      </c>
      <c r="AH41" s="21">
        <v>34.430971629419822</v>
      </c>
      <c r="AI41" s="97">
        <v>149.68229118136279</v>
      </c>
      <c r="AJ41" s="97">
        <v>99.761619599760692</v>
      </c>
      <c r="AK41" s="97">
        <v>9.8749762436028377</v>
      </c>
      <c r="AL41" s="19">
        <v>4.8002030901450787</v>
      </c>
      <c r="AM41" s="97">
        <v>10.696331220280587</v>
      </c>
      <c r="AN41" s="21">
        <v>34.430971629419822</v>
      </c>
      <c r="AO41" s="2">
        <v>-64.956738255650606</v>
      </c>
      <c r="AP41" s="66">
        <v>35</v>
      </c>
      <c r="AQ41" s="97">
        <v>5.2170202619325146</v>
      </c>
      <c r="AR41" s="97">
        <v>99.205808806275726</v>
      </c>
      <c r="AS41" s="97">
        <v>143.45059606134049</v>
      </c>
      <c r="AT41" s="97">
        <v>76.099865726394299</v>
      </c>
      <c r="AU41" s="97">
        <v>112.81452212127265</v>
      </c>
      <c r="AV41" s="21">
        <v>33.902914291348566</v>
      </c>
      <c r="AW41" s="97">
        <v>142.9277298189908</v>
      </c>
      <c r="AX41" s="97">
        <v>99.205808806275726</v>
      </c>
      <c r="AY41" s="97">
        <v>6.8355283425284137</v>
      </c>
      <c r="AZ41" s="97">
        <v>76.099865726394299</v>
      </c>
      <c r="BA41" s="97">
        <v>4.2681143326061877</v>
      </c>
      <c r="BB41" s="97">
        <v>33.902914291348566</v>
      </c>
      <c r="BC41" s="2">
        <v>-12.448537168744874</v>
      </c>
      <c r="BD41" s="62">
        <v>35</v>
      </c>
      <c r="BE41" s="97">
        <v>4.9432178609775708</v>
      </c>
      <c r="BF41" s="97">
        <v>99.956680587437276</v>
      </c>
      <c r="BG41" s="97">
        <v>149.78449676531292</v>
      </c>
      <c r="BH41" s="97">
        <v>5.7492503192181665</v>
      </c>
      <c r="BI41" s="97">
        <v>117.11932396705356</v>
      </c>
      <c r="BJ41" s="21">
        <v>34.178371616585203</v>
      </c>
      <c r="BK41" s="97">
        <v>149.58690204059212</v>
      </c>
      <c r="BL41" s="97">
        <v>99.956680587437276</v>
      </c>
      <c r="BM41" s="97">
        <v>15.091147533432199</v>
      </c>
      <c r="BN41" s="97">
        <v>5.7492503192181665</v>
      </c>
      <c r="BO41" s="97">
        <v>10.51636324148437</v>
      </c>
      <c r="BP41" s="97">
        <v>34.178371616585203</v>
      </c>
      <c r="BQ41" s="2">
        <v>-63.777058377896346</v>
      </c>
      <c r="BR41" s="97">
        <v>5.9318371141943365</v>
      </c>
      <c r="BS41" s="97">
        <v>100.17926473416304</v>
      </c>
      <c r="BT41" s="97">
        <v>146.02374505457109</v>
      </c>
      <c r="BU41" s="97">
        <v>1.0977461581417556</v>
      </c>
      <c r="BV41" s="97">
        <v>113.58899600524556</v>
      </c>
      <c r="BW41" s="21">
        <v>99.841029278909431</v>
      </c>
      <c r="BX41" s="97">
        <v>149.74681054842134</v>
      </c>
      <c r="BY41" s="97">
        <v>100.17926473416304</v>
      </c>
      <c r="BZ41" s="97">
        <v>13.922062979587825</v>
      </c>
      <c r="CA41" s="97">
        <v>1.0977461581417556</v>
      </c>
      <c r="CB41" s="97">
        <v>7.8286342360259757</v>
      </c>
      <c r="CC41" s="97">
        <v>99.841029278909431</v>
      </c>
      <c r="CD41" s="2">
        <v>-75.302633354505787</v>
      </c>
    </row>
    <row r="42" spans="1:82" x14ac:dyDescent="0.25">
      <c r="A42" s="59">
        <v>36</v>
      </c>
      <c r="B42" s="46">
        <v>5.7123534792939594</v>
      </c>
      <c r="C42" s="97">
        <v>99.871458320626488</v>
      </c>
      <c r="D42" s="97">
        <v>149.90466937849908</v>
      </c>
      <c r="E42" s="97">
        <v>5.5069389959362542</v>
      </c>
      <c r="F42" s="97">
        <v>113.41647184976252</v>
      </c>
      <c r="G42" s="21">
        <v>33.874722441886242</v>
      </c>
      <c r="H42" s="97">
        <v>146.88427159819415</v>
      </c>
      <c r="I42" s="97">
        <v>99.871458320626488</v>
      </c>
      <c r="J42" s="97">
        <v>12.839117226100292</v>
      </c>
      <c r="K42" s="97">
        <v>5.5069389959362542</v>
      </c>
      <c r="L42" s="97">
        <v>7.8845585789845352</v>
      </c>
      <c r="M42" s="97">
        <v>33.874722441886242</v>
      </c>
      <c r="N42" s="2">
        <v>-63.938841310492961</v>
      </c>
      <c r="O42" s="97">
        <v>6.3062869110627009</v>
      </c>
      <c r="P42" s="97">
        <v>10.457703524285632</v>
      </c>
      <c r="Q42" s="97">
        <v>145.11714439336063</v>
      </c>
      <c r="R42" s="97">
        <v>5.8098696950045339</v>
      </c>
      <c r="S42" s="97">
        <v>110.88355619451086</v>
      </c>
      <c r="T42" s="21">
        <v>34.113571329751551</v>
      </c>
      <c r="U42" s="97">
        <v>146.9363441937216</v>
      </c>
      <c r="V42" s="97">
        <v>10.457703524285632</v>
      </c>
      <c r="W42" s="97">
        <v>11.654849734570334</v>
      </c>
      <c r="X42" s="97">
        <v>5.8098696950045339</v>
      </c>
      <c r="Y42" s="97">
        <v>10.194421413435567</v>
      </c>
      <c r="Z42" s="19">
        <v>34.113571329751551</v>
      </c>
      <c r="AA42" s="2">
        <v>-38.556138511058052</v>
      </c>
      <c r="AB42" s="62">
        <v>36</v>
      </c>
      <c r="AC42" s="46">
        <v>5.9290542067763736</v>
      </c>
      <c r="AD42" s="97">
        <v>99.689335178725671</v>
      </c>
      <c r="AE42" s="97">
        <v>149.68140580172715</v>
      </c>
      <c r="AF42" s="97">
        <v>5.4859186488573757</v>
      </c>
      <c r="AG42" s="97">
        <v>113.81863108641022</v>
      </c>
      <c r="AH42" s="21">
        <v>34.011006891107264</v>
      </c>
      <c r="AI42" s="97">
        <v>147.96296927428648</v>
      </c>
      <c r="AJ42" s="97">
        <v>99.689335178725671</v>
      </c>
      <c r="AK42" s="97">
        <v>11.726020622673154</v>
      </c>
      <c r="AL42" s="19">
        <v>5.4859186488573757</v>
      </c>
      <c r="AM42" s="97">
        <v>10.212908027045284</v>
      </c>
      <c r="AN42" s="21">
        <v>34.011006891107264</v>
      </c>
      <c r="AO42" s="2">
        <v>-62.592564248488259</v>
      </c>
      <c r="AP42" s="66">
        <v>36</v>
      </c>
      <c r="AQ42" s="97">
        <v>5.9998829212827376</v>
      </c>
      <c r="AR42" s="97">
        <v>99.066577677941453</v>
      </c>
      <c r="AS42" s="97">
        <v>142.51723245535871</v>
      </c>
      <c r="AT42" s="97">
        <v>77.369662819596016</v>
      </c>
      <c r="AU42" s="97">
        <v>113.37286800753139</v>
      </c>
      <c r="AV42" s="21">
        <v>33.636826527005773</v>
      </c>
      <c r="AW42" s="97">
        <v>143.30434157249391</v>
      </c>
      <c r="AX42" s="97">
        <v>99.066577677941453</v>
      </c>
      <c r="AY42" s="97">
        <v>10.688906961053783</v>
      </c>
      <c r="AZ42" s="97">
        <v>77.369662819596016</v>
      </c>
      <c r="BA42" s="97">
        <v>4.5035876402438193</v>
      </c>
      <c r="BB42" s="97">
        <v>33.636826527005773</v>
      </c>
      <c r="BC42" s="2">
        <v>-12.453226228937968</v>
      </c>
      <c r="BD42" s="62">
        <v>36</v>
      </c>
      <c r="BE42" s="97">
        <v>6.3911750950093484</v>
      </c>
      <c r="BF42" s="97">
        <v>99.022331564357728</v>
      </c>
      <c r="BG42" s="97">
        <v>147.68275797798981</v>
      </c>
      <c r="BH42" s="97">
        <v>5.1430233801662029</v>
      </c>
      <c r="BI42" s="97">
        <v>111.90482813600921</v>
      </c>
      <c r="BJ42" s="21">
        <v>33.482832275550557</v>
      </c>
      <c r="BK42" s="97">
        <v>149.84673063565319</v>
      </c>
      <c r="BL42" s="97">
        <v>99.022331564357728</v>
      </c>
      <c r="BM42" s="97">
        <v>9.7769574456455253</v>
      </c>
      <c r="BN42" s="97">
        <v>5.1430233801662029</v>
      </c>
      <c r="BO42" s="97">
        <v>7.8977509843361542</v>
      </c>
      <c r="BP42" s="97">
        <v>33.482832275550557</v>
      </c>
      <c r="BQ42" s="2">
        <v>-64.114406696144655</v>
      </c>
      <c r="BR42" s="97">
        <v>5.84929281697113</v>
      </c>
      <c r="BS42" s="97">
        <v>99.475755923913752</v>
      </c>
      <c r="BT42" s="97">
        <v>150.73388104481552</v>
      </c>
      <c r="BU42" s="97">
        <v>0.54434218537543178</v>
      </c>
      <c r="BV42" s="97">
        <v>115.09402031719398</v>
      </c>
      <c r="BW42" s="21">
        <v>100.16647505810103</v>
      </c>
      <c r="BX42" s="97">
        <v>149.20330628185883</v>
      </c>
      <c r="BY42" s="97">
        <v>99.475755923913752</v>
      </c>
      <c r="BZ42" s="97">
        <v>12.279847104503778</v>
      </c>
      <c r="CA42" s="97">
        <v>0.54434218537543178</v>
      </c>
      <c r="CB42" s="97">
        <v>8.5216953907177828</v>
      </c>
      <c r="CC42" s="97">
        <v>100.16647505810103</v>
      </c>
      <c r="CD42" s="2">
        <v>-75.646226831957918</v>
      </c>
    </row>
    <row r="43" spans="1:82" x14ac:dyDescent="0.25">
      <c r="A43" s="59">
        <v>37</v>
      </c>
      <c r="B43" s="46">
        <v>5.2244270857392792</v>
      </c>
      <c r="C43" s="97">
        <v>99.085647869065539</v>
      </c>
      <c r="D43" s="97">
        <v>148.56885205599622</v>
      </c>
      <c r="E43" s="97">
        <v>5.8003263030663943</v>
      </c>
      <c r="F43" s="97">
        <v>113.89606505500279</v>
      </c>
      <c r="G43" s="21">
        <v>35.222892300020263</v>
      </c>
      <c r="H43" s="97">
        <v>148.12338800797193</v>
      </c>
      <c r="I43" s="97">
        <v>99.085647869065539</v>
      </c>
      <c r="J43" s="97">
        <v>13.816072497345068</v>
      </c>
      <c r="K43" s="97">
        <v>5.8003263030663943</v>
      </c>
      <c r="L43" s="97">
        <v>9.9347872482687691</v>
      </c>
      <c r="M43" s="97">
        <v>35.222892300020263</v>
      </c>
      <c r="N43" s="2">
        <v>-63.168822640078524</v>
      </c>
      <c r="O43" s="97">
        <v>5.066289810781833</v>
      </c>
      <c r="P43" s="97">
        <v>12.802645110124883</v>
      </c>
      <c r="Q43" s="97">
        <v>143.49500514159348</v>
      </c>
      <c r="R43" s="97">
        <v>6.5096856116395188</v>
      </c>
      <c r="S43" s="97">
        <v>110.52040856703839</v>
      </c>
      <c r="T43" s="21">
        <v>33.583857253560808</v>
      </c>
      <c r="U43" s="97">
        <v>147.8919228234077</v>
      </c>
      <c r="V43" s="97">
        <v>12.802645110124883</v>
      </c>
      <c r="W43" s="97">
        <v>15.886119607207419</v>
      </c>
      <c r="X43" s="97">
        <v>6.5096856116395188</v>
      </c>
      <c r="Y43" s="97">
        <v>10.103743692534172</v>
      </c>
      <c r="Z43" s="19">
        <v>33.583857253560808</v>
      </c>
      <c r="AA43" s="2">
        <v>-38.428346265914087</v>
      </c>
      <c r="AB43" s="62">
        <v>37</v>
      </c>
      <c r="AC43" s="46">
        <v>6.211145017364208</v>
      </c>
      <c r="AD43" s="97">
        <v>99.408017146460836</v>
      </c>
      <c r="AE43" s="97">
        <v>148.74154994990823</v>
      </c>
      <c r="AF43" s="97">
        <v>6.2808401268289593</v>
      </c>
      <c r="AG43" s="97">
        <v>112.70247902697967</v>
      </c>
      <c r="AH43" s="21">
        <v>34.54332434374124</v>
      </c>
      <c r="AI43" s="97">
        <v>148.09867963014474</v>
      </c>
      <c r="AJ43" s="97">
        <v>99.408017146460836</v>
      </c>
      <c r="AK43" s="97">
        <v>13.161842604919894</v>
      </c>
      <c r="AL43" s="19">
        <v>6.2808401268289593</v>
      </c>
      <c r="AM43" s="97">
        <v>7.2055854540624384</v>
      </c>
      <c r="AN43" s="21">
        <v>34.54332434374124</v>
      </c>
      <c r="AO43" s="2">
        <v>-61.999550760676314</v>
      </c>
      <c r="AP43" s="66">
        <v>37</v>
      </c>
      <c r="AQ43" s="97">
        <v>6.1922939688714305</v>
      </c>
      <c r="AR43" s="97">
        <v>98.892664491077994</v>
      </c>
      <c r="AS43" s="97">
        <v>143.06184931699372</v>
      </c>
      <c r="AT43" s="97">
        <v>75.414905576845413</v>
      </c>
      <c r="AU43" s="97">
        <v>111.14831435437442</v>
      </c>
      <c r="AV43" s="21">
        <v>33.892603658398798</v>
      </c>
      <c r="AW43" s="97">
        <v>143.81080811578727</v>
      </c>
      <c r="AX43" s="97">
        <v>98.892664491077994</v>
      </c>
      <c r="AY43" s="97">
        <v>13.483866286928057</v>
      </c>
      <c r="AZ43" s="97">
        <v>75.414905576845413</v>
      </c>
      <c r="BA43" s="97">
        <v>4.2346478917270129</v>
      </c>
      <c r="BB43" s="97">
        <v>33.892603658398798</v>
      </c>
      <c r="BC43" s="2">
        <v>-13.206307952876712</v>
      </c>
      <c r="BD43" s="62">
        <v>37</v>
      </c>
      <c r="BE43" s="97">
        <v>6.1229074803914836</v>
      </c>
      <c r="BF43" s="97">
        <v>99.711575840755856</v>
      </c>
      <c r="BG43" s="97">
        <v>150.58905464029095</v>
      </c>
      <c r="BH43" s="97">
        <v>5.4364122206533665</v>
      </c>
      <c r="BI43" s="97">
        <v>112.44698702707942</v>
      </c>
      <c r="BJ43" s="21">
        <v>33.647647473767371</v>
      </c>
      <c r="BK43" s="97">
        <v>149.2777109453553</v>
      </c>
      <c r="BL43" s="97">
        <v>99.711575840755856</v>
      </c>
      <c r="BM43" s="97">
        <v>11.734355886950389</v>
      </c>
      <c r="BN43" s="97">
        <v>5.4364122206533665</v>
      </c>
      <c r="BO43" s="97">
        <v>8.0300444123655765</v>
      </c>
      <c r="BP43" s="97">
        <v>33.647647473767371</v>
      </c>
      <c r="BQ43" s="2">
        <v>-63.580016761462751</v>
      </c>
      <c r="BR43" s="97">
        <v>5.6578334153068228</v>
      </c>
      <c r="BS43" s="97">
        <v>99.228939765467146</v>
      </c>
      <c r="BT43" s="97">
        <v>148.76600871232981</v>
      </c>
      <c r="BU43" s="97">
        <v>1.0695544360868312</v>
      </c>
      <c r="BV43" s="97">
        <v>114.58975931684193</v>
      </c>
      <c r="BW43" s="21">
        <v>99.719033208080418</v>
      </c>
      <c r="BX43" s="97">
        <v>147.89406804019296</v>
      </c>
      <c r="BY43" s="97">
        <v>99.228939765467146</v>
      </c>
      <c r="BZ43" s="97">
        <v>12.100285431101431</v>
      </c>
      <c r="CA43" s="97">
        <v>1.0695544360868312</v>
      </c>
      <c r="CB43" s="97">
        <v>9.0548619683981961</v>
      </c>
      <c r="CC43" s="97">
        <v>99.719033208080418</v>
      </c>
      <c r="CD43" s="2">
        <v>-73.593184579271323</v>
      </c>
    </row>
    <row r="44" spans="1:82" x14ac:dyDescent="0.25">
      <c r="A44" s="59">
        <v>38</v>
      </c>
      <c r="B44" s="46">
        <v>6.3466808374063541</v>
      </c>
      <c r="C44" s="97">
        <v>99.435686793275863</v>
      </c>
      <c r="D44" s="97">
        <v>148.30694609253285</v>
      </c>
      <c r="E44" s="97">
        <v>5.0897229438373177</v>
      </c>
      <c r="F44" s="97">
        <v>114.15313593266569</v>
      </c>
      <c r="G44" s="21">
        <v>33.328820983667569</v>
      </c>
      <c r="H44" s="97">
        <v>148.89084773191917</v>
      </c>
      <c r="I44" s="97">
        <v>99.435686793275863</v>
      </c>
      <c r="J44" s="97">
        <v>10.729213000918135</v>
      </c>
      <c r="K44" s="97">
        <v>5.0897229438373177</v>
      </c>
      <c r="L44" s="97">
        <v>7.6693461468610362</v>
      </c>
      <c r="M44" s="97">
        <v>33.328820983667569</v>
      </c>
      <c r="N44" s="2">
        <v>-64.401350973208849</v>
      </c>
      <c r="O44" s="97">
        <v>6.6640179659075578</v>
      </c>
      <c r="P44" s="97">
        <v>9.3641130507713495</v>
      </c>
      <c r="Q44" s="97">
        <v>142.26757138689538</v>
      </c>
      <c r="R44" s="97">
        <v>4.9766863736828535</v>
      </c>
      <c r="S44" s="97">
        <v>114.12244127012359</v>
      </c>
      <c r="T44" s="21">
        <v>33.137251603047062</v>
      </c>
      <c r="U44" s="97">
        <v>147.07601895805254</v>
      </c>
      <c r="V44" s="97">
        <v>9.3641130507713495</v>
      </c>
      <c r="W44" s="97">
        <v>11.421812341682877</v>
      </c>
      <c r="X44" s="97">
        <v>4.9766863736828535</v>
      </c>
      <c r="Y44" s="97">
        <v>9.4574980026000013</v>
      </c>
      <c r="Z44" s="19">
        <v>33.137251603047062</v>
      </c>
      <c r="AA44" s="2">
        <v>-41.624124815569395</v>
      </c>
      <c r="AB44" s="62">
        <v>38</v>
      </c>
      <c r="AC44" s="46">
        <v>7.0755034810182176</v>
      </c>
      <c r="AD44" s="97">
        <v>98.902671022752344</v>
      </c>
      <c r="AE44" s="97">
        <v>150.01971462284547</v>
      </c>
      <c r="AF44" s="97">
        <v>5.6573261460987032</v>
      </c>
      <c r="AG44" s="97">
        <v>114.06056584670411</v>
      </c>
      <c r="AH44" s="21">
        <v>33.598112508828379</v>
      </c>
      <c r="AI44" s="97">
        <v>150.21735772735073</v>
      </c>
      <c r="AJ44" s="97">
        <v>98.902671022752344</v>
      </c>
      <c r="AK44" s="97">
        <v>11.272412639174616</v>
      </c>
      <c r="AL44" s="19">
        <v>5.6573261460987032</v>
      </c>
      <c r="AM44" s="97">
        <v>5.7488441220284088</v>
      </c>
      <c r="AN44" s="21">
        <v>33.598112508828379</v>
      </c>
      <c r="AO44" s="2">
        <v>-62.958591990665695</v>
      </c>
      <c r="AP44" s="66">
        <v>38</v>
      </c>
      <c r="AQ44" s="97">
        <v>6.1829706794694657</v>
      </c>
      <c r="AR44" s="97">
        <v>99.586445810177835</v>
      </c>
      <c r="AS44" s="97">
        <v>147.45512457727656</v>
      </c>
      <c r="AT44" s="97">
        <v>74.337970145524935</v>
      </c>
      <c r="AU44" s="97">
        <v>113.1342406909385</v>
      </c>
      <c r="AV44" s="21">
        <v>34.726455434585709</v>
      </c>
      <c r="AW44" s="97">
        <v>143.99548577295329</v>
      </c>
      <c r="AX44" s="97">
        <v>99.586445810177835</v>
      </c>
      <c r="AY44" s="97">
        <v>11.141321686213862</v>
      </c>
      <c r="AZ44" s="97">
        <v>74.337970145524935</v>
      </c>
      <c r="BA44" s="97">
        <v>2.4954437430672356</v>
      </c>
      <c r="BB44" s="97">
        <v>34.726455434585709</v>
      </c>
      <c r="BC44" s="2">
        <v>-13.061336894729918</v>
      </c>
      <c r="BD44" s="62">
        <v>38</v>
      </c>
      <c r="BE44" s="97">
        <v>6.9675938471312335</v>
      </c>
      <c r="BF44" s="97">
        <v>99.468006770895784</v>
      </c>
      <c r="BG44" s="97">
        <v>148.5334791664944</v>
      </c>
      <c r="BH44" s="97">
        <v>5.7731259583934564</v>
      </c>
      <c r="BI44" s="97">
        <v>113.64120165491822</v>
      </c>
      <c r="BJ44" s="21">
        <v>33.242228828398915</v>
      </c>
      <c r="BK44" s="97">
        <v>151.94295004804499</v>
      </c>
      <c r="BL44" s="97">
        <v>99.468006770895784</v>
      </c>
      <c r="BM44" s="97">
        <v>12.99716001571192</v>
      </c>
      <c r="BN44" s="97">
        <v>5.7731259583934564</v>
      </c>
      <c r="BO44" s="97">
        <v>4.1192923215105726</v>
      </c>
      <c r="BP44" s="97">
        <v>33.242228828398915</v>
      </c>
      <c r="BQ44" s="2">
        <v>-64.095069146879823</v>
      </c>
      <c r="BR44" s="97">
        <v>5.354389874884534</v>
      </c>
      <c r="BS44" s="97">
        <v>99.178772326599201</v>
      </c>
      <c r="BT44" s="97">
        <v>150.38307016525559</v>
      </c>
      <c r="BU44" s="97">
        <v>1.0042709334656728</v>
      </c>
      <c r="BV44" s="97">
        <v>116.16570986270781</v>
      </c>
      <c r="BW44" s="21">
        <v>99.76479963974927</v>
      </c>
      <c r="BX44" s="97">
        <v>145.60191955988958</v>
      </c>
      <c r="BY44" s="97">
        <v>99.178772326599201</v>
      </c>
      <c r="BZ44" s="97">
        <v>10.359568765996256</v>
      </c>
      <c r="CA44" s="97">
        <v>1.0042709334656728</v>
      </c>
      <c r="CB44" s="97">
        <v>9.6485472573933819</v>
      </c>
      <c r="CC44" s="97">
        <v>99.76479963974927</v>
      </c>
      <c r="CD44" s="2">
        <v>-73.173852871245387</v>
      </c>
    </row>
    <row r="45" spans="1:82" x14ac:dyDescent="0.25">
      <c r="A45" s="59">
        <v>39</v>
      </c>
      <c r="B45" s="46">
        <v>6.7421692019564246</v>
      </c>
      <c r="C45" s="97">
        <v>100.17167785031849</v>
      </c>
      <c r="D45" s="97">
        <v>147.26803933167631</v>
      </c>
      <c r="E45" s="97">
        <v>6.6249369323406446</v>
      </c>
      <c r="F45" s="97">
        <v>114.13937382985429</v>
      </c>
      <c r="G45" s="21">
        <v>33.844727924563202</v>
      </c>
      <c r="H45" s="97">
        <v>151.51741731249965</v>
      </c>
      <c r="I45" s="97">
        <v>100.17167785031849</v>
      </c>
      <c r="J45" s="97">
        <v>11.769515579981741</v>
      </c>
      <c r="K45" s="97">
        <v>6.6249369323406446</v>
      </c>
      <c r="L45" s="97">
        <v>13.053934691193156</v>
      </c>
      <c r="M45" s="97">
        <v>33.844727924563202</v>
      </c>
      <c r="N45" s="2">
        <v>-58.604339232583733</v>
      </c>
      <c r="O45" s="97">
        <v>5.2939839427245055</v>
      </c>
      <c r="P45" s="97">
        <v>9.8061022568824328</v>
      </c>
      <c r="Q45" s="97">
        <v>141.33506950296857</v>
      </c>
      <c r="R45" s="97">
        <v>4.9129550974662974</v>
      </c>
      <c r="S45" s="97">
        <v>112.96974171709799</v>
      </c>
      <c r="T45" s="21">
        <v>34.39862861699887</v>
      </c>
      <c r="U45" s="97">
        <v>142.52195860752062</v>
      </c>
      <c r="V45" s="97">
        <v>9.8061022568824328</v>
      </c>
      <c r="W45" s="97">
        <v>9.67848793333083</v>
      </c>
      <c r="X45" s="97">
        <v>4.9129550974662974</v>
      </c>
      <c r="Y45" s="97">
        <v>8.813776758047279</v>
      </c>
      <c r="Z45" s="19">
        <v>34.39862861699887</v>
      </c>
      <c r="AA45" s="2">
        <v>-43.056898665034645</v>
      </c>
      <c r="AB45" s="62">
        <v>39</v>
      </c>
      <c r="AC45" s="46">
        <v>6.3528389949893445</v>
      </c>
      <c r="AD45" s="97">
        <v>99.40733485391101</v>
      </c>
      <c r="AE45" s="97">
        <v>149.21060000487478</v>
      </c>
      <c r="AF45" s="97">
        <v>5.5061381909090423</v>
      </c>
      <c r="AG45" s="97">
        <v>112.76471490255854</v>
      </c>
      <c r="AH45" s="21">
        <v>33.422089885941297</v>
      </c>
      <c r="AI45" s="97">
        <v>150.63021253141702</v>
      </c>
      <c r="AJ45" s="97">
        <v>99.40733485391101</v>
      </c>
      <c r="AK45" s="97">
        <v>12.399126645308737</v>
      </c>
      <c r="AL45" s="19">
        <v>5.5061381909090423</v>
      </c>
      <c r="AM45" s="97">
        <v>8.0770064933196473</v>
      </c>
      <c r="AN45" s="21">
        <v>33.422089885941297</v>
      </c>
      <c r="AO45" s="2">
        <v>-63.324846640923667</v>
      </c>
      <c r="AP45" s="66">
        <v>39</v>
      </c>
      <c r="AQ45" s="97">
        <v>6.0699656018773229</v>
      </c>
      <c r="AR45" s="97">
        <v>99.523196376941755</v>
      </c>
      <c r="AS45" s="97">
        <v>145.39009378384097</v>
      </c>
      <c r="AT45" s="97">
        <v>76.878058435326864</v>
      </c>
      <c r="AU45" s="97">
        <v>113.63809428623642</v>
      </c>
      <c r="AV45" s="21">
        <v>34.107176773574302</v>
      </c>
      <c r="AW45" s="97">
        <v>147.14231196335462</v>
      </c>
      <c r="AX45" s="97">
        <v>99.523196376941755</v>
      </c>
      <c r="AY45" s="97">
        <v>13.047318627312126</v>
      </c>
      <c r="AZ45" s="97">
        <v>76.878058435326864</v>
      </c>
      <c r="BA45" s="97">
        <v>4.0777796085385463</v>
      </c>
      <c r="BB45" s="97">
        <v>34.107176773574302</v>
      </c>
      <c r="BC45" s="2">
        <v>-13.069395083770203</v>
      </c>
      <c r="BD45" s="62">
        <v>39</v>
      </c>
      <c r="BE45" s="97">
        <v>5.9210200565972766</v>
      </c>
      <c r="BF45" s="97">
        <v>100.27745688960168</v>
      </c>
      <c r="BG45" s="97">
        <v>150.42451933190878</v>
      </c>
      <c r="BH45" s="97">
        <v>7.3098785791626177</v>
      </c>
      <c r="BI45" s="97">
        <v>114.14666970492291</v>
      </c>
      <c r="BJ45" s="21">
        <v>34.183168035228775</v>
      </c>
      <c r="BK45" s="97">
        <v>150.89000970162803</v>
      </c>
      <c r="BL45" s="97">
        <v>100.27745688960168</v>
      </c>
      <c r="BM45" s="97">
        <v>12.92646530687661</v>
      </c>
      <c r="BN45" s="97">
        <v>7.3098785791626177</v>
      </c>
      <c r="BO45" s="97">
        <v>12.300964836414016</v>
      </c>
      <c r="BP45" s="97">
        <v>34.183168035228775</v>
      </c>
      <c r="BQ45" s="2">
        <v>-58.351712597864157</v>
      </c>
      <c r="BR45" s="97">
        <v>6.6726121077452376</v>
      </c>
      <c r="BS45" s="97">
        <v>98.968764141181097</v>
      </c>
      <c r="BT45" s="97">
        <v>149.18642774438669</v>
      </c>
      <c r="BU45" s="97">
        <v>1.3268918347391514</v>
      </c>
      <c r="BV45" s="97">
        <v>114.75976313801959</v>
      </c>
      <c r="BW45" s="21">
        <v>99.477609560712693</v>
      </c>
      <c r="BX45" s="97">
        <v>151.04680253136303</v>
      </c>
      <c r="BY45" s="97">
        <v>98.968764141181097</v>
      </c>
      <c r="BZ45" s="97">
        <v>11.668631309094634</v>
      </c>
      <c r="CA45" s="97">
        <v>1.3268918347391514</v>
      </c>
      <c r="CB45" s="97">
        <v>11.61749444964879</v>
      </c>
      <c r="CC45" s="97">
        <v>99.477609560712693</v>
      </c>
      <c r="CD45" s="2">
        <v>-68.150364566531408</v>
      </c>
    </row>
    <row r="46" spans="1:82" x14ac:dyDescent="0.25">
      <c r="A46" s="59">
        <v>40</v>
      </c>
      <c r="B46" s="46">
        <v>6.9537726639417405</v>
      </c>
      <c r="C46" s="97">
        <v>99.35843711018326</v>
      </c>
      <c r="D46" s="97">
        <v>150.03267193147846</v>
      </c>
      <c r="E46" s="97">
        <v>5.4819434533671645</v>
      </c>
      <c r="F46" s="97">
        <v>111.86457825331551</v>
      </c>
      <c r="G46" s="21">
        <v>33.892249810437058</v>
      </c>
      <c r="H46" s="97">
        <v>148.25813616465788</v>
      </c>
      <c r="I46" s="97">
        <v>99.35843711018326</v>
      </c>
      <c r="J46" s="97">
        <v>13.926322312111001</v>
      </c>
      <c r="K46" s="97">
        <v>5.4819434533671645</v>
      </c>
      <c r="L46" s="97">
        <v>4.2851672797324367</v>
      </c>
      <c r="M46" s="97">
        <v>33.892249810437058</v>
      </c>
      <c r="N46" s="2">
        <v>-64.033415487809478</v>
      </c>
      <c r="O46" s="97">
        <v>5.5832785597684396</v>
      </c>
      <c r="P46" s="97">
        <v>10.424270599333934</v>
      </c>
      <c r="Q46" s="97">
        <v>141.57536902464051</v>
      </c>
      <c r="R46" s="97">
        <v>7.1688962874556701</v>
      </c>
      <c r="S46" s="97">
        <v>111.68310988859987</v>
      </c>
      <c r="T46" s="21">
        <v>34.525188342565698</v>
      </c>
      <c r="U46" s="97">
        <v>143.80364526492232</v>
      </c>
      <c r="V46" s="97">
        <v>10.424270599333934</v>
      </c>
      <c r="W46" s="97">
        <v>12.2283977214807</v>
      </c>
      <c r="X46" s="97">
        <v>7.1688962874556701</v>
      </c>
      <c r="Y46" s="97">
        <v>10.223346115440133</v>
      </c>
      <c r="Z46" s="19">
        <v>34.525188342565698</v>
      </c>
      <c r="AA46" s="2">
        <v>-35.480938187982417</v>
      </c>
      <c r="AB46" s="62">
        <v>40</v>
      </c>
      <c r="AC46" s="46">
        <v>6.9234231931997376</v>
      </c>
      <c r="AD46" s="97">
        <v>99.497023685161139</v>
      </c>
      <c r="AE46" s="97">
        <v>145.57741065002821</v>
      </c>
      <c r="AF46" s="97">
        <v>6.5521127225014855</v>
      </c>
      <c r="AG46" s="97">
        <v>113.34840315028129</v>
      </c>
      <c r="AH46" s="21">
        <v>34.036001719696451</v>
      </c>
      <c r="AI46" s="97">
        <v>149.59505536842761</v>
      </c>
      <c r="AJ46" s="97">
        <v>99.497023685161139</v>
      </c>
      <c r="AK46" s="97">
        <v>11.125559676048686</v>
      </c>
      <c r="AL46" s="19">
        <v>6.5521127225014855</v>
      </c>
      <c r="AM46" s="97">
        <v>2.5700014234847623</v>
      </c>
      <c r="AN46" s="21">
        <v>34.036001719696451</v>
      </c>
      <c r="AO46" s="2">
        <v>-63.22142867102184</v>
      </c>
      <c r="AP46" s="66">
        <v>40</v>
      </c>
      <c r="AQ46" s="97">
        <v>6.6351490566469122</v>
      </c>
      <c r="AR46" s="97">
        <v>99.113855885629064</v>
      </c>
      <c r="AS46" s="97">
        <v>140.9728995707066</v>
      </c>
      <c r="AT46" s="97">
        <v>76.347941102326175</v>
      </c>
      <c r="AU46" s="97">
        <v>112.60679700190013</v>
      </c>
      <c r="AV46" s="21">
        <v>32.685241503855011</v>
      </c>
      <c r="AW46" s="97">
        <v>141.56014844350116</v>
      </c>
      <c r="AX46" s="97">
        <v>99.113855885629064</v>
      </c>
      <c r="AY46" s="97">
        <v>10.47100795524841</v>
      </c>
      <c r="AZ46" s="97">
        <v>76.347941102326175</v>
      </c>
      <c r="BA46" s="97">
        <v>5.92533991845829</v>
      </c>
      <c r="BB46" s="97">
        <v>32.685241503855011</v>
      </c>
      <c r="BC46" s="2">
        <v>-12.34807079676607</v>
      </c>
      <c r="BD46" s="62">
        <v>40</v>
      </c>
      <c r="BE46" s="97">
        <v>6.4215002977355677</v>
      </c>
      <c r="BF46" s="97">
        <v>98.814364804529632</v>
      </c>
      <c r="BG46" s="97">
        <v>149.07540424933666</v>
      </c>
      <c r="BH46" s="97">
        <v>7.0300934650674396</v>
      </c>
      <c r="BI46" s="97">
        <v>114.27758092142021</v>
      </c>
      <c r="BJ46" s="21">
        <v>34.048161379085847</v>
      </c>
      <c r="BK46" s="97">
        <v>149.13713286427893</v>
      </c>
      <c r="BL46" s="97">
        <v>98.814364804529632</v>
      </c>
      <c r="BM46" s="97">
        <v>13.932268429828387</v>
      </c>
      <c r="BN46" s="97">
        <v>7.0300934650674396</v>
      </c>
      <c r="BO46" s="97">
        <v>10.20206888065311</v>
      </c>
      <c r="BP46" s="97">
        <v>34.048161379085847</v>
      </c>
      <c r="BQ46" s="2">
        <v>-58.862719402470191</v>
      </c>
      <c r="BR46" s="97">
        <v>6.3810879364089423</v>
      </c>
      <c r="BS46" s="97">
        <v>99.368371106157383</v>
      </c>
      <c r="BT46" s="97">
        <v>149.78688575786919</v>
      </c>
      <c r="BU46" s="97">
        <v>-0.63291589996504949</v>
      </c>
      <c r="BV46" s="97">
        <v>113.07278754871015</v>
      </c>
      <c r="BW46" s="21">
        <v>99.546889693915475</v>
      </c>
      <c r="BX46" s="97">
        <v>147.5581403024776</v>
      </c>
      <c r="BY46" s="97">
        <v>99.368371106157383</v>
      </c>
      <c r="BZ46" s="97">
        <v>10.65020579182565</v>
      </c>
      <c r="CA46" s="97">
        <v>-0.63291589996504949</v>
      </c>
      <c r="CB46" s="97">
        <v>4.4876118448945093</v>
      </c>
      <c r="CC46" s="97">
        <v>99.546889693915475</v>
      </c>
      <c r="CD46" s="2">
        <v>-86.596881909520476</v>
      </c>
    </row>
    <row r="47" spans="1:82" x14ac:dyDescent="0.25">
      <c r="A47" s="59">
        <v>41</v>
      </c>
      <c r="B47" s="46">
        <v>6.0956611189747685</v>
      </c>
      <c r="C47" s="97">
        <v>99.060603432573188</v>
      </c>
      <c r="D47" s="97">
        <v>149.56238209818133</v>
      </c>
      <c r="E47" s="97">
        <v>5.9972942917589904</v>
      </c>
      <c r="F47" s="97">
        <v>113.79228775373706</v>
      </c>
      <c r="G47" s="21">
        <v>34.022950525957029</v>
      </c>
      <c r="H47" s="97">
        <v>146.78365546399024</v>
      </c>
      <c r="I47" s="97">
        <v>99.060603432573188</v>
      </c>
      <c r="J47" s="97">
        <v>13.476611231907205</v>
      </c>
      <c r="K47" s="97">
        <v>5.9972942917589904</v>
      </c>
      <c r="L47" s="97">
        <v>12.460960818833774</v>
      </c>
      <c r="M47" s="97">
        <v>34.022950525957029</v>
      </c>
      <c r="N47" s="2">
        <v>-59.940151022332962</v>
      </c>
      <c r="O47" s="97">
        <v>5.4056800722659588</v>
      </c>
      <c r="P47" s="97">
        <v>9.41833492365339</v>
      </c>
      <c r="Q47" s="97">
        <v>143.48866720464969</v>
      </c>
      <c r="R47" s="97">
        <v>6.396566797677492</v>
      </c>
      <c r="S47" s="97">
        <v>114.95347622223937</v>
      </c>
      <c r="T47" s="21">
        <v>35.221932580250709</v>
      </c>
      <c r="U47" s="97">
        <v>143.46738065637476</v>
      </c>
      <c r="V47" s="97">
        <v>9.41833492365339</v>
      </c>
      <c r="W47" s="97">
        <v>11.365479560421941</v>
      </c>
      <c r="X47" s="97">
        <v>6.396566797677492</v>
      </c>
      <c r="Y47" s="97">
        <v>10.873272480980775</v>
      </c>
      <c r="Z47" s="19">
        <v>35.221932580250709</v>
      </c>
      <c r="AA47" s="2">
        <v>-37.046630924855016</v>
      </c>
      <c r="AB47" s="62">
        <v>41</v>
      </c>
      <c r="AC47" s="46">
        <v>5.3020887326056236</v>
      </c>
      <c r="AD47" s="97">
        <v>99.103467566048792</v>
      </c>
      <c r="AE47" s="97">
        <v>147.3772028536786</v>
      </c>
      <c r="AF47" s="97">
        <v>5.3467000399188098</v>
      </c>
      <c r="AG47" s="97">
        <v>115.08402663991527</v>
      </c>
      <c r="AH47" s="21">
        <v>34.589130168889525</v>
      </c>
      <c r="AI47" s="97">
        <v>149.75228036062614</v>
      </c>
      <c r="AJ47" s="97">
        <v>99.103467566048792</v>
      </c>
      <c r="AK47" s="97">
        <v>12.05609041400314</v>
      </c>
      <c r="AL47" s="19">
        <v>5.3467000399188098</v>
      </c>
      <c r="AM47" s="97">
        <v>18.408716587620159</v>
      </c>
      <c r="AN47" s="21">
        <v>34.589130168889525</v>
      </c>
      <c r="AO47" s="2">
        <v>-60.150123895950713</v>
      </c>
      <c r="AP47" s="66">
        <v>41</v>
      </c>
      <c r="AQ47" s="97">
        <v>5.8712231772988188</v>
      </c>
      <c r="AR47" s="97">
        <v>99.332543330867111</v>
      </c>
      <c r="AS47" s="97">
        <v>139.9228219601309</v>
      </c>
      <c r="AT47" s="97">
        <v>78.415261483255648</v>
      </c>
      <c r="AU47" s="97">
        <v>108.96756702774714</v>
      </c>
      <c r="AV47" s="21">
        <v>33.047398261986089</v>
      </c>
      <c r="AW47" s="97">
        <v>145.28466870155199</v>
      </c>
      <c r="AX47" s="97">
        <v>99.332543330867111</v>
      </c>
      <c r="AY47" s="97">
        <v>13.619450549830718</v>
      </c>
      <c r="AZ47" s="97">
        <v>78.415261483255648</v>
      </c>
      <c r="BA47" s="97">
        <v>0.90131648926215302</v>
      </c>
      <c r="BB47" s="97">
        <v>33.047398261986089</v>
      </c>
      <c r="BC47" s="2">
        <v>-13.245987909908841</v>
      </c>
      <c r="BD47" s="62">
        <v>41</v>
      </c>
      <c r="BE47" s="97">
        <v>5.9671969650812109</v>
      </c>
      <c r="BF47" s="97">
        <v>98.940706219848749</v>
      </c>
      <c r="BG47" s="97">
        <v>149.53808558488743</v>
      </c>
      <c r="BH47" s="97">
        <v>5.0904130733161539</v>
      </c>
      <c r="BI47" s="97">
        <v>115.03790196595499</v>
      </c>
      <c r="BJ47" s="21">
        <v>34.043367049682701</v>
      </c>
      <c r="BK47" s="97">
        <v>149.12315288421993</v>
      </c>
      <c r="BL47" s="97">
        <v>98.940706219848749</v>
      </c>
      <c r="BM47" s="97">
        <v>12.734014202715027</v>
      </c>
      <c r="BN47" s="97">
        <v>5.0904130733161539</v>
      </c>
      <c r="BO47" s="97">
        <v>10.907781266632234</v>
      </c>
      <c r="BP47" s="97">
        <v>34.043367049682701</v>
      </c>
      <c r="BQ47" s="2">
        <v>-63.219924787940322</v>
      </c>
      <c r="BR47" s="97">
        <v>6.1374829033069931</v>
      </c>
      <c r="BS47" s="97">
        <v>99.288660388070952</v>
      </c>
      <c r="BT47" s="97">
        <v>146.65981458140084</v>
      </c>
      <c r="BU47" s="97">
        <v>0.47241294427914393</v>
      </c>
      <c r="BV47" s="97">
        <v>113.09325011738666</v>
      </c>
      <c r="BW47" s="21">
        <v>99.793881026169672</v>
      </c>
      <c r="BX47" s="97">
        <v>149.05598449784696</v>
      </c>
      <c r="BY47" s="97">
        <v>99.288660388070952</v>
      </c>
      <c r="BZ47" s="97">
        <v>12.280662283325867</v>
      </c>
      <c r="CA47" s="97">
        <v>0.47241294427914393</v>
      </c>
      <c r="CB47" s="97">
        <v>7.0816663501106998</v>
      </c>
      <c r="CC47" s="97">
        <v>99.793881026169672</v>
      </c>
      <c r="CD47" s="2">
        <v>-77.770747139043323</v>
      </c>
    </row>
    <row r="48" spans="1:82" x14ac:dyDescent="0.25">
      <c r="A48" s="59">
        <v>42</v>
      </c>
      <c r="B48" s="46">
        <v>6.699961582964427</v>
      </c>
      <c r="C48" s="97">
        <v>99.292681792200469</v>
      </c>
      <c r="D48" s="97">
        <v>147.36155815458838</v>
      </c>
      <c r="E48" s="97">
        <v>5.4793958107164151</v>
      </c>
      <c r="F48" s="97">
        <v>113.75092545232388</v>
      </c>
      <c r="G48" s="21">
        <v>35.093496046832797</v>
      </c>
      <c r="H48" s="97">
        <v>150.56906464178692</v>
      </c>
      <c r="I48" s="97">
        <v>99.292681792200469</v>
      </c>
      <c r="J48" s="97">
        <v>12.284908246070085</v>
      </c>
      <c r="K48" s="97">
        <v>5.4793958107164151</v>
      </c>
      <c r="L48" s="97">
        <v>10.358038076742599</v>
      </c>
      <c r="M48" s="97">
        <v>35.093496046832797</v>
      </c>
      <c r="N48" s="2">
        <v>-61.918152222585803</v>
      </c>
      <c r="O48" s="97">
        <v>5.3719006456628016</v>
      </c>
      <c r="P48" s="97">
        <v>9.79871295159972</v>
      </c>
      <c r="Q48" s="97">
        <v>144.46635036761452</v>
      </c>
      <c r="R48" s="97">
        <v>7.3746508334765402</v>
      </c>
      <c r="S48" s="97">
        <v>110.40413876632593</v>
      </c>
      <c r="T48" s="21">
        <v>33.622878720404444</v>
      </c>
      <c r="U48" s="97">
        <v>146.77944390575021</v>
      </c>
      <c r="V48" s="97">
        <v>9.79871295159972</v>
      </c>
      <c r="W48" s="97">
        <v>13.141234930820625</v>
      </c>
      <c r="X48" s="97">
        <v>7.3746508334765402</v>
      </c>
      <c r="Y48" s="97">
        <v>3.7950654340724483</v>
      </c>
      <c r="Z48" s="19">
        <v>33.622878720404444</v>
      </c>
      <c r="AA48" s="2">
        <v>-38.097238885505348</v>
      </c>
      <c r="AB48" s="62">
        <v>42</v>
      </c>
      <c r="AC48" s="46">
        <v>6.0308870642674135</v>
      </c>
      <c r="AD48" s="97">
        <v>99.885456386509219</v>
      </c>
      <c r="AE48" s="97">
        <v>148.80007642623801</v>
      </c>
      <c r="AF48" s="97">
        <v>6.3831068421452262</v>
      </c>
      <c r="AG48" s="97">
        <v>113.18806900118169</v>
      </c>
      <c r="AH48" s="21">
        <v>34.468435944362909</v>
      </c>
      <c r="AI48" s="97">
        <v>150.5667527909919</v>
      </c>
      <c r="AJ48" s="97">
        <v>99.885456386509219</v>
      </c>
      <c r="AK48" s="97">
        <v>10.487877815879585</v>
      </c>
      <c r="AL48" s="19">
        <v>6.3831068421452262</v>
      </c>
      <c r="AM48" s="97">
        <v>9.2770461407998894</v>
      </c>
      <c r="AN48" s="21">
        <v>34.468435944362909</v>
      </c>
      <c r="AO48" s="2">
        <v>-61.404597379328983</v>
      </c>
      <c r="AP48" s="66">
        <v>42</v>
      </c>
      <c r="AQ48" s="97">
        <v>5.8456742250698621</v>
      </c>
      <c r="AR48" s="97">
        <v>99.575445750312866</v>
      </c>
      <c r="AS48" s="97">
        <v>141.47820039799265</v>
      </c>
      <c r="AT48" s="97">
        <v>75.201377210761905</v>
      </c>
      <c r="AU48" s="97">
        <v>114.28928302558606</v>
      </c>
      <c r="AV48" s="21">
        <v>34.016468797572529</v>
      </c>
      <c r="AW48" s="97">
        <v>147.98282262379141</v>
      </c>
      <c r="AX48" s="97">
        <v>99.575445750312866</v>
      </c>
      <c r="AY48" s="97">
        <v>10.160238767937392</v>
      </c>
      <c r="AZ48" s="97">
        <v>75.201377210761905</v>
      </c>
      <c r="BA48" s="97">
        <v>3.5559848283775497</v>
      </c>
      <c r="BB48" s="97">
        <v>34.016468797572529</v>
      </c>
      <c r="BC48" s="2">
        <v>-14.201461574003757</v>
      </c>
      <c r="BD48" s="62">
        <v>42</v>
      </c>
      <c r="BE48" s="97">
        <v>6.5122538449520517</v>
      </c>
      <c r="BF48" s="97">
        <v>99.305741466380255</v>
      </c>
      <c r="BG48" s="97">
        <v>147.8045818225259</v>
      </c>
      <c r="BH48" s="97">
        <v>6.0320422471569666</v>
      </c>
      <c r="BI48" s="97">
        <v>114.51810837916516</v>
      </c>
      <c r="BJ48" s="21">
        <v>34.560541087302418</v>
      </c>
      <c r="BK48" s="97">
        <v>151.59798800001644</v>
      </c>
      <c r="BL48" s="97">
        <v>99.305741466380255</v>
      </c>
      <c r="BM48" s="97">
        <v>9.8880385509878117</v>
      </c>
      <c r="BN48" s="97">
        <v>6.0320422471569666</v>
      </c>
      <c r="BO48" s="97">
        <v>5.7155038643589844</v>
      </c>
      <c r="BP48" s="97">
        <v>34.560541087302418</v>
      </c>
      <c r="BQ48" s="2">
        <v>-63.49471620127435</v>
      </c>
      <c r="BR48" s="97">
        <v>6.5541639376835947</v>
      </c>
      <c r="BS48" s="97">
        <v>98.82069833838149</v>
      </c>
      <c r="BT48" s="97">
        <v>146.22642801313452</v>
      </c>
      <c r="BU48" s="97">
        <v>0.91666746328701498</v>
      </c>
      <c r="BV48" s="97">
        <v>114.42424654082288</v>
      </c>
      <c r="BW48" s="21">
        <v>99.416076092079294</v>
      </c>
      <c r="BX48" s="97">
        <v>149.84888035077418</v>
      </c>
      <c r="BY48" s="97">
        <v>98.82069833838149</v>
      </c>
      <c r="BZ48" s="97">
        <v>13.046391667381647</v>
      </c>
      <c r="CA48" s="97">
        <v>0.91666746328701498</v>
      </c>
      <c r="CB48" s="97">
        <v>14.487491670010328</v>
      </c>
      <c r="CC48" s="97">
        <v>99.416076092079294</v>
      </c>
      <c r="CD48" s="2">
        <v>-65.360473101892993</v>
      </c>
    </row>
    <row r="49" spans="1:82" x14ac:dyDescent="0.25">
      <c r="A49" s="59">
        <v>43</v>
      </c>
      <c r="B49" s="46">
        <v>6.1100964193292269</v>
      </c>
      <c r="C49" s="97">
        <v>100.34701389754609</v>
      </c>
      <c r="D49" s="97">
        <v>148.91212487377072</v>
      </c>
      <c r="E49" s="97">
        <v>4.8078758301611435</v>
      </c>
      <c r="F49" s="97">
        <v>113.07940216417899</v>
      </c>
      <c r="G49" s="21">
        <v>34.549736126422232</v>
      </c>
      <c r="H49" s="97">
        <v>149.60986246735777</v>
      </c>
      <c r="I49" s="97">
        <v>100.34701389754609</v>
      </c>
      <c r="J49" s="97">
        <v>15.652046162172791</v>
      </c>
      <c r="K49" s="97">
        <v>4.8078758301611435</v>
      </c>
      <c r="L49" s="97">
        <v>8.4373450339688283</v>
      </c>
      <c r="M49" s="97">
        <v>34.549736126422232</v>
      </c>
      <c r="N49" s="2">
        <v>-65.206978657768616</v>
      </c>
      <c r="O49" s="97">
        <v>5.8961146574978658</v>
      </c>
      <c r="P49" s="97">
        <v>7.6274727041553394</v>
      </c>
      <c r="Q49" s="97">
        <v>142.99165801547343</v>
      </c>
      <c r="R49" s="97">
        <v>5.9949782281521511</v>
      </c>
      <c r="S49" s="97">
        <v>111.75570371914807</v>
      </c>
      <c r="T49" s="21">
        <v>32.241589868029017</v>
      </c>
      <c r="U49" s="97">
        <v>143.89503474124714</v>
      </c>
      <c r="V49" s="97">
        <v>7.6274727041553394</v>
      </c>
      <c r="W49" s="97">
        <v>10.074964474432283</v>
      </c>
      <c r="X49" s="97">
        <v>5.9949782281521511</v>
      </c>
      <c r="Y49" s="97">
        <v>7.5439828252607732</v>
      </c>
      <c r="Z49" s="19">
        <v>32.241589868029017</v>
      </c>
      <c r="AA49" s="2">
        <v>-37.743165043464145</v>
      </c>
      <c r="AB49" s="62">
        <v>43</v>
      </c>
      <c r="AC49" s="46">
        <v>5.4153550401002768</v>
      </c>
      <c r="AD49" s="97">
        <v>100.04728090729402</v>
      </c>
      <c r="AE49" s="97">
        <v>148.75544756928912</v>
      </c>
      <c r="AF49" s="97">
        <v>5.440244558191889</v>
      </c>
      <c r="AG49" s="97">
        <v>113.78898719849815</v>
      </c>
      <c r="AH49" s="21">
        <v>33.078399461738002</v>
      </c>
      <c r="AI49" s="97">
        <v>147.25099777001876</v>
      </c>
      <c r="AJ49" s="97">
        <v>100.04728090729402</v>
      </c>
      <c r="AK49" s="97">
        <v>12.459201618523771</v>
      </c>
      <c r="AL49" s="19">
        <v>5.440244558191889</v>
      </c>
      <c r="AM49" s="97">
        <v>8.0269029310238693</v>
      </c>
      <c r="AN49" s="21">
        <v>33.078399461738002</v>
      </c>
      <c r="AO49" s="2">
        <v>-64.664338783602432</v>
      </c>
      <c r="AP49" s="66">
        <v>43</v>
      </c>
      <c r="AQ49" s="97">
        <v>5.1835483236242759</v>
      </c>
      <c r="AR49" s="97">
        <v>99.339131552906053</v>
      </c>
      <c r="AS49" s="97">
        <v>144.28059872294949</v>
      </c>
      <c r="AT49" s="97">
        <v>76.339236939322276</v>
      </c>
      <c r="AU49" s="97">
        <v>114.25092429043744</v>
      </c>
      <c r="AV49" s="21">
        <v>33.690420528826827</v>
      </c>
      <c r="AW49" s="97">
        <v>143.83664889315025</v>
      </c>
      <c r="AX49" s="97">
        <v>99.339131552906053</v>
      </c>
      <c r="AY49" s="97">
        <v>11.998437405222797</v>
      </c>
      <c r="AZ49" s="97">
        <v>76.339236939322276</v>
      </c>
      <c r="BA49" s="97">
        <v>1.6209818457133187</v>
      </c>
      <c r="BB49" s="97">
        <v>33.690420528826827</v>
      </c>
      <c r="BC49" s="2">
        <v>-13.183827412329114</v>
      </c>
      <c r="BD49" s="62">
        <v>43</v>
      </c>
      <c r="BE49" s="97">
        <v>6.3486291182279446</v>
      </c>
      <c r="BF49" s="97">
        <v>98.841936740239831</v>
      </c>
      <c r="BG49" s="97">
        <v>148.80025356016418</v>
      </c>
      <c r="BH49" s="97">
        <v>5.9943385323235434</v>
      </c>
      <c r="BI49" s="97">
        <v>114.61517384482832</v>
      </c>
      <c r="BJ49" s="21">
        <v>34.111312340470896</v>
      </c>
      <c r="BK49" s="97">
        <v>147.32272973626121</v>
      </c>
      <c r="BL49" s="97">
        <v>98.841936740239831</v>
      </c>
      <c r="BM49" s="97">
        <v>14.160533684640914</v>
      </c>
      <c r="BN49" s="97">
        <v>5.9943385323235434</v>
      </c>
      <c r="BO49" s="97">
        <v>5.3183256852010095</v>
      </c>
      <c r="BP49" s="97">
        <v>34.111312340470896</v>
      </c>
      <c r="BQ49" s="2">
        <v>-63.306690257802757</v>
      </c>
      <c r="BR49" s="97">
        <v>6.0279712447494669</v>
      </c>
      <c r="BS49" s="97">
        <v>99.593507000116318</v>
      </c>
      <c r="BT49" s="97">
        <v>147.54675813749506</v>
      </c>
      <c r="BU49" s="97">
        <v>0.33011753657954657</v>
      </c>
      <c r="BV49" s="97">
        <v>112.89069604968263</v>
      </c>
      <c r="BW49" s="21">
        <v>99.700151921060453</v>
      </c>
      <c r="BX49" s="97">
        <v>150.85365094754758</v>
      </c>
      <c r="BY49" s="97">
        <v>99.593507000116318</v>
      </c>
      <c r="BZ49" s="97">
        <v>14.000963500227044</v>
      </c>
      <c r="CA49" s="97">
        <v>0.33011753657954657</v>
      </c>
      <c r="CB49" s="97">
        <v>10.858291812352787</v>
      </c>
      <c r="CC49" s="97">
        <v>99.700151921060453</v>
      </c>
      <c r="CD49" s="2">
        <v>-72.05533448543747</v>
      </c>
    </row>
    <row r="50" spans="1:82" x14ac:dyDescent="0.25">
      <c r="A50" s="59">
        <v>44</v>
      </c>
      <c r="B50" s="46">
        <v>5.9058967814086127</v>
      </c>
      <c r="C50" s="97">
        <v>100.47330168092232</v>
      </c>
      <c r="D50" s="97">
        <v>149.49635804388515</v>
      </c>
      <c r="E50" s="97">
        <v>6.3493244591912017</v>
      </c>
      <c r="F50" s="97">
        <v>112.21914892975788</v>
      </c>
      <c r="G50" s="21">
        <v>34.146320665977044</v>
      </c>
      <c r="H50" s="97">
        <v>150.20764896847206</v>
      </c>
      <c r="I50" s="97">
        <v>100.47330168092232</v>
      </c>
      <c r="J50" s="97">
        <v>10.714974442039356</v>
      </c>
      <c r="K50" s="97">
        <v>6.3493244591912017</v>
      </c>
      <c r="L50" s="97">
        <v>8.7244791120833458</v>
      </c>
      <c r="M50" s="97">
        <v>34.146320665977044</v>
      </c>
      <c r="N50" s="2">
        <v>-61.831472518611982</v>
      </c>
      <c r="O50" s="97">
        <v>6.231667031708545</v>
      </c>
      <c r="P50" s="97">
        <v>10.091378144347324</v>
      </c>
      <c r="Q50" s="97">
        <v>141.69775906513621</v>
      </c>
      <c r="R50" s="97">
        <v>6.0773476043704733</v>
      </c>
      <c r="S50" s="97">
        <v>112.13035542819225</v>
      </c>
      <c r="T50" s="21">
        <v>33.35449965938777</v>
      </c>
      <c r="U50" s="97">
        <v>142.89086048139953</v>
      </c>
      <c r="V50" s="97">
        <v>10.091378144347324</v>
      </c>
      <c r="W50" s="97">
        <v>12.058049005922504</v>
      </c>
      <c r="X50" s="97">
        <v>6.0773476043704733</v>
      </c>
      <c r="Y50" s="97">
        <v>13.320866367270984</v>
      </c>
      <c r="Z50" s="19">
        <v>33.35449965938777</v>
      </c>
      <c r="AA50" s="2">
        <v>-35.648538330016414</v>
      </c>
      <c r="AB50" s="62">
        <v>44</v>
      </c>
      <c r="AC50" s="46">
        <v>6.2799124533534485</v>
      </c>
      <c r="AD50" s="97">
        <v>99.034203149740733</v>
      </c>
      <c r="AE50" s="97">
        <v>146.7001496885245</v>
      </c>
      <c r="AF50" s="97">
        <v>5.4679431026525824</v>
      </c>
      <c r="AG50" s="97">
        <v>113.17717554043716</v>
      </c>
      <c r="AH50" s="21">
        <v>33.87454084131047</v>
      </c>
      <c r="AI50" s="97">
        <v>149.98221424583915</v>
      </c>
      <c r="AJ50" s="97">
        <v>99.034203149740733</v>
      </c>
      <c r="AK50" s="97">
        <v>12.298953334118467</v>
      </c>
      <c r="AL50" s="19">
        <v>5.4679431026525824</v>
      </c>
      <c r="AM50" s="97">
        <v>2.2950889682651923</v>
      </c>
      <c r="AN50" s="21">
        <v>33.87454084131047</v>
      </c>
      <c r="AO50" s="2">
        <v>-66.885677428725543</v>
      </c>
      <c r="AP50" s="66">
        <v>44</v>
      </c>
      <c r="AQ50" s="97">
        <v>6.0708959831719334</v>
      </c>
      <c r="AR50" s="97">
        <v>98.63324157025896</v>
      </c>
      <c r="AS50" s="97">
        <v>143.3212280012836</v>
      </c>
      <c r="AT50" s="97">
        <v>75.780922500485943</v>
      </c>
      <c r="AU50" s="97">
        <v>111.01878441505406</v>
      </c>
      <c r="AV50" s="21">
        <v>33.760139293736096</v>
      </c>
      <c r="AW50" s="97">
        <v>145.49480768382975</v>
      </c>
      <c r="AX50" s="97">
        <v>98.63324157025896</v>
      </c>
      <c r="AY50" s="97">
        <v>9.6769024958480436</v>
      </c>
      <c r="AZ50" s="97">
        <v>75.780922500485943</v>
      </c>
      <c r="BA50" s="97">
        <v>2.5551849112645422</v>
      </c>
      <c r="BB50" s="97">
        <v>33.760139293736096</v>
      </c>
      <c r="BC50" s="2">
        <v>-12.960138809438934</v>
      </c>
      <c r="BD50" s="62">
        <v>44</v>
      </c>
      <c r="BE50" s="97">
        <v>6.3314431610212898</v>
      </c>
      <c r="BF50" s="97">
        <v>100.041448043779</v>
      </c>
      <c r="BG50" s="97">
        <v>147.7793192267344</v>
      </c>
      <c r="BH50" s="97">
        <v>5.4650905025992191</v>
      </c>
      <c r="BI50" s="97">
        <v>115.56758082634978</v>
      </c>
      <c r="BJ50" s="21">
        <v>32.967720139824436</v>
      </c>
      <c r="BK50" s="97">
        <v>146.99492411249136</v>
      </c>
      <c r="BL50" s="97">
        <v>100.041448043779</v>
      </c>
      <c r="BM50" s="97">
        <v>12.54334698860449</v>
      </c>
      <c r="BN50" s="97">
        <v>5.4650905025992191</v>
      </c>
      <c r="BO50" s="97">
        <v>5.2865015694142432</v>
      </c>
      <c r="BP50" s="97">
        <v>32.967720139824436</v>
      </c>
      <c r="BQ50" s="2">
        <v>-64.713943816345974</v>
      </c>
      <c r="BR50" s="97">
        <v>6.0766077509013883</v>
      </c>
      <c r="BS50" s="97">
        <v>99.316105777685436</v>
      </c>
      <c r="BT50" s="97">
        <v>147.31192504796778</v>
      </c>
      <c r="BU50" s="97">
        <v>1.282823513755508</v>
      </c>
      <c r="BV50" s="97">
        <v>114.80684624648491</v>
      </c>
      <c r="BW50" s="21">
        <v>99.75111504762836</v>
      </c>
      <c r="BX50" s="97">
        <v>148.50101223196745</v>
      </c>
      <c r="BY50" s="97">
        <v>99.316105777685436</v>
      </c>
      <c r="BZ50" s="97">
        <v>13.073526195242804</v>
      </c>
      <c r="CA50" s="97">
        <v>1.282823513755508</v>
      </c>
      <c r="CB50" s="97">
        <v>9.5610248094119346</v>
      </c>
      <c r="CC50" s="97">
        <v>99.75111504762836</v>
      </c>
      <c r="CD50" s="2">
        <v>-71.766211150923525</v>
      </c>
    </row>
    <row r="51" spans="1:82" x14ac:dyDescent="0.25">
      <c r="A51" s="59">
        <v>45</v>
      </c>
      <c r="B51" s="46">
        <v>6.0140623204297645</v>
      </c>
      <c r="C51" s="97">
        <v>100.11754833925899</v>
      </c>
      <c r="D51" s="97">
        <v>148.110555120182</v>
      </c>
      <c r="E51" s="97">
        <v>6.7013164382701396</v>
      </c>
      <c r="F51" s="97">
        <v>113.44897993419477</v>
      </c>
      <c r="G51" s="21">
        <v>33.136751449376547</v>
      </c>
      <c r="H51" s="97">
        <v>152.73317308578868</v>
      </c>
      <c r="I51" s="97">
        <v>100.11754833925899</v>
      </c>
      <c r="J51" s="97">
        <v>8.5967007450501125</v>
      </c>
      <c r="K51" s="97">
        <v>6.7013164382701396</v>
      </c>
      <c r="L51" s="97">
        <v>8.8623507311240175</v>
      </c>
      <c r="M51" s="97">
        <v>33.136751449376547</v>
      </c>
      <c r="N51" s="2">
        <v>-61.313832781300633</v>
      </c>
      <c r="O51" s="97">
        <v>5.7219389354360262</v>
      </c>
      <c r="P51" s="97">
        <v>9.457386070399032</v>
      </c>
      <c r="Q51" s="97">
        <v>143.20829222428668</v>
      </c>
      <c r="R51" s="97">
        <v>5.7161169915534824</v>
      </c>
      <c r="S51" s="97">
        <v>111.82375304968446</v>
      </c>
      <c r="T51" s="21">
        <v>32.821262623868485</v>
      </c>
      <c r="U51" s="97">
        <v>144.07710185039153</v>
      </c>
      <c r="V51" s="97">
        <v>9.457386070399032</v>
      </c>
      <c r="W51" s="97">
        <v>12.402453684190506</v>
      </c>
      <c r="X51" s="97">
        <v>5.7161169915534824</v>
      </c>
      <c r="Y51" s="97">
        <v>7.3122375964943673</v>
      </c>
      <c r="Z51" s="19">
        <v>32.821262623868485</v>
      </c>
      <c r="AA51" s="2">
        <v>-40.351681889308082</v>
      </c>
      <c r="AB51" s="62">
        <v>45</v>
      </c>
      <c r="AC51" s="46">
        <v>6.2946269486085704</v>
      </c>
      <c r="AD51" s="97">
        <v>98.928918988989011</v>
      </c>
      <c r="AE51" s="97">
        <v>148.20588934573468</v>
      </c>
      <c r="AF51" s="97">
        <v>5.3425026598015926</v>
      </c>
      <c r="AG51" s="97">
        <v>113.00486623512967</v>
      </c>
      <c r="AH51" s="21">
        <v>33.350467094452455</v>
      </c>
      <c r="AI51" s="97">
        <v>149.70365913712962</v>
      </c>
      <c r="AJ51" s="97">
        <v>98.928918988989011</v>
      </c>
      <c r="AK51" s="97">
        <v>10.981380469315633</v>
      </c>
      <c r="AL51" s="19">
        <v>5.3425026598015926</v>
      </c>
      <c r="AM51" s="97">
        <v>9.3536307442532891</v>
      </c>
      <c r="AN51" s="21">
        <v>33.350467094452455</v>
      </c>
      <c r="AO51" s="2">
        <v>-63.027050396178069</v>
      </c>
      <c r="AP51" s="66">
        <v>45</v>
      </c>
      <c r="AQ51" s="97">
        <v>6.2236322384730238</v>
      </c>
      <c r="AR51" s="97">
        <v>100.60551065170273</v>
      </c>
      <c r="AS51" s="97">
        <v>143.31025745757074</v>
      </c>
      <c r="AT51" s="97">
        <v>75.63221568562092</v>
      </c>
      <c r="AU51" s="97">
        <v>112.03827895098664</v>
      </c>
      <c r="AV51" s="21">
        <v>32.983334924837123</v>
      </c>
      <c r="AW51" s="97">
        <v>146.38918643454102</v>
      </c>
      <c r="AX51" s="97">
        <v>100.60551065170273</v>
      </c>
      <c r="AY51" s="97">
        <v>9.6377397618913569</v>
      </c>
      <c r="AZ51" s="97">
        <v>75.63221568562092</v>
      </c>
      <c r="BA51" s="97">
        <v>2.1352745977659762</v>
      </c>
      <c r="BB51" s="97">
        <v>32.983334924837123</v>
      </c>
      <c r="BC51" s="2">
        <v>-13.430827348313684</v>
      </c>
      <c r="BD51" s="62">
        <v>45</v>
      </c>
      <c r="BE51" s="97">
        <v>5.0324088677262084</v>
      </c>
      <c r="BF51" s="97">
        <v>99.686628483457511</v>
      </c>
      <c r="BG51" s="97">
        <v>147.25301785669913</v>
      </c>
      <c r="BH51" s="97">
        <v>6.9975314630205636</v>
      </c>
      <c r="BI51" s="97">
        <v>111.74068432162525</v>
      </c>
      <c r="BJ51" s="21">
        <v>34.632112989387522</v>
      </c>
      <c r="BK51" s="97">
        <v>147.23576133136038</v>
      </c>
      <c r="BL51" s="97">
        <v>99.686628483457511</v>
      </c>
      <c r="BM51" s="97">
        <v>10.932101580589975</v>
      </c>
      <c r="BN51" s="97">
        <v>6.9975314630205636</v>
      </c>
      <c r="BO51" s="97">
        <v>11.519889298302569</v>
      </c>
      <c r="BP51" s="97">
        <v>34.632112989387522</v>
      </c>
      <c r="BQ51" s="2">
        <v>-60.040970770591585</v>
      </c>
      <c r="BR51" s="97">
        <v>5.5297113157841107</v>
      </c>
      <c r="BS51" s="97">
        <v>99.355192500729885</v>
      </c>
      <c r="BT51" s="97">
        <v>146.32727801882615</v>
      </c>
      <c r="BU51" s="97">
        <v>1.2153710137482763</v>
      </c>
      <c r="BV51" s="97">
        <v>112.49476806587124</v>
      </c>
      <c r="BW51" s="21">
        <v>99.659107354324902</v>
      </c>
      <c r="BX51" s="97">
        <v>150.10698710330792</v>
      </c>
      <c r="BY51" s="97">
        <v>99.355192500729885</v>
      </c>
      <c r="BZ51" s="97">
        <v>11.894148613470252</v>
      </c>
      <c r="CA51" s="97">
        <v>1.2153710137482763</v>
      </c>
      <c r="CB51" s="97">
        <v>7.6572150732273911</v>
      </c>
      <c r="CC51" s="97">
        <v>99.659107354324902</v>
      </c>
      <c r="CD51" s="2">
        <v>-75.884387369626282</v>
      </c>
    </row>
    <row r="52" spans="1:82" x14ac:dyDescent="0.25">
      <c r="A52" s="59">
        <v>46</v>
      </c>
      <c r="B52" s="46">
        <v>6.0173868739740515</v>
      </c>
      <c r="C52" s="97">
        <v>99.978269651393674</v>
      </c>
      <c r="D52" s="97">
        <v>148.07627008680916</v>
      </c>
      <c r="E52" s="97">
        <v>4.7568384386800515</v>
      </c>
      <c r="F52" s="97">
        <v>114.87790095113856</v>
      </c>
      <c r="G52" s="21">
        <v>35.638560440561157</v>
      </c>
      <c r="H52" s="97">
        <v>147.00724338627396</v>
      </c>
      <c r="I52" s="97">
        <v>99.978269651393674</v>
      </c>
      <c r="J52" s="97">
        <v>12.528764404956759</v>
      </c>
      <c r="K52" s="97">
        <v>4.7568384386800515</v>
      </c>
      <c r="L52" s="97">
        <v>11.065983314381768</v>
      </c>
      <c r="M52" s="97">
        <v>35.638560440561157</v>
      </c>
      <c r="N52" s="2">
        <v>-63.732722455888158</v>
      </c>
      <c r="O52" s="97">
        <v>5.9779887849184643</v>
      </c>
      <c r="P52" s="97">
        <v>13.346370592041147</v>
      </c>
      <c r="Q52" s="97">
        <v>139.87604043619297</v>
      </c>
      <c r="R52" s="97">
        <v>6.0967620420870192</v>
      </c>
      <c r="S52" s="97">
        <v>111.83905514226861</v>
      </c>
      <c r="T52" s="21">
        <v>34.278293114827953</v>
      </c>
      <c r="U52" s="97">
        <v>141.17462426813125</v>
      </c>
      <c r="V52" s="97">
        <v>13.346370592041147</v>
      </c>
      <c r="W52" s="97">
        <v>11.12740608834546</v>
      </c>
      <c r="X52" s="97">
        <v>6.0967620420870192</v>
      </c>
      <c r="Y52" s="97">
        <v>6.1274623075749384</v>
      </c>
      <c r="Z52" s="19">
        <v>34.278293114827953</v>
      </c>
      <c r="AA52" s="2">
        <v>-42.971656367446194</v>
      </c>
      <c r="AB52" s="62">
        <v>46</v>
      </c>
      <c r="AC52" s="46">
        <v>5.6216776765309957</v>
      </c>
      <c r="AD52" s="97">
        <v>99.33736977788179</v>
      </c>
      <c r="AE52" s="97">
        <v>146.74007120980454</v>
      </c>
      <c r="AF52" s="97">
        <v>6.3539744085105321</v>
      </c>
      <c r="AG52" s="97">
        <v>112.4079355587332</v>
      </c>
      <c r="AH52" s="21">
        <v>35.242787176813991</v>
      </c>
      <c r="AI52" s="97">
        <v>149.97152621055051</v>
      </c>
      <c r="AJ52" s="97">
        <v>99.33736977788179</v>
      </c>
      <c r="AK52" s="97">
        <v>11.603400143851763</v>
      </c>
      <c r="AL52" s="19">
        <v>6.3539744085105321</v>
      </c>
      <c r="AM52" s="97">
        <v>10.3214029462657</v>
      </c>
      <c r="AN52" s="21">
        <v>35.242787176813991</v>
      </c>
      <c r="AO52" s="2">
        <v>-61.547503801257299</v>
      </c>
      <c r="AP52" s="66">
        <v>46</v>
      </c>
      <c r="AQ52" s="97">
        <v>6.8978124736084983</v>
      </c>
      <c r="AR52" s="97">
        <v>98.757847930532407</v>
      </c>
      <c r="AS52" s="97">
        <v>143.47614599849794</v>
      </c>
      <c r="AT52" s="97">
        <v>76.164829281384172</v>
      </c>
      <c r="AU52" s="97">
        <v>111.09033795338495</v>
      </c>
      <c r="AV52" s="21">
        <v>34.206063450135936</v>
      </c>
      <c r="AW52" s="97">
        <v>142.03287416311974</v>
      </c>
      <c r="AX52" s="97">
        <v>98.757847930532407</v>
      </c>
      <c r="AY52" s="97">
        <v>10.91044505317528</v>
      </c>
      <c r="AZ52" s="97">
        <v>76.164829281384172</v>
      </c>
      <c r="BA52" s="97">
        <v>4.5545682906641689</v>
      </c>
      <c r="BB52" s="97">
        <v>34.206063450135936</v>
      </c>
      <c r="BC52" s="2">
        <v>-12.216755018349678</v>
      </c>
      <c r="BD52" s="62">
        <v>46</v>
      </c>
      <c r="BE52" s="97">
        <v>5.5088267810394829</v>
      </c>
      <c r="BF52" s="97">
        <v>98.853157464187163</v>
      </c>
      <c r="BG52" s="97">
        <v>147.67012920852861</v>
      </c>
      <c r="BH52" s="97">
        <v>5.5665636993261565</v>
      </c>
      <c r="BI52" s="97">
        <v>111.54713145873676</v>
      </c>
      <c r="BJ52" s="21">
        <v>34.773069863332658</v>
      </c>
      <c r="BK52" s="97">
        <v>146.49656784481212</v>
      </c>
      <c r="BL52" s="97">
        <v>98.853157464187163</v>
      </c>
      <c r="BM52" s="97">
        <v>12.241671738996637</v>
      </c>
      <c r="BN52" s="97">
        <v>5.5665636993261565</v>
      </c>
      <c r="BO52" s="97">
        <v>5.0889693619463259</v>
      </c>
      <c r="BP52" s="97">
        <v>34.773069863332658</v>
      </c>
      <c r="BQ52" s="2">
        <v>-65.695496693957907</v>
      </c>
      <c r="BR52" s="97">
        <v>5.7181653921692757</v>
      </c>
      <c r="BS52" s="97">
        <v>97.907771332764156</v>
      </c>
      <c r="BT52" s="97">
        <v>147.19755536142944</v>
      </c>
      <c r="BU52" s="97">
        <v>0.88700678522708221</v>
      </c>
      <c r="BV52" s="97">
        <v>113.91041245545399</v>
      </c>
      <c r="BW52" s="21">
        <v>99.275705956288121</v>
      </c>
      <c r="BX52" s="97">
        <v>150.37067147752205</v>
      </c>
      <c r="BY52" s="97">
        <v>97.907771332764156</v>
      </c>
      <c r="BZ52" s="97">
        <v>12.633395809943062</v>
      </c>
      <c r="CA52" s="97">
        <v>0.88700678522708221</v>
      </c>
      <c r="CB52" s="97">
        <v>12.385639250834135</v>
      </c>
      <c r="CC52" s="97">
        <v>99.275705956288121</v>
      </c>
      <c r="CD52" s="2">
        <v>-69.074809034610851</v>
      </c>
    </row>
    <row r="53" spans="1:82" x14ac:dyDescent="0.25">
      <c r="A53" s="59">
        <v>47</v>
      </c>
      <c r="B53" s="46">
        <v>6.0325210051642237</v>
      </c>
      <c r="C53" s="97">
        <v>100.31969604808583</v>
      </c>
      <c r="D53" s="97">
        <v>146.04427908712375</v>
      </c>
      <c r="E53" s="97">
        <v>7.2237050772103935</v>
      </c>
      <c r="F53" s="97">
        <v>112.42096871307299</v>
      </c>
      <c r="G53" s="21">
        <v>34.3265106965356</v>
      </c>
      <c r="H53" s="97">
        <v>148.52537312281763</v>
      </c>
      <c r="I53" s="97">
        <v>100.31969604808583</v>
      </c>
      <c r="J53" s="97">
        <v>13.303302531760085</v>
      </c>
      <c r="K53" s="97">
        <v>7.2237050772103935</v>
      </c>
      <c r="L53" s="97">
        <v>6.9542864758263896</v>
      </c>
      <c r="M53" s="97">
        <v>34.3265106965356</v>
      </c>
      <c r="N53" s="2">
        <v>-60.812895123916228</v>
      </c>
      <c r="O53" s="97">
        <v>4.9517570811640601</v>
      </c>
      <c r="P53" s="97">
        <v>12.775694290459722</v>
      </c>
      <c r="Q53" s="97">
        <v>139.39001606781403</v>
      </c>
      <c r="R53" s="97">
        <v>5.9252396002912242</v>
      </c>
      <c r="S53" s="97">
        <v>111.71747168702811</v>
      </c>
      <c r="T53" s="21">
        <v>33.638023111767311</v>
      </c>
      <c r="U53" s="97">
        <v>141.05541236141269</v>
      </c>
      <c r="V53" s="97">
        <v>12.775694290459722</v>
      </c>
      <c r="W53" s="97">
        <v>13.770432898798386</v>
      </c>
      <c r="X53" s="97">
        <v>5.9252396002912242</v>
      </c>
      <c r="Y53" s="97">
        <v>12.342945292406323</v>
      </c>
      <c r="Z53" s="19">
        <v>33.638023111767311</v>
      </c>
      <c r="AA53" s="2">
        <v>-38.79615196285588</v>
      </c>
      <c r="AB53" s="62">
        <v>47</v>
      </c>
      <c r="AC53" s="46">
        <v>6.0656611954860118</v>
      </c>
      <c r="AD53" s="97">
        <v>99.812586586368241</v>
      </c>
      <c r="AE53" s="97">
        <v>144.97912349457775</v>
      </c>
      <c r="AF53" s="97">
        <v>5.0350626456134568</v>
      </c>
      <c r="AG53" s="97">
        <v>114.82368051453577</v>
      </c>
      <c r="AH53" s="21">
        <v>32.862739483155025</v>
      </c>
      <c r="AI53" s="97">
        <v>150.98071257555583</v>
      </c>
      <c r="AJ53" s="97">
        <v>99.812586586368241</v>
      </c>
      <c r="AK53" s="97">
        <v>11.492965836627798</v>
      </c>
      <c r="AL53" s="19">
        <v>5.0350626456134568</v>
      </c>
      <c r="AM53" s="97">
        <v>5.215508515613994</v>
      </c>
      <c r="AN53" s="21">
        <v>32.862739483155025</v>
      </c>
      <c r="AO53" s="2">
        <v>-67.004195194530979</v>
      </c>
      <c r="AP53" s="66">
        <v>47</v>
      </c>
      <c r="AQ53" s="97">
        <v>6.5363920416013759</v>
      </c>
      <c r="AR53" s="97">
        <v>98.771461542422102</v>
      </c>
      <c r="AS53" s="97">
        <v>143.44775746490853</v>
      </c>
      <c r="AT53" s="97">
        <v>76.796908761965597</v>
      </c>
      <c r="AU53" s="97">
        <v>111.89828181505685</v>
      </c>
      <c r="AV53" s="21">
        <v>32.50288650034399</v>
      </c>
      <c r="AW53" s="97">
        <v>143.2668222667489</v>
      </c>
      <c r="AX53" s="97">
        <v>98.771461542422102</v>
      </c>
      <c r="AY53" s="97">
        <v>8.970091647328946</v>
      </c>
      <c r="AZ53" s="97">
        <v>76.796908761965597</v>
      </c>
      <c r="BA53" s="97">
        <v>3.6253756675911535</v>
      </c>
      <c r="BB53" s="97">
        <v>32.50288650034399</v>
      </c>
      <c r="BC53" s="2">
        <v>-11.924509462899628</v>
      </c>
      <c r="BD53" s="62">
        <v>47</v>
      </c>
      <c r="BE53" s="97">
        <v>6.0807566114342002</v>
      </c>
      <c r="BF53" s="97">
        <v>98.919686086814977</v>
      </c>
      <c r="BG53" s="97">
        <v>148.7815994373253</v>
      </c>
      <c r="BH53" s="97">
        <v>4.9377091550838008</v>
      </c>
      <c r="BI53" s="97">
        <v>114.51062425392958</v>
      </c>
      <c r="BJ53" s="21">
        <v>33.324268161579717</v>
      </c>
      <c r="BK53" s="97">
        <v>148.65337711185879</v>
      </c>
      <c r="BL53" s="97">
        <v>98.919686086814977</v>
      </c>
      <c r="BM53" s="97">
        <v>11.40809978932954</v>
      </c>
      <c r="BN53" s="97">
        <v>4.9377091550838008</v>
      </c>
      <c r="BO53" s="97">
        <v>8.3264762675891504</v>
      </c>
      <c r="BP53" s="97">
        <v>33.324268161579717</v>
      </c>
      <c r="BQ53" s="2">
        <v>-64.731707163253589</v>
      </c>
      <c r="BR53" s="97">
        <v>6.2862647592086374</v>
      </c>
      <c r="BS53" s="97">
        <v>99.442645258762667</v>
      </c>
      <c r="BT53" s="97">
        <v>149.26761798882558</v>
      </c>
      <c r="BU53" s="97">
        <v>9.2746574089116351E-2</v>
      </c>
      <c r="BV53" s="97">
        <v>112.8508953856176</v>
      </c>
      <c r="BW53" s="21">
        <v>99.840225103818341</v>
      </c>
      <c r="BX53" s="97">
        <v>149.34616456248037</v>
      </c>
      <c r="BY53" s="97">
        <v>99.442645258762667</v>
      </c>
      <c r="BZ53" s="97">
        <v>12.096499727409739</v>
      </c>
      <c r="CA53" s="97">
        <v>9.2746574089116351E-2</v>
      </c>
      <c r="CB53" s="97">
        <v>8.7532348983898167</v>
      </c>
      <c r="CC53" s="97">
        <v>99.840225103818341</v>
      </c>
      <c r="CD53" s="2">
        <v>-75.466635611843486</v>
      </c>
    </row>
    <row r="54" spans="1:82" x14ac:dyDescent="0.25">
      <c r="A54" s="59">
        <v>48</v>
      </c>
      <c r="B54" s="46">
        <v>6.1503906750379427</v>
      </c>
      <c r="C54" s="97">
        <v>99.73929021699449</v>
      </c>
      <c r="D54" s="97">
        <v>148.16098885997175</v>
      </c>
      <c r="E54" s="97">
        <v>5.5977879796578822</v>
      </c>
      <c r="F54" s="97">
        <v>114.25834164020668</v>
      </c>
      <c r="G54" s="21">
        <v>34.779418743285646</v>
      </c>
      <c r="H54" s="97">
        <v>150.88176351927109</v>
      </c>
      <c r="I54" s="97">
        <v>99.73929021699449</v>
      </c>
      <c r="J54" s="97">
        <v>14.09145927277719</v>
      </c>
      <c r="K54" s="97">
        <v>5.5977879796578822</v>
      </c>
      <c r="L54" s="97">
        <v>10.737786537238639</v>
      </c>
      <c r="M54" s="97">
        <v>34.779418743285646</v>
      </c>
      <c r="N54" s="2">
        <v>-62.335290265620657</v>
      </c>
      <c r="O54" s="97">
        <v>5.4976353008494234</v>
      </c>
      <c r="P54" s="97">
        <v>11.727513843303011</v>
      </c>
      <c r="Q54" s="97">
        <v>144.48120563106045</v>
      </c>
      <c r="R54" s="97">
        <v>4.7446531846580271</v>
      </c>
      <c r="S54" s="97">
        <v>113.51337787150443</v>
      </c>
      <c r="T54" s="21">
        <v>34.064530374951183</v>
      </c>
      <c r="U54" s="97">
        <v>147.24418169777474</v>
      </c>
      <c r="V54" s="97">
        <v>11.727513843303011</v>
      </c>
      <c r="W54" s="97">
        <v>7.3184592515109506</v>
      </c>
      <c r="X54" s="97">
        <v>4.7446531846580271</v>
      </c>
      <c r="Y54" s="97">
        <v>6.999124782331072</v>
      </c>
      <c r="Z54" s="19">
        <v>34.064530374951183</v>
      </c>
      <c r="AA54" s="2">
        <v>-46.081936045105714</v>
      </c>
      <c r="AB54" s="62">
        <v>48</v>
      </c>
      <c r="AC54" s="46">
        <v>5.737262193774658</v>
      </c>
      <c r="AD54" s="97">
        <v>99.287602225332179</v>
      </c>
      <c r="AE54" s="97">
        <v>150.69479045089727</v>
      </c>
      <c r="AF54" s="97">
        <v>4.1218091644295018</v>
      </c>
      <c r="AG54" s="97">
        <v>112.46545768909445</v>
      </c>
      <c r="AH54" s="21">
        <v>33.15844874148879</v>
      </c>
      <c r="AI54" s="97">
        <v>153.04867796650171</v>
      </c>
      <c r="AJ54" s="97">
        <v>99.287602225332179</v>
      </c>
      <c r="AK54" s="97">
        <v>13.975603284789962</v>
      </c>
      <c r="AL54" s="19">
        <v>4.1218091644295018</v>
      </c>
      <c r="AM54" s="97">
        <v>17.657455283351027</v>
      </c>
      <c r="AN54" s="21">
        <v>33.15844874148879</v>
      </c>
      <c r="AO54" s="2">
        <v>-62.759708968398343</v>
      </c>
      <c r="AP54" s="66">
        <v>48</v>
      </c>
      <c r="AQ54" s="97">
        <v>6.0182969496591214</v>
      </c>
      <c r="AR54" s="97">
        <v>98.973940171152165</v>
      </c>
      <c r="AS54" s="97">
        <v>139.5540252239048</v>
      </c>
      <c r="AT54" s="97">
        <v>75.32176252687303</v>
      </c>
      <c r="AU54" s="97">
        <v>113.52675369097875</v>
      </c>
      <c r="AV54" s="21">
        <v>33.769849676693994</v>
      </c>
      <c r="AW54" s="97">
        <v>146.21967423850975</v>
      </c>
      <c r="AX54" s="97">
        <v>98.973940171152165</v>
      </c>
      <c r="AY54" s="97">
        <v>13.447235247547603</v>
      </c>
      <c r="AZ54" s="97">
        <v>75.32176252687303</v>
      </c>
      <c r="BA54" s="97">
        <v>2.4984281701375219</v>
      </c>
      <c r="BB54" s="97">
        <v>33.769849676693994</v>
      </c>
      <c r="BC54" s="2">
        <v>-14.462356562272255</v>
      </c>
      <c r="BD54" s="62">
        <v>48</v>
      </c>
      <c r="BE54" s="97">
        <v>6.614001803595345</v>
      </c>
      <c r="BF54" s="97">
        <v>99.007498048601391</v>
      </c>
      <c r="BG54" s="97">
        <v>150.01201267394654</v>
      </c>
      <c r="BH54" s="97">
        <v>5.6601970588024013</v>
      </c>
      <c r="BI54" s="97">
        <v>113.78742133361854</v>
      </c>
      <c r="BJ54" s="21">
        <v>33.702982706624745</v>
      </c>
      <c r="BK54" s="97">
        <v>146.89171175059784</v>
      </c>
      <c r="BL54" s="97">
        <v>99.007498048601391</v>
      </c>
      <c r="BM54" s="97">
        <v>12.802758412921101</v>
      </c>
      <c r="BN54" s="97">
        <v>5.6601970588024013</v>
      </c>
      <c r="BO54" s="97">
        <v>9.6864382518415866</v>
      </c>
      <c r="BP54" s="97">
        <v>33.702982706624745</v>
      </c>
      <c r="BQ54" s="2">
        <v>-61.21172283759477</v>
      </c>
      <c r="BR54" s="97">
        <v>5.8260629753480249</v>
      </c>
      <c r="BS54" s="97">
        <v>99.896047118428228</v>
      </c>
      <c r="BT54" s="97">
        <v>148.41123720484998</v>
      </c>
      <c r="BU54" s="97">
        <v>1.5827776644320979</v>
      </c>
      <c r="BV54" s="97">
        <v>112.23575324692685</v>
      </c>
      <c r="BW54" s="21">
        <v>99.826940950495597</v>
      </c>
      <c r="BX54" s="97">
        <v>150.06519244404006</v>
      </c>
      <c r="BY54" s="97">
        <v>99.896047118428228</v>
      </c>
      <c r="BZ54" s="97">
        <v>10.101960012079564</v>
      </c>
      <c r="CA54" s="97">
        <v>1.5827776644320979</v>
      </c>
      <c r="CB54" s="97">
        <v>12.109790392056929</v>
      </c>
      <c r="CC54" s="97">
        <v>99.826940950495597</v>
      </c>
      <c r="CD54" s="2">
        <v>-67.825352996204359</v>
      </c>
    </row>
    <row r="55" spans="1:82" x14ac:dyDescent="0.25">
      <c r="A55" s="59">
        <v>49</v>
      </c>
      <c r="B55" s="46">
        <v>6.2827776411477858</v>
      </c>
      <c r="C55" s="97">
        <v>99.715368177140377</v>
      </c>
      <c r="D55" s="97">
        <v>149.41970543832352</v>
      </c>
      <c r="E55" s="97">
        <v>5.7229513337601006</v>
      </c>
      <c r="F55" s="97">
        <v>112.72348153427049</v>
      </c>
      <c r="G55" s="21">
        <v>33.703539236372094</v>
      </c>
      <c r="H55" s="97">
        <v>151.45008791322132</v>
      </c>
      <c r="I55" s="97">
        <v>99.715368177140377</v>
      </c>
      <c r="J55" s="97">
        <v>11.856154246358134</v>
      </c>
      <c r="K55" s="97">
        <v>5.7229513337601006</v>
      </c>
      <c r="L55" s="97">
        <v>12.66520932376628</v>
      </c>
      <c r="M55" s="97">
        <v>33.703539236372094</v>
      </c>
      <c r="N55" s="2">
        <v>-60.83876299934326</v>
      </c>
      <c r="O55" s="97">
        <v>5.7887633774725442</v>
      </c>
      <c r="P55" s="97">
        <v>10.624138114248122</v>
      </c>
      <c r="Q55" s="97">
        <v>140.95701877227489</v>
      </c>
      <c r="R55" s="97">
        <v>6.0299207599238214</v>
      </c>
      <c r="S55" s="97">
        <v>113.69338542623677</v>
      </c>
      <c r="T55" s="21">
        <v>32.554319313342084</v>
      </c>
      <c r="U55" s="97">
        <v>142.54207013448982</v>
      </c>
      <c r="V55" s="97">
        <v>10.624138114248122</v>
      </c>
      <c r="W55" s="97">
        <v>11.202829984631492</v>
      </c>
      <c r="X55" s="97">
        <v>6.0299207599238214</v>
      </c>
      <c r="Y55" s="97">
        <v>15.597415418358906</v>
      </c>
      <c r="Z55" s="19">
        <v>32.554319313342084</v>
      </c>
      <c r="AA55" s="2">
        <v>-34.821368628946473</v>
      </c>
      <c r="AB55" s="62">
        <v>49</v>
      </c>
      <c r="AC55" s="46">
        <v>5.5488886678445981</v>
      </c>
      <c r="AD55" s="97">
        <v>99.257100419790063</v>
      </c>
      <c r="AE55" s="97">
        <v>150.00266272343981</v>
      </c>
      <c r="AF55" s="97">
        <v>6.0421383919340768</v>
      </c>
      <c r="AG55" s="97">
        <v>112.87684969780304</v>
      </c>
      <c r="AH55" s="21">
        <v>34.026703656527104</v>
      </c>
      <c r="AI55" s="97">
        <v>150.73367916284005</v>
      </c>
      <c r="AJ55" s="97">
        <v>99.257100419790063</v>
      </c>
      <c r="AK55" s="97">
        <v>12.297253983186764</v>
      </c>
      <c r="AL55" s="19">
        <v>6.0421383919340768</v>
      </c>
      <c r="AM55" s="97">
        <v>7.6946806551427773</v>
      </c>
      <c r="AN55" s="21">
        <v>34.026703656527104</v>
      </c>
      <c r="AO55" s="2">
        <v>-63.480513477373307</v>
      </c>
      <c r="AP55" s="66">
        <v>49</v>
      </c>
      <c r="AQ55" s="97">
        <v>6.6806976397494164</v>
      </c>
      <c r="AR55" s="97">
        <v>99.02958164138046</v>
      </c>
      <c r="AS55" s="97">
        <v>145.32296756084517</v>
      </c>
      <c r="AT55" s="97">
        <v>75.332646788647835</v>
      </c>
      <c r="AU55" s="97">
        <v>112.36385154896858</v>
      </c>
      <c r="AV55" s="21">
        <v>34.308480531820464</v>
      </c>
      <c r="AW55" s="97">
        <v>144.43293895527464</v>
      </c>
      <c r="AX55" s="97">
        <v>99.02958164138046</v>
      </c>
      <c r="AY55" s="97">
        <v>12.357020272963434</v>
      </c>
      <c r="AZ55" s="97">
        <v>75.332646788647835</v>
      </c>
      <c r="BA55" s="97">
        <v>6.4960064314537824</v>
      </c>
      <c r="BB55" s="97">
        <v>34.308480531820464</v>
      </c>
      <c r="BC55" s="2">
        <v>-12.67125877079256</v>
      </c>
      <c r="BD55" s="62">
        <v>49</v>
      </c>
      <c r="BE55" s="97">
        <v>5.398155318403786</v>
      </c>
      <c r="BF55" s="97">
        <v>99.36852887256002</v>
      </c>
      <c r="BG55" s="97">
        <v>148.40929086513893</v>
      </c>
      <c r="BH55" s="97">
        <v>5.4233469911859746</v>
      </c>
      <c r="BI55" s="97">
        <v>114.29660350819023</v>
      </c>
      <c r="BJ55" s="21">
        <v>34.860800781551177</v>
      </c>
      <c r="BK55" s="97">
        <v>149.98892901374145</v>
      </c>
      <c r="BL55" s="97">
        <v>99.36852887256002</v>
      </c>
      <c r="BM55" s="97">
        <v>13.490122785386108</v>
      </c>
      <c r="BN55" s="97">
        <v>5.4233469911859746</v>
      </c>
      <c r="BO55" s="97">
        <v>6.1768176281038594</v>
      </c>
      <c r="BP55" s="97">
        <v>34.860800781551177</v>
      </c>
      <c r="BQ55" s="2">
        <v>-66.227690252036808</v>
      </c>
      <c r="BR55" s="97">
        <v>5.3761206007694629</v>
      </c>
      <c r="BS55" s="97">
        <v>99.452379404944992</v>
      </c>
      <c r="BT55" s="97">
        <v>148.09116367852147</v>
      </c>
      <c r="BU55" s="97">
        <v>0.85663611470843004</v>
      </c>
      <c r="BV55" s="97">
        <v>114.52265561576689</v>
      </c>
      <c r="BW55" s="21">
        <v>99.425193386425761</v>
      </c>
      <c r="BX55" s="97">
        <v>149.52567578985639</v>
      </c>
      <c r="BY55" s="97">
        <v>99.452379404944992</v>
      </c>
      <c r="BZ55" s="97">
        <v>9.4776815640781855</v>
      </c>
      <c r="CA55" s="97">
        <v>0.85663611470843004</v>
      </c>
      <c r="CB55" s="97">
        <v>11.143930846698776</v>
      </c>
      <c r="CC55" s="97">
        <v>99.425193386425761</v>
      </c>
      <c r="CD55" s="2">
        <v>-71.463144434281503</v>
      </c>
    </row>
    <row r="56" spans="1:82" x14ac:dyDescent="0.25">
      <c r="A56" s="59">
        <v>50</v>
      </c>
      <c r="B56" s="46">
        <v>6.7764591856927732</v>
      </c>
      <c r="C56" s="97">
        <v>99.186720688114747</v>
      </c>
      <c r="D56" s="97">
        <v>147.98813988517315</v>
      </c>
      <c r="E56" s="97">
        <v>5.6530553730237436</v>
      </c>
      <c r="F56" s="97">
        <v>112.87292366374832</v>
      </c>
      <c r="G56" s="21">
        <v>33.360425526250083</v>
      </c>
      <c r="H56" s="97">
        <v>151.37658410285971</v>
      </c>
      <c r="I56" s="97">
        <v>99.186720688114747</v>
      </c>
      <c r="J56" s="97">
        <v>11.421666664252747</v>
      </c>
      <c r="K56" s="97">
        <v>5.6530553730237436</v>
      </c>
      <c r="L56" s="97">
        <v>10.133226947576626</v>
      </c>
      <c r="M56" s="97">
        <v>33.360425526250083</v>
      </c>
      <c r="N56" s="2">
        <v>-61.535244120163838</v>
      </c>
      <c r="O56" s="97">
        <v>5.5815217290001131</v>
      </c>
      <c r="P56" s="97">
        <v>12.869222239742603</v>
      </c>
      <c r="Q56" s="97">
        <v>143.05053457876849</v>
      </c>
      <c r="R56" s="97">
        <v>5.754293807550682</v>
      </c>
      <c r="S56" s="97">
        <v>112.78961919440967</v>
      </c>
      <c r="T56" s="21">
        <v>34.385241977625192</v>
      </c>
      <c r="U56" s="97">
        <v>144.3293066456456</v>
      </c>
      <c r="V56" s="97">
        <v>12.869222239742603</v>
      </c>
      <c r="W56" s="97">
        <v>14.45625055967851</v>
      </c>
      <c r="X56" s="97">
        <v>5.754293807550682</v>
      </c>
      <c r="Y56" s="97">
        <v>10.483699480316934</v>
      </c>
      <c r="Z56" s="19">
        <v>34.385241977625192</v>
      </c>
      <c r="AA56" s="2">
        <v>-40.628078342645047</v>
      </c>
      <c r="AB56" s="62">
        <v>50</v>
      </c>
      <c r="AC56" s="46">
        <v>5.5463137555528608</v>
      </c>
      <c r="AD56" s="97">
        <v>99.759100869812855</v>
      </c>
      <c r="AE56" s="97">
        <v>148.12742883569044</v>
      </c>
      <c r="AF56" s="97">
        <v>5.1321033194789303</v>
      </c>
      <c r="AG56" s="97">
        <v>114.60535268083035</v>
      </c>
      <c r="AH56" s="21">
        <v>35.848587004199914</v>
      </c>
      <c r="AI56" s="97">
        <v>151.5479110233492</v>
      </c>
      <c r="AJ56" s="97">
        <v>99.759100869812855</v>
      </c>
      <c r="AK56" s="97">
        <v>13.752307820080491</v>
      </c>
      <c r="AL56" s="19">
        <v>5.1321033194789303</v>
      </c>
      <c r="AM56" s="97">
        <v>9.5658134517752327</v>
      </c>
      <c r="AN56" s="21">
        <v>35.848587004199914</v>
      </c>
      <c r="AO56" s="2">
        <v>-65.045870198261198</v>
      </c>
      <c r="AP56" s="66">
        <v>50</v>
      </c>
      <c r="AQ56" s="97">
        <v>5.581095661523503</v>
      </c>
      <c r="AR56" s="97">
        <v>98.459630949663136</v>
      </c>
      <c r="AS56" s="97">
        <v>145.41089285065408</v>
      </c>
      <c r="AT56" s="97">
        <v>75.542489474102823</v>
      </c>
      <c r="AU56" s="97">
        <v>112.90982332958892</v>
      </c>
      <c r="AV56" s="21">
        <v>35.057515577712948</v>
      </c>
      <c r="AW56" s="97">
        <v>145.31974788363789</v>
      </c>
      <c r="AX56" s="97">
        <v>98.459630949663136</v>
      </c>
      <c r="AY56" s="97">
        <v>13.009674415527279</v>
      </c>
      <c r="AZ56" s="97">
        <v>75.542489474102823</v>
      </c>
      <c r="BA56" s="97">
        <v>5.5560431784245754</v>
      </c>
      <c r="BB56" s="97">
        <v>35.057515577712948</v>
      </c>
      <c r="BC56" s="2">
        <v>-13.124334541944476</v>
      </c>
      <c r="BD56" s="62">
        <v>50</v>
      </c>
      <c r="BE56" s="97">
        <v>6.3122522520786051</v>
      </c>
      <c r="BF56" s="97">
        <v>99.203699598325045</v>
      </c>
      <c r="BG56" s="97">
        <v>149.69497042878115</v>
      </c>
      <c r="BH56" s="97">
        <v>6.5565447092050153</v>
      </c>
      <c r="BI56" s="97">
        <v>111.96566649778262</v>
      </c>
      <c r="BJ56" s="21">
        <v>34.609260915986262</v>
      </c>
      <c r="BK56" s="97">
        <v>150.37542394105392</v>
      </c>
      <c r="BL56" s="97">
        <v>99.203699598325045</v>
      </c>
      <c r="BM56" s="97">
        <v>13.257833316298225</v>
      </c>
      <c r="BN56" s="97">
        <v>6.5565447092050153</v>
      </c>
      <c r="BO56" s="97">
        <v>16.578347721253632</v>
      </c>
      <c r="BP56" s="97">
        <v>34.609260915986262</v>
      </c>
      <c r="BQ56" s="2">
        <v>-57.172403589228679</v>
      </c>
      <c r="BR56" s="97">
        <v>5.8226854879520413</v>
      </c>
      <c r="BS56" s="97">
        <v>98.942853898029043</v>
      </c>
      <c r="BT56" s="97">
        <v>148.65786159338268</v>
      </c>
      <c r="BU56" s="97">
        <v>1.49690467187815</v>
      </c>
      <c r="BV56" s="97">
        <v>113.99948006984563</v>
      </c>
      <c r="BW56" s="21">
        <v>99.498502657466403</v>
      </c>
      <c r="BX56" s="97">
        <v>147.35437075354611</v>
      </c>
      <c r="BY56" s="97">
        <v>98.942853898029043</v>
      </c>
      <c r="BZ56" s="97">
        <v>10.720807627768146</v>
      </c>
      <c r="CA56" s="97">
        <v>1.49690467187815</v>
      </c>
      <c r="CB56" s="97">
        <v>9.5500954610507129</v>
      </c>
      <c r="CC56" s="97">
        <v>99.498502657466403</v>
      </c>
      <c r="CD56" s="2">
        <v>-71.442566419456554</v>
      </c>
    </row>
    <row r="57" spans="1:82" x14ac:dyDescent="0.25">
      <c r="A57" s="59">
        <v>51</v>
      </c>
      <c r="B57" s="46">
        <v>6.2713243943453376</v>
      </c>
      <c r="C57" s="97">
        <v>99.549770211556137</v>
      </c>
      <c r="D57" s="97">
        <v>149.11715806871558</v>
      </c>
      <c r="E57" s="97">
        <v>5.0811044582214793</v>
      </c>
      <c r="F57" s="97">
        <v>113.00074799492074</v>
      </c>
      <c r="G57" s="21">
        <v>35.03583241638821</v>
      </c>
      <c r="H57" s="97">
        <v>150.07504380863071</v>
      </c>
      <c r="I57" s="97">
        <v>99.549770211556137</v>
      </c>
      <c r="J57" s="97">
        <v>11.282461810350055</v>
      </c>
      <c r="K57" s="97">
        <v>5.0811044582214793</v>
      </c>
      <c r="L57" s="97">
        <v>17.204076154758638</v>
      </c>
      <c r="M57" s="97">
        <v>35.03583241638821</v>
      </c>
      <c r="N57" s="2">
        <v>-59.782995876677454</v>
      </c>
      <c r="O57" s="97">
        <v>5.9896729462613409</v>
      </c>
      <c r="P57" s="97">
        <v>10.84033503404765</v>
      </c>
      <c r="Q57" s="97">
        <v>140.94055777833569</v>
      </c>
      <c r="R57" s="97">
        <v>5.1717894896582681</v>
      </c>
      <c r="S57" s="97">
        <v>110.7581571204432</v>
      </c>
      <c r="T57" s="21">
        <v>34.013303914479039</v>
      </c>
      <c r="U57" s="97">
        <v>144.79684099797876</v>
      </c>
      <c r="V57" s="97">
        <v>10.84033503404765</v>
      </c>
      <c r="W57" s="97">
        <v>14.325636623900392</v>
      </c>
      <c r="X57" s="97">
        <v>5.1717894896582681</v>
      </c>
      <c r="Y57" s="97">
        <v>6.9767305546279728</v>
      </c>
      <c r="Z57" s="19">
        <v>34.013303914479039</v>
      </c>
      <c r="AA57" s="2">
        <v>-43.917316907554685</v>
      </c>
      <c r="AB57" s="62">
        <v>51</v>
      </c>
      <c r="AC57" s="46">
        <v>7.0197269961628086</v>
      </c>
      <c r="AD57" s="97">
        <v>98.935209730133124</v>
      </c>
      <c r="AE57" s="97">
        <v>148.94366592921537</v>
      </c>
      <c r="AF57" s="97">
        <v>5.0844806312683373</v>
      </c>
      <c r="AG57" s="97">
        <v>113.21368505843877</v>
      </c>
      <c r="AH57" s="21">
        <v>33.591084469887171</v>
      </c>
      <c r="AI57" s="97">
        <v>152.45316744172746</v>
      </c>
      <c r="AJ57" s="97">
        <v>98.935209730133124</v>
      </c>
      <c r="AK57" s="97">
        <v>12.818846931508254</v>
      </c>
      <c r="AL57" s="19">
        <v>5.0844806312683373</v>
      </c>
      <c r="AM57" s="97">
        <v>8.8798857291786906</v>
      </c>
      <c r="AN57" s="21">
        <v>33.591084469887171</v>
      </c>
      <c r="AO57" s="2">
        <v>-63.109149291884094</v>
      </c>
      <c r="AP57" s="66">
        <v>51</v>
      </c>
      <c r="AQ57" s="97">
        <v>5.4896210966867782</v>
      </c>
      <c r="AR57" s="97">
        <v>99.558072970337506</v>
      </c>
      <c r="AS57" s="97">
        <v>145.06218356031573</v>
      </c>
      <c r="AT57" s="97">
        <v>76.420525022223984</v>
      </c>
      <c r="AU57" s="97">
        <v>113.18280581244576</v>
      </c>
      <c r="AV57" s="21">
        <v>34.862140287997022</v>
      </c>
      <c r="AW57" s="97">
        <v>146.42616035594139</v>
      </c>
      <c r="AX57" s="97">
        <v>99.558072970337506</v>
      </c>
      <c r="AY57" s="97">
        <v>11.878470714885779</v>
      </c>
      <c r="AZ57" s="97">
        <v>76.420525022223984</v>
      </c>
      <c r="BA57" s="97">
        <v>3.4087364375436344</v>
      </c>
      <c r="BB57" s="97">
        <v>34.862140287997022</v>
      </c>
      <c r="BC57" s="2">
        <v>-13.324041416178147</v>
      </c>
      <c r="BD57" s="62">
        <v>51</v>
      </c>
      <c r="BE57" s="97">
        <v>5.5716711034505995</v>
      </c>
      <c r="BF57" s="97">
        <v>100.35727559938677</v>
      </c>
      <c r="BG57" s="97">
        <v>147.93905568709147</v>
      </c>
      <c r="BH57" s="97">
        <v>5.1649231374910931</v>
      </c>
      <c r="BI57" s="97">
        <v>115.38816617796796</v>
      </c>
      <c r="BJ57" s="21">
        <v>34.585890568329674</v>
      </c>
      <c r="BK57" s="97">
        <v>149.90406008774917</v>
      </c>
      <c r="BL57" s="97">
        <v>100.35727559938677</v>
      </c>
      <c r="BM57" s="97">
        <v>12.838969036356083</v>
      </c>
      <c r="BN57" s="97">
        <v>5.1649231374910931</v>
      </c>
      <c r="BO57" s="97">
        <v>5.7477705094508105</v>
      </c>
      <c r="BP57" s="97">
        <v>34.585890568329674</v>
      </c>
      <c r="BQ57" s="2">
        <v>-67.016482081403012</v>
      </c>
      <c r="BR57" s="97">
        <v>6.8083582622045897</v>
      </c>
      <c r="BS57" s="97">
        <v>100.04585571107843</v>
      </c>
      <c r="BT57" s="97">
        <v>150.18633968415023</v>
      </c>
      <c r="BU57" s="97">
        <v>0.51552654031835887</v>
      </c>
      <c r="BV57" s="97">
        <v>112.72644250992306</v>
      </c>
      <c r="BW57" s="21">
        <v>99.523119479512673</v>
      </c>
      <c r="BX57" s="97">
        <v>151.45887787677736</v>
      </c>
      <c r="BY57" s="97">
        <v>100.04585571107843</v>
      </c>
      <c r="BZ57" s="97">
        <v>9.9847296344672252</v>
      </c>
      <c r="CA57" s="97">
        <v>0.51552654031835887</v>
      </c>
      <c r="CB57" s="97">
        <v>14.966338985701242</v>
      </c>
      <c r="CC57" s="97">
        <v>99.523119479512673</v>
      </c>
      <c r="CD57" s="2">
        <v>-65.234218963238177</v>
      </c>
    </row>
    <row r="58" spans="1:82" x14ac:dyDescent="0.25">
      <c r="A58" s="59">
        <v>52</v>
      </c>
      <c r="B58" s="46">
        <v>5.5844259990697172</v>
      </c>
      <c r="C58" s="97">
        <v>99.791242364888845</v>
      </c>
      <c r="D58" s="97">
        <v>148.04052054138882</v>
      </c>
      <c r="E58" s="97">
        <v>5.7349561210835533</v>
      </c>
      <c r="F58" s="97">
        <v>112.74485960866679</v>
      </c>
      <c r="G58" s="21">
        <v>32.888220065342253</v>
      </c>
      <c r="H58" s="97">
        <v>148.71566637571118</v>
      </c>
      <c r="I58" s="97">
        <v>99.791242364888845</v>
      </c>
      <c r="J58" s="97">
        <v>12.297687338873081</v>
      </c>
      <c r="K58" s="97">
        <v>5.7349561210835533</v>
      </c>
      <c r="L58" s="97">
        <v>9.5553253047151472</v>
      </c>
      <c r="M58" s="97">
        <v>32.888220065342253</v>
      </c>
      <c r="N58" s="2">
        <v>-63.091817409823356</v>
      </c>
      <c r="O58" s="97">
        <v>6.2121679122092939</v>
      </c>
      <c r="P58" s="97">
        <v>11.855180102741077</v>
      </c>
      <c r="Q58" s="97">
        <v>141.58792763289381</v>
      </c>
      <c r="R58" s="97">
        <v>5.3788135139295479</v>
      </c>
      <c r="S58" s="97">
        <v>111.59313644341606</v>
      </c>
      <c r="T58" s="21">
        <v>35.618120792911412</v>
      </c>
      <c r="U58" s="97">
        <v>149.26534443113121</v>
      </c>
      <c r="V58" s="97">
        <v>11.855180102741077</v>
      </c>
      <c r="W58" s="97">
        <v>9.8863304816142819</v>
      </c>
      <c r="X58" s="97">
        <v>5.3788135139295479</v>
      </c>
      <c r="Y58" s="97">
        <v>11.77912773224635</v>
      </c>
      <c r="Z58" s="19">
        <v>35.618120792911412</v>
      </c>
      <c r="AA58" s="2">
        <v>-40.545154117223198</v>
      </c>
      <c r="AB58" s="62">
        <v>52</v>
      </c>
      <c r="AC58" s="46">
        <v>5.4922736874656586</v>
      </c>
      <c r="AD58" s="97">
        <v>99.382029550848287</v>
      </c>
      <c r="AE58" s="97">
        <v>147.55700989416641</v>
      </c>
      <c r="AF58" s="97">
        <v>5.9194522851564768</v>
      </c>
      <c r="AG58" s="97">
        <v>112.91868920434139</v>
      </c>
      <c r="AH58" s="21">
        <v>33.872901799625268</v>
      </c>
      <c r="AI58" s="97">
        <v>150.17374177961628</v>
      </c>
      <c r="AJ58" s="97">
        <v>99.382029550848287</v>
      </c>
      <c r="AK58" s="97">
        <v>12.067980486991834</v>
      </c>
      <c r="AL58" s="19">
        <v>5.9194522851564768</v>
      </c>
      <c r="AM58" s="97">
        <v>7.222525450766156</v>
      </c>
      <c r="AN58" s="21">
        <v>33.872901799625268</v>
      </c>
      <c r="AO58" s="2">
        <v>-64.263686956504628</v>
      </c>
      <c r="AP58" s="66">
        <v>52</v>
      </c>
      <c r="AQ58" s="97">
        <v>5.5800865656512313</v>
      </c>
      <c r="AR58" s="97">
        <v>99.280898244549746</v>
      </c>
      <c r="AS58" s="97">
        <v>144.42794155235427</v>
      </c>
      <c r="AT58" s="97">
        <v>74.841221175117553</v>
      </c>
      <c r="AU58" s="97">
        <v>113.56581492947429</v>
      </c>
      <c r="AV58" s="21">
        <v>33.005764515626936</v>
      </c>
      <c r="AW58" s="97">
        <v>142.23991495936511</v>
      </c>
      <c r="AX58" s="97">
        <v>99.280898244549746</v>
      </c>
      <c r="AY58" s="97">
        <v>12.708340371402404</v>
      </c>
      <c r="AZ58" s="97">
        <v>74.841221175117553</v>
      </c>
      <c r="BA58" s="97">
        <v>2.9734577061661542</v>
      </c>
      <c r="BB58" s="97">
        <v>33.005764515626936</v>
      </c>
      <c r="BC58" s="2">
        <v>-13.140134055967088</v>
      </c>
      <c r="BD58" s="62">
        <v>52</v>
      </c>
      <c r="BE58" s="97">
        <v>6.2938462617091586</v>
      </c>
      <c r="BF58" s="97">
        <v>99.285877363687717</v>
      </c>
      <c r="BG58" s="97">
        <v>147.9731125346506</v>
      </c>
      <c r="BH58" s="97">
        <v>6.0950577680080409</v>
      </c>
      <c r="BI58" s="97">
        <v>113.56541577186822</v>
      </c>
      <c r="BJ58" s="21">
        <v>34.219030827608023</v>
      </c>
      <c r="BK58" s="97">
        <v>148.56089244860868</v>
      </c>
      <c r="BL58" s="97">
        <v>99.285877363687717</v>
      </c>
      <c r="BM58" s="97">
        <v>10.369574087339911</v>
      </c>
      <c r="BN58" s="97">
        <v>6.0950577680080409</v>
      </c>
      <c r="BO58" s="97">
        <v>2.5803819523364648</v>
      </c>
      <c r="BP58" s="97">
        <v>34.219030827608023</v>
      </c>
      <c r="BQ58" s="2">
        <v>-64.881298768936588</v>
      </c>
      <c r="BR58" s="97">
        <v>5.5874668383500428</v>
      </c>
      <c r="BS58" s="97">
        <v>99.311752602705724</v>
      </c>
      <c r="BT58" s="97">
        <v>146.8763470279722</v>
      </c>
      <c r="BU58" s="97">
        <v>1.904115412134902</v>
      </c>
      <c r="BV58" s="97">
        <v>113.18493080082675</v>
      </c>
      <c r="BW58" s="21">
        <v>99.780134922729118</v>
      </c>
      <c r="BX58" s="97">
        <v>151.10237295194111</v>
      </c>
      <c r="BY58" s="97">
        <v>99.311752602705724</v>
      </c>
      <c r="BZ58" s="97">
        <v>12.30716260874301</v>
      </c>
      <c r="CA58" s="97">
        <v>1.904115412134902</v>
      </c>
      <c r="CB58" s="97">
        <v>9.9470180363353755</v>
      </c>
      <c r="CC58" s="97">
        <v>99.780134922729118</v>
      </c>
      <c r="CD58" s="2">
        <v>-70.673453340471951</v>
      </c>
    </row>
    <row r="59" spans="1:82" x14ac:dyDescent="0.25">
      <c r="A59" s="59">
        <v>53</v>
      </c>
      <c r="B59" s="46">
        <v>5.6657645652171729</v>
      </c>
      <c r="C59" s="97">
        <v>99.728359090916882</v>
      </c>
      <c r="D59" s="97">
        <v>148.62171458778508</v>
      </c>
      <c r="E59" s="97">
        <v>4.94780860764316</v>
      </c>
      <c r="F59" s="97">
        <v>113.92290375606315</v>
      </c>
      <c r="G59" s="21">
        <v>32.90626731200549</v>
      </c>
      <c r="H59" s="97">
        <v>149.43845728873555</v>
      </c>
      <c r="I59" s="97">
        <v>99.728359090916882</v>
      </c>
      <c r="J59" s="97">
        <v>12.919807982994026</v>
      </c>
      <c r="K59" s="97">
        <v>4.94780860764316</v>
      </c>
      <c r="L59" s="97">
        <v>6.6331269887839461</v>
      </c>
      <c r="M59" s="97">
        <v>32.90626731200549</v>
      </c>
      <c r="N59" s="2">
        <v>-66.535825496488513</v>
      </c>
      <c r="O59" s="97">
        <v>5.4794125938478793</v>
      </c>
      <c r="P59" s="97">
        <v>12.29948511916864</v>
      </c>
      <c r="Q59" s="97">
        <v>138.60134058497982</v>
      </c>
      <c r="R59" s="97">
        <v>7.0332346835411474</v>
      </c>
      <c r="S59" s="97">
        <v>114.95201482796803</v>
      </c>
      <c r="T59" s="21">
        <v>33.573545433076653</v>
      </c>
      <c r="U59" s="97">
        <v>150.47305715299225</v>
      </c>
      <c r="V59" s="97">
        <v>12.29948511916864</v>
      </c>
      <c r="W59" s="97">
        <v>11.613565126917754</v>
      </c>
      <c r="X59" s="97">
        <v>7.0332346835411474</v>
      </c>
      <c r="Y59" s="97">
        <v>13.901905533659505</v>
      </c>
      <c r="Z59" s="19">
        <v>33.573545433076653</v>
      </c>
      <c r="AA59" s="2">
        <v>-35.632389007674334</v>
      </c>
      <c r="AB59" s="62">
        <v>53</v>
      </c>
      <c r="AC59" s="46">
        <v>5.9982385992183023</v>
      </c>
      <c r="AD59" s="97">
        <v>99.371453304050846</v>
      </c>
      <c r="AE59" s="97">
        <v>147.79894431217087</v>
      </c>
      <c r="AF59" s="97">
        <v>4.8301172782159707</v>
      </c>
      <c r="AG59" s="97">
        <v>114.27303937240711</v>
      </c>
      <c r="AH59" s="21">
        <v>34.358506687461379</v>
      </c>
      <c r="AI59" s="97">
        <v>152.7891242124241</v>
      </c>
      <c r="AJ59" s="97">
        <v>99.371453304050846</v>
      </c>
      <c r="AK59" s="97">
        <v>12.674595431954961</v>
      </c>
      <c r="AL59" s="19">
        <v>4.8301172782159707</v>
      </c>
      <c r="AM59" s="97">
        <v>14.257663348706004</v>
      </c>
      <c r="AN59" s="21">
        <v>34.358506687461379</v>
      </c>
      <c r="AO59" s="2">
        <v>-62.671575036971966</v>
      </c>
      <c r="AP59" s="66">
        <v>53</v>
      </c>
      <c r="AQ59" s="97">
        <v>5.8010849624738823</v>
      </c>
      <c r="AR59" s="97">
        <v>98.838237290857933</v>
      </c>
      <c r="AS59" s="97">
        <v>140.78517638677582</v>
      </c>
      <c r="AT59" s="97">
        <v>76.544718938756546</v>
      </c>
      <c r="AU59" s="97">
        <v>112.38360139890239</v>
      </c>
      <c r="AV59" s="21">
        <v>34.475141563983591</v>
      </c>
      <c r="AW59" s="97">
        <v>149.97341886524345</v>
      </c>
      <c r="AX59" s="97">
        <v>98.838237290857933</v>
      </c>
      <c r="AY59" s="97">
        <v>12.129531580881357</v>
      </c>
      <c r="AZ59" s="97">
        <v>76.544718938756546</v>
      </c>
      <c r="BA59" s="97">
        <v>4.4953845856187034</v>
      </c>
      <c r="BB59" s="97">
        <v>34.475141563983591</v>
      </c>
      <c r="BC59" s="2">
        <v>-14.14932441773805</v>
      </c>
      <c r="BD59" s="62">
        <v>53</v>
      </c>
      <c r="BE59" s="97">
        <v>5.6009532625403571</v>
      </c>
      <c r="BF59" s="97">
        <v>99.766320300061366</v>
      </c>
      <c r="BG59" s="97">
        <v>148.80634244914319</v>
      </c>
      <c r="BH59" s="97">
        <v>5.4466969860421299</v>
      </c>
      <c r="BI59" s="97">
        <v>113.54197510388009</v>
      </c>
      <c r="BJ59" s="21">
        <v>33.892026991668232</v>
      </c>
      <c r="BK59" s="97">
        <v>148.43427165407903</v>
      </c>
      <c r="BL59" s="97">
        <v>99.766320300061366</v>
      </c>
      <c r="BM59" s="97">
        <v>11.989526012581724</v>
      </c>
      <c r="BN59" s="97">
        <v>5.4466969860421299</v>
      </c>
      <c r="BO59" s="97">
        <v>11.031940535162072</v>
      </c>
      <c r="BP59" s="97">
        <v>33.892026991668232</v>
      </c>
      <c r="BQ59" s="2">
        <v>-62.891843928205994</v>
      </c>
      <c r="BR59" s="97">
        <v>5.7695268063420233</v>
      </c>
      <c r="BS59" s="97">
        <v>98.371611970058538</v>
      </c>
      <c r="BT59" s="97">
        <v>148.18734150513617</v>
      </c>
      <c r="BU59" s="97">
        <v>7.1582267533108368E-2</v>
      </c>
      <c r="BV59" s="97">
        <v>115.63496998981725</v>
      </c>
      <c r="BW59" s="21">
        <v>99.322997066548297</v>
      </c>
      <c r="BX59" s="97">
        <v>151.62195170810827</v>
      </c>
      <c r="BY59" s="97">
        <v>98.371611970058538</v>
      </c>
      <c r="BZ59" s="97">
        <v>12.389239659757932</v>
      </c>
      <c r="CA59" s="97">
        <v>7.1582267533108368E-2</v>
      </c>
      <c r="CB59" s="97">
        <v>6.604778397551236</v>
      </c>
      <c r="CC59" s="97">
        <v>99.322997066548297</v>
      </c>
      <c r="CD59" s="2">
        <v>-81.145329831088446</v>
      </c>
    </row>
    <row r="60" spans="1:82" x14ac:dyDescent="0.25">
      <c r="A60" s="59">
        <v>54</v>
      </c>
      <c r="B60" s="46">
        <v>5.8590790794071514</v>
      </c>
      <c r="C60" s="97">
        <v>99.245835590800269</v>
      </c>
      <c r="D60" s="97">
        <v>148.27014106304054</v>
      </c>
      <c r="E60" s="97">
        <v>5.9162064088542818</v>
      </c>
      <c r="F60" s="97">
        <v>113.88486291184542</v>
      </c>
      <c r="G60" s="21">
        <v>35.618821166296392</v>
      </c>
      <c r="H60" s="97">
        <v>150.91198943610814</v>
      </c>
      <c r="I60" s="97">
        <v>99.245835590800269</v>
      </c>
      <c r="J60" s="97">
        <v>11.31172270828127</v>
      </c>
      <c r="K60" s="97">
        <v>5.9162064088542818</v>
      </c>
      <c r="L60" s="97">
        <v>10.352540432827922</v>
      </c>
      <c r="M60" s="97">
        <v>35.618821166296392</v>
      </c>
      <c r="N60" s="2">
        <v>-62.171776757992269</v>
      </c>
      <c r="O60" s="97">
        <v>4.5344735830847114</v>
      </c>
      <c r="P60" s="97">
        <v>11.361716349464915</v>
      </c>
      <c r="Q60" s="97">
        <v>144.48683809763583</v>
      </c>
      <c r="R60" s="97">
        <v>4.9926350037544296</v>
      </c>
      <c r="S60" s="97">
        <v>112.21759114595127</v>
      </c>
      <c r="T60" s="21">
        <v>34.420786055755578</v>
      </c>
      <c r="U60" s="97">
        <v>143.81266234579232</v>
      </c>
      <c r="V60" s="97">
        <v>11.361716349464915</v>
      </c>
      <c r="W60" s="97">
        <v>9.9676309026436432</v>
      </c>
      <c r="X60" s="97">
        <v>4.9926350037544296</v>
      </c>
      <c r="Y60" s="97">
        <v>9.3619892218476632</v>
      </c>
      <c r="Z60" s="19">
        <v>34.420786055755578</v>
      </c>
      <c r="AA60" s="2">
        <v>-42.976838254158125</v>
      </c>
      <c r="AB60" s="62">
        <v>54</v>
      </c>
      <c r="AC60" s="46">
        <v>6.8852171030977338</v>
      </c>
      <c r="AD60" s="97">
        <v>99.213803469260895</v>
      </c>
      <c r="AE60" s="97">
        <v>148.5353279371877</v>
      </c>
      <c r="AF60" s="97">
        <v>7.1201843200877448</v>
      </c>
      <c r="AG60" s="97">
        <v>112.61128457018101</v>
      </c>
      <c r="AH60" s="21">
        <v>35.180047858667585</v>
      </c>
      <c r="AI60" s="97">
        <v>149.72838105283444</v>
      </c>
      <c r="AJ60" s="97">
        <v>99.213803469260895</v>
      </c>
      <c r="AK60" s="97">
        <v>13.972472482862937</v>
      </c>
      <c r="AL60" s="19">
        <v>7.1201843200877448</v>
      </c>
      <c r="AM60" s="97">
        <v>6.7483408548186761</v>
      </c>
      <c r="AN60" s="21">
        <v>35.180047858667585</v>
      </c>
      <c r="AO60" s="2">
        <v>-59.815642290064702</v>
      </c>
      <c r="AP60" s="66">
        <v>54</v>
      </c>
      <c r="AQ60" s="97">
        <v>6.2520338650513247</v>
      </c>
      <c r="AR60" s="97">
        <v>99.608589532848882</v>
      </c>
      <c r="AS60" s="97">
        <v>142.33812740251415</v>
      </c>
      <c r="AT60" s="97">
        <v>76.829408013826153</v>
      </c>
      <c r="AU60" s="97">
        <v>114.98866439143215</v>
      </c>
      <c r="AV60" s="21">
        <v>34.416150355027696</v>
      </c>
      <c r="AW60" s="97">
        <v>141.26819542118974</v>
      </c>
      <c r="AX60" s="97">
        <v>99.608589532848882</v>
      </c>
      <c r="AY60" s="97">
        <v>10.711874951094977</v>
      </c>
      <c r="AZ60" s="97">
        <v>76.829408013826153</v>
      </c>
      <c r="BA60" s="97">
        <v>1.4551605227295239</v>
      </c>
      <c r="BB60" s="97">
        <v>34.416150355027696</v>
      </c>
      <c r="BC60" s="2">
        <v>-12.845224050200434</v>
      </c>
      <c r="BD60" s="62">
        <v>54</v>
      </c>
      <c r="BE60" s="97">
        <v>6.1084576311916843</v>
      </c>
      <c r="BF60" s="97">
        <v>99.526716206555193</v>
      </c>
      <c r="BG60" s="97">
        <v>147.09624980765039</v>
      </c>
      <c r="BH60" s="97">
        <v>5.2348687718811373</v>
      </c>
      <c r="BI60" s="97">
        <v>113.71253919806455</v>
      </c>
      <c r="BJ60" s="21">
        <v>32.591971582602284</v>
      </c>
      <c r="BK60" s="97">
        <v>151.37686581050568</v>
      </c>
      <c r="BL60" s="97">
        <v>99.526716206555193</v>
      </c>
      <c r="BM60" s="97">
        <v>11.645478063972808</v>
      </c>
      <c r="BN60" s="97">
        <v>5.2348687718811373</v>
      </c>
      <c r="BO60" s="97">
        <v>10.79135517822604</v>
      </c>
      <c r="BP60" s="97">
        <v>32.591971582602284</v>
      </c>
      <c r="BQ60" s="2">
        <v>-63.254105640022651</v>
      </c>
      <c r="BR60" s="97">
        <v>5.2751262798298564</v>
      </c>
      <c r="BS60" s="97">
        <v>99.401155392747484</v>
      </c>
      <c r="BT60" s="97">
        <v>148.50485364680424</v>
      </c>
      <c r="BU60" s="97">
        <v>1.2210934171960128</v>
      </c>
      <c r="BV60" s="97">
        <v>114.78604953106517</v>
      </c>
      <c r="BW60" s="21">
        <v>99.542808753193157</v>
      </c>
      <c r="BX60" s="97">
        <v>151.3760968492507</v>
      </c>
      <c r="BY60" s="97">
        <v>99.401155392747484</v>
      </c>
      <c r="BZ60" s="97">
        <v>14.355672045183248</v>
      </c>
      <c r="CA60" s="97">
        <v>1.2210934171960128</v>
      </c>
      <c r="CB60" s="97">
        <v>13.399042856251334</v>
      </c>
      <c r="CC60" s="97">
        <v>99.542808753193157</v>
      </c>
      <c r="CD60" s="2">
        <v>-67.928053225072659</v>
      </c>
    </row>
    <row r="61" spans="1:82" x14ac:dyDescent="0.25">
      <c r="A61" s="59">
        <v>55</v>
      </c>
      <c r="B61" s="46">
        <v>5.9385486708567381</v>
      </c>
      <c r="C61" s="97">
        <v>99.293288812002601</v>
      </c>
      <c r="D61" s="97">
        <v>150.19441406856558</v>
      </c>
      <c r="E61" s="97">
        <v>4.4096921094693453</v>
      </c>
      <c r="F61" s="97">
        <v>112.64901503250319</v>
      </c>
      <c r="G61" s="21">
        <v>32.892933697848129</v>
      </c>
      <c r="H61" s="97">
        <v>147.4737931935004</v>
      </c>
      <c r="I61" s="97">
        <v>99.293288812002601</v>
      </c>
      <c r="J61" s="97">
        <v>10.537186040480847</v>
      </c>
      <c r="K61" s="97">
        <v>4.4096921094693453</v>
      </c>
      <c r="L61" s="97">
        <v>12.09413199017578</v>
      </c>
      <c r="M61" s="97">
        <v>32.892933697848129</v>
      </c>
      <c r="N61" s="2">
        <v>-63.883660647613709</v>
      </c>
      <c r="O61" s="97">
        <v>5.7845453350932052</v>
      </c>
      <c r="P61" s="97">
        <v>10.213996806337041</v>
      </c>
      <c r="Q61" s="97">
        <v>141.12432281552432</v>
      </c>
      <c r="R61" s="97">
        <v>4.4878043288925564</v>
      </c>
      <c r="S61" s="97">
        <v>113.01854346269434</v>
      </c>
      <c r="T61" s="21">
        <v>34.377319254551409</v>
      </c>
      <c r="U61" s="97">
        <v>148.15744240140501</v>
      </c>
      <c r="V61" s="97">
        <v>10.213996806337041</v>
      </c>
      <c r="W61" s="97">
        <v>13.816938077096856</v>
      </c>
      <c r="X61" s="97">
        <v>4.4878043288925564</v>
      </c>
      <c r="Y61" s="97">
        <v>10.06988598159607</v>
      </c>
      <c r="Z61" s="19">
        <v>34.377319254551409</v>
      </c>
      <c r="AA61" s="2">
        <v>-43.968197382652015</v>
      </c>
      <c r="AB61" s="62">
        <v>55</v>
      </c>
      <c r="AC61" s="46">
        <v>6.1992595681254548</v>
      </c>
      <c r="AD61" s="97">
        <v>99.683009130230175</v>
      </c>
      <c r="AE61" s="97">
        <v>148.09519671859712</v>
      </c>
      <c r="AF61" s="97">
        <v>6.8236277942768737</v>
      </c>
      <c r="AG61" s="97">
        <v>113.08257332737624</v>
      </c>
      <c r="AH61" s="21">
        <v>32.056158052822049</v>
      </c>
      <c r="AI61" s="97">
        <v>149.84963632911217</v>
      </c>
      <c r="AJ61" s="97">
        <v>99.683009130230175</v>
      </c>
      <c r="AK61" s="97">
        <v>12.626790670901439</v>
      </c>
      <c r="AL61" s="19">
        <v>6.8236277942768737</v>
      </c>
      <c r="AM61" s="97">
        <v>14.137383340024067</v>
      </c>
      <c r="AN61" s="21">
        <v>32.056158052822049</v>
      </c>
      <c r="AO61" s="2">
        <v>-58.085967616395266</v>
      </c>
      <c r="AP61" s="66">
        <v>55</v>
      </c>
      <c r="AQ61" s="97">
        <v>6.6069304342410149</v>
      </c>
      <c r="AR61" s="97">
        <v>100.13886416877692</v>
      </c>
      <c r="AS61" s="97">
        <v>143.34168979632611</v>
      </c>
      <c r="AT61" s="97">
        <v>75.273525088019142</v>
      </c>
      <c r="AU61" s="97">
        <v>111.28711812243424</v>
      </c>
      <c r="AV61" s="21">
        <v>34.774573120409947</v>
      </c>
      <c r="AW61" s="97">
        <v>143.87926886640392</v>
      </c>
      <c r="AX61" s="97">
        <v>100.13886416877692</v>
      </c>
      <c r="AY61" s="97">
        <v>13.695853151486361</v>
      </c>
      <c r="AZ61" s="97">
        <v>75.273525088019142</v>
      </c>
      <c r="BA61" s="97">
        <v>0.4074524972465694</v>
      </c>
      <c r="BB61" s="97">
        <v>34.774573120409947</v>
      </c>
      <c r="BC61" s="2">
        <v>-13.807841643920463</v>
      </c>
      <c r="BD61" s="62">
        <v>55</v>
      </c>
      <c r="BE61" s="97">
        <v>6.2540330829637067</v>
      </c>
      <c r="BF61" s="97">
        <v>99.644009601732847</v>
      </c>
      <c r="BG61" s="97">
        <v>149.38871461317368</v>
      </c>
      <c r="BH61" s="97">
        <v>5.5314823764231642</v>
      </c>
      <c r="BI61" s="97">
        <v>112.50375475741723</v>
      </c>
      <c r="BJ61" s="21">
        <v>36.11132215732983</v>
      </c>
      <c r="BK61" s="97">
        <v>152.20143832299271</v>
      </c>
      <c r="BL61" s="97">
        <v>99.644009601732847</v>
      </c>
      <c r="BM61" s="97">
        <v>13.368144971097529</v>
      </c>
      <c r="BN61" s="97">
        <v>5.5314823764231642</v>
      </c>
      <c r="BO61" s="97">
        <v>8.3095141158960306</v>
      </c>
      <c r="BP61" s="97">
        <v>36.11132215732983</v>
      </c>
      <c r="BQ61" s="2">
        <v>-63.603472939452928</v>
      </c>
      <c r="BR61" s="97">
        <v>6.119744902057012</v>
      </c>
      <c r="BS61" s="97">
        <v>99.305804291929476</v>
      </c>
      <c r="BT61" s="97">
        <v>149.63272818264392</v>
      </c>
      <c r="BU61" s="97">
        <v>1.22439470586915</v>
      </c>
      <c r="BV61" s="97">
        <v>114.11519856232992</v>
      </c>
      <c r="BW61" s="21">
        <v>99.770346373915984</v>
      </c>
      <c r="BX61" s="97">
        <v>151.44945701647197</v>
      </c>
      <c r="BY61" s="97">
        <v>99.305804291929476</v>
      </c>
      <c r="BZ61" s="97">
        <v>11.374813111132466</v>
      </c>
      <c r="CA61" s="97">
        <v>1.22439470586915</v>
      </c>
      <c r="CB61" s="97">
        <v>11.374221408943066</v>
      </c>
      <c r="CC61" s="97">
        <v>99.770346373915984</v>
      </c>
      <c r="CD61" s="2">
        <v>-69.396461490102041</v>
      </c>
    </row>
    <row r="62" spans="1:82" x14ac:dyDescent="0.25">
      <c r="A62" s="59">
        <v>56</v>
      </c>
      <c r="B62" s="46">
        <v>5.6886456767768223</v>
      </c>
      <c r="C62" s="97">
        <v>99.392683136870033</v>
      </c>
      <c r="D62" s="97">
        <v>148.5149433465364</v>
      </c>
      <c r="E62" s="97">
        <v>5.2598878602479573</v>
      </c>
      <c r="F62" s="97">
        <v>112.9193261277902</v>
      </c>
      <c r="G62" s="21">
        <v>33.649494882887637</v>
      </c>
      <c r="H62" s="97">
        <v>151.00538040456593</v>
      </c>
      <c r="I62" s="97">
        <v>99.392683136870033</v>
      </c>
      <c r="J62" s="97">
        <v>12.50865780630162</v>
      </c>
      <c r="K62" s="97">
        <v>5.2598878602479573</v>
      </c>
      <c r="L62" s="97">
        <v>9.4082315958713902</v>
      </c>
      <c r="M62" s="97">
        <v>33.649494882887637</v>
      </c>
      <c r="N62" s="2">
        <v>-64.351086609801754</v>
      </c>
      <c r="O62" s="97">
        <v>4.6421977845384728</v>
      </c>
      <c r="P62" s="97">
        <v>8.3989592546897107</v>
      </c>
      <c r="Q62" s="97">
        <v>142.30307449721749</v>
      </c>
      <c r="R62" s="97">
        <v>5.7720348230518077</v>
      </c>
      <c r="S62" s="97">
        <v>111.80653577388138</v>
      </c>
      <c r="T62" s="21">
        <v>33.328330587004217</v>
      </c>
      <c r="U62" s="97">
        <v>145.23622011508715</v>
      </c>
      <c r="V62" s="97">
        <v>8.3989592546897107</v>
      </c>
      <c r="W62" s="97">
        <v>10.844774961731492</v>
      </c>
      <c r="X62" s="97">
        <v>5.7720348230518077</v>
      </c>
      <c r="Y62" s="97">
        <v>13.407795695486545</v>
      </c>
      <c r="Z62" s="19">
        <v>33.328330587004217</v>
      </c>
      <c r="AA62" s="2">
        <v>-35.586096290272238</v>
      </c>
      <c r="AB62" s="62">
        <v>56</v>
      </c>
      <c r="AC62" s="46">
        <v>6.8495004236617989</v>
      </c>
      <c r="AD62" s="97">
        <v>99.299209517471624</v>
      </c>
      <c r="AE62" s="97">
        <v>149.25741624506247</v>
      </c>
      <c r="AF62" s="97">
        <v>7.360509111310634</v>
      </c>
      <c r="AG62" s="97">
        <v>113.31708646735318</v>
      </c>
      <c r="AH62" s="21">
        <v>35.031366946983312</v>
      </c>
      <c r="AI62" s="97">
        <v>148.51760498114874</v>
      </c>
      <c r="AJ62" s="97">
        <v>99.299209517471624</v>
      </c>
      <c r="AK62" s="97">
        <v>10.126584658129795</v>
      </c>
      <c r="AL62" s="19">
        <v>7.360509111310634</v>
      </c>
      <c r="AM62" s="97">
        <v>8.9086507643259409</v>
      </c>
      <c r="AN62" s="21">
        <v>35.031366946983312</v>
      </c>
      <c r="AO62" s="2">
        <v>-58.172566184769309</v>
      </c>
      <c r="AP62" s="66">
        <v>56</v>
      </c>
      <c r="AQ62" s="97">
        <v>5.3939627788166149</v>
      </c>
      <c r="AR62" s="97">
        <v>100.43565629448635</v>
      </c>
      <c r="AS62" s="97">
        <v>140.17415903813642</v>
      </c>
      <c r="AT62" s="97">
        <v>75.629154413024835</v>
      </c>
      <c r="AU62" s="97">
        <v>113.03590003323501</v>
      </c>
      <c r="AV62" s="21">
        <v>35.204722283086234</v>
      </c>
      <c r="AW62" s="97">
        <v>140.56230503341158</v>
      </c>
      <c r="AX62" s="97">
        <v>100.43565629448635</v>
      </c>
      <c r="AY62" s="97">
        <v>10.395649853996963</v>
      </c>
      <c r="AZ62" s="97">
        <v>75.629154413024835</v>
      </c>
      <c r="BA62" s="97">
        <v>1.6509378519454958</v>
      </c>
      <c r="BB62" s="97">
        <v>35.204722283086234</v>
      </c>
      <c r="BC62" s="2">
        <v>-13.835492732727889</v>
      </c>
      <c r="BD62" s="62">
        <v>56</v>
      </c>
      <c r="BE62" s="97">
        <v>5.9277326337778966</v>
      </c>
      <c r="BF62" s="97">
        <v>99.06368287242725</v>
      </c>
      <c r="BG62" s="97">
        <v>147.9831480831152</v>
      </c>
      <c r="BH62" s="97">
        <v>5.3440884258872536</v>
      </c>
      <c r="BI62" s="97">
        <v>112.4919207751978</v>
      </c>
      <c r="BJ62" s="21">
        <v>34.690687780269158</v>
      </c>
      <c r="BK62" s="97">
        <v>146.71170002741053</v>
      </c>
      <c r="BL62" s="97">
        <v>99.06368287242725</v>
      </c>
      <c r="BM62" s="97">
        <v>14.550422146625765</v>
      </c>
      <c r="BN62" s="97">
        <v>5.3440884258872536</v>
      </c>
      <c r="BO62" s="97">
        <v>12.261511549985665</v>
      </c>
      <c r="BP62" s="97">
        <v>34.690687780269158</v>
      </c>
      <c r="BQ62" s="2">
        <v>-61.695605150763946</v>
      </c>
      <c r="BR62" s="97">
        <v>5.7610760025561243</v>
      </c>
      <c r="BS62" s="97">
        <v>100.31427799485428</v>
      </c>
      <c r="BT62" s="97">
        <v>146.3984418356095</v>
      </c>
      <c r="BU62" s="97">
        <v>0.59187898018509499</v>
      </c>
      <c r="BV62" s="97">
        <v>112.66643856641689</v>
      </c>
      <c r="BW62" s="21">
        <v>99.339205286473202</v>
      </c>
      <c r="BX62" s="97">
        <v>147.73713979470949</v>
      </c>
      <c r="BY62" s="97">
        <v>100.31427799485428</v>
      </c>
      <c r="BZ62" s="97">
        <v>12.647041129234752</v>
      </c>
      <c r="CA62" s="97">
        <v>0.59187898018509499</v>
      </c>
      <c r="CB62" s="97">
        <v>7.2431573474858872</v>
      </c>
      <c r="CC62" s="97">
        <v>99.339205286473202</v>
      </c>
      <c r="CD62" s="2">
        <v>-77.722391996031973</v>
      </c>
    </row>
    <row r="63" spans="1:82" x14ac:dyDescent="0.25">
      <c r="A63" s="59">
        <v>57</v>
      </c>
      <c r="B63" s="46">
        <v>6.9725475004208475</v>
      </c>
      <c r="C63" s="97">
        <v>99.666358694240003</v>
      </c>
      <c r="D63" s="97">
        <v>148.28244681674556</v>
      </c>
      <c r="E63" s="97">
        <v>5.3261671628584359</v>
      </c>
      <c r="F63" s="97">
        <v>113.94575772296051</v>
      </c>
      <c r="G63" s="21">
        <v>33.702861897985777</v>
      </c>
      <c r="H63" s="97">
        <v>146.80623948431474</v>
      </c>
      <c r="I63" s="97">
        <v>99.666358694240003</v>
      </c>
      <c r="J63" s="97">
        <v>10.317485807443534</v>
      </c>
      <c r="K63" s="97">
        <v>5.3261671628584359</v>
      </c>
      <c r="L63" s="97">
        <v>12.898761909140639</v>
      </c>
      <c r="M63" s="97">
        <v>33.702861897985777</v>
      </c>
      <c r="N63" s="2">
        <v>-60.062440995265156</v>
      </c>
      <c r="O63" s="97">
        <v>5.3576859792384548</v>
      </c>
      <c r="P63" s="97">
        <v>9.7017351682671347</v>
      </c>
      <c r="Q63" s="97">
        <v>141.31176965259098</v>
      </c>
      <c r="R63" s="97">
        <v>4.8749356221285085</v>
      </c>
      <c r="S63" s="97">
        <v>114.16758835562159</v>
      </c>
      <c r="T63" s="21">
        <v>34.173225881692403</v>
      </c>
      <c r="U63" s="97">
        <v>144.82375938437357</v>
      </c>
      <c r="V63" s="97">
        <v>9.7017351682671347</v>
      </c>
      <c r="W63" s="97">
        <v>14.633052662183788</v>
      </c>
      <c r="X63" s="97">
        <v>4.8749356221285085</v>
      </c>
      <c r="Y63" s="97">
        <v>7.2968566162207846</v>
      </c>
      <c r="Z63" s="19">
        <v>34.173225881692403</v>
      </c>
      <c r="AA63" s="2">
        <v>-44.827457913188105</v>
      </c>
      <c r="AB63" s="62">
        <v>57</v>
      </c>
      <c r="AC63" s="46">
        <v>5.8625416588792678</v>
      </c>
      <c r="AD63" s="97">
        <v>100.01817306460046</v>
      </c>
      <c r="AE63" s="97">
        <v>148.26104084718909</v>
      </c>
      <c r="AF63" s="97">
        <v>6.8458437156764207</v>
      </c>
      <c r="AG63" s="97">
        <v>112.70640411737655</v>
      </c>
      <c r="AH63" s="21">
        <v>33.117141152981674</v>
      </c>
      <c r="AI63" s="97">
        <v>146.65020034735278</v>
      </c>
      <c r="AJ63" s="97">
        <v>100.01817306460046</v>
      </c>
      <c r="AK63" s="97">
        <v>12.394619812056733</v>
      </c>
      <c r="AL63" s="19">
        <v>6.8458437156764207</v>
      </c>
      <c r="AM63" s="97">
        <v>5.055983374947898</v>
      </c>
      <c r="AN63" s="21">
        <v>33.117141152981674</v>
      </c>
      <c r="AO63" s="2">
        <v>-62.168071159928374</v>
      </c>
      <c r="AP63" s="66">
        <v>57</v>
      </c>
      <c r="AQ63" s="97">
        <v>6.2617918080477395</v>
      </c>
      <c r="AR63" s="97">
        <v>98.103148768280491</v>
      </c>
      <c r="AS63" s="97">
        <v>142.45420864514551</v>
      </c>
      <c r="AT63" s="97">
        <v>76.664995476805856</v>
      </c>
      <c r="AU63" s="97">
        <v>111.40368767137016</v>
      </c>
      <c r="AV63" s="21">
        <v>33.683177360212461</v>
      </c>
      <c r="AW63" s="97">
        <v>146.54808615223342</v>
      </c>
      <c r="AX63" s="97">
        <v>98.103148768280491</v>
      </c>
      <c r="AY63" s="97">
        <v>11.268032843260464</v>
      </c>
      <c r="AZ63" s="97">
        <v>76.664995476805856</v>
      </c>
      <c r="BA63" s="97">
        <v>2.9580160908558244</v>
      </c>
      <c r="BB63" s="97">
        <v>33.683177360212461</v>
      </c>
      <c r="BC63" s="2">
        <v>-12.98220059443514</v>
      </c>
      <c r="BD63" s="62">
        <v>57</v>
      </c>
      <c r="BE63" s="97">
        <v>6.2430642482987935</v>
      </c>
      <c r="BF63" s="97">
        <v>100.286368147228</v>
      </c>
      <c r="BG63" s="97">
        <v>148.72756093257598</v>
      </c>
      <c r="BH63" s="97">
        <v>5.7443286934190114</v>
      </c>
      <c r="BI63" s="97">
        <v>113.15940761667703</v>
      </c>
      <c r="BJ63" s="21">
        <v>34.369965738568446</v>
      </c>
      <c r="BK63" s="97">
        <v>149.01697580625211</v>
      </c>
      <c r="BL63" s="97">
        <v>100.286368147228</v>
      </c>
      <c r="BM63" s="97">
        <v>11.800106914131934</v>
      </c>
      <c r="BN63" s="97">
        <v>5.7443286934190114</v>
      </c>
      <c r="BO63" s="97">
        <v>13.520786797357825</v>
      </c>
      <c r="BP63" s="97">
        <v>34.369965738568446</v>
      </c>
      <c r="BQ63" s="2">
        <v>-60.240141813950451</v>
      </c>
      <c r="BR63" s="97">
        <v>5.5707863605863226</v>
      </c>
      <c r="BS63" s="97">
        <v>100.2727127544817</v>
      </c>
      <c r="BT63" s="97">
        <v>148.02359857868558</v>
      </c>
      <c r="BU63" s="97">
        <v>1.2617929270674584</v>
      </c>
      <c r="BV63" s="97">
        <v>114.90890094902966</v>
      </c>
      <c r="BW63" s="21">
        <v>99.566770228925009</v>
      </c>
      <c r="BX63" s="97">
        <v>151.3845436765144</v>
      </c>
      <c r="BY63" s="97">
        <v>100.2727127544817</v>
      </c>
      <c r="BZ63" s="97">
        <v>11.788729185499616</v>
      </c>
      <c r="CA63" s="97">
        <v>1.2617929270674584</v>
      </c>
      <c r="CB63" s="97">
        <v>7.2561095905907891</v>
      </c>
      <c r="CC63" s="97">
        <v>99.566770228925009</v>
      </c>
      <c r="CD63" s="2">
        <v>-76.785924014622054</v>
      </c>
    </row>
    <row r="64" spans="1:82" x14ac:dyDescent="0.25">
      <c r="A64" s="59">
        <v>58</v>
      </c>
      <c r="B64" s="46">
        <v>7.0016014655183545</v>
      </c>
      <c r="C64" s="97">
        <v>99.861890995242533</v>
      </c>
      <c r="D64" s="97">
        <v>147.04923554563493</v>
      </c>
      <c r="E64" s="97">
        <v>5.1074272569280312</v>
      </c>
      <c r="F64" s="97">
        <v>112.98496653896493</v>
      </c>
      <c r="G64" s="21">
        <v>34.663285218579958</v>
      </c>
      <c r="H64" s="97">
        <v>151.30817610896452</v>
      </c>
      <c r="I64" s="97">
        <v>99.861890995242533</v>
      </c>
      <c r="J64" s="97">
        <v>10.26076007776561</v>
      </c>
      <c r="K64" s="97">
        <v>5.1074272569280312</v>
      </c>
      <c r="L64" s="97">
        <v>10.915497069833011</v>
      </c>
      <c r="M64" s="97">
        <v>34.663285218579958</v>
      </c>
      <c r="N64" s="2">
        <v>-62.124263135740883</v>
      </c>
      <c r="O64" s="97">
        <v>5.1792266732223187</v>
      </c>
      <c r="P64" s="97">
        <v>10.093984411329128</v>
      </c>
      <c r="Q64" s="97">
        <v>141.84493894079441</v>
      </c>
      <c r="R64" s="97">
        <v>5.1537494718975729</v>
      </c>
      <c r="S64" s="97">
        <v>111.67789283472855</v>
      </c>
      <c r="T64" s="21">
        <v>33.127927290487925</v>
      </c>
      <c r="U64" s="97">
        <v>144.28082114365444</v>
      </c>
      <c r="V64" s="97">
        <v>10.093984411329128</v>
      </c>
      <c r="W64" s="97">
        <v>9.4853084382784907</v>
      </c>
      <c r="X64" s="97">
        <v>5.1537494718975729</v>
      </c>
      <c r="Y64" s="97">
        <v>7.4874866392261126</v>
      </c>
      <c r="Z64" s="19">
        <v>33.127927290487925</v>
      </c>
      <c r="AA64" s="2">
        <v>-42.88325255836827</v>
      </c>
      <c r="AB64" s="62">
        <v>58</v>
      </c>
      <c r="AC64" s="46">
        <v>5.9412460142696428</v>
      </c>
      <c r="AD64" s="97">
        <v>99.233439673915228</v>
      </c>
      <c r="AE64" s="97">
        <v>148.7353130384513</v>
      </c>
      <c r="AF64" s="97">
        <v>6.3827461928218749</v>
      </c>
      <c r="AG64" s="97">
        <v>113.43616962148634</v>
      </c>
      <c r="AH64" s="21">
        <v>35.364656889390538</v>
      </c>
      <c r="AI64" s="97">
        <v>153.48772737779319</v>
      </c>
      <c r="AJ64" s="97">
        <v>99.233439673915228</v>
      </c>
      <c r="AK64" s="97">
        <v>10.825046412617063</v>
      </c>
      <c r="AL64" s="19">
        <v>6.3827461928218749</v>
      </c>
      <c r="AM64" s="97">
        <v>11.207144656128236</v>
      </c>
      <c r="AN64" s="21">
        <v>35.364656889390538</v>
      </c>
      <c r="AO64" s="2">
        <v>-60.944324150624198</v>
      </c>
      <c r="AP64" s="66">
        <v>58</v>
      </c>
      <c r="AQ64" s="97">
        <v>5.7340599503990823</v>
      </c>
      <c r="AR64" s="97">
        <v>99.631433631789122</v>
      </c>
      <c r="AS64" s="97">
        <v>145.68097168727704</v>
      </c>
      <c r="AT64" s="97">
        <v>77.492072465277772</v>
      </c>
      <c r="AU64" s="97">
        <v>113.17586558779863</v>
      </c>
      <c r="AV64" s="21">
        <v>33.910238757512865</v>
      </c>
      <c r="AW64" s="97">
        <v>140.66501132518152</v>
      </c>
      <c r="AX64" s="97">
        <v>99.631433631789122</v>
      </c>
      <c r="AY64" s="97">
        <v>13.447011363804545</v>
      </c>
      <c r="AZ64" s="97">
        <v>77.492072465277772</v>
      </c>
      <c r="BA64" s="97">
        <v>4.6948320234735039</v>
      </c>
      <c r="BB64" s="97">
        <v>33.910238757512865</v>
      </c>
      <c r="BC64" s="2">
        <v>-11.98315349265939</v>
      </c>
      <c r="BD64" s="62">
        <v>58</v>
      </c>
      <c r="BE64" s="97">
        <v>6.1753155564331177</v>
      </c>
      <c r="BF64" s="97">
        <v>99.869635398229562</v>
      </c>
      <c r="BG64" s="97">
        <v>149.3051409379419</v>
      </c>
      <c r="BH64" s="97">
        <v>5.4964680882835637</v>
      </c>
      <c r="BI64" s="97">
        <v>115.39221739926326</v>
      </c>
      <c r="BJ64" s="21">
        <v>32.22502637463338</v>
      </c>
      <c r="BK64" s="97">
        <v>152.16132747732689</v>
      </c>
      <c r="BL64" s="97">
        <v>99.869635398229562</v>
      </c>
      <c r="BM64" s="97">
        <v>8.8719445537660491</v>
      </c>
      <c r="BN64" s="97">
        <v>5.4964680882835637</v>
      </c>
      <c r="BO64" s="97">
        <v>11.678940265393081</v>
      </c>
      <c r="BP64" s="97">
        <v>32.22502637463338</v>
      </c>
      <c r="BQ64" s="2">
        <v>-62.180182692368298</v>
      </c>
      <c r="BR64" s="97">
        <v>5.4940528077297852</v>
      </c>
      <c r="BS64" s="97">
        <v>99.78148100363947</v>
      </c>
      <c r="BT64" s="97">
        <v>147.65094211116585</v>
      </c>
      <c r="BU64" s="97">
        <v>1.2435071480520759</v>
      </c>
      <c r="BV64" s="97">
        <v>114.15802941984302</v>
      </c>
      <c r="BW64" s="21">
        <v>99.482465405978601</v>
      </c>
      <c r="BX64" s="97">
        <v>149.39807784728188</v>
      </c>
      <c r="BY64" s="97">
        <v>99.78148100363947</v>
      </c>
      <c r="BZ64" s="97">
        <v>13.829766385327428</v>
      </c>
      <c r="CA64" s="97">
        <v>1.2435071480520759</v>
      </c>
      <c r="CB64" s="97">
        <v>13.415208701701928</v>
      </c>
      <c r="CC64" s="97">
        <v>99.482465405978601</v>
      </c>
      <c r="CD64" s="2">
        <v>-67.370315699086561</v>
      </c>
    </row>
    <row r="65" spans="1:82" x14ac:dyDescent="0.25">
      <c r="A65" s="59">
        <v>59</v>
      </c>
      <c r="B65" s="46">
        <v>5.5656471964233498</v>
      </c>
      <c r="C65" s="97">
        <v>98.511303286821985</v>
      </c>
      <c r="D65" s="97">
        <v>149.57094013326315</v>
      </c>
      <c r="E65" s="97">
        <v>7.5345861009149582</v>
      </c>
      <c r="F65" s="97">
        <v>112.69335268257429</v>
      </c>
      <c r="G65" s="21">
        <v>33.97062558030801</v>
      </c>
      <c r="H65" s="97">
        <v>148.81673023227771</v>
      </c>
      <c r="I65" s="97">
        <v>98.511303286821985</v>
      </c>
      <c r="J65" s="97">
        <v>10.963033869175538</v>
      </c>
      <c r="K65" s="97">
        <v>7.5345861009149582</v>
      </c>
      <c r="L65" s="97">
        <v>12.432292001015281</v>
      </c>
      <c r="M65" s="97">
        <v>33.97062558030801</v>
      </c>
      <c r="N65" s="2">
        <v>-57.774279861595204</v>
      </c>
      <c r="O65" s="97">
        <v>6.272202402941037</v>
      </c>
      <c r="P65" s="97">
        <v>9.6397572224388099</v>
      </c>
      <c r="Q65" s="97">
        <v>142.92703634599206</v>
      </c>
      <c r="R65" s="97">
        <v>6.6191906106610396</v>
      </c>
      <c r="S65" s="97">
        <v>114.28538687103867</v>
      </c>
      <c r="T65" s="21">
        <v>34.367524102907268</v>
      </c>
      <c r="U65" s="97">
        <v>145.42029026362655</v>
      </c>
      <c r="V65" s="97">
        <v>9.6397572224388099</v>
      </c>
      <c r="W65" s="97">
        <v>7.0849710619902861</v>
      </c>
      <c r="X65" s="97">
        <v>6.6191906106610396</v>
      </c>
      <c r="Y65" s="97">
        <v>4.5562007759656424</v>
      </c>
      <c r="Z65" s="19">
        <v>34.367524102907268</v>
      </c>
      <c r="AA65" s="2">
        <v>-40.557230122240526</v>
      </c>
      <c r="AB65" s="62">
        <v>59</v>
      </c>
      <c r="AC65" s="46">
        <v>6.13714747542413</v>
      </c>
      <c r="AD65" s="97">
        <v>99.506126600518442</v>
      </c>
      <c r="AE65" s="97">
        <v>146.59836459339002</v>
      </c>
      <c r="AF65" s="97">
        <v>6.2195436542981053</v>
      </c>
      <c r="AG65" s="97">
        <v>115.75139741519841</v>
      </c>
      <c r="AH65" s="21">
        <v>33.917871811077561</v>
      </c>
      <c r="AI65" s="97">
        <v>149.90920911614688</v>
      </c>
      <c r="AJ65" s="97">
        <v>99.506126600518442</v>
      </c>
      <c r="AK65" s="97">
        <v>11.481162198301446</v>
      </c>
      <c r="AL65" s="19">
        <v>6.2195436542981053</v>
      </c>
      <c r="AM65" s="97">
        <v>2.9728444025748599</v>
      </c>
      <c r="AN65" s="21">
        <v>33.917871811077561</v>
      </c>
      <c r="AO65" s="2">
        <v>-65.050069998986118</v>
      </c>
      <c r="AP65" s="66">
        <v>59</v>
      </c>
      <c r="AQ65" s="97">
        <v>5.8585298121559948</v>
      </c>
      <c r="AR65" s="97">
        <v>98.934653502458517</v>
      </c>
      <c r="AS65" s="97">
        <v>142.52975337770602</v>
      </c>
      <c r="AT65" s="97">
        <v>77.692429728504038</v>
      </c>
      <c r="AU65" s="97">
        <v>115.62648239757394</v>
      </c>
      <c r="AV65" s="21">
        <v>33.901563139479038</v>
      </c>
      <c r="AW65" s="97">
        <v>142.14892417898071</v>
      </c>
      <c r="AX65" s="97">
        <v>98.934653502458517</v>
      </c>
      <c r="AY65" s="97">
        <v>14.071190068219341</v>
      </c>
      <c r="AZ65" s="97">
        <v>77.692429728504038</v>
      </c>
      <c r="BA65" s="97">
        <v>0.152769949631546</v>
      </c>
      <c r="BB65" s="97">
        <v>33.901563139479038</v>
      </c>
      <c r="BC65" s="2">
        <v>-13.045867750546286</v>
      </c>
      <c r="BD65" s="62">
        <v>59</v>
      </c>
      <c r="BE65" s="97">
        <v>5.6335830317236928</v>
      </c>
      <c r="BF65" s="97">
        <v>99.150868801176301</v>
      </c>
      <c r="BG65" s="97">
        <v>147.98171313961214</v>
      </c>
      <c r="BH65" s="97">
        <v>5.887659432861585</v>
      </c>
      <c r="BI65" s="97">
        <v>114.28326684511654</v>
      </c>
      <c r="BJ65" s="21">
        <v>34.012522183568102</v>
      </c>
      <c r="BK65" s="97">
        <v>150.04118331916951</v>
      </c>
      <c r="BL65" s="97">
        <v>99.150868801176301</v>
      </c>
      <c r="BM65" s="97">
        <v>10.975229748001858</v>
      </c>
      <c r="BN65" s="97">
        <v>5.887659432861585</v>
      </c>
      <c r="BO65" s="97">
        <v>6.650914545794345</v>
      </c>
      <c r="BP65" s="97">
        <v>34.012522183568102</v>
      </c>
      <c r="BQ65" s="2">
        <v>-64.400050797614995</v>
      </c>
      <c r="BR65" s="97">
        <v>5.7122797413640383</v>
      </c>
      <c r="BS65" s="97">
        <v>98.967871750499654</v>
      </c>
      <c r="BT65" s="97">
        <v>148.10448551277454</v>
      </c>
      <c r="BU65" s="97">
        <v>0.95237925810559576</v>
      </c>
      <c r="BV65" s="97">
        <v>112.15513885509843</v>
      </c>
      <c r="BW65" s="21">
        <v>99.77267140957305</v>
      </c>
      <c r="BX65" s="97">
        <v>150.62510680568838</v>
      </c>
      <c r="BY65" s="97">
        <v>98.967871750499654</v>
      </c>
      <c r="BZ65" s="97">
        <v>9.7772102311986551</v>
      </c>
      <c r="CA65" s="97">
        <v>0.95237925810559576</v>
      </c>
      <c r="CB65" s="97">
        <v>9.2097364001265785</v>
      </c>
      <c r="CC65" s="97">
        <v>99.77267140957305</v>
      </c>
      <c r="CD65" s="2">
        <v>-73.555185783128039</v>
      </c>
    </row>
    <row r="66" spans="1:82" x14ac:dyDescent="0.25">
      <c r="A66" s="59">
        <v>60</v>
      </c>
      <c r="B66" s="46">
        <v>5.3563698027083397</v>
      </c>
      <c r="C66" s="97">
        <v>99.949030283924515</v>
      </c>
      <c r="D66" s="97">
        <v>148.55695401896159</v>
      </c>
      <c r="E66" s="97">
        <v>6.3171058514792104</v>
      </c>
      <c r="F66" s="97">
        <v>113.31219624389706</v>
      </c>
      <c r="G66" s="21">
        <v>33.898192975311822</v>
      </c>
      <c r="H66" s="97">
        <v>151.30710440504555</v>
      </c>
      <c r="I66" s="97">
        <v>99.949030283924515</v>
      </c>
      <c r="J66" s="97">
        <v>12.991039677549473</v>
      </c>
      <c r="K66" s="97">
        <v>6.3171058514792104</v>
      </c>
      <c r="L66" s="97">
        <v>6.0230021104251303</v>
      </c>
      <c r="M66" s="97">
        <v>33.898192975311822</v>
      </c>
      <c r="N66" s="2">
        <v>-64.356190519701698</v>
      </c>
      <c r="O66" s="97">
        <v>5.6726162267815017</v>
      </c>
      <c r="P66" s="97">
        <v>6.8515248913677889</v>
      </c>
      <c r="Q66" s="97">
        <v>142.7522195063612</v>
      </c>
      <c r="R66" s="97">
        <v>7.0272709948466776</v>
      </c>
      <c r="S66" s="97">
        <v>113.93524401962506</v>
      </c>
      <c r="T66" s="21">
        <v>33.087996388649984</v>
      </c>
      <c r="U66" s="97">
        <v>146.56201021115848</v>
      </c>
      <c r="V66" s="97">
        <v>6.8515248913677889</v>
      </c>
      <c r="W66" s="97">
        <v>12.186321979725191</v>
      </c>
      <c r="X66" s="97">
        <v>7.0272709948466776</v>
      </c>
      <c r="Y66" s="97">
        <v>9.8559361923920346</v>
      </c>
      <c r="Z66" s="19">
        <v>33.087996388649984</v>
      </c>
      <c r="AA66" s="2">
        <v>-33.579250417881198</v>
      </c>
      <c r="AB66" s="62">
        <v>60</v>
      </c>
      <c r="AC66" s="46">
        <v>6.3525695287886039</v>
      </c>
      <c r="AD66" s="97">
        <v>99.746718579367936</v>
      </c>
      <c r="AE66" s="97">
        <v>149.44838329058393</v>
      </c>
      <c r="AF66" s="97">
        <v>6.7579443260918053</v>
      </c>
      <c r="AG66" s="97">
        <v>114.65853652824961</v>
      </c>
      <c r="AH66" s="21">
        <v>34.293727311775392</v>
      </c>
      <c r="AI66" s="97">
        <v>149.26315213791926</v>
      </c>
      <c r="AJ66" s="97">
        <v>99.746718579367936</v>
      </c>
      <c r="AK66" s="97">
        <v>14.895916068073554</v>
      </c>
      <c r="AL66" s="19">
        <v>6.7579443260918053</v>
      </c>
      <c r="AM66" s="97">
        <v>13.747505218468703</v>
      </c>
      <c r="AN66" s="21">
        <v>34.293727311775392</v>
      </c>
      <c r="AO66" s="2">
        <v>-58.049183829533575</v>
      </c>
      <c r="AP66" s="66">
        <v>60</v>
      </c>
      <c r="AQ66" s="97">
        <v>4.8507800503779421</v>
      </c>
      <c r="AR66" s="97">
        <v>99.591695543967347</v>
      </c>
      <c r="AS66" s="97">
        <v>140.22392060907393</v>
      </c>
      <c r="AT66" s="97">
        <v>76.101641306300706</v>
      </c>
      <c r="AU66" s="97">
        <v>113.85964692563678</v>
      </c>
      <c r="AV66" s="21">
        <v>32.351267637395736</v>
      </c>
      <c r="AW66" s="97">
        <v>143.83123411945147</v>
      </c>
      <c r="AX66" s="97">
        <v>99.591695543967347</v>
      </c>
      <c r="AY66" s="97">
        <v>10.334779529257299</v>
      </c>
      <c r="AZ66" s="97">
        <v>76.101641306300706</v>
      </c>
      <c r="BA66" s="97">
        <v>2.7952944579552685</v>
      </c>
      <c r="BB66" s="97">
        <v>32.351267637395736</v>
      </c>
      <c r="BC66" s="2">
        <v>-13.607673984244565</v>
      </c>
      <c r="BD66" s="62">
        <v>60</v>
      </c>
      <c r="BE66" s="97">
        <v>5.4773446533505661</v>
      </c>
      <c r="BF66" s="97">
        <v>99.266754749238814</v>
      </c>
      <c r="BG66" s="97">
        <v>148.47169707492517</v>
      </c>
      <c r="BH66" s="97">
        <v>5.879423284407979</v>
      </c>
      <c r="BI66" s="97">
        <v>114.52270476147129</v>
      </c>
      <c r="BJ66" s="21">
        <v>35.05238374258191</v>
      </c>
      <c r="BK66" s="97">
        <v>151.0950630596505</v>
      </c>
      <c r="BL66" s="97">
        <v>99.266754749238814</v>
      </c>
      <c r="BM66" s="97">
        <v>10.684761622653985</v>
      </c>
      <c r="BN66" s="97">
        <v>5.879423284407979</v>
      </c>
      <c r="BO66" s="97">
        <v>13.804317263275481</v>
      </c>
      <c r="BP66" s="97">
        <v>35.05238374258191</v>
      </c>
      <c r="BQ66" s="2">
        <v>-61.098266106715251</v>
      </c>
      <c r="BR66" s="97">
        <v>5.6022260287351466</v>
      </c>
      <c r="BS66" s="97">
        <v>100.62242809532141</v>
      </c>
      <c r="BT66" s="97">
        <v>148.33112185116033</v>
      </c>
      <c r="BU66" s="97">
        <v>8.8571791360632313E-2</v>
      </c>
      <c r="BV66" s="97">
        <v>114.41501047256735</v>
      </c>
      <c r="BW66" s="21">
        <v>99.458649388558513</v>
      </c>
      <c r="BX66" s="97">
        <v>146.86753141080052</v>
      </c>
      <c r="BY66" s="97">
        <v>100.62242809532141</v>
      </c>
      <c r="BZ66" s="97">
        <v>9.6002461270422721</v>
      </c>
      <c r="CA66" s="97">
        <v>8.8571791360632313E-2</v>
      </c>
      <c r="CB66" s="97">
        <v>11.540546190131192</v>
      </c>
      <c r="CC66" s="97">
        <v>99.458649388558513</v>
      </c>
      <c r="CD66" s="2">
        <v>-72.035633238352773</v>
      </c>
    </row>
    <row r="67" spans="1:82" x14ac:dyDescent="0.25">
      <c r="A67" s="59">
        <v>61</v>
      </c>
      <c r="B67" s="46">
        <v>6.6019217973314674</v>
      </c>
      <c r="C67" s="97">
        <v>98.921209514156118</v>
      </c>
      <c r="D67" s="97">
        <v>147.78002015110943</v>
      </c>
      <c r="E67" s="97">
        <v>7.1194893156083152</v>
      </c>
      <c r="F67" s="97">
        <v>116.11906807176899</v>
      </c>
      <c r="G67" s="21">
        <v>34.562884267019996</v>
      </c>
      <c r="H67" s="97">
        <v>149.0938660792479</v>
      </c>
      <c r="I67" s="97">
        <v>98.921209514156118</v>
      </c>
      <c r="J67" s="97">
        <v>11.054779008697627</v>
      </c>
      <c r="K67" s="97">
        <v>7.1194893156083152</v>
      </c>
      <c r="L67" s="97">
        <v>13.014508354357972</v>
      </c>
      <c r="M67" s="97">
        <v>34.562884267019996</v>
      </c>
      <c r="N67" s="2">
        <v>-57.440489042757818</v>
      </c>
      <c r="O67" s="97">
        <v>5.1207557388706526</v>
      </c>
      <c r="P67" s="97">
        <v>13.001651239772325</v>
      </c>
      <c r="Q67" s="97">
        <v>141.52330777677591</v>
      </c>
      <c r="R67" s="97">
        <v>6.0023882861401745</v>
      </c>
      <c r="S67" s="97">
        <v>112.71511545780027</v>
      </c>
      <c r="T67" s="21">
        <v>34.725293318928706</v>
      </c>
      <c r="U67" s="97">
        <v>149.75717482378764</v>
      </c>
      <c r="V67" s="97">
        <v>13.001651239772325</v>
      </c>
      <c r="W67" s="97">
        <v>10.037421549908631</v>
      </c>
      <c r="X67" s="97">
        <v>6.0023882861401745</v>
      </c>
      <c r="Y67" s="97">
        <v>17.490397381878267</v>
      </c>
      <c r="Z67" s="19">
        <v>34.725293318928706</v>
      </c>
      <c r="AA67" s="2">
        <v>-35.965991347151004</v>
      </c>
      <c r="AB67" s="62">
        <v>61</v>
      </c>
      <c r="AC67" s="46">
        <v>5.485530021687639</v>
      </c>
      <c r="AD67" s="97">
        <v>99.608730626305629</v>
      </c>
      <c r="AE67" s="97">
        <v>147.67173512643652</v>
      </c>
      <c r="AF67" s="97">
        <v>6.3817726673613695</v>
      </c>
      <c r="AG67" s="97">
        <v>114.18069001061245</v>
      </c>
      <c r="AH67" s="21">
        <v>33.559726217843505</v>
      </c>
      <c r="AI67" s="97">
        <v>150.79438666089246</v>
      </c>
      <c r="AJ67" s="97">
        <v>99.608730626305629</v>
      </c>
      <c r="AK67" s="97">
        <v>12.414118417791851</v>
      </c>
      <c r="AL67" s="19">
        <v>6.3817726673613695</v>
      </c>
      <c r="AM67" s="97">
        <v>3.8093353697560497</v>
      </c>
      <c r="AN67" s="21">
        <v>33.559726217843505</v>
      </c>
      <c r="AO67" s="2">
        <v>-65.182686324057457</v>
      </c>
      <c r="AP67" s="66">
        <v>61</v>
      </c>
      <c r="AQ67" s="97">
        <v>5.281060197723872</v>
      </c>
      <c r="AR67" s="97">
        <v>100.1550738132741</v>
      </c>
      <c r="AS67" s="97">
        <v>145.8676768135247</v>
      </c>
      <c r="AT67" s="97">
        <v>74.16532886383682</v>
      </c>
      <c r="AU67" s="97">
        <v>111.78749672802006</v>
      </c>
      <c r="AV67" s="21">
        <v>33.30341010877288</v>
      </c>
      <c r="AW67" s="97">
        <v>144.74559915695923</v>
      </c>
      <c r="AX67" s="97">
        <v>100.1550738132741</v>
      </c>
      <c r="AY67" s="97">
        <v>8.0782559379150687</v>
      </c>
      <c r="AZ67" s="97">
        <v>74.16532886383682</v>
      </c>
      <c r="BA67" s="97">
        <v>3.9034213375448585</v>
      </c>
      <c r="BB67" s="97">
        <v>33.30341010877288</v>
      </c>
      <c r="BC67" s="2">
        <v>-13.100341785775463</v>
      </c>
      <c r="BD67" s="62">
        <v>61</v>
      </c>
      <c r="BE67" s="97">
        <v>6.0661533619928605</v>
      </c>
      <c r="BF67" s="97">
        <v>98.878257726760012</v>
      </c>
      <c r="BG67" s="97">
        <v>149.85591107161031</v>
      </c>
      <c r="BH67" s="97">
        <v>5.6726423038486153</v>
      </c>
      <c r="BI67" s="97">
        <v>111.43929304175803</v>
      </c>
      <c r="BJ67" s="21">
        <v>34.131633985284275</v>
      </c>
      <c r="BK67" s="97">
        <v>152.34819216508785</v>
      </c>
      <c r="BL67" s="97">
        <v>98.878257726760012</v>
      </c>
      <c r="BM67" s="97">
        <v>11.649036962464587</v>
      </c>
      <c r="BN67" s="97">
        <v>5.6726423038486153</v>
      </c>
      <c r="BO67" s="97">
        <v>12.249199308918243</v>
      </c>
      <c r="BP67" s="97">
        <v>34.131633985284275</v>
      </c>
      <c r="BQ67" s="2">
        <v>-61.357606348132578</v>
      </c>
      <c r="BR67" s="97">
        <v>5.8720974154356318</v>
      </c>
      <c r="BS67" s="97">
        <v>99.230566089260435</v>
      </c>
      <c r="BT67" s="97">
        <v>148.0599549724501</v>
      </c>
      <c r="BU67" s="97">
        <v>0.63873128554320935</v>
      </c>
      <c r="BV67" s="97">
        <v>114.14323733364161</v>
      </c>
      <c r="BW67" s="21">
        <v>99.799745159446843</v>
      </c>
      <c r="BX67" s="97">
        <v>150.64452177192874</v>
      </c>
      <c r="BY67" s="97">
        <v>99.230566089260435</v>
      </c>
      <c r="BZ67" s="97">
        <v>12.326756442122068</v>
      </c>
      <c r="CA67" s="97">
        <v>0.63873128554320935</v>
      </c>
      <c r="CB67" s="97">
        <v>15.00273917244628</v>
      </c>
      <c r="CC67" s="97">
        <v>99.799745159446843</v>
      </c>
      <c r="CD67" s="2">
        <v>-66.086177562498165</v>
      </c>
    </row>
    <row r="68" spans="1:82" x14ac:dyDescent="0.25">
      <c r="A68" s="59">
        <v>62</v>
      </c>
      <c r="B68" s="46">
        <v>5.878412533167932</v>
      </c>
      <c r="C68" s="97">
        <v>100.22894436941313</v>
      </c>
      <c r="D68" s="97">
        <v>147.23531504329517</v>
      </c>
      <c r="E68" s="97">
        <v>7.0365882848946253</v>
      </c>
      <c r="F68" s="97">
        <v>113.21644423360017</v>
      </c>
      <c r="G68" s="21">
        <v>34.408075796563736</v>
      </c>
      <c r="H68" s="97">
        <v>147.91337100646476</v>
      </c>
      <c r="I68" s="97">
        <v>100.22894436941313</v>
      </c>
      <c r="J68" s="97">
        <v>11.274726819332773</v>
      </c>
      <c r="K68" s="97">
        <v>7.0365882848946253</v>
      </c>
      <c r="L68" s="97">
        <v>7.9435133181304138</v>
      </c>
      <c r="M68" s="97">
        <v>34.408075796563736</v>
      </c>
      <c r="N68" s="2">
        <v>-60.740126866557311</v>
      </c>
      <c r="O68" s="97">
        <v>5.9663813555654501</v>
      </c>
      <c r="P68" s="97">
        <v>9.8865868499967622</v>
      </c>
      <c r="Q68" s="97">
        <v>142.86448205567393</v>
      </c>
      <c r="R68" s="97">
        <v>6.5501254628525976</v>
      </c>
      <c r="S68" s="97">
        <v>114.37590877647422</v>
      </c>
      <c r="T68" s="21">
        <v>33.764542181962689</v>
      </c>
      <c r="U68" s="97">
        <v>146.77104828702494</v>
      </c>
      <c r="V68" s="97">
        <v>9.8865868499967622</v>
      </c>
      <c r="W68" s="97">
        <v>13.184603952929981</v>
      </c>
      <c r="X68" s="97">
        <v>6.5501254628525976</v>
      </c>
      <c r="Y68" s="97">
        <v>13.065807644304298</v>
      </c>
      <c r="Z68" s="19">
        <v>33.764542181962689</v>
      </c>
      <c r="AA68" s="2">
        <v>-35.087365188034632</v>
      </c>
      <c r="AB68" s="62">
        <v>62</v>
      </c>
      <c r="AC68" s="46">
        <v>5.1443475830662342</v>
      </c>
      <c r="AD68" s="97">
        <v>99.543153272498884</v>
      </c>
      <c r="AE68" s="97">
        <v>148.58724298023307</v>
      </c>
      <c r="AF68" s="97">
        <v>5.7616609265232164</v>
      </c>
      <c r="AG68" s="97">
        <v>113.22067739829373</v>
      </c>
      <c r="AH68" s="21">
        <v>31.860718842937988</v>
      </c>
      <c r="AI68" s="97">
        <v>149.48745142082714</v>
      </c>
      <c r="AJ68" s="97">
        <v>99.543153272498884</v>
      </c>
      <c r="AK68" s="97">
        <v>13.066300504913727</v>
      </c>
      <c r="AL68" s="19">
        <v>5.7616609265232164</v>
      </c>
      <c r="AM68" s="97">
        <v>4.6490850119100244</v>
      </c>
      <c r="AN68" s="21">
        <v>31.860718842937988</v>
      </c>
      <c r="AO68" s="2">
        <v>-66.359386392078122</v>
      </c>
      <c r="AP68" s="66">
        <v>62</v>
      </c>
      <c r="AQ68" s="97">
        <v>6.0379900549722327</v>
      </c>
      <c r="AR68" s="97">
        <v>99.615553201733746</v>
      </c>
      <c r="AS68" s="97">
        <v>143.4519124068251</v>
      </c>
      <c r="AT68" s="97">
        <v>75.382083245784486</v>
      </c>
      <c r="AU68" s="97">
        <v>112.06034235712586</v>
      </c>
      <c r="AV68" s="21">
        <v>31.986201474458674</v>
      </c>
      <c r="AW68" s="97">
        <v>147.92868651434762</v>
      </c>
      <c r="AX68" s="97">
        <v>99.615553201733746</v>
      </c>
      <c r="AY68" s="97">
        <v>10.891519133436733</v>
      </c>
      <c r="AZ68" s="97">
        <v>75.382083245784486</v>
      </c>
      <c r="BA68" s="97">
        <v>4.5207356541239569</v>
      </c>
      <c r="BB68" s="97">
        <v>31.986201474458674</v>
      </c>
      <c r="BC68" s="2">
        <v>-13.360476434845653</v>
      </c>
      <c r="BD68" s="62">
        <v>62</v>
      </c>
      <c r="BE68" s="97">
        <v>5.9467075141041459</v>
      </c>
      <c r="BF68" s="97">
        <v>98.190642105078908</v>
      </c>
      <c r="BG68" s="97">
        <v>147.70135058850551</v>
      </c>
      <c r="BH68" s="97">
        <v>7.6362712076451569</v>
      </c>
      <c r="BI68" s="97">
        <v>114.0891752357963</v>
      </c>
      <c r="BJ68" s="21">
        <v>33.569604269471149</v>
      </c>
      <c r="BK68" s="97">
        <v>150.67892109478282</v>
      </c>
      <c r="BL68" s="97">
        <v>98.190642105078908</v>
      </c>
      <c r="BM68" s="97">
        <v>10.741538662309013</v>
      </c>
      <c r="BN68" s="97">
        <v>7.6362712076451569</v>
      </c>
      <c r="BO68" s="97">
        <v>8.9988246340694396</v>
      </c>
      <c r="BP68" s="97">
        <v>33.569604269471149</v>
      </c>
      <c r="BQ68" s="2">
        <v>-59.046433313043387</v>
      </c>
      <c r="BR68" s="97">
        <v>6.5438371511900018</v>
      </c>
      <c r="BS68" s="97">
        <v>100.34889824767153</v>
      </c>
      <c r="BT68" s="97">
        <v>148.4809883966125</v>
      </c>
      <c r="BU68" s="97">
        <v>1.1316848250633931</v>
      </c>
      <c r="BV68" s="97">
        <v>112.73709000957179</v>
      </c>
      <c r="BW68" s="21">
        <v>99.570871096529132</v>
      </c>
      <c r="BX68" s="97">
        <v>152.51455698229015</v>
      </c>
      <c r="BY68" s="97">
        <v>100.34889824767153</v>
      </c>
      <c r="BZ68" s="97">
        <v>12.274775066542162</v>
      </c>
      <c r="CA68" s="97">
        <v>1.1316848250633931</v>
      </c>
      <c r="CB68" s="97">
        <v>11.408762275028646</v>
      </c>
      <c r="CC68" s="97">
        <v>99.570871096529132</v>
      </c>
      <c r="CD68" s="2">
        <v>-69.025015517794628</v>
      </c>
    </row>
    <row r="69" spans="1:82" x14ac:dyDescent="0.25">
      <c r="A69" s="59">
        <v>63</v>
      </c>
      <c r="B69" s="46">
        <v>6.3857243209132779</v>
      </c>
      <c r="C69" s="97">
        <v>100.25425446693546</v>
      </c>
      <c r="D69" s="97">
        <v>146.84149302578777</v>
      </c>
      <c r="E69" s="97">
        <v>5.2955127824506745</v>
      </c>
      <c r="F69" s="97">
        <v>113.81012526992703</v>
      </c>
      <c r="G69" s="21">
        <v>34.327621449549881</v>
      </c>
      <c r="H69" s="97">
        <v>146.3897092107226</v>
      </c>
      <c r="I69" s="97">
        <v>100.25425446693546</v>
      </c>
      <c r="J69" s="97">
        <v>11.802304343210521</v>
      </c>
      <c r="K69" s="97">
        <v>5.2955127824506745</v>
      </c>
      <c r="L69" s="97">
        <v>6.5107605037896015</v>
      </c>
      <c r="M69" s="97">
        <v>34.327621449549881</v>
      </c>
      <c r="N69" s="2">
        <v>-64.378645477868659</v>
      </c>
      <c r="O69" s="97">
        <v>5.9980709860332384</v>
      </c>
      <c r="P69" s="97">
        <v>9.6713350739633093</v>
      </c>
      <c r="Q69" s="97">
        <v>143.77883528846613</v>
      </c>
      <c r="R69" s="97">
        <v>5.7097922494600821</v>
      </c>
      <c r="S69" s="97">
        <v>114.63380391655986</v>
      </c>
      <c r="T69" s="21">
        <v>33.989872233239034</v>
      </c>
      <c r="U69" s="97">
        <v>148.44185581097679</v>
      </c>
      <c r="V69" s="97">
        <v>9.6713350739633093</v>
      </c>
      <c r="W69" s="97">
        <v>10.957564046929718</v>
      </c>
      <c r="X69" s="97">
        <v>5.7097922494600821</v>
      </c>
      <c r="Y69" s="97">
        <v>6.1206510847493885</v>
      </c>
      <c r="Z69" s="19">
        <v>33.989872233239034</v>
      </c>
      <c r="AA69" s="2">
        <v>-42.439515182028053</v>
      </c>
      <c r="AB69" s="62">
        <v>63</v>
      </c>
      <c r="AC69" s="46">
        <v>6.4666948186866797</v>
      </c>
      <c r="AD69" s="97">
        <v>99.585704191212628</v>
      </c>
      <c r="AE69" s="97">
        <v>150.10608762927157</v>
      </c>
      <c r="AF69" s="97">
        <v>4.1320767388157691</v>
      </c>
      <c r="AG69" s="97">
        <v>114.18526640534442</v>
      </c>
      <c r="AH69" s="21">
        <v>34.524194305135474</v>
      </c>
      <c r="AI69" s="97">
        <v>148.81920602348529</v>
      </c>
      <c r="AJ69" s="97">
        <v>99.585704191212628</v>
      </c>
      <c r="AK69" s="97">
        <v>12.996785074033046</v>
      </c>
      <c r="AL69" s="19">
        <v>4.1320767388157691</v>
      </c>
      <c r="AM69" s="97">
        <v>6.5029510323543267</v>
      </c>
      <c r="AN69" s="21">
        <v>34.524194305135474</v>
      </c>
      <c r="AO69" s="2">
        <v>-67.204222273545412</v>
      </c>
      <c r="AP69" s="66">
        <v>63</v>
      </c>
      <c r="AQ69" s="97">
        <v>5.9384060508625849</v>
      </c>
      <c r="AR69" s="97">
        <v>99.232436313975427</v>
      </c>
      <c r="AS69" s="97">
        <v>143.43301430587513</v>
      </c>
      <c r="AT69" s="97">
        <v>76.106904116616093</v>
      </c>
      <c r="AU69" s="97">
        <v>110.57244990183655</v>
      </c>
      <c r="AV69" s="21">
        <v>35.161568261685787</v>
      </c>
      <c r="AW69" s="97">
        <v>139.67211182314614</v>
      </c>
      <c r="AX69" s="97">
        <v>99.232436313975427</v>
      </c>
      <c r="AY69" s="97">
        <v>12.021514066530491</v>
      </c>
      <c r="AZ69" s="97">
        <v>76.106904116616093</v>
      </c>
      <c r="BA69" s="97">
        <v>3.115400581792179</v>
      </c>
      <c r="BB69" s="97">
        <v>35.161568261685787</v>
      </c>
      <c r="BC69" s="2">
        <v>-12.563294168653977</v>
      </c>
      <c r="BD69" s="62">
        <v>63</v>
      </c>
      <c r="BE69" s="97">
        <v>5.5927390909571653</v>
      </c>
      <c r="BF69" s="97">
        <v>99.574186998521455</v>
      </c>
      <c r="BG69" s="97">
        <v>147.95107297270707</v>
      </c>
      <c r="BH69" s="97">
        <v>4.8679738195904809</v>
      </c>
      <c r="BI69" s="97">
        <v>113.03746886302774</v>
      </c>
      <c r="BJ69" s="21">
        <v>33.480249691249611</v>
      </c>
      <c r="BK69" s="97">
        <v>147.93076296832146</v>
      </c>
      <c r="BL69" s="97">
        <v>99.574186998521455</v>
      </c>
      <c r="BM69" s="97">
        <v>10.408481960222568</v>
      </c>
      <c r="BN69" s="97">
        <v>4.8679738195904809</v>
      </c>
      <c r="BO69" s="97">
        <v>8.593873092041262</v>
      </c>
      <c r="BP69" s="97">
        <v>33.480249691249611</v>
      </c>
      <c r="BQ69" s="2">
        <v>-65.528130151539727</v>
      </c>
      <c r="BR69" s="97">
        <v>6.1089029495398881</v>
      </c>
      <c r="BS69" s="97">
        <v>99.693468467824516</v>
      </c>
      <c r="BT69" s="97">
        <v>147.94964108861154</v>
      </c>
      <c r="BU69" s="97">
        <v>0.8251648198175856</v>
      </c>
      <c r="BV69" s="97">
        <v>113.18656498029988</v>
      </c>
      <c r="BW69" s="21">
        <v>99.390570153430403</v>
      </c>
      <c r="BX69" s="97">
        <v>151.69189535955758</v>
      </c>
      <c r="BY69" s="97">
        <v>99.693468467824516</v>
      </c>
      <c r="BZ69" s="97">
        <v>13.852827475387173</v>
      </c>
      <c r="CA69" s="97">
        <v>0.8251648198175856</v>
      </c>
      <c r="CB69" s="97">
        <v>14.929046861554442</v>
      </c>
      <c r="CC69" s="97">
        <v>99.390570153430403</v>
      </c>
      <c r="CD69" s="2">
        <v>-65.634891655547747</v>
      </c>
    </row>
    <row r="70" spans="1:82" x14ac:dyDescent="0.25">
      <c r="A70" s="59">
        <v>64</v>
      </c>
      <c r="B70" s="46">
        <v>5.760026539404687</v>
      </c>
      <c r="C70" s="97">
        <v>99.224541728596435</v>
      </c>
      <c r="D70" s="97">
        <v>147.079370512004</v>
      </c>
      <c r="E70" s="97">
        <v>6.1071792069455038</v>
      </c>
      <c r="F70" s="97">
        <v>114.41404997346815</v>
      </c>
      <c r="G70" s="21">
        <v>34.924506210858198</v>
      </c>
      <c r="H70" s="97">
        <v>150.62608819689453</v>
      </c>
      <c r="I70" s="97">
        <v>99.224541728596435</v>
      </c>
      <c r="J70" s="97">
        <v>9.5797568596850553</v>
      </c>
      <c r="K70" s="97">
        <v>6.1071792069455038</v>
      </c>
      <c r="L70" s="97">
        <v>7.9859779737686791</v>
      </c>
      <c r="M70" s="97">
        <v>34.924506210858198</v>
      </c>
      <c r="N70" s="2">
        <v>-63.198831068041201</v>
      </c>
      <c r="O70" s="97">
        <v>5.9379531731896487</v>
      </c>
      <c r="P70" s="97">
        <v>10.527916592469683</v>
      </c>
      <c r="Q70" s="97">
        <v>140.0384794538395</v>
      </c>
      <c r="R70" s="97">
        <v>5.1402767632552333</v>
      </c>
      <c r="S70" s="97">
        <v>112.28658868959221</v>
      </c>
      <c r="T70" s="21">
        <v>33.666797429596137</v>
      </c>
      <c r="U70" s="97">
        <v>148.48386416177894</v>
      </c>
      <c r="V70" s="97">
        <v>10.527916592469683</v>
      </c>
      <c r="W70" s="97">
        <v>9.6231970497482813</v>
      </c>
      <c r="X70" s="97">
        <v>5.1402767632552333</v>
      </c>
      <c r="Y70" s="97">
        <v>8.3590630506568164</v>
      </c>
      <c r="Z70" s="19">
        <v>33.666797429596137</v>
      </c>
      <c r="AA70" s="2">
        <v>-43.003956912782591</v>
      </c>
      <c r="AB70" s="62">
        <v>64</v>
      </c>
      <c r="AC70" s="46">
        <v>6.2147903437701002</v>
      </c>
      <c r="AD70" s="97">
        <v>99.366605173006221</v>
      </c>
      <c r="AE70" s="97">
        <v>150.78346018604742</v>
      </c>
      <c r="AF70" s="97">
        <v>5.7304582239104924</v>
      </c>
      <c r="AG70" s="97">
        <v>114.612131967493</v>
      </c>
      <c r="AH70" s="21">
        <v>35.35949409385875</v>
      </c>
      <c r="AI70" s="97">
        <v>146.74992467274461</v>
      </c>
      <c r="AJ70" s="97">
        <v>99.366605173006221</v>
      </c>
      <c r="AK70" s="97">
        <v>12.294399143702105</v>
      </c>
      <c r="AL70" s="19">
        <v>5.7304582239104924</v>
      </c>
      <c r="AM70" s="97">
        <v>9.8322179034378863</v>
      </c>
      <c r="AN70" s="21">
        <v>35.35949409385875</v>
      </c>
      <c r="AO70" s="2">
        <v>-61.5907444692198</v>
      </c>
      <c r="AP70" s="66">
        <v>64</v>
      </c>
      <c r="AQ70" s="97">
        <v>5.5158459054385549</v>
      </c>
      <c r="AR70" s="97">
        <v>99.319084633498065</v>
      </c>
      <c r="AS70" s="97">
        <v>142.75740022962205</v>
      </c>
      <c r="AT70" s="97">
        <v>76.774101009058114</v>
      </c>
      <c r="AU70" s="97">
        <v>114.71862216266079</v>
      </c>
      <c r="AV70" s="21">
        <v>33.785639168198337</v>
      </c>
      <c r="AW70" s="97">
        <v>147.28265551336068</v>
      </c>
      <c r="AX70" s="97">
        <v>99.319084633498065</v>
      </c>
      <c r="AY70" s="97">
        <v>11.61422567755829</v>
      </c>
      <c r="AZ70" s="97">
        <v>76.774101009058114</v>
      </c>
      <c r="BA70" s="97">
        <v>3.1245911364884917</v>
      </c>
      <c r="BB70" s="97">
        <v>33.785639168198337</v>
      </c>
      <c r="BC70" s="2">
        <v>-13.587075826108455</v>
      </c>
      <c r="BD70" s="62">
        <v>64</v>
      </c>
      <c r="BE70" s="97">
        <v>5.443101292390776</v>
      </c>
      <c r="BF70" s="97">
        <v>99.667502349655649</v>
      </c>
      <c r="BG70" s="97">
        <v>150.13225157620417</v>
      </c>
      <c r="BH70" s="97">
        <v>5.6516019884775268</v>
      </c>
      <c r="BI70" s="97">
        <v>113.10498715814509</v>
      </c>
      <c r="BJ70" s="21">
        <v>34.436316292138002</v>
      </c>
      <c r="BK70" s="97">
        <v>148.61637783350821</v>
      </c>
      <c r="BL70" s="97">
        <v>99.667502349655649</v>
      </c>
      <c r="BM70" s="97">
        <v>12.749267682658317</v>
      </c>
      <c r="BN70" s="97">
        <v>5.6516019884775268</v>
      </c>
      <c r="BO70" s="97">
        <v>15.437697981745542</v>
      </c>
      <c r="BP70" s="97">
        <v>34.436316292138002</v>
      </c>
      <c r="BQ70" s="2">
        <v>-60.376995894748994</v>
      </c>
      <c r="BR70" s="97">
        <v>6.5341128176599117</v>
      </c>
      <c r="BS70" s="97">
        <v>99.180013978341393</v>
      </c>
      <c r="BT70" s="97">
        <v>149.58119077166259</v>
      </c>
      <c r="BU70" s="97">
        <v>0.70929995900382803</v>
      </c>
      <c r="BV70" s="97">
        <v>113.70440202900204</v>
      </c>
      <c r="BW70" s="21">
        <v>99.608151150824312</v>
      </c>
      <c r="BX70" s="97">
        <v>149.25152846219254</v>
      </c>
      <c r="BY70" s="97">
        <v>99.180013978341393</v>
      </c>
      <c r="BZ70" s="97">
        <v>12.039281091806611</v>
      </c>
      <c r="CA70" s="97">
        <v>0.70929995900382803</v>
      </c>
      <c r="CB70" s="97">
        <v>12.201065199573579</v>
      </c>
      <c r="CC70" s="97">
        <v>99.608151150824312</v>
      </c>
      <c r="CD70" s="2">
        <v>-68.497391942276892</v>
      </c>
    </row>
    <row r="71" spans="1:82" x14ac:dyDescent="0.25">
      <c r="A71" s="59">
        <v>65</v>
      </c>
      <c r="B71" s="46">
        <v>6.2149670513452735</v>
      </c>
      <c r="C71" s="97">
        <v>100.38040701208176</v>
      </c>
      <c r="D71" s="97">
        <v>147.88231395561567</v>
      </c>
      <c r="E71" s="97">
        <v>5.3324444719908684</v>
      </c>
      <c r="F71" s="97">
        <v>113.24713091511303</v>
      </c>
      <c r="G71" s="21">
        <v>34.257363488953345</v>
      </c>
      <c r="H71" s="97">
        <v>149.76268073240018</v>
      </c>
      <c r="I71" s="97">
        <v>100.38040701208176</v>
      </c>
      <c r="J71" s="97">
        <v>13.468459420994826</v>
      </c>
      <c r="K71" s="97">
        <v>5.3324444719908684</v>
      </c>
      <c r="L71" s="97">
        <v>3.1715185374121804</v>
      </c>
      <c r="M71" s="97">
        <v>34.257363488953345</v>
      </c>
      <c r="N71" s="2">
        <v>-66.871170093513953</v>
      </c>
      <c r="O71" s="97">
        <v>5.3928748967826863</v>
      </c>
      <c r="P71" s="97">
        <v>10.297734825387463</v>
      </c>
      <c r="Q71" s="97">
        <v>146.1104434516069</v>
      </c>
      <c r="R71" s="97">
        <v>6.3875329508723553</v>
      </c>
      <c r="S71" s="97">
        <v>111.34686401514669</v>
      </c>
      <c r="T71" s="21">
        <v>33.695041795741119</v>
      </c>
      <c r="U71" s="97">
        <v>143.54341378521769</v>
      </c>
      <c r="V71" s="97">
        <v>10.297734825387463</v>
      </c>
      <c r="W71" s="97">
        <v>12.773410487998085</v>
      </c>
      <c r="X71" s="97">
        <v>6.3875329508723553</v>
      </c>
      <c r="Y71" s="97">
        <v>5.8091508131994347</v>
      </c>
      <c r="Z71" s="19">
        <v>33.695041795741119</v>
      </c>
      <c r="AA71" s="2">
        <v>-39.7517822118837</v>
      </c>
      <c r="AB71" s="62">
        <v>65</v>
      </c>
      <c r="AC71" s="46">
        <v>6.5630802285528347</v>
      </c>
      <c r="AD71" s="97">
        <v>99.901388716771734</v>
      </c>
      <c r="AE71" s="97">
        <v>148.25806908562322</v>
      </c>
      <c r="AF71" s="97">
        <v>5.2910319502703391</v>
      </c>
      <c r="AG71" s="97">
        <v>114.87435477408226</v>
      </c>
      <c r="AH71" s="21">
        <v>34.234106391823182</v>
      </c>
      <c r="AI71" s="97">
        <v>149.7672849508721</v>
      </c>
      <c r="AJ71" s="97">
        <v>99.901388716771734</v>
      </c>
      <c r="AK71" s="97">
        <v>12.336310218145734</v>
      </c>
      <c r="AL71" s="19">
        <v>5.2910319502703391</v>
      </c>
      <c r="AM71" s="97">
        <v>8.6392929615324316</v>
      </c>
      <c r="AN71" s="21">
        <v>34.234106391823182</v>
      </c>
      <c r="AO71" s="2">
        <v>-63.337574104113202</v>
      </c>
      <c r="AP71" s="66">
        <v>65</v>
      </c>
      <c r="AQ71" s="97">
        <v>6.1919711507568005</v>
      </c>
      <c r="AR71" s="97">
        <v>99.418690000416888</v>
      </c>
      <c r="AS71" s="97">
        <v>141.1631046792576</v>
      </c>
      <c r="AT71" s="97">
        <v>76.709334554548434</v>
      </c>
      <c r="AU71" s="97">
        <v>113.31280811429697</v>
      </c>
      <c r="AV71" s="21">
        <v>34.213549344401173</v>
      </c>
      <c r="AW71" s="97">
        <v>146.4557673798092</v>
      </c>
      <c r="AX71" s="97">
        <v>99.418690000416888</v>
      </c>
      <c r="AY71" s="97">
        <v>12.685320867192651</v>
      </c>
      <c r="AZ71" s="97">
        <v>76.709334554548434</v>
      </c>
      <c r="BA71" s="97">
        <v>2.366842327754302</v>
      </c>
      <c r="BB71" s="97">
        <v>34.213549344401173</v>
      </c>
      <c r="BC71" s="2">
        <v>-13.809709077862573</v>
      </c>
      <c r="BD71" s="62">
        <v>65</v>
      </c>
      <c r="BE71" s="97">
        <v>6.6315406575271654</v>
      </c>
      <c r="BF71" s="97">
        <v>99.103138995000535</v>
      </c>
      <c r="BG71" s="97">
        <v>148.4998751155571</v>
      </c>
      <c r="BH71" s="97">
        <v>5.7063388407592761</v>
      </c>
      <c r="BI71" s="97">
        <v>112.43089710231108</v>
      </c>
      <c r="BJ71" s="21">
        <v>34.373043612761137</v>
      </c>
      <c r="BK71" s="97">
        <v>146.00055541757243</v>
      </c>
      <c r="BL71" s="97">
        <v>99.103138995000535</v>
      </c>
      <c r="BM71" s="97">
        <v>9.5773943808310698</v>
      </c>
      <c r="BN71" s="97">
        <v>5.7063388407592761</v>
      </c>
      <c r="BO71" s="97">
        <v>9.7518692667234532</v>
      </c>
      <c r="BP71" s="97">
        <v>34.373043612761137</v>
      </c>
      <c r="BQ71" s="2">
        <v>-60.986132703428524</v>
      </c>
      <c r="BR71" s="97">
        <v>5.444088367252828</v>
      </c>
      <c r="BS71" s="97">
        <v>100.26176879741108</v>
      </c>
      <c r="BT71" s="97">
        <v>147.72354362489804</v>
      </c>
      <c r="BU71" s="97">
        <v>1.4995588852701682</v>
      </c>
      <c r="BV71" s="97">
        <v>113.21485348964407</v>
      </c>
      <c r="BW71" s="21">
        <v>99.58127833595141</v>
      </c>
      <c r="BX71" s="97">
        <v>149.35315431596879</v>
      </c>
      <c r="BY71" s="97">
        <v>100.26176879741108</v>
      </c>
      <c r="BZ71" s="97">
        <v>13.074546606434341</v>
      </c>
      <c r="CA71" s="97">
        <v>1.4995588852701682</v>
      </c>
      <c r="CB71" s="97">
        <v>13.291819800437947</v>
      </c>
      <c r="CC71" s="97">
        <v>99.58127833595141</v>
      </c>
      <c r="CD71" s="2">
        <v>-67.043923505220732</v>
      </c>
    </row>
    <row r="72" spans="1:82" x14ac:dyDescent="0.25">
      <c r="A72" s="59">
        <v>66</v>
      </c>
      <c r="B72" s="46">
        <v>5.4814892675540383</v>
      </c>
      <c r="C72" s="97">
        <v>99.551249311264456</v>
      </c>
      <c r="D72" s="97">
        <v>148.31699705634247</v>
      </c>
      <c r="E72" s="97">
        <v>4.838781026797923</v>
      </c>
      <c r="F72" s="97">
        <v>115.7843302541701</v>
      </c>
      <c r="G72" s="21">
        <v>34.277787124982495</v>
      </c>
      <c r="H72" s="97">
        <v>152.57169684702455</v>
      </c>
      <c r="I72" s="97">
        <v>99.551249311264456</v>
      </c>
      <c r="J72" s="97">
        <v>9.8559572493161287</v>
      </c>
      <c r="K72" s="97">
        <v>4.838781026797923</v>
      </c>
      <c r="L72" s="97">
        <v>8.4237755895057038</v>
      </c>
      <c r="M72" s="97">
        <v>34.277787124982495</v>
      </c>
      <c r="N72" s="2">
        <v>-66.642293901925228</v>
      </c>
      <c r="O72" s="97">
        <v>5.0461530674692261</v>
      </c>
      <c r="P72" s="97">
        <v>10.418290169856014</v>
      </c>
      <c r="Q72" s="97">
        <v>143.26668869598385</v>
      </c>
      <c r="R72" s="97">
        <v>5.4876296096516093</v>
      </c>
      <c r="S72" s="97">
        <v>110.11621387392394</v>
      </c>
      <c r="T72" s="21">
        <v>34.87746834032108</v>
      </c>
      <c r="U72" s="97">
        <v>143.12626810154433</v>
      </c>
      <c r="V72" s="97">
        <v>10.418290169856014</v>
      </c>
      <c r="W72" s="97">
        <v>10.088198808259101</v>
      </c>
      <c r="X72" s="97">
        <v>5.4876296096516093</v>
      </c>
      <c r="Y72" s="97">
        <v>4.3407707352186726</v>
      </c>
      <c r="Z72" s="19">
        <v>34.87746834032108</v>
      </c>
      <c r="AA72" s="2">
        <v>-44.874411352889751</v>
      </c>
      <c r="AB72" s="62">
        <v>66</v>
      </c>
      <c r="AC72" s="46">
        <v>5.839518912107871</v>
      </c>
      <c r="AD72" s="97">
        <v>99.570237922691831</v>
      </c>
      <c r="AE72" s="97">
        <v>150.06732470521513</v>
      </c>
      <c r="AF72" s="97">
        <v>5.8226787394602004</v>
      </c>
      <c r="AG72" s="97">
        <v>113.47794305746707</v>
      </c>
      <c r="AH72" s="21">
        <v>33.404500910548492</v>
      </c>
      <c r="AI72" s="97">
        <v>147.37866707184341</v>
      </c>
      <c r="AJ72" s="97">
        <v>99.570237922691831</v>
      </c>
      <c r="AK72" s="97">
        <v>11.570454655559042</v>
      </c>
      <c r="AL72" s="19">
        <v>5.8226787394602004</v>
      </c>
      <c r="AM72" s="97">
        <v>7.7999218199824494</v>
      </c>
      <c r="AN72" s="21">
        <v>33.404500910548492</v>
      </c>
      <c r="AO72" s="2">
        <v>-63.041789853664362</v>
      </c>
      <c r="AP72" s="66">
        <v>66</v>
      </c>
      <c r="AQ72" s="97">
        <v>5.6601787413100553</v>
      </c>
      <c r="AR72" s="97">
        <v>99.166300436165386</v>
      </c>
      <c r="AS72" s="97">
        <v>142.59778342711201</v>
      </c>
      <c r="AT72" s="97">
        <v>76.411039930617093</v>
      </c>
      <c r="AU72" s="97">
        <v>114.01770045726711</v>
      </c>
      <c r="AV72" s="21">
        <v>34.164176426431546</v>
      </c>
      <c r="AW72" s="97">
        <v>147.22982561096367</v>
      </c>
      <c r="AX72" s="97">
        <v>99.166300436165386</v>
      </c>
      <c r="AY72" s="97">
        <v>12.186194434320976</v>
      </c>
      <c r="AZ72" s="97">
        <v>76.411039930617093</v>
      </c>
      <c r="BA72" s="97">
        <v>3.7718903089374893</v>
      </c>
      <c r="BB72" s="97">
        <v>34.164176426431546</v>
      </c>
      <c r="BC72" s="2">
        <v>-13.691945963654057</v>
      </c>
      <c r="BD72" s="62">
        <v>66</v>
      </c>
      <c r="BE72" s="97">
        <v>6.0970964536033474</v>
      </c>
      <c r="BF72" s="97">
        <v>99.407360882363321</v>
      </c>
      <c r="BG72" s="97">
        <v>149.77296886429744</v>
      </c>
      <c r="BH72" s="97">
        <v>5.7068726101855631</v>
      </c>
      <c r="BI72" s="97">
        <v>113.88944248620061</v>
      </c>
      <c r="BJ72" s="21">
        <v>33.893412002428626</v>
      </c>
      <c r="BK72" s="97">
        <v>152.57331075934812</v>
      </c>
      <c r="BL72" s="97">
        <v>99.407360882363321</v>
      </c>
      <c r="BM72" s="97">
        <v>10.610562589000892</v>
      </c>
      <c r="BN72" s="97">
        <v>5.7068726101855631</v>
      </c>
      <c r="BO72" s="97">
        <v>9.7804850012071931</v>
      </c>
      <c r="BP72" s="97">
        <v>33.893412002428626</v>
      </c>
      <c r="BQ72" s="2">
        <v>-62.667352059946111</v>
      </c>
      <c r="BR72" s="97">
        <v>5.5353961905639402</v>
      </c>
      <c r="BS72" s="97">
        <v>98.669773840558705</v>
      </c>
      <c r="BT72" s="97">
        <v>148.2221968173468</v>
      </c>
      <c r="BU72" s="97">
        <v>1.1639468177110044</v>
      </c>
      <c r="BV72" s="97">
        <v>114.01309581097419</v>
      </c>
      <c r="BW72" s="21">
        <v>99.296556838237322</v>
      </c>
      <c r="BX72" s="97">
        <v>148.46973178058525</v>
      </c>
      <c r="BY72" s="97">
        <v>98.669773840558705</v>
      </c>
      <c r="BZ72" s="97">
        <v>10.611868547510054</v>
      </c>
      <c r="CA72" s="97">
        <v>1.1639468177110044</v>
      </c>
      <c r="CB72" s="97">
        <v>7.5527416584778608</v>
      </c>
      <c r="CC72" s="97">
        <v>99.296556838237322</v>
      </c>
      <c r="CD72" s="2">
        <v>-76.11377753576437</v>
      </c>
    </row>
    <row r="73" spans="1:82" x14ac:dyDescent="0.25">
      <c r="A73" s="59">
        <v>67</v>
      </c>
      <c r="B73" s="46">
        <v>6.1337741087699111</v>
      </c>
      <c r="C73" s="97">
        <v>99.368441399228871</v>
      </c>
      <c r="D73" s="97">
        <v>149.13920782554518</v>
      </c>
      <c r="E73" s="97">
        <v>6.0870398370287493</v>
      </c>
      <c r="F73" s="97">
        <v>115.53181001462916</v>
      </c>
      <c r="G73" s="21">
        <v>34.412253760745898</v>
      </c>
      <c r="H73" s="97">
        <v>148.81958588473037</v>
      </c>
      <c r="I73" s="97">
        <v>99.368441399228871</v>
      </c>
      <c r="J73" s="97">
        <v>10.699409900776221</v>
      </c>
      <c r="K73" s="97">
        <v>6.0870398370287493</v>
      </c>
      <c r="L73" s="97">
        <v>4.8199119440608147</v>
      </c>
      <c r="M73" s="97">
        <v>34.412253760745898</v>
      </c>
      <c r="N73" s="2">
        <v>-63.970166682107873</v>
      </c>
      <c r="O73" s="97">
        <v>5.8027724344227716</v>
      </c>
      <c r="P73" s="97">
        <v>9.091526283074451</v>
      </c>
      <c r="Q73" s="97">
        <v>142.28630877101693</v>
      </c>
      <c r="R73" s="97">
        <v>4.6960956529838622</v>
      </c>
      <c r="S73" s="97">
        <v>112.33899810780008</v>
      </c>
      <c r="T73" s="21">
        <v>34.647923453423665</v>
      </c>
      <c r="U73" s="97">
        <v>142.84517582673851</v>
      </c>
      <c r="V73" s="97">
        <v>9.091526283074451</v>
      </c>
      <c r="W73" s="97">
        <v>12.151970923180299</v>
      </c>
      <c r="X73" s="97">
        <v>4.6960956529838622</v>
      </c>
      <c r="Y73" s="97">
        <v>6.5450844052137782</v>
      </c>
      <c r="Z73" s="19">
        <v>34.647923453423665</v>
      </c>
      <c r="AA73" s="2">
        <v>-45.342452771483465</v>
      </c>
      <c r="AB73" s="62">
        <v>67</v>
      </c>
      <c r="AC73" s="46">
        <v>5.7300462199905784</v>
      </c>
      <c r="AD73" s="97">
        <v>97.913664137103055</v>
      </c>
      <c r="AE73" s="97">
        <v>149.22915721400267</v>
      </c>
      <c r="AF73" s="97">
        <v>6.5167895941444547</v>
      </c>
      <c r="AG73" s="97">
        <v>113.23961533761135</v>
      </c>
      <c r="AH73" s="21">
        <v>33.929424952515241</v>
      </c>
      <c r="AI73" s="97">
        <v>151.903203208446</v>
      </c>
      <c r="AJ73" s="97">
        <v>97.913664137103055</v>
      </c>
      <c r="AK73" s="97">
        <v>13.943332380562486</v>
      </c>
      <c r="AL73" s="19">
        <v>6.5167895941444547</v>
      </c>
      <c r="AM73" s="97">
        <v>8.4524950374608441</v>
      </c>
      <c r="AN73" s="21">
        <v>33.929424952515241</v>
      </c>
      <c r="AO73" s="2">
        <v>-61.863470645350816</v>
      </c>
      <c r="AP73" s="66">
        <v>67</v>
      </c>
      <c r="AQ73" s="97">
        <v>6.3029034364843266</v>
      </c>
      <c r="AR73" s="97">
        <v>99.352827732829226</v>
      </c>
      <c r="AS73" s="97">
        <v>142.7134455751067</v>
      </c>
      <c r="AT73" s="97">
        <v>75.269029823728985</v>
      </c>
      <c r="AU73" s="97">
        <v>112.89349072915162</v>
      </c>
      <c r="AV73" s="21">
        <v>34.833903036173858</v>
      </c>
      <c r="AW73" s="97">
        <v>143.29451628353746</v>
      </c>
      <c r="AX73" s="97">
        <v>99.352827732829226</v>
      </c>
      <c r="AY73" s="97">
        <v>10.378052376038161</v>
      </c>
      <c r="AZ73" s="97">
        <v>75.269029823728985</v>
      </c>
      <c r="BA73" s="97">
        <v>1.3390991086638759</v>
      </c>
      <c r="BB73" s="97">
        <v>34.833903036173858</v>
      </c>
      <c r="BC73" s="2">
        <v>-13.429222749351782</v>
      </c>
      <c r="BD73" s="62">
        <v>67</v>
      </c>
      <c r="BE73" s="97">
        <v>5.2762707254025329</v>
      </c>
      <c r="BF73" s="97">
        <v>98.71862811703862</v>
      </c>
      <c r="BG73" s="97">
        <v>147.60599489926994</v>
      </c>
      <c r="BH73" s="97">
        <v>5.5915990552671033</v>
      </c>
      <c r="BI73" s="97">
        <v>114.74846437352549</v>
      </c>
      <c r="BJ73" s="21">
        <v>35.36081331458923</v>
      </c>
      <c r="BK73" s="97">
        <v>148.82579540968121</v>
      </c>
      <c r="BL73" s="97">
        <v>98.71862811703862</v>
      </c>
      <c r="BM73" s="97">
        <v>11.836184690665162</v>
      </c>
      <c r="BN73" s="97">
        <v>5.5915990552671033</v>
      </c>
      <c r="BO73" s="97">
        <v>16.413958983946038</v>
      </c>
      <c r="BP73" s="97">
        <v>35.36081331458923</v>
      </c>
      <c r="BQ73" s="2">
        <v>-60.372980776831518</v>
      </c>
      <c r="BR73" s="97">
        <v>5.4024822866564497</v>
      </c>
      <c r="BS73" s="97">
        <v>99.19325978810862</v>
      </c>
      <c r="BT73" s="97">
        <v>148.43969882106296</v>
      </c>
      <c r="BU73" s="97">
        <v>0.34829431647862308</v>
      </c>
      <c r="BV73" s="97">
        <v>113.44276159061469</v>
      </c>
      <c r="BW73" s="21">
        <v>99.76134119868</v>
      </c>
      <c r="BX73" s="97">
        <v>148.05632049306516</v>
      </c>
      <c r="BY73" s="97">
        <v>99.19325978810862</v>
      </c>
      <c r="BZ73" s="97">
        <v>12.818412854149367</v>
      </c>
      <c r="CA73" s="97">
        <v>0.34829431647862308</v>
      </c>
      <c r="CB73" s="97">
        <v>10.525355500452225</v>
      </c>
      <c r="CC73" s="97">
        <v>99.76134119868</v>
      </c>
      <c r="CD73" s="2">
        <v>-73.254471417876815</v>
      </c>
    </row>
    <row r="74" spans="1:82" x14ac:dyDescent="0.25">
      <c r="A74" s="59">
        <v>68</v>
      </c>
      <c r="B74" s="46">
        <v>5.9335028892508763</v>
      </c>
      <c r="C74" s="97">
        <v>99.117908539100569</v>
      </c>
      <c r="D74" s="97">
        <v>147.89896484450324</v>
      </c>
      <c r="E74" s="97">
        <v>6.3845563258987488</v>
      </c>
      <c r="F74" s="97">
        <v>112.95075137136381</v>
      </c>
      <c r="G74" s="21">
        <v>33.977303696778186</v>
      </c>
      <c r="H74" s="97">
        <v>153.17631085290535</v>
      </c>
      <c r="I74" s="97">
        <v>99.117908539100569</v>
      </c>
      <c r="J74" s="97">
        <v>9.2293790752791178</v>
      </c>
      <c r="K74" s="97">
        <v>6.3845563258987488</v>
      </c>
      <c r="L74" s="97">
        <v>9.9277429844790319</v>
      </c>
      <c r="M74" s="97">
        <v>33.977303696778186</v>
      </c>
      <c r="N74" s="2">
        <v>-61.536035305431575</v>
      </c>
      <c r="O74" s="97">
        <v>6.1381023424333447</v>
      </c>
      <c r="P74" s="97">
        <v>11.800850047084936</v>
      </c>
      <c r="Q74" s="97">
        <v>140.79544981885863</v>
      </c>
      <c r="R74" s="97">
        <v>5.6177289448779302</v>
      </c>
      <c r="S74" s="97">
        <v>114.87954075847394</v>
      </c>
      <c r="T74" s="21">
        <v>33.270049336543345</v>
      </c>
      <c r="U74" s="97">
        <v>147.12762860408139</v>
      </c>
      <c r="V74" s="97">
        <v>11.800850047084936</v>
      </c>
      <c r="W74" s="97">
        <v>9.3194762533689719</v>
      </c>
      <c r="X74" s="97">
        <v>5.6177289448779302</v>
      </c>
      <c r="Y74" s="97">
        <v>7.7047379415934714</v>
      </c>
      <c r="Z74" s="19">
        <v>33.270049336543345</v>
      </c>
      <c r="AA74" s="2">
        <v>-42.693990321915585</v>
      </c>
      <c r="AB74" s="62">
        <v>68</v>
      </c>
      <c r="AC74" s="46">
        <v>6.3803260049615647</v>
      </c>
      <c r="AD74" s="97">
        <v>99.038524886997379</v>
      </c>
      <c r="AE74" s="97">
        <v>148.14163680672695</v>
      </c>
      <c r="AF74" s="97">
        <v>6.1732518718590663</v>
      </c>
      <c r="AG74" s="97">
        <v>112.24066900215307</v>
      </c>
      <c r="AH74" s="21">
        <v>33.635330278486947</v>
      </c>
      <c r="AI74" s="97">
        <v>150.75792792166004</v>
      </c>
      <c r="AJ74" s="97">
        <v>99.038524886997379</v>
      </c>
      <c r="AK74" s="97">
        <v>13.226738694408468</v>
      </c>
      <c r="AL74" s="19">
        <v>6.1732518718590663</v>
      </c>
      <c r="AM74" s="97">
        <v>9.3408195044431039</v>
      </c>
      <c r="AN74" s="21">
        <v>33.635330278486947</v>
      </c>
      <c r="AO74" s="2">
        <v>-61.257590009856528</v>
      </c>
      <c r="AP74" s="66">
        <v>68</v>
      </c>
      <c r="AQ74" s="97">
        <v>6.8691956441157043</v>
      </c>
      <c r="AR74" s="97">
        <v>99.406620846320635</v>
      </c>
      <c r="AS74" s="97">
        <v>145.01509880563381</v>
      </c>
      <c r="AT74" s="97">
        <v>77.316948031561296</v>
      </c>
      <c r="AU74" s="97">
        <v>111.26108699321928</v>
      </c>
      <c r="AV74" s="21">
        <v>34.294964500245719</v>
      </c>
      <c r="AW74" s="97">
        <v>143.93294161877355</v>
      </c>
      <c r="AX74" s="97">
        <v>99.406620846320635</v>
      </c>
      <c r="AY74" s="97">
        <v>9.5860599483538778</v>
      </c>
      <c r="AZ74" s="97">
        <v>77.316948031561296</v>
      </c>
      <c r="BA74" s="97">
        <v>4.4169083936255342</v>
      </c>
      <c r="BB74" s="97">
        <v>34.294964500245719</v>
      </c>
      <c r="BC74" s="2">
        <v>-11.882315037812235</v>
      </c>
      <c r="BD74" s="62">
        <v>68</v>
      </c>
      <c r="BE74" s="97">
        <v>6.0858805911630904</v>
      </c>
      <c r="BF74" s="97">
        <v>98.812874189927854</v>
      </c>
      <c r="BG74" s="97">
        <v>148.06466088223306</v>
      </c>
      <c r="BH74" s="97">
        <v>6.449499168259675</v>
      </c>
      <c r="BI74" s="97">
        <v>114.17670098170147</v>
      </c>
      <c r="BJ74" s="21">
        <v>33.640252080882632</v>
      </c>
      <c r="BK74" s="97">
        <v>150.90789505191478</v>
      </c>
      <c r="BL74" s="97">
        <v>98.812874189927854</v>
      </c>
      <c r="BM74" s="97">
        <v>14.62559252042114</v>
      </c>
      <c r="BN74" s="97">
        <v>6.449499168259675</v>
      </c>
      <c r="BO74" s="97">
        <v>1.0802867308345281</v>
      </c>
      <c r="BP74" s="97">
        <v>33.640252080882632</v>
      </c>
      <c r="BQ74" s="2">
        <v>-65.460343063273768</v>
      </c>
      <c r="BR74" s="97">
        <v>6.1840693079514155</v>
      </c>
      <c r="BS74" s="97">
        <v>99.540229929571694</v>
      </c>
      <c r="BT74" s="97">
        <v>145.59465546924474</v>
      </c>
      <c r="BU74" s="97">
        <v>0.59252752330336</v>
      </c>
      <c r="BV74" s="97">
        <v>114.31004223026531</v>
      </c>
      <c r="BW74" s="21">
        <v>99.634206011608597</v>
      </c>
      <c r="BX74" s="97">
        <v>148.60256100824438</v>
      </c>
      <c r="BY74" s="97">
        <v>99.540229929571694</v>
      </c>
      <c r="BZ74" s="97">
        <v>9.2391871693942935</v>
      </c>
      <c r="CA74" s="97">
        <v>0.59252752330336</v>
      </c>
      <c r="CB74" s="97">
        <v>12.197728334991449</v>
      </c>
      <c r="CC74" s="97">
        <v>99.634206011608597</v>
      </c>
      <c r="CD74" s="2">
        <v>-69.260891917457243</v>
      </c>
    </row>
    <row r="75" spans="1:82" x14ac:dyDescent="0.25">
      <c r="A75" s="59">
        <v>69</v>
      </c>
      <c r="B75" s="46">
        <v>6.0107465859517077</v>
      </c>
      <c r="C75" s="97">
        <v>99.434628898323297</v>
      </c>
      <c r="D75" s="97">
        <v>148.44249741498393</v>
      </c>
      <c r="E75" s="97">
        <v>4.5635195278946963</v>
      </c>
      <c r="F75" s="97">
        <v>114.63287948324211</v>
      </c>
      <c r="G75" s="21">
        <v>35.16375943218555</v>
      </c>
      <c r="H75" s="97">
        <v>148.12238437252182</v>
      </c>
      <c r="I75" s="97">
        <v>99.434628898323297</v>
      </c>
      <c r="J75" s="97">
        <v>10.876421778495281</v>
      </c>
      <c r="K75" s="97">
        <v>4.5635195278946963</v>
      </c>
      <c r="L75" s="97">
        <v>11.493950237152797</v>
      </c>
      <c r="M75" s="97">
        <v>35.16375943218555</v>
      </c>
      <c r="N75" s="2">
        <v>-64.004075015608194</v>
      </c>
      <c r="O75" s="97">
        <v>5.3534374911885614</v>
      </c>
      <c r="P75" s="97">
        <v>10.676960972473823</v>
      </c>
      <c r="Q75" s="97">
        <v>141.08289129954017</v>
      </c>
      <c r="R75" s="97">
        <v>6.4792038089872772</v>
      </c>
      <c r="S75" s="97">
        <v>114.07778656239927</v>
      </c>
      <c r="T75" s="21">
        <v>33.825024515660928</v>
      </c>
      <c r="U75" s="97">
        <v>142.59454589295518</v>
      </c>
      <c r="V75" s="97">
        <v>10.676960972473823</v>
      </c>
      <c r="W75" s="97">
        <v>11.683609632547206</v>
      </c>
      <c r="X75" s="97">
        <v>6.4792038089872772</v>
      </c>
      <c r="Y75" s="97">
        <v>6.4335241629049689</v>
      </c>
      <c r="Z75" s="19">
        <v>33.825024515660928</v>
      </c>
      <c r="AA75" s="2">
        <v>-40.370154964729629</v>
      </c>
      <c r="AB75" s="62">
        <v>69</v>
      </c>
      <c r="AC75" s="46">
        <v>5.868108926152102</v>
      </c>
      <c r="AD75" s="97">
        <v>99.827663005623208</v>
      </c>
      <c r="AE75" s="97">
        <v>148.49812684853043</v>
      </c>
      <c r="AF75" s="97">
        <v>5.1697822947740599</v>
      </c>
      <c r="AG75" s="97">
        <v>115.23670313792715</v>
      </c>
      <c r="AH75" s="21">
        <v>33.354380658798249</v>
      </c>
      <c r="AI75" s="97">
        <v>149.41968807366695</v>
      </c>
      <c r="AJ75" s="97">
        <v>99.827663005623208</v>
      </c>
      <c r="AK75" s="97">
        <v>11.765195865030151</v>
      </c>
      <c r="AL75" s="19">
        <v>5.1697822947740599</v>
      </c>
      <c r="AM75" s="97">
        <v>4.9037841524192149</v>
      </c>
      <c r="AN75" s="21">
        <v>33.354380658798249</v>
      </c>
      <c r="AO75" s="2">
        <v>-66.711508663046942</v>
      </c>
      <c r="AP75" s="66">
        <v>69</v>
      </c>
      <c r="AQ75" s="97">
        <v>6.3978347538244718</v>
      </c>
      <c r="AR75" s="97">
        <v>99.81205856049273</v>
      </c>
      <c r="AS75" s="97">
        <v>141.26735196069112</v>
      </c>
      <c r="AT75" s="97">
        <v>77.347219283237166</v>
      </c>
      <c r="AU75" s="97">
        <v>110.32360203761972</v>
      </c>
      <c r="AV75" s="21">
        <v>32.397537189302462</v>
      </c>
      <c r="AW75" s="97">
        <v>139.21721145536029</v>
      </c>
      <c r="AX75" s="97">
        <v>99.81205856049273</v>
      </c>
      <c r="AY75" s="97">
        <v>11.301153593460354</v>
      </c>
      <c r="AZ75" s="97">
        <v>77.347219283237166</v>
      </c>
      <c r="BA75" s="97">
        <v>4.7644640471455668</v>
      </c>
      <c r="BB75" s="97">
        <v>32.397537189302462</v>
      </c>
      <c r="BC75" s="2">
        <v>-11.869343329663566</v>
      </c>
      <c r="BD75" s="62">
        <v>69</v>
      </c>
      <c r="BE75" s="97">
        <v>5.9000707401668464</v>
      </c>
      <c r="BF75" s="97">
        <v>100.39252772396961</v>
      </c>
      <c r="BG75" s="97">
        <v>148.72858347864801</v>
      </c>
      <c r="BH75" s="97">
        <v>5.833392476504466</v>
      </c>
      <c r="BI75" s="97">
        <v>114.56247072504674</v>
      </c>
      <c r="BJ75" s="21">
        <v>34.196046385507564</v>
      </c>
      <c r="BK75" s="97">
        <v>149.47899018506089</v>
      </c>
      <c r="BL75" s="97">
        <v>100.39252772396961</v>
      </c>
      <c r="BM75" s="97">
        <v>9.2915271748106587</v>
      </c>
      <c r="BN75" s="97">
        <v>5.833392476504466</v>
      </c>
      <c r="BO75" s="97">
        <v>11.28828814612371</v>
      </c>
      <c r="BP75" s="97">
        <v>34.196046385507564</v>
      </c>
      <c r="BQ75" s="2">
        <v>-61.734647725657773</v>
      </c>
      <c r="BR75" s="97">
        <v>5.3508510940000455</v>
      </c>
      <c r="BS75" s="97">
        <v>98.761868230857402</v>
      </c>
      <c r="BT75" s="97">
        <v>147.7126441040331</v>
      </c>
      <c r="BU75" s="97">
        <v>1.2114795387789576</v>
      </c>
      <c r="BV75" s="97">
        <v>114.70179966237195</v>
      </c>
      <c r="BW75" s="21">
        <v>99.482453371956311</v>
      </c>
      <c r="BX75" s="97">
        <v>152.28546902479286</v>
      </c>
      <c r="BY75" s="97">
        <v>98.761868230857402</v>
      </c>
      <c r="BZ75" s="97">
        <v>12.633989858474054</v>
      </c>
      <c r="CA75" s="97">
        <v>1.2114795387789576</v>
      </c>
      <c r="CB75" s="97">
        <v>7.9846272180055688</v>
      </c>
      <c r="CC75" s="97">
        <v>99.482453371956311</v>
      </c>
      <c r="CD75" s="2">
        <v>-76.011805731259727</v>
      </c>
    </row>
    <row r="76" spans="1:82" x14ac:dyDescent="0.25">
      <c r="A76" s="59">
        <v>70</v>
      </c>
      <c r="B76" s="46">
        <v>6.1949866508585227</v>
      </c>
      <c r="C76" s="97">
        <v>99.585255345774428</v>
      </c>
      <c r="D76" s="97">
        <v>148.87348780363703</v>
      </c>
      <c r="E76" s="97">
        <v>6.1437545942726768</v>
      </c>
      <c r="F76" s="97">
        <v>115.26434771249636</v>
      </c>
      <c r="G76" s="21">
        <v>33.003060667823839</v>
      </c>
      <c r="H76" s="97">
        <v>151.45312257889182</v>
      </c>
      <c r="I76" s="97">
        <v>99.585255345774428</v>
      </c>
      <c r="J76" s="97">
        <v>11.213546103278224</v>
      </c>
      <c r="K76" s="97">
        <v>6.1437545942726768</v>
      </c>
      <c r="L76" s="97">
        <v>5.8119871369222569</v>
      </c>
      <c r="M76" s="97">
        <v>33.003060667823839</v>
      </c>
      <c r="N76" s="2">
        <v>-63.522485615805238</v>
      </c>
      <c r="O76" s="97">
        <v>5.6386932238010568</v>
      </c>
      <c r="P76" s="97">
        <v>11.664012987596369</v>
      </c>
      <c r="Q76" s="97">
        <v>142.70622541012861</v>
      </c>
      <c r="R76" s="97">
        <v>5.5238761220620205</v>
      </c>
      <c r="S76" s="97">
        <v>111.58460818114399</v>
      </c>
      <c r="T76" s="21">
        <v>33.963251477214342</v>
      </c>
      <c r="U76" s="97">
        <v>144.02298085079926</v>
      </c>
      <c r="V76" s="97">
        <v>11.664012987596369</v>
      </c>
      <c r="W76" s="97">
        <v>12.342514513269922</v>
      </c>
      <c r="X76" s="97">
        <v>5.5238761220620205</v>
      </c>
      <c r="Y76" s="97">
        <v>7.8786101873140737</v>
      </c>
      <c r="Z76" s="19">
        <v>33.963251477214342</v>
      </c>
      <c r="AA76" s="2">
        <v>-42.30259766789262</v>
      </c>
      <c r="AB76" s="62">
        <v>70</v>
      </c>
      <c r="AC76" s="46">
        <v>6.288329325545293</v>
      </c>
      <c r="AD76" s="97">
        <v>99.296252234928247</v>
      </c>
      <c r="AE76" s="97">
        <v>147.63149844640972</v>
      </c>
      <c r="AF76" s="97">
        <v>5.2397427807907428</v>
      </c>
      <c r="AG76" s="97">
        <v>114.21935661824924</v>
      </c>
      <c r="AH76" s="21">
        <v>34.282137336170912</v>
      </c>
      <c r="AI76" s="97">
        <v>149.34646456063615</v>
      </c>
      <c r="AJ76" s="97">
        <v>99.296252234928247</v>
      </c>
      <c r="AK76" s="97">
        <v>12.043648425250758</v>
      </c>
      <c r="AL76" s="19">
        <v>5.2397427807907428</v>
      </c>
      <c r="AM76" s="97">
        <v>4.2011435154892958</v>
      </c>
      <c r="AN76" s="21">
        <v>34.282137336170912</v>
      </c>
      <c r="AO76" s="2">
        <v>-66.262518179836363</v>
      </c>
      <c r="AP76" s="66">
        <v>70</v>
      </c>
      <c r="AQ76" s="97">
        <v>6.114228656615186</v>
      </c>
      <c r="AR76" s="97">
        <v>98.96010223561359</v>
      </c>
      <c r="AS76" s="97">
        <v>142.68897483522053</v>
      </c>
      <c r="AT76" s="97">
        <v>77.885602655937674</v>
      </c>
      <c r="AU76" s="97">
        <v>111.03378632313785</v>
      </c>
      <c r="AV76" s="21">
        <v>33.884843595325158</v>
      </c>
      <c r="AW76" s="97">
        <v>146.74842739142295</v>
      </c>
      <c r="AX76" s="97">
        <v>98.96010223561359</v>
      </c>
      <c r="AY76" s="97">
        <v>10.019994141320922</v>
      </c>
      <c r="AZ76" s="97">
        <v>77.885602655937674</v>
      </c>
      <c r="BA76" s="97">
        <v>0.49345493647489214</v>
      </c>
      <c r="BB76" s="97">
        <v>33.884843595325158</v>
      </c>
      <c r="BC76" s="2">
        <v>-12.855541382260164</v>
      </c>
      <c r="BD76" s="62">
        <v>70</v>
      </c>
      <c r="BE76" s="97">
        <v>5.7399087706538197</v>
      </c>
      <c r="BF76" s="97">
        <v>99.092367672140682</v>
      </c>
      <c r="BG76" s="97">
        <v>148.33293717049713</v>
      </c>
      <c r="BH76" s="97">
        <v>6.0199587389126954</v>
      </c>
      <c r="BI76" s="97">
        <v>113.19935448295432</v>
      </c>
      <c r="BJ76" s="21">
        <v>34.427076261553793</v>
      </c>
      <c r="BK76" s="97">
        <v>148.15857853815822</v>
      </c>
      <c r="BL76" s="97">
        <v>99.092367672140682</v>
      </c>
      <c r="BM76" s="97">
        <v>11.832056096380381</v>
      </c>
      <c r="BN76" s="97">
        <v>6.0199587389126954</v>
      </c>
      <c r="BO76" s="97">
        <v>11.997083709076284</v>
      </c>
      <c r="BP76" s="97">
        <v>34.427076261553793</v>
      </c>
      <c r="BQ76" s="2">
        <v>-60.861292987307152</v>
      </c>
      <c r="BR76" s="97">
        <v>6.2225907316853037</v>
      </c>
      <c r="BS76" s="97">
        <v>99.263498685651754</v>
      </c>
      <c r="BT76" s="97">
        <v>147.83547433912406</v>
      </c>
      <c r="BU76" s="97">
        <v>1.0563585984456156</v>
      </c>
      <c r="BV76" s="97">
        <v>113.951985862428</v>
      </c>
      <c r="BW76" s="21">
        <v>99.717501392004223</v>
      </c>
      <c r="BX76" s="97">
        <v>146.70437631974599</v>
      </c>
      <c r="BY76" s="97">
        <v>99.263498685651754</v>
      </c>
      <c r="BZ76" s="97">
        <v>11.373573380966914</v>
      </c>
      <c r="CA76" s="97">
        <v>1.0563585984456156</v>
      </c>
      <c r="CB76" s="97">
        <v>11.269455541106463</v>
      </c>
      <c r="CC76" s="97">
        <v>99.717501392004223</v>
      </c>
      <c r="CD76" s="2">
        <v>-69.278964950585731</v>
      </c>
    </row>
    <row r="77" spans="1:82" x14ac:dyDescent="0.25">
      <c r="A77" s="59">
        <v>71</v>
      </c>
      <c r="B77" s="46">
        <v>6.7146752949237722</v>
      </c>
      <c r="C77" s="97">
        <v>98.971427109455149</v>
      </c>
      <c r="D77" s="97">
        <v>147.81650005544086</v>
      </c>
      <c r="E77" s="97">
        <v>7.0818414030283918</v>
      </c>
      <c r="F77" s="97">
        <v>115.15139937540106</v>
      </c>
      <c r="G77" s="21">
        <v>34.926476467455103</v>
      </c>
      <c r="H77" s="97">
        <v>148.33324938707233</v>
      </c>
      <c r="I77" s="97">
        <v>98.971427109455149</v>
      </c>
      <c r="J77" s="97">
        <v>13.133145694066158</v>
      </c>
      <c r="K77" s="97">
        <v>7.0818414030283918</v>
      </c>
      <c r="L77" s="97">
        <v>7.9938118183447484</v>
      </c>
      <c r="M77" s="97">
        <v>34.926476467455103</v>
      </c>
      <c r="N77" s="2">
        <v>-59.479797230804373</v>
      </c>
      <c r="O77" s="97">
        <v>6.1389927860365736</v>
      </c>
      <c r="P77" s="97">
        <v>12.310031915486032</v>
      </c>
      <c r="Q77" s="97">
        <v>142.60604839591176</v>
      </c>
      <c r="R77" s="97">
        <v>5.7086621168493545</v>
      </c>
      <c r="S77" s="97">
        <v>113.86868381970966</v>
      </c>
      <c r="T77" s="21">
        <v>34.884377496811865</v>
      </c>
      <c r="U77" s="97">
        <v>144.91537107175435</v>
      </c>
      <c r="V77" s="97">
        <v>12.310031915486032</v>
      </c>
      <c r="W77" s="97">
        <v>11.141508105769709</v>
      </c>
      <c r="X77" s="97">
        <v>5.7086621168493545</v>
      </c>
      <c r="Y77" s="97">
        <v>14.170854051395571</v>
      </c>
      <c r="Z77" s="19">
        <v>34.884377496811865</v>
      </c>
      <c r="AA77" s="2">
        <v>-38.04983595486032</v>
      </c>
      <c r="AB77" s="62">
        <v>71</v>
      </c>
      <c r="AC77" s="46">
        <v>5.7472875672509884</v>
      </c>
      <c r="AD77" s="97">
        <v>100.12740326446105</v>
      </c>
      <c r="AE77" s="97">
        <v>149.53557819341742</v>
      </c>
      <c r="AF77" s="97">
        <v>6.644254879132574</v>
      </c>
      <c r="AG77" s="97">
        <v>111.92869553625572</v>
      </c>
      <c r="AH77" s="21">
        <v>34.37492603386189</v>
      </c>
      <c r="AI77" s="97">
        <v>146.73930545744611</v>
      </c>
      <c r="AJ77" s="97">
        <v>100.12740326446105</v>
      </c>
      <c r="AK77" s="97">
        <v>13.645774057247122</v>
      </c>
      <c r="AL77" s="19">
        <v>6.644254879132574</v>
      </c>
      <c r="AM77" s="97">
        <v>14.437232976593517</v>
      </c>
      <c r="AN77" s="21">
        <v>34.37492603386189</v>
      </c>
      <c r="AO77" s="2">
        <v>-58.270294618857285</v>
      </c>
      <c r="AP77" s="66">
        <v>71</v>
      </c>
      <c r="AQ77" s="97">
        <v>6.2850415129242734</v>
      </c>
      <c r="AR77" s="97">
        <v>99.092807565289178</v>
      </c>
      <c r="AS77" s="97">
        <v>142.5227282733934</v>
      </c>
      <c r="AT77" s="97">
        <v>75.036498208213729</v>
      </c>
      <c r="AU77" s="97">
        <v>111.84691330393824</v>
      </c>
      <c r="AV77" s="21">
        <v>34.277018145262439</v>
      </c>
      <c r="AW77" s="97">
        <v>147.01101897830813</v>
      </c>
      <c r="AX77" s="97">
        <v>99.092807565289178</v>
      </c>
      <c r="AY77" s="97">
        <v>10.958486035459584</v>
      </c>
      <c r="AZ77" s="97">
        <v>75.036498208213729</v>
      </c>
      <c r="BA77" s="97">
        <v>4.2028578622582469</v>
      </c>
      <c r="BB77" s="97">
        <v>34.277018145262439</v>
      </c>
      <c r="BC77" s="2">
        <v>-13.700995181563243</v>
      </c>
      <c r="BD77" s="62">
        <v>71</v>
      </c>
      <c r="BE77" s="97">
        <v>6.2605482564570698</v>
      </c>
      <c r="BF77" s="97">
        <v>99.095989217230553</v>
      </c>
      <c r="BG77" s="97">
        <v>148.5626231720546</v>
      </c>
      <c r="BH77" s="97">
        <v>7.4393486333776293</v>
      </c>
      <c r="BI77" s="97">
        <v>114.04598614257824</v>
      </c>
      <c r="BJ77" s="21">
        <v>33.110398685276628</v>
      </c>
      <c r="BK77" s="97">
        <v>149.55692085791935</v>
      </c>
      <c r="BL77" s="97">
        <v>99.095989217230553</v>
      </c>
      <c r="BM77" s="97">
        <v>11.45937194697874</v>
      </c>
      <c r="BN77" s="97">
        <v>7.4393486333776293</v>
      </c>
      <c r="BO77" s="97">
        <v>11.760567041913987</v>
      </c>
      <c r="BP77" s="97">
        <v>33.110398685276628</v>
      </c>
      <c r="BQ77" s="2">
        <v>-57.712661169150309</v>
      </c>
      <c r="BR77" s="97">
        <v>5.4150556121935596</v>
      </c>
      <c r="BS77" s="97">
        <v>99.382351480948174</v>
      </c>
      <c r="BT77" s="97">
        <v>147.32377902326687</v>
      </c>
      <c r="BU77" s="97">
        <v>0.41267850135352113</v>
      </c>
      <c r="BV77" s="97">
        <v>114.27050612264136</v>
      </c>
      <c r="BW77" s="21">
        <v>99.692257777796627</v>
      </c>
      <c r="BX77" s="97">
        <v>149.04097150586932</v>
      </c>
      <c r="BY77" s="97">
        <v>99.382351480948174</v>
      </c>
      <c r="BZ77" s="97">
        <v>13.537056186156487</v>
      </c>
      <c r="CA77" s="97">
        <v>0.41267850135352113</v>
      </c>
      <c r="CB77" s="97">
        <v>11.559691369411977</v>
      </c>
      <c r="CC77" s="97">
        <v>99.692257777796627</v>
      </c>
      <c r="CD77" s="2">
        <v>-71.679943449057973</v>
      </c>
    </row>
    <row r="78" spans="1:82" x14ac:dyDescent="0.25">
      <c r="A78" s="59">
        <v>72</v>
      </c>
      <c r="B78" s="46">
        <v>5.9783706761030073</v>
      </c>
      <c r="C78" s="97">
        <v>100.07199907304718</v>
      </c>
      <c r="D78" s="97">
        <v>148.70279865958491</v>
      </c>
      <c r="E78" s="97">
        <v>6.0413709133435853</v>
      </c>
      <c r="F78" s="97">
        <v>112.63034636630336</v>
      </c>
      <c r="G78" s="21">
        <v>33.877101991263011</v>
      </c>
      <c r="H78" s="97">
        <v>149.36566888894595</v>
      </c>
      <c r="I78" s="97">
        <v>100.07199907304718</v>
      </c>
      <c r="J78" s="97">
        <v>9.2823255644096818</v>
      </c>
      <c r="K78" s="97">
        <v>6.0413709133435853</v>
      </c>
      <c r="L78" s="97">
        <v>9.0424952892160348</v>
      </c>
      <c r="M78" s="97">
        <v>33.877101991263011</v>
      </c>
      <c r="N78" s="2">
        <v>-62.135077658943473</v>
      </c>
      <c r="O78" s="97">
        <v>5.7215598520799933</v>
      </c>
      <c r="P78" s="97">
        <v>8.7537596859440363</v>
      </c>
      <c r="Q78" s="97">
        <v>140.05803069317699</v>
      </c>
      <c r="R78" s="97">
        <v>6.1932752532131552</v>
      </c>
      <c r="S78" s="97">
        <v>111.30928828502627</v>
      </c>
      <c r="T78" s="21">
        <v>33.832047497520769</v>
      </c>
      <c r="U78" s="97">
        <v>145.38018626811134</v>
      </c>
      <c r="V78" s="97">
        <v>8.7537596859440363</v>
      </c>
      <c r="W78" s="97">
        <v>16.094806897587098</v>
      </c>
      <c r="X78" s="97">
        <v>6.1932752532131552</v>
      </c>
      <c r="Y78" s="97">
        <v>5.9363596149624209</v>
      </c>
      <c r="Z78" s="19">
        <v>33.832047497520769</v>
      </c>
      <c r="AA78" s="2">
        <v>-40.396019215063745</v>
      </c>
      <c r="AB78" s="62">
        <v>72</v>
      </c>
      <c r="AC78" s="46">
        <v>6.8318751163832445</v>
      </c>
      <c r="AD78" s="97">
        <v>100.16371402058253</v>
      </c>
      <c r="AE78" s="97">
        <v>150.84698299968429</v>
      </c>
      <c r="AF78" s="97">
        <v>7.2341506380933787</v>
      </c>
      <c r="AG78" s="97">
        <v>114.36887457788896</v>
      </c>
      <c r="AH78" s="21">
        <v>34.584826829236022</v>
      </c>
      <c r="AI78" s="97">
        <v>148.36257417851886</v>
      </c>
      <c r="AJ78" s="97">
        <v>100.16371402058253</v>
      </c>
      <c r="AK78" s="97">
        <v>11.662577090083333</v>
      </c>
      <c r="AL78" s="19">
        <v>7.2341506380933787</v>
      </c>
      <c r="AM78" s="97">
        <v>8.231057036060589</v>
      </c>
      <c r="AN78" s="21">
        <v>34.584826829236022</v>
      </c>
      <c r="AO78" s="2">
        <v>-58.715851032906919</v>
      </c>
      <c r="AP78" s="66">
        <v>72</v>
      </c>
      <c r="AQ78" s="97">
        <v>6.0721860372198391</v>
      </c>
      <c r="AR78" s="97">
        <v>98.963891407401931</v>
      </c>
      <c r="AS78" s="97">
        <v>140.97762327348019</v>
      </c>
      <c r="AT78" s="97">
        <v>75.777327925192978</v>
      </c>
      <c r="AU78" s="97">
        <v>114.17735053956385</v>
      </c>
      <c r="AV78" s="21">
        <v>34.655612967706347</v>
      </c>
      <c r="AW78" s="97">
        <v>146.49475032680482</v>
      </c>
      <c r="AX78" s="97">
        <v>98.963891407401931</v>
      </c>
      <c r="AY78" s="97">
        <v>10.831999809032595</v>
      </c>
      <c r="AZ78" s="97">
        <v>75.777327925192978</v>
      </c>
      <c r="BA78" s="97">
        <v>2.5904281337260397</v>
      </c>
      <c r="BB78" s="97">
        <v>34.655612967706347</v>
      </c>
      <c r="BC78" s="2">
        <v>-13.975409995811784</v>
      </c>
      <c r="BD78" s="62">
        <v>72</v>
      </c>
      <c r="BE78" s="97">
        <v>6.1549088474022797</v>
      </c>
      <c r="BF78" s="97">
        <v>98.53684392099828</v>
      </c>
      <c r="BG78" s="97">
        <v>147.84269956111459</v>
      </c>
      <c r="BH78" s="97">
        <v>5.7161079382853393</v>
      </c>
      <c r="BI78" s="97">
        <v>116.17381663089623</v>
      </c>
      <c r="BJ78" s="21">
        <v>32.57819973126157</v>
      </c>
      <c r="BK78" s="97">
        <v>149.53540649847139</v>
      </c>
      <c r="BL78" s="97">
        <v>98.53684392099828</v>
      </c>
      <c r="BM78" s="97">
        <v>14.065294020160463</v>
      </c>
      <c r="BN78" s="97">
        <v>5.7161079382853393</v>
      </c>
      <c r="BO78" s="97">
        <v>10.192437422583714</v>
      </c>
      <c r="BP78" s="97">
        <v>32.57819973126157</v>
      </c>
      <c r="BQ78" s="2">
        <v>-62.110655154026105</v>
      </c>
      <c r="BR78" s="97">
        <v>6.953445278115387</v>
      </c>
      <c r="BS78" s="97">
        <v>100.43754670538857</v>
      </c>
      <c r="BT78" s="97">
        <v>149.38274462547901</v>
      </c>
      <c r="BU78" s="97">
        <v>0.82495465167936943</v>
      </c>
      <c r="BV78" s="97">
        <v>112.50364141393142</v>
      </c>
      <c r="BW78" s="21">
        <v>99.747952814153521</v>
      </c>
      <c r="BX78" s="97">
        <v>149.70948512826561</v>
      </c>
      <c r="BY78" s="97">
        <v>100.43754670538857</v>
      </c>
      <c r="BZ78" s="97">
        <v>12.411204708341515</v>
      </c>
      <c r="CA78" s="97">
        <v>0.82495465167936943</v>
      </c>
      <c r="CB78" s="97">
        <v>8.495889423130965</v>
      </c>
      <c r="CC78" s="97">
        <v>99.747952814153521</v>
      </c>
      <c r="CD78" s="2">
        <v>-73.014828782750044</v>
      </c>
    </row>
    <row r="79" spans="1:82" x14ac:dyDescent="0.25">
      <c r="A79" s="59">
        <v>73</v>
      </c>
      <c r="B79" s="46">
        <v>6.1177388357796021</v>
      </c>
      <c r="C79" s="97">
        <v>100.85941402636487</v>
      </c>
      <c r="D79" s="97">
        <v>148.15135708971633</v>
      </c>
      <c r="E79" s="97">
        <v>6.6348991501661461</v>
      </c>
      <c r="F79" s="97">
        <v>113.02741883100859</v>
      </c>
      <c r="G79" s="21">
        <v>35.322963292651572</v>
      </c>
      <c r="H79" s="97">
        <v>150.46862064494968</v>
      </c>
      <c r="I79" s="97">
        <v>100.85941402636487</v>
      </c>
      <c r="J79" s="97">
        <v>10.826562851501023</v>
      </c>
      <c r="K79" s="97">
        <v>6.6348991501661461</v>
      </c>
      <c r="L79" s="97">
        <v>5.379406504778812</v>
      </c>
      <c r="M79" s="97">
        <v>35.322963292651572</v>
      </c>
      <c r="N79" s="2">
        <v>-62.912867905584264</v>
      </c>
      <c r="O79" s="97">
        <v>4.841490522837363</v>
      </c>
      <c r="P79" s="97">
        <v>9.814846483728223</v>
      </c>
      <c r="Q79" s="97">
        <v>143.36829742195607</v>
      </c>
      <c r="R79" s="97">
        <v>5.3951058829515004</v>
      </c>
      <c r="S79" s="97">
        <v>110.94247725809741</v>
      </c>
      <c r="T79" s="21">
        <v>33.617647964809635</v>
      </c>
      <c r="U79" s="97">
        <v>144.51801445659413</v>
      </c>
      <c r="V79" s="97">
        <v>9.814846483728223</v>
      </c>
      <c r="W79" s="97">
        <v>11.579923372730635</v>
      </c>
      <c r="X79" s="97">
        <v>5.3951058829515004</v>
      </c>
      <c r="Y79" s="97">
        <v>10.919740443238648</v>
      </c>
      <c r="Z79" s="19">
        <v>33.617647964809635</v>
      </c>
      <c r="AA79" s="2">
        <v>-39.163687305449031</v>
      </c>
      <c r="AB79" s="62">
        <v>73</v>
      </c>
      <c r="AC79" s="46">
        <v>6.0623652647997579</v>
      </c>
      <c r="AD79" s="97">
        <v>99.10407099390774</v>
      </c>
      <c r="AE79" s="97">
        <v>146.33954034171373</v>
      </c>
      <c r="AF79" s="97">
        <v>4.9992127234841801</v>
      </c>
      <c r="AG79" s="97">
        <v>113.40250354176004</v>
      </c>
      <c r="AH79" s="21">
        <v>32.837976897115311</v>
      </c>
      <c r="AI79" s="97">
        <v>148.14307879390196</v>
      </c>
      <c r="AJ79" s="97">
        <v>99.10407099390774</v>
      </c>
      <c r="AK79" s="97">
        <v>11.124301582648343</v>
      </c>
      <c r="AL79" s="19">
        <v>4.9992127234841801</v>
      </c>
      <c r="AM79" s="97">
        <v>9.7551599009230259</v>
      </c>
      <c r="AN79" s="21">
        <v>32.837976897115311</v>
      </c>
      <c r="AO79" s="2">
        <v>-63.931444412955486</v>
      </c>
      <c r="AP79" s="66">
        <v>73</v>
      </c>
      <c r="AQ79" s="97">
        <v>6.8169323275502887</v>
      </c>
      <c r="AR79" s="97">
        <v>99.121481939240141</v>
      </c>
      <c r="AS79" s="97">
        <v>143.83317593515019</v>
      </c>
      <c r="AT79" s="97">
        <v>75.394947916080696</v>
      </c>
      <c r="AU79" s="97">
        <v>112.51077639567788</v>
      </c>
      <c r="AV79" s="21">
        <v>34.089776685635321</v>
      </c>
      <c r="AW79" s="97">
        <v>142.8810471679144</v>
      </c>
      <c r="AX79" s="97">
        <v>99.121481939240141</v>
      </c>
      <c r="AY79" s="97">
        <v>11.565536012124472</v>
      </c>
      <c r="AZ79" s="97">
        <v>75.394947916080696</v>
      </c>
      <c r="BA79" s="97">
        <v>2.9456614026207575</v>
      </c>
      <c r="BB79" s="97">
        <v>34.089776685635321</v>
      </c>
      <c r="BC79" s="2">
        <v>-12.843607310848876</v>
      </c>
      <c r="BD79" s="62">
        <v>73</v>
      </c>
      <c r="BE79" s="97">
        <v>5.9529597935728535</v>
      </c>
      <c r="BF79" s="97">
        <v>99.305999290765513</v>
      </c>
      <c r="BG79" s="97">
        <v>146.89745619871908</v>
      </c>
      <c r="BH79" s="97">
        <v>6.2310847624729435</v>
      </c>
      <c r="BI79" s="97">
        <v>115.45288013393009</v>
      </c>
      <c r="BJ79" s="21">
        <v>35.521450518188622</v>
      </c>
      <c r="BK79" s="97">
        <v>149.63182363028488</v>
      </c>
      <c r="BL79" s="97">
        <v>99.305999290765513</v>
      </c>
      <c r="BM79" s="97">
        <v>14.400762288366746</v>
      </c>
      <c r="BN79" s="97">
        <v>6.2310847624729435</v>
      </c>
      <c r="BO79" s="97">
        <v>6.8658208198466273</v>
      </c>
      <c r="BP79" s="97">
        <v>35.521450518188622</v>
      </c>
      <c r="BQ79" s="2">
        <v>-63.242707793177203</v>
      </c>
      <c r="BR79" s="97">
        <v>5.5864031307344151</v>
      </c>
      <c r="BS79" s="97">
        <v>99.361964473237904</v>
      </c>
      <c r="BT79" s="97">
        <v>148.08698917351967</v>
      </c>
      <c r="BU79" s="97">
        <v>0.93948928204045568</v>
      </c>
      <c r="BV79" s="97">
        <v>114.36153653212457</v>
      </c>
      <c r="BW79" s="21">
        <v>99.533255909074356</v>
      </c>
      <c r="BX79" s="97">
        <v>149.29897585575833</v>
      </c>
      <c r="BY79" s="97">
        <v>99.361964473237904</v>
      </c>
      <c r="BZ79" s="97">
        <v>13.232553565927258</v>
      </c>
      <c r="CA79" s="97">
        <v>0.93948928204045568</v>
      </c>
      <c r="CB79" s="97">
        <v>10.952829874834787</v>
      </c>
      <c r="CC79" s="97">
        <v>99.533255909074356</v>
      </c>
      <c r="CD79" s="2">
        <v>-71.205918209657355</v>
      </c>
    </row>
    <row r="80" spans="1:82" x14ac:dyDescent="0.25">
      <c r="A80" s="59">
        <v>74</v>
      </c>
      <c r="B80" s="46">
        <v>6.1772818242380856</v>
      </c>
      <c r="C80" s="97">
        <v>98.91272595464477</v>
      </c>
      <c r="D80" s="97">
        <v>146.63686432280494</v>
      </c>
      <c r="E80" s="97">
        <v>5.8382090796843897</v>
      </c>
      <c r="F80" s="97">
        <v>113.44965307677083</v>
      </c>
      <c r="G80" s="21">
        <v>32.710609951854359</v>
      </c>
      <c r="H80" s="97">
        <v>150.70755112291459</v>
      </c>
      <c r="I80" s="97">
        <v>98.91272595464477</v>
      </c>
      <c r="J80" s="97">
        <v>11.798452537813663</v>
      </c>
      <c r="K80" s="97">
        <v>5.8382090796843897</v>
      </c>
      <c r="L80" s="97">
        <v>17.313512636338899</v>
      </c>
      <c r="M80" s="97">
        <v>32.710609951854359</v>
      </c>
      <c r="N80" s="2">
        <v>-58.761442922837112</v>
      </c>
      <c r="O80" s="97">
        <v>4.9105655834466742</v>
      </c>
      <c r="P80" s="97">
        <v>8.2151203323044939</v>
      </c>
      <c r="Q80" s="97">
        <v>141.67830319966501</v>
      </c>
      <c r="R80" s="97">
        <v>6.1668609895067945</v>
      </c>
      <c r="S80" s="97">
        <v>114.85326284943108</v>
      </c>
      <c r="T80" s="21">
        <v>33.446661632747052</v>
      </c>
      <c r="U80" s="97">
        <v>144.85916343137521</v>
      </c>
      <c r="V80" s="97">
        <v>8.2151203323044939</v>
      </c>
      <c r="W80" s="97">
        <v>14.754833010125338</v>
      </c>
      <c r="X80" s="97">
        <v>6.1668609895067945</v>
      </c>
      <c r="Y80" s="97">
        <v>5.5877967997567506</v>
      </c>
      <c r="Z80" s="19">
        <v>33.446661632747052</v>
      </c>
      <c r="AA80" s="2">
        <v>-40.73063129270205</v>
      </c>
      <c r="AB80" s="62">
        <v>74</v>
      </c>
      <c r="AC80" s="46">
        <v>6.4550511666955011</v>
      </c>
      <c r="AD80" s="97">
        <v>99.205903718304342</v>
      </c>
      <c r="AE80" s="97">
        <v>148.63204697003073</v>
      </c>
      <c r="AF80" s="97">
        <v>5.7475023131216618</v>
      </c>
      <c r="AG80" s="97">
        <v>113.42207056843796</v>
      </c>
      <c r="AH80" s="21">
        <v>33.244288906242289</v>
      </c>
      <c r="AI80" s="97">
        <v>151.77259443541118</v>
      </c>
      <c r="AJ80" s="97">
        <v>99.205903718304342</v>
      </c>
      <c r="AK80" s="97">
        <v>12.770455093236709</v>
      </c>
      <c r="AL80" s="19">
        <v>5.7475023131216618</v>
      </c>
      <c r="AM80" s="97">
        <v>10.547418149046681</v>
      </c>
      <c r="AN80" s="21">
        <v>33.244288906242289</v>
      </c>
      <c r="AO80" s="2">
        <v>-61.63540077368522</v>
      </c>
      <c r="AP80" s="66">
        <v>74</v>
      </c>
      <c r="AQ80" s="97">
        <v>6.4310374712577829</v>
      </c>
      <c r="AR80" s="97">
        <v>99.969333758536777</v>
      </c>
      <c r="AS80" s="97">
        <v>144.48009613543405</v>
      </c>
      <c r="AT80" s="97">
        <v>76.943566497754119</v>
      </c>
      <c r="AU80" s="97">
        <v>114.31880967247413</v>
      </c>
      <c r="AV80" s="21">
        <v>33.660739677085886</v>
      </c>
      <c r="AW80" s="97">
        <v>143.50986468410622</v>
      </c>
      <c r="AX80" s="97">
        <v>99.969333758536777</v>
      </c>
      <c r="AY80" s="97">
        <v>9.0186038216432696</v>
      </c>
      <c r="AZ80" s="97">
        <v>76.943566497754119</v>
      </c>
      <c r="BA80" s="97">
        <v>2.6629564346266461</v>
      </c>
      <c r="BB80" s="97">
        <v>33.660739677085886</v>
      </c>
      <c r="BC80" s="2">
        <v>-12.352753626592911</v>
      </c>
      <c r="BD80" s="62">
        <v>74</v>
      </c>
      <c r="BE80" s="97">
        <v>5.7870831790948891</v>
      </c>
      <c r="BF80" s="97">
        <v>98.749974476880382</v>
      </c>
      <c r="BG80" s="97">
        <v>147.51680104378431</v>
      </c>
      <c r="BH80" s="97">
        <v>6.5117101168989091</v>
      </c>
      <c r="BI80" s="97">
        <v>112.93445622391214</v>
      </c>
      <c r="BJ80" s="21">
        <v>33.690268744159532</v>
      </c>
      <c r="BK80" s="97">
        <v>150.39431628580107</v>
      </c>
      <c r="BL80" s="97">
        <v>98.749974476880382</v>
      </c>
      <c r="BM80" s="97">
        <v>14.02368913963708</v>
      </c>
      <c r="BN80" s="97">
        <v>6.5117101168989091</v>
      </c>
      <c r="BO80" s="97">
        <v>10.515725350051742</v>
      </c>
      <c r="BP80" s="97">
        <v>33.690268744159532</v>
      </c>
      <c r="BQ80" s="2">
        <v>-60.836810666588235</v>
      </c>
      <c r="BR80" s="97">
        <v>5.8189499114322727</v>
      </c>
      <c r="BS80" s="97">
        <v>99.19721545412574</v>
      </c>
      <c r="BT80" s="97">
        <v>147.54013690242655</v>
      </c>
      <c r="BU80" s="97">
        <v>1.6862540843581377</v>
      </c>
      <c r="BV80" s="97">
        <v>115.64643268857191</v>
      </c>
      <c r="BW80" s="21">
        <v>99.501980461896949</v>
      </c>
      <c r="BX80" s="97">
        <v>147.83003785939005</v>
      </c>
      <c r="BY80" s="97">
        <v>99.19721545412574</v>
      </c>
      <c r="BZ80" s="97">
        <v>10.655131516917871</v>
      </c>
      <c r="CA80" s="97">
        <v>1.6862540843581377</v>
      </c>
      <c r="CB80" s="97">
        <v>4.4005722646146594</v>
      </c>
      <c r="CC80" s="97">
        <v>99.501980461896949</v>
      </c>
      <c r="CD80" s="2">
        <v>-80.301557662394728</v>
      </c>
    </row>
    <row r="81" spans="1:82" x14ac:dyDescent="0.25">
      <c r="A81" s="59">
        <v>75</v>
      </c>
      <c r="B81" s="46">
        <v>5.7353462672081879</v>
      </c>
      <c r="C81" s="97">
        <v>100.05545665042203</v>
      </c>
      <c r="D81" s="97">
        <v>149.68612807749992</v>
      </c>
      <c r="E81" s="97">
        <v>7.5662509849117647</v>
      </c>
      <c r="F81" s="97">
        <v>113.99777436998173</v>
      </c>
      <c r="G81" s="21">
        <v>33.755463053980471</v>
      </c>
      <c r="H81" s="97">
        <v>150.5267758649189</v>
      </c>
      <c r="I81" s="97">
        <v>100.05545665042203</v>
      </c>
      <c r="J81" s="97">
        <v>12.257604096290029</v>
      </c>
      <c r="K81" s="97">
        <v>7.5662509849117647</v>
      </c>
      <c r="L81" s="97">
        <v>13.32721127028333</v>
      </c>
      <c r="M81" s="97">
        <v>33.755463053980471</v>
      </c>
      <c r="N81" s="2">
        <v>-57.650467879285827</v>
      </c>
      <c r="O81" s="97">
        <v>5.4593581680724004</v>
      </c>
      <c r="P81" s="97">
        <v>9.3439652972761316</v>
      </c>
      <c r="Q81" s="97">
        <v>144.34506683112414</v>
      </c>
      <c r="R81" s="97">
        <v>4.3900966859022148</v>
      </c>
      <c r="S81" s="97">
        <v>113.73318236977576</v>
      </c>
      <c r="T81" s="21">
        <v>34.794263227987571</v>
      </c>
      <c r="U81" s="97">
        <v>148.13873207285528</v>
      </c>
      <c r="V81" s="97">
        <v>9.3439652972761316</v>
      </c>
      <c r="W81" s="97">
        <v>11.454064252822404</v>
      </c>
      <c r="X81" s="97">
        <v>4.3900966859022148</v>
      </c>
      <c r="Y81" s="97">
        <v>11.617429884224499</v>
      </c>
      <c r="Z81" s="19">
        <v>34.794263227987571</v>
      </c>
      <c r="AA81" s="2">
        <v>-42.378741022078565</v>
      </c>
      <c r="AB81" s="62">
        <v>75</v>
      </c>
      <c r="AC81" s="46">
        <v>5.9868713866697298</v>
      </c>
      <c r="AD81" s="97">
        <v>99.385008159906974</v>
      </c>
      <c r="AE81" s="97">
        <v>148.43880480783491</v>
      </c>
      <c r="AF81" s="97">
        <v>5.1772468974934931</v>
      </c>
      <c r="AG81" s="97">
        <v>114.713605577832</v>
      </c>
      <c r="AH81" s="21">
        <v>34.672276892184655</v>
      </c>
      <c r="AI81" s="97">
        <v>149.06161918975761</v>
      </c>
      <c r="AJ81" s="97">
        <v>99.385008159906974</v>
      </c>
      <c r="AK81" s="97">
        <v>10.332667533589001</v>
      </c>
      <c r="AL81" s="19">
        <v>5.1772468974934931</v>
      </c>
      <c r="AM81" s="97">
        <v>2.5056063126662256</v>
      </c>
      <c r="AN81" s="21">
        <v>34.672276892184655</v>
      </c>
      <c r="AO81" s="2">
        <v>-67.93700501936506</v>
      </c>
      <c r="AP81" s="66">
        <v>75</v>
      </c>
      <c r="AQ81" s="97">
        <v>5.9461654445016237</v>
      </c>
      <c r="AR81" s="97">
        <v>99.253348519921204</v>
      </c>
      <c r="AS81" s="97">
        <v>141.86387150385994</v>
      </c>
      <c r="AT81" s="97">
        <v>74.239238695296919</v>
      </c>
      <c r="AU81" s="97">
        <v>114.87602488406156</v>
      </c>
      <c r="AV81" s="21">
        <v>34.962694429841832</v>
      </c>
      <c r="AW81" s="97">
        <v>140.25688004062323</v>
      </c>
      <c r="AX81" s="97">
        <v>99.253348519921204</v>
      </c>
      <c r="AY81" s="97">
        <v>11.309509285035638</v>
      </c>
      <c r="AZ81" s="97">
        <v>74.239238695296919</v>
      </c>
      <c r="BA81" s="97">
        <v>3.5398969843935824</v>
      </c>
      <c r="BB81" s="97">
        <v>34.962694429841832</v>
      </c>
      <c r="BC81" s="2">
        <v>-13.580699483959794</v>
      </c>
      <c r="BD81" s="62">
        <v>75</v>
      </c>
      <c r="BE81" s="97">
        <v>5.5653487043541165</v>
      </c>
      <c r="BF81" s="97">
        <v>99.945999516022695</v>
      </c>
      <c r="BG81" s="97">
        <v>149.13049842004955</v>
      </c>
      <c r="BH81" s="97">
        <v>5.5104115195793844</v>
      </c>
      <c r="BI81" s="97">
        <v>114.75621901268669</v>
      </c>
      <c r="BJ81" s="21">
        <v>33.838916707694906</v>
      </c>
      <c r="BK81" s="97">
        <v>149.67003473436029</v>
      </c>
      <c r="BL81" s="97">
        <v>99.945999516022695</v>
      </c>
      <c r="BM81" s="97">
        <v>13.383929329956469</v>
      </c>
      <c r="BN81" s="97">
        <v>5.5104115195793844</v>
      </c>
      <c r="BO81" s="97">
        <v>5.9051663453784116</v>
      </c>
      <c r="BP81" s="97">
        <v>33.838916707694906</v>
      </c>
      <c r="BQ81" s="2">
        <v>-65.804786093609849</v>
      </c>
      <c r="BR81" s="97">
        <v>5.5069384867873854</v>
      </c>
      <c r="BS81" s="97">
        <v>99.347569255878852</v>
      </c>
      <c r="BT81" s="97">
        <v>147.72710171537952</v>
      </c>
      <c r="BU81" s="97">
        <v>1.0030952168658227</v>
      </c>
      <c r="BV81" s="97">
        <v>113.92434174219672</v>
      </c>
      <c r="BW81" s="21">
        <v>99.464583630427825</v>
      </c>
      <c r="BX81" s="97">
        <v>150.28245684609146</v>
      </c>
      <c r="BY81" s="97">
        <v>99.347569255878852</v>
      </c>
      <c r="BZ81" s="97">
        <v>11.636242990121103</v>
      </c>
      <c r="CA81" s="97">
        <v>1.0030952168658227</v>
      </c>
      <c r="CB81" s="97">
        <v>14.114832807102898</v>
      </c>
      <c r="CC81" s="97">
        <v>99.464583630427825</v>
      </c>
      <c r="CD81" s="2">
        <v>-66.944973324860356</v>
      </c>
    </row>
    <row r="82" spans="1:82" x14ac:dyDescent="0.25">
      <c r="A82" s="59">
        <v>76</v>
      </c>
      <c r="B82" s="46">
        <v>5.9490418193160748</v>
      </c>
      <c r="C82" s="97">
        <v>100.01902318516605</v>
      </c>
      <c r="D82" s="97">
        <v>147.40000306730445</v>
      </c>
      <c r="E82" s="97">
        <v>6.5676717745823439</v>
      </c>
      <c r="F82" s="97">
        <v>111.41109396642432</v>
      </c>
      <c r="G82" s="21">
        <v>33.595128560066179</v>
      </c>
      <c r="H82" s="97">
        <v>149.04434687799125</v>
      </c>
      <c r="I82" s="97">
        <v>100.01902318516605</v>
      </c>
      <c r="J82" s="97">
        <v>11.547568269726487</v>
      </c>
      <c r="K82" s="97">
        <v>6.5676717745823439</v>
      </c>
      <c r="L82" s="97">
        <v>7.2267456002041239</v>
      </c>
      <c r="M82" s="97">
        <v>33.595128560066179</v>
      </c>
      <c r="N82" s="2">
        <v>-61.961160579977182</v>
      </c>
      <c r="O82" s="97">
        <v>6.2083756282243989</v>
      </c>
      <c r="P82" s="97">
        <v>10.856286337680334</v>
      </c>
      <c r="Q82" s="97">
        <v>142.74979989817021</v>
      </c>
      <c r="R82" s="97">
        <v>5.9767505305400688</v>
      </c>
      <c r="S82" s="97">
        <v>111.91945618767268</v>
      </c>
      <c r="T82" s="21">
        <v>33.906974290204637</v>
      </c>
      <c r="U82" s="97">
        <v>141.45561368977314</v>
      </c>
      <c r="V82" s="97">
        <v>10.856286337680334</v>
      </c>
      <c r="W82" s="97">
        <v>8.1590754009282449</v>
      </c>
      <c r="X82" s="97">
        <v>5.9767505305400688</v>
      </c>
      <c r="Y82" s="97">
        <v>3.7096865012241098</v>
      </c>
      <c r="Z82" s="19">
        <v>33.906974290204637</v>
      </c>
      <c r="AA82" s="2">
        <v>-43.37360706037601</v>
      </c>
      <c r="AB82" s="62">
        <v>76</v>
      </c>
      <c r="AC82" s="46">
        <v>6.1530525895489632</v>
      </c>
      <c r="AD82" s="97">
        <v>98.827066133009083</v>
      </c>
      <c r="AE82" s="97">
        <v>147.81600947528125</v>
      </c>
      <c r="AF82" s="97">
        <v>5.5780527906690835</v>
      </c>
      <c r="AG82" s="97">
        <v>113.34178996741426</v>
      </c>
      <c r="AH82" s="21">
        <v>34.293250867985407</v>
      </c>
      <c r="AI82" s="97">
        <v>149.53513548959114</v>
      </c>
      <c r="AJ82" s="97">
        <v>98.827066133009083</v>
      </c>
      <c r="AK82" s="97">
        <v>10.557993738061375</v>
      </c>
      <c r="AL82" s="19">
        <v>5.5780527906690835</v>
      </c>
      <c r="AM82" s="97">
        <v>10.027547980625087</v>
      </c>
      <c r="AN82" s="21">
        <v>34.293250867985407</v>
      </c>
      <c r="AO82" s="2">
        <v>-62.392791351596095</v>
      </c>
      <c r="AP82" s="66">
        <v>76</v>
      </c>
      <c r="AQ82" s="97">
        <v>6.5960861442877201</v>
      </c>
      <c r="AR82" s="97">
        <v>99.489193676569528</v>
      </c>
      <c r="AS82" s="97">
        <v>143.57024055201219</v>
      </c>
      <c r="AT82" s="97">
        <v>73.284095476391926</v>
      </c>
      <c r="AU82" s="97">
        <v>109.5628242159959</v>
      </c>
      <c r="AV82" s="21">
        <v>32.417273207255043</v>
      </c>
      <c r="AW82" s="97">
        <v>148.01331965811252</v>
      </c>
      <c r="AX82" s="97">
        <v>99.489193676569528</v>
      </c>
      <c r="AY82" s="97">
        <v>11.224164852602927</v>
      </c>
      <c r="AZ82" s="97">
        <v>73.284095476391926</v>
      </c>
      <c r="BA82" s="97">
        <v>5.7781152134645728</v>
      </c>
      <c r="BB82" s="97">
        <v>32.417273207255043</v>
      </c>
      <c r="BC82" s="2">
        <v>-13.753389722285867</v>
      </c>
      <c r="BD82" s="62">
        <v>76</v>
      </c>
      <c r="BE82" s="97">
        <v>5.9795155892267404</v>
      </c>
      <c r="BF82" s="97">
        <v>99.177779062905955</v>
      </c>
      <c r="BG82" s="97">
        <v>146.97095962449862</v>
      </c>
      <c r="BH82" s="97">
        <v>5.1691418966836586</v>
      </c>
      <c r="BI82" s="97">
        <v>114.83179896604176</v>
      </c>
      <c r="BJ82" s="21">
        <v>34.910937266874171</v>
      </c>
      <c r="BK82" s="97">
        <v>148.54538586341152</v>
      </c>
      <c r="BL82" s="97">
        <v>99.177779062905955</v>
      </c>
      <c r="BM82" s="97">
        <v>13.975126557029176</v>
      </c>
      <c r="BN82" s="97">
        <v>5.1691418966836586</v>
      </c>
      <c r="BO82" s="97">
        <v>9.9247024843387877</v>
      </c>
      <c r="BP82" s="97">
        <v>34.910937266874171</v>
      </c>
      <c r="BQ82" s="2">
        <v>-63.697308737822603</v>
      </c>
      <c r="BR82" s="97">
        <v>6.0748308540283835</v>
      </c>
      <c r="BS82" s="97">
        <v>98.572672376693674</v>
      </c>
      <c r="BT82" s="97">
        <v>149.17705120788153</v>
      </c>
      <c r="BU82" s="97">
        <v>0.79921013951932884</v>
      </c>
      <c r="BV82" s="97">
        <v>112.03350348131976</v>
      </c>
      <c r="BW82" s="21">
        <v>99.513770316232609</v>
      </c>
      <c r="BX82" s="97">
        <v>150.16088393317662</v>
      </c>
      <c r="BY82" s="97">
        <v>98.572672376693674</v>
      </c>
      <c r="BZ82" s="97">
        <v>9.632724560124668</v>
      </c>
      <c r="CA82" s="97">
        <v>0.79921013951932884</v>
      </c>
      <c r="CB82" s="97">
        <v>2.2245103175507026</v>
      </c>
      <c r="CC82" s="97">
        <v>99.513770316232609</v>
      </c>
      <c r="CD82" s="2">
        <v>-87.926846392490347</v>
      </c>
    </row>
    <row r="83" spans="1:82" x14ac:dyDescent="0.25">
      <c r="A83" s="59">
        <v>77</v>
      </c>
      <c r="B83" s="46">
        <v>5.9837523039732226</v>
      </c>
      <c r="C83" s="97">
        <v>99.855595528413318</v>
      </c>
      <c r="D83" s="97">
        <v>147.82438599655896</v>
      </c>
      <c r="E83" s="97">
        <v>4.8942224683741742</v>
      </c>
      <c r="F83" s="97">
        <v>113.0831559382636</v>
      </c>
      <c r="G83" s="21">
        <v>34.118574729074453</v>
      </c>
      <c r="H83" s="97">
        <v>148.9132017234341</v>
      </c>
      <c r="I83" s="97">
        <v>99.855595528413318</v>
      </c>
      <c r="J83" s="97">
        <v>12.652449330527512</v>
      </c>
      <c r="K83" s="97">
        <v>4.8942224683741742</v>
      </c>
      <c r="L83" s="97">
        <v>7.7988207803746503</v>
      </c>
      <c r="M83" s="97">
        <v>34.118574729074453</v>
      </c>
      <c r="N83" s="2">
        <v>-65.472951890225033</v>
      </c>
      <c r="O83" s="97">
        <v>5.1415447260792266</v>
      </c>
      <c r="P83" s="97">
        <v>10.160025919146808</v>
      </c>
      <c r="Q83" s="97">
        <v>139.16134538948128</v>
      </c>
      <c r="R83" s="97">
        <v>6.1620242445200031</v>
      </c>
      <c r="S83" s="97">
        <v>112.75446233473551</v>
      </c>
      <c r="T83" s="21">
        <v>34.113849747029079</v>
      </c>
      <c r="U83" s="97">
        <v>142.874015601835</v>
      </c>
      <c r="V83" s="97">
        <v>10.160025919146808</v>
      </c>
      <c r="W83" s="97">
        <v>10.930749183370425</v>
      </c>
      <c r="X83" s="97">
        <v>6.1620242445200031</v>
      </c>
      <c r="Y83" s="97">
        <v>6.6338218032727614</v>
      </c>
      <c r="Z83" s="19">
        <v>34.113849747029079</v>
      </c>
      <c r="AA83" s="2">
        <v>-41.126511184332635</v>
      </c>
      <c r="AB83" s="62">
        <v>77</v>
      </c>
      <c r="AC83" s="46">
        <v>6.1672641642326642</v>
      </c>
      <c r="AD83" s="97">
        <v>99.271533274363676</v>
      </c>
      <c r="AE83" s="97">
        <v>148.19329474106809</v>
      </c>
      <c r="AF83" s="97">
        <v>6.2226762485862768</v>
      </c>
      <c r="AG83" s="97">
        <v>114.15997832093558</v>
      </c>
      <c r="AH83" s="21">
        <v>33.449152552087192</v>
      </c>
      <c r="AI83" s="97">
        <v>147.23619794677367</v>
      </c>
      <c r="AJ83" s="97">
        <v>99.271533274363676</v>
      </c>
      <c r="AK83" s="97">
        <v>11.873891536028294</v>
      </c>
      <c r="AL83" s="19">
        <v>6.2226762485862768</v>
      </c>
      <c r="AM83" s="97">
        <v>10.840058797005565</v>
      </c>
      <c r="AN83" s="21">
        <v>33.449152552087192</v>
      </c>
      <c r="AO83" s="2">
        <v>-60.348205232312566</v>
      </c>
      <c r="AP83" s="66">
        <v>77</v>
      </c>
      <c r="AQ83" s="97">
        <v>6.6747924254384587</v>
      </c>
      <c r="AR83" s="97">
        <v>98.829448244589372</v>
      </c>
      <c r="AS83" s="97">
        <v>142.15066502665024</v>
      </c>
      <c r="AT83" s="97">
        <v>76.349628495985939</v>
      </c>
      <c r="AU83" s="97">
        <v>113.96818054705669</v>
      </c>
      <c r="AV83" s="21">
        <v>33.79982191337632</v>
      </c>
      <c r="AW83" s="97">
        <v>148.89982168065643</v>
      </c>
      <c r="AX83" s="97">
        <v>98.829448244589372</v>
      </c>
      <c r="AY83" s="97">
        <v>15.422137047578699</v>
      </c>
      <c r="AZ83" s="97">
        <v>76.349628495985939</v>
      </c>
      <c r="BA83" s="97">
        <v>3.3166950103360726</v>
      </c>
      <c r="BB83" s="97">
        <v>33.79982191337632</v>
      </c>
      <c r="BC83" s="2">
        <v>-14.03445328461936</v>
      </c>
      <c r="BD83" s="62">
        <v>77</v>
      </c>
      <c r="BE83" s="97">
        <v>6.4522887919111378</v>
      </c>
      <c r="BF83" s="97">
        <v>100.23621011885662</v>
      </c>
      <c r="BG83" s="97">
        <v>148.59192779571822</v>
      </c>
      <c r="BH83" s="97">
        <v>5.1038304457449941</v>
      </c>
      <c r="BI83" s="97">
        <v>115.81077433859315</v>
      </c>
      <c r="BJ83" s="21">
        <v>34.451714724608436</v>
      </c>
      <c r="BK83" s="97">
        <v>149.83662546706847</v>
      </c>
      <c r="BL83" s="97">
        <v>100.23621011885662</v>
      </c>
      <c r="BM83" s="97">
        <v>11.62293775529456</v>
      </c>
      <c r="BN83" s="97">
        <v>5.1038304457449941</v>
      </c>
      <c r="BO83" s="97">
        <v>12.327472205950357</v>
      </c>
      <c r="BP83" s="97">
        <v>34.451714724608436</v>
      </c>
      <c r="BQ83" s="2">
        <v>-62.091719104800099</v>
      </c>
      <c r="BR83" s="97">
        <v>4.9212826641701666</v>
      </c>
      <c r="BS83" s="97">
        <v>99.771421017837028</v>
      </c>
      <c r="BT83" s="97">
        <v>147.78327673268055</v>
      </c>
      <c r="BU83" s="97">
        <v>1.072315484359855</v>
      </c>
      <c r="BV83" s="97">
        <v>114.54115402011655</v>
      </c>
      <c r="BW83" s="21">
        <v>99.298616305199303</v>
      </c>
      <c r="BX83" s="97">
        <v>151.88562300571607</v>
      </c>
      <c r="BY83" s="97">
        <v>99.771421017837028</v>
      </c>
      <c r="BZ83" s="97">
        <v>13.385482207814489</v>
      </c>
      <c r="CA83" s="97">
        <v>1.072315484359855</v>
      </c>
      <c r="CB83" s="97">
        <v>10.180993399941544</v>
      </c>
      <c r="CC83" s="97">
        <v>99.298616305199303</v>
      </c>
      <c r="CD83" s="2">
        <v>-73.426438140733268</v>
      </c>
    </row>
    <row r="84" spans="1:82" x14ac:dyDescent="0.25">
      <c r="A84" s="59">
        <v>78</v>
      </c>
      <c r="B84" s="46">
        <v>5.9097113439777349</v>
      </c>
      <c r="C84" s="97">
        <v>100.35711559910077</v>
      </c>
      <c r="D84" s="97">
        <v>148.68172289484059</v>
      </c>
      <c r="E84" s="97">
        <v>6.1629318058531677</v>
      </c>
      <c r="F84" s="97">
        <v>112.70231462069952</v>
      </c>
      <c r="G84" s="21">
        <v>34.15969804427634</v>
      </c>
      <c r="H84" s="97">
        <v>154.84936378244086</v>
      </c>
      <c r="I84" s="97">
        <v>100.35711559910077</v>
      </c>
      <c r="J84" s="97">
        <v>8.6833735789711444</v>
      </c>
      <c r="K84" s="97">
        <v>6.1629318058531677</v>
      </c>
      <c r="L84" s="97">
        <v>10.787921980200441</v>
      </c>
      <c r="M84" s="97">
        <v>34.15969804427634</v>
      </c>
      <c r="N84" s="2">
        <v>-61.92126693313579</v>
      </c>
      <c r="O84" s="97">
        <v>5.7319717940766646</v>
      </c>
      <c r="P84" s="97">
        <v>7.8495413094369413</v>
      </c>
      <c r="Q84" s="97">
        <v>143.25756307491909</v>
      </c>
      <c r="R84" s="97">
        <v>7.120263133899325</v>
      </c>
      <c r="S84" s="97">
        <v>111.98394788893818</v>
      </c>
      <c r="T84" s="21">
        <v>34.451027694685088</v>
      </c>
      <c r="U84" s="97">
        <v>149.80555257977241</v>
      </c>
      <c r="V84" s="97">
        <v>7.8495413094369413</v>
      </c>
      <c r="W84" s="97">
        <v>12.621741076778394</v>
      </c>
      <c r="X84" s="97">
        <v>7.120263133899325</v>
      </c>
      <c r="Y84" s="97">
        <v>15.454035164146418</v>
      </c>
      <c r="Z84" s="19">
        <v>34.451027694685088</v>
      </c>
      <c r="AA84" s="2">
        <v>-30.876027058941197</v>
      </c>
      <c r="AB84" s="62">
        <v>78</v>
      </c>
      <c r="AC84" s="46">
        <v>6.3449494081587821</v>
      </c>
      <c r="AD84" s="97">
        <v>99.462493383385677</v>
      </c>
      <c r="AE84" s="97">
        <v>147.35847372196289</v>
      </c>
      <c r="AF84" s="97">
        <v>6.1632544139229868</v>
      </c>
      <c r="AG84" s="97">
        <v>114.24715458164168</v>
      </c>
      <c r="AH84" s="21">
        <v>33.722090759175302</v>
      </c>
      <c r="AI84" s="97">
        <v>147.50197130736328</v>
      </c>
      <c r="AJ84" s="97">
        <v>99.462493383385677</v>
      </c>
      <c r="AK84" s="97">
        <v>11.59954843568187</v>
      </c>
      <c r="AL84" s="19">
        <v>6.1632544139229868</v>
      </c>
      <c r="AM84" s="97">
        <v>10.912894719930833</v>
      </c>
      <c r="AN84" s="21">
        <v>33.722090759175302</v>
      </c>
      <c r="AO84" s="2">
        <v>-60.327719324249365</v>
      </c>
      <c r="AP84" s="66">
        <v>78</v>
      </c>
      <c r="AQ84" s="97">
        <v>5.9632965359779959</v>
      </c>
      <c r="AR84" s="97">
        <v>99.418229194426885</v>
      </c>
      <c r="AS84" s="97">
        <v>139.73022394390557</v>
      </c>
      <c r="AT84" s="97">
        <v>77.38521999972302</v>
      </c>
      <c r="AU84" s="97">
        <v>112.62644750193793</v>
      </c>
      <c r="AV84" s="21">
        <v>34.136894114955396</v>
      </c>
      <c r="AW84" s="97">
        <v>144.12374174140842</v>
      </c>
      <c r="AX84" s="97">
        <v>99.418229194426885</v>
      </c>
      <c r="AY84" s="97">
        <v>11.129310479431897</v>
      </c>
      <c r="AZ84" s="97">
        <v>77.38521999972302</v>
      </c>
      <c r="BA84" s="97">
        <v>3.5323895827979359</v>
      </c>
      <c r="BB84" s="97">
        <v>34.136894114955396</v>
      </c>
      <c r="BC84" s="2">
        <v>-13.288470630444802</v>
      </c>
      <c r="BD84" s="62">
        <v>78</v>
      </c>
      <c r="BE84" s="97">
        <v>5.7525225855110458</v>
      </c>
      <c r="BF84" s="97">
        <v>100.19299032340088</v>
      </c>
      <c r="BG84" s="97">
        <v>148.23689637107063</v>
      </c>
      <c r="BH84" s="97">
        <v>4.6752289965109526</v>
      </c>
      <c r="BI84" s="97">
        <v>114.59204861023484</v>
      </c>
      <c r="BJ84" s="21">
        <v>32.904189307724025</v>
      </c>
      <c r="BK84" s="97">
        <v>146.20285117679455</v>
      </c>
      <c r="BL84" s="97">
        <v>100.19299032340088</v>
      </c>
      <c r="BM84" s="97">
        <v>12.379225601124688</v>
      </c>
      <c r="BN84" s="97">
        <v>4.6752289965109526</v>
      </c>
      <c r="BO84" s="97">
        <v>11.718464490702413</v>
      </c>
      <c r="BP84" s="97">
        <v>32.904189307724025</v>
      </c>
      <c r="BQ84" s="2">
        <v>-63.917900816616765</v>
      </c>
      <c r="BR84" s="97">
        <v>6.1831491292021701</v>
      </c>
      <c r="BS84" s="97">
        <v>98.54544157644122</v>
      </c>
      <c r="BT84" s="97">
        <v>148.56286224879992</v>
      </c>
      <c r="BU84" s="97">
        <v>2.2530894631269618</v>
      </c>
      <c r="BV84" s="97">
        <v>111.1811598003341</v>
      </c>
      <c r="BW84" s="21">
        <v>99.348625671954508</v>
      </c>
      <c r="BX84" s="97">
        <v>148.90279309918176</v>
      </c>
      <c r="BY84" s="97">
        <v>98.54544157644122</v>
      </c>
      <c r="BZ84" s="97">
        <v>12.542355900112709</v>
      </c>
      <c r="CA84" s="97">
        <v>2.2530894631269618</v>
      </c>
      <c r="CB84" s="97">
        <v>10.483697026989182</v>
      </c>
      <c r="CC84" s="97">
        <v>99.348625671954508</v>
      </c>
      <c r="CD84" s="2">
        <v>-67.883758801561711</v>
      </c>
    </row>
    <row r="85" spans="1:82" x14ac:dyDescent="0.25">
      <c r="A85" s="59">
        <v>79</v>
      </c>
      <c r="B85" s="46">
        <v>5.6012904390744183</v>
      </c>
      <c r="C85" s="97">
        <v>99.100229503866217</v>
      </c>
      <c r="D85" s="97">
        <v>149.15749714878123</v>
      </c>
      <c r="E85" s="97">
        <v>6.2531212034123493</v>
      </c>
      <c r="F85" s="97">
        <v>113.5304039501352</v>
      </c>
      <c r="G85" s="21">
        <v>33.323368712506976</v>
      </c>
      <c r="H85" s="97">
        <v>150.57483603260999</v>
      </c>
      <c r="I85" s="97">
        <v>99.100229503866217</v>
      </c>
      <c r="J85" s="97">
        <v>13.918133142078876</v>
      </c>
      <c r="K85" s="97">
        <v>6.2531212034123493</v>
      </c>
      <c r="L85" s="97">
        <v>10.609328538474182</v>
      </c>
      <c r="M85" s="97">
        <v>33.323368712506976</v>
      </c>
      <c r="N85" s="2">
        <v>-61.539707521458382</v>
      </c>
      <c r="O85" s="97">
        <v>6.004137522545844</v>
      </c>
      <c r="P85" s="97">
        <v>12.602990236135069</v>
      </c>
      <c r="Q85" s="97">
        <v>142.12327657999012</v>
      </c>
      <c r="R85" s="97">
        <v>4.8391605369634867</v>
      </c>
      <c r="S85" s="97">
        <v>111.51989941095587</v>
      </c>
      <c r="T85" s="21">
        <v>34.608463273179325</v>
      </c>
      <c r="U85" s="97">
        <v>147.52628554638952</v>
      </c>
      <c r="V85" s="97">
        <v>12.602990236135069</v>
      </c>
      <c r="W85" s="97">
        <v>12.497230392039247</v>
      </c>
      <c r="X85" s="97">
        <v>4.8391605369634867</v>
      </c>
      <c r="Y85" s="97">
        <v>10.914668648818935</v>
      </c>
      <c r="Z85" s="19">
        <v>34.608463273179325</v>
      </c>
      <c r="AA85" s="2">
        <v>-42.975991970824658</v>
      </c>
      <c r="AB85" s="62">
        <v>79</v>
      </c>
      <c r="AC85" s="46">
        <v>5.694362898599552</v>
      </c>
      <c r="AD85" s="97">
        <v>99.848838603279447</v>
      </c>
      <c r="AE85" s="97">
        <v>147.27647362745878</v>
      </c>
      <c r="AF85" s="97">
        <v>5.9626107754609334</v>
      </c>
      <c r="AG85" s="97">
        <v>112.80349087185451</v>
      </c>
      <c r="AH85" s="21">
        <v>34.083907756258434</v>
      </c>
      <c r="AI85" s="97">
        <v>147.50116102290914</v>
      </c>
      <c r="AJ85" s="97">
        <v>99.848838603279447</v>
      </c>
      <c r="AK85" s="97">
        <v>9.7419273460335365</v>
      </c>
      <c r="AL85" s="19">
        <v>5.9626107754609334</v>
      </c>
      <c r="AM85" s="97">
        <v>13.066813865040981</v>
      </c>
      <c r="AN85" s="21">
        <v>34.083907756258434</v>
      </c>
      <c r="AO85" s="2">
        <v>-60.59043466704756</v>
      </c>
      <c r="AP85" s="66">
        <v>79</v>
      </c>
      <c r="AQ85" s="97">
        <v>5.0362515733537734</v>
      </c>
      <c r="AR85" s="97">
        <v>99.720606179237706</v>
      </c>
      <c r="AS85" s="97">
        <v>142.44970148315227</v>
      </c>
      <c r="AT85" s="97">
        <v>75.802285661024072</v>
      </c>
      <c r="AU85" s="97">
        <v>112.3330941556751</v>
      </c>
      <c r="AV85" s="21">
        <v>32.89524536364241</v>
      </c>
      <c r="AW85" s="97">
        <v>137.68282739389431</v>
      </c>
      <c r="AX85" s="97">
        <v>99.720606179237706</v>
      </c>
      <c r="AY85" s="97">
        <v>9.416654427359493</v>
      </c>
      <c r="AZ85" s="97">
        <v>75.802285661024072</v>
      </c>
      <c r="BA85" s="97">
        <v>1.4502590305055074</v>
      </c>
      <c r="BB85" s="97">
        <v>32.89524536364241</v>
      </c>
      <c r="BC85" s="2">
        <v>-12.42525201349371</v>
      </c>
      <c r="BD85" s="62">
        <v>79</v>
      </c>
      <c r="BE85" s="97">
        <v>5.2229319596742778</v>
      </c>
      <c r="BF85" s="97">
        <v>99.272791816845483</v>
      </c>
      <c r="BG85" s="97">
        <v>148.35473107238442</v>
      </c>
      <c r="BH85" s="97">
        <v>7.124235677530411</v>
      </c>
      <c r="BI85" s="97">
        <v>113.96256261952209</v>
      </c>
      <c r="BJ85" s="21">
        <v>33.597488608137432</v>
      </c>
      <c r="BK85" s="97">
        <v>150.36608814725747</v>
      </c>
      <c r="BL85" s="97">
        <v>99.272791816845483</v>
      </c>
      <c r="BM85" s="97">
        <v>11.212141111005154</v>
      </c>
      <c r="BN85" s="97">
        <v>7.124235677530411</v>
      </c>
      <c r="BO85" s="97">
        <v>16.692567589984577</v>
      </c>
      <c r="BP85" s="97">
        <v>33.597488608137432</v>
      </c>
      <c r="BQ85" s="2">
        <v>-57.665681795674828</v>
      </c>
      <c r="BR85" s="97">
        <v>5.5525596059705071</v>
      </c>
      <c r="BS85" s="97">
        <v>99.523742796018993</v>
      </c>
      <c r="BT85" s="97">
        <v>150.45633132975797</v>
      </c>
      <c r="BU85" s="97">
        <v>1.502131874481579</v>
      </c>
      <c r="BV85" s="97">
        <v>113.23151081779312</v>
      </c>
      <c r="BW85" s="21">
        <v>99.661211156323859</v>
      </c>
      <c r="BX85" s="97">
        <v>149.18944121338899</v>
      </c>
      <c r="BY85" s="97">
        <v>99.523742796018993</v>
      </c>
      <c r="BZ85" s="97">
        <v>12.222551937036123</v>
      </c>
      <c r="CA85" s="97">
        <v>1.502131874481579</v>
      </c>
      <c r="CB85" s="97">
        <v>7.5964857064224134</v>
      </c>
      <c r="CC85" s="97">
        <v>99.661211156323859</v>
      </c>
      <c r="CD85" s="2">
        <v>-75.102281050503521</v>
      </c>
    </row>
    <row r="86" spans="1:82" x14ac:dyDescent="0.25">
      <c r="A86" s="59">
        <v>80</v>
      </c>
      <c r="B86" s="46">
        <v>6.0926865055248225</v>
      </c>
      <c r="C86" s="97">
        <v>99.215933796701293</v>
      </c>
      <c r="D86" s="97">
        <v>147.84141779552328</v>
      </c>
      <c r="E86" s="97">
        <v>5.5847405085471991</v>
      </c>
      <c r="F86" s="97">
        <v>112.698024226036</v>
      </c>
      <c r="G86" s="21">
        <v>33.823845026604786</v>
      </c>
      <c r="H86" s="97">
        <v>149.51684016799379</v>
      </c>
      <c r="I86" s="97">
        <v>99.215933796701293</v>
      </c>
      <c r="J86" s="97">
        <v>11.016274014198071</v>
      </c>
      <c r="K86" s="97">
        <v>5.5847405085471991</v>
      </c>
      <c r="L86" s="97">
        <v>7.6664918652171954</v>
      </c>
      <c r="M86" s="97">
        <v>33.823845026604786</v>
      </c>
      <c r="N86" s="2">
        <v>-63.700878011974254</v>
      </c>
      <c r="O86" s="97">
        <v>6.026883022372779</v>
      </c>
      <c r="P86" s="97">
        <v>10.356766252708061</v>
      </c>
      <c r="Q86" s="97">
        <v>143.46800652953658</v>
      </c>
      <c r="R86" s="97">
        <v>5.89186619413909</v>
      </c>
      <c r="S86" s="97">
        <v>109.79126158428687</v>
      </c>
      <c r="T86" s="21">
        <v>33.062863289360557</v>
      </c>
      <c r="U86" s="97">
        <v>143.19577724974053</v>
      </c>
      <c r="V86" s="97">
        <v>10.356766252708061</v>
      </c>
      <c r="W86" s="97">
        <v>6.4086183521520148</v>
      </c>
      <c r="X86" s="97">
        <v>5.89186619413909</v>
      </c>
      <c r="Y86" s="97">
        <v>11.666850225322513</v>
      </c>
      <c r="Z86" s="19">
        <v>33.062863289360557</v>
      </c>
      <c r="AA86" s="2">
        <v>-36.607659830948975</v>
      </c>
      <c r="AB86" s="62">
        <v>80</v>
      </c>
      <c r="AC86" s="46">
        <v>5.8693451381218171</v>
      </c>
      <c r="AD86" s="97">
        <v>99.60328677961644</v>
      </c>
      <c r="AE86" s="97">
        <v>149.33855310093011</v>
      </c>
      <c r="AF86" s="97">
        <v>5.9624913853768637</v>
      </c>
      <c r="AG86" s="97">
        <v>113.50285408707803</v>
      </c>
      <c r="AH86" s="21">
        <v>32.866420418538233</v>
      </c>
      <c r="AI86" s="97">
        <v>148.3686038817464</v>
      </c>
      <c r="AJ86" s="97">
        <v>99.60328677961644</v>
      </c>
      <c r="AK86" s="97">
        <v>13.361893104721755</v>
      </c>
      <c r="AL86" s="19">
        <v>5.9624913853768637</v>
      </c>
      <c r="AM86" s="97">
        <v>7.7151201686008477</v>
      </c>
      <c r="AN86" s="21">
        <v>32.866420418538233</v>
      </c>
      <c r="AO86" s="2">
        <v>-62.923908989459584</v>
      </c>
      <c r="AP86" s="66">
        <v>80</v>
      </c>
      <c r="AQ86" s="97">
        <v>5.0907117271062479</v>
      </c>
      <c r="AR86" s="97">
        <v>100.02344651487422</v>
      </c>
      <c r="AS86" s="97">
        <v>146.6857346960675</v>
      </c>
      <c r="AT86" s="97">
        <v>77.053560616664342</v>
      </c>
      <c r="AU86" s="97">
        <v>111.07046068544742</v>
      </c>
      <c r="AV86" s="21">
        <v>33.170569618025191</v>
      </c>
      <c r="AW86" s="97">
        <v>142.56802867163361</v>
      </c>
      <c r="AX86" s="97">
        <v>100.02344651487422</v>
      </c>
      <c r="AY86" s="97">
        <v>16.277230560609162</v>
      </c>
      <c r="AZ86" s="97">
        <v>77.053560616664342</v>
      </c>
      <c r="BA86" s="97">
        <v>3.4647120555576079</v>
      </c>
      <c r="BB86" s="97">
        <v>33.170569618025191</v>
      </c>
      <c r="BC86" s="2">
        <v>-12.611585985409107</v>
      </c>
      <c r="BD86" s="62">
        <v>80</v>
      </c>
      <c r="BE86" s="97">
        <v>5.7011383952024284</v>
      </c>
      <c r="BF86" s="97">
        <v>99.448993252893345</v>
      </c>
      <c r="BG86" s="97">
        <v>147.36144975441985</v>
      </c>
      <c r="BH86" s="97">
        <v>6.4332556388905973</v>
      </c>
      <c r="BI86" s="97">
        <v>113.48073233137023</v>
      </c>
      <c r="BJ86" s="21">
        <v>32.971204298524952</v>
      </c>
      <c r="BK86" s="97">
        <v>151.15191152723747</v>
      </c>
      <c r="BL86" s="97">
        <v>99.448993252893345</v>
      </c>
      <c r="BM86" s="97">
        <v>12.733150937901993</v>
      </c>
      <c r="BN86" s="97">
        <v>6.4332556388905973</v>
      </c>
      <c r="BO86" s="97">
        <v>8.894251379435417</v>
      </c>
      <c r="BP86" s="97">
        <v>32.971204298524952</v>
      </c>
      <c r="BQ86" s="2">
        <v>-62.108977104807856</v>
      </c>
      <c r="BR86" s="97">
        <v>6.3878311256376055</v>
      </c>
      <c r="BS86" s="97">
        <v>98.847219841844293</v>
      </c>
      <c r="BT86" s="97">
        <v>147.46973248373044</v>
      </c>
      <c r="BU86" s="97">
        <v>0.93622059339209618</v>
      </c>
      <c r="BV86" s="97">
        <v>114.4575632212842</v>
      </c>
      <c r="BW86" s="21">
        <v>99.241286484502083</v>
      </c>
      <c r="BX86" s="97">
        <v>151.33662146714272</v>
      </c>
      <c r="BY86" s="97">
        <v>98.847219841844293</v>
      </c>
      <c r="BZ86" s="97">
        <v>11.717857623806088</v>
      </c>
      <c r="CA86" s="97">
        <v>0.93622059339209618</v>
      </c>
      <c r="CB86" s="97">
        <v>7.3493895262279416</v>
      </c>
      <c r="CC86" s="97">
        <v>99.241286484502083</v>
      </c>
      <c r="CD86" s="2">
        <v>-75.925402187090953</v>
      </c>
    </row>
    <row r="87" spans="1:82" x14ac:dyDescent="0.25">
      <c r="A87" s="59">
        <v>81</v>
      </c>
      <c r="B87" s="46">
        <v>5.7313625392554437</v>
      </c>
      <c r="C87" s="97">
        <v>99.860483247396161</v>
      </c>
      <c r="D87" s="97">
        <v>149.25622319025067</v>
      </c>
      <c r="E87" s="97">
        <v>5.7541495031694678</v>
      </c>
      <c r="F87" s="97">
        <v>114.96706388026598</v>
      </c>
      <c r="G87" s="21">
        <v>33.369668923840123</v>
      </c>
      <c r="H87" s="97">
        <v>148.57489185142202</v>
      </c>
      <c r="I87" s="97">
        <v>99.860483247396161</v>
      </c>
      <c r="J87" s="97">
        <v>11.059812271764116</v>
      </c>
      <c r="K87" s="97">
        <v>5.7541495031694678</v>
      </c>
      <c r="L87" s="97">
        <v>7.2255799973654131</v>
      </c>
      <c r="M87" s="97">
        <v>33.369668923840123</v>
      </c>
      <c r="N87" s="2">
        <v>-64.012361373943818</v>
      </c>
      <c r="O87" s="97">
        <v>6.4774467176235033</v>
      </c>
      <c r="P87" s="97">
        <v>11.623704573404977</v>
      </c>
      <c r="Q87" s="97">
        <v>141.12325575280627</v>
      </c>
      <c r="R87" s="97">
        <v>5.699787427598582</v>
      </c>
      <c r="S87" s="97">
        <v>112.65438659894376</v>
      </c>
      <c r="T87" s="21">
        <v>34.642134084078187</v>
      </c>
      <c r="U87" s="97">
        <v>146.42541278141422</v>
      </c>
      <c r="V87" s="97">
        <v>11.623704573404977</v>
      </c>
      <c r="W87" s="97">
        <v>10.857937560300149</v>
      </c>
      <c r="X87" s="97">
        <v>5.699787427598582</v>
      </c>
      <c r="Y87" s="97">
        <v>8.9692254586532734</v>
      </c>
      <c r="Z87" s="19">
        <v>34.642134084078187</v>
      </c>
      <c r="AA87" s="2">
        <v>-41.335355090149001</v>
      </c>
      <c r="AB87" s="62">
        <v>81</v>
      </c>
      <c r="AC87" s="46">
        <v>6.4535799791448705</v>
      </c>
      <c r="AD87" s="97">
        <v>99.680020647137042</v>
      </c>
      <c r="AE87" s="97">
        <v>149.30382363368139</v>
      </c>
      <c r="AF87" s="97">
        <v>5.9664833615968016</v>
      </c>
      <c r="AG87" s="97">
        <v>113.59743431336713</v>
      </c>
      <c r="AH87" s="21">
        <v>33.705375173669843</v>
      </c>
      <c r="AI87" s="97">
        <v>150.6358043067851</v>
      </c>
      <c r="AJ87" s="97">
        <v>99.680020647137042</v>
      </c>
      <c r="AK87" s="97">
        <v>11.934566789261289</v>
      </c>
      <c r="AL87" s="19">
        <v>5.9664833615968016</v>
      </c>
      <c r="AM87" s="97">
        <v>6.3677182051475896</v>
      </c>
      <c r="AN87" s="21">
        <v>33.705375173669843</v>
      </c>
      <c r="AO87" s="2">
        <v>-63.079580549292444</v>
      </c>
      <c r="AP87" s="66">
        <v>81</v>
      </c>
      <c r="AQ87" s="97">
        <v>6.6922345870499598</v>
      </c>
      <c r="AR87" s="97">
        <v>98.020051244068128</v>
      </c>
      <c r="AS87" s="97">
        <v>141.56220586606136</v>
      </c>
      <c r="AT87" s="97">
        <v>75.84309458804168</v>
      </c>
      <c r="AU87" s="97">
        <v>110.52253974201992</v>
      </c>
      <c r="AV87" s="21">
        <v>33.143592795985953</v>
      </c>
      <c r="AW87" s="97">
        <v>144.56945396823693</v>
      </c>
      <c r="AX87" s="97">
        <v>98.020051244068128</v>
      </c>
      <c r="AY87" s="97">
        <v>12.187148289677088</v>
      </c>
      <c r="AZ87" s="97">
        <v>75.84309458804168</v>
      </c>
      <c r="BA87" s="97">
        <v>5.7670295735645443</v>
      </c>
      <c r="BB87" s="97">
        <v>33.143592795985953</v>
      </c>
      <c r="BC87" s="2">
        <v>-12.770039485627887</v>
      </c>
      <c r="BD87" s="62">
        <v>81</v>
      </c>
      <c r="BE87" s="97">
        <v>5.8754645951916924</v>
      </c>
      <c r="BF87" s="97">
        <v>98.688303313940622</v>
      </c>
      <c r="BG87" s="97">
        <v>147.69192104153785</v>
      </c>
      <c r="BH87" s="97">
        <v>6.1523827006407634</v>
      </c>
      <c r="BI87" s="97">
        <v>114.05001085342792</v>
      </c>
      <c r="BJ87" s="21">
        <v>33.348588471735837</v>
      </c>
      <c r="BK87" s="97">
        <v>150.25116052792185</v>
      </c>
      <c r="BL87" s="97">
        <v>98.688303313940622</v>
      </c>
      <c r="BM87" s="97">
        <v>11.160415222900028</v>
      </c>
      <c r="BN87" s="97">
        <v>6.1523827006407634</v>
      </c>
      <c r="BO87" s="97">
        <v>9.2038804285631333</v>
      </c>
      <c r="BP87" s="97">
        <v>33.348588471735837</v>
      </c>
      <c r="BQ87" s="2">
        <v>-62.078157254730165</v>
      </c>
      <c r="BR87" s="97">
        <v>5.3979952591766018</v>
      </c>
      <c r="BS87" s="97">
        <v>100.32798337518504</v>
      </c>
      <c r="BT87" s="97">
        <v>148.42736737032331</v>
      </c>
      <c r="BU87" s="97">
        <v>1.5702613710139222</v>
      </c>
      <c r="BV87" s="97">
        <v>113.46710793315064</v>
      </c>
      <c r="BW87" s="21">
        <v>99.984458435583065</v>
      </c>
      <c r="BX87" s="97">
        <v>150.96294367267208</v>
      </c>
      <c r="BY87" s="97">
        <v>100.32798337518504</v>
      </c>
      <c r="BZ87" s="97">
        <v>11.673179479928118</v>
      </c>
      <c r="CA87" s="97">
        <v>1.5702613710139222</v>
      </c>
      <c r="CB87" s="97">
        <v>8.507305436033068</v>
      </c>
      <c r="CC87" s="97">
        <v>99.984458435583065</v>
      </c>
      <c r="CD87" s="2">
        <v>-73.961142839077993</v>
      </c>
    </row>
    <row r="88" spans="1:82" x14ac:dyDescent="0.25">
      <c r="A88" s="59">
        <v>82</v>
      </c>
      <c r="B88" s="46">
        <v>6.6616743860073457</v>
      </c>
      <c r="C88" s="97">
        <v>99.87004896332931</v>
      </c>
      <c r="D88" s="97">
        <v>146.69915824202459</v>
      </c>
      <c r="E88" s="97">
        <v>5.6135051761113166</v>
      </c>
      <c r="F88" s="97">
        <v>115.01343840802538</v>
      </c>
      <c r="G88" s="21">
        <v>32.965979581210846</v>
      </c>
      <c r="H88" s="97">
        <v>148.37877073404184</v>
      </c>
      <c r="I88" s="97">
        <v>99.87004896332931</v>
      </c>
      <c r="J88" s="97">
        <v>12.962982050033739</v>
      </c>
      <c r="K88" s="97">
        <v>5.6135051761113166</v>
      </c>
      <c r="L88" s="97">
        <v>6.7568385746176016</v>
      </c>
      <c r="M88" s="97">
        <v>32.965979581210846</v>
      </c>
      <c r="N88" s="2">
        <v>-63.321419774051435</v>
      </c>
      <c r="O88" s="97">
        <v>4.8541623363106146</v>
      </c>
      <c r="P88" s="97">
        <v>12.138397323449972</v>
      </c>
      <c r="Q88" s="97">
        <v>140.8252495262436</v>
      </c>
      <c r="R88" s="97">
        <v>5.7997231031368699</v>
      </c>
      <c r="S88" s="97">
        <v>111.70110269855485</v>
      </c>
      <c r="T88" s="21">
        <v>34.736817545676608</v>
      </c>
      <c r="U88" s="97">
        <v>141.69366804630542</v>
      </c>
      <c r="V88" s="97">
        <v>12.138397323449972</v>
      </c>
      <c r="W88" s="97">
        <v>14.870626877498903</v>
      </c>
      <c r="X88" s="97">
        <v>5.7997231031368699</v>
      </c>
      <c r="Y88" s="97">
        <v>8.2074195653890065</v>
      </c>
      <c r="Z88" s="19">
        <v>34.736817545676608</v>
      </c>
      <c r="AA88" s="2">
        <v>-42.095220627519076</v>
      </c>
      <c r="AB88" s="62">
        <v>82</v>
      </c>
      <c r="AC88" s="46">
        <v>5.9486324428088508</v>
      </c>
      <c r="AD88" s="97">
        <v>100.04269919937559</v>
      </c>
      <c r="AE88" s="97">
        <v>149.41489750883537</v>
      </c>
      <c r="AF88" s="97">
        <v>6.5189151438555264</v>
      </c>
      <c r="AG88" s="97">
        <v>112.6309400810983</v>
      </c>
      <c r="AH88" s="21">
        <v>33.837948099181105</v>
      </c>
      <c r="AI88" s="97">
        <v>149.48791032202232</v>
      </c>
      <c r="AJ88" s="97">
        <v>100.04269919937559</v>
      </c>
      <c r="AK88" s="97">
        <v>12.148901256688752</v>
      </c>
      <c r="AL88" s="19">
        <v>6.5189151438555264</v>
      </c>
      <c r="AM88" s="97">
        <v>9.4382253561971865</v>
      </c>
      <c r="AN88" s="21">
        <v>33.837948099181105</v>
      </c>
      <c r="AO88" s="2">
        <v>-60.944485064803864</v>
      </c>
      <c r="AP88" s="66">
        <v>82</v>
      </c>
      <c r="AQ88" s="97">
        <v>5.6318653286843743</v>
      </c>
      <c r="AR88" s="97">
        <v>100.09947099295228</v>
      </c>
      <c r="AS88" s="97">
        <v>140.63606215387634</v>
      </c>
      <c r="AT88" s="97">
        <v>74.455216638821</v>
      </c>
      <c r="AU88" s="97">
        <v>113.89592147487483</v>
      </c>
      <c r="AV88" s="21">
        <v>32.737133157157871</v>
      </c>
      <c r="AW88" s="97">
        <v>145.88054731352685</v>
      </c>
      <c r="AX88" s="97">
        <v>100.09947099295228</v>
      </c>
      <c r="AY88" s="97">
        <v>9.5398678190672079</v>
      </c>
      <c r="AZ88" s="97">
        <v>74.455216638821</v>
      </c>
      <c r="BA88" s="97">
        <v>0.15490331396235346</v>
      </c>
      <c r="BB88" s="97">
        <v>32.737133157157871</v>
      </c>
      <c r="BC88" s="2">
        <v>-14.440860355270271</v>
      </c>
      <c r="BD88" s="62">
        <v>82</v>
      </c>
      <c r="BE88" s="97">
        <v>6.1877136068453993</v>
      </c>
      <c r="BF88" s="97">
        <v>100.21694103425749</v>
      </c>
      <c r="BG88" s="97">
        <v>148.5059513316412</v>
      </c>
      <c r="BH88" s="97">
        <v>7.1939342311994636</v>
      </c>
      <c r="BI88" s="97">
        <v>111.60352085672579</v>
      </c>
      <c r="BJ88" s="21">
        <v>34.654845368013042</v>
      </c>
      <c r="BK88" s="97">
        <v>148.97479044904043</v>
      </c>
      <c r="BL88" s="97">
        <v>100.21694103425749</v>
      </c>
      <c r="BM88" s="97">
        <v>11.767888536229503</v>
      </c>
      <c r="BN88" s="97">
        <v>7.1939342311994636</v>
      </c>
      <c r="BO88" s="97">
        <v>9.980678083729817</v>
      </c>
      <c r="BP88" s="97">
        <v>34.654845368013042</v>
      </c>
      <c r="BQ88" s="2">
        <v>-59.02524297281073</v>
      </c>
      <c r="BR88" s="97">
        <v>6.5217553816445992</v>
      </c>
      <c r="BS88" s="97">
        <v>98.723295334841666</v>
      </c>
      <c r="BT88" s="97">
        <v>147.63441177646243</v>
      </c>
      <c r="BU88" s="97">
        <v>0.32261697381242127</v>
      </c>
      <c r="BV88" s="97">
        <v>112.91809390391678</v>
      </c>
      <c r="BW88" s="21">
        <v>99.344245799055003</v>
      </c>
      <c r="BX88" s="97">
        <v>151.87756567081348</v>
      </c>
      <c r="BY88" s="97">
        <v>98.723295334841666</v>
      </c>
      <c r="BZ88" s="97">
        <v>13.586383059742683</v>
      </c>
      <c r="CA88" s="97">
        <v>0.32261697381242127</v>
      </c>
      <c r="CB88" s="97">
        <v>7.8146532557256032</v>
      </c>
      <c r="CC88" s="97">
        <v>99.344245799055003</v>
      </c>
      <c r="CD88" s="2">
        <v>-76.365522239347342</v>
      </c>
    </row>
    <row r="89" spans="1:82" x14ac:dyDescent="0.25">
      <c r="A89" s="59">
        <v>83</v>
      </c>
      <c r="B89" s="46">
        <v>6.8913343725782479</v>
      </c>
      <c r="C89" s="97">
        <v>99.780089457364852</v>
      </c>
      <c r="D89" s="97">
        <v>146.53728325564208</v>
      </c>
      <c r="E89" s="97">
        <v>3.8260732298496469</v>
      </c>
      <c r="F89" s="97">
        <v>113.06086297829476</v>
      </c>
      <c r="G89" s="21">
        <v>32.460074924718974</v>
      </c>
      <c r="H89" s="97">
        <v>149.94682000621461</v>
      </c>
      <c r="I89" s="97">
        <v>99.780089457364852</v>
      </c>
      <c r="J89" s="97">
        <v>9.735585829981245</v>
      </c>
      <c r="K89" s="97">
        <v>3.8260732298496469</v>
      </c>
      <c r="L89" s="97">
        <v>5.8528432660944381</v>
      </c>
      <c r="M89" s="97">
        <v>32.460074924718974</v>
      </c>
      <c r="N89" s="2">
        <v>-67.910114780840146</v>
      </c>
      <c r="O89" s="97">
        <v>6.0848199351594427</v>
      </c>
      <c r="P89" s="97">
        <v>9.8722141206745899</v>
      </c>
      <c r="Q89" s="97">
        <v>142.25110025725672</v>
      </c>
      <c r="R89" s="97">
        <v>5.9174755459791992</v>
      </c>
      <c r="S89" s="97">
        <v>111.33111827377209</v>
      </c>
      <c r="T89" s="21">
        <v>34.213005912960966</v>
      </c>
      <c r="U89" s="97">
        <v>151.30285685738605</v>
      </c>
      <c r="V89" s="97">
        <v>9.8722141206745899</v>
      </c>
      <c r="W89" s="97">
        <v>13.11363065198068</v>
      </c>
      <c r="X89" s="97">
        <v>5.9174755459791992</v>
      </c>
      <c r="Y89" s="97">
        <v>13.133794895040156</v>
      </c>
      <c r="Z89" s="19">
        <v>34.213005912960966</v>
      </c>
      <c r="AA89" s="2">
        <v>-36.605431623757347</v>
      </c>
      <c r="AB89" s="62">
        <v>83</v>
      </c>
      <c r="AC89" s="46">
        <v>5.6142113153413025</v>
      </c>
      <c r="AD89" s="97">
        <v>99.39699557337218</v>
      </c>
      <c r="AE89" s="97">
        <v>150.7520653585469</v>
      </c>
      <c r="AF89" s="97">
        <v>5.4073818620864431</v>
      </c>
      <c r="AG89" s="97">
        <v>115.21708676714115</v>
      </c>
      <c r="AH89" s="21">
        <v>34.799429342869843</v>
      </c>
      <c r="AI89" s="97">
        <v>148.44848947068257</v>
      </c>
      <c r="AJ89" s="97">
        <v>99.39699557337218</v>
      </c>
      <c r="AK89" s="97">
        <v>10.073496599877066</v>
      </c>
      <c r="AL89" s="19">
        <v>5.4073818620864431</v>
      </c>
      <c r="AM89" s="97">
        <v>9.709139005794837</v>
      </c>
      <c r="AN89" s="21">
        <v>34.799429342869843</v>
      </c>
      <c r="AO89" s="2">
        <v>-63.521279335604625</v>
      </c>
      <c r="AP89" s="66">
        <v>83</v>
      </c>
      <c r="AQ89" s="97">
        <v>6.9716006808619246</v>
      </c>
      <c r="AR89" s="97">
        <v>99.188957069834458</v>
      </c>
      <c r="AS89" s="97">
        <v>140.82744067087401</v>
      </c>
      <c r="AT89" s="97">
        <v>76.494747680991253</v>
      </c>
      <c r="AU89" s="97">
        <v>113.32418898465789</v>
      </c>
      <c r="AV89" s="21">
        <v>34.876411250190294</v>
      </c>
      <c r="AW89" s="97">
        <v>141.39124065140518</v>
      </c>
      <c r="AX89" s="97">
        <v>99.188957069834458</v>
      </c>
      <c r="AY89" s="97">
        <v>13.131564200975181</v>
      </c>
      <c r="AZ89" s="97">
        <v>76.494747680991253</v>
      </c>
      <c r="BA89" s="97">
        <v>2.5677200793697406</v>
      </c>
      <c r="BB89" s="97">
        <v>34.876411250190294</v>
      </c>
      <c r="BC89" s="2">
        <v>-13.152065455531599</v>
      </c>
      <c r="BD89" s="62">
        <v>83</v>
      </c>
      <c r="BE89" s="97">
        <v>5.2254379652999994</v>
      </c>
      <c r="BF89" s="97">
        <v>99.819172409994081</v>
      </c>
      <c r="BG89" s="97">
        <v>149.49183880374525</v>
      </c>
      <c r="BH89" s="97">
        <v>4.6212401640078031</v>
      </c>
      <c r="BI89" s="97">
        <v>113.28237077878241</v>
      </c>
      <c r="BJ89" s="21">
        <v>32.758094651628802</v>
      </c>
      <c r="BK89" s="97">
        <v>149.81724485817512</v>
      </c>
      <c r="BL89" s="97">
        <v>99.819172409994081</v>
      </c>
      <c r="BM89" s="97">
        <v>10.66288286357544</v>
      </c>
      <c r="BN89" s="97">
        <v>4.6212401640078031</v>
      </c>
      <c r="BO89" s="97">
        <v>10.064491633937831</v>
      </c>
      <c r="BP89" s="97">
        <v>32.758094651628802</v>
      </c>
      <c r="BQ89" s="2">
        <v>-66.127947488489909</v>
      </c>
      <c r="BR89" s="97">
        <v>6.540033183351496</v>
      </c>
      <c r="BS89" s="97">
        <v>98.774786372491491</v>
      </c>
      <c r="BT89" s="97">
        <v>149.42717100212292</v>
      </c>
      <c r="BU89" s="97">
        <v>1.6821282465820793</v>
      </c>
      <c r="BV89" s="97">
        <v>113.87568908933443</v>
      </c>
      <c r="BW89" s="21">
        <v>99.822308852473441</v>
      </c>
      <c r="BX89" s="97">
        <v>148.44375468015193</v>
      </c>
      <c r="BY89" s="97">
        <v>98.774786372491491</v>
      </c>
      <c r="BZ89" s="97">
        <v>14.179990298599057</v>
      </c>
      <c r="CA89" s="97">
        <v>1.6821282465820793</v>
      </c>
      <c r="CB89" s="97">
        <v>8.1261458745494437</v>
      </c>
      <c r="CC89" s="97">
        <v>99.822308852473441</v>
      </c>
      <c r="CD89" s="2">
        <v>-72.17824785004612</v>
      </c>
    </row>
    <row r="90" spans="1:82" x14ac:dyDescent="0.25">
      <c r="A90" s="59">
        <v>84</v>
      </c>
      <c r="B90" s="46">
        <v>6.2484511171340289</v>
      </c>
      <c r="C90" s="97">
        <v>99.762481751788627</v>
      </c>
      <c r="D90" s="97">
        <v>148.3891791511071</v>
      </c>
      <c r="E90" s="97">
        <v>6.3126504934420264</v>
      </c>
      <c r="F90" s="97">
        <v>111.1029183653758</v>
      </c>
      <c r="G90" s="21">
        <v>34.184354355178336</v>
      </c>
      <c r="H90" s="97">
        <v>149.1777371171957</v>
      </c>
      <c r="I90" s="97">
        <v>99.762481751788627</v>
      </c>
      <c r="J90" s="97">
        <v>14.309964709413428</v>
      </c>
      <c r="K90" s="97">
        <v>6.3126504934420264</v>
      </c>
      <c r="L90" s="97">
        <v>8.5814905826581587</v>
      </c>
      <c r="M90" s="97">
        <v>34.184354355178336</v>
      </c>
      <c r="N90" s="2">
        <v>-61.335517907852918</v>
      </c>
      <c r="O90" s="97">
        <v>5.8593898440832568</v>
      </c>
      <c r="P90" s="97">
        <v>9.8675634828687695</v>
      </c>
      <c r="Q90" s="97">
        <v>140.70228774162311</v>
      </c>
      <c r="R90" s="97">
        <v>5.04617862222951</v>
      </c>
      <c r="S90" s="97">
        <v>114.26411557616967</v>
      </c>
      <c r="T90" s="21">
        <v>33.344255378612672</v>
      </c>
      <c r="U90" s="97">
        <v>144.95872471856788</v>
      </c>
      <c r="V90" s="97">
        <v>9.8675634828687695</v>
      </c>
      <c r="W90" s="97">
        <v>11.054837896756489</v>
      </c>
      <c r="X90" s="97">
        <v>5.04617862222951</v>
      </c>
      <c r="Y90" s="97">
        <v>7.5779513757108976</v>
      </c>
      <c r="Z90" s="19">
        <v>33.344255378612672</v>
      </c>
      <c r="AA90" s="2">
        <v>-43.624157578336707</v>
      </c>
      <c r="AB90" s="62">
        <v>84</v>
      </c>
      <c r="AC90" s="46">
        <v>6.0116402607738433</v>
      </c>
      <c r="AD90" s="97">
        <v>99.359960401583407</v>
      </c>
      <c r="AE90" s="97">
        <v>148.1894891947255</v>
      </c>
      <c r="AF90" s="97">
        <v>6.7343814996518327</v>
      </c>
      <c r="AG90" s="97">
        <v>114.19121648371322</v>
      </c>
      <c r="AH90" s="21">
        <v>33.754290654612696</v>
      </c>
      <c r="AI90" s="97">
        <v>147.69141793638613</v>
      </c>
      <c r="AJ90" s="97">
        <v>99.359960401583407</v>
      </c>
      <c r="AK90" s="97">
        <v>9.5530795417139558</v>
      </c>
      <c r="AL90" s="19">
        <v>6.7343814996518327</v>
      </c>
      <c r="AM90" s="97">
        <v>9.5447872988933415</v>
      </c>
      <c r="AN90" s="21">
        <v>33.754290654612696</v>
      </c>
      <c r="AO90" s="2">
        <v>-60.184591552435577</v>
      </c>
      <c r="AP90" s="66">
        <v>84</v>
      </c>
      <c r="AQ90" s="97">
        <v>5.9362821854764976</v>
      </c>
      <c r="AR90" s="97">
        <v>99.62207636200668</v>
      </c>
      <c r="AS90" s="97">
        <v>140.37475762305502</v>
      </c>
      <c r="AT90" s="97">
        <v>76.485061754876426</v>
      </c>
      <c r="AU90" s="97">
        <v>116.81370906469942</v>
      </c>
      <c r="AV90" s="21">
        <v>32.538318462023476</v>
      </c>
      <c r="AW90" s="97">
        <v>146.15651165934383</v>
      </c>
      <c r="AX90" s="97">
        <v>99.62207636200668</v>
      </c>
      <c r="AY90" s="97">
        <v>8.0781418745009486</v>
      </c>
      <c r="AZ90" s="97">
        <v>76.485061754876426</v>
      </c>
      <c r="BA90" s="97">
        <v>1.6406849837765363</v>
      </c>
      <c r="BB90" s="97">
        <v>32.538318462023476</v>
      </c>
      <c r="BC90" s="2">
        <v>-13.547142035603818</v>
      </c>
      <c r="BD90" s="62">
        <v>84</v>
      </c>
      <c r="BE90" s="97">
        <v>5.9630560369145886</v>
      </c>
      <c r="BF90" s="97">
        <v>99.648414302847414</v>
      </c>
      <c r="BG90" s="97">
        <v>147.73855116586509</v>
      </c>
      <c r="BH90" s="97">
        <v>5.9229539629001797</v>
      </c>
      <c r="BI90" s="97">
        <v>114.01658725763107</v>
      </c>
      <c r="BJ90" s="21">
        <v>33.803772300280777</v>
      </c>
      <c r="BK90" s="97">
        <v>152.66946094909451</v>
      </c>
      <c r="BL90" s="97">
        <v>99.648414302847414</v>
      </c>
      <c r="BM90" s="97">
        <v>13.536308496406058</v>
      </c>
      <c r="BN90" s="97">
        <v>5.9229539629001797</v>
      </c>
      <c r="BO90" s="97">
        <v>10.217507864154447</v>
      </c>
      <c r="BP90" s="97">
        <v>33.803772300280777</v>
      </c>
      <c r="BQ90" s="2">
        <v>-62.422687658925724</v>
      </c>
      <c r="BR90" s="97">
        <v>4.6807746472229068</v>
      </c>
      <c r="BS90" s="97">
        <v>99.15158494268664</v>
      </c>
      <c r="BT90" s="97">
        <v>148.20961721593923</v>
      </c>
      <c r="BU90" s="97">
        <v>1.7551293887843826</v>
      </c>
      <c r="BV90" s="97">
        <v>113.8674283716078</v>
      </c>
      <c r="BW90" s="21">
        <v>99.696264791748959</v>
      </c>
      <c r="BX90" s="97">
        <v>149.5372652271372</v>
      </c>
      <c r="BY90" s="97">
        <v>99.15158494268664</v>
      </c>
      <c r="BZ90" s="97">
        <v>10.167195105465568</v>
      </c>
      <c r="CA90" s="97">
        <v>1.7551293887843826</v>
      </c>
      <c r="CB90" s="97">
        <v>6.8568169652079156</v>
      </c>
      <c r="CC90" s="97">
        <v>99.696264791748959</v>
      </c>
      <c r="CD90" s="2">
        <v>-77.451595667323659</v>
      </c>
    </row>
    <row r="91" spans="1:82" x14ac:dyDescent="0.25">
      <c r="A91" s="59">
        <v>85</v>
      </c>
      <c r="B91" s="46">
        <v>6.7397047388080074</v>
      </c>
      <c r="C91" s="97">
        <v>98.874673862045825</v>
      </c>
      <c r="D91" s="97">
        <v>149.42182204345002</v>
      </c>
      <c r="E91" s="97">
        <v>5.9670022374260903</v>
      </c>
      <c r="F91" s="97">
        <v>112.71257501737654</v>
      </c>
      <c r="G91" s="21">
        <v>34.278693787968038</v>
      </c>
      <c r="H91" s="97">
        <v>148.08576838263122</v>
      </c>
      <c r="I91" s="97">
        <v>98.874673862045825</v>
      </c>
      <c r="J91" s="97">
        <v>14.307412847118071</v>
      </c>
      <c r="K91" s="97">
        <v>5.9670022374260903</v>
      </c>
      <c r="L91" s="97">
        <v>8.5139727280864221</v>
      </c>
      <c r="M91" s="97">
        <v>34.278693787968038</v>
      </c>
      <c r="N91" s="2">
        <v>-61.132285606415707</v>
      </c>
      <c r="O91" s="97">
        <v>5.6801816279414483</v>
      </c>
      <c r="P91" s="97">
        <v>9.6153476306722165</v>
      </c>
      <c r="Q91" s="97">
        <v>141.46146384473343</v>
      </c>
      <c r="R91" s="97">
        <v>5.6915228172583969</v>
      </c>
      <c r="S91" s="97">
        <v>112.40806280431423</v>
      </c>
      <c r="T91" s="21">
        <v>34.432884135959952</v>
      </c>
      <c r="U91" s="97">
        <v>147.79350231709878</v>
      </c>
      <c r="V91" s="97">
        <v>9.6153476306722165</v>
      </c>
      <c r="W91" s="97">
        <v>13.966671165467062</v>
      </c>
      <c r="X91" s="97">
        <v>5.6915228172583969</v>
      </c>
      <c r="Y91" s="97">
        <v>4.7431075333235206</v>
      </c>
      <c r="Z91" s="19">
        <v>34.432884135959952</v>
      </c>
      <c r="AA91" s="2">
        <v>-43.929766264619147</v>
      </c>
      <c r="AB91" s="62">
        <v>85</v>
      </c>
      <c r="AC91" s="46">
        <v>6.0641559709759312</v>
      </c>
      <c r="AD91" s="97">
        <v>99.059188136148919</v>
      </c>
      <c r="AE91" s="97">
        <v>149.01782366746028</v>
      </c>
      <c r="AF91" s="97">
        <v>6.3443652120241953</v>
      </c>
      <c r="AG91" s="97">
        <v>114.4610715266101</v>
      </c>
      <c r="AH91" s="21">
        <v>32.792570446425124</v>
      </c>
      <c r="AI91" s="97">
        <v>151.08841512363963</v>
      </c>
      <c r="AJ91" s="97">
        <v>99.059188136148919</v>
      </c>
      <c r="AK91" s="97">
        <v>10.050665454148485</v>
      </c>
      <c r="AL91" s="19">
        <v>6.3443652120241953</v>
      </c>
      <c r="AM91" s="97">
        <v>12.084170002842512</v>
      </c>
      <c r="AN91" s="21">
        <v>32.792570446425124</v>
      </c>
      <c r="AO91" s="2">
        <v>-60.112254067531211</v>
      </c>
      <c r="AP91" s="66">
        <v>85</v>
      </c>
      <c r="AQ91" s="97">
        <v>5.9899970317233402</v>
      </c>
      <c r="AR91" s="97">
        <v>99.411599321620045</v>
      </c>
      <c r="AS91" s="97">
        <v>143.56571339366954</v>
      </c>
      <c r="AT91" s="97">
        <v>76.169801255949452</v>
      </c>
      <c r="AU91" s="97">
        <v>114.62957799387978</v>
      </c>
      <c r="AV91" s="21">
        <v>35.245020861450328</v>
      </c>
      <c r="AW91" s="97">
        <v>143.10727224349682</v>
      </c>
      <c r="AX91" s="97">
        <v>99.411599321620045</v>
      </c>
      <c r="AY91" s="97">
        <v>16.505636466023915</v>
      </c>
      <c r="AZ91" s="97">
        <v>76.169801255949452</v>
      </c>
      <c r="BA91" s="97">
        <v>2.3631462964501213</v>
      </c>
      <c r="BB91" s="97">
        <v>35.245020861450328</v>
      </c>
      <c r="BC91" s="2">
        <v>-13.76032635276461</v>
      </c>
      <c r="BD91" s="62">
        <v>85</v>
      </c>
      <c r="BE91" s="97">
        <v>5.049457069007218</v>
      </c>
      <c r="BF91" s="97">
        <v>99.376045029189811</v>
      </c>
      <c r="BG91" s="97">
        <v>147.614882811759</v>
      </c>
      <c r="BH91" s="97">
        <v>5.7565425000472032</v>
      </c>
      <c r="BI91" s="97">
        <v>112.24829807090727</v>
      </c>
      <c r="BJ91" s="21">
        <v>32.859923595313958</v>
      </c>
      <c r="BK91" s="97">
        <v>148.4936710572041</v>
      </c>
      <c r="BL91" s="97">
        <v>99.376045029189811</v>
      </c>
      <c r="BM91" s="97">
        <v>9.6316053837248994</v>
      </c>
      <c r="BN91" s="97">
        <v>5.7565425000472032</v>
      </c>
      <c r="BO91" s="97">
        <v>10.126637573947399</v>
      </c>
      <c r="BP91" s="97">
        <v>32.859923595313958</v>
      </c>
      <c r="BQ91" s="2">
        <v>-63.486680337838976</v>
      </c>
      <c r="BR91" s="97">
        <v>5.9236913348704459</v>
      </c>
      <c r="BS91" s="97">
        <v>99.575339310914572</v>
      </c>
      <c r="BT91" s="97">
        <v>148.93008048112716</v>
      </c>
      <c r="BU91" s="97">
        <v>1.4553403050932807</v>
      </c>
      <c r="BV91" s="97">
        <v>113.8017962596677</v>
      </c>
      <c r="BW91" s="21">
        <v>99.722960540223227</v>
      </c>
      <c r="BX91" s="97">
        <v>152.44479644862639</v>
      </c>
      <c r="BY91" s="97">
        <v>99.575339310914572</v>
      </c>
      <c r="BZ91" s="97">
        <v>11.768026161026656</v>
      </c>
      <c r="CA91" s="97">
        <v>1.4553403050932807</v>
      </c>
      <c r="CB91" s="97">
        <v>14.979115244678278</v>
      </c>
      <c r="CC91" s="97">
        <v>99.722960540223227</v>
      </c>
      <c r="CD91" s="2">
        <v>-64.793930807763871</v>
      </c>
    </row>
    <row r="92" spans="1:82" x14ac:dyDescent="0.25">
      <c r="A92" s="59">
        <v>86</v>
      </c>
      <c r="B92" s="46">
        <v>6.2646897270856057</v>
      </c>
      <c r="C92" s="97">
        <v>99.347339006929843</v>
      </c>
      <c r="D92" s="97">
        <v>148.88036013671763</v>
      </c>
      <c r="E92" s="97">
        <v>5.8077025235788318</v>
      </c>
      <c r="F92" s="97">
        <v>113.19434659826604</v>
      </c>
      <c r="G92" s="21">
        <v>34.410382907370199</v>
      </c>
      <c r="H92" s="97">
        <v>148.27834405297276</v>
      </c>
      <c r="I92" s="97">
        <v>99.347339006929843</v>
      </c>
      <c r="J92" s="97">
        <v>11.112529276557011</v>
      </c>
      <c r="K92" s="97">
        <v>5.8077025235788318</v>
      </c>
      <c r="L92" s="97">
        <v>10.939239518479999</v>
      </c>
      <c r="M92" s="97">
        <v>34.410382907370199</v>
      </c>
      <c r="N92" s="2">
        <v>-61.079624962681741</v>
      </c>
      <c r="O92" s="97">
        <v>6.3025832933735648</v>
      </c>
      <c r="P92" s="97">
        <v>10.794433149040488</v>
      </c>
      <c r="Q92" s="97">
        <v>144.16023570883601</v>
      </c>
      <c r="R92" s="97">
        <v>6.8646472277150563</v>
      </c>
      <c r="S92" s="97">
        <v>114.1515503446272</v>
      </c>
      <c r="T92" s="21">
        <v>33.468970679628626</v>
      </c>
      <c r="U92" s="97">
        <v>142.02006248685086</v>
      </c>
      <c r="V92" s="97">
        <v>10.794433149040488</v>
      </c>
      <c r="W92" s="97">
        <v>11.056591000728755</v>
      </c>
      <c r="X92" s="97">
        <v>6.8646472277150563</v>
      </c>
      <c r="Y92" s="97">
        <v>14.982017242435173</v>
      </c>
      <c r="Z92" s="19">
        <v>33.468970679628626</v>
      </c>
      <c r="AA92" s="2">
        <v>-33.055275744073782</v>
      </c>
      <c r="AB92" s="62">
        <v>86</v>
      </c>
      <c r="AC92" s="46">
        <v>5.7640007970535301</v>
      </c>
      <c r="AD92" s="97">
        <v>99.970930354343324</v>
      </c>
      <c r="AE92" s="97">
        <v>148.7866515980833</v>
      </c>
      <c r="AF92" s="97">
        <v>5.5716887744794734</v>
      </c>
      <c r="AG92" s="97">
        <v>113.26544371173493</v>
      </c>
      <c r="AH92" s="21">
        <v>33.537416727062315</v>
      </c>
      <c r="AI92" s="97">
        <v>149.9266494601024</v>
      </c>
      <c r="AJ92" s="97">
        <v>99.970930354343324</v>
      </c>
      <c r="AK92" s="97">
        <v>11.244119423351089</v>
      </c>
      <c r="AL92" s="19">
        <v>5.5716887744794734</v>
      </c>
      <c r="AM92" s="97">
        <v>15.205268842740981</v>
      </c>
      <c r="AN92" s="21">
        <v>33.537416727062315</v>
      </c>
      <c r="AO92" s="2">
        <v>-60.57875117084857</v>
      </c>
      <c r="AP92" s="66">
        <v>86</v>
      </c>
      <c r="AQ92" s="97">
        <v>6.1601877974679757</v>
      </c>
      <c r="AR92" s="97">
        <v>99.499628976237588</v>
      </c>
      <c r="AS92" s="97">
        <v>143.29512938461193</v>
      </c>
      <c r="AT92" s="97">
        <v>75.38742629447313</v>
      </c>
      <c r="AU92" s="97">
        <v>109.92254241787704</v>
      </c>
      <c r="AV92" s="21">
        <v>34.281206796033793</v>
      </c>
      <c r="AW92" s="97">
        <v>143.73711543909263</v>
      </c>
      <c r="AX92" s="97">
        <v>99.499628976237588</v>
      </c>
      <c r="AY92" s="97">
        <v>9.692984890169285</v>
      </c>
      <c r="AZ92" s="97">
        <v>75.38742629447313</v>
      </c>
      <c r="BA92" s="97">
        <v>4.7623716848013355</v>
      </c>
      <c r="BB92" s="97">
        <v>34.281206796033793</v>
      </c>
      <c r="BC92" s="2">
        <v>-12.841165998155731</v>
      </c>
      <c r="BD92" s="62">
        <v>86</v>
      </c>
      <c r="BE92" s="97">
        <v>6.2676041390056936</v>
      </c>
      <c r="BF92" s="97">
        <v>99.24894793025841</v>
      </c>
      <c r="BG92" s="97">
        <v>149.68951654055141</v>
      </c>
      <c r="BH92" s="97">
        <v>5.6424526580985104</v>
      </c>
      <c r="BI92" s="97">
        <v>112.27608490117103</v>
      </c>
      <c r="BJ92" s="21">
        <v>35.300323486336751</v>
      </c>
      <c r="BK92" s="97">
        <v>149.25863142659458</v>
      </c>
      <c r="BL92" s="97">
        <v>99.24894793025841</v>
      </c>
      <c r="BM92" s="97">
        <v>11.140658124020687</v>
      </c>
      <c r="BN92" s="97">
        <v>5.6424526580985104</v>
      </c>
      <c r="BO92" s="97">
        <v>4.6264928943662191</v>
      </c>
      <c r="BP92" s="97">
        <v>35.300323486336751</v>
      </c>
      <c r="BQ92" s="2">
        <v>-64.8367282295998</v>
      </c>
      <c r="BR92" s="97">
        <v>5.7106090358995862</v>
      </c>
      <c r="BS92" s="97">
        <v>99.539919834247627</v>
      </c>
      <c r="BT92" s="97">
        <v>148.77550788238679</v>
      </c>
      <c r="BU92" s="97">
        <v>1.2758305843880469</v>
      </c>
      <c r="BV92" s="97">
        <v>114.20341322374477</v>
      </c>
      <c r="BW92" s="21">
        <v>99.422496643786758</v>
      </c>
      <c r="BX92" s="97">
        <v>149.80369084831452</v>
      </c>
      <c r="BY92" s="97">
        <v>99.539919834247627</v>
      </c>
      <c r="BZ92" s="97">
        <v>12.328289944019847</v>
      </c>
      <c r="CA92" s="97">
        <v>1.2758305843880469</v>
      </c>
      <c r="CB92" s="97">
        <v>13.717115403861106</v>
      </c>
      <c r="CC92" s="97">
        <v>99.422496643786758</v>
      </c>
      <c r="CD92" s="2">
        <v>-66.666809536863525</v>
      </c>
    </row>
    <row r="93" spans="1:82" x14ac:dyDescent="0.25">
      <c r="A93" s="59">
        <v>87</v>
      </c>
      <c r="B93" s="46">
        <v>5.5195118325612436</v>
      </c>
      <c r="C93" s="97">
        <v>98.752540859465014</v>
      </c>
      <c r="D93" s="97">
        <v>147.24540115359991</v>
      </c>
      <c r="E93" s="97">
        <v>4.4647267336880505</v>
      </c>
      <c r="F93" s="97">
        <v>112.97327948241418</v>
      </c>
      <c r="G93" s="21">
        <v>32.626203517223573</v>
      </c>
      <c r="H93" s="97">
        <v>149.53621827389901</v>
      </c>
      <c r="I93" s="97">
        <v>98.752540859465014</v>
      </c>
      <c r="J93" s="97">
        <v>12.462471972425016</v>
      </c>
      <c r="K93" s="97">
        <v>4.4647267336880505</v>
      </c>
      <c r="L93" s="97">
        <v>8.504615031605482</v>
      </c>
      <c r="M93" s="97">
        <v>32.626203517223573</v>
      </c>
      <c r="N93" s="2">
        <v>-66.924742859558918</v>
      </c>
      <c r="O93" s="97">
        <v>5.8790119922264497</v>
      </c>
      <c r="P93" s="97">
        <v>9.4254891064370643</v>
      </c>
      <c r="Q93" s="97">
        <v>140.62623913449073</v>
      </c>
      <c r="R93" s="97">
        <v>6.5932233271870553</v>
      </c>
      <c r="S93" s="97">
        <v>113.02571100576563</v>
      </c>
      <c r="T93" s="21">
        <v>34.010108963368573</v>
      </c>
      <c r="U93" s="97">
        <v>139.72915962463321</v>
      </c>
      <c r="V93" s="97">
        <v>9.4254891064370643</v>
      </c>
      <c r="W93" s="97">
        <v>12.031999305632429</v>
      </c>
      <c r="X93" s="97">
        <v>6.5932233271870553</v>
      </c>
      <c r="Y93" s="97">
        <v>13.007948475637555</v>
      </c>
      <c r="Z93" s="19">
        <v>34.010108963368573</v>
      </c>
      <c r="AA93" s="2">
        <v>-34.498434364893797</v>
      </c>
      <c r="AB93" s="62">
        <v>87</v>
      </c>
      <c r="AC93" s="46">
        <v>6.217821909877923</v>
      </c>
      <c r="AD93" s="97">
        <v>99.232955149149177</v>
      </c>
      <c r="AE93" s="97">
        <v>149.31873806711602</v>
      </c>
      <c r="AF93" s="97">
        <v>6.1440144957019269</v>
      </c>
      <c r="AG93" s="97">
        <v>111.64016165624039</v>
      </c>
      <c r="AH93" s="21">
        <v>33.789259440561814</v>
      </c>
      <c r="AI93" s="97">
        <v>150.49826643873971</v>
      </c>
      <c r="AJ93" s="97">
        <v>99.232955149149177</v>
      </c>
      <c r="AK93" s="97">
        <v>11.559890863739071</v>
      </c>
      <c r="AL93" s="19">
        <v>6.1440144957019269</v>
      </c>
      <c r="AM93" s="97">
        <v>10.684689135440353</v>
      </c>
      <c r="AN93" s="21">
        <v>33.789259440561814</v>
      </c>
      <c r="AO93" s="2">
        <v>-60.751564915053535</v>
      </c>
      <c r="AP93" s="66">
        <v>87</v>
      </c>
      <c r="AQ93" s="97">
        <v>5.6092476831420655</v>
      </c>
      <c r="AR93" s="97">
        <v>98.678215105107853</v>
      </c>
      <c r="AS93" s="97">
        <v>142.74437968283621</v>
      </c>
      <c r="AT93" s="97">
        <v>77.459286664765088</v>
      </c>
      <c r="AU93" s="97">
        <v>110.75145773073889</v>
      </c>
      <c r="AV93" s="21">
        <v>34.331321395355459</v>
      </c>
      <c r="AW93" s="97">
        <v>144.76037080860073</v>
      </c>
      <c r="AX93" s="97">
        <v>98.678215105107853</v>
      </c>
      <c r="AY93" s="97">
        <v>12.044928937722901</v>
      </c>
      <c r="AZ93" s="97">
        <v>77.459286664765088</v>
      </c>
      <c r="BA93" s="97">
        <v>3.7226388599192033</v>
      </c>
      <c r="BB93" s="97">
        <v>34.331321395355459</v>
      </c>
      <c r="BC93" s="2">
        <v>-12.786071884711316</v>
      </c>
      <c r="BD93" s="62">
        <v>87</v>
      </c>
      <c r="BE93" s="97">
        <v>5.7368836154804832</v>
      </c>
      <c r="BF93" s="97">
        <v>98.938421828395661</v>
      </c>
      <c r="BG93" s="97">
        <v>148.15542537122613</v>
      </c>
      <c r="BH93" s="97">
        <v>4.9474583937181453</v>
      </c>
      <c r="BI93" s="97">
        <v>111.71227443425148</v>
      </c>
      <c r="BJ93" s="21">
        <v>34.886831538319477</v>
      </c>
      <c r="BK93" s="97">
        <v>148.19122851318889</v>
      </c>
      <c r="BL93" s="97">
        <v>98.938421828395661</v>
      </c>
      <c r="BM93" s="97">
        <v>9.146723810614418</v>
      </c>
      <c r="BN93" s="97">
        <v>4.9474583937181453</v>
      </c>
      <c r="BO93" s="97">
        <v>15.953439540626835</v>
      </c>
      <c r="BP93" s="97">
        <v>34.886831538319477</v>
      </c>
      <c r="BQ93" s="2">
        <v>-61.046728623514461</v>
      </c>
      <c r="BR93" s="97">
        <v>7.4971783556167146</v>
      </c>
      <c r="BS93" s="97">
        <v>99.660080737888194</v>
      </c>
      <c r="BT93" s="97">
        <v>148.11102058049298</v>
      </c>
      <c r="BU93" s="97">
        <v>1.4540275819069424</v>
      </c>
      <c r="BV93" s="97">
        <v>115.47901364644517</v>
      </c>
      <c r="BW93" s="21">
        <v>99.5378341412369</v>
      </c>
      <c r="BX93" s="97">
        <v>148.03002520216458</v>
      </c>
      <c r="BY93" s="97">
        <v>99.660080737888194</v>
      </c>
      <c r="BZ93" s="97">
        <v>12.233507323908672</v>
      </c>
      <c r="CA93" s="97">
        <v>1.4540275819069424</v>
      </c>
      <c r="CB93" s="97">
        <v>12.25645270968532</v>
      </c>
      <c r="CC93" s="97">
        <v>99.5378341412369</v>
      </c>
      <c r="CD93" s="2">
        <v>-65.90572231583208</v>
      </c>
    </row>
    <row r="94" spans="1:82" x14ac:dyDescent="0.25">
      <c r="A94" s="59">
        <v>88</v>
      </c>
      <c r="B94" s="46">
        <v>5.948896745330563</v>
      </c>
      <c r="C94" s="97">
        <v>99.092010400952731</v>
      </c>
      <c r="D94" s="97">
        <v>146.30589969323026</v>
      </c>
      <c r="E94" s="97">
        <v>6.3406837853463669</v>
      </c>
      <c r="F94" s="97">
        <v>115.59770556573694</v>
      </c>
      <c r="G94" s="21">
        <v>33.386608196620017</v>
      </c>
      <c r="H94" s="97">
        <v>149.38481800930239</v>
      </c>
      <c r="I94" s="97">
        <v>99.092010400952731</v>
      </c>
      <c r="J94" s="97">
        <v>11.439306554045709</v>
      </c>
      <c r="K94" s="97">
        <v>6.3406837853463669</v>
      </c>
      <c r="L94" s="97">
        <v>5.8985644702830058</v>
      </c>
      <c r="M94" s="97">
        <v>33.386608196620017</v>
      </c>
      <c r="N94" s="2">
        <v>-63.355363557700713</v>
      </c>
      <c r="O94" s="97">
        <v>5.4103729947496326</v>
      </c>
      <c r="P94" s="97">
        <v>11.151946355574896</v>
      </c>
      <c r="Q94" s="97">
        <v>141.80472798595042</v>
      </c>
      <c r="R94" s="97">
        <v>6.1697858998889394</v>
      </c>
      <c r="S94" s="97">
        <v>114.31318269669758</v>
      </c>
      <c r="T94" s="21">
        <v>33.208074329546463</v>
      </c>
      <c r="U94" s="97">
        <v>146.36737877683373</v>
      </c>
      <c r="V94" s="97">
        <v>11.151946355574896</v>
      </c>
      <c r="W94" s="97">
        <v>10.777606828351981</v>
      </c>
      <c r="X94" s="97">
        <v>6.1697858998889394</v>
      </c>
      <c r="Y94" s="97">
        <v>12.942481590825683</v>
      </c>
      <c r="Z94" s="19">
        <v>33.208074329546463</v>
      </c>
      <c r="AA94" s="2">
        <v>-36.893746310179388</v>
      </c>
      <c r="AB94" s="62">
        <v>88</v>
      </c>
      <c r="AC94" s="46">
        <v>5.5075604285309474</v>
      </c>
      <c r="AD94" s="97">
        <v>100.09937814827116</v>
      </c>
      <c r="AE94" s="97">
        <v>148.24966297645503</v>
      </c>
      <c r="AF94" s="97">
        <v>6.0599687742232344</v>
      </c>
      <c r="AG94" s="97">
        <v>114.11530918698729</v>
      </c>
      <c r="AH94" s="21">
        <v>35.003935380945542</v>
      </c>
      <c r="AI94" s="97">
        <v>149.08417867339364</v>
      </c>
      <c r="AJ94" s="97">
        <v>100.09937814827116</v>
      </c>
      <c r="AK94" s="97">
        <v>9.8843625280693175</v>
      </c>
      <c r="AL94" s="19">
        <v>6.0599687742232344</v>
      </c>
      <c r="AM94" s="97">
        <v>8.590035118901298</v>
      </c>
      <c r="AN94" s="21">
        <v>35.003935380945542</v>
      </c>
      <c r="AO94" s="2">
        <v>-63.141719416135707</v>
      </c>
      <c r="AP94" s="66">
        <v>88</v>
      </c>
      <c r="AQ94" s="97">
        <v>4.6950971137750424</v>
      </c>
      <c r="AR94" s="97">
        <v>98.846261382140725</v>
      </c>
      <c r="AS94" s="97">
        <v>143.80719270581949</v>
      </c>
      <c r="AT94" s="97">
        <v>75.156313383432419</v>
      </c>
      <c r="AU94" s="97">
        <v>112.25195628698894</v>
      </c>
      <c r="AV94" s="21">
        <v>34.038943455173417</v>
      </c>
      <c r="AW94" s="97">
        <v>146.98115357690193</v>
      </c>
      <c r="AX94" s="97">
        <v>98.846261382140725</v>
      </c>
      <c r="AY94" s="97">
        <v>11.965054164350857</v>
      </c>
      <c r="AZ94" s="97">
        <v>75.156313383432419</v>
      </c>
      <c r="BA94" s="97">
        <v>1.095553349474371</v>
      </c>
      <c r="BB94" s="97">
        <v>34.038943455173417</v>
      </c>
      <c r="BC94" s="2">
        <v>-14.088700057809195</v>
      </c>
      <c r="BD94" s="62">
        <v>88</v>
      </c>
      <c r="BE94" s="97">
        <v>6.4110445241268348</v>
      </c>
      <c r="BF94" s="97">
        <v>99.13170863163505</v>
      </c>
      <c r="BG94" s="97">
        <v>148.909347975949</v>
      </c>
      <c r="BH94" s="97">
        <v>6.8083092314790861</v>
      </c>
      <c r="BI94" s="97">
        <v>114.51639786167101</v>
      </c>
      <c r="BJ94" s="21">
        <v>33.11577203346377</v>
      </c>
      <c r="BK94" s="97">
        <v>149.18983108034581</v>
      </c>
      <c r="BL94" s="97">
        <v>99.13170863163505</v>
      </c>
      <c r="BM94" s="97">
        <v>12.016523560075454</v>
      </c>
      <c r="BN94" s="97">
        <v>6.8083092314790861</v>
      </c>
      <c r="BO94" s="97">
        <v>9.0916470664821176</v>
      </c>
      <c r="BP94" s="97">
        <v>33.11577203346377</v>
      </c>
      <c r="BQ94" s="2">
        <v>-59.83262670423683</v>
      </c>
      <c r="BR94" s="97">
        <v>5.3600879722100858</v>
      </c>
      <c r="BS94" s="97">
        <v>99.888959075774864</v>
      </c>
      <c r="BT94" s="97">
        <v>147.79588234744784</v>
      </c>
      <c r="BU94" s="97">
        <v>1.1150749197656666</v>
      </c>
      <c r="BV94" s="97">
        <v>114.1915670025879</v>
      </c>
      <c r="BW94" s="21">
        <v>99.638696002867164</v>
      </c>
      <c r="BX94" s="97">
        <v>153.38264657180233</v>
      </c>
      <c r="BY94" s="97">
        <v>99.888959075774864</v>
      </c>
      <c r="BZ94" s="97">
        <v>12.303392763150201</v>
      </c>
      <c r="CA94" s="97">
        <v>1.1150749197656666</v>
      </c>
      <c r="CB94" s="97">
        <v>12.908951705342547</v>
      </c>
      <c r="CC94" s="97">
        <v>99.638696002867164</v>
      </c>
      <c r="CD94" s="2">
        <v>-68.847222709360807</v>
      </c>
    </row>
    <row r="95" spans="1:82" x14ac:dyDescent="0.25">
      <c r="A95" s="59">
        <v>89</v>
      </c>
      <c r="B95" s="46">
        <v>5.267203962660016</v>
      </c>
      <c r="C95" s="97">
        <v>99.558538872008882</v>
      </c>
      <c r="D95" s="97">
        <v>148.90618319494453</v>
      </c>
      <c r="E95" s="97">
        <v>5.3997221613680146</v>
      </c>
      <c r="F95" s="97">
        <v>113.84095528038185</v>
      </c>
      <c r="G95" s="21">
        <v>34.849773443008928</v>
      </c>
      <c r="H95" s="97">
        <v>149.26037912120654</v>
      </c>
      <c r="I95" s="97">
        <v>99.558538872008882</v>
      </c>
      <c r="J95" s="97">
        <v>14.637879594217885</v>
      </c>
      <c r="K95" s="97">
        <v>5.3997221613680146</v>
      </c>
      <c r="L95" s="97">
        <v>11.955082856279637</v>
      </c>
      <c r="M95" s="97">
        <v>34.849773443008928</v>
      </c>
      <c r="N95" s="2">
        <v>-63.122581839030431</v>
      </c>
      <c r="O95" s="97">
        <v>5.2501807855022706</v>
      </c>
      <c r="P95" s="97">
        <v>10.087594421559487</v>
      </c>
      <c r="Q95" s="97">
        <v>142.5136106725885</v>
      </c>
      <c r="R95" s="97">
        <v>6.9039762150107915</v>
      </c>
      <c r="S95" s="97">
        <v>115.08461102412535</v>
      </c>
      <c r="T95" s="21">
        <v>33.19121106772846</v>
      </c>
      <c r="U95" s="97">
        <v>143.00818673349374</v>
      </c>
      <c r="V95" s="97">
        <v>10.087594421559487</v>
      </c>
      <c r="W95" s="97">
        <v>8.342850764201458</v>
      </c>
      <c r="X95" s="97">
        <v>6.9039762150107915</v>
      </c>
      <c r="Y95" s="97">
        <v>5.8279695452049918</v>
      </c>
      <c r="Z95" s="19">
        <v>33.19121106772846</v>
      </c>
      <c r="AA95" s="2">
        <v>-38.789754650475523</v>
      </c>
      <c r="AB95" s="62">
        <v>89</v>
      </c>
      <c r="AC95" s="46">
        <v>6.7942672520368852</v>
      </c>
      <c r="AD95" s="97">
        <v>98.706781606487837</v>
      </c>
      <c r="AE95" s="97">
        <v>147.65964731597694</v>
      </c>
      <c r="AF95" s="97">
        <v>7.4349500637590227</v>
      </c>
      <c r="AG95" s="97">
        <v>113.98396291539768</v>
      </c>
      <c r="AH95" s="21">
        <v>33.128385529322458</v>
      </c>
      <c r="AI95" s="97">
        <v>146.60497251903172</v>
      </c>
      <c r="AJ95" s="97">
        <v>98.706781606487837</v>
      </c>
      <c r="AK95" s="97">
        <v>10.296838129153924</v>
      </c>
      <c r="AL95" s="19">
        <v>7.4349500637590227</v>
      </c>
      <c r="AM95" s="97">
        <v>11.314156623604015</v>
      </c>
      <c r="AN95" s="21">
        <v>33.128385529322458</v>
      </c>
      <c r="AO95" s="2">
        <v>-56.847523256043985</v>
      </c>
      <c r="AP95" s="66">
        <v>89</v>
      </c>
      <c r="AQ95" s="97">
        <v>6.3644149428425028</v>
      </c>
      <c r="AR95" s="97">
        <v>100.13365595174524</v>
      </c>
      <c r="AS95" s="97">
        <v>143.50935464664676</v>
      </c>
      <c r="AT95" s="97">
        <v>76.285045637612697</v>
      </c>
      <c r="AU95" s="97">
        <v>114.44082577950959</v>
      </c>
      <c r="AV95" s="21">
        <v>33.953393981020007</v>
      </c>
      <c r="AW95" s="97">
        <v>144.89285208916587</v>
      </c>
      <c r="AX95" s="97">
        <v>100.13365595174524</v>
      </c>
      <c r="AY95" s="97">
        <v>12.311051674193743</v>
      </c>
      <c r="AZ95" s="97">
        <v>76.285045637612697</v>
      </c>
      <c r="BA95" s="97">
        <v>2.171977746600668</v>
      </c>
      <c r="BB95" s="97">
        <v>33.953393981020007</v>
      </c>
      <c r="BC95" s="2">
        <v>-13.39931984291661</v>
      </c>
      <c r="BD95" s="62">
        <v>89</v>
      </c>
      <c r="BE95" s="97">
        <v>6.6872451639583659</v>
      </c>
      <c r="BF95" s="97">
        <v>99.880421271916717</v>
      </c>
      <c r="BG95" s="97">
        <v>147.218676714916</v>
      </c>
      <c r="BH95" s="97">
        <v>5.3393915085177905</v>
      </c>
      <c r="BI95" s="97">
        <v>113.69679075616193</v>
      </c>
      <c r="BJ95" s="21">
        <v>33.277571706763602</v>
      </c>
      <c r="BK95" s="97">
        <v>150.89388196992766</v>
      </c>
      <c r="BL95" s="97">
        <v>99.880421271916717</v>
      </c>
      <c r="BM95" s="97">
        <v>11.749223146367447</v>
      </c>
      <c r="BN95" s="97">
        <v>5.3393915085177905</v>
      </c>
      <c r="BO95" s="97">
        <v>13.456965675900435</v>
      </c>
      <c r="BP95" s="97">
        <v>33.277571706763602</v>
      </c>
      <c r="BQ95" s="2">
        <v>-60.859842433601195</v>
      </c>
      <c r="BR95" s="97">
        <v>6.0040386113453863</v>
      </c>
      <c r="BS95" s="97">
        <v>99.563116941925628</v>
      </c>
      <c r="BT95" s="97">
        <v>149.34397039778148</v>
      </c>
      <c r="BU95" s="97">
        <v>1.2908266724491897</v>
      </c>
      <c r="BV95" s="97">
        <v>114.58984137735432</v>
      </c>
      <c r="BW95" s="21">
        <v>99.384696254884204</v>
      </c>
      <c r="BX95" s="97">
        <v>147.72589259694908</v>
      </c>
      <c r="BY95" s="97">
        <v>99.563116941925628</v>
      </c>
      <c r="BZ95" s="97">
        <v>12.509903369172152</v>
      </c>
      <c r="CA95" s="97">
        <v>1.2908266724491897</v>
      </c>
      <c r="CB95" s="97">
        <v>11.312767660404415</v>
      </c>
      <c r="CC95" s="97">
        <v>99.384696254884204</v>
      </c>
      <c r="CD95" s="2">
        <v>-69.217381448380365</v>
      </c>
    </row>
    <row r="96" spans="1:82" x14ac:dyDescent="0.25">
      <c r="A96" s="59">
        <v>90</v>
      </c>
      <c r="B96" s="46">
        <v>6.1097494485313781</v>
      </c>
      <c r="C96" s="97">
        <v>98.959227503105012</v>
      </c>
      <c r="D96" s="97">
        <v>147.65164250425158</v>
      </c>
      <c r="E96" s="97">
        <v>6.0211657036727662</v>
      </c>
      <c r="F96" s="97">
        <v>112.96651979067329</v>
      </c>
      <c r="G96" s="21">
        <v>33.413311897532452</v>
      </c>
      <c r="H96" s="97">
        <v>150.28889004998985</v>
      </c>
      <c r="I96" s="97">
        <v>98.959227503105012</v>
      </c>
      <c r="J96" s="97">
        <v>13.357660561157068</v>
      </c>
      <c r="K96" s="97">
        <v>6.0211657036727662</v>
      </c>
      <c r="L96" s="97">
        <v>10.461083352445025</v>
      </c>
      <c r="M96" s="97">
        <v>33.413311897532452</v>
      </c>
      <c r="N96" s="2">
        <v>-61.421465258317639</v>
      </c>
      <c r="O96" s="97">
        <v>5.1115981195981348</v>
      </c>
      <c r="P96" s="97">
        <v>11.969554792773589</v>
      </c>
      <c r="Q96" s="97">
        <v>142.45119442639353</v>
      </c>
      <c r="R96" s="97">
        <v>6.6977140008497837</v>
      </c>
      <c r="S96" s="97">
        <v>114.3600834817652</v>
      </c>
      <c r="T96" s="21">
        <v>34.334098170625005</v>
      </c>
      <c r="U96" s="97">
        <v>147.63933759553129</v>
      </c>
      <c r="V96" s="97">
        <v>11.969554792773589</v>
      </c>
      <c r="W96" s="97">
        <v>10.725567049747667</v>
      </c>
      <c r="X96" s="97">
        <v>6.6977140008497837</v>
      </c>
      <c r="Y96" s="97">
        <v>12.44202485324481</v>
      </c>
      <c r="Z96" s="19">
        <v>34.334098170625005</v>
      </c>
      <c r="AA96" s="2">
        <v>-36.705439302945067</v>
      </c>
      <c r="AB96" s="62">
        <v>90</v>
      </c>
      <c r="AC96" s="46">
        <v>6.0127739716256059</v>
      </c>
      <c r="AD96" s="97">
        <v>99.044860068828541</v>
      </c>
      <c r="AE96" s="97">
        <v>147.82160842245165</v>
      </c>
      <c r="AF96" s="97">
        <v>4.9741069473548389</v>
      </c>
      <c r="AG96" s="97">
        <v>113.53120071770851</v>
      </c>
      <c r="AH96" s="21">
        <v>34.60654845025423</v>
      </c>
      <c r="AI96" s="97">
        <v>151.30237507815795</v>
      </c>
      <c r="AJ96" s="97">
        <v>99.044860068828541</v>
      </c>
      <c r="AK96" s="97">
        <v>11.815830944289916</v>
      </c>
      <c r="AL96" s="19">
        <v>4.9741069473548389</v>
      </c>
      <c r="AM96" s="97">
        <v>12.209194557003618</v>
      </c>
      <c r="AN96" s="21">
        <v>34.60654845025423</v>
      </c>
      <c r="AO96" s="2">
        <v>-63.091153387887381</v>
      </c>
      <c r="AP96" s="66">
        <v>90</v>
      </c>
      <c r="AQ96" s="97">
        <v>5.7855408099817183</v>
      </c>
      <c r="AR96" s="97">
        <v>100.03106043195444</v>
      </c>
      <c r="AS96" s="97">
        <v>142.5323809475428</v>
      </c>
      <c r="AT96" s="97">
        <v>75.435866669910894</v>
      </c>
      <c r="AU96" s="97">
        <v>112.80956783666464</v>
      </c>
      <c r="AV96" s="21">
        <v>35.597551918303431</v>
      </c>
      <c r="AW96" s="97">
        <v>145.25368529036569</v>
      </c>
      <c r="AX96" s="97">
        <v>100.03106043195444</v>
      </c>
      <c r="AY96" s="97">
        <v>11.584662162854636</v>
      </c>
      <c r="AZ96" s="97">
        <v>75.435866669910894</v>
      </c>
      <c r="BA96" s="97">
        <v>4.1716424205949627</v>
      </c>
      <c r="BB96" s="97">
        <v>35.597551918303431</v>
      </c>
      <c r="BC96" s="2">
        <v>-13.927741502823256</v>
      </c>
      <c r="BD96" s="62">
        <v>90</v>
      </c>
      <c r="BE96" s="97">
        <v>6.3412715764863652</v>
      </c>
      <c r="BF96" s="97">
        <v>99.706199670702233</v>
      </c>
      <c r="BG96" s="97">
        <v>147.64520527770097</v>
      </c>
      <c r="BH96" s="97">
        <v>7.0323390425378944</v>
      </c>
      <c r="BI96" s="97">
        <v>111.8805142874245</v>
      </c>
      <c r="BJ96" s="21">
        <v>34.066621283105768</v>
      </c>
      <c r="BK96" s="97">
        <v>149.63327056426556</v>
      </c>
      <c r="BL96" s="97">
        <v>99.706199670702233</v>
      </c>
      <c r="BM96" s="97">
        <v>13.286312296400125</v>
      </c>
      <c r="BN96" s="97">
        <v>7.0323390425378944</v>
      </c>
      <c r="BO96" s="97">
        <v>10.977596555269349</v>
      </c>
      <c r="BP96" s="97">
        <v>34.066621283105768</v>
      </c>
      <c r="BQ96" s="2">
        <v>-58.81155767571024</v>
      </c>
      <c r="BR96" s="97">
        <v>6.1256477512175271</v>
      </c>
      <c r="BS96" s="97">
        <v>99.747792491530802</v>
      </c>
      <c r="BT96" s="97">
        <v>148.4577940103421</v>
      </c>
      <c r="BU96" s="97">
        <v>1.3418382098978798</v>
      </c>
      <c r="BV96" s="97">
        <v>113.61515544546994</v>
      </c>
      <c r="BW96" s="21">
        <v>99.466436349336149</v>
      </c>
      <c r="BX96" s="97">
        <v>151.31624523327443</v>
      </c>
      <c r="BY96" s="97">
        <v>99.747792491530802</v>
      </c>
      <c r="BZ96" s="97">
        <v>12.27511537543784</v>
      </c>
      <c r="CA96" s="97">
        <v>1.3418382098978798</v>
      </c>
      <c r="CB96" s="97">
        <v>15.273437880313192</v>
      </c>
      <c r="CC96" s="97">
        <v>99.466436349336149</v>
      </c>
      <c r="CD96" s="2">
        <v>-64.326579479497084</v>
      </c>
    </row>
    <row r="97" spans="1:82" x14ac:dyDescent="0.25">
      <c r="A97" s="59">
        <v>91</v>
      </c>
      <c r="B97" s="46">
        <v>6.4371919653107481</v>
      </c>
      <c r="C97" s="97">
        <v>100.21992083494993</v>
      </c>
      <c r="D97" s="97">
        <v>149.18233420852749</v>
      </c>
      <c r="E97" s="97">
        <v>5.2702436176530432</v>
      </c>
      <c r="F97" s="97">
        <v>114.68859349306658</v>
      </c>
      <c r="G97" s="21">
        <v>33.324480455476632</v>
      </c>
      <c r="H97" s="97">
        <v>149.67633024826065</v>
      </c>
      <c r="I97" s="97">
        <v>100.21992083494993</v>
      </c>
      <c r="J97" s="97">
        <v>11.614461880866152</v>
      </c>
      <c r="K97" s="97">
        <v>5.2702436176530432</v>
      </c>
      <c r="L97" s="97">
        <v>11.77433770725214</v>
      </c>
      <c r="M97" s="97">
        <v>33.324480455476632</v>
      </c>
      <c r="N97" s="2">
        <v>-61.922633615108637</v>
      </c>
      <c r="O97" s="97">
        <v>4.8847558621323115</v>
      </c>
      <c r="P97" s="97">
        <v>12.867547171866736</v>
      </c>
      <c r="Q97" s="97">
        <v>141.78030573560244</v>
      </c>
      <c r="R97" s="97">
        <v>5.4971577612736482</v>
      </c>
      <c r="S97" s="97">
        <v>111.76791315020688</v>
      </c>
      <c r="T97" s="21">
        <v>34.037150130637798</v>
      </c>
      <c r="U97" s="97">
        <v>144.78954473757071</v>
      </c>
      <c r="V97" s="97">
        <v>12.867547171866736</v>
      </c>
      <c r="W97" s="97">
        <v>13.502184680854505</v>
      </c>
      <c r="X97" s="97">
        <v>5.4971577612736482</v>
      </c>
      <c r="Y97" s="97">
        <v>15.220268758818804</v>
      </c>
      <c r="Z97" s="19">
        <v>34.037150130637798</v>
      </c>
      <c r="AA97" s="2">
        <v>-38.149196209336495</v>
      </c>
      <c r="AB97" s="62">
        <v>91</v>
      </c>
      <c r="AC97" s="46">
        <v>5.8808368084183229</v>
      </c>
      <c r="AD97" s="97">
        <v>98.911609947442642</v>
      </c>
      <c r="AE97" s="97">
        <v>148.87699121154444</v>
      </c>
      <c r="AF97" s="97">
        <v>6.3948714678900354</v>
      </c>
      <c r="AG97" s="97">
        <v>114.0876978477496</v>
      </c>
      <c r="AH97" s="21">
        <v>34.61181723515854</v>
      </c>
      <c r="AI97" s="97">
        <v>149.61077004589447</v>
      </c>
      <c r="AJ97" s="97">
        <v>98.911609947442642</v>
      </c>
      <c r="AK97" s="97">
        <v>10.693093048108816</v>
      </c>
      <c r="AL97" s="19">
        <v>6.3948714678900354</v>
      </c>
      <c r="AM97" s="97">
        <v>9.7768223212261631</v>
      </c>
      <c r="AN97" s="21">
        <v>34.61181723515854</v>
      </c>
      <c r="AO97" s="2">
        <v>-61.132891317439771</v>
      </c>
      <c r="AP97" s="66">
        <v>91</v>
      </c>
      <c r="AQ97" s="97">
        <v>6.1886034342672547</v>
      </c>
      <c r="AR97" s="97">
        <v>99.637360383956832</v>
      </c>
      <c r="AS97" s="97">
        <v>142.31271647377062</v>
      </c>
      <c r="AT97" s="97">
        <v>76.673528491362262</v>
      </c>
      <c r="AU97" s="97">
        <v>113.39481166503782</v>
      </c>
      <c r="AV97" s="21">
        <v>34.68855330052088</v>
      </c>
      <c r="AW97" s="97">
        <v>139.66561844291772</v>
      </c>
      <c r="AX97" s="97">
        <v>99.637360383956832</v>
      </c>
      <c r="AY97" s="97">
        <v>14.77010614979987</v>
      </c>
      <c r="AZ97" s="97">
        <v>76.673528491362262</v>
      </c>
      <c r="BA97" s="97">
        <v>3.9354531459208597</v>
      </c>
      <c r="BB97" s="97">
        <v>34.68855330052088</v>
      </c>
      <c r="BC97" s="2">
        <v>-12.899308724119035</v>
      </c>
      <c r="BD97" s="62">
        <v>91</v>
      </c>
      <c r="BE97" s="97">
        <v>4.6656880566997465</v>
      </c>
      <c r="BF97" s="97">
        <v>99.378555170048003</v>
      </c>
      <c r="BG97" s="97">
        <v>148.3239595097713</v>
      </c>
      <c r="BH97" s="97">
        <v>5.2677066385756701</v>
      </c>
      <c r="BI97" s="97">
        <v>117.17526939774618</v>
      </c>
      <c r="BJ97" s="21">
        <v>33.0784462859136</v>
      </c>
      <c r="BK97" s="97">
        <v>148.30918683149875</v>
      </c>
      <c r="BL97" s="97">
        <v>99.378555170048003</v>
      </c>
      <c r="BM97" s="97">
        <v>11.648633648645534</v>
      </c>
      <c r="BN97" s="97">
        <v>5.2677066385756701</v>
      </c>
      <c r="BO97" s="97">
        <v>6.4733225489605495</v>
      </c>
      <c r="BP97" s="97">
        <v>33.0784462859136</v>
      </c>
      <c r="BQ97" s="2">
        <v>-67.538821279567898</v>
      </c>
      <c r="BR97" s="97">
        <v>5.994256964050634</v>
      </c>
      <c r="BS97" s="97">
        <v>98.870606223456832</v>
      </c>
      <c r="BT97" s="97">
        <v>149.78730198047845</v>
      </c>
      <c r="BU97" s="97">
        <v>-0.1349731350312342</v>
      </c>
      <c r="BV97" s="97">
        <v>113.87524426693751</v>
      </c>
      <c r="BW97" s="21">
        <v>99.607302515178958</v>
      </c>
      <c r="BX97" s="97">
        <v>153.39814691901083</v>
      </c>
      <c r="BY97" s="97">
        <v>98.870606223456832</v>
      </c>
      <c r="BZ97" s="97">
        <v>13.300932184424243</v>
      </c>
      <c r="CA97" s="97">
        <v>-0.1349731350312342</v>
      </c>
      <c r="CB97" s="97">
        <v>8.0823269237368525</v>
      </c>
      <c r="CC97" s="97">
        <v>99.607302515178958</v>
      </c>
      <c r="CD97" s="2">
        <v>-78.341036421628033</v>
      </c>
    </row>
    <row r="98" spans="1:82" x14ac:dyDescent="0.25">
      <c r="A98" s="59">
        <v>92</v>
      </c>
      <c r="B98" s="46">
        <v>5.8186040360526103</v>
      </c>
      <c r="C98" s="97">
        <v>99.907519248743398</v>
      </c>
      <c r="D98" s="97">
        <v>146.57141495907675</v>
      </c>
      <c r="E98" s="97">
        <v>8.0346859797431289</v>
      </c>
      <c r="F98" s="97">
        <v>113.96992948122615</v>
      </c>
      <c r="G98" s="21">
        <v>33.849280888948833</v>
      </c>
      <c r="H98" s="97">
        <v>149.34666561462771</v>
      </c>
      <c r="I98" s="97">
        <v>99.907519248743398</v>
      </c>
      <c r="J98" s="97">
        <v>12.756455493467223</v>
      </c>
      <c r="K98" s="97">
        <v>8.0346859797431289</v>
      </c>
      <c r="L98" s="97">
        <v>10.533224294014733</v>
      </c>
      <c r="M98" s="97">
        <v>33.849280888948833</v>
      </c>
      <c r="N98" s="2">
        <v>-57.987292835664398</v>
      </c>
      <c r="O98" s="97">
        <v>5.7879730819516091</v>
      </c>
      <c r="P98" s="97">
        <v>9.6861918510751295</v>
      </c>
      <c r="Q98" s="97">
        <v>141.85885413042595</v>
      </c>
      <c r="R98" s="97">
        <v>6.1218138947558431</v>
      </c>
      <c r="S98" s="97">
        <v>113.52572727215954</v>
      </c>
      <c r="T98" s="21">
        <v>33.916409846625712</v>
      </c>
      <c r="U98" s="97">
        <v>143.0314330371894</v>
      </c>
      <c r="V98" s="97">
        <v>9.6861918510751295</v>
      </c>
      <c r="W98" s="97">
        <v>11.784192010509898</v>
      </c>
      <c r="X98" s="97">
        <v>6.1218138947558431</v>
      </c>
      <c r="Y98" s="97">
        <v>5.9738574107093889</v>
      </c>
      <c r="Z98" s="19">
        <v>33.916409846625712</v>
      </c>
      <c r="AA98" s="2">
        <v>-41.050649939504439</v>
      </c>
      <c r="AB98" s="62">
        <v>92</v>
      </c>
      <c r="AC98" s="46">
        <v>7.0011687518773753</v>
      </c>
      <c r="AD98" s="97">
        <v>99.21230342943862</v>
      </c>
      <c r="AE98" s="97">
        <v>149.1973406892009</v>
      </c>
      <c r="AF98" s="97">
        <v>5.0631967833594658</v>
      </c>
      <c r="AG98" s="97">
        <v>113.07685479674507</v>
      </c>
      <c r="AH98" s="21">
        <v>34.104706035494488</v>
      </c>
      <c r="AI98" s="97">
        <v>149.72713897201672</v>
      </c>
      <c r="AJ98" s="97">
        <v>99.21230342943862</v>
      </c>
      <c r="AK98" s="97">
        <v>15.980023170839708</v>
      </c>
      <c r="AL98" s="19">
        <v>5.0631967833594658</v>
      </c>
      <c r="AM98" s="97">
        <v>8.4023182195927255</v>
      </c>
      <c r="AN98" s="21">
        <v>34.104706035494488</v>
      </c>
      <c r="AO98" s="2">
        <v>-63.091222679224181</v>
      </c>
      <c r="AP98" s="66">
        <v>92</v>
      </c>
      <c r="AQ98" s="97">
        <v>5.8477672659434434</v>
      </c>
      <c r="AR98" s="97">
        <v>99.490950332802498</v>
      </c>
      <c r="AS98" s="97">
        <v>144.24485455696296</v>
      </c>
      <c r="AT98" s="97">
        <v>76.357899399712679</v>
      </c>
      <c r="AU98" s="97">
        <v>114.06545992156634</v>
      </c>
      <c r="AV98" s="21">
        <v>33.725909403374388</v>
      </c>
      <c r="AW98" s="97">
        <v>141.55566948604465</v>
      </c>
      <c r="AX98" s="97">
        <v>99.490950332802498</v>
      </c>
      <c r="AY98" s="97">
        <v>8.7982897266302622</v>
      </c>
      <c r="AZ98" s="97">
        <v>76.357899399712679</v>
      </c>
      <c r="BA98" s="97">
        <v>3.9382352763412691</v>
      </c>
      <c r="BB98" s="97">
        <v>33.725909403374388</v>
      </c>
      <c r="BC98" s="2">
        <v>-12.21895701246812</v>
      </c>
      <c r="BD98" s="62">
        <v>92</v>
      </c>
      <c r="BE98" s="97">
        <v>6.4692997096358402</v>
      </c>
      <c r="BF98" s="97">
        <v>98.919341195647803</v>
      </c>
      <c r="BG98" s="97">
        <v>148.82258135899554</v>
      </c>
      <c r="BH98" s="97">
        <v>6.3441118463140782</v>
      </c>
      <c r="BI98" s="97">
        <v>114.49369691528659</v>
      </c>
      <c r="BJ98" s="21">
        <v>34.468252713286788</v>
      </c>
      <c r="BK98" s="97">
        <v>148.5753192401518</v>
      </c>
      <c r="BL98" s="97">
        <v>98.919341195647803</v>
      </c>
      <c r="BM98" s="97">
        <v>10.966127666167068</v>
      </c>
      <c r="BN98" s="97">
        <v>6.3441118463140782</v>
      </c>
      <c r="BO98" s="97">
        <v>12.973445780871826</v>
      </c>
      <c r="BP98" s="97">
        <v>34.468252713286788</v>
      </c>
      <c r="BQ98" s="2">
        <v>-58.826994464688745</v>
      </c>
      <c r="BR98" s="97">
        <v>5.6642712495701257</v>
      </c>
      <c r="BS98" s="97">
        <v>99.495545198034748</v>
      </c>
      <c r="BT98" s="97">
        <v>147.4787329574828</v>
      </c>
      <c r="BU98" s="97">
        <v>1.2135871064385504</v>
      </c>
      <c r="BV98" s="97">
        <v>113.5146894344599</v>
      </c>
      <c r="BW98" s="21">
        <v>99.420423008647148</v>
      </c>
      <c r="BX98" s="97">
        <v>149.89992638806814</v>
      </c>
      <c r="BY98" s="97">
        <v>99.495545198034748</v>
      </c>
      <c r="BZ98" s="97">
        <v>11.238272832284151</v>
      </c>
      <c r="CA98" s="97">
        <v>1.2135871064385504</v>
      </c>
      <c r="CB98" s="97">
        <v>11.608222326907001</v>
      </c>
      <c r="CC98" s="97">
        <v>99.420423008647148</v>
      </c>
      <c r="CD98" s="2">
        <v>-69.57310667019533</v>
      </c>
    </row>
    <row r="99" spans="1:82" x14ac:dyDescent="0.25">
      <c r="A99" s="59">
        <v>93</v>
      </c>
      <c r="B99" s="46">
        <v>6.1288192838714837</v>
      </c>
      <c r="C99" s="97">
        <v>98.572100371392054</v>
      </c>
      <c r="D99" s="97">
        <v>147.95488487097739</v>
      </c>
      <c r="E99" s="97">
        <v>5.5640358314438911</v>
      </c>
      <c r="F99" s="97">
        <v>113.04768844330309</v>
      </c>
      <c r="G99" s="21">
        <v>33.253360278336416</v>
      </c>
      <c r="H99" s="97">
        <v>150.5024446475575</v>
      </c>
      <c r="I99" s="97">
        <v>98.572100371392054</v>
      </c>
      <c r="J99" s="97">
        <v>11.367740804478521</v>
      </c>
      <c r="K99" s="97">
        <v>5.5640358314438911</v>
      </c>
      <c r="L99" s="97">
        <v>8.9901738719127273</v>
      </c>
      <c r="M99" s="97">
        <v>33.253360278336416</v>
      </c>
      <c r="N99" s="2">
        <v>-63.058246445876243</v>
      </c>
      <c r="O99" s="97">
        <v>6.3132408666730431</v>
      </c>
      <c r="P99" s="97">
        <v>9.8458805214056806</v>
      </c>
      <c r="Q99" s="97">
        <v>141.2942133236084</v>
      </c>
      <c r="R99" s="97">
        <v>5.7205587246658887</v>
      </c>
      <c r="S99" s="97">
        <v>113.21830272685143</v>
      </c>
      <c r="T99" s="21">
        <v>32.708072409331351</v>
      </c>
      <c r="U99" s="97">
        <v>147.26654140190692</v>
      </c>
      <c r="V99" s="97">
        <v>9.8458805214056806</v>
      </c>
      <c r="W99" s="97">
        <v>12.216032196777949</v>
      </c>
      <c r="X99" s="97">
        <v>5.7205587246658887</v>
      </c>
      <c r="Y99" s="97">
        <v>6.3599585859328673</v>
      </c>
      <c r="Z99" s="19">
        <v>32.708072409331351</v>
      </c>
      <c r="AA99" s="2">
        <v>-41.792014283955965</v>
      </c>
      <c r="AB99" s="62">
        <v>93</v>
      </c>
      <c r="AC99" s="46">
        <v>6.7407777251893011</v>
      </c>
      <c r="AD99" s="97">
        <v>99.886023926708674</v>
      </c>
      <c r="AE99" s="97">
        <v>148.80044337925455</v>
      </c>
      <c r="AF99" s="97">
        <v>5.5472306934905591</v>
      </c>
      <c r="AG99" s="97">
        <v>112.82058121418093</v>
      </c>
      <c r="AH99" s="21">
        <v>32.158619817848319</v>
      </c>
      <c r="AI99" s="97">
        <v>150.47186851106017</v>
      </c>
      <c r="AJ99" s="97">
        <v>99.886023926708674</v>
      </c>
      <c r="AK99" s="97">
        <v>14.293240435500104</v>
      </c>
      <c r="AL99" s="19">
        <v>5.5472306934905591</v>
      </c>
      <c r="AM99" s="97">
        <v>10.920245197674481</v>
      </c>
      <c r="AN99" s="21">
        <v>32.158619817848319</v>
      </c>
      <c r="AO99" s="2">
        <v>-61.339052168336153</v>
      </c>
      <c r="AP99" s="66">
        <v>93</v>
      </c>
      <c r="AQ99" s="97">
        <v>6.1080361769899474</v>
      </c>
      <c r="AR99" s="97">
        <v>99.319267100907553</v>
      </c>
      <c r="AS99" s="97">
        <v>139.85351218867066</v>
      </c>
      <c r="AT99" s="97">
        <v>76.449802163267591</v>
      </c>
      <c r="AU99" s="97">
        <v>109.90405286836884</v>
      </c>
      <c r="AV99" s="21">
        <v>34.272287612696523</v>
      </c>
      <c r="AW99" s="97">
        <v>147.17595716863687</v>
      </c>
      <c r="AX99" s="97">
        <v>99.319267100907553</v>
      </c>
      <c r="AY99" s="97">
        <v>8.6996893830565121</v>
      </c>
      <c r="AZ99" s="97">
        <v>76.449802163267591</v>
      </c>
      <c r="BA99" s="97">
        <v>4.0154357315237785</v>
      </c>
      <c r="BB99" s="97">
        <v>34.272287612696523</v>
      </c>
      <c r="BC99" s="2">
        <v>-13.517617970874308</v>
      </c>
      <c r="BD99" s="62">
        <v>93</v>
      </c>
      <c r="BE99" s="97">
        <v>6.6213704899268464</v>
      </c>
      <c r="BF99" s="97">
        <v>98.662302338539888</v>
      </c>
      <c r="BG99" s="97">
        <v>148.67619402978391</v>
      </c>
      <c r="BH99" s="97">
        <v>6.9289118197731137</v>
      </c>
      <c r="BI99" s="97">
        <v>110.66617145910899</v>
      </c>
      <c r="BJ99" s="21">
        <v>33.294823721243105</v>
      </c>
      <c r="BK99" s="97">
        <v>150.53868764925983</v>
      </c>
      <c r="BL99" s="97">
        <v>98.662302338539888</v>
      </c>
      <c r="BM99" s="97">
        <v>11.113833018300545</v>
      </c>
      <c r="BN99" s="97">
        <v>6.9289118197731137</v>
      </c>
      <c r="BO99" s="97">
        <v>13.124558787911642</v>
      </c>
      <c r="BP99" s="97">
        <v>33.294823721243105</v>
      </c>
      <c r="BQ99" s="2">
        <v>-57.548597733558296</v>
      </c>
      <c r="BR99" s="97">
        <v>5.6183770576751888</v>
      </c>
      <c r="BS99" s="97">
        <v>99.172626624468975</v>
      </c>
      <c r="BT99" s="97">
        <v>150.59706171993017</v>
      </c>
      <c r="BU99" s="97">
        <v>0.68535545812300369</v>
      </c>
      <c r="BV99" s="97">
        <v>116.25774691689175</v>
      </c>
      <c r="BW99" s="21">
        <v>99.998610818665</v>
      </c>
      <c r="BX99" s="97">
        <v>152.66772981414863</v>
      </c>
      <c r="BY99" s="97">
        <v>99.172626624468975</v>
      </c>
      <c r="BZ99" s="97">
        <v>10.143122890852414</v>
      </c>
      <c r="CA99" s="97">
        <v>0.68535545812300369</v>
      </c>
      <c r="CB99" s="97">
        <v>6.3573352791095292</v>
      </c>
      <c r="CC99" s="97">
        <v>99.998610818665</v>
      </c>
      <c r="CD99" s="2">
        <v>-80.218054400081925</v>
      </c>
    </row>
    <row r="100" spans="1:82" x14ac:dyDescent="0.25">
      <c r="A100" s="59">
        <v>94</v>
      </c>
      <c r="B100" s="46">
        <v>5.4406701354999356</v>
      </c>
      <c r="C100" s="97">
        <v>99.142174792730884</v>
      </c>
      <c r="D100" s="97">
        <v>147.9043435482829</v>
      </c>
      <c r="E100" s="97">
        <v>5.783296414684914</v>
      </c>
      <c r="F100" s="97">
        <v>112.9138805414262</v>
      </c>
      <c r="G100" s="21">
        <v>32.528087111633546</v>
      </c>
      <c r="H100" s="97">
        <v>149.47141329679056</v>
      </c>
      <c r="I100" s="97">
        <v>99.142174792730884</v>
      </c>
      <c r="J100" s="97">
        <v>8.6631296910906155</v>
      </c>
      <c r="K100" s="97">
        <v>5.783296414684914</v>
      </c>
      <c r="L100" s="97">
        <v>6.3915686700348706</v>
      </c>
      <c r="M100" s="97">
        <v>32.528087111633546</v>
      </c>
      <c r="N100" s="2">
        <v>-64.861744738158166</v>
      </c>
      <c r="O100" s="97">
        <v>6.1096526601630892</v>
      </c>
      <c r="P100" s="97">
        <v>10.515780751421932</v>
      </c>
      <c r="Q100" s="97">
        <v>142.48557537446206</v>
      </c>
      <c r="R100" s="97">
        <v>5.3484612977390737</v>
      </c>
      <c r="S100" s="97">
        <v>113.36648861235318</v>
      </c>
      <c r="T100" s="21">
        <v>33.949122932352481</v>
      </c>
      <c r="U100" s="97">
        <v>146.34752004509676</v>
      </c>
      <c r="V100" s="97">
        <v>10.515780751421932</v>
      </c>
      <c r="W100" s="97">
        <v>11.66227785072733</v>
      </c>
      <c r="X100" s="97">
        <v>5.3484612977390737</v>
      </c>
      <c r="Y100" s="97">
        <v>11.195021701716374</v>
      </c>
      <c r="Z100" s="19">
        <v>33.949122932352481</v>
      </c>
      <c r="AA100" s="2">
        <v>-39.949618609444194</v>
      </c>
      <c r="AB100" s="62">
        <v>94</v>
      </c>
      <c r="AC100" s="46">
        <v>5.6120893380997057</v>
      </c>
      <c r="AD100" s="97">
        <v>99.145174264299584</v>
      </c>
      <c r="AE100" s="97">
        <v>148.51660718542507</v>
      </c>
      <c r="AF100" s="97">
        <v>4.9460343514989695</v>
      </c>
      <c r="AG100" s="97">
        <v>115.39559118367819</v>
      </c>
      <c r="AH100" s="21">
        <v>35.886585999656418</v>
      </c>
      <c r="AI100" s="97">
        <v>150.55970117143789</v>
      </c>
      <c r="AJ100" s="97">
        <v>99.145174264299584</v>
      </c>
      <c r="AK100" s="97">
        <v>11.874655672257839</v>
      </c>
      <c r="AL100" s="19">
        <v>4.9460343514989695</v>
      </c>
      <c r="AM100" s="97">
        <v>10.215323389885818</v>
      </c>
      <c r="AN100" s="21">
        <v>35.886585999656418</v>
      </c>
      <c r="AO100" s="2">
        <v>-64.79284086130157</v>
      </c>
      <c r="AP100" s="66">
        <v>94</v>
      </c>
      <c r="AQ100" s="97">
        <v>6.0592171223863955</v>
      </c>
      <c r="AR100" s="97">
        <v>99.087331124332366</v>
      </c>
      <c r="AS100" s="97">
        <v>141.66229499106177</v>
      </c>
      <c r="AT100" s="97">
        <v>75.452196286900062</v>
      </c>
      <c r="AU100" s="97">
        <v>109.36134288748924</v>
      </c>
      <c r="AV100" s="21">
        <v>32.892993879973915</v>
      </c>
      <c r="AW100" s="97">
        <v>143.10303562774249</v>
      </c>
      <c r="AX100" s="97">
        <v>99.087331124332366</v>
      </c>
      <c r="AY100" s="97">
        <v>9.7612432911253162</v>
      </c>
      <c r="AZ100" s="97">
        <v>75.452196286900062</v>
      </c>
      <c r="BA100" s="97">
        <v>3.5071741225457931</v>
      </c>
      <c r="BB100" s="97">
        <v>32.892993879973915</v>
      </c>
      <c r="BC100" s="2">
        <v>-12.83508106310722</v>
      </c>
      <c r="BD100" s="62">
        <v>94</v>
      </c>
      <c r="BE100" s="97">
        <v>5.765220131848543</v>
      </c>
      <c r="BF100" s="97">
        <v>99.067552123709362</v>
      </c>
      <c r="BG100" s="97">
        <v>149.14359345587027</v>
      </c>
      <c r="BH100" s="97">
        <v>5.7716921949655342</v>
      </c>
      <c r="BI100" s="97">
        <v>112.45766085461788</v>
      </c>
      <c r="BJ100" s="21">
        <v>33.450557596114351</v>
      </c>
      <c r="BK100" s="97">
        <v>150.25471903213915</v>
      </c>
      <c r="BL100" s="97">
        <v>99.067552123709362</v>
      </c>
      <c r="BM100" s="97">
        <v>10.895464312607338</v>
      </c>
      <c r="BN100" s="97">
        <v>5.7716921949655342</v>
      </c>
      <c r="BO100" s="97">
        <v>7.9921284345611614</v>
      </c>
      <c r="BP100" s="97">
        <v>33.450557596114351</v>
      </c>
      <c r="BQ100" s="2">
        <v>-63.550087733732163</v>
      </c>
      <c r="BR100" s="97">
        <v>6.124618573210773</v>
      </c>
      <c r="BS100" s="97">
        <v>99.621870587228301</v>
      </c>
      <c r="BT100" s="97">
        <v>147.54556535602114</v>
      </c>
      <c r="BU100" s="97">
        <v>1.1171467808205262</v>
      </c>
      <c r="BV100" s="97">
        <v>114.16637188430552</v>
      </c>
      <c r="BW100" s="21">
        <v>99.712614565998265</v>
      </c>
      <c r="BX100" s="97">
        <v>148.86179674492593</v>
      </c>
      <c r="BY100" s="97">
        <v>99.621870587228301</v>
      </c>
      <c r="BZ100" s="97">
        <v>11.229943488062645</v>
      </c>
      <c r="CA100" s="97">
        <v>1.1171467808205262</v>
      </c>
      <c r="CB100" s="97">
        <v>7.5020250352459215</v>
      </c>
      <c r="CC100" s="97">
        <v>99.712614565998265</v>
      </c>
      <c r="CD100" s="2">
        <v>-75.397835495029327</v>
      </c>
    </row>
    <row r="101" spans="1:82" x14ac:dyDescent="0.25">
      <c r="A101" s="59">
        <v>95</v>
      </c>
      <c r="B101" s="46">
        <v>5.1740558631448419</v>
      </c>
      <c r="C101" s="97">
        <v>99.412397288804669</v>
      </c>
      <c r="D101" s="97">
        <v>150.41927270258907</v>
      </c>
      <c r="E101" s="97">
        <v>5.8582780968100003</v>
      </c>
      <c r="F101" s="97">
        <v>116.48299439532164</v>
      </c>
      <c r="G101" s="21">
        <v>34.974769118403252</v>
      </c>
      <c r="H101" s="97">
        <v>149.30805466804344</v>
      </c>
      <c r="I101" s="97">
        <v>99.412397288804669</v>
      </c>
      <c r="J101" s="97">
        <v>12.583071164775777</v>
      </c>
      <c r="K101" s="97">
        <v>5.8582780968100003</v>
      </c>
      <c r="L101" s="97">
        <v>5.1078481056732263</v>
      </c>
      <c r="M101" s="97">
        <v>34.974769118403252</v>
      </c>
      <c r="N101" s="2">
        <v>-65.970266307225174</v>
      </c>
      <c r="O101" s="97">
        <v>5.4226519183924111</v>
      </c>
      <c r="P101" s="97">
        <v>9.5247472976144163</v>
      </c>
      <c r="Q101" s="97">
        <v>143.81793816802983</v>
      </c>
      <c r="R101" s="97">
        <v>6.4091873041728009</v>
      </c>
      <c r="S101" s="97">
        <v>114.49715087877067</v>
      </c>
      <c r="T101" s="21">
        <v>33.875980140010796</v>
      </c>
      <c r="U101" s="97">
        <v>144.07995585159003</v>
      </c>
      <c r="V101" s="97">
        <v>9.5247472976144163</v>
      </c>
      <c r="W101" s="97">
        <v>15.86548702667751</v>
      </c>
      <c r="X101" s="97">
        <v>6.4091873041728009</v>
      </c>
      <c r="Y101" s="97">
        <v>6.746254086012951</v>
      </c>
      <c r="Z101" s="19">
        <v>33.875980140010796</v>
      </c>
      <c r="AA101" s="2">
        <v>-39.570130395384091</v>
      </c>
      <c r="AB101" s="62">
        <v>95</v>
      </c>
      <c r="AC101" s="46">
        <v>6.1247550048555786</v>
      </c>
      <c r="AD101" s="97">
        <v>99.851713494240585</v>
      </c>
      <c r="AE101" s="97">
        <v>148.51500378565183</v>
      </c>
      <c r="AF101" s="97">
        <v>6.8725780159289069</v>
      </c>
      <c r="AG101" s="97">
        <v>111.2619126050575</v>
      </c>
      <c r="AH101" s="21">
        <v>33.253660313943577</v>
      </c>
      <c r="AI101" s="97">
        <v>148.22554284304499</v>
      </c>
      <c r="AJ101" s="97">
        <v>99.851713494240585</v>
      </c>
      <c r="AK101" s="97">
        <v>10.836796782716185</v>
      </c>
      <c r="AL101" s="19">
        <v>6.8725780159289069</v>
      </c>
      <c r="AM101" s="97">
        <v>10.75654925455318</v>
      </c>
      <c r="AN101" s="21">
        <v>33.253660313943577</v>
      </c>
      <c r="AO101" s="2">
        <v>-59.175262748703609</v>
      </c>
      <c r="AP101" s="66">
        <v>95</v>
      </c>
      <c r="AQ101" s="97">
        <v>6.1338619520070949</v>
      </c>
      <c r="AR101" s="97">
        <v>98.736521688132456</v>
      </c>
      <c r="AS101" s="97">
        <v>140.82512511077002</v>
      </c>
      <c r="AT101" s="97">
        <v>77.538221870419676</v>
      </c>
      <c r="AU101" s="97">
        <v>110.8569655205237</v>
      </c>
      <c r="AV101" s="21">
        <v>33.512016471731059</v>
      </c>
      <c r="AW101" s="97">
        <v>144.74328687088328</v>
      </c>
      <c r="AX101" s="97">
        <v>98.736521688132456</v>
      </c>
      <c r="AY101" s="97">
        <v>13.107168905693566</v>
      </c>
      <c r="AZ101" s="97">
        <v>77.538221870419676</v>
      </c>
      <c r="BA101" s="97">
        <v>2.5107669675684248</v>
      </c>
      <c r="BB101" s="97">
        <v>33.512016471731059</v>
      </c>
      <c r="BC101" s="2">
        <v>-13.083007655475644</v>
      </c>
      <c r="BD101" s="62">
        <v>95</v>
      </c>
      <c r="BE101" s="97">
        <v>5.3970338613335755</v>
      </c>
      <c r="BF101" s="97">
        <v>99.252533935728934</v>
      </c>
      <c r="BG101" s="97">
        <v>148.52307582614011</v>
      </c>
      <c r="BH101" s="97">
        <v>5.3987415009662536</v>
      </c>
      <c r="BI101" s="97">
        <v>114.23651406721176</v>
      </c>
      <c r="BJ101" s="21">
        <v>33.747916288155146</v>
      </c>
      <c r="BK101" s="97">
        <v>146.83496379465728</v>
      </c>
      <c r="BL101" s="97">
        <v>99.252533935728934</v>
      </c>
      <c r="BM101" s="97">
        <v>11.193092848836878</v>
      </c>
      <c r="BN101" s="97">
        <v>5.3987415009662536</v>
      </c>
      <c r="BO101" s="97">
        <v>7.6807702369712221</v>
      </c>
      <c r="BP101" s="97">
        <v>33.747916288155146</v>
      </c>
      <c r="BQ101" s="2">
        <v>-64.885409203376767</v>
      </c>
      <c r="BR101" s="97">
        <v>5.9073257272112336</v>
      </c>
      <c r="BS101" s="97">
        <v>99.891669810163805</v>
      </c>
      <c r="BT101" s="97">
        <v>149.37691813391916</v>
      </c>
      <c r="BU101" s="97">
        <v>1.0755034474715119</v>
      </c>
      <c r="BV101" s="97">
        <v>113.41754967084535</v>
      </c>
      <c r="BW101" s="21">
        <v>99.141048226286571</v>
      </c>
      <c r="BX101" s="97">
        <v>151.66535425540351</v>
      </c>
      <c r="BY101" s="97">
        <v>99.891669810163805</v>
      </c>
      <c r="BZ101" s="97">
        <v>11.956291941802649</v>
      </c>
      <c r="CA101" s="97">
        <v>1.0755034474715119</v>
      </c>
      <c r="CB101" s="97">
        <v>4.7383937656402146</v>
      </c>
      <c r="CC101" s="97">
        <v>99.141048226286571</v>
      </c>
      <c r="CD101" s="2">
        <v>-81.445981915881461</v>
      </c>
    </row>
    <row r="102" spans="1:82" x14ac:dyDescent="0.25">
      <c r="A102" s="59">
        <v>96</v>
      </c>
      <c r="B102" s="46">
        <v>5.7512267453533594</v>
      </c>
      <c r="C102" s="97">
        <v>100.33997060969368</v>
      </c>
      <c r="D102" s="97">
        <v>148.0223042308121</v>
      </c>
      <c r="E102" s="97">
        <v>6.6432215073404208</v>
      </c>
      <c r="F102" s="97">
        <v>111.89360742456859</v>
      </c>
      <c r="G102" s="21">
        <v>33.872089183549328</v>
      </c>
      <c r="H102" s="97">
        <v>148.10174273395944</v>
      </c>
      <c r="I102" s="97">
        <v>100.33997060969368</v>
      </c>
      <c r="J102" s="97">
        <v>12.220172512473862</v>
      </c>
      <c r="K102" s="97">
        <v>6.6432215073404208</v>
      </c>
      <c r="L102" s="97">
        <v>2.0897077685518575</v>
      </c>
      <c r="M102" s="97">
        <v>33.872089183549328</v>
      </c>
      <c r="N102" s="2">
        <v>-64.664284739504154</v>
      </c>
      <c r="O102" s="97">
        <v>6.6117965911617258</v>
      </c>
      <c r="P102" s="97">
        <v>10.159033930585073</v>
      </c>
      <c r="Q102" s="97">
        <v>141.82120040669707</v>
      </c>
      <c r="R102" s="97">
        <v>5.5736790160974037</v>
      </c>
      <c r="S102" s="97">
        <v>110.30024981781519</v>
      </c>
      <c r="T102" s="21">
        <v>32.21286670083569</v>
      </c>
      <c r="U102" s="97">
        <v>140.61718786417973</v>
      </c>
      <c r="V102" s="97">
        <v>10.159033930585073</v>
      </c>
      <c r="W102" s="97">
        <v>10.372072901473006</v>
      </c>
      <c r="X102" s="97">
        <v>5.5736790160974037</v>
      </c>
      <c r="Y102" s="97">
        <v>11.726902078167859</v>
      </c>
      <c r="Z102" s="19">
        <v>32.21286670083569</v>
      </c>
      <c r="AA102" s="2">
        <v>-37.245178802821499</v>
      </c>
      <c r="AB102" s="62">
        <v>96</v>
      </c>
      <c r="AC102" s="46">
        <v>5.2737535990864357</v>
      </c>
      <c r="AD102" s="97">
        <v>99.877477543491565</v>
      </c>
      <c r="AE102" s="97">
        <v>149.61363549316042</v>
      </c>
      <c r="AF102" s="97">
        <v>7.0869889500333754</v>
      </c>
      <c r="AG102" s="97">
        <v>113.36648134852382</v>
      </c>
      <c r="AH102" s="21">
        <v>34.056246345346239</v>
      </c>
      <c r="AI102" s="97">
        <v>149.47154979455169</v>
      </c>
      <c r="AJ102" s="97">
        <v>99.877477543491565</v>
      </c>
      <c r="AK102" s="97">
        <v>11.853117349086002</v>
      </c>
      <c r="AL102" s="19">
        <v>7.0869889500333754</v>
      </c>
      <c r="AM102" s="97">
        <v>11.753371331294115</v>
      </c>
      <c r="AN102" s="21">
        <v>34.056246345346239</v>
      </c>
      <c r="AO102" s="2">
        <v>-59.632982709602331</v>
      </c>
      <c r="AP102" s="66">
        <v>96</v>
      </c>
      <c r="AQ102" s="97">
        <v>6.5321206365455629</v>
      </c>
      <c r="AR102" s="97">
        <v>99.759084078426312</v>
      </c>
      <c r="AS102" s="97">
        <v>145.06599618987676</v>
      </c>
      <c r="AT102" s="97">
        <v>74.556694522204424</v>
      </c>
      <c r="AU102" s="97">
        <v>113.6896069181344</v>
      </c>
      <c r="AV102" s="21">
        <v>35.637011826453531</v>
      </c>
      <c r="AW102" s="97">
        <v>141.5012454204111</v>
      </c>
      <c r="AX102" s="97">
        <v>99.759084078426312</v>
      </c>
      <c r="AY102" s="97">
        <v>12.040328192990151</v>
      </c>
      <c r="AZ102" s="97">
        <v>74.556694522204424</v>
      </c>
      <c r="BA102" s="97">
        <v>3.3885894507330829</v>
      </c>
      <c r="BB102" s="97">
        <v>35.637011826453531</v>
      </c>
      <c r="BC102" s="2">
        <v>-13.190227633109199</v>
      </c>
      <c r="BD102" s="62">
        <v>96</v>
      </c>
      <c r="BE102" s="97">
        <v>6.0776634253109671</v>
      </c>
      <c r="BF102" s="97">
        <v>98.826292629650084</v>
      </c>
      <c r="BG102" s="97">
        <v>147.80929669274329</v>
      </c>
      <c r="BH102" s="97">
        <v>5.9551380409496932</v>
      </c>
      <c r="BI102" s="97">
        <v>112.89742943817066</v>
      </c>
      <c r="BJ102" s="21">
        <v>33.518395337054152</v>
      </c>
      <c r="BK102" s="97">
        <v>148.56627494291365</v>
      </c>
      <c r="BL102" s="97">
        <v>98.826292629650084</v>
      </c>
      <c r="BM102" s="97">
        <v>10.562544462648741</v>
      </c>
      <c r="BN102" s="97">
        <v>5.9551380409496932</v>
      </c>
      <c r="BO102" s="97">
        <v>9.2934936233439096</v>
      </c>
      <c r="BP102" s="97">
        <v>33.518395337054152</v>
      </c>
      <c r="BQ102" s="2">
        <v>-61.880444187485729</v>
      </c>
      <c r="BR102" s="97">
        <v>6.6468901093379298</v>
      </c>
      <c r="BS102" s="97">
        <v>99.529931754969411</v>
      </c>
      <c r="BT102" s="97">
        <v>148.1182617611197</v>
      </c>
      <c r="BU102" s="97">
        <v>1.5075637450808324</v>
      </c>
      <c r="BV102" s="97">
        <v>111.61972403556943</v>
      </c>
      <c r="BW102" s="21">
        <v>99.415915202455793</v>
      </c>
      <c r="BX102" s="97">
        <v>149.83735376265079</v>
      </c>
      <c r="BY102" s="97">
        <v>99.529931754969411</v>
      </c>
      <c r="BZ102" s="97">
        <v>10.080796023028439</v>
      </c>
      <c r="CA102" s="97">
        <v>1.5075637450808324</v>
      </c>
      <c r="CB102" s="97">
        <v>9.8226301652931518</v>
      </c>
      <c r="CC102" s="97">
        <v>99.415915202455793</v>
      </c>
      <c r="CD102" s="2">
        <v>-69.879064427923794</v>
      </c>
    </row>
    <row r="103" spans="1:82" x14ac:dyDescent="0.25">
      <c r="A103" s="59">
        <v>97</v>
      </c>
      <c r="B103" s="46">
        <v>6.1415722019520862</v>
      </c>
      <c r="C103" s="97">
        <v>100.32295405089647</v>
      </c>
      <c r="D103" s="97">
        <v>148.00761961801584</v>
      </c>
      <c r="E103" s="97">
        <v>5.9192108459622323</v>
      </c>
      <c r="F103" s="97">
        <v>113.67990478468703</v>
      </c>
      <c r="G103" s="21">
        <v>34.134771702526763</v>
      </c>
      <c r="H103" s="97">
        <v>153.77818298692307</v>
      </c>
      <c r="I103" s="97">
        <v>100.32295405089647</v>
      </c>
      <c r="J103" s="97">
        <v>10.745265312654777</v>
      </c>
      <c r="K103" s="97">
        <v>5.9192108459622323</v>
      </c>
      <c r="L103" s="97">
        <v>10.506055057537402</v>
      </c>
      <c r="M103" s="97">
        <v>34.134771702526763</v>
      </c>
      <c r="N103" s="2">
        <v>-62.207333756465395</v>
      </c>
      <c r="O103" s="97">
        <v>5.4486185455686353</v>
      </c>
      <c r="P103" s="97">
        <v>11.075899088047164</v>
      </c>
      <c r="Q103" s="97">
        <v>142.4613839303677</v>
      </c>
      <c r="R103" s="97">
        <v>4.9831093185013984</v>
      </c>
      <c r="S103" s="97">
        <v>111.41144556930392</v>
      </c>
      <c r="T103" s="21">
        <v>33.946226236364097</v>
      </c>
      <c r="U103" s="97">
        <v>142.4999338233394</v>
      </c>
      <c r="V103" s="97">
        <v>11.075899088047164</v>
      </c>
      <c r="W103" s="97">
        <v>6.3177498751619101</v>
      </c>
      <c r="X103" s="97">
        <v>4.9831093185013984</v>
      </c>
      <c r="Y103" s="97">
        <v>12.859415496564537</v>
      </c>
      <c r="Z103" s="19">
        <v>33.946226236364097</v>
      </c>
      <c r="AA103" s="2">
        <v>-39.656473732207303</v>
      </c>
      <c r="AB103" s="62">
        <v>97</v>
      </c>
      <c r="AC103" s="46">
        <v>6.3327592393219776</v>
      </c>
      <c r="AD103" s="97">
        <v>99.727397971692994</v>
      </c>
      <c r="AE103" s="97">
        <v>151.30944779370472</v>
      </c>
      <c r="AF103" s="97">
        <v>4.7109470603853172</v>
      </c>
      <c r="AG103" s="97">
        <v>113.35710516391028</v>
      </c>
      <c r="AH103" s="21">
        <v>33.242255260666298</v>
      </c>
      <c r="AI103" s="97">
        <v>151.45704611639275</v>
      </c>
      <c r="AJ103" s="97">
        <v>99.727397971692994</v>
      </c>
      <c r="AK103" s="97">
        <v>12.462088504248538</v>
      </c>
      <c r="AL103" s="19">
        <v>4.7109470603853172</v>
      </c>
      <c r="AM103" s="97">
        <v>13.791694346445929</v>
      </c>
      <c r="AN103" s="21">
        <v>33.242255260666298</v>
      </c>
      <c r="AO103" s="2">
        <v>-62.294902814259828</v>
      </c>
      <c r="AP103" s="66">
        <v>97</v>
      </c>
      <c r="AQ103" s="97">
        <v>6.8269812568015027</v>
      </c>
      <c r="AR103" s="97">
        <v>100.09303299030331</v>
      </c>
      <c r="AS103" s="97">
        <v>143.41081073825623</v>
      </c>
      <c r="AT103" s="97">
        <v>77.145361529129275</v>
      </c>
      <c r="AU103" s="97">
        <v>112.2406315413331</v>
      </c>
      <c r="AV103" s="21">
        <v>34.75463408791942</v>
      </c>
      <c r="AW103" s="97">
        <v>143.3459798946885</v>
      </c>
      <c r="AX103" s="97">
        <v>100.09303299030331</v>
      </c>
      <c r="AY103" s="97">
        <v>8.7059408796631104</v>
      </c>
      <c r="AZ103" s="97">
        <v>77.145361529129275</v>
      </c>
      <c r="BA103" s="97">
        <v>1.8147879122637978</v>
      </c>
      <c r="BB103" s="97">
        <v>34.75463408791942</v>
      </c>
      <c r="BC103" s="2">
        <v>-12.485819220586693</v>
      </c>
      <c r="BD103" s="62">
        <v>97</v>
      </c>
      <c r="BE103" s="97">
        <v>5.8766709662378833</v>
      </c>
      <c r="BF103" s="97">
        <v>99.315183388523081</v>
      </c>
      <c r="BG103" s="97">
        <v>149.49473939186217</v>
      </c>
      <c r="BH103" s="97">
        <v>5.5031451417009238</v>
      </c>
      <c r="BI103" s="97">
        <v>112.62390002441484</v>
      </c>
      <c r="BJ103" s="21">
        <v>34.511301222435755</v>
      </c>
      <c r="BK103" s="97">
        <v>149.87665053682312</v>
      </c>
      <c r="BL103" s="97">
        <v>99.315183388523081</v>
      </c>
      <c r="BM103" s="97">
        <v>12.080056021710245</v>
      </c>
      <c r="BN103" s="97">
        <v>5.5031451417009238</v>
      </c>
      <c r="BO103" s="97">
        <v>9.0647155161783246</v>
      </c>
      <c r="BP103" s="97">
        <v>34.511301222435755</v>
      </c>
      <c r="BQ103" s="2">
        <v>-63.423114660241019</v>
      </c>
      <c r="BR103" s="97">
        <v>5.5751512463645732</v>
      </c>
      <c r="BS103" s="97">
        <v>99.636876793200926</v>
      </c>
      <c r="BT103" s="97">
        <v>148.83774158286877</v>
      </c>
      <c r="BU103" s="97">
        <v>1.4500853176907218</v>
      </c>
      <c r="BV103" s="97">
        <v>114.15486749215336</v>
      </c>
      <c r="BW103" s="21">
        <v>99.45947846642531</v>
      </c>
      <c r="BX103" s="97">
        <v>149.10276943375698</v>
      </c>
      <c r="BY103" s="97">
        <v>99.636876793200926</v>
      </c>
      <c r="BZ103" s="97">
        <v>13.598177646595703</v>
      </c>
      <c r="CA103" s="97">
        <v>1.4500853176907218</v>
      </c>
      <c r="CB103" s="97">
        <v>10.806234777493691</v>
      </c>
      <c r="CC103" s="97">
        <v>99.45947846642531</v>
      </c>
      <c r="CD103" s="2">
        <v>-70.304751912277567</v>
      </c>
    </row>
    <row r="104" spans="1:82" x14ac:dyDescent="0.25">
      <c r="A104" s="59">
        <v>98</v>
      </c>
      <c r="B104" s="46">
        <v>5.2151565818283796</v>
      </c>
      <c r="C104" s="97">
        <v>100.16069394027308</v>
      </c>
      <c r="D104" s="97">
        <v>149.21889059606994</v>
      </c>
      <c r="E104" s="97">
        <v>5.7282095933796695</v>
      </c>
      <c r="F104" s="97">
        <v>112.83057759827047</v>
      </c>
      <c r="G104" s="21">
        <v>33.123000206932751</v>
      </c>
      <c r="H104" s="97">
        <v>149.44119085062908</v>
      </c>
      <c r="I104" s="97">
        <v>100.16069394027308</v>
      </c>
      <c r="J104" s="97">
        <v>9.7115817637121609</v>
      </c>
      <c r="K104" s="97">
        <v>5.7282095933796695</v>
      </c>
      <c r="L104" s="97">
        <v>11.328874469493291</v>
      </c>
      <c r="M104" s="97">
        <v>33.123000206932751</v>
      </c>
      <c r="N104" s="2">
        <v>-62.807707163144606</v>
      </c>
      <c r="O104" s="97">
        <v>6.615510148417016</v>
      </c>
      <c r="P104" s="97">
        <v>9.3422811824626795</v>
      </c>
      <c r="Q104" s="97">
        <v>143.56244252732614</v>
      </c>
      <c r="R104" s="97">
        <v>4.2431990971601667</v>
      </c>
      <c r="S104" s="97">
        <v>111.986739349312</v>
      </c>
      <c r="T104" s="21">
        <v>33.923060974395177</v>
      </c>
      <c r="U104" s="97">
        <v>142.77049889636976</v>
      </c>
      <c r="V104" s="97">
        <v>9.3422811824626795</v>
      </c>
      <c r="W104" s="97">
        <v>11.437811356312455</v>
      </c>
      <c r="X104" s="97">
        <v>4.2431990971601667</v>
      </c>
      <c r="Y104" s="97">
        <v>8.436610055570581</v>
      </c>
      <c r="Z104" s="19">
        <v>33.923060974395177</v>
      </c>
      <c r="AA104" s="2">
        <v>-44.740442487172977</v>
      </c>
      <c r="AB104" s="62">
        <v>98</v>
      </c>
      <c r="AC104" s="46">
        <v>6.6394720576339754</v>
      </c>
      <c r="AD104" s="97">
        <v>99.725408719739704</v>
      </c>
      <c r="AE104" s="97">
        <v>148.0997040826318</v>
      </c>
      <c r="AF104" s="97">
        <v>6.4403862683370701</v>
      </c>
      <c r="AG104" s="97">
        <v>112.68243315031918</v>
      </c>
      <c r="AH104" s="21">
        <v>35.227677573030803</v>
      </c>
      <c r="AI104" s="97">
        <v>147.50150359222033</v>
      </c>
      <c r="AJ104" s="97">
        <v>99.725408719739704</v>
      </c>
      <c r="AK104" s="97">
        <v>11.895025538081867</v>
      </c>
      <c r="AL104" s="19">
        <v>6.4403862683370701</v>
      </c>
      <c r="AM104" s="97">
        <v>1.9060610980811541</v>
      </c>
      <c r="AN104" s="21">
        <v>35.227677573030803</v>
      </c>
      <c r="AO104" s="2">
        <v>-63.868727143951688</v>
      </c>
      <c r="AP104" s="66">
        <v>98</v>
      </c>
      <c r="AQ104" s="97">
        <v>5.462442965304823</v>
      </c>
      <c r="AR104" s="97">
        <v>99.297193627061503</v>
      </c>
      <c r="AS104" s="97">
        <v>141.83842538281806</v>
      </c>
      <c r="AT104" s="97">
        <v>76.058530413678085</v>
      </c>
      <c r="AU104" s="97">
        <v>114.12853795859782</v>
      </c>
      <c r="AV104" s="21">
        <v>34.329893028178851</v>
      </c>
      <c r="AW104" s="97">
        <v>144.78168803666262</v>
      </c>
      <c r="AX104" s="97">
        <v>99.297193627061503</v>
      </c>
      <c r="AY104" s="97">
        <v>11.558570556952599</v>
      </c>
      <c r="AZ104" s="97">
        <v>76.058530413678085</v>
      </c>
      <c r="BA104" s="97">
        <v>1.0182743079797176</v>
      </c>
      <c r="BB104" s="97">
        <v>34.329893028178851</v>
      </c>
      <c r="BC104" s="2">
        <v>-13.854240721143894</v>
      </c>
      <c r="BD104" s="62">
        <v>98</v>
      </c>
      <c r="BE104" s="97">
        <v>5.1451423837573609</v>
      </c>
      <c r="BF104" s="97">
        <v>99.390784863748593</v>
      </c>
      <c r="BG104" s="97">
        <v>149.30585985488923</v>
      </c>
      <c r="BH104" s="97">
        <v>5.8250181448042921</v>
      </c>
      <c r="BI104" s="97">
        <v>111.82636863537442</v>
      </c>
      <c r="BJ104" s="21">
        <v>33.423943867775542</v>
      </c>
      <c r="BK104" s="97">
        <v>150.27555321098919</v>
      </c>
      <c r="BL104" s="97">
        <v>99.390784863748593</v>
      </c>
      <c r="BM104" s="97">
        <v>9.8040662099842493</v>
      </c>
      <c r="BN104" s="97">
        <v>5.8250181448042921</v>
      </c>
      <c r="BO104" s="97">
        <v>13.970144398100839</v>
      </c>
      <c r="BP104" s="97">
        <v>33.423943867775542</v>
      </c>
      <c r="BQ104" s="2">
        <v>-61.356726550274459</v>
      </c>
      <c r="BR104" s="97">
        <v>5.7604107811910241</v>
      </c>
      <c r="BS104" s="97">
        <v>99.127284413999178</v>
      </c>
      <c r="BT104" s="97">
        <v>149.5890150624096</v>
      </c>
      <c r="BU104" s="97">
        <v>1.8833903871725282</v>
      </c>
      <c r="BV104" s="97">
        <v>112.57525595607854</v>
      </c>
      <c r="BW104" s="21">
        <v>99.491463066196658</v>
      </c>
      <c r="BX104" s="97">
        <v>148.90738621147261</v>
      </c>
      <c r="BY104" s="97">
        <v>99.127284413999178</v>
      </c>
      <c r="BZ104" s="97">
        <v>12.780800943747577</v>
      </c>
      <c r="CA104" s="97">
        <v>1.8833903871725282</v>
      </c>
      <c r="CB104" s="97">
        <v>6.2765487075237409</v>
      </c>
      <c r="CC104" s="97">
        <v>99.491463066196658</v>
      </c>
      <c r="CD104" s="2">
        <v>-75.962219798067224</v>
      </c>
    </row>
    <row r="105" spans="1:82" x14ac:dyDescent="0.25">
      <c r="A105" s="59">
        <v>99</v>
      </c>
      <c r="B105" s="46">
        <v>5.1131663034743138</v>
      </c>
      <c r="C105" s="97">
        <v>99.637370730491355</v>
      </c>
      <c r="D105" s="97">
        <v>149.70336735815243</v>
      </c>
      <c r="E105" s="97">
        <v>7.0394197838063066</v>
      </c>
      <c r="F105" s="97">
        <v>111.92772792322471</v>
      </c>
      <c r="G105" s="21">
        <v>32.953946673588717</v>
      </c>
      <c r="H105" s="97">
        <v>150.67789690027567</v>
      </c>
      <c r="I105" s="97">
        <v>99.637370730491355</v>
      </c>
      <c r="J105" s="97">
        <v>10.982375789696759</v>
      </c>
      <c r="K105" s="97">
        <v>7.0394197838063066</v>
      </c>
      <c r="L105" s="97">
        <v>7.1066647350280325</v>
      </c>
      <c r="M105" s="97">
        <v>32.953946673588717</v>
      </c>
      <c r="N105" s="2">
        <v>-62.159399242441545</v>
      </c>
      <c r="O105" s="97">
        <v>5.0227829134559521</v>
      </c>
      <c r="P105" s="97">
        <v>12.24811339027209</v>
      </c>
      <c r="Q105" s="97">
        <v>143.10242557053502</v>
      </c>
      <c r="R105" s="97">
        <v>4.9479911494752669</v>
      </c>
      <c r="S105" s="97">
        <v>113.05291292514572</v>
      </c>
      <c r="T105" s="21">
        <v>32.439927892565379</v>
      </c>
      <c r="U105" s="97">
        <v>147.25009953480972</v>
      </c>
      <c r="V105" s="97">
        <v>12.24811339027209</v>
      </c>
      <c r="W105" s="97">
        <v>13.804933873708856</v>
      </c>
      <c r="X105" s="97">
        <v>4.9479911494752669</v>
      </c>
      <c r="Y105" s="97">
        <v>6.1729346404468064</v>
      </c>
      <c r="Z105" s="19">
        <v>32.439927892565379</v>
      </c>
      <c r="AA105" s="2">
        <v>-46.161938909612843</v>
      </c>
      <c r="AB105" s="62">
        <v>99</v>
      </c>
      <c r="AC105" s="46">
        <v>5.320325186218132</v>
      </c>
      <c r="AD105" s="97">
        <v>99.015652378337279</v>
      </c>
      <c r="AE105" s="97">
        <v>149.47474003398264</v>
      </c>
      <c r="AF105" s="97">
        <v>6.1149547589722522</v>
      </c>
      <c r="AG105" s="97">
        <v>115.41359990719113</v>
      </c>
      <c r="AH105" s="21">
        <v>33.645845541590198</v>
      </c>
      <c r="AI105" s="97">
        <v>152.46653040414284</v>
      </c>
      <c r="AJ105" s="97">
        <v>99.015652378337279</v>
      </c>
      <c r="AK105" s="97">
        <v>11.306713523526106</v>
      </c>
      <c r="AL105" s="19">
        <v>6.1149547589722522</v>
      </c>
      <c r="AM105" s="97">
        <v>7.2036458836950548</v>
      </c>
      <c r="AN105" s="21">
        <v>33.645845541590198</v>
      </c>
      <c r="AO105" s="2">
        <v>-64.277794462919331</v>
      </c>
      <c r="AP105" s="66">
        <v>99</v>
      </c>
      <c r="AQ105" s="97">
        <v>5.6298437293061712</v>
      </c>
      <c r="AR105" s="97">
        <v>99.780952567840401</v>
      </c>
      <c r="AS105" s="97">
        <v>141.67880597188901</v>
      </c>
      <c r="AT105" s="97">
        <v>76.155569153576465</v>
      </c>
      <c r="AU105" s="97">
        <v>111.4675642658498</v>
      </c>
      <c r="AV105" s="21">
        <v>33.95824098878321</v>
      </c>
      <c r="AW105" s="97">
        <v>146.76767898703784</v>
      </c>
      <c r="AX105" s="97">
        <v>99.780952567840401</v>
      </c>
      <c r="AY105" s="97">
        <v>8.90869687058888</v>
      </c>
      <c r="AZ105" s="97">
        <v>76.155569153576465</v>
      </c>
      <c r="BA105" s="97">
        <v>2.4416010121944112</v>
      </c>
      <c r="BB105" s="97">
        <v>33.95824098878321</v>
      </c>
      <c r="BC105" s="2">
        <v>-13.603786295799841</v>
      </c>
      <c r="BD105" s="62">
        <v>99</v>
      </c>
      <c r="BE105" s="97">
        <v>6.271728498709134</v>
      </c>
      <c r="BF105" s="97">
        <v>99.721557120733962</v>
      </c>
      <c r="BG105" s="97">
        <v>147.79246502225317</v>
      </c>
      <c r="BH105" s="97">
        <v>5.601490432148319</v>
      </c>
      <c r="BI105" s="97">
        <v>114.00412875572566</v>
      </c>
      <c r="BJ105" s="21">
        <v>35.255600116045144</v>
      </c>
      <c r="BK105" s="97">
        <v>148.65712590973735</v>
      </c>
      <c r="BL105" s="97">
        <v>99.721557120733962</v>
      </c>
      <c r="BM105" s="97">
        <v>12.783480882984536</v>
      </c>
      <c r="BN105" s="97">
        <v>5.601490432148319</v>
      </c>
      <c r="BO105" s="97">
        <v>10.144900451256934</v>
      </c>
      <c r="BP105" s="97">
        <v>35.255600116045144</v>
      </c>
      <c r="BQ105" s="2">
        <v>-62.153200223257947</v>
      </c>
      <c r="BR105" s="97">
        <v>5.8041042133202128</v>
      </c>
      <c r="BS105" s="97">
        <v>99.255195151116467</v>
      </c>
      <c r="BT105" s="97">
        <v>148.78312721374618</v>
      </c>
      <c r="BU105" s="97">
        <v>2.3076520283553807</v>
      </c>
      <c r="BV105" s="97">
        <v>114.41831292500241</v>
      </c>
      <c r="BW105" s="21">
        <v>99.475350502665364</v>
      </c>
      <c r="BX105" s="97">
        <v>149.78680333717583</v>
      </c>
      <c r="BY105" s="97">
        <v>99.255195151116467</v>
      </c>
      <c r="BZ105" s="97">
        <v>11.568417188289146</v>
      </c>
      <c r="CA105" s="97">
        <v>2.3076520283553807</v>
      </c>
      <c r="CB105" s="97">
        <v>15.523494034835498</v>
      </c>
      <c r="CC105" s="97">
        <v>99.475350502665364</v>
      </c>
      <c r="CD105" s="2">
        <v>-62.706599258110955</v>
      </c>
    </row>
    <row r="106" spans="1:82" ht="15.75" thickBot="1" x14ac:dyDescent="0.3">
      <c r="A106" s="59">
        <v>100</v>
      </c>
      <c r="B106" s="47">
        <v>5.4628731195973339</v>
      </c>
      <c r="C106" s="16">
        <v>100.0784662615111</v>
      </c>
      <c r="D106" s="16">
        <v>148.72487102098987</v>
      </c>
      <c r="E106" s="16">
        <v>5.9464332639413051</v>
      </c>
      <c r="F106" s="16">
        <v>115.4891821337136</v>
      </c>
      <c r="G106" s="22">
        <v>33.317877447843088</v>
      </c>
      <c r="H106" s="16">
        <v>149.90511085965903</v>
      </c>
      <c r="I106" s="97">
        <v>100.0784662615111</v>
      </c>
      <c r="J106" s="16">
        <v>11.285176008180262</v>
      </c>
      <c r="K106" s="97">
        <v>5.9464332639413051</v>
      </c>
      <c r="L106" s="16">
        <v>11.986128911214761</v>
      </c>
      <c r="M106" s="19">
        <v>33.317877447843088</v>
      </c>
      <c r="N106" s="3">
        <v>-61.872274052040353</v>
      </c>
      <c r="O106" s="16">
        <v>5.4910809127634899</v>
      </c>
      <c r="P106" s="16">
        <v>9.3154335243166315</v>
      </c>
      <c r="Q106" s="16">
        <v>140.07807515817802</v>
      </c>
      <c r="R106" s="16">
        <v>5.2009781075326273</v>
      </c>
      <c r="S106" s="16">
        <v>114.77234663774564</v>
      </c>
      <c r="T106" s="22">
        <v>33.252115808529155</v>
      </c>
      <c r="U106" s="16">
        <v>146.77616219948243</v>
      </c>
      <c r="V106" s="97">
        <v>9.3154335243166315</v>
      </c>
      <c r="W106" s="16">
        <v>8.8727612775142717</v>
      </c>
      <c r="X106" s="97">
        <v>5.2009781075326273</v>
      </c>
      <c r="Y106" s="16">
        <v>9.3820064269160159</v>
      </c>
      <c r="Z106" s="19">
        <v>33.252115808529155</v>
      </c>
      <c r="AA106" s="3">
        <v>-41.504377646538927</v>
      </c>
      <c r="AB106" s="63">
        <v>100</v>
      </c>
      <c r="AC106" s="47">
        <v>6.297978729548003</v>
      </c>
      <c r="AD106" s="16">
        <v>100.12547036033598</v>
      </c>
      <c r="AE106" s="16">
        <v>150.04964674781567</v>
      </c>
      <c r="AF106" s="16">
        <v>5.6457549574090207</v>
      </c>
      <c r="AG106" s="16">
        <v>113.11803409029532</v>
      </c>
      <c r="AH106" s="22">
        <v>33.873128022599801</v>
      </c>
      <c r="AI106" s="16">
        <v>147.02326355227117</v>
      </c>
      <c r="AJ106" s="19">
        <v>100.12547036033598</v>
      </c>
      <c r="AK106" s="16">
        <v>11.003951793690938</v>
      </c>
      <c r="AL106" s="19">
        <v>5.6457549574090207</v>
      </c>
      <c r="AM106" s="16">
        <v>7.9987107193336735</v>
      </c>
      <c r="AN106" s="21">
        <v>33.873128022599801</v>
      </c>
      <c r="AO106" s="3">
        <v>-62.655795806496059</v>
      </c>
      <c r="AP106" s="67">
        <v>100</v>
      </c>
      <c r="AQ106" s="97">
        <v>5.8943396979684053</v>
      </c>
      <c r="AR106" s="97">
        <v>99.04791880135123</v>
      </c>
      <c r="AS106" s="97">
        <v>143.45137738710238</v>
      </c>
      <c r="AT106" s="97">
        <v>76.217987847154745</v>
      </c>
      <c r="AU106" s="97">
        <v>111.22731627000609</v>
      </c>
      <c r="AV106" s="21">
        <v>34.290386805944166</v>
      </c>
      <c r="AW106" s="97">
        <v>146.09649028175369</v>
      </c>
      <c r="AX106" s="97">
        <v>99.04791880135123</v>
      </c>
      <c r="AY106" s="97">
        <v>9.4357342605080881</v>
      </c>
      <c r="AZ106" s="97">
        <v>76.217987847154745</v>
      </c>
      <c r="BA106" s="97">
        <v>2.2687306969262413</v>
      </c>
      <c r="BB106" s="97">
        <v>34.290386805944166</v>
      </c>
      <c r="BC106" s="3">
        <v>-13.088245902760196</v>
      </c>
      <c r="BD106" s="63">
        <v>100</v>
      </c>
      <c r="BE106" s="97">
        <v>6.3941275712373402</v>
      </c>
      <c r="BF106" s="97">
        <v>99.55426216851609</v>
      </c>
      <c r="BG106" s="97">
        <v>148.86372217970145</v>
      </c>
      <c r="BH106" s="97">
        <v>4.6303597251380628</v>
      </c>
      <c r="BI106" s="97">
        <v>114.22789029263014</v>
      </c>
      <c r="BJ106" s="22">
        <v>33.307190978363984</v>
      </c>
      <c r="BK106" s="97">
        <v>152.06760787163307</v>
      </c>
      <c r="BL106" s="97">
        <v>99.55426216851609</v>
      </c>
      <c r="BM106" s="97">
        <v>13.303958822021416</v>
      </c>
      <c r="BN106" s="97">
        <v>4.6303597251380628</v>
      </c>
      <c r="BO106" s="97">
        <v>9.7900132558344151</v>
      </c>
      <c r="BP106" s="97">
        <v>33.307190978363984</v>
      </c>
      <c r="BQ106" s="3">
        <v>-64.713666826389513</v>
      </c>
      <c r="BR106" s="97">
        <v>5.9127190128722082</v>
      </c>
      <c r="BS106" s="97">
        <v>99.260709883245269</v>
      </c>
      <c r="BT106" s="97">
        <v>147.66879615342293</v>
      </c>
      <c r="BU106" s="97">
        <v>1.0529397457487799</v>
      </c>
      <c r="BV106" s="97">
        <v>113.799240686701</v>
      </c>
      <c r="BW106" s="21">
        <v>99.693310044651753</v>
      </c>
      <c r="BX106" s="97">
        <v>149.52637440372453</v>
      </c>
      <c r="BY106" s="97">
        <v>99.260709883245269</v>
      </c>
      <c r="BZ106" s="97">
        <v>11.698770862386757</v>
      </c>
      <c r="CA106" s="97">
        <v>1.0529397457487799</v>
      </c>
      <c r="CB106" s="97">
        <v>11.743537409492292</v>
      </c>
      <c r="CC106" s="97">
        <v>99.693310044651753</v>
      </c>
      <c r="CD106" s="3">
        <v>-69.329267558868793</v>
      </c>
    </row>
    <row r="107" spans="1:82" s="80" customFormat="1" x14ac:dyDescent="0.25">
      <c r="A107" s="93" t="s">
        <v>31</v>
      </c>
      <c r="B107" s="39">
        <f>AVERAGE(B7:B106)</f>
        <v>6.0367080386864931</v>
      </c>
      <c r="C107" s="89">
        <f t="shared" ref="C107:BO107" si="0">AVERAGE(C7:C106)</f>
        <v>99.543567482080363</v>
      </c>
      <c r="D107" s="89">
        <f t="shared" si="0"/>
        <v>148.41666633429926</v>
      </c>
      <c r="E107" s="89">
        <f t="shared" si="0"/>
        <v>5.7831902330385541</v>
      </c>
      <c r="F107" s="89">
        <f t="shared" si="0"/>
        <v>113.60900553272796</v>
      </c>
      <c r="G107" s="23">
        <f t="shared" si="0"/>
        <v>33.986358817990009</v>
      </c>
      <c r="H107" s="89">
        <f t="shared" si="0"/>
        <v>149.71088704152638</v>
      </c>
      <c r="I107" s="89">
        <f t="shared" si="0"/>
        <v>99.543567482080363</v>
      </c>
      <c r="J107" s="89">
        <f t="shared" si="0"/>
        <v>11.710828728925915</v>
      </c>
      <c r="K107" s="89">
        <f t="shared" si="0"/>
        <v>5.7831902330385541</v>
      </c>
      <c r="L107" s="89">
        <f t="shared" si="0"/>
        <v>9.3772386024220324</v>
      </c>
      <c r="M107" s="89">
        <f t="shared" si="0"/>
        <v>33.986358817990009</v>
      </c>
      <c r="N107" s="48">
        <f t="shared" si="0"/>
        <v>-62.617963558194489</v>
      </c>
      <c r="O107" s="39">
        <f t="shared" si="0"/>
        <v>5.5883686489569273</v>
      </c>
      <c r="P107" s="89">
        <f t="shared" si="0"/>
        <v>10.662303323643334</v>
      </c>
      <c r="Q107" s="89">
        <f t="shared" si="0"/>
        <v>142.22218610678425</v>
      </c>
      <c r="R107" s="89">
        <f t="shared" si="0"/>
        <v>5.7990257893427204</v>
      </c>
      <c r="S107" s="89">
        <f t="shared" si="0"/>
        <v>112.72372026922113</v>
      </c>
      <c r="T107" s="23">
        <f t="shared" si="0"/>
        <v>33.833102234441725</v>
      </c>
      <c r="U107" s="89">
        <f t="shared" si="0"/>
        <v>145.01846363485814</v>
      </c>
      <c r="V107" s="89">
        <f t="shared" si="0"/>
        <v>10.662303323643334</v>
      </c>
      <c r="W107" s="89">
        <f t="shared" si="0"/>
        <v>11.563064389022031</v>
      </c>
      <c r="X107" s="89">
        <f t="shared" si="0"/>
        <v>5.7990257893427204</v>
      </c>
      <c r="Y107" s="89">
        <f t="shared" si="0"/>
        <v>9.6459694262247933</v>
      </c>
      <c r="Z107" s="23">
        <f t="shared" si="0"/>
        <v>33.833102234441725</v>
      </c>
      <c r="AA107" s="49">
        <f t="shared" si="0"/>
        <v>-39.933030152040111</v>
      </c>
      <c r="AB107" s="39"/>
      <c r="AC107" s="39">
        <f t="shared" si="0"/>
        <v>6.0659003114979351</v>
      </c>
      <c r="AD107" s="89">
        <f t="shared" si="0"/>
        <v>99.493003278794191</v>
      </c>
      <c r="AE107" s="89">
        <f t="shared" si="0"/>
        <v>148.55907939127297</v>
      </c>
      <c r="AF107" s="89">
        <f t="shared" si="0"/>
        <v>5.8169374151917381</v>
      </c>
      <c r="AG107" s="89">
        <f t="shared" si="0"/>
        <v>113.55205984060018</v>
      </c>
      <c r="AH107" s="23">
        <f t="shared" si="0"/>
        <v>33.982545958472713</v>
      </c>
      <c r="AI107" s="89">
        <f t="shared" si="0"/>
        <v>149.69492282567165</v>
      </c>
      <c r="AJ107" s="89">
        <f t="shared" si="0"/>
        <v>99.493003278794191</v>
      </c>
      <c r="AK107" s="89">
        <f t="shared" si="0"/>
        <v>11.776726958734937</v>
      </c>
      <c r="AL107" s="89">
        <f t="shared" si="0"/>
        <v>5.8169374151917381</v>
      </c>
      <c r="AM107" s="89">
        <f t="shared" si="0"/>
        <v>9.2283357632656546</v>
      </c>
      <c r="AN107" s="23">
        <f t="shared" si="0"/>
        <v>33.982545958472713</v>
      </c>
      <c r="AO107" s="23">
        <f t="shared" si="0"/>
        <v>-62.592119669857439</v>
      </c>
      <c r="AP107" s="68"/>
      <c r="AQ107" s="29">
        <f t="shared" si="0"/>
        <v>5.9854752460339657</v>
      </c>
      <c r="AR107" s="29">
        <f t="shared" si="0"/>
        <v>99.366677931506942</v>
      </c>
      <c r="AS107" s="29">
        <f t="shared" si="0"/>
        <v>142.77899479106478</v>
      </c>
      <c r="AT107" s="29">
        <f t="shared" si="0"/>
        <v>76.221742018834234</v>
      </c>
      <c r="AU107" s="29">
        <f t="shared" si="0"/>
        <v>112.61450877757912</v>
      </c>
      <c r="AV107" s="31">
        <f t="shared" si="0"/>
        <v>33.950616858368257</v>
      </c>
      <c r="AW107" s="29">
        <f t="shared" si="0"/>
        <v>144.25414039857006</v>
      </c>
      <c r="AX107" s="29">
        <f t="shared" si="0"/>
        <v>99.366677931506942</v>
      </c>
      <c r="AY107" s="29">
        <f t="shared" si="0"/>
        <v>11.434518324378033</v>
      </c>
      <c r="AZ107" s="29">
        <f t="shared" si="0"/>
        <v>76.221742018834234</v>
      </c>
      <c r="BA107" s="29">
        <f t="shared" si="0"/>
        <v>3.0029676041700886</v>
      </c>
      <c r="BB107" s="33">
        <f t="shared" si="0"/>
        <v>33.950616858368257</v>
      </c>
      <c r="BC107" s="49">
        <f t="shared" si="0"/>
        <v>-13.161025639602419</v>
      </c>
      <c r="BD107" s="39"/>
      <c r="BE107" s="39">
        <f t="shared" si="0"/>
        <v>5.982594373908011</v>
      </c>
      <c r="BF107" s="89">
        <f t="shared" si="0"/>
        <v>99.457078474542783</v>
      </c>
      <c r="BG107" s="89">
        <f t="shared" si="0"/>
        <v>148.44500204361287</v>
      </c>
      <c r="BH107" s="89">
        <f t="shared" si="0"/>
        <v>5.7948696109526301</v>
      </c>
      <c r="BI107" s="89">
        <f t="shared" si="0"/>
        <v>113.61287890871765</v>
      </c>
      <c r="BJ107" s="23">
        <f t="shared" si="0"/>
        <v>33.830043501592641</v>
      </c>
      <c r="BK107" s="89">
        <f t="shared" si="0"/>
        <v>149.36217954233169</v>
      </c>
      <c r="BL107" s="89">
        <f t="shared" si="0"/>
        <v>99.457078474542783</v>
      </c>
      <c r="BM107" s="89">
        <f t="shared" si="0"/>
        <v>11.98973434885057</v>
      </c>
      <c r="BN107" s="89">
        <f t="shared" si="0"/>
        <v>5.7948696109526301</v>
      </c>
      <c r="BO107" s="89">
        <f t="shared" si="0"/>
        <v>9.8364021090850926</v>
      </c>
      <c r="BP107" s="23">
        <f t="shared" ref="BP107:CD107" si="1">AVERAGE(BP7:BP106)</f>
        <v>33.830043501592641</v>
      </c>
      <c r="BQ107" s="49">
        <f t="shared" si="1"/>
        <v>-62.390808857125251</v>
      </c>
      <c r="BR107" s="39">
        <f t="shared" si="1"/>
        <v>5.9560534269867045</v>
      </c>
      <c r="BS107" s="89">
        <f t="shared" si="1"/>
        <v>99.397784303512665</v>
      </c>
      <c r="BT107" s="89">
        <f t="shared" si="1"/>
        <v>148.42613783184359</v>
      </c>
      <c r="BU107" s="89">
        <f t="shared" si="1"/>
        <v>1.0464838535047409</v>
      </c>
      <c r="BV107" s="89">
        <f t="shared" si="1"/>
        <v>113.73502516904728</v>
      </c>
      <c r="BW107" s="23">
        <f t="shared" si="1"/>
        <v>99.574726913695699</v>
      </c>
      <c r="BX107" s="89">
        <f t="shared" si="1"/>
        <v>149.68754669397401</v>
      </c>
      <c r="BY107" s="89">
        <f t="shared" si="1"/>
        <v>99.397784303512665</v>
      </c>
      <c r="BZ107" s="89">
        <f t="shared" si="1"/>
        <v>12.021971727369339</v>
      </c>
      <c r="CA107" s="89">
        <f t="shared" si="1"/>
        <v>1.0464838535047409</v>
      </c>
      <c r="CB107" s="89">
        <f t="shared" si="1"/>
        <v>9.9806520787540354</v>
      </c>
      <c r="CC107" s="23">
        <f t="shared" si="1"/>
        <v>99.574726913695699</v>
      </c>
      <c r="CD107" s="49">
        <f t="shared" si="1"/>
        <v>-72.28188083606166</v>
      </c>
    </row>
    <row r="108" spans="1:82" s="80" customFormat="1" x14ac:dyDescent="0.25">
      <c r="A108" s="93" t="s">
        <v>32</v>
      </c>
      <c r="B108" s="50">
        <f>STDEV(B7:B106)</f>
        <v>0.45927496343488222</v>
      </c>
      <c r="C108" s="93">
        <f t="shared" ref="C108:BO108" si="2">STDEV(C7:C106)</f>
        <v>0.49621221624727246</v>
      </c>
      <c r="D108" s="93">
        <f t="shared" si="2"/>
        <v>1.0595519780096978</v>
      </c>
      <c r="E108" s="93">
        <f t="shared" si="2"/>
        <v>0.76478370394607231</v>
      </c>
      <c r="F108" s="93">
        <f t="shared" si="2"/>
        <v>1.185463886082452</v>
      </c>
      <c r="G108" s="24">
        <f t="shared" si="2"/>
        <v>0.83287992752890616</v>
      </c>
      <c r="H108" s="93">
        <f t="shared" si="2"/>
        <v>1.7316840244104899</v>
      </c>
      <c r="I108" s="93">
        <f t="shared" si="2"/>
        <v>0.49621221624727246</v>
      </c>
      <c r="J108" s="93">
        <f t="shared" si="2"/>
        <v>1.4902229728028564</v>
      </c>
      <c r="K108" s="93">
        <f t="shared" si="2"/>
        <v>0.76478370394607231</v>
      </c>
      <c r="L108" s="93">
        <f t="shared" si="2"/>
        <v>2.8236043000715614</v>
      </c>
      <c r="M108" s="93">
        <f t="shared" si="2"/>
        <v>0.83287992752890616</v>
      </c>
      <c r="N108" s="48">
        <f t="shared" si="2"/>
        <v>2.2237846088987783</v>
      </c>
      <c r="O108" s="50">
        <f t="shared" si="2"/>
        <v>0.51591347496466089</v>
      </c>
      <c r="P108" s="93">
        <f t="shared" si="2"/>
        <v>1.3789881157717596</v>
      </c>
      <c r="Q108" s="93">
        <f t="shared" si="2"/>
        <v>1.4462400556711665</v>
      </c>
      <c r="R108" s="93">
        <f t="shared" si="2"/>
        <v>0.72970285761318954</v>
      </c>
      <c r="S108" s="93">
        <f t="shared" si="2"/>
        <v>1.5777726536436631</v>
      </c>
      <c r="T108" s="24">
        <f t="shared" si="2"/>
        <v>0.68495616332750164</v>
      </c>
      <c r="U108" s="93">
        <f t="shared" si="2"/>
        <v>2.6187888503488459</v>
      </c>
      <c r="V108" s="93">
        <f t="shared" si="2"/>
        <v>1.3789881157717596</v>
      </c>
      <c r="W108" s="93">
        <f t="shared" si="2"/>
        <v>2.034928367867201</v>
      </c>
      <c r="X108" s="93">
        <f t="shared" si="2"/>
        <v>0.72970285761318954</v>
      </c>
      <c r="Y108" s="93">
        <f t="shared" si="2"/>
        <v>3.3999379741888878</v>
      </c>
      <c r="Z108" s="24">
        <f t="shared" si="2"/>
        <v>0.68495616332750164</v>
      </c>
      <c r="AA108" s="48">
        <f t="shared" si="2"/>
        <v>3.4816679851603971</v>
      </c>
      <c r="AB108" s="50"/>
      <c r="AC108" s="50">
        <f t="shared" si="2"/>
        <v>0.47252858716042523</v>
      </c>
      <c r="AD108" s="93">
        <f t="shared" si="2"/>
        <v>0.49168949930808953</v>
      </c>
      <c r="AE108" s="93">
        <f t="shared" si="2"/>
        <v>1.1584573924961661</v>
      </c>
      <c r="AF108" s="93">
        <f t="shared" si="2"/>
        <v>0.8105177978420629</v>
      </c>
      <c r="AG108" s="93">
        <f t="shared" si="2"/>
        <v>1.1485366021728418</v>
      </c>
      <c r="AH108" s="24">
        <f t="shared" si="2"/>
        <v>0.80187193265940582</v>
      </c>
      <c r="AI108" s="93">
        <f t="shared" si="2"/>
        <v>1.8288589405556863</v>
      </c>
      <c r="AJ108" s="93">
        <f t="shared" si="2"/>
        <v>0.49168949930808953</v>
      </c>
      <c r="AK108" s="93">
        <f t="shared" si="2"/>
        <v>1.3392995255727513</v>
      </c>
      <c r="AL108" s="93">
        <f t="shared" si="2"/>
        <v>0.8105177978420629</v>
      </c>
      <c r="AM108" s="93">
        <f t="shared" si="2"/>
        <v>3.3040569143382017</v>
      </c>
      <c r="AN108" s="24">
        <f t="shared" si="2"/>
        <v>0.80187193265940582</v>
      </c>
      <c r="AO108" s="24">
        <f t="shared" si="2"/>
        <v>2.7044229928023173</v>
      </c>
      <c r="AP108" s="69"/>
      <c r="AQ108" s="93">
        <f t="shared" si="2"/>
        <v>0.48133401019742522</v>
      </c>
      <c r="AR108" s="93">
        <f t="shared" si="2"/>
        <v>0.53055544593481874</v>
      </c>
      <c r="AS108" s="93">
        <f t="shared" si="2"/>
        <v>1.7728592494791329</v>
      </c>
      <c r="AT108" s="93">
        <f t="shared" si="2"/>
        <v>1.0894337004429633</v>
      </c>
      <c r="AU108" s="93">
        <f t="shared" si="2"/>
        <v>1.6193800114044918</v>
      </c>
      <c r="AV108" s="24">
        <f t="shared" si="2"/>
        <v>0.82057496999558488</v>
      </c>
      <c r="AW108" s="93">
        <f t="shared" si="2"/>
        <v>2.5214876353708369</v>
      </c>
      <c r="AX108" s="93">
        <f t="shared" si="2"/>
        <v>0.53055544593481874</v>
      </c>
      <c r="AY108" s="93">
        <f t="shared" si="2"/>
        <v>1.9149985237827392</v>
      </c>
      <c r="AZ108" s="93">
        <f t="shared" si="2"/>
        <v>1.0894337004429633</v>
      </c>
      <c r="BA108" s="93">
        <f t="shared" si="2"/>
        <v>1.5867914582696931</v>
      </c>
      <c r="BB108" s="34">
        <f t="shared" si="2"/>
        <v>0.82057496999558488</v>
      </c>
      <c r="BC108" s="48">
        <f t="shared" si="2"/>
        <v>0.67561910376488077</v>
      </c>
      <c r="BD108" s="50"/>
      <c r="BE108" s="50">
        <f t="shared" si="2"/>
        <v>0.48695584357718946</v>
      </c>
      <c r="BF108" s="93">
        <f t="shared" si="2"/>
        <v>0.47529029185140265</v>
      </c>
      <c r="BG108" s="93">
        <f t="shared" si="2"/>
        <v>0.98839062072555584</v>
      </c>
      <c r="BH108" s="93">
        <f t="shared" si="2"/>
        <v>0.70693247312881791</v>
      </c>
      <c r="BI108" s="93">
        <f t="shared" si="2"/>
        <v>1.2738210210397025</v>
      </c>
      <c r="BJ108" s="24">
        <f t="shared" si="2"/>
        <v>0.87588430319787347</v>
      </c>
      <c r="BK108" s="93">
        <f t="shared" si="2"/>
        <v>1.8516668738050412</v>
      </c>
      <c r="BL108" s="93">
        <f t="shared" si="2"/>
        <v>0.47529029185140265</v>
      </c>
      <c r="BM108" s="93">
        <f t="shared" si="2"/>
        <v>1.4982659257887019</v>
      </c>
      <c r="BN108" s="93">
        <f t="shared" si="2"/>
        <v>0.70693247312881791</v>
      </c>
      <c r="BO108" s="93">
        <f t="shared" si="2"/>
        <v>3.2925223887598443</v>
      </c>
      <c r="BP108" s="24">
        <f t="shared" ref="BP108:CD108" si="3">STDEV(BP7:BP106)</f>
        <v>0.87588430319787347</v>
      </c>
      <c r="BQ108" s="48">
        <f t="shared" si="3"/>
        <v>2.3548840190241789</v>
      </c>
      <c r="BR108" s="50">
        <f t="shared" si="3"/>
        <v>0.5254015858788097</v>
      </c>
      <c r="BS108" s="93">
        <f t="shared" si="3"/>
        <v>0.50406002997334143</v>
      </c>
      <c r="BT108" s="93">
        <f t="shared" si="3"/>
        <v>1.1583957130285008</v>
      </c>
      <c r="BU108" s="93">
        <f t="shared" si="3"/>
        <v>0.51107237713843567</v>
      </c>
      <c r="BV108" s="93">
        <f t="shared" si="3"/>
        <v>1.0271664544119155</v>
      </c>
      <c r="BW108" s="24">
        <f t="shared" si="3"/>
        <v>0.22329788342877813</v>
      </c>
      <c r="BX108" s="93">
        <f t="shared" si="3"/>
        <v>1.6726591118580378</v>
      </c>
      <c r="BY108" s="93">
        <f t="shared" si="3"/>
        <v>0.50406002997334143</v>
      </c>
      <c r="BZ108" s="93">
        <f t="shared" si="3"/>
        <v>1.4539927942717235</v>
      </c>
      <c r="CA108" s="93">
        <f t="shared" si="3"/>
        <v>0.51107237713843567</v>
      </c>
      <c r="CB108" s="93">
        <f t="shared" si="3"/>
        <v>2.8233177863936998</v>
      </c>
      <c r="CC108" s="24">
        <f t="shared" si="3"/>
        <v>0.22329788342877813</v>
      </c>
      <c r="CD108" s="48">
        <f t="shared" si="3"/>
        <v>4.9238103955800439</v>
      </c>
    </row>
    <row r="109" spans="1:82" s="4" customFormat="1" ht="15.75" thickBot="1" x14ac:dyDescent="0.3">
      <c r="A109" s="4" t="s">
        <v>33</v>
      </c>
      <c r="B109" s="7">
        <f>COUNT(B7:B106)</f>
        <v>100</v>
      </c>
      <c r="C109" s="5">
        <f t="shared" ref="C109:BO109" si="4">COUNT(C7:C106)</f>
        <v>100</v>
      </c>
      <c r="D109" s="5">
        <f t="shared" si="4"/>
        <v>100</v>
      </c>
      <c r="E109" s="5">
        <f t="shared" si="4"/>
        <v>100</v>
      </c>
      <c r="F109" s="5">
        <f t="shared" si="4"/>
        <v>100</v>
      </c>
      <c r="G109" s="8">
        <f t="shared" si="4"/>
        <v>100</v>
      </c>
      <c r="H109" s="5">
        <f t="shared" si="4"/>
        <v>100</v>
      </c>
      <c r="I109" s="5">
        <f t="shared" si="4"/>
        <v>100</v>
      </c>
      <c r="J109" s="5">
        <f t="shared" si="4"/>
        <v>100</v>
      </c>
      <c r="K109" s="5">
        <f t="shared" si="4"/>
        <v>100</v>
      </c>
      <c r="L109" s="5">
        <f t="shared" si="4"/>
        <v>100</v>
      </c>
      <c r="M109" s="5">
        <f t="shared" si="4"/>
        <v>100</v>
      </c>
      <c r="N109" s="6">
        <f t="shared" si="4"/>
        <v>100</v>
      </c>
      <c r="O109" s="7">
        <f t="shared" si="4"/>
        <v>100</v>
      </c>
      <c r="P109" s="5">
        <f t="shared" si="4"/>
        <v>100</v>
      </c>
      <c r="Q109" s="5">
        <f t="shared" si="4"/>
        <v>100</v>
      </c>
      <c r="R109" s="5">
        <f t="shared" si="4"/>
        <v>100</v>
      </c>
      <c r="S109" s="5">
        <f t="shared" si="4"/>
        <v>100</v>
      </c>
      <c r="T109" s="8">
        <f t="shared" si="4"/>
        <v>100</v>
      </c>
      <c r="U109" s="5">
        <f t="shared" si="4"/>
        <v>100</v>
      </c>
      <c r="V109" s="5">
        <f t="shared" si="4"/>
        <v>100</v>
      </c>
      <c r="W109" s="5">
        <f t="shared" si="4"/>
        <v>100</v>
      </c>
      <c r="X109" s="5">
        <f t="shared" si="4"/>
        <v>100</v>
      </c>
      <c r="Y109" s="5">
        <f t="shared" si="4"/>
        <v>100</v>
      </c>
      <c r="Z109" s="8">
        <f t="shared" si="4"/>
        <v>100</v>
      </c>
      <c r="AA109" s="6">
        <f t="shared" si="4"/>
        <v>100</v>
      </c>
      <c r="AB109" s="7"/>
      <c r="AC109" s="7">
        <f t="shared" si="4"/>
        <v>100</v>
      </c>
      <c r="AD109" s="5">
        <f t="shared" si="4"/>
        <v>100</v>
      </c>
      <c r="AE109" s="5">
        <f t="shared" si="4"/>
        <v>100</v>
      </c>
      <c r="AF109" s="5">
        <f t="shared" si="4"/>
        <v>100</v>
      </c>
      <c r="AG109" s="5">
        <f t="shared" si="4"/>
        <v>100</v>
      </c>
      <c r="AH109" s="8">
        <f t="shared" si="4"/>
        <v>100</v>
      </c>
      <c r="AI109" s="5">
        <f t="shared" si="4"/>
        <v>100</v>
      </c>
      <c r="AJ109" s="5">
        <f t="shared" si="4"/>
        <v>100</v>
      </c>
      <c r="AK109" s="5">
        <f t="shared" si="4"/>
        <v>100</v>
      </c>
      <c r="AL109" s="5">
        <f t="shared" si="4"/>
        <v>100</v>
      </c>
      <c r="AM109" s="5">
        <f t="shared" si="4"/>
        <v>100</v>
      </c>
      <c r="AN109" s="8">
        <f t="shared" si="4"/>
        <v>100</v>
      </c>
      <c r="AO109" s="9">
        <f t="shared" si="4"/>
        <v>100</v>
      </c>
      <c r="AP109" s="70"/>
      <c r="AQ109" s="13">
        <f t="shared" si="4"/>
        <v>100</v>
      </c>
      <c r="AR109" s="13">
        <f t="shared" si="4"/>
        <v>100</v>
      </c>
      <c r="AS109" s="13">
        <f t="shared" si="4"/>
        <v>100</v>
      </c>
      <c r="AT109" s="13">
        <f t="shared" si="4"/>
        <v>100</v>
      </c>
      <c r="AU109" s="13">
        <f t="shared" si="4"/>
        <v>100</v>
      </c>
      <c r="AV109" s="14">
        <f t="shared" si="4"/>
        <v>100</v>
      </c>
      <c r="AW109" s="13">
        <f t="shared" si="4"/>
        <v>100</v>
      </c>
      <c r="AX109" s="13">
        <f t="shared" si="4"/>
        <v>100</v>
      </c>
      <c r="AY109" s="13">
        <f t="shared" si="4"/>
        <v>100</v>
      </c>
      <c r="AZ109" s="13">
        <f t="shared" si="4"/>
        <v>100</v>
      </c>
      <c r="BA109" s="13">
        <f t="shared" si="4"/>
        <v>100</v>
      </c>
      <c r="BB109" s="15">
        <f t="shared" si="4"/>
        <v>100</v>
      </c>
      <c r="BC109" s="10">
        <f t="shared" si="4"/>
        <v>100</v>
      </c>
      <c r="BD109" s="7"/>
      <c r="BE109" s="11">
        <f t="shared" si="4"/>
        <v>100</v>
      </c>
      <c r="BF109" s="12">
        <f t="shared" si="4"/>
        <v>100</v>
      </c>
      <c r="BG109" s="12">
        <f t="shared" si="4"/>
        <v>100</v>
      </c>
      <c r="BH109" s="12">
        <f t="shared" si="4"/>
        <v>100</v>
      </c>
      <c r="BI109" s="12">
        <f t="shared" si="4"/>
        <v>100</v>
      </c>
      <c r="BJ109" s="9">
        <f t="shared" si="4"/>
        <v>100</v>
      </c>
      <c r="BK109" s="12">
        <f t="shared" si="4"/>
        <v>100</v>
      </c>
      <c r="BL109" s="12">
        <f t="shared" si="4"/>
        <v>100</v>
      </c>
      <c r="BM109" s="12">
        <f t="shared" si="4"/>
        <v>100</v>
      </c>
      <c r="BN109" s="12">
        <f t="shared" si="4"/>
        <v>100</v>
      </c>
      <c r="BO109" s="12">
        <f t="shared" si="4"/>
        <v>100</v>
      </c>
      <c r="BP109" s="9">
        <f t="shared" ref="BP109:CD109" si="5">COUNT(BP7:BP106)</f>
        <v>100</v>
      </c>
      <c r="BQ109" s="10">
        <f t="shared" si="5"/>
        <v>100</v>
      </c>
      <c r="BR109" s="11">
        <f t="shared" si="5"/>
        <v>100</v>
      </c>
      <c r="BS109" s="12">
        <f t="shared" si="5"/>
        <v>100</v>
      </c>
      <c r="BT109" s="12">
        <f t="shared" si="5"/>
        <v>100</v>
      </c>
      <c r="BU109" s="12">
        <f t="shared" si="5"/>
        <v>100</v>
      </c>
      <c r="BV109" s="12">
        <f t="shared" si="5"/>
        <v>100</v>
      </c>
      <c r="BW109" s="9">
        <f t="shared" si="5"/>
        <v>100</v>
      </c>
      <c r="BX109" s="12">
        <f t="shared" si="5"/>
        <v>100</v>
      </c>
      <c r="BY109" s="12">
        <f t="shared" si="5"/>
        <v>100</v>
      </c>
      <c r="BZ109" s="12">
        <f t="shared" si="5"/>
        <v>100</v>
      </c>
      <c r="CA109" s="12">
        <f t="shared" si="5"/>
        <v>100</v>
      </c>
      <c r="CB109" s="12">
        <f t="shared" si="5"/>
        <v>100</v>
      </c>
      <c r="CC109" s="9">
        <f t="shared" si="5"/>
        <v>100</v>
      </c>
      <c r="CD109" s="6">
        <f t="shared" si="5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6">D6</f>
        <v>Na+ (mmol/L)</v>
      </c>
      <c r="E110" s="94" t="str">
        <f t="shared" si="6"/>
        <v>Pna (%)</v>
      </c>
      <c r="F110" s="94" t="str">
        <f t="shared" si="6"/>
        <v>Cl- (mmol/L)</v>
      </c>
      <c r="G110" s="99" t="str">
        <f t="shared" si="6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7">J6</f>
        <v>Na+ (mmol/L)</v>
      </c>
      <c r="K110" s="94" t="str">
        <f t="shared" si="7"/>
        <v>Pna (%)</v>
      </c>
      <c r="L110" s="94" t="str">
        <f t="shared" si="7"/>
        <v>Cl- (mmol/L)</v>
      </c>
      <c r="M110" s="94" t="str">
        <f t="shared" si="7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8">Q6</f>
        <v>Na+ (mmol/L)</v>
      </c>
      <c r="R110" s="94" t="str">
        <f t="shared" si="8"/>
        <v>Pna (%)</v>
      </c>
      <c r="S110" s="94" t="str">
        <f t="shared" si="8"/>
        <v>Cl- (mmol/L)</v>
      </c>
      <c r="T110" s="94" t="str">
        <f t="shared" si="8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9">W6</f>
        <v>Na+ (mmol/L)</v>
      </c>
      <c r="X110" s="94" t="str">
        <f t="shared" si="9"/>
        <v>Pna (%)</v>
      </c>
      <c r="Y110" s="94" t="str">
        <f t="shared" si="9"/>
        <v>Cl- (mmol/L)</v>
      </c>
      <c r="Z110" s="94" t="str">
        <f t="shared" si="9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">AE6</f>
        <v>Na+ (mmol/L)</v>
      </c>
      <c r="AF110" s="94" t="str">
        <f t="shared" si="10"/>
        <v>Pna (%)</v>
      </c>
      <c r="AG110" s="94" t="str">
        <f t="shared" si="10"/>
        <v>Cl- (mmol/L)</v>
      </c>
      <c r="AH110" s="99" t="str">
        <f t="shared" si="10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1">AK6</f>
        <v>Na+ (mmol/L)</v>
      </c>
      <c r="AL110" s="94" t="str">
        <f t="shared" si="11"/>
        <v>Pna (%)</v>
      </c>
      <c r="AM110" s="94" t="str">
        <f t="shared" si="11"/>
        <v>Cl- (mmol/L)</v>
      </c>
      <c r="AN110" s="99" t="str">
        <f t="shared" si="11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2">AR6</f>
        <v>PK (%)</v>
      </c>
      <c r="AS110" s="94" t="str">
        <f t="shared" si="12"/>
        <v>Na+ (mmol/L)</v>
      </c>
      <c r="AT110" s="94" t="str">
        <f t="shared" si="12"/>
        <v>Pna (%)</v>
      </c>
      <c r="AU110" s="94" t="str">
        <f t="shared" si="12"/>
        <v>Cl- (mmol/L)</v>
      </c>
      <c r="AV110" s="99" t="str">
        <f>AV6</f>
        <v>PCl (%)</v>
      </c>
      <c r="AW110" s="94" t="str">
        <f t="shared" si="12"/>
        <v>K+ (mmol/L)</v>
      </c>
      <c r="AX110" s="94" t="str">
        <f t="shared" si="12"/>
        <v>PK (%)</v>
      </c>
      <c r="AY110" s="94" t="str">
        <f t="shared" si="12"/>
        <v>Na+ (mmol/L)</v>
      </c>
      <c r="AZ110" s="94" t="str">
        <f t="shared" si="12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3">BF6</f>
        <v>PK (%)</v>
      </c>
      <c r="BG110" s="94" t="str">
        <f t="shared" si="13"/>
        <v>Na+ (mmol/L)</v>
      </c>
      <c r="BH110" s="94" t="str">
        <f t="shared" si="13"/>
        <v>Pna (%)</v>
      </c>
      <c r="BI110" s="94" t="str">
        <f t="shared" si="13"/>
        <v>Cl- (mmol/L)</v>
      </c>
      <c r="BJ110" s="99" t="str">
        <f t="shared" si="13"/>
        <v>PCl (%)</v>
      </c>
      <c r="BK110" s="94" t="str">
        <f t="shared" si="13"/>
        <v>K+ (mmol/L)</v>
      </c>
      <c r="BL110" s="94" t="str">
        <f t="shared" si="13"/>
        <v>PK (%)</v>
      </c>
      <c r="BM110" s="94" t="str">
        <f t="shared" si="13"/>
        <v>Na+ (mmol/L)</v>
      </c>
      <c r="BN110" s="94" t="str">
        <f t="shared" si="13"/>
        <v>Pna (%)</v>
      </c>
      <c r="BO110" s="94" t="str">
        <f t="shared" si="13"/>
        <v>Cl- (mmol/L)</v>
      </c>
      <c r="BP110" s="95" t="str">
        <f t="shared" si="13"/>
        <v>PCl (%)</v>
      </c>
      <c r="BQ110" s="94" t="s">
        <v>34</v>
      </c>
      <c r="BR110" s="94" t="str">
        <f t="shared" si="13"/>
        <v>K+ (mmol/L)</v>
      </c>
      <c r="BS110" s="94" t="str">
        <f t="shared" si="13"/>
        <v>PK (%)</v>
      </c>
      <c r="BT110" s="94" t="str">
        <f t="shared" si="13"/>
        <v>Na+ (mmol/L)</v>
      </c>
      <c r="BU110" s="94" t="str">
        <f t="shared" si="13"/>
        <v>Pna (%)</v>
      </c>
      <c r="BV110" s="94" t="str">
        <f t="shared" si="13"/>
        <v>Cl- (mmol/L)</v>
      </c>
      <c r="BW110" s="99" t="str">
        <f t="shared" si="13"/>
        <v>PCl (%)</v>
      </c>
      <c r="BX110" s="94" t="str">
        <f t="shared" si="13"/>
        <v>K+ (mmol/L)</v>
      </c>
      <c r="BY110" s="94" t="str">
        <f t="shared" si="13"/>
        <v>PK (%)</v>
      </c>
      <c r="BZ110" s="94" t="str">
        <f t="shared" si="13"/>
        <v>Na+ (mmol/L)</v>
      </c>
      <c r="CA110" s="94" t="str">
        <f t="shared" si="13"/>
        <v>Pna (%)</v>
      </c>
      <c r="CB110" s="94" t="str">
        <f t="shared" si="13"/>
        <v>Cl- (mmol/L)</v>
      </c>
      <c r="CC110" s="94" t="str">
        <f t="shared" si="13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4">_xlfn.NORM.INV(RAND(),B$121,B$122)</f>
        <v>6.3655481428000966</v>
      </c>
      <c r="C125" s="16">
        <f t="shared" ca="1" si="14"/>
        <v>99.997780880868405</v>
      </c>
      <c r="D125" s="16">
        <f t="shared" ca="1" si="14"/>
        <v>148.54559972594618</v>
      </c>
      <c r="E125" s="16">
        <f t="shared" ca="1" si="14"/>
        <v>5.3799025148803086</v>
      </c>
      <c r="F125" s="16">
        <f t="shared" ca="1" si="14"/>
        <v>114.12375948475724</v>
      </c>
      <c r="G125" s="22">
        <f t="shared" ca="1" si="14"/>
        <v>33.790903761783973</v>
      </c>
      <c r="H125" s="47">
        <f t="shared" ca="1" si="14"/>
        <v>149.24703783975502</v>
      </c>
      <c r="I125" s="16">
        <f t="shared" ca="1" si="14"/>
        <v>99.949985925495355</v>
      </c>
      <c r="J125" s="16">
        <f t="shared" ca="1" si="14"/>
        <v>15.587934118729997</v>
      </c>
      <c r="K125" s="16">
        <f t="shared" ca="1" si="14"/>
        <v>6.465650131022544</v>
      </c>
      <c r="L125" s="16">
        <f t="shared" ca="1" si="14"/>
        <v>11.716143502408723</v>
      </c>
      <c r="M125" s="22">
        <f ca="1">_xlfn.NORM.INV(RAND(),M$121,M$122)</f>
        <v>34.581955726831801</v>
      </c>
      <c r="N125" s="97"/>
      <c r="O125" s="47">
        <f ca="1">_xlfn.NORM.INV(RAND(),O$121,O$122)</f>
        <v>5.3914057628094598</v>
      </c>
      <c r="P125" s="27">
        <f ca="1">_xlfn.NORM.INV(RAND(),P$121,P$122)</f>
        <v>10.318587947491631</v>
      </c>
      <c r="Q125" s="16">
        <f ca="1">_xlfn.NORM.INV(RAND(),Q$121,Q$122)</f>
        <v>142.3173302903968</v>
      </c>
      <c r="R125" s="16">
        <f ca="1">_xlfn.NORM.INV(RAND(),R$121,R$122)</f>
        <v>5.8841190731132285</v>
      </c>
      <c r="S125" s="16">
        <f ca="1">_xlfn.NORM.INV(RAND(),S$121,S$122)</f>
        <v>112.9248724345846</v>
      </c>
      <c r="T125" s="16">
        <f ca="1">_xlfn.NORM.INV(RAND(),S$121,T$122)</f>
        <v>112.14474091245785</v>
      </c>
      <c r="U125" s="47">
        <f ca="1">_xlfn.NORM.INV(RAND(),U$121,U$122)</f>
        <v>143.51721105594646</v>
      </c>
      <c r="V125" s="27">
        <f t="shared" ref="V125:Z125" ca="1" si="15">_xlfn.NORM.INV(RAND(),V$121,V$122)</f>
        <v>10.751486272102204</v>
      </c>
      <c r="W125" s="16">
        <f t="shared" ca="1" si="15"/>
        <v>12.80130384978515</v>
      </c>
      <c r="X125" s="16">
        <f t="shared" ca="1" si="15"/>
        <v>5.7983327091226089</v>
      </c>
      <c r="Y125" s="16">
        <f t="shared" ca="1" si="15"/>
        <v>13.328227277287922</v>
      </c>
      <c r="Z125" s="22">
        <f t="shared" ca="1" si="15"/>
        <v>35.513221339038857</v>
      </c>
      <c r="AA125" s="97"/>
      <c r="AB125" s="97"/>
      <c r="AC125" s="55">
        <f t="shared" ref="AC125:AN125" ca="1" si="16">_xlfn.NORM.INV(RAND(),AC$121,AC$122)</f>
        <v>6.3544465910344581</v>
      </c>
      <c r="AD125" s="16">
        <f t="shared" ca="1" si="16"/>
        <v>99.684372859278625</v>
      </c>
      <c r="AE125" s="16">
        <f t="shared" ca="1" si="16"/>
        <v>147.02148319097881</v>
      </c>
      <c r="AF125" s="16">
        <f t="shared" ca="1" si="16"/>
        <v>6.0895133739626273</v>
      </c>
      <c r="AG125" s="16">
        <f t="shared" ca="1" si="16"/>
        <v>114.3637786890022</v>
      </c>
      <c r="AH125" s="22">
        <f t="shared" ca="1" si="16"/>
        <v>34.035115313199249</v>
      </c>
      <c r="AI125" s="47">
        <f t="shared" ca="1" si="16"/>
        <v>149.41832204754212</v>
      </c>
      <c r="AJ125" s="16">
        <f t="shared" ca="1" si="16"/>
        <v>99.05070816129053</v>
      </c>
      <c r="AK125" s="16">
        <f t="shared" ca="1" si="16"/>
        <v>12.0456097886764</v>
      </c>
      <c r="AL125" s="16">
        <f t="shared" ca="1" si="16"/>
        <v>3.4628834783160296</v>
      </c>
      <c r="AM125" s="16">
        <f t="shared" ca="1" si="16"/>
        <v>10.744547010304927</v>
      </c>
      <c r="AN125" s="22">
        <f t="shared" ca="1" si="16"/>
        <v>33.691733973882641</v>
      </c>
      <c r="AO125" s="97"/>
      <c r="AP125" s="97"/>
      <c r="AQ125" s="47">
        <f t="shared" ref="AQ125:BB125" ca="1" si="17">_xlfn.NORM.INV(RAND(),AQ$121,AQ$122)</f>
        <v>6.2445189418979314</v>
      </c>
      <c r="AR125" s="16">
        <f t="shared" ca="1" si="17"/>
        <v>99.829860274473319</v>
      </c>
      <c r="AS125" s="16">
        <f t="shared" ca="1" si="17"/>
        <v>141.52625584863551</v>
      </c>
      <c r="AT125" s="27">
        <f t="shared" ca="1" si="17"/>
        <v>77.177928447102801</v>
      </c>
      <c r="AU125" s="16">
        <f t="shared" ca="1" si="17"/>
        <v>112.83865718319684</v>
      </c>
      <c r="AV125" s="16">
        <f t="shared" ca="1" si="17"/>
        <v>34.70679822243644</v>
      </c>
      <c r="AW125" s="16">
        <f t="shared" ca="1" si="17"/>
        <v>147.9325298059205</v>
      </c>
      <c r="AX125" s="16">
        <f t="shared" ca="1" si="17"/>
        <v>99.101320712517136</v>
      </c>
      <c r="AY125" s="16">
        <f t="shared" ca="1" si="17"/>
        <v>16.344713482921712</v>
      </c>
      <c r="AZ125" s="27">
        <f t="shared" ca="1" si="17"/>
        <v>77.098105077131734</v>
      </c>
      <c r="BA125" s="16">
        <f t="shared" ca="1" si="17"/>
        <v>3.2471012093586662</v>
      </c>
      <c r="BB125" s="22">
        <f t="shared" ca="1" si="17"/>
        <v>34.869933814024606</v>
      </c>
      <c r="BC125" s="97"/>
      <c r="BD125" s="97"/>
      <c r="BE125" s="55">
        <f t="shared" ref="BE125:BP125" ca="1" si="18">_xlfn.NORM.INV(RAND(),BE$121,BE$122)</f>
        <v>5.9219055907097067</v>
      </c>
      <c r="BF125" s="16">
        <f t="shared" ca="1" si="18"/>
        <v>98.206742256762297</v>
      </c>
      <c r="BG125" s="16">
        <f t="shared" ca="1" si="18"/>
        <v>149.34441210657897</v>
      </c>
      <c r="BH125" s="16">
        <f t="shared" ca="1" si="18"/>
        <v>5.4351008368432581</v>
      </c>
      <c r="BI125" s="16">
        <f t="shared" ca="1" si="18"/>
        <v>114.3679574811746</v>
      </c>
      <c r="BJ125" s="22">
        <f t="shared" ca="1" si="18"/>
        <v>34.693329350184975</v>
      </c>
      <c r="BK125" s="47">
        <f t="shared" ca="1" si="18"/>
        <v>150.35109394824897</v>
      </c>
      <c r="BL125" s="16">
        <f t="shared" ca="1" si="18"/>
        <v>99.431642310020933</v>
      </c>
      <c r="BM125" s="16">
        <f t="shared" ca="1" si="18"/>
        <v>13.14655162590649</v>
      </c>
      <c r="BN125" s="16">
        <f t="shared" ca="1" si="18"/>
        <v>5.4115610190719545</v>
      </c>
      <c r="BO125" s="16">
        <f t="shared" ca="1" si="18"/>
        <v>8.3990283959012206</v>
      </c>
      <c r="BP125" s="22">
        <f t="shared" ca="1" si="18"/>
        <v>33.044352224085479</v>
      </c>
      <c r="BQ125" s="97"/>
      <c r="BR125" s="47">
        <f t="shared" ref="BR125:CC125" ca="1" si="19">_xlfn.NORM.INV(RAND(),BR$121,BR$122)</f>
        <v>5.7925041094811176</v>
      </c>
      <c r="BS125" s="36">
        <f t="shared" ca="1" si="19"/>
        <v>100.11537749675124</v>
      </c>
      <c r="BT125" s="16">
        <f t="shared" ca="1" si="19"/>
        <v>150.96067897783024</v>
      </c>
      <c r="BU125" s="27">
        <f t="shared" ca="1" si="19"/>
        <v>0.59942278145591554</v>
      </c>
      <c r="BV125" s="16">
        <f t="shared" ca="1" si="19"/>
        <v>114.60890273952279</v>
      </c>
      <c r="BW125" s="38">
        <f t="shared" ca="1" si="19"/>
        <v>100.1126442197429</v>
      </c>
      <c r="BX125" s="47">
        <f t="shared" ca="1" si="19"/>
        <v>149.95037016946489</v>
      </c>
      <c r="BY125" s="27">
        <f t="shared" ca="1" si="19"/>
        <v>100.08191356751452</v>
      </c>
      <c r="BZ125" s="16">
        <f t="shared" ca="1" si="19"/>
        <v>13.015605743510115</v>
      </c>
      <c r="CA125" s="16">
        <f t="shared" ca="1" si="19"/>
        <v>0.65756627966558456</v>
      </c>
      <c r="CB125" s="16">
        <f t="shared" ca="1" si="19"/>
        <v>8.9929004719430878</v>
      </c>
      <c r="CC125" s="38">
        <f t="shared" ca="1" si="19"/>
        <v>99.253766434378292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>_xlfn.T.TEST(AD7:AD106,AR7:AR106,2,1)</f>
        <v>0.10898707724956945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>_xlfn.T.TEST(AF7:AF106,AZ7:AZ106,2,1)</f>
        <v>6.2989170895623195E-172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>_xlfn.T.TEST(BF7:BF106,BS7:BS106,2,1)</f>
        <v>0.42974005113395319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>_xlfn.T.TEST(C7:C106,P7:P106,2,1)</f>
        <v>9.6635263685555042E-177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>_xlfn.T.TEST(AH7:AH106,AV7:AV106,2,1)</f>
        <v>0.75643047381932615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>_xlfn.T.TEST(BH7:BH106,BU7:BU106,2,1)</f>
        <v>1.8491082870274074E-74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>_xlfn.T.TEST(E7:E106,R7:R106,2,1)</f>
        <v>0.882082145882224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>_xlfn.T.TEST(BJ7:BJ106,BW7:BW106,2,1)</f>
        <v>2.2311157767600357E-186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>_xlfn.T.TEST(G7:G106,T7:T106,2,1)</f>
        <v>0.17072557771217975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>_xlfn.T.TEST(AO7:AO106,BC7:BC106,2,1)</f>
        <v>3.2977824138226111E-124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>_xlfn.T.TEST(BQ7:BQ106,CD7:CD106,2,1)</f>
        <v>1.2539786880999594E-33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>_xlfn.T.TEST(N7:N106,AA7:AA106,2,1)</f>
        <v>6.4872923088173424E-76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zoomScale="80" zoomScaleNormal="80" workbookViewId="0">
      <selection activeCell="CD5" sqref="CD5:CD112"/>
    </sheetView>
  </sheetViews>
  <sheetFormatPr defaultRowHeight="15" x14ac:dyDescent="0.25"/>
  <cols>
    <col min="14" max="14" width="42.5703125" bestFit="1" customWidth="1"/>
    <col min="27" max="27" width="47.85546875" bestFit="1" customWidth="1"/>
    <col min="41" max="41" width="47.85546875" bestFit="1" customWidth="1"/>
    <col min="55" max="55" width="47.85546875" bestFit="1" customWidth="1"/>
    <col min="69" max="69" width="47.85546875" bestFit="1" customWidth="1"/>
    <col min="82" max="82" width="47.85546875" bestFit="1" customWidth="1"/>
  </cols>
  <sheetData>
    <row r="1" spans="1:82" s="84" customFormat="1" ht="29.25" thickBot="1" x14ac:dyDescent="0.5">
      <c r="A1" s="97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7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39" t="s">
        <v>6</v>
      </c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23"/>
      <c r="AB2" s="107" t="s">
        <v>5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9"/>
      <c r="AO2" s="107" t="s">
        <v>7</v>
      </c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7" t="s">
        <v>5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9"/>
      <c r="BQ2" s="97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7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 t="s">
        <v>11</v>
      </c>
      <c r="O3" s="113" t="s">
        <v>12</v>
      </c>
      <c r="P3" s="114"/>
      <c r="Q3" s="114"/>
      <c r="R3" s="114"/>
      <c r="S3" s="114"/>
      <c r="T3" s="115"/>
      <c r="U3" s="110" t="s">
        <v>13</v>
      </c>
      <c r="V3" s="111"/>
      <c r="W3" s="111"/>
      <c r="X3" s="111"/>
      <c r="Y3" s="111"/>
      <c r="Z3" s="112"/>
      <c r="AA3" s="20" t="s">
        <v>11</v>
      </c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 t="s">
        <v>11</v>
      </c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 t="s">
        <v>11</v>
      </c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 t="s">
        <v>11</v>
      </c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 t="s">
        <v>11</v>
      </c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2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26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5" t="s">
        <v>28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4" t="s">
        <v>29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30</v>
      </c>
    </row>
    <row r="5" spans="1:82" x14ac:dyDescent="0.25">
      <c r="A5" s="86">
        <v>1</v>
      </c>
      <c r="B5" s="87">
        <v>6.8299900634293547</v>
      </c>
      <c r="C5" s="87">
        <v>99.809275307703572</v>
      </c>
      <c r="D5" s="87">
        <v>147.82556093163771</v>
      </c>
      <c r="E5" s="87">
        <v>5.6252728764750195</v>
      </c>
      <c r="F5" s="87">
        <v>113.44082414561532</v>
      </c>
      <c r="G5" s="87">
        <v>34.869106298412753</v>
      </c>
      <c r="H5" s="87">
        <v>149.371724436775</v>
      </c>
      <c r="I5" s="87">
        <v>99.809275307703572</v>
      </c>
      <c r="J5" s="87">
        <v>13.493170546613202</v>
      </c>
      <c r="K5" s="87">
        <v>5.6252728764750195</v>
      </c>
      <c r="L5" s="87">
        <v>8.2071724276586906</v>
      </c>
      <c r="M5" s="87">
        <v>34.869106298412753</v>
      </c>
      <c r="N5" s="87"/>
      <c r="O5" s="87">
        <v>5.7025312139099533</v>
      </c>
      <c r="P5" s="87">
        <v>12.215826403441511</v>
      </c>
      <c r="Q5" s="87">
        <v>143.07365154144355</v>
      </c>
      <c r="R5" s="87">
        <v>5.5988792368195703</v>
      </c>
      <c r="S5" s="87">
        <v>111.4681592104569</v>
      </c>
      <c r="T5" s="87">
        <v>33.953594841642982</v>
      </c>
      <c r="U5" s="87">
        <v>138.80440168707722</v>
      </c>
      <c r="V5" s="87">
        <v>12.215826403441511</v>
      </c>
      <c r="W5" s="87">
        <v>11.952272963847843</v>
      </c>
      <c r="X5" s="87">
        <v>5.5988792368195703</v>
      </c>
      <c r="Y5" s="87">
        <v>14.642512266844379</v>
      </c>
      <c r="Z5" s="87">
        <v>33.953594841642982</v>
      </c>
      <c r="AA5" s="87"/>
      <c r="AB5" s="86">
        <v>1</v>
      </c>
      <c r="AC5" s="87">
        <v>6.2433846012068255</v>
      </c>
      <c r="AD5" s="87">
        <v>98.501330410129313</v>
      </c>
      <c r="AE5" s="87">
        <v>146.70625563307198</v>
      </c>
      <c r="AF5" s="87">
        <v>4.7256173330261859</v>
      </c>
      <c r="AG5" s="87">
        <v>111.252015815823</v>
      </c>
      <c r="AH5" s="87">
        <v>33.626546974176293</v>
      </c>
      <c r="AI5" s="87">
        <v>147.52124847990098</v>
      </c>
      <c r="AJ5" s="87">
        <v>98.501330410129313</v>
      </c>
      <c r="AK5" s="87">
        <v>8.6760465891796219</v>
      </c>
      <c r="AL5" s="87">
        <v>4.7256173330261859</v>
      </c>
      <c r="AM5" s="87">
        <v>11.057698648463054</v>
      </c>
      <c r="AN5" s="87">
        <v>33.626546974176293</v>
      </c>
      <c r="AO5" s="87"/>
      <c r="AP5" s="86">
        <v>1</v>
      </c>
      <c r="AQ5" s="87">
        <v>5.8183046228583546</v>
      </c>
      <c r="AR5" s="87">
        <v>99.831801329204865</v>
      </c>
      <c r="AS5" s="87">
        <v>145.07717804440347</v>
      </c>
      <c r="AT5" s="87">
        <v>77.241645890572642</v>
      </c>
      <c r="AU5" s="87">
        <v>113.92122781553671</v>
      </c>
      <c r="AV5" s="87">
        <v>33.222504179713852</v>
      </c>
      <c r="AW5" s="87">
        <v>145.81623860332758</v>
      </c>
      <c r="AX5" s="87">
        <v>99.831801329204865</v>
      </c>
      <c r="AY5" s="87">
        <v>10.816923086585502</v>
      </c>
      <c r="AZ5" s="87">
        <v>77.241645890572642</v>
      </c>
      <c r="BA5" s="87">
        <v>3.4071935753702904</v>
      </c>
      <c r="BB5" s="87">
        <v>33.222504179713852</v>
      </c>
      <c r="BC5" s="87"/>
      <c r="BD5" s="86">
        <v>1</v>
      </c>
      <c r="BE5" s="87">
        <v>6.5728152703142211</v>
      </c>
      <c r="BF5" s="87">
        <v>98.964312984080195</v>
      </c>
      <c r="BG5" s="87">
        <v>147.68957928370645</v>
      </c>
      <c r="BH5" s="87">
        <v>6.5595215581068507</v>
      </c>
      <c r="BI5" s="87">
        <v>114.89621411020099</v>
      </c>
      <c r="BJ5" s="87">
        <v>32.631201391026131</v>
      </c>
      <c r="BK5" s="87">
        <v>151.71187458309615</v>
      </c>
      <c r="BL5" s="87">
        <v>98.964312984080195</v>
      </c>
      <c r="BM5" s="87">
        <v>11.983609150346162</v>
      </c>
      <c r="BN5" s="87">
        <v>6.5595215581068507</v>
      </c>
      <c r="BO5" s="87">
        <v>7.5707165407197738</v>
      </c>
      <c r="BP5" s="87">
        <v>32.631201391026131</v>
      </c>
      <c r="BQ5" s="87"/>
      <c r="BR5" s="87">
        <v>6.4482939843513476</v>
      </c>
      <c r="BS5" s="87">
        <v>98.778746570988616</v>
      </c>
      <c r="BT5" s="87">
        <v>148.11256172045734</v>
      </c>
      <c r="BU5" s="87">
        <v>1.6422539997829171</v>
      </c>
      <c r="BV5" s="87">
        <v>112.07776984384577</v>
      </c>
      <c r="BW5" s="87">
        <v>99.504377219218881</v>
      </c>
      <c r="BX5" s="87">
        <v>152.15091978055358</v>
      </c>
      <c r="BY5" s="87">
        <v>98.778746570988616</v>
      </c>
      <c r="BZ5" s="87">
        <v>9.4969213564392234</v>
      </c>
      <c r="CA5" s="87">
        <v>1.6422539997829171</v>
      </c>
      <c r="CB5" s="87">
        <v>13.0242740051666</v>
      </c>
      <c r="CC5" s="87">
        <v>99.504377219218881</v>
      </c>
      <c r="CD5" s="87"/>
    </row>
    <row r="6" spans="1:82" x14ac:dyDescent="0.25">
      <c r="A6" s="86">
        <v>2</v>
      </c>
      <c r="B6" s="87">
        <v>6.3284508676871791</v>
      </c>
      <c r="C6" s="87">
        <v>99.842354703761202</v>
      </c>
      <c r="D6" s="87">
        <v>148.89641668006061</v>
      </c>
      <c r="E6" s="87">
        <v>5.5386525538538489</v>
      </c>
      <c r="F6" s="87">
        <v>113.23409483625163</v>
      </c>
      <c r="G6" s="87">
        <v>33.616645410657377</v>
      </c>
      <c r="H6" s="87">
        <v>152.80451392066888</v>
      </c>
      <c r="I6" s="87">
        <v>99.842354703761202</v>
      </c>
      <c r="J6" s="87">
        <v>12.99277362833247</v>
      </c>
      <c r="K6" s="87">
        <v>5.5386525538538489</v>
      </c>
      <c r="L6" s="87">
        <v>7.8075030135778283</v>
      </c>
      <c r="M6" s="87">
        <v>33.616645410657377</v>
      </c>
      <c r="N6" s="87"/>
      <c r="O6" s="87">
        <v>4.7235160175977589</v>
      </c>
      <c r="P6" s="87">
        <v>12.52091348808036</v>
      </c>
      <c r="Q6" s="87">
        <v>143.07347302363064</v>
      </c>
      <c r="R6" s="87">
        <v>5.2424293556078139</v>
      </c>
      <c r="S6" s="87">
        <v>111.91515825549946</v>
      </c>
      <c r="T6" s="87">
        <v>34.100449450412356</v>
      </c>
      <c r="U6" s="87">
        <v>142.53302553881011</v>
      </c>
      <c r="V6" s="87">
        <v>12.52091348808036</v>
      </c>
      <c r="W6" s="87">
        <v>12.163966650627072</v>
      </c>
      <c r="X6" s="87">
        <v>5.2424293556078139</v>
      </c>
      <c r="Y6" s="87">
        <v>11.037925378969033</v>
      </c>
      <c r="Z6" s="87">
        <v>34.100449450412356</v>
      </c>
      <c r="AA6" s="87"/>
      <c r="AB6" s="86">
        <v>2</v>
      </c>
      <c r="AC6" s="87">
        <v>5.7432181973584235</v>
      </c>
      <c r="AD6" s="87">
        <v>99.102232164763251</v>
      </c>
      <c r="AE6" s="87">
        <v>147.77142777888784</v>
      </c>
      <c r="AF6" s="87">
        <v>6.786173819565132</v>
      </c>
      <c r="AG6" s="87">
        <v>114.24127591577515</v>
      </c>
      <c r="AH6" s="87">
        <v>34.754585624165301</v>
      </c>
      <c r="AI6" s="87">
        <v>152.73842454657878</v>
      </c>
      <c r="AJ6" s="87">
        <v>99.102232164763251</v>
      </c>
      <c r="AK6" s="87">
        <v>12.477120384367517</v>
      </c>
      <c r="AL6" s="87">
        <v>6.786173819565132</v>
      </c>
      <c r="AM6" s="87">
        <v>6.0110315300827182</v>
      </c>
      <c r="AN6" s="87">
        <v>34.754585624165301</v>
      </c>
      <c r="AO6" s="87"/>
      <c r="AP6" s="86">
        <v>2</v>
      </c>
      <c r="AQ6" s="87">
        <v>5.4844703913422599</v>
      </c>
      <c r="AR6" s="87">
        <v>99.715408515758639</v>
      </c>
      <c r="AS6" s="87">
        <v>142.85082211633264</v>
      </c>
      <c r="AT6" s="87">
        <v>77.740239433289332</v>
      </c>
      <c r="AU6" s="87">
        <v>114.36163778742917</v>
      </c>
      <c r="AV6" s="87">
        <v>33.816537569184341</v>
      </c>
      <c r="AW6" s="87">
        <v>142.79779190403801</v>
      </c>
      <c r="AX6" s="87">
        <v>99.715408515758639</v>
      </c>
      <c r="AY6" s="87">
        <v>9.3373498656032154</v>
      </c>
      <c r="AZ6" s="87">
        <v>77.740239433289332</v>
      </c>
      <c r="BA6" s="87">
        <v>2.9466109624118384</v>
      </c>
      <c r="BB6" s="87">
        <v>33.816537569184341</v>
      </c>
      <c r="BC6" s="87"/>
      <c r="BD6" s="86">
        <v>2</v>
      </c>
      <c r="BE6" s="87">
        <v>6.3305015665212752</v>
      </c>
      <c r="BF6" s="87">
        <v>99.946746304481294</v>
      </c>
      <c r="BG6" s="87">
        <v>147.98528565917167</v>
      </c>
      <c r="BH6" s="87">
        <v>5.5980478906946294</v>
      </c>
      <c r="BI6" s="87">
        <v>114.65970025880014</v>
      </c>
      <c r="BJ6" s="87">
        <v>31.595463542533327</v>
      </c>
      <c r="BK6" s="87">
        <v>148.75186224534568</v>
      </c>
      <c r="BL6" s="87">
        <v>99.946746304481294</v>
      </c>
      <c r="BM6" s="87">
        <v>12.106452750927755</v>
      </c>
      <c r="BN6" s="87">
        <v>5.5980478906946294</v>
      </c>
      <c r="BO6" s="87">
        <v>7.2615842253018741</v>
      </c>
      <c r="BP6" s="87">
        <v>31.595463542533327</v>
      </c>
      <c r="BQ6" s="87"/>
      <c r="BR6" s="87">
        <v>5.7006617996268663</v>
      </c>
      <c r="BS6" s="87">
        <v>98.937738493764982</v>
      </c>
      <c r="BT6" s="87">
        <v>148.88385037417885</v>
      </c>
      <c r="BU6" s="87">
        <v>1.3758807928604169</v>
      </c>
      <c r="BV6" s="87">
        <v>114.25681871582654</v>
      </c>
      <c r="BW6" s="87">
        <v>99.374638007291097</v>
      </c>
      <c r="BX6" s="87">
        <v>150.15726701543184</v>
      </c>
      <c r="BY6" s="87">
        <v>98.937738493764982</v>
      </c>
      <c r="BZ6" s="87">
        <v>11.646715539794995</v>
      </c>
      <c r="CA6" s="87">
        <v>1.3758807928604169</v>
      </c>
      <c r="CB6" s="87">
        <v>5.2921012998195618</v>
      </c>
      <c r="CC6" s="87">
        <v>99.374638007291097</v>
      </c>
      <c r="CD6" s="87"/>
    </row>
    <row r="7" spans="1:82" x14ac:dyDescent="0.25">
      <c r="A7" s="86">
        <v>3</v>
      </c>
      <c r="B7" s="87">
        <v>6.9082981175349945</v>
      </c>
      <c r="C7" s="87">
        <v>99.866259029030672</v>
      </c>
      <c r="D7" s="87">
        <v>149.4646571151969</v>
      </c>
      <c r="E7" s="87">
        <v>6.2272679797247736</v>
      </c>
      <c r="F7" s="87">
        <v>111.94165797108633</v>
      </c>
      <c r="G7" s="87">
        <v>35.248782571334083</v>
      </c>
      <c r="H7" s="87">
        <v>151.29870559702931</v>
      </c>
      <c r="I7" s="87">
        <v>99.866259029030672</v>
      </c>
      <c r="J7" s="87">
        <v>13.174130768753727</v>
      </c>
      <c r="K7" s="87">
        <v>6.2272679797247736</v>
      </c>
      <c r="L7" s="87">
        <v>4.8907829910122471</v>
      </c>
      <c r="M7" s="87">
        <v>35.248782571334083</v>
      </c>
      <c r="N7" s="87"/>
      <c r="O7" s="87">
        <v>4.8893570052167412</v>
      </c>
      <c r="P7" s="87">
        <v>10.382919880431837</v>
      </c>
      <c r="Q7" s="87">
        <v>142.5095754321041</v>
      </c>
      <c r="R7" s="87">
        <v>6.1188829379586549</v>
      </c>
      <c r="S7" s="87">
        <v>114.26514632211378</v>
      </c>
      <c r="T7" s="87">
        <v>34.244198969696754</v>
      </c>
      <c r="U7" s="87">
        <v>145.05109260032972</v>
      </c>
      <c r="V7" s="87">
        <v>10.382919880431837</v>
      </c>
      <c r="W7" s="87">
        <v>14.243742067567226</v>
      </c>
      <c r="X7" s="87">
        <v>6.1188829379586549</v>
      </c>
      <c r="Y7" s="87">
        <v>13.071058974351677</v>
      </c>
      <c r="Z7" s="87">
        <v>34.244198969696754</v>
      </c>
      <c r="AA7" s="87"/>
      <c r="AB7" s="86">
        <v>3</v>
      </c>
      <c r="AC7" s="87">
        <v>5.3772998941303554</v>
      </c>
      <c r="AD7" s="87">
        <v>100.32361630778989</v>
      </c>
      <c r="AE7" s="87">
        <v>147.69764942517762</v>
      </c>
      <c r="AF7" s="87">
        <v>4.552985508629666</v>
      </c>
      <c r="AG7" s="87">
        <v>112.45671969457888</v>
      </c>
      <c r="AH7" s="87">
        <v>34.317444368864571</v>
      </c>
      <c r="AI7" s="87">
        <v>152.35267256213376</v>
      </c>
      <c r="AJ7" s="87">
        <v>100.32361630778989</v>
      </c>
      <c r="AK7" s="87">
        <v>12.227787890816597</v>
      </c>
      <c r="AL7" s="87">
        <v>4.552985508629666</v>
      </c>
      <c r="AM7" s="87">
        <v>6.9073462012151658</v>
      </c>
      <c r="AN7" s="87">
        <v>34.317444368864571</v>
      </c>
      <c r="AO7" s="87"/>
      <c r="AP7" s="86">
        <v>3</v>
      </c>
      <c r="AQ7" s="87">
        <v>6.068331954471029</v>
      </c>
      <c r="AR7" s="87">
        <v>99.079165682941905</v>
      </c>
      <c r="AS7" s="87">
        <v>143.5223908499147</v>
      </c>
      <c r="AT7" s="87">
        <v>76.36486801697535</v>
      </c>
      <c r="AU7" s="87">
        <v>112.75048534848622</v>
      </c>
      <c r="AV7" s="87">
        <v>33.132483159774473</v>
      </c>
      <c r="AW7" s="87">
        <v>139.4532084057324</v>
      </c>
      <c r="AX7" s="87">
        <v>99.079165682941905</v>
      </c>
      <c r="AY7" s="87">
        <v>12.207539289823654</v>
      </c>
      <c r="AZ7" s="87">
        <v>76.36486801697535</v>
      </c>
      <c r="BA7" s="87">
        <v>0.13821103161927573</v>
      </c>
      <c r="BB7" s="87">
        <v>33.132483159774473</v>
      </c>
      <c r="BC7" s="87"/>
      <c r="BD7" s="86">
        <v>3</v>
      </c>
      <c r="BE7" s="87">
        <v>5.4127303119765138</v>
      </c>
      <c r="BF7" s="87">
        <v>100.27055756445472</v>
      </c>
      <c r="BG7" s="87">
        <v>148.21131382716135</v>
      </c>
      <c r="BH7" s="87">
        <v>6.1215085594452034</v>
      </c>
      <c r="BI7" s="87">
        <v>114.64596022231214</v>
      </c>
      <c r="BJ7" s="87">
        <v>34.202520332120343</v>
      </c>
      <c r="BK7" s="87">
        <v>150.51805551928265</v>
      </c>
      <c r="BL7" s="87">
        <v>100.27055756445472</v>
      </c>
      <c r="BM7" s="87">
        <v>13.59175135637236</v>
      </c>
      <c r="BN7" s="87">
        <v>6.1215085594452034</v>
      </c>
      <c r="BO7" s="87">
        <v>8.1183185081839504</v>
      </c>
      <c r="BP7" s="87">
        <v>34.202520332120343</v>
      </c>
      <c r="BQ7" s="87"/>
      <c r="BR7" s="87">
        <v>6.2694495191716033</v>
      </c>
      <c r="BS7" s="87">
        <v>98.985049336999765</v>
      </c>
      <c r="BT7" s="87">
        <v>150.04023890944413</v>
      </c>
      <c r="BU7" s="87">
        <v>1.4082158120353609</v>
      </c>
      <c r="BV7" s="87">
        <v>114.65400887326781</v>
      </c>
      <c r="BW7" s="87">
        <v>99.602188199500318</v>
      </c>
      <c r="BX7" s="87">
        <v>147.49012237053145</v>
      </c>
      <c r="BY7" s="87">
        <v>98.985049336999765</v>
      </c>
      <c r="BZ7" s="87">
        <v>11.34840212397059</v>
      </c>
      <c r="CA7" s="87">
        <v>1.4082158120353609</v>
      </c>
      <c r="CB7" s="87">
        <v>9.9407226705565392</v>
      </c>
      <c r="CC7" s="87">
        <v>99.602188199500318</v>
      </c>
      <c r="CD7" s="87"/>
    </row>
    <row r="8" spans="1:82" x14ac:dyDescent="0.25">
      <c r="A8" s="86">
        <v>4</v>
      </c>
      <c r="B8" s="87">
        <v>5.6304394664773927</v>
      </c>
      <c r="C8" s="87">
        <v>99.236006447658696</v>
      </c>
      <c r="D8" s="87">
        <v>148.18427307457708</v>
      </c>
      <c r="E8" s="87">
        <v>5.7740502107236038</v>
      </c>
      <c r="F8" s="87">
        <v>113.53632691831395</v>
      </c>
      <c r="G8" s="87">
        <v>34.320973112220095</v>
      </c>
      <c r="H8" s="87">
        <v>149.64950199223239</v>
      </c>
      <c r="I8" s="87">
        <v>99.236006447658696</v>
      </c>
      <c r="J8" s="87">
        <v>12.851113460312298</v>
      </c>
      <c r="K8" s="87">
        <v>5.7740502107236038</v>
      </c>
      <c r="L8" s="87">
        <v>7.558728395353981</v>
      </c>
      <c r="M8" s="87">
        <v>34.320973112220095</v>
      </c>
      <c r="N8" s="87"/>
      <c r="O8" s="87">
        <v>6.1922539679968027</v>
      </c>
      <c r="P8" s="87">
        <v>10.498700048734118</v>
      </c>
      <c r="Q8" s="87">
        <v>143.39358946645433</v>
      </c>
      <c r="R8" s="87">
        <v>5.567110333826955</v>
      </c>
      <c r="S8" s="87">
        <v>112.1359413988859</v>
      </c>
      <c r="T8" s="87">
        <v>32.768349250719766</v>
      </c>
      <c r="U8" s="87">
        <v>146.10721129462254</v>
      </c>
      <c r="V8" s="87">
        <v>10.498700048734118</v>
      </c>
      <c r="W8" s="87">
        <v>12.708753221302718</v>
      </c>
      <c r="X8" s="87">
        <v>5.567110333826955</v>
      </c>
      <c r="Y8" s="87">
        <v>8.5197534254829232</v>
      </c>
      <c r="Z8" s="87">
        <v>32.768349250719766</v>
      </c>
      <c r="AA8" s="87"/>
      <c r="AB8" s="86">
        <v>4</v>
      </c>
      <c r="AC8" s="87">
        <v>5.7127844131556502</v>
      </c>
      <c r="AD8" s="87">
        <v>99.856210475228764</v>
      </c>
      <c r="AE8" s="87">
        <v>148.76541471603835</v>
      </c>
      <c r="AF8" s="87">
        <v>5.6853955314239499</v>
      </c>
      <c r="AG8" s="87">
        <v>112.79994096389046</v>
      </c>
      <c r="AH8" s="87">
        <v>33.586752447073422</v>
      </c>
      <c r="AI8" s="87">
        <v>149.81698805835595</v>
      </c>
      <c r="AJ8" s="87">
        <v>99.856210475228764</v>
      </c>
      <c r="AK8" s="87">
        <v>8.9082133986788872</v>
      </c>
      <c r="AL8" s="87">
        <v>5.6853955314239499</v>
      </c>
      <c r="AM8" s="87">
        <v>11.0615182709594</v>
      </c>
      <c r="AN8" s="87">
        <v>33.586752447073422</v>
      </c>
      <c r="AO8" s="87"/>
      <c r="AP8" s="86">
        <v>4</v>
      </c>
      <c r="AQ8" s="87">
        <v>5.6262960541351852</v>
      </c>
      <c r="AR8" s="87">
        <v>98.854129583446621</v>
      </c>
      <c r="AS8" s="87">
        <v>140.55538474581974</v>
      </c>
      <c r="AT8" s="87">
        <v>74.527348683786286</v>
      </c>
      <c r="AU8" s="87">
        <v>115.74645475531672</v>
      </c>
      <c r="AV8" s="87">
        <v>34.571897380873153</v>
      </c>
      <c r="AW8" s="87">
        <v>143.16538982696764</v>
      </c>
      <c r="AX8" s="87">
        <v>98.854129583446621</v>
      </c>
      <c r="AY8" s="87">
        <v>8.9580065732607892</v>
      </c>
      <c r="AZ8" s="87">
        <v>74.527348683786286</v>
      </c>
      <c r="BA8" s="87">
        <v>0.54320348561343312</v>
      </c>
      <c r="BB8" s="87">
        <v>34.571897380873153</v>
      </c>
      <c r="BC8" s="87"/>
      <c r="BD8" s="86">
        <v>4</v>
      </c>
      <c r="BE8" s="87">
        <v>5.791148652473681</v>
      </c>
      <c r="BF8" s="87">
        <v>100.04811027490223</v>
      </c>
      <c r="BG8" s="87">
        <v>149.2935609189673</v>
      </c>
      <c r="BH8" s="87">
        <v>5.0658467458313359</v>
      </c>
      <c r="BI8" s="87">
        <v>112.77244597576764</v>
      </c>
      <c r="BJ8" s="87">
        <v>35.143782366888765</v>
      </c>
      <c r="BK8" s="87">
        <v>151.74537036089689</v>
      </c>
      <c r="BL8" s="87">
        <v>100.04811027490223</v>
      </c>
      <c r="BM8" s="87">
        <v>15.677909693996163</v>
      </c>
      <c r="BN8" s="87">
        <v>5.0658467458313359</v>
      </c>
      <c r="BO8" s="87">
        <v>5.5292069676041091</v>
      </c>
      <c r="BP8" s="87">
        <v>35.143782366888765</v>
      </c>
      <c r="BQ8" s="87"/>
      <c r="BR8" s="87">
        <v>5.677037314162483</v>
      </c>
      <c r="BS8" s="87">
        <v>99.560827192065901</v>
      </c>
      <c r="BT8" s="87">
        <v>148.47757039193723</v>
      </c>
      <c r="BU8" s="87">
        <v>7.6729762627533171E-3</v>
      </c>
      <c r="BV8" s="87">
        <v>114.29268952527937</v>
      </c>
      <c r="BW8" s="87">
        <v>99.373449787693247</v>
      </c>
      <c r="BX8" s="87">
        <v>150.13364806140765</v>
      </c>
      <c r="BY8" s="87">
        <v>99.560827192065901</v>
      </c>
      <c r="BZ8" s="87">
        <v>14.314264129137012</v>
      </c>
      <c r="CA8" s="87">
        <v>7.6729762627533171E-3</v>
      </c>
      <c r="CB8" s="87">
        <v>6.3412684225193168</v>
      </c>
      <c r="CC8" s="87">
        <v>99.373449787693247</v>
      </c>
      <c r="CD8" s="87"/>
    </row>
    <row r="9" spans="1:82" x14ac:dyDescent="0.25">
      <c r="A9" s="86">
        <v>5</v>
      </c>
      <c r="B9" s="87">
        <v>6.8888040024495956</v>
      </c>
      <c r="C9" s="87">
        <v>98.684603896761189</v>
      </c>
      <c r="D9" s="87">
        <v>148.76944188660775</v>
      </c>
      <c r="E9" s="87">
        <v>6.0239370607553857</v>
      </c>
      <c r="F9" s="87">
        <v>115.84223945304893</v>
      </c>
      <c r="G9" s="87">
        <v>33.551226575137235</v>
      </c>
      <c r="H9" s="87">
        <v>150.91492575172038</v>
      </c>
      <c r="I9" s="87">
        <v>98.684603896761189</v>
      </c>
      <c r="J9" s="87">
        <v>11.78892547512768</v>
      </c>
      <c r="K9" s="87">
        <v>6.0239370607553857</v>
      </c>
      <c r="L9" s="87">
        <v>14.6865218738896</v>
      </c>
      <c r="M9" s="87">
        <v>33.551226575137235</v>
      </c>
      <c r="N9" s="87"/>
      <c r="O9" s="87">
        <v>5.5622358409047115</v>
      </c>
      <c r="P9" s="87">
        <v>13.570864585185181</v>
      </c>
      <c r="Q9" s="87">
        <v>142.77738372286598</v>
      </c>
      <c r="R9" s="87">
        <v>5.4865742039000827</v>
      </c>
      <c r="S9" s="87">
        <v>112.44405537677486</v>
      </c>
      <c r="T9" s="87">
        <v>35.30841007069418</v>
      </c>
      <c r="U9" s="87">
        <v>147.40290321857361</v>
      </c>
      <c r="V9" s="87">
        <v>13.570864585185181</v>
      </c>
      <c r="W9" s="87">
        <v>10.086428849173593</v>
      </c>
      <c r="X9" s="87">
        <v>5.4865742039000827</v>
      </c>
      <c r="Y9" s="87">
        <v>11.185555664329359</v>
      </c>
      <c r="Z9" s="87">
        <v>35.30841007069418</v>
      </c>
      <c r="AA9" s="87"/>
      <c r="AB9" s="86">
        <v>5</v>
      </c>
      <c r="AC9" s="87">
        <v>5.6494591143785646</v>
      </c>
      <c r="AD9" s="87">
        <v>100.67115378508478</v>
      </c>
      <c r="AE9" s="87">
        <v>148.06881307206652</v>
      </c>
      <c r="AF9" s="87">
        <v>5.7713678478858865</v>
      </c>
      <c r="AG9" s="87">
        <v>109.92954857624406</v>
      </c>
      <c r="AH9" s="87">
        <v>33.31584388806931</v>
      </c>
      <c r="AI9" s="87">
        <v>152.28015000248055</v>
      </c>
      <c r="AJ9" s="87">
        <v>100.67115378508478</v>
      </c>
      <c r="AK9" s="87">
        <v>10.476798465107791</v>
      </c>
      <c r="AL9" s="87">
        <v>5.7713678478858865</v>
      </c>
      <c r="AM9" s="87">
        <v>10.260303476956272</v>
      </c>
      <c r="AN9" s="87">
        <v>33.31584388806931</v>
      </c>
      <c r="AO9" s="87"/>
      <c r="AP9" s="86">
        <v>5</v>
      </c>
      <c r="AQ9" s="87">
        <v>6.3574655225388161</v>
      </c>
      <c r="AR9" s="87">
        <v>99.172575362286366</v>
      </c>
      <c r="AS9" s="87">
        <v>142.70776463263689</v>
      </c>
      <c r="AT9" s="87">
        <v>76.238547572752438</v>
      </c>
      <c r="AU9" s="87">
        <v>110.84420651935348</v>
      </c>
      <c r="AV9" s="87">
        <v>32.336755930832837</v>
      </c>
      <c r="AW9" s="87">
        <v>143.72344893994531</v>
      </c>
      <c r="AX9" s="87">
        <v>99.172575362286366</v>
      </c>
      <c r="AY9" s="87">
        <v>13.921946883237517</v>
      </c>
      <c r="AZ9" s="87">
        <v>76.238547572752438</v>
      </c>
      <c r="BA9" s="87">
        <v>6.2213814480616296</v>
      </c>
      <c r="BB9" s="87">
        <v>32.336755930832837</v>
      </c>
      <c r="BC9" s="87"/>
      <c r="BD9" s="86">
        <v>5</v>
      </c>
      <c r="BE9" s="87">
        <v>6.1122876696083184</v>
      </c>
      <c r="BF9" s="87">
        <v>99.540773129372894</v>
      </c>
      <c r="BG9" s="87">
        <v>147.58725926372875</v>
      </c>
      <c r="BH9" s="87">
        <v>5.1187689281254958</v>
      </c>
      <c r="BI9" s="87">
        <v>113.62967571896414</v>
      </c>
      <c r="BJ9" s="87">
        <v>32.16111456958911</v>
      </c>
      <c r="BK9" s="87">
        <v>151.29216142562237</v>
      </c>
      <c r="BL9" s="87">
        <v>99.540773129372894</v>
      </c>
      <c r="BM9" s="87">
        <v>12.60862754021019</v>
      </c>
      <c r="BN9" s="87">
        <v>5.1187689281254958</v>
      </c>
      <c r="BO9" s="87">
        <v>14.722209093589996</v>
      </c>
      <c r="BP9" s="87">
        <v>32.16111456958911</v>
      </c>
      <c r="BQ9" s="87"/>
      <c r="BR9" s="87">
        <v>5.5607612871132606</v>
      </c>
      <c r="BS9" s="87">
        <v>99.294041440640612</v>
      </c>
      <c r="BT9" s="87">
        <v>148.90875712608545</v>
      </c>
      <c r="BU9" s="87">
        <v>1.0237873946778786</v>
      </c>
      <c r="BV9" s="87">
        <v>113.73247231515202</v>
      </c>
      <c r="BW9" s="87">
        <v>99.294348610133071</v>
      </c>
      <c r="BX9" s="87">
        <v>150.04349189937653</v>
      </c>
      <c r="BY9" s="87">
        <v>99.294041440640612</v>
      </c>
      <c r="BZ9" s="87">
        <v>12.414737267137209</v>
      </c>
      <c r="CA9" s="87">
        <v>1.0237873946778786</v>
      </c>
      <c r="CB9" s="87">
        <v>7.1433166918148867</v>
      </c>
      <c r="CC9" s="87">
        <v>99.294348610133071</v>
      </c>
      <c r="CD9" s="87"/>
    </row>
    <row r="10" spans="1:82" x14ac:dyDescent="0.25">
      <c r="A10" s="86">
        <v>6</v>
      </c>
      <c r="B10" s="87">
        <v>6.2989488690450255</v>
      </c>
      <c r="C10" s="87">
        <v>99.352786102122437</v>
      </c>
      <c r="D10" s="87">
        <v>148.87133924326247</v>
      </c>
      <c r="E10" s="87">
        <v>6.2825093689302536</v>
      </c>
      <c r="F10" s="87">
        <v>113.75514152735266</v>
      </c>
      <c r="G10" s="87">
        <v>35.096130179523982</v>
      </c>
      <c r="H10" s="87">
        <v>150.74170427746472</v>
      </c>
      <c r="I10" s="87">
        <v>99.352786102122437</v>
      </c>
      <c r="J10" s="87">
        <v>11.285132483060826</v>
      </c>
      <c r="K10" s="87">
        <v>6.2825093689302536</v>
      </c>
      <c r="L10" s="87">
        <v>12.154265611245007</v>
      </c>
      <c r="M10" s="87">
        <v>35.096130179523982</v>
      </c>
      <c r="N10" s="87"/>
      <c r="O10" s="87">
        <v>5.9019275351058891</v>
      </c>
      <c r="P10" s="87">
        <v>11.579757973767954</v>
      </c>
      <c r="Q10" s="87">
        <v>141.1876576722191</v>
      </c>
      <c r="R10" s="87">
        <v>6.1190751324090051</v>
      </c>
      <c r="S10" s="87">
        <v>116.83914124866114</v>
      </c>
      <c r="T10" s="87">
        <v>33.908469527584302</v>
      </c>
      <c r="U10" s="87">
        <v>143.3775207373173</v>
      </c>
      <c r="V10" s="87">
        <v>11.579757973767954</v>
      </c>
      <c r="W10" s="87">
        <v>8.9915173911755275</v>
      </c>
      <c r="X10" s="87">
        <v>6.1190751324090051</v>
      </c>
      <c r="Y10" s="87">
        <v>12.386589755302039</v>
      </c>
      <c r="Z10" s="87">
        <v>33.908469527584302</v>
      </c>
      <c r="AA10" s="87"/>
      <c r="AB10" s="86">
        <v>6</v>
      </c>
      <c r="AC10" s="87">
        <v>6.5487176464959802</v>
      </c>
      <c r="AD10" s="87">
        <v>99.938366016836525</v>
      </c>
      <c r="AE10" s="87">
        <v>148.55154481741823</v>
      </c>
      <c r="AF10" s="87">
        <v>6.9003727190466906</v>
      </c>
      <c r="AG10" s="87">
        <v>111.6843876686538</v>
      </c>
      <c r="AH10" s="87">
        <v>34.971608535523394</v>
      </c>
      <c r="AI10" s="87">
        <v>149.37006818584459</v>
      </c>
      <c r="AJ10" s="87">
        <v>99.938366016836525</v>
      </c>
      <c r="AK10" s="87">
        <v>9.118729439508293</v>
      </c>
      <c r="AL10" s="87">
        <v>6.9003727190466906</v>
      </c>
      <c r="AM10" s="87">
        <v>10.998806770255507</v>
      </c>
      <c r="AN10" s="87">
        <v>34.971608535523394</v>
      </c>
      <c r="AO10" s="87"/>
      <c r="AP10" s="86">
        <v>6</v>
      </c>
      <c r="AQ10" s="87">
        <v>5.8469480518416015</v>
      </c>
      <c r="AR10" s="87">
        <v>99.275090757280509</v>
      </c>
      <c r="AS10" s="87">
        <v>140.74311841809509</v>
      </c>
      <c r="AT10" s="87">
        <v>78.322833573452201</v>
      </c>
      <c r="AU10" s="87">
        <v>113.38643483271321</v>
      </c>
      <c r="AV10" s="87">
        <v>34.024412872738623</v>
      </c>
      <c r="AW10" s="87">
        <v>146.41919535235866</v>
      </c>
      <c r="AX10" s="87">
        <v>99.275090757280509</v>
      </c>
      <c r="AY10" s="87">
        <v>16.251916482629738</v>
      </c>
      <c r="AZ10" s="87">
        <v>78.322833573452201</v>
      </c>
      <c r="BA10" s="87">
        <v>-0.44276913642177407</v>
      </c>
      <c r="BB10" s="87">
        <v>34.024412872738623</v>
      </c>
      <c r="BC10" s="87"/>
      <c r="BD10" s="86">
        <v>6</v>
      </c>
      <c r="BE10" s="87">
        <v>6.7604814328503</v>
      </c>
      <c r="BF10" s="87">
        <v>99.396770050528929</v>
      </c>
      <c r="BG10" s="87">
        <v>149.2483540984046</v>
      </c>
      <c r="BH10" s="87">
        <v>5.0131830446630055</v>
      </c>
      <c r="BI10" s="87">
        <v>113.12471526211284</v>
      </c>
      <c r="BJ10" s="87">
        <v>34.478167609144506</v>
      </c>
      <c r="BK10" s="87">
        <v>150.07249081943596</v>
      </c>
      <c r="BL10" s="87">
        <v>99.396770050528929</v>
      </c>
      <c r="BM10" s="87">
        <v>9.7424264811517975</v>
      </c>
      <c r="BN10" s="87">
        <v>5.0131830446630055</v>
      </c>
      <c r="BO10" s="87">
        <v>9.3199239997114756</v>
      </c>
      <c r="BP10" s="87">
        <v>34.478167609144506</v>
      </c>
      <c r="BQ10" s="87"/>
      <c r="BR10" s="87">
        <v>5.8986450734196492</v>
      </c>
      <c r="BS10" s="87">
        <v>100.03010024875023</v>
      </c>
      <c r="BT10" s="87">
        <v>148.61694195035909</v>
      </c>
      <c r="BU10" s="87">
        <v>0.98637865983595541</v>
      </c>
      <c r="BV10" s="87">
        <v>113.8434240729844</v>
      </c>
      <c r="BW10" s="87">
        <v>99.784415125489687</v>
      </c>
      <c r="BX10" s="87">
        <v>150.79599291928298</v>
      </c>
      <c r="BY10" s="87">
        <v>100.03010024875023</v>
      </c>
      <c r="BZ10" s="87">
        <v>13.071518166531021</v>
      </c>
      <c r="CA10" s="87">
        <v>0.98637865983595541</v>
      </c>
      <c r="CB10" s="87">
        <v>9.6223399811380954</v>
      </c>
      <c r="CC10" s="87">
        <v>99.784415125489687</v>
      </c>
      <c r="CD10" s="87"/>
    </row>
    <row r="11" spans="1:82" x14ac:dyDescent="0.25">
      <c r="A11" s="86">
        <v>7</v>
      </c>
      <c r="B11" s="87">
        <v>5.6095766468490256</v>
      </c>
      <c r="C11" s="87">
        <v>99.545758971097015</v>
      </c>
      <c r="D11" s="87">
        <v>148.0636827468052</v>
      </c>
      <c r="E11" s="87">
        <v>5.6073648303507149</v>
      </c>
      <c r="F11" s="87">
        <v>113.87477806228621</v>
      </c>
      <c r="G11" s="87">
        <v>34.159977832883314</v>
      </c>
      <c r="H11" s="87">
        <v>151.98668320941908</v>
      </c>
      <c r="I11" s="87">
        <v>99.545758971097015</v>
      </c>
      <c r="J11" s="87">
        <v>12.241083062658138</v>
      </c>
      <c r="K11" s="87">
        <v>5.6073648303507149</v>
      </c>
      <c r="L11" s="87">
        <v>6.1496915357236013</v>
      </c>
      <c r="M11" s="87">
        <v>34.159977832883314</v>
      </c>
      <c r="N11" s="87"/>
      <c r="O11" s="87">
        <v>5.9175625167201868</v>
      </c>
      <c r="P11" s="87">
        <v>10.850778708130308</v>
      </c>
      <c r="Q11" s="87">
        <v>144.20969049155727</v>
      </c>
      <c r="R11" s="87">
        <v>5.2017432412706039</v>
      </c>
      <c r="S11" s="87">
        <v>115.15892025516163</v>
      </c>
      <c r="T11" s="87">
        <v>32.216995984213241</v>
      </c>
      <c r="U11" s="87">
        <v>148.13341048358703</v>
      </c>
      <c r="V11" s="87">
        <v>10.850778708130308</v>
      </c>
      <c r="W11" s="87">
        <v>9.4956322604830312</v>
      </c>
      <c r="X11" s="87">
        <v>5.2017432412706039</v>
      </c>
      <c r="Y11" s="87">
        <v>9.4579805011098177</v>
      </c>
      <c r="Z11" s="87">
        <v>32.216995984213241</v>
      </c>
      <c r="AA11" s="87"/>
      <c r="AB11" s="86">
        <v>7</v>
      </c>
      <c r="AC11" s="87">
        <v>6.5216378683042944</v>
      </c>
      <c r="AD11" s="87">
        <v>100.51887008337155</v>
      </c>
      <c r="AE11" s="87">
        <v>147.43684048781657</v>
      </c>
      <c r="AF11" s="87">
        <v>6.3864196117503065</v>
      </c>
      <c r="AG11" s="87">
        <v>115.00264958919158</v>
      </c>
      <c r="AH11" s="87">
        <v>33.234877023074958</v>
      </c>
      <c r="AI11" s="87">
        <v>150.68818142741443</v>
      </c>
      <c r="AJ11" s="87">
        <v>100.51887008337155</v>
      </c>
      <c r="AK11" s="87">
        <v>12.032788792057028</v>
      </c>
      <c r="AL11" s="87">
        <v>6.3864196117503065</v>
      </c>
      <c r="AM11" s="87">
        <v>11.259268847752365</v>
      </c>
      <c r="AN11" s="87">
        <v>33.234877023074958</v>
      </c>
      <c r="AO11" s="87"/>
      <c r="AP11" s="86">
        <v>7</v>
      </c>
      <c r="AQ11" s="87">
        <v>5.5055243787094295</v>
      </c>
      <c r="AR11" s="87">
        <v>99.55881014098523</v>
      </c>
      <c r="AS11" s="87">
        <v>140.72507544014599</v>
      </c>
      <c r="AT11" s="87">
        <v>76.080399130539504</v>
      </c>
      <c r="AU11" s="87">
        <v>111.62386580311352</v>
      </c>
      <c r="AV11" s="87">
        <v>34.64736018161652</v>
      </c>
      <c r="AW11" s="87">
        <v>146.3733280661566</v>
      </c>
      <c r="AX11" s="87">
        <v>99.55881014098523</v>
      </c>
      <c r="AY11" s="87">
        <v>11.710679876332636</v>
      </c>
      <c r="AZ11" s="87">
        <v>76.080399130539504</v>
      </c>
      <c r="BA11" s="87">
        <v>0.48416990017168349</v>
      </c>
      <c r="BB11" s="87">
        <v>34.64736018161652</v>
      </c>
      <c r="BC11" s="87"/>
      <c r="BD11" s="86">
        <v>7</v>
      </c>
      <c r="BE11" s="87">
        <v>5.9901152006881073</v>
      </c>
      <c r="BF11" s="87">
        <v>99.654137749839308</v>
      </c>
      <c r="BG11" s="87">
        <v>151.21946232955551</v>
      </c>
      <c r="BH11" s="87">
        <v>5.1290413642370707</v>
      </c>
      <c r="BI11" s="87">
        <v>112.39817125777449</v>
      </c>
      <c r="BJ11" s="87">
        <v>34.301251074973123</v>
      </c>
      <c r="BK11" s="87">
        <v>147.72507664026466</v>
      </c>
      <c r="BL11" s="87">
        <v>99.654137749839308</v>
      </c>
      <c r="BM11" s="87">
        <v>9.960401773903536</v>
      </c>
      <c r="BN11" s="87">
        <v>5.1290413642370707</v>
      </c>
      <c r="BO11" s="87">
        <v>8.4865255918144982</v>
      </c>
      <c r="BP11" s="87">
        <v>34.301251074973123</v>
      </c>
      <c r="BQ11" s="87"/>
      <c r="BR11" s="87">
        <v>6.5940217747908747</v>
      </c>
      <c r="BS11" s="87">
        <v>99.302890666966107</v>
      </c>
      <c r="BT11" s="87">
        <v>148.63925921484099</v>
      </c>
      <c r="BU11" s="87">
        <v>1.0168100180220661</v>
      </c>
      <c r="BV11" s="87">
        <v>113.0254798383033</v>
      </c>
      <c r="BW11" s="87">
        <v>99.385164467535049</v>
      </c>
      <c r="BX11" s="87">
        <v>150.05716365639168</v>
      </c>
      <c r="BY11" s="87">
        <v>99.302890666966107</v>
      </c>
      <c r="BZ11" s="87">
        <v>12.735114512436891</v>
      </c>
      <c r="CA11" s="87">
        <v>1.0168100180220661</v>
      </c>
      <c r="CB11" s="87">
        <v>8.7186844604903886</v>
      </c>
      <c r="CC11" s="87">
        <v>99.385164467535049</v>
      </c>
      <c r="CD11" s="87"/>
    </row>
    <row r="12" spans="1:82" x14ac:dyDescent="0.25">
      <c r="A12" s="86">
        <v>8</v>
      </c>
      <c r="B12" s="87">
        <v>5.5337708011629596</v>
      </c>
      <c r="C12" s="87">
        <v>99.054100348707422</v>
      </c>
      <c r="D12" s="87">
        <v>146.54582178253227</v>
      </c>
      <c r="E12" s="87">
        <v>5.0156664253279448</v>
      </c>
      <c r="F12" s="87">
        <v>114.76615911208711</v>
      </c>
      <c r="G12" s="87">
        <v>33.933294759289666</v>
      </c>
      <c r="H12" s="87">
        <v>150.09709852241235</v>
      </c>
      <c r="I12" s="87">
        <v>99.054100348707422</v>
      </c>
      <c r="J12" s="87">
        <v>12.197072343082068</v>
      </c>
      <c r="K12" s="87">
        <v>5.0156664253279448</v>
      </c>
      <c r="L12" s="87">
        <v>12.093394832320032</v>
      </c>
      <c r="M12" s="87">
        <v>33.933294759289666</v>
      </c>
      <c r="N12" s="87"/>
      <c r="O12" s="87">
        <v>5.1649283637480554</v>
      </c>
      <c r="P12" s="87">
        <v>12.740825281997477</v>
      </c>
      <c r="Q12" s="87">
        <v>140.46044120358769</v>
      </c>
      <c r="R12" s="87">
        <v>4.9407807393466072</v>
      </c>
      <c r="S12" s="87">
        <v>113.06276642148677</v>
      </c>
      <c r="T12" s="87">
        <v>33.405149757107601</v>
      </c>
      <c r="U12" s="87">
        <v>142.33406769912983</v>
      </c>
      <c r="V12" s="87">
        <v>12.740825281997477</v>
      </c>
      <c r="W12" s="87">
        <v>13.347072193472266</v>
      </c>
      <c r="X12" s="87">
        <v>4.9407807393466072</v>
      </c>
      <c r="Y12" s="87">
        <v>9.3112310992965313</v>
      </c>
      <c r="Z12" s="87">
        <v>33.405149757107601</v>
      </c>
      <c r="AA12" s="87"/>
      <c r="AB12" s="86">
        <v>8</v>
      </c>
      <c r="AC12" s="87">
        <v>6.4228617659926419</v>
      </c>
      <c r="AD12" s="87">
        <v>99.194071636512788</v>
      </c>
      <c r="AE12" s="87">
        <v>149.05703346435527</v>
      </c>
      <c r="AF12" s="87">
        <v>5.0015174430157909</v>
      </c>
      <c r="AG12" s="87">
        <v>114.03911705719398</v>
      </c>
      <c r="AH12" s="87">
        <v>34.035271860179236</v>
      </c>
      <c r="AI12" s="87">
        <v>151.91895375595149</v>
      </c>
      <c r="AJ12" s="87">
        <v>99.194071636512788</v>
      </c>
      <c r="AK12" s="87">
        <v>11.890447247842788</v>
      </c>
      <c r="AL12" s="87">
        <v>5.0015174430157909</v>
      </c>
      <c r="AM12" s="87">
        <v>10.355076950540125</v>
      </c>
      <c r="AN12" s="87">
        <v>34.035271860179236</v>
      </c>
      <c r="AO12" s="87"/>
      <c r="AP12" s="86">
        <v>8</v>
      </c>
      <c r="AQ12" s="87">
        <v>5.9344372505252965</v>
      </c>
      <c r="AR12" s="87">
        <v>98.282567172625505</v>
      </c>
      <c r="AS12" s="87">
        <v>140.39581047126813</v>
      </c>
      <c r="AT12" s="87">
        <v>74.976004468527549</v>
      </c>
      <c r="AU12" s="87">
        <v>113.7067236575221</v>
      </c>
      <c r="AV12" s="87">
        <v>34.470200350853887</v>
      </c>
      <c r="AW12" s="87">
        <v>145.19932869367778</v>
      </c>
      <c r="AX12" s="87">
        <v>98.282567172625505</v>
      </c>
      <c r="AY12" s="87">
        <v>12.21777739104996</v>
      </c>
      <c r="AZ12" s="87">
        <v>74.976004468527549</v>
      </c>
      <c r="BA12" s="87">
        <v>1.3146192769017384</v>
      </c>
      <c r="BB12" s="87">
        <v>34.470200350853887</v>
      </c>
      <c r="BC12" s="87"/>
      <c r="BD12" s="86">
        <v>8</v>
      </c>
      <c r="BE12" s="87">
        <v>4.7337370100050338</v>
      </c>
      <c r="BF12" s="87">
        <v>99.647456004276108</v>
      </c>
      <c r="BG12" s="87">
        <v>148.53674190310173</v>
      </c>
      <c r="BH12" s="87">
        <v>5.4989566973731208</v>
      </c>
      <c r="BI12" s="87">
        <v>111.42640476122027</v>
      </c>
      <c r="BJ12" s="87">
        <v>33.670647016578023</v>
      </c>
      <c r="BK12" s="87">
        <v>147.75247087856209</v>
      </c>
      <c r="BL12" s="87">
        <v>99.647456004276108</v>
      </c>
      <c r="BM12" s="87">
        <v>12.466147167814443</v>
      </c>
      <c r="BN12" s="87">
        <v>5.4989566973731208</v>
      </c>
      <c r="BO12" s="87">
        <v>9.9387210402648147</v>
      </c>
      <c r="BP12" s="87">
        <v>33.670647016578023</v>
      </c>
      <c r="BQ12" s="87"/>
      <c r="BR12" s="87">
        <v>6.0088029288292955</v>
      </c>
      <c r="BS12" s="87">
        <v>99.534682513178126</v>
      </c>
      <c r="BT12" s="87">
        <v>148.33251419781496</v>
      </c>
      <c r="BU12" s="87">
        <v>0.63311745341260206</v>
      </c>
      <c r="BV12" s="87">
        <v>115.18837045167932</v>
      </c>
      <c r="BW12" s="87">
        <v>99.549242770424243</v>
      </c>
      <c r="BX12" s="87">
        <v>151.02514434321731</v>
      </c>
      <c r="BY12" s="87">
        <v>99.534682513178126</v>
      </c>
      <c r="BZ12" s="87">
        <v>13.583376783718844</v>
      </c>
      <c r="CA12" s="87">
        <v>0.63311745341260206</v>
      </c>
      <c r="CB12" s="87">
        <v>11.199840146095879</v>
      </c>
      <c r="CC12" s="87">
        <v>99.549242770424243</v>
      </c>
      <c r="CD12" s="87"/>
    </row>
    <row r="13" spans="1:82" x14ac:dyDescent="0.25">
      <c r="A13" s="86">
        <v>9</v>
      </c>
      <c r="B13" s="87">
        <v>5.6026955963783065</v>
      </c>
      <c r="C13" s="87">
        <v>98.886330672473832</v>
      </c>
      <c r="D13" s="87">
        <v>149.73864703660939</v>
      </c>
      <c r="E13" s="87">
        <v>4.7126127988877444</v>
      </c>
      <c r="F13" s="87">
        <v>112.62756593916217</v>
      </c>
      <c r="G13" s="87">
        <v>33.071626950322575</v>
      </c>
      <c r="H13" s="87">
        <v>148.86226891275416</v>
      </c>
      <c r="I13" s="87">
        <v>98.886330672473832</v>
      </c>
      <c r="J13" s="87">
        <v>9.9856013052648027</v>
      </c>
      <c r="K13" s="87">
        <v>4.7126127988877444</v>
      </c>
      <c r="L13" s="87">
        <v>10.593650314821227</v>
      </c>
      <c r="M13" s="87">
        <v>33.071626950322575</v>
      </c>
      <c r="N13" s="87"/>
      <c r="O13" s="87">
        <v>5.3581213676258672</v>
      </c>
      <c r="P13" s="87">
        <v>9.4377463029691615</v>
      </c>
      <c r="Q13" s="87">
        <v>140.98542382064812</v>
      </c>
      <c r="R13" s="87">
        <v>5.9336827288424905</v>
      </c>
      <c r="S13" s="87">
        <v>113.54371767130129</v>
      </c>
      <c r="T13" s="87">
        <v>33.429809698119854</v>
      </c>
      <c r="U13" s="87">
        <v>146.18565801976857</v>
      </c>
      <c r="V13" s="87">
        <v>9.4377463029691615</v>
      </c>
      <c r="W13" s="87">
        <v>11.757806245561797</v>
      </c>
      <c r="X13" s="87">
        <v>5.9336827288424905</v>
      </c>
      <c r="Y13" s="87">
        <v>11.130855189033184</v>
      </c>
      <c r="Z13" s="87">
        <v>33.429809698119854</v>
      </c>
      <c r="AA13" s="87"/>
      <c r="AB13" s="86">
        <v>9</v>
      </c>
      <c r="AC13" s="87">
        <v>5.5285006056364665</v>
      </c>
      <c r="AD13" s="87">
        <v>99.413756080255553</v>
      </c>
      <c r="AE13" s="87">
        <v>148.36264364562487</v>
      </c>
      <c r="AF13" s="87">
        <v>3.4538656516664785</v>
      </c>
      <c r="AG13" s="87">
        <v>113.45125999961468</v>
      </c>
      <c r="AH13" s="87">
        <v>33.155561829213674</v>
      </c>
      <c r="AI13" s="87">
        <v>149.5340370924124</v>
      </c>
      <c r="AJ13" s="87">
        <v>99.413756080255553</v>
      </c>
      <c r="AK13" s="87">
        <v>13.74970719668076</v>
      </c>
      <c r="AL13" s="87">
        <v>3.4538656516664785</v>
      </c>
      <c r="AM13" s="87">
        <v>9.3616766667198981</v>
      </c>
      <c r="AN13" s="87">
        <v>33.155561829213674</v>
      </c>
      <c r="AO13" s="87"/>
      <c r="AP13" s="86">
        <v>9</v>
      </c>
      <c r="AQ13" s="87">
        <v>5.5862297298501291</v>
      </c>
      <c r="AR13" s="87">
        <v>100.52583984769447</v>
      </c>
      <c r="AS13" s="87">
        <v>142.94864787649655</v>
      </c>
      <c r="AT13" s="87">
        <v>76.124073023476782</v>
      </c>
      <c r="AU13" s="87">
        <v>110.75299973590121</v>
      </c>
      <c r="AV13" s="87">
        <v>34.361957212491973</v>
      </c>
      <c r="AW13" s="87">
        <v>144.39613436019602</v>
      </c>
      <c r="AX13" s="87">
        <v>100.52583984769447</v>
      </c>
      <c r="AY13" s="87">
        <v>13.134302971361983</v>
      </c>
      <c r="AZ13" s="87">
        <v>76.124073023476782</v>
      </c>
      <c r="BA13" s="87">
        <v>3.4544737197813595</v>
      </c>
      <c r="BB13" s="87">
        <v>34.361957212491973</v>
      </c>
      <c r="BC13" s="87"/>
      <c r="BD13" s="86">
        <v>9</v>
      </c>
      <c r="BE13" s="87">
        <v>5.9928349073965705</v>
      </c>
      <c r="BF13" s="87">
        <v>99.37838115830435</v>
      </c>
      <c r="BG13" s="87">
        <v>147.88550867346612</v>
      </c>
      <c r="BH13" s="87">
        <v>5.5979314066302397</v>
      </c>
      <c r="BI13" s="87">
        <v>112.87934581041586</v>
      </c>
      <c r="BJ13" s="87">
        <v>32.811718551639316</v>
      </c>
      <c r="BK13" s="87">
        <v>150.29489719992131</v>
      </c>
      <c r="BL13" s="87">
        <v>99.37838115830435</v>
      </c>
      <c r="BM13" s="87">
        <v>12.52399634267644</v>
      </c>
      <c r="BN13" s="87">
        <v>5.5979314066302397</v>
      </c>
      <c r="BO13" s="87">
        <v>11.804354834193429</v>
      </c>
      <c r="BP13" s="87">
        <v>32.811718551639316</v>
      </c>
      <c r="BQ13" s="87"/>
      <c r="BR13" s="87">
        <v>6.1460130151863952</v>
      </c>
      <c r="BS13" s="87">
        <v>99.668934470309779</v>
      </c>
      <c r="BT13" s="87">
        <v>146.17712221648054</v>
      </c>
      <c r="BU13" s="87">
        <v>1.8685388351324492</v>
      </c>
      <c r="BV13" s="87">
        <v>112.32241497512044</v>
      </c>
      <c r="BW13" s="87">
        <v>99.373987388054502</v>
      </c>
      <c r="BX13" s="87">
        <v>150.50389315119611</v>
      </c>
      <c r="BY13" s="87">
        <v>99.668934470309779</v>
      </c>
      <c r="BZ13" s="87">
        <v>11.173667629074959</v>
      </c>
      <c r="CA13" s="87">
        <v>1.8685388351324492</v>
      </c>
      <c r="CB13" s="87">
        <v>8.1320235452885381</v>
      </c>
      <c r="CC13" s="87">
        <v>99.373987388054502</v>
      </c>
      <c r="CD13" s="87"/>
    </row>
    <row r="14" spans="1:82" x14ac:dyDescent="0.25">
      <c r="A14" s="86">
        <v>10</v>
      </c>
      <c r="B14" s="87">
        <v>5.4127547199197679</v>
      </c>
      <c r="C14" s="87">
        <v>99.775041437953476</v>
      </c>
      <c r="D14" s="87">
        <v>149.325255628284</v>
      </c>
      <c r="E14" s="87">
        <v>5.4382956188096854</v>
      </c>
      <c r="F14" s="87">
        <v>115.28126830530636</v>
      </c>
      <c r="G14" s="87">
        <v>33.498120131762633</v>
      </c>
      <c r="H14" s="87">
        <v>148.28519103748835</v>
      </c>
      <c r="I14" s="87">
        <v>99.775041437953476</v>
      </c>
      <c r="J14" s="87">
        <v>11.910866375741046</v>
      </c>
      <c r="K14" s="87">
        <v>5.4382956188096854</v>
      </c>
      <c r="L14" s="87">
        <v>9.6546910500731062</v>
      </c>
      <c r="M14" s="87">
        <v>33.498120131762633</v>
      </c>
      <c r="N14" s="87"/>
      <c r="O14" s="87">
        <v>5.1912778994569697</v>
      </c>
      <c r="P14" s="87">
        <v>11.320311007588154</v>
      </c>
      <c r="Q14" s="87">
        <v>143.24097365869298</v>
      </c>
      <c r="R14" s="87">
        <v>5.6706576376898266</v>
      </c>
      <c r="S14" s="87">
        <v>114.61083154312759</v>
      </c>
      <c r="T14" s="87">
        <v>34.54607270761116</v>
      </c>
      <c r="U14" s="87">
        <v>146.16162254154247</v>
      </c>
      <c r="V14" s="87">
        <v>11.320311007588154</v>
      </c>
      <c r="W14" s="87">
        <v>13.022682791532354</v>
      </c>
      <c r="X14" s="87">
        <v>5.6706576376898266</v>
      </c>
      <c r="Y14" s="87">
        <v>18.065664978427584</v>
      </c>
      <c r="Z14" s="87">
        <v>34.54607270761116</v>
      </c>
      <c r="AA14" s="87"/>
      <c r="AB14" s="86">
        <v>10</v>
      </c>
      <c r="AC14" s="87">
        <v>6.1741865257173965</v>
      </c>
      <c r="AD14" s="87">
        <v>99.615510159378729</v>
      </c>
      <c r="AE14" s="87">
        <v>147.78197340396886</v>
      </c>
      <c r="AF14" s="87">
        <v>5.9999458286618008</v>
      </c>
      <c r="AG14" s="87">
        <v>114.47388956106694</v>
      </c>
      <c r="AH14" s="87">
        <v>33.429185749853566</v>
      </c>
      <c r="AI14" s="87">
        <v>150.41502146517431</v>
      </c>
      <c r="AJ14" s="87">
        <v>99.615510159378729</v>
      </c>
      <c r="AK14" s="87">
        <v>10.741664454415996</v>
      </c>
      <c r="AL14" s="87">
        <v>5.9999458286618008</v>
      </c>
      <c r="AM14" s="87">
        <v>13.065411325748535</v>
      </c>
      <c r="AN14" s="87">
        <v>33.429185749853566</v>
      </c>
      <c r="AO14" s="87"/>
      <c r="AP14" s="86">
        <v>10</v>
      </c>
      <c r="AQ14" s="87">
        <v>6.2197874465368423</v>
      </c>
      <c r="AR14" s="87">
        <v>97.972360275185252</v>
      </c>
      <c r="AS14" s="87">
        <v>143.25703189961655</v>
      </c>
      <c r="AT14" s="87">
        <v>76.820007859513666</v>
      </c>
      <c r="AU14" s="87">
        <v>110.59966934313536</v>
      </c>
      <c r="AV14" s="87">
        <v>33.470503886593676</v>
      </c>
      <c r="AW14" s="87">
        <v>139.28426609932364</v>
      </c>
      <c r="AX14" s="87">
        <v>97.972360275185252</v>
      </c>
      <c r="AY14" s="87">
        <v>9.3819915075507794</v>
      </c>
      <c r="AZ14" s="87">
        <v>76.820007859513666</v>
      </c>
      <c r="BA14" s="87">
        <v>3.9670961215593712</v>
      </c>
      <c r="BB14" s="87">
        <v>33.470503886593676</v>
      </c>
      <c r="BC14" s="87"/>
      <c r="BD14" s="86">
        <v>10</v>
      </c>
      <c r="BE14" s="87">
        <v>5.9431314388319754</v>
      </c>
      <c r="BF14" s="87">
        <v>100.38706253909466</v>
      </c>
      <c r="BG14" s="87">
        <v>146.58227136845994</v>
      </c>
      <c r="BH14" s="87">
        <v>6.6618673668029134</v>
      </c>
      <c r="BI14" s="87">
        <v>115.46480750644221</v>
      </c>
      <c r="BJ14" s="87">
        <v>34.692960799324865</v>
      </c>
      <c r="BK14" s="87">
        <v>150.55278069656569</v>
      </c>
      <c r="BL14" s="87">
        <v>100.38706253909466</v>
      </c>
      <c r="BM14" s="87">
        <v>12.095995767496955</v>
      </c>
      <c r="BN14" s="87">
        <v>6.6618673668029134</v>
      </c>
      <c r="BO14" s="87">
        <v>13.028037320915995</v>
      </c>
      <c r="BP14" s="87">
        <v>34.692960799324865</v>
      </c>
      <c r="BQ14" s="87"/>
      <c r="BR14" s="87">
        <v>6.4820444151700869</v>
      </c>
      <c r="BS14" s="87">
        <v>99.189894452981392</v>
      </c>
      <c r="BT14" s="87">
        <v>148.89519956975113</v>
      </c>
      <c r="BU14" s="87">
        <v>0.47083733838809783</v>
      </c>
      <c r="BV14" s="87">
        <v>112.52180983678872</v>
      </c>
      <c r="BW14" s="87">
        <v>100.02261127827873</v>
      </c>
      <c r="BX14" s="87">
        <v>147.05070231061384</v>
      </c>
      <c r="BY14" s="87">
        <v>99.189894452981392</v>
      </c>
      <c r="BZ14" s="87">
        <v>11.243679540339437</v>
      </c>
      <c r="CA14" s="87">
        <v>0.47083733838809783</v>
      </c>
      <c r="CB14" s="87">
        <v>7.4171811195116071</v>
      </c>
      <c r="CC14" s="87">
        <v>100.02261127827873</v>
      </c>
      <c r="CD14" s="87"/>
    </row>
    <row r="15" spans="1:82" x14ac:dyDescent="0.25">
      <c r="A15" s="86">
        <v>11</v>
      </c>
      <c r="B15" s="87">
        <v>6.0781373592076866</v>
      </c>
      <c r="C15" s="87">
        <v>99.501933300563863</v>
      </c>
      <c r="D15" s="87">
        <v>149.66267688569346</v>
      </c>
      <c r="E15" s="87">
        <v>7.3465842477951844</v>
      </c>
      <c r="F15" s="87">
        <v>111.37537662875438</v>
      </c>
      <c r="G15" s="87">
        <v>32.008772087305275</v>
      </c>
      <c r="H15" s="87">
        <v>146.04687552790566</v>
      </c>
      <c r="I15" s="87">
        <v>99.501933300563863</v>
      </c>
      <c r="J15" s="87">
        <v>13.028704267996352</v>
      </c>
      <c r="K15" s="87">
        <v>7.3465842477951844</v>
      </c>
      <c r="L15" s="87">
        <v>6.5527058703441998</v>
      </c>
      <c r="M15" s="87">
        <v>32.008772087305275</v>
      </c>
      <c r="N15" s="87"/>
      <c r="O15" s="87">
        <v>5.2778956173336367</v>
      </c>
      <c r="P15" s="87">
        <v>9.3105787808371012</v>
      </c>
      <c r="Q15" s="87">
        <v>140.89535184984322</v>
      </c>
      <c r="R15" s="87">
        <v>6.100159605229587</v>
      </c>
      <c r="S15" s="87">
        <v>113.88500910721272</v>
      </c>
      <c r="T15" s="87">
        <v>33.038542677342662</v>
      </c>
      <c r="U15" s="87">
        <v>143.01502314117826</v>
      </c>
      <c r="V15" s="87">
        <v>9.3105787808371012</v>
      </c>
      <c r="W15" s="87">
        <v>11.742113564514877</v>
      </c>
      <c r="X15" s="87">
        <v>6.100159605229587</v>
      </c>
      <c r="Y15" s="87">
        <v>7.3443160810826171</v>
      </c>
      <c r="Z15" s="87">
        <v>33.038542677342662</v>
      </c>
      <c r="AA15" s="87"/>
      <c r="AB15" s="86">
        <v>11</v>
      </c>
      <c r="AC15" s="87">
        <v>5.8393452938150308</v>
      </c>
      <c r="AD15" s="87">
        <v>100.08981776647882</v>
      </c>
      <c r="AE15" s="87">
        <v>147.6163053900332</v>
      </c>
      <c r="AF15" s="87">
        <v>4.0825265163381586</v>
      </c>
      <c r="AG15" s="87">
        <v>115.7083965656042</v>
      </c>
      <c r="AH15" s="87">
        <v>35.561074718745196</v>
      </c>
      <c r="AI15" s="87">
        <v>148.47546109738246</v>
      </c>
      <c r="AJ15" s="87">
        <v>100.08981776647882</v>
      </c>
      <c r="AK15" s="87">
        <v>11.95191561217904</v>
      </c>
      <c r="AL15" s="87">
        <v>4.0825265163381586</v>
      </c>
      <c r="AM15" s="87">
        <v>4.8494213670523871</v>
      </c>
      <c r="AN15" s="87">
        <v>35.561074718745196</v>
      </c>
      <c r="AO15" s="87"/>
      <c r="AP15" s="86">
        <v>11</v>
      </c>
      <c r="AQ15" s="87">
        <v>5.4250354016786861</v>
      </c>
      <c r="AR15" s="87">
        <v>99.767411368391208</v>
      </c>
      <c r="AS15" s="87">
        <v>141.57645762575035</v>
      </c>
      <c r="AT15" s="87">
        <v>75.00073377254607</v>
      </c>
      <c r="AU15" s="87">
        <v>110.49745470073576</v>
      </c>
      <c r="AV15" s="87">
        <v>34.655034024040496</v>
      </c>
      <c r="AW15" s="87">
        <v>145.96349846748035</v>
      </c>
      <c r="AX15" s="87">
        <v>99.767411368391208</v>
      </c>
      <c r="AY15" s="87">
        <v>13.974732660896912</v>
      </c>
      <c r="AZ15" s="87">
        <v>75.00073377254607</v>
      </c>
      <c r="BA15" s="87">
        <v>6.9367196861007248</v>
      </c>
      <c r="BB15" s="87">
        <v>34.655034024040496</v>
      </c>
      <c r="BC15" s="87"/>
      <c r="BD15" s="86">
        <v>11</v>
      </c>
      <c r="BE15" s="87">
        <v>5.7728576306370085</v>
      </c>
      <c r="BF15" s="87">
        <v>99.896790264320018</v>
      </c>
      <c r="BG15" s="87">
        <v>149.6917814675794</v>
      </c>
      <c r="BH15" s="87">
        <v>6.1238948124554433</v>
      </c>
      <c r="BI15" s="87">
        <v>112.40119996506064</v>
      </c>
      <c r="BJ15" s="87">
        <v>33.358656474947644</v>
      </c>
      <c r="BK15" s="87">
        <v>151.3669753398095</v>
      </c>
      <c r="BL15" s="87">
        <v>99.896790264320018</v>
      </c>
      <c r="BM15" s="87">
        <v>12.105889847256268</v>
      </c>
      <c r="BN15" s="87">
        <v>6.1238948124554433</v>
      </c>
      <c r="BO15" s="87">
        <v>8.9929207134154314</v>
      </c>
      <c r="BP15" s="87">
        <v>33.358656474947644</v>
      </c>
      <c r="BQ15" s="87"/>
      <c r="BR15" s="87">
        <v>5.8831463974642588</v>
      </c>
      <c r="BS15" s="87">
        <v>99.258964330235173</v>
      </c>
      <c r="BT15" s="87">
        <v>147.74661333838299</v>
      </c>
      <c r="BU15" s="87">
        <v>0.56420248937526496</v>
      </c>
      <c r="BV15" s="87">
        <v>112.05634564733296</v>
      </c>
      <c r="BW15" s="87">
        <v>99.186998589907333</v>
      </c>
      <c r="BX15" s="87">
        <v>149.02518712145542</v>
      </c>
      <c r="BY15" s="87">
        <v>99.258964330235173</v>
      </c>
      <c r="BZ15" s="87">
        <v>13.610255544871087</v>
      </c>
      <c r="CA15" s="87">
        <v>0.56420248937526496</v>
      </c>
      <c r="CB15" s="87">
        <v>9.5844592724109852</v>
      </c>
      <c r="CC15" s="87">
        <v>99.186998589907333</v>
      </c>
      <c r="CD15" s="87"/>
    </row>
    <row r="16" spans="1:82" x14ac:dyDescent="0.25">
      <c r="A16" s="86">
        <v>12</v>
      </c>
      <c r="B16" s="87">
        <v>6.1968695851187556</v>
      </c>
      <c r="C16" s="87">
        <v>99.419733272875121</v>
      </c>
      <c r="D16" s="87">
        <v>147.65628103003854</v>
      </c>
      <c r="E16" s="87">
        <v>6.2815970867655295</v>
      </c>
      <c r="F16" s="87">
        <v>116.34860594751544</v>
      </c>
      <c r="G16" s="87">
        <v>33.838656261826614</v>
      </c>
      <c r="H16" s="87">
        <v>148.70225323359</v>
      </c>
      <c r="I16" s="87">
        <v>99.419733272875121</v>
      </c>
      <c r="J16" s="87">
        <v>11.437452295817018</v>
      </c>
      <c r="K16" s="87">
        <v>6.2815970867655295</v>
      </c>
      <c r="L16" s="87">
        <v>8.3543262673195358</v>
      </c>
      <c r="M16" s="87">
        <v>33.838656261826614</v>
      </c>
      <c r="N16" s="87"/>
      <c r="O16" s="87">
        <v>4.9513997488056285</v>
      </c>
      <c r="P16" s="87">
        <v>10.967818702506626</v>
      </c>
      <c r="Q16" s="87">
        <v>143.9789766544373</v>
      </c>
      <c r="R16" s="87">
        <v>4.8368600799555628</v>
      </c>
      <c r="S16" s="87">
        <v>111.85306386554498</v>
      </c>
      <c r="T16" s="87">
        <v>34.232286265887808</v>
      </c>
      <c r="U16" s="87">
        <v>145.20433735034104</v>
      </c>
      <c r="V16" s="87">
        <v>10.967818702506626</v>
      </c>
      <c r="W16" s="87">
        <v>13.310086025934663</v>
      </c>
      <c r="X16" s="87">
        <v>4.8368600799555628</v>
      </c>
      <c r="Y16" s="87">
        <v>9.9565893237979175</v>
      </c>
      <c r="Z16" s="87">
        <v>34.232286265887808</v>
      </c>
      <c r="AA16" s="87"/>
      <c r="AB16" s="86">
        <v>12</v>
      </c>
      <c r="AC16" s="87">
        <v>5.7009883686060574</v>
      </c>
      <c r="AD16" s="87">
        <v>98.393284871658651</v>
      </c>
      <c r="AE16" s="87">
        <v>150.31456818162519</v>
      </c>
      <c r="AF16" s="87">
        <v>6.4332835099966657</v>
      </c>
      <c r="AG16" s="87">
        <v>116.45849440608062</v>
      </c>
      <c r="AH16" s="87">
        <v>33.360591067746256</v>
      </c>
      <c r="AI16" s="87">
        <v>145.64871861157044</v>
      </c>
      <c r="AJ16" s="87">
        <v>98.393284871658651</v>
      </c>
      <c r="AK16" s="87">
        <v>12.006761448879683</v>
      </c>
      <c r="AL16" s="87">
        <v>6.4332835099966657</v>
      </c>
      <c r="AM16" s="87">
        <v>11.098304070681081</v>
      </c>
      <c r="AN16" s="87">
        <v>33.360591067746256</v>
      </c>
      <c r="AO16" s="87"/>
      <c r="AP16" s="86">
        <v>12</v>
      </c>
      <c r="AQ16" s="87">
        <v>6.8282086453937607</v>
      </c>
      <c r="AR16" s="87">
        <v>99.698148221758871</v>
      </c>
      <c r="AS16" s="87">
        <v>143.39802943942416</v>
      </c>
      <c r="AT16" s="87">
        <v>75.296083162213321</v>
      </c>
      <c r="AU16" s="87">
        <v>113.10872131729772</v>
      </c>
      <c r="AV16" s="87">
        <v>33.195421883533641</v>
      </c>
      <c r="AW16" s="87">
        <v>142.05255509520123</v>
      </c>
      <c r="AX16" s="87">
        <v>99.698148221758871</v>
      </c>
      <c r="AY16" s="87">
        <v>7.6896057553400841</v>
      </c>
      <c r="AZ16" s="87">
        <v>75.296083162213321</v>
      </c>
      <c r="BA16" s="87">
        <v>4.3514911591443406</v>
      </c>
      <c r="BB16" s="87">
        <v>33.195421883533641</v>
      </c>
      <c r="BC16" s="87"/>
      <c r="BD16" s="86">
        <v>12</v>
      </c>
      <c r="BE16" s="87">
        <v>6.1848431503968717</v>
      </c>
      <c r="BF16" s="87">
        <v>99.379989754323844</v>
      </c>
      <c r="BG16" s="87">
        <v>149.07912112574033</v>
      </c>
      <c r="BH16" s="87">
        <v>7.2031654832165275</v>
      </c>
      <c r="BI16" s="87">
        <v>114.10679943076936</v>
      </c>
      <c r="BJ16" s="87">
        <v>34.279459022356853</v>
      </c>
      <c r="BK16" s="87">
        <v>150.2565353847904</v>
      </c>
      <c r="BL16" s="87">
        <v>99.379989754323844</v>
      </c>
      <c r="BM16" s="87">
        <v>13.853398285793114</v>
      </c>
      <c r="BN16" s="87">
        <v>7.2031654832165275</v>
      </c>
      <c r="BO16" s="87">
        <v>15.777329502256976</v>
      </c>
      <c r="BP16" s="87">
        <v>34.279459022356853</v>
      </c>
      <c r="BQ16" s="87"/>
      <c r="BR16" s="87">
        <v>5.913310554970292</v>
      </c>
      <c r="BS16" s="87">
        <v>99.456385576310311</v>
      </c>
      <c r="BT16" s="87">
        <v>150.79707024311963</v>
      </c>
      <c r="BU16" s="87">
        <v>1.0953451980830875</v>
      </c>
      <c r="BV16" s="87">
        <v>114.76338430925038</v>
      </c>
      <c r="BW16" s="87">
        <v>99.737356543101569</v>
      </c>
      <c r="BX16" s="87">
        <v>149.26692674573002</v>
      </c>
      <c r="BY16" s="87">
        <v>99.456385576310311</v>
      </c>
      <c r="BZ16" s="87">
        <v>9.8242791360004667</v>
      </c>
      <c r="CA16" s="87">
        <v>1.0953451980830875</v>
      </c>
      <c r="CB16" s="87">
        <v>14.367672234392305</v>
      </c>
      <c r="CC16" s="87">
        <v>99.737356543101569</v>
      </c>
      <c r="CD16" s="87"/>
    </row>
    <row r="17" spans="1:82" x14ac:dyDescent="0.25">
      <c r="A17" s="86">
        <v>13</v>
      </c>
      <c r="B17" s="87">
        <v>5.9025129449698488</v>
      </c>
      <c r="C17" s="87">
        <v>98.831647738147879</v>
      </c>
      <c r="D17" s="87">
        <v>150.3542570209745</v>
      </c>
      <c r="E17" s="87">
        <v>4.8837554043768545</v>
      </c>
      <c r="F17" s="87">
        <v>114.15702518560386</v>
      </c>
      <c r="G17" s="87">
        <v>33.136692387118885</v>
      </c>
      <c r="H17" s="87">
        <v>149.41244470036546</v>
      </c>
      <c r="I17" s="87">
        <v>98.831647738147879</v>
      </c>
      <c r="J17" s="87">
        <v>11.990373920042463</v>
      </c>
      <c r="K17" s="87">
        <v>4.8837554043768545</v>
      </c>
      <c r="L17" s="87">
        <v>10.92927033033369</v>
      </c>
      <c r="M17" s="87">
        <v>33.136692387118885</v>
      </c>
      <c r="N17" s="87"/>
      <c r="O17" s="87">
        <v>5.1284962028461418</v>
      </c>
      <c r="P17" s="87">
        <v>9.7473110499901399</v>
      </c>
      <c r="Q17" s="87">
        <v>142.45850796043544</v>
      </c>
      <c r="R17" s="87">
        <v>5.7154197170854175</v>
      </c>
      <c r="S17" s="87">
        <v>110.43470265362662</v>
      </c>
      <c r="T17" s="87">
        <v>34.640679854574728</v>
      </c>
      <c r="U17" s="87">
        <v>148.90259806141088</v>
      </c>
      <c r="V17" s="87">
        <v>9.7473110499901399</v>
      </c>
      <c r="W17" s="87">
        <v>13.481187571688881</v>
      </c>
      <c r="X17" s="87">
        <v>5.7154197170854175</v>
      </c>
      <c r="Y17" s="87">
        <v>11.577819844102459</v>
      </c>
      <c r="Z17" s="87">
        <v>34.640679854574728</v>
      </c>
      <c r="AA17" s="87"/>
      <c r="AB17" s="86">
        <v>13</v>
      </c>
      <c r="AC17" s="87">
        <v>5.1441007304222497</v>
      </c>
      <c r="AD17" s="87">
        <v>99.511906062582</v>
      </c>
      <c r="AE17" s="87">
        <v>147.14961476092398</v>
      </c>
      <c r="AF17" s="87">
        <v>3.5764186416227477</v>
      </c>
      <c r="AG17" s="87">
        <v>113.71415032964924</v>
      </c>
      <c r="AH17" s="87">
        <v>33.889650189201888</v>
      </c>
      <c r="AI17" s="87">
        <v>149.08370595597231</v>
      </c>
      <c r="AJ17" s="87">
        <v>99.511906062582</v>
      </c>
      <c r="AK17" s="87">
        <v>12.424736292864953</v>
      </c>
      <c r="AL17" s="87">
        <v>3.5764186416227477</v>
      </c>
      <c r="AM17" s="87">
        <v>9.9006732794581396</v>
      </c>
      <c r="AN17" s="87">
        <v>33.889650189201888</v>
      </c>
      <c r="AO17" s="87"/>
      <c r="AP17" s="86">
        <v>13</v>
      </c>
      <c r="AQ17" s="87">
        <v>5.5545912963843582</v>
      </c>
      <c r="AR17" s="87">
        <v>99.641085134899015</v>
      </c>
      <c r="AS17" s="87">
        <v>143.73357405242518</v>
      </c>
      <c r="AT17" s="87">
        <v>77.210592490006789</v>
      </c>
      <c r="AU17" s="87">
        <v>111.5609875149494</v>
      </c>
      <c r="AV17" s="87">
        <v>32.963342835706932</v>
      </c>
      <c r="AW17" s="87">
        <v>142.09068924995179</v>
      </c>
      <c r="AX17" s="87">
        <v>99.641085134899015</v>
      </c>
      <c r="AY17" s="87">
        <v>13.286984319207258</v>
      </c>
      <c r="AZ17" s="87">
        <v>77.210592490006789</v>
      </c>
      <c r="BA17" s="87">
        <v>2.8747810364387147</v>
      </c>
      <c r="BB17" s="87">
        <v>32.963342835706932</v>
      </c>
      <c r="BC17" s="87"/>
      <c r="BD17" s="86">
        <v>13</v>
      </c>
      <c r="BE17" s="87">
        <v>5.9234727139618952</v>
      </c>
      <c r="BF17" s="87">
        <v>99.704118914038915</v>
      </c>
      <c r="BG17" s="87">
        <v>149.58690617141389</v>
      </c>
      <c r="BH17" s="87">
        <v>5.3930160474200646</v>
      </c>
      <c r="BI17" s="87">
        <v>112.97219302342316</v>
      </c>
      <c r="BJ17" s="87">
        <v>33.878777510234819</v>
      </c>
      <c r="BK17" s="87">
        <v>146.07242326274303</v>
      </c>
      <c r="BL17" s="87">
        <v>99.704118914038915</v>
      </c>
      <c r="BM17" s="87">
        <v>12.290810377847116</v>
      </c>
      <c r="BN17" s="87">
        <v>5.3930160474200646</v>
      </c>
      <c r="BO17" s="87">
        <v>11.246911244485549</v>
      </c>
      <c r="BP17" s="87">
        <v>33.878777510234819</v>
      </c>
      <c r="BQ17" s="87"/>
      <c r="BR17" s="87">
        <v>5.9139306977321056</v>
      </c>
      <c r="BS17" s="87">
        <v>99.571080403017291</v>
      </c>
      <c r="BT17" s="87">
        <v>146.95217010026272</v>
      </c>
      <c r="BU17" s="87">
        <v>1.2643220394269103</v>
      </c>
      <c r="BV17" s="87">
        <v>114.37073982580256</v>
      </c>
      <c r="BW17" s="87">
        <v>99.633880483488454</v>
      </c>
      <c r="BX17" s="87">
        <v>148.3347808455099</v>
      </c>
      <c r="BY17" s="87">
        <v>99.571080403017291</v>
      </c>
      <c r="BZ17" s="87">
        <v>12.36884058880921</v>
      </c>
      <c r="CA17" s="87">
        <v>1.2643220394269103</v>
      </c>
      <c r="CB17" s="87">
        <v>5.1739800083175949</v>
      </c>
      <c r="CC17" s="87">
        <v>99.633880483488454</v>
      </c>
      <c r="CD17" s="87"/>
    </row>
    <row r="18" spans="1:82" x14ac:dyDescent="0.25">
      <c r="A18" s="86">
        <v>14</v>
      </c>
      <c r="B18" s="87">
        <v>6.3169407360127128</v>
      </c>
      <c r="C18" s="87">
        <v>100.0490571932544</v>
      </c>
      <c r="D18" s="87">
        <v>148.77667292358413</v>
      </c>
      <c r="E18" s="87">
        <v>5.6342630007854266</v>
      </c>
      <c r="F18" s="87">
        <v>113.76055601229831</v>
      </c>
      <c r="G18" s="87">
        <v>33.716715066515661</v>
      </c>
      <c r="H18" s="87">
        <v>146.84258288881907</v>
      </c>
      <c r="I18" s="87">
        <v>100.0490571932544</v>
      </c>
      <c r="J18" s="87">
        <v>14.48293316713956</v>
      </c>
      <c r="K18" s="87">
        <v>5.6342630007854266</v>
      </c>
      <c r="L18" s="87">
        <v>11.323268498951689</v>
      </c>
      <c r="M18" s="87">
        <v>33.716715066515661</v>
      </c>
      <c r="N18" s="87"/>
      <c r="O18" s="87">
        <v>6.1791821213415723</v>
      </c>
      <c r="P18" s="87">
        <v>13.57425858363224</v>
      </c>
      <c r="Q18" s="87">
        <v>142.71375559533254</v>
      </c>
      <c r="R18" s="87">
        <v>4.8764572517312565</v>
      </c>
      <c r="S18" s="87">
        <v>116.7527501786285</v>
      </c>
      <c r="T18" s="87">
        <v>33.612629956987988</v>
      </c>
      <c r="U18" s="87">
        <v>142.59042224419017</v>
      </c>
      <c r="V18" s="87">
        <v>13.57425858363224</v>
      </c>
      <c r="W18" s="87">
        <v>11.959497992543342</v>
      </c>
      <c r="X18" s="87">
        <v>4.8764572517312565</v>
      </c>
      <c r="Y18" s="87">
        <v>13.138056251023119</v>
      </c>
      <c r="Z18" s="87">
        <v>33.612629956987988</v>
      </c>
      <c r="AA18" s="87"/>
      <c r="AB18" s="86">
        <v>14</v>
      </c>
      <c r="AC18" s="87">
        <v>5.9444177767082715</v>
      </c>
      <c r="AD18" s="87">
        <v>99.455590671531539</v>
      </c>
      <c r="AE18" s="87">
        <v>148.15126498538783</v>
      </c>
      <c r="AF18" s="87">
        <v>6.239812094646223</v>
      </c>
      <c r="AG18" s="87">
        <v>110.85960591538138</v>
      </c>
      <c r="AH18" s="87">
        <v>33.10030722955176</v>
      </c>
      <c r="AI18" s="87">
        <v>151.52173620486175</v>
      </c>
      <c r="AJ18" s="87">
        <v>99.455590671531539</v>
      </c>
      <c r="AK18" s="87">
        <v>10.82021006155742</v>
      </c>
      <c r="AL18" s="87">
        <v>6.239812094646223</v>
      </c>
      <c r="AM18" s="87">
        <v>10.933978670473381</v>
      </c>
      <c r="AN18" s="87">
        <v>33.10030722955176</v>
      </c>
      <c r="AO18" s="87"/>
      <c r="AP18" s="86">
        <v>14</v>
      </c>
      <c r="AQ18" s="87">
        <v>6.119786813883791</v>
      </c>
      <c r="AR18" s="87">
        <v>99.915135469784488</v>
      </c>
      <c r="AS18" s="87">
        <v>140.72549910589089</v>
      </c>
      <c r="AT18" s="87">
        <v>75.253740532126088</v>
      </c>
      <c r="AU18" s="87">
        <v>113.8263639667569</v>
      </c>
      <c r="AV18" s="87">
        <v>33.833836748024815</v>
      </c>
      <c r="AW18" s="87">
        <v>143.06763734373635</v>
      </c>
      <c r="AX18" s="87">
        <v>99.915135469784488</v>
      </c>
      <c r="AY18" s="87">
        <v>14.35739796544059</v>
      </c>
      <c r="AZ18" s="87">
        <v>75.253740532126088</v>
      </c>
      <c r="BA18" s="87">
        <v>1.6543860779812181</v>
      </c>
      <c r="BB18" s="87">
        <v>33.833836748024815</v>
      </c>
      <c r="BC18" s="87"/>
      <c r="BD18" s="86">
        <v>14</v>
      </c>
      <c r="BE18" s="87">
        <v>5.8140753965544523</v>
      </c>
      <c r="BF18" s="87">
        <v>99.245862048624673</v>
      </c>
      <c r="BG18" s="87">
        <v>148.930378502162</v>
      </c>
      <c r="BH18" s="87">
        <v>5.9309270211287819</v>
      </c>
      <c r="BI18" s="87">
        <v>113.41767159862563</v>
      </c>
      <c r="BJ18" s="87">
        <v>33.878809613897218</v>
      </c>
      <c r="BK18" s="87">
        <v>149.730337834202</v>
      </c>
      <c r="BL18" s="87">
        <v>99.245862048624673</v>
      </c>
      <c r="BM18" s="87">
        <v>9.9088309825237797</v>
      </c>
      <c r="BN18" s="87">
        <v>5.9309270211287819</v>
      </c>
      <c r="BO18" s="87">
        <v>8.3559734020919869</v>
      </c>
      <c r="BP18" s="87">
        <v>33.878809613897218</v>
      </c>
      <c r="BQ18" s="87"/>
      <c r="BR18" s="87">
        <v>5.9175903460178603</v>
      </c>
      <c r="BS18" s="87">
        <v>98.955414005618053</v>
      </c>
      <c r="BT18" s="87">
        <v>148.7502520891853</v>
      </c>
      <c r="BU18" s="87">
        <v>1.6003860584490719</v>
      </c>
      <c r="BV18" s="87">
        <v>112.0687453143849</v>
      </c>
      <c r="BW18" s="87">
        <v>99.854909485892435</v>
      </c>
      <c r="BX18" s="87">
        <v>149.67069347319838</v>
      </c>
      <c r="BY18" s="87">
        <v>98.955414005618053</v>
      </c>
      <c r="BZ18" s="87">
        <v>13.641108695405077</v>
      </c>
      <c r="CA18" s="87">
        <v>1.6003860584490719</v>
      </c>
      <c r="CB18" s="87">
        <v>6.9398353662115735</v>
      </c>
      <c r="CC18" s="87">
        <v>99.854909485892435</v>
      </c>
      <c r="CD18" s="87"/>
    </row>
    <row r="19" spans="1:82" x14ac:dyDescent="0.25">
      <c r="A19" s="86">
        <v>15</v>
      </c>
      <c r="B19" s="87">
        <v>6.0769232898095282</v>
      </c>
      <c r="C19" s="87">
        <v>99.863338956826453</v>
      </c>
      <c r="D19" s="87">
        <v>149.05342439689133</v>
      </c>
      <c r="E19" s="87">
        <v>4.4557655466465622</v>
      </c>
      <c r="F19" s="87">
        <v>113.85221773864028</v>
      </c>
      <c r="G19" s="87">
        <v>32.832349409225273</v>
      </c>
      <c r="H19" s="87">
        <v>151.33320203990576</v>
      </c>
      <c r="I19" s="87">
        <v>99.863338956826453</v>
      </c>
      <c r="J19" s="87">
        <v>11.173105972437032</v>
      </c>
      <c r="K19" s="87">
        <v>4.4557655466465622</v>
      </c>
      <c r="L19" s="87">
        <v>13.56028260422058</v>
      </c>
      <c r="M19" s="87">
        <v>32.832349409225273</v>
      </c>
      <c r="N19" s="87"/>
      <c r="O19" s="87">
        <v>5.7255187726213572</v>
      </c>
      <c r="P19" s="87">
        <v>10.493895316741716</v>
      </c>
      <c r="Q19" s="87">
        <v>141.4478293578843</v>
      </c>
      <c r="R19" s="87">
        <v>5.6769297042074829</v>
      </c>
      <c r="S19" s="87">
        <v>111.79945642539808</v>
      </c>
      <c r="T19" s="87">
        <v>34.419966408633428</v>
      </c>
      <c r="U19" s="87">
        <v>146.55154203609007</v>
      </c>
      <c r="V19" s="87">
        <v>10.493895316741716</v>
      </c>
      <c r="W19" s="87">
        <v>11.938675879365215</v>
      </c>
      <c r="X19" s="87">
        <v>5.6769297042074829</v>
      </c>
      <c r="Y19" s="87">
        <v>12.046115885688392</v>
      </c>
      <c r="Z19" s="87">
        <v>34.419966408633428</v>
      </c>
      <c r="AA19" s="87"/>
      <c r="AB19" s="86">
        <v>15</v>
      </c>
      <c r="AC19" s="87">
        <v>6.5651621735932979</v>
      </c>
      <c r="AD19" s="87">
        <v>99.139479465651618</v>
      </c>
      <c r="AE19" s="87">
        <v>148.57178562525417</v>
      </c>
      <c r="AF19" s="87">
        <v>5.6252981125636596</v>
      </c>
      <c r="AG19" s="87">
        <v>112.89688025215146</v>
      </c>
      <c r="AH19" s="87">
        <v>34.38730200379802</v>
      </c>
      <c r="AI19" s="87">
        <v>150.29056452725271</v>
      </c>
      <c r="AJ19" s="87">
        <v>99.139479465651618</v>
      </c>
      <c r="AK19" s="87">
        <v>11.214230887744138</v>
      </c>
      <c r="AL19" s="87">
        <v>5.6252981125636596</v>
      </c>
      <c r="AM19" s="87">
        <v>9.8349950100545254</v>
      </c>
      <c r="AN19" s="87">
        <v>34.38730200379802</v>
      </c>
      <c r="AO19" s="87"/>
      <c r="AP19" s="86">
        <v>15</v>
      </c>
      <c r="AQ19" s="87">
        <v>6.1906866228399249</v>
      </c>
      <c r="AR19" s="87">
        <v>98.749880158402192</v>
      </c>
      <c r="AS19" s="87">
        <v>144.64148071591751</v>
      </c>
      <c r="AT19" s="87">
        <v>74.958319087568185</v>
      </c>
      <c r="AU19" s="87">
        <v>113.30244863644748</v>
      </c>
      <c r="AV19" s="87">
        <v>33.101503266344452</v>
      </c>
      <c r="AW19" s="87">
        <v>143.87672123565565</v>
      </c>
      <c r="AX19" s="87">
        <v>98.749880158402192</v>
      </c>
      <c r="AY19" s="87">
        <v>10.483002673049418</v>
      </c>
      <c r="AZ19" s="87">
        <v>74.958319087568185</v>
      </c>
      <c r="BA19" s="87">
        <v>4.5535692853313838</v>
      </c>
      <c r="BB19" s="87">
        <v>33.101503266344452</v>
      </c>
      <c r="BC19" s="87"/>
      <c r="BD19" s="86">
        <v>15</v>
      </c>
      <c r="BE19" s="87">
        <v>5.3357049250264375</v>
      </c>
      <c r="BF19" s="87">
        <v>99.154008380177757</v>
      </c>
      <c r="BG19" s="87">
        <v>147.48547910698016</v>
      </c>
      <c r="BH19" s="87">
        <v>5.8785508419614576</v>
      </c>
      <c r="BI19" s="87">
        <v>112.78447728917</v>
      </c>
      <c r="BJ19" s="87">
        <v>33.420152432146985</v>
      </c>
      <c r="BK19" s="87">
        <v>151.85875340132642</v>
      </c>
      <c r="BL19" s="87">
        <v>99.154008380177757</v>
      </c>
      <c r="BM19" s="87">
        <v>10.762849949651768</v>
      </c>
      <c r="BN19" s="87">
        <v>5.8785508419614576</v>
      </c>
      <c r="BO19" s="87">
        <v>12.043763805171983</v>
      </c>
      <c r="BP19" s="87">
        <v>33.420152432146985</v>
      </c>
      <c r="BQ19" s="87"/>
      <c r="BR19" s="87">
        <v>6.4477618790996978</v>
      </c>
      <c r="BS19" s="87">
        <v>100.20022069572495</v>
      </c>
      <c r="BT19" s="87">
        <v>149.05380869900495</v>
      </c>
      <c r="BU19" s="87">
        <v>0.53036312833788157</v>
      </c>
      <c r="BV19" s="87">
        <v>112.33910748153572</v>
      </c>
      <c r="BW19" s="87">
        <v>99.680578857590447</v>
      </c>
      <c r="BX19" s="87">
        <v>147.68416668513402</v>
      </c>
      <c r="BY19" s="87">
        <v>100.20022069572495</v>
      </c>
      <c r="BZ19" s="87">
        <v>12.578989081902741</v>
      </c>
      <c r="CA19" s="87">
        <v>0.53036312833788157</v>
      </c>
      <c r="CB19" s="87">
        <v>10.622327198200766</v>
      </c>
      <c r="CC19" s="87">
        <v>99.680578857590447</v>
      </c>
      <c r="CD19" s="87"/>
    </row>
    <row r="20" spans="1:82" x14ac:dyDescent="0.25">
      <c r="A20" s="86">
        <v>16</v>
      </c>
      <c r="B20" s="87">
        <v>6.4416726177643246</v>
      </c>
      <c r="C20" s="87">
        <v>98.951348754474665</v>
      </c>
      <c r="D20" s="87">
        <v>148.3405161666272</v>
      </c>
      <c r="E20" s="87">
        <v>5.609945507349801</v>
      </c>
      <c r="F20" s="87">
        <v>115.28026226847547</v>
      </c>
      <c r="G20" s="87">
        <v>34.892635911686099</v>
      </c>
      <c r="H20" s="87">
        <v>148.59874858504841</v>
      </c>
      <c r="I20" s="87">
        <v>98.951348754474665</v>
      </c>
      <c r="J20" s="87">
        <v>11.737142973545426</v>
      </c>
      <c r="K20" s="87">
        <v>5.609945507349801</v>
      </c>
      <c r="L20" s="87">
        <v>9.787427495519756</v>
      </c>
      <c r="M20" s="87">
        <v>34.892635911686099</v>
      </c>
      <c r="N20" s="87"/>
      <c r="O20" s="87">
        <v>5.6895316729946313</v>
      </c>
      <c r="P20" s="87">
        <v>11.086834397365275</v>
      </c>
      <c r="Q20" s="87">
        <v>145.15362120555284</v>
      </c>
      <c r="R20" s="87">
        <v>7.2406578578174816</v>
      </c>
      <c r="S20" s="87">
        <v>113.52092423176617</v>
      </c>
      <c r="T20" s="87">
        <v>33.927252495165007</v>
      </c>
      <c r="U20" s="87">
        <v>146.5568394134902</v>
      </c>
      <c r="V20" s="87">
        <v>11.086834397365275</v>
      </c>
      <c r="W20" s="87">
        <v>12.620140484656957</v>
      </c>
      <c r="X20" s="87">
        <v>7.2406578578174816</v>
      </c>
      <c r="Y20" s="87">
        <v>2.9243933665145532</v>
      </c>
      <c r="Z20" s="87">
        <v>33.927252495165007</v>
      </c>
      <c r="AA20" s="87"/>
      <c r="AB20" s="86">
        <v>16</v>
      </c>
      <c r="AC20" s="87">
        <v>5.1850682675502178</v>
      </c>
      <c r="AD20" s="87">
        <v>99.605926589911633</v>
      </c>
      <c r="AE20" s="87">
        <v>150.57269101808313</v>
      </c>
      <c r="AF20" s="87">
        <v>5.9687045054145464</v>
      </c>
      <c r="AG20" s="87">
        <v>113.69764394761479</v>
      </c>
      <c r="AH20" s="87">
        <v>33.187498481862214</v>
      </c>
      <c r="AI20" s="87">
        <v>148.07663181437789</v>
      </c>
      <c r="AJ20" s="87">
        <v>99.605926589911633</v>
      </c>
      <c r="AK20" s="87">
        <v>12.361187820615013</v>
      </c>
      <c r="AL20" s="87">
        <v>5.9687045054145464</v>
      </c>
      <c r="AM20" s="87">
        <v>10.609073879528342</v>
      </c>
      <c r="AN20" s="87">
        <v>33.187498481862214</v>
      </c>
      <c r="AO20" s="87"/>
      <c r="AP20" s="86">
        <v>16</v>
      </c>
      <c r="AQ20" s="87">
        <v>5.5179022316482689</v>
      </c>
      <c r="AR20" s="87">
        <v>99.790115280775936</v>
      </c>
      <c r="AS20" s="87">
        <v>143.58147397668125</v>
      </c>
      <c r="AT20" s="87">
        <v>77.225696038730291</v>
      </c>
      <c r="AU20" s="87">
        <v>112.31840727741752</v>
      </c>
      <c r="AV20" s="87">
        <v>34.000985239131964</v>
      </c>
      <c r="AW20" s="87">
        <v>142.86914037062044</v>
      </c>
      <c r="AX20" s="87">
        <v>99.790115280775936</v>
      </c>
      <c r="AY20" s="87">
        <v>12.136477632878409</v>
      </c>
      <c r="AZ20" s="87">
        <v>77.225696038730291</v>
      </c>
      <c r="BA20" s="87">
        <v>3.9162548625377092</v>
      </c>
      <c r="BB20" s="87">
        <v>34.000985239131964</v>
      </c>
      <c r="BC20" s="87"/>
      <c r="BD20" s="86">
        <v>16</v>
      </c>
      <c r="BE20" s="87">
        <v>4.8972629055874322</v>
      </c>
      <c r="BF20" s="87">
        <v>99.926399853986098</v>
      </c>
      <c r="BG20" s="87">
        <v>147.60094597940466</v>
      </c>
      <c r="BH20" s="87">
        <v>5.4751771542712619</v>
      </c>
      <c r="BI20" s="87">
        <v>111.79631391277582</v>
      </c>
      <c r="BJ20" s="87">
        <v>34.216776742724882</v>
      </c>
      <c r="BK20" s="87">
        <v>145.09619277205417</v>
      </c>
      <c r="BL20" s="87">
        <v>99.926399853986098</v>
      </c>
      <c r="BM20" s="87">
        <v>8.4981635447523374</v>
      </c>
      <c r="BN20" s="87">
        <v>5.4751771542712619</v>
      </c>
      <c r="BO20" s="87">
        <v>14.176816821541081</v>
      </c>
      <c r="BP20" s="87">
        <v>34.216776742724882</v>
      </c>
      <c r="BQ20" s="87"/>
      <c r="BR20" s="87">
        <v>6.6688658534864</v>
      </c>
      <c r="BS20" s="87">
        <v>99.297498296090993</v>
      </c>
      <c r="BT20" s="87">
        <v>149.45353520349889</v>
      </c>
      <c r="BU20" s="87">
        <v>1.074237116496664</v>
      </c>
      <c r="BV20" s="87">
        <v>113.97466144234161</v>
      </c>
      <c r="BW20" s="87">
        <v>99.472235260439589</v>
      </c>
      <c r="BX20" s="87">
        <v>149.54794064209324</v>
      </c>
      <c r="BY20" s="87">
        <v>99.297498296090993</v>
      </c>
      <c r="BZ20" s="87">
        <v>10.276623565683394</v>
      </c>
      <c r="CA20" s="87">
        <v>1.074237116496664</v>
      </c>
      <c r="CB20" s="87">
        <v>10.589705861544893</v>
      </c>
      <c r="CC20" s="87">
        <v>99.472235260439589</v>
      </c>
      <c r="CD20" s="87"/>
    </row>
    <row r="21" spans="1:82" x14ac:dyDescent="0.25">
      <c r="A21" s="86">
        <v>17</v>
      </c>
      <c r="B21" s="87">
        <v>6.0944791096810365</v>
      </c>
      <c r="C21" s="87">
        <v>99.747825832327692</v>
      </c>
      <c r="D21" s="87">
        <v>148.3058919594398</v>
      </c>
      <c r="E21" s="87">
        <v>7.337940825465993</v>
      </c>
      <c r="F21" s="87">
        <v>115.64813339019408</v>
      </c>
      <c r="G21" s="87">
        <v>35.352738256910712</v>
      </c>
      <c r="H21" s="87">
        <v>151.69252008993399</v>
      </c>
      <c r="I21" s="87">
        <v>99.747825832327692</v>
      </c>
      <c r="J21" s="87">
        <v>12.444089125697527</v>
      </c>
      <c r="K21" s="87">
        <v>7.337940825465993</v>
      </c>
      <c r="L21" s="87">
        <v>9.7243386750840894</v>
      </c>
      <c r="M21" s="87">
        <v>35.352738256910712</v>
      </c>
      <c r="N21" s="87"/>
      <c r="O21" s="87">
        <v>5.4562963365299817</v>
      </c>
      <c r="P21" s="87">
        <v>8.8783317029436564</v>
      </c>
      <c r="Q21" s="87">
        <v>143.45884806440787</v>
      </c>
      <c r="R21" s="87">
        <v>5.9908772597604161</v>
      </c>
      <c r="S21" s="87">
        <v>112.38027927184469</v>
      </c>
      <c r="T21" s="87">
        <v>33.591744725341123</v>
      </c>
      <c r="U21" s="87">
        <v>144.14900462237054</v>
      </c>
      <c r="V21" s="87">
        <v>8.8783317029436564</v>
      </c>
      <c r="W21" s="87">
        <v>8.8557002032344574</v>
      </c>
      <c r="X21" s="87">
        <v>5.9908772597604161</v>
      </c>
      <c r="Y21" s="87">
        <v>13.384193555357646</v>
      </c>
      <c r="Z21" s="87">
        <v>33.591744725341123</v>
      </c>
      <c r="AA21" s="87"/>
      <c r="AB21" s="86">
        <v>17</v>
      </c>
      <c r="AC21" s="87">
        <v>5.7773840448128002</v>
      </c>
      <c r="AD21" s="87">
        <v>98.673219911153296</v>
      </c>
      <c r="AE21" s="87">
        <v>148.08403676898484</v>
      </c>
      <c r="AF21" s="87">
        <v>6.7057549452533189</v>
      </c>
      <c r="AG21" s="87">
        <v>110.51201408402996</v>
      </c>
      <c r="AH21" s="87">
        <v>33.96473352017771</v>
      </c>
      <c r="AI21" s="87">
        <v>149.27482888910799</v>
      </c>
      <c r="AJ21" s="87">
        <v>98.673219911153296</v>
      </c>
      <c r="AK21" s="87">
        <v>11.035467073209666</v>
      </c>
      <c r="AL21" s="87">
        <v>6.7057549452533189</v>
      </c>
      <c r="AM21" s="87">
        <v>8.9997117544826288</v>
      </c>
      <c r="AN21" s="87">
        <v>33.96473352017771</v>
      </c>
      <c r="AO21" s="87"/>
      <c r="AP21" s="86">
        <v>17</v>
      </c>
      <c r="AQ21" s="87">
        <v>5.6565567415189983</v>
      </c>
      <c r="AR21" s="87">
        <v>99.411065007036029</v>
      </c>
      <c r="AS21" s="87">
        <v>141.63081981067339</v>
      </c>
      <c r="AT21" s="87">
        <v>76.650194916563393</v>
      </c>
      <c r="AU21" s="87">
        <v>110.51652695762994</v>
      </c>
      <c r="AV21" s="87">
        <v>32.807147965461787</v>
      </c>
      <c r="AW21" s="87">
        <v>139.40278137004935</v>
      </c>
      <c r="AX21" s="87">
        <v>99.411065007036029</v>
      </c>
      <c r="AY21" s="87">
        <v>13.104177295080296</v>
      </c>
      <c r="AZ21" s="87">
        <v>76.650194916563393</v>
      </c>
      <c r="BA21" s="87">
        <v>3.2445179456557596</v>
      </c>
      <c r="BB21" s="87">
        <v>32.807147965461787</v>
      </c>
      <c r="BC21" s="87"/>
      <c r="BD21" s="86">
        <v>17</v>
      </c>
      <c r="BE21" s="87">
        <v>5.925238346587868</v>
      </c>
      <c r="BF21" s="87">
        <v>99.569535306810579</v>
      </c>
      <c r="BG21" s="87">
        <v>147.25889783787892</v>
      </c>
      <c r="BH21" s="87">
        <v>6.7326734157527168</v>
      </c>
      <c r="BI21" s="87">
        <v>113.02691352189215</v>
      </c>
      <c r="BJ21" s="87">
        <v>33.064317544725263</v>
      </c>
      <c r="BK21" s="87">
        <v>149.03081612552691</v>
      </c>
      <c r="BL21" s="87">
        <v>99.569535306810579</v>
      </c>
      <c r="BM21" s="87">
        <v>12.486227988698047</v>
      </c>
      <c r="BN21" s="87">
        <v>6.7326734157527168</v>
      </c>
      <c r="BO21" s="87">
        <v>12.797430681454861</v>
      </c>
      <c r="BP21" s="87">
        <v>33.064317544725263</v>
      </c>
      <c r="BQ21" s="87"/>
      <c r="BR21" s="87">
        <v>5.097752120339111</v>
      </c>
      <c r="BS21" s="87">
        <v>99.77833000785067</v>
      </c>
      <c r="BT21" s="87">
        <v>147.48953642931184</v>
      </c>
      <c r="BU21" s="87">
        <v>0.84276187645117195</v>
      </c>
      <c r="BV21" s="87">
        <v>115.62275548758848</v>
      </c>
      <c r="BW21" s="87">
        <v>99.492429196907636</v>
      </c>
      <c r="BX21" s="87">
        <v>148.39231762402832</v>
      </c>
      <c r="BY21" s="87">
        <v>99.77833000785067</v>
      </c>
      <c r="BZ21" s="87">
        <v>11.893187428712436</v>
      </c>
      <c r="CA21" s="87">
        <v>0.84276187645117195</v>
      </c>
      <c r="CB21" s="87">
        <v>11.011160016910928</v>
      </c>
      <c r="CC21" s="87">
        <v>99.492429196907636</v>
      </c>
      <c r="CD21" s="87"/>
    </row>
    <row r="22" spans="1:82" x14ac:dyDescent="0.25">
      <c r="A22" s="86">
        <v>18</v>
      </c>
      <c r="B22" s="87">
        <v>5.2686383424349152</v>
      </c>
      <c r="C22" s="87">
        <v>98.96337244498477</v>
      </c>
      <c r="D22" s="87">
        <v>145.72951762125138</v>
      </c>
      <c r="E22" s="87">
        <v>4.8038380321893417</v>
      </c>
      <c r="F22" s="87">
        <v>112.52974207908608</v>
      </c>
      <c r="G22" s="87">
        <v>33.366493432730458</v>
      </c>
      <c r="H22" s="87">
        <v>150.29047352921299</v>
      </c>
      <c r="I22" s="87">
        <v>98.96337244498477</v>
      </c>
      <c r="J22" s="87">
        <v>13.247568242290836</v>
      </c>
      <c r="K22" s="87">
        <v>4.8038380321893417</v>
      </c>
      <c r="L22" s="87">
        <v>11.537164787622455</v>
      </c>
      <c r="M22" s="87">
        <v>33.366493432730458</v>
      </c>
      <c r="N22" s="87"/>
      <c r="O22" s="87">
        <v>5.4615488505317416</v>
      </c>
      <c r="P22" s="87">
        <v>10.089296287721117</v>
      </c>
      <c r="Q22" s="87">
        <v>139.80151232536872</v>
      </c>
      <c r="R22" s="87">
        <v>5.4031576106933894</v>
      </c>
      <c r="S22" s="87">
        <v>116.17711341644885</v>
      </c>
      <c r="T22" s="87">
        <v>33.345236801028157</v>
      </c>
      <c r="U22" s="87">
        <v>144.38130636548274</v>
      </c>
      <c r="V22" s="87">
        <v>10.089296287721117</v>
      </c>
      <c r="W22" s="87">
        <v>10.622882090796033</v>
      </c>
      <c r="X22" s="87">
        <v>5.4031576106933894</v>
      </c>
      <c r="Y22" s="87">
        <v>9.6271552524723862</v>
      </c>
      <c r="Z22" s="87">
        <v>33.345236801028157</v>
      </c>
      <c r="AA22" s="87"/>
      <c r="AB22" s="86">
        <v>18</v>
      </c>
      <c r="AC22" s="87">
        <v>5.8426810945337957</v>
      </c>
      <c r="AD22" s="87">
        <v>100.27009424461137</v>
      </c>
      <c r="AE22" s="87">
        <v>149.81822363637193</v>
      </c>
      <c r="AF22" s="87">
        <v>4.5400088168968695</v>
      </c>
      <c r="AG22" s="87">
        <v>112.55329448041596</v>
      </c>
      <c r="AH22" s="87">
        <v>32.920761442802565</v>
      </c>
      <c r="AI22" s="87">
        <v>152.24396626995775</v>
      </c>
      <c r="AJ22" s="87">
        <v>100.27009424461137</v>
      </c>
      <c r="AK22" s="87">
        <v>12.338371364228854</v>
      </c>
      <c r="AL22" s="87">
        <v>4.5400088168968695</v>
      </c>
      <c r="AM22" s="87">
        <v>9.5688341469145826</v>
      </c>
      <c r="AN22" s="87">
        <v>32.920761442802565</v>
      </c>
      <c r="AO22" s="87"/>
      <c r="AP22" s="86">
        <v>18</v>
      </c>
      <c r="AQ22" s="87">
        <v>6.1183631223338875</v>
      </c>
      <c r="AR22" s="87">
        <v>99.051448915661609</v>
      </c>
      <c r="AS22" s="87">
        <v>140.9338056353489</v>
      </c>
      <c r="AT22" s="87">
        <v>76.331464407325882</v>
      </c>
      <c r="AU22" s="87">
        <v>112.38243860400723</v>
      </c>
      <c r="AV22" s="87">
        <v>36.016834682496082</v>
      </c>
      <c r="AW22" s="87">
        <v>141.07738132211017</v>
      </c>
      <c r="AX22" s="87">
        <v>99.051448915661609</v>
      </c>
      <c r="AY22" s="87">
        <v>12.447007537669336</v>
      </c>
      <c r="AZ22" s="87">
        <v>76.331464407325882</v>
      </c>
      <c r="BA22" s="87">
        <v>4.7450835817023629</v>
      </c>
      <c r="BB22" s="87">
        <v>36.016834682496082</v>
      </c>
      <c r="BC22" s="87"/>
      <c r="BD22" s="86">
        <v>18</v>
      </c>
      <c r="BE22" s="87">
        <v>6.8886381725596824</v>
      </c>
      <c r="BF22" s="87">
        <v>99.778629142030908</v>
      </c>
      <c r="BG22" s="87">
        <v>146.2251781781637</v>
      </c>
      <c r="BH22" s="87">
        <v>6.1899969092667018</v>
      </c>
      <c r="BI22" s="87">
        <v>112.09858950672793</v>
      </c>
      <c r="BJ22" s="87">
        <v>33.273909108707279</v>
      </c>
      <c r="BK22" s="87">
        <v>148.18466949734272</v>
      </c>
      <c r="BL22" s="87">
        <v>99.778629142030908</v>
      </c>
      <c r="BM22" s="87">
        <v>10.090307411361144</v>
      </c>
      <c r="BN22" s="87">
        <v>6.1899969092667018</v>
      </c>
      <c r="BO22" s="87">
        <v>6.5920814172521656</v>
      </c>
      <c r="BP22" s="87">
        <v>33.273909108707279</v>
      </c>
      <c r="BQ22" s="87"/>
      <c r="BR22" s="87">
        <v>6.8683839243468201</v>
      </c>
      <c r="BS22" s="87">
        <v>98.816353292262377</v>
      </c>
      <c r="BT22" s="87">
        <v>148.92214229923232</v>
      </c>
      <c r="BU22" s="87">
        <v>1.7746881477105878</v>
      </c>
      <c r="BV22" s="87">
        <v>115.11307119664536</v>
      </c>
      <c r="BW22" s="87">
        <v>99.900543039686326</v>
      </c>
      <c r="BX22" s="87">
        <v>149.47563031788209</v>
      </c>
      <c r="BY22" s="87">
        <v>98.816353292262377</v>
      </c>
      <c r="BZ22" s="87">
        <v>15.349233874884675</v>
      </c>
      <c r="CA22" s="87">
        <v>1.7746881477105878</v>
      </c>
      <c r="CB22" s="87">
        <v>9.3306216291029251</v>
      </c>
      <c r="CC22" s="87">
        <v>99.900543039686326</v>
      </c>
      <c r="CD22" s="87"/>
    </row>
    <row r="23" spans="1:82" x14ac:dyDescent="0.25">
      <c r="A23" s="86">
        <v>19</v>
      </c>
      <c r="B23" s="87">
        <v>6.112294129754698</v>
      </c>
      <c r="C23" s="87">
        <v>99.744932621336616</v>
      </c>
      <c r="D23" s="87">
        <v>148.10284073867422</v>
      </c>
      <c r="E23" s="87">
        <v>5.1425496767728403</v>
      </c>
      <c r="F23" s="87">
        <v>113.50813745873702</v>
      </c>
      <c r="G23" s="87">
        <v>34.662125167356699</v>
      </c>
      <c r="H23" s="87">
        <v>150.5314487924152</v>
      </c>
      <c r="I23" s="87">
        <v>99.744932621336616</v>
      </c>
      <c r="J23" s="87">
        <v>12.155430768150778</v>
      </c>
      <c r="K23" s="87">
        <v>5.1425496767728403</v>
      </c>
      <c r="L23" s="87">
        <v>9.182519547645164</v>
      </c>
      <c r="M23" s="87">
        <v>34.662125167356699</v>
      </c>
      <c r="N23" s="87"/>
      <c r="O23" s="87">
        <v>4.4540262817794618</v>
      </c>
      <c r="P23" s="87">
        <v>12.739756888394762</v>
      </c>
      <c r="Q23" s="87">
        <v>140.09141779740517</v>
      </c>
      <c r="R23" s="87">
        <v>4.7557676576457117</v>
      </c>
      <c r="S23" s="87">
        <v>111.04873609105609</v>
      </c>
      <c r="T23" s="87">
        <v>33.22359499478938</v>
      </c>
      <c r="U23" s="87">
        <v>149.16318009571458</v>
      </c>
      <c r="V23" s="87">
        <v>12.739756888394762</v>
      </c>
      <c r="W23" s="87">
        <v>10.821783191502313</v>
      </c>
      <c r="X23" s="87">
        <v>4.7557676576457117</v>
      </c>
      <c r="Y23" s="87">
        <v>9.7650872618597049</v>
      </c>
      <c r="Z23" s="87">
        <v>33.22359499478938</v>
      </c>
      <c r="AA23" s="87"/>
      <c r="AB23" s="86">
        <v>19</v>
      </c>
      <c r="AC23" s="87">
        <v>6.0683365263662719</v>
      </c>
      <c r="AD23" s="87">
        <v>99.189870260076148</v>
      </c>
      <c r="AE23" s="87">
        <v>148.70382914529165</v>
      </c>
      <c r="AF23" s="87">
        <v>5.8070927890174078</v>
      </c>
      <c r="AG23" s="87">
        <v>115.93904249902454</v>
      </c>
      <c r="AH23" s="87">
        <v>33.579917233669434</v>
      </c>
      <c r="AI23" s="87">
        <v>155.85529853265089</v>
      </c>
      <c r="AJ23" s="87">
        <v>99.189870260076148</v>
      </c>
      <c r="AK23" s="87">
        <v>12.877545637535899</v>
      </c>
      <c r="AL23" s="87">
        <v>5.8070927890174078</v>
      </c>
      <c r="AM23" s="87">
        <v>12.339444128344377</v>
      </c>
      <c r="AN23" s="87">
        <v>33.579917233669434</v>
      </c>
      <c r="AO23" s="87"/>
      <c r="AP23" s="86">
        <v>19</v>
      </c>
      <c r="AQ23" s="87">
        <v>5.902447742182952</v>
      </c>
      <c r="AR23" s="87">
        <v>100.01271884882019</v>
      </c>
      <c r="AS23" s="87">
        <v>143.28628753722674</v>
      </c>
      <c r="AT23" s="87">
        <v>75.301910467606987</v>
      </c>
      <c r="AU23" s="87">
        <v>114.44888401909793</v>
      </c>
      <c r="AV23" s="87">
        <v>32.763205733794273</v>
      </c>
      <c r="AW23" s="87">
        <v>147.8650701037422</v>
      </c>
      <c r="AX23" s="87">
        <v>100.01271884882019</v>
      </c>
      <c r="AY23" s="87">
        <v>8.9811582099131471</v>
      </c>
      <c r="AZ23" s="87">
        <v>75.301910467606987</v>
      </c>
      <c r="BA23" s="87">
        <v>4.6023404926906153</v>
      </c>
      <c r="BB23" s="87">
        <v>32.763205733794273</v>
      </c>
      <c r="BC23" s="87"/>
      <c r="BD23" s="86">
        <v>19</v>
      </c>
      <c r="BE23" s="87">
        <v>6.5982947696713721</v>
      </c>
      <c r="BF23" s="87">
        <v>99.426150425127616</v>
      </c>
      <c r="BG23" s="87">
        <v>148.10133679031438</v>
      </c>
      <c r="BH23" s="87">
        <v>5.7562421252518918</v>
      </c>
      <c r="BI23" s="87">
        <v>113.39471422349139</v>
      </c>
      <c r="BJ23" s="87">
        <v>34.117363088261726</v>
      </c>
      <c r="BK23" s="87">
        <v>150.79606089954228</v>
      </c>
      <c r="BL23" s="87">
        <v>99.426150425127616</v>
      </c>
      <c r="BM23" s="87">
        <v>12.543431873377683</v>
      </c>
      <c r="BN23" s="87">
        <v>5.7562421252518918</v>
      </c>
      <c r="BO23" s="87">
        <v>14.924881145385935</v>
      </c>
      <c r="BP23" s="87">
        <v>34.117363088261726</v>
      </c>
      <c r="BQ23" s="87"/>
      <c r="BR23" s="87">
        <v>5.7294705201225735</v>
      </c>
      <c r="BS23" s="87">
        <v>99.12834782509546</v>
      </c>
      <c r="BT23" s="87">
        <v>149.19994388028715</v>
      </c>
      <c r="BU23" s="87">
        <v>1.4730888976073304</v>
      </c>
      <c r="BV23" s="87">
        <v>114.76506192813558</v>
      </c>
      <c r="BW23" s="87">
        <v>99.710677305895146</v>
      </c>
      <c r="BX23" s="87">
        <v>148.63268518393616</v>
      </c>
      <c r="BY23" s="87">
        <v>99.12834782509546</v>
      </c>
      <c r="BZ23" s="87">
        <v>13.549880982699078</v>
      </c>
      <c r="CA23" s="87">
        <v>1.4730888976073304</v>
      </c>
      <c r="CB23" s="87">
        <v>10.8536646265451</v>
      </c>
      <c r="CC23" s="87">
        <v>99.710677305895146</v>
      </c>
      <c r="CD23" s="87"/>
    </row>
    <row r="24" spans="1:82" x14ac:dyDescent="0.25">
      <c r="A24" s="86">
        <v>20</v>
      </c>
      <c r="B24" s="87">
        <v>7.0800080596451131</v>
      </c>
      <c r="C24" s="87">
        <v>99.015804121997121</v>
      </c>
      <c r="D24" s="87">
        <v>149.4705809579869</v>
      </c>
      <c r="E24" s="87">
        <v>6.2037870545204044</v>
      </c>
      <c r="F24" s="87">
        <v>112.50780660734699</v>
      </c>
      <c r="G24" s="87">
        <v>33.238568485957963</v>
      </c>
      <c r="H24" s="87">
        <v>152.67326118611746</v>
      </c>
      <c r="I24" s="87">
        <v>99.015804121997121</v>
      </c>
      <c r="J24" s="87">
        <v>11.520459794992803</v>
      </c>
      <c r="K24" s="87">
        <v>6.2037870545204044</v>
      </c>
      <c r="L24" s="87">
        <v>9.8429216820724399</v>
      </c>
      <c r="M24" s="87">
        <v>33.238568485957963</v>
      </c>
      <c r="N24" s="87"/>
      <c r="O24" s="87">
        <v>5.1862553357750043</v>
      </c>
      <c r="P24" s="87">
        <v>11.325017358011108</v>
      </c>
      <c r="Q24" s="87">
        <v>141.82640408483329</v>
      </c>
      <c r="R24" s="87">
        <v>5.7643765032861767</v>
      </c>
      <c r="S24" s="87">
        <v>113.04365496436397</v>
      </c>
      <c r="T24" s="87">
        <v>34.823088892089373</v>
      </c>
      <c r="U24" s="87">
        <v>144.74147571869327</v>
      </c>
      <c r="V24" s="87">
        <v>11.325017358011108</v>
      </c>
      <c r="W24" s="87">
        <v>14.606362824508471</v>
      </c>
      <c r="X24" s="87">
        <v>5.7643765032861767</v>
      </c>
      <c r="Y24" s="87">
        <v>4.0126168965002353</v>
      </c>
      <c r="Z24" s="87">
        <v>34.823088892089373</v>
      </c>
      <c r="AA24" s="87"/>
      <c r="AB24" s="86">
        <v>20</v>
      </c>
      <c r="AC24" s="87">
        <v>6.20609119723653</v>
      </c>
      <c r="AD24" s="87">
        <v>99.729907367683282</v>
      </c>
      <c r="AE24" s="87">
        <v>150.77814400469595</v>
      </c>
      <c r="AF24" s="87">
        <v>6.1305944172351534</v>
      </c>
      <c r="AG24" s="87">
        <v>113.76394151472326</v>
      </c>
      <c r="AH24" s="87">
        <v>33.953617880124028</v>
      </c>
      <c r="AI24" s="87">
        <v>147.9795409527712</v>
      </c>
      <c r="AJ24" s="87">
        <v>99.729907367683282</v>
      </c>
      <c r="AK24" s="87">
        <v>10.374501064206875</v>
      </c>
      <c r="AL24" s="87">
        <v>6.1305944172351534</v>
      </c>
      <c r="AM24" s="87">
        <v>11.859262033962626</v>
      </c>
      <c r="AN24" s="87">
        <v>33.953617880124028</v>
      </c>
      <c r="AO24" s="87"/>
      <c r="AP24" s="86">
        <v>20</v>
      </c>
      <c r="AQ24" s="87">
        <v>6.3236333218457954</v>
      </c>
      <c r="AR24" s="87">
        <v>99.33758862889664</v>
      </c>
      <c r="AS24" s="87">
        <v>144.12292612881419</v>
      </c>
      <c r="AT24" s="87">
        <v>75.047555783489003</v>
      </c>
      <c r="AU24" s="87">
        <v>111.83046873802829</v>
      </c>
      <c r="AV24" s="87">
        <v>34.404771709951021</v>
      </c>
      <c r="AW24" s="87">
        <v>148.56546778266485</v>
      </c>
      <c r="AX24" s="87">
        <v>99.33758862889664</v>
      </c>
      <c r="AY24" s="87">
        <v>10.769331318428717</v>
      </c>
      <c r="AZ24" s="87">
        <v>75.047555783489003</v>
      </c>
      <c r="BA24" s="87">
        <v>1.531256682445377</v>
      </c>
      <c r="BB24" s="87">
        <v>34.404771709951021</v>
      </c>
      <c r="BC24" s="87"/>
      <c r="BD24" s="86">
        <v>20</v>
      </c>
      <c r="BE24" s="87">
        <v>7.0466658989123836</v>
      </c>
      <c r="BF24" s="87">
        <v>99.445677764976224</v>
      </c>
      <c r="BG24" s="87">
        <v>148.48253341144164</v>
      </c>
      <c r="BH24" s="87">
        <v>5.9038322906520619</v>
      </c>
      <c r="BI24" s="87">
        <v>112.83663546189123</v>
      </c>
      <c r="BJ24" s="87">
        <v>33.909708270528682</v>
      </c>
      <c r="BK24" s="87">
        <v>152.91380126593015</v>
      </c>
      <c r="BL24" s="87">
        <v>99.445677764976224</v>
      </c>
      <c r="BM24" s="87">
        <v>12.238888181312374</v>
      </c>
      <c r="BN24" s="87">
        <v>5.9038322906520619</v>
      </c>
      <c r="BO24" s="87">
        <v>3.8606992984273178</v>
      </c>
      <c r="BP24" s="87">
        <v>33.909708270528682</v>
      </c>
      <c r="BQ24" s="87"/>
      <c r="BR24" s="87">
        <v>7.3214808385720778</v>
      </c>
      <c r="BS24" s="87">
        <v>99.647414943568236</v>
      </c>
      <c r="BT24" s="87">
        <v>147.94165135746718</v>
      </c>
      <c r="BU24" s="87">
        <v>1.4572279527973866</v>
      </c>
      <c r="BV24" s="87">
        <v>113.21794026507595</v>
      </c>
      <c r="BW24" s="87">
        <v>99.493776378427171</v>
      </c>
      <c r="BX24" s="87">
        <v>147.06112945508289</v>
      </c>
      <c r="BY24" s="87">
        <v>99.647414943568236</v>
      </c>
      <c r="BZ24" s="87">
        <v>11.147467895951936</v>
      </c>
      <c r="CA24" s="87">
        <v>1.4572279527973866</v>
      </c>
      <c r="CB24" s="87">
        <v>10.614948763733409</v>
      </c>
      <c r="CC24" s="87">
        <v>99.493776378427171</v>
      </c>
      <c r="CD24" s="87"/>
    </row>
    <row r="25" spans="1:82" x14ac:dyDescent="0.25">
      <c r="A25" s="86">
        <v>21</v>
      </c>
      <c r="B25" s="87">
        <v>5.6879460655306247</v>
      </c>
      <c r="C25" s="87">
        <v>99.069822834646857</v>
      </c>
      <c r="D25" s="87">
        <v>148.36717406055726</v>
      </c>
      <c r="E25" s="87">
        <v>5.8611881286224019</v>
      </c>
      <c r="F25" s="87">
        <v>113.35795183927921</v>
      </c>
      <c r="G25" s="87">
        <v>33.857725360210104</v>
      </c>
      <c r="H25" s="87">
        <v>148.86844878150706</v>
      </c>
      <c r="I25" s="87">
        <v>99.069822834646857</v>
      </c>
      <c r="J25" s="87">
        <v>10.807626592259345</v>
      </c>
      <c r="K25" s="87">
        <v>5.8611881286224019</v>
      </c>
      <c r="L25" s="87">
        <v>10.955926530846298</v>
      </c>
      <c r="M25" s="87">
        <v>33.857725360210104</v>
      </c>
      <c r="N25" s="87"/>
      <c r="O25" s="87">
        <v>6.0619451949603436</v>
      </c>
      <c r="P25" s="87">
        <v>9.8933874141799496</v>
      </c>
      <c r="Q25" s="87">
        <v>141.95547466686185</v>
      </c>
      <c r="R25" s="87">
        <v>5.6601969523514892</v>
      </c>
      <c r="S25" s="87">
        <v>115.18307940249431</v>
      </c>
      <c r="T25" s="87">
        <v>34.146715612314054</v>
      </c>
      <c r="U25" s="87">
        <v>145.02345131833815</v>
      </c>
      <c r="V25" s="87">
        <v>9.8933874141799496</v>
      </c>
      <c r="W25" s="87">
        <v>11.775263618457124</v>
      </c>
      <c r="X25" s="87">
        <v>5.6601969523514892</v>
      </c>
      <c r="Y25" s="87">
        <v>10.619038301922666</v>
      </c>
      <c r="Z25" s="87">
        <v>34.146715612314054</v>
      </c>
      <c r="AA25" s="87"/>
      <c r="AB25" s="86">
        <v>21</v>
      </c>
      <c r="AC25" s="87">
        <v>6.4420996439552791</v>
      </c>
      <c r="AD25" s="87">
        <v>99.481447696976133</v>
      </c>
      <c r="AE25" s="87">
        <v>148.93815242261655</v>
      </c>
      <c r="AF25" s="87">
        <v>6.5052546507227342</v>
      </c>
      <c r="AG25" s="87">
        <v>114.27909826087695</v>
      </c>
      <c r="AH25" s="87">
        <v>33.856811629344925</v>
      </c>
      <c r="AI25" s="87">
        <v>151.98011656149441</v>
      </c>
      <c r="AJ25" s="87">
        <v>99.481447696976133</v>
      </c>
      <c r="AK25" s="87">
        <v>11.229898066463658</v>
      </c>
      <c r="AL25" s="87">
        <v>6.5052546507227342</v>
      </c>
      <c r="AM25" s="87">
        <v>10.397568125584536</v>
      </c>
      <c r="AN25" s="87">
        <v>33.856811629344925</v>
      </c>
      <c r="AO25" s="87"/>
      <c r="AP25" s="86">
        <v>21</v>
      </c>
      <c r="AQ25" s="87">
        <v>6.0603950777933155</v>
      </c>
      <c r="AR25" s="87">
        <v>99.11188763038453</v>
      </c>
      <c r="AS25" s="87">
        <v>143.2807962328163</v>
      </c>
      <c r="AT25" s="87">
        <v>74.110703833030783</v>
      </c>
      <c r="AU25" s="87">
        <v>113.82436734400837</v>
      </c>
      <c r="AV25" s="87">
        <v>33.535131970890156</v>
      </c>
      <c r="AW25" s="87">
        <v>143.1904063225067</v>
      </c>
      <c r="AX25" s="87">
        <v>99.11188763038453</v>
      </c>
      <c r="AY25" s="87">
        <v>10.527959018200214</v>
      </c>
      <c r="AZ25" s="87">
        <v>74.110703833030783</v>
      </c>
      <c r="BA25" s="87">
        <v>-0.58714892264611951</v>
      </c>
      <c r="BB25" s="87">
        <v>33.535131970890156</v>
      </c>
      <c r="BC25" s="87"/>
      <c r="BD25" s="86">
        <v>21</v>
      </c>
      <c r="BE25" s="87">
        <v>6.1949107957049989</v>
      </c>
      <c r="BF25" s="87">
        <v>100.01762016281367</v>
      </c>
      <c r="BG25" s="87">
        <v>150.2827334683742</v>
      </c>
      <c r="BH25" s="87">
        <v>6.4610035742422136</v>
      </c>
      <c r="BI25" s="87">
        <v>114.85678462594339</v>
      </c>
      <c r="BJ25" s="87">
        <v>33.257494615510545</v>
      </c>
      <c r="BK25" s="87">
        <v>146.45503240579143</v>
      </c>
      <c r="BL25" s="87">
        <v>100.01762016281367</v>
      </c>
      <c r="BM25" s="87">
        <v>13.383141663617915</v>
      </c>
      <c r="BN25" s="87">
        <v>6.4610035742422136</v>
      </c>
      <c r="BO25" s="87">
        <v>9.0444980923728924</v>
      </c>
      <c r="BP25" s="87">
        <v>33.257494615510545</v>
      </c>
      <c r="BQ25" s="87"/>
      <c r="BR25" s="87">
        <v>6.0928633710850555</v>
      </c>
      <c r="BS25" s="87">
        <v>99.260812777006691</v>
      </c>
      <c r="BT25" s="87">
        <v>147.54423619712384</v>
      </c>
      <c r="BU25" s="87">
        <v>1.3240763948203587</v>
      </c>
      <c r="BV25" s="87">
        <v>113.42339146884763</v>
      </c>
      <c r="BW25" s="87">
        <v>99.529434924982596</v>
      </c>
      <c r="BX25" s="87">
        <v>149.79694872812797</v>
      </c>
      <c r="BY25" s="87">
        <v>99.260812777006691</v>
      </c>
      <c r="BZ25" s="87">
        <v>10.996104367265035</v>
      </c>
      <c r="CA25" s="87">
        <v>1.3240763948203587</v>
      </c>
      <c r="CB25" s="87">
        <v>10.712048860778745</v>
      </c>
      <c r="CC25" s="87">
        <v>99.529434924982596</v>
      </c>
      <c r="CD25" s="87"/>
    </row>
    <row r="26" spans="1:82" x14ac:dyDescent="0.25">
      <c r="A26" s="86">
        <v>22</v>
      </c>
      <c r="B26" s="87">
        <v>5.8607997361609794</v>
      </c>
      <c r="C26" s="87">
        <v>99.992375591925637</v>
      </c>
      <c r="D26" s="87">
        <v>150.46346600577672</v>
      </c>
      <c r="E26" s="87">
        <v>5.4852438493318916</v>
      </c>
      <c r="F26" s="87">
        <v>113.12645977296296</v>
      </c>
      <c r="G26" s="87">
        <v>34.143519807700336</v>
      </c>
      <c r="H26" s="87">
        <v>151.37823781900346</v>
      </c>
      <c r="I26" s="87">
        <v>99.992375591925637</v>
      </c>
      <c r="J26" s="87">
        <v>13.237476674954003</v>
      </c>
      <c r="K26" s="87">
        <v>5.4852438493318916</v>
      </c>
      <c r="L26" s="87">
        <v>6.572967625245985</v>
      </c>
      <c r="M26" s="87">
        <v>34.143519807700336</v>
      </c>
      <c r="N26" s="87"/>
      <c r="O26" s="87">
        <v>4.7302717171142978</v>
      </c>
      <c r="P26" s="87">
        <v>10.782336139260533</v>
      </c>
      <c r="Q26" s="87">
        <v>141.67694199667181</v>
      </c>
      <c r="R26" s="87">
        <v>5.607760072042244</v>
      </c>
      <c r="S26" s="87">
        <v>113.28783078429356</v>
      </c>
      <c r="T26" s="87">
        <v>33.696275989802039</v>
      </c>
      <c r="U26" s="87">
        <v>151.21285012181912</v>
      </c>
      <c r="V26" s="87">
        <v>10.782336139260533</v>
      </c>
      <c r="W26" s="87">
        <v>9.3856885385359696</v>
      </c>
      <c r="X26" s="87">
        <v>5.607760072042244</v>
      </c>
      <c r="Y26" s="87">
        <v>3.1917868995571919</v>
      </c>
      <c r="Z26" s="87">
        <v>33.696275989802039</v>
      </c>
      <c r="AA26" s="87"/>
      <c r="AB26" s="86">
        <v>22</v>
      </c>
      <c r="AC26" s="87">
        <v>6.5831748981969707</v>
      </c>
      <c r="AD26" s="87">
        <v>100.50438271341032</v>
      </c>
      <c r="AE26" s="87">
        <v>146.98905880595728</v>
      </c>
      <c r="AF26" s="87">
        <v>5.4443668111550725</v>
      </c>
      <c r="AG26" s="87">
        <v>113.49982439408434</v>
      </c>
      <c r="AH26" s="87">
        <v>35.033164448956612</v>
      </c>
      <c r="AI26" s="87">
        <v>148.21601169156386</v>
      </c>
      <c r="AJ26" s="87">
        <v>100.50438271341032</v>
      </c>
      <c r="AK26" s="87">
        <v>11.27395287519988</v>
      </c>
      <c r="AL26" s="87">
        <v>5.4443668111550725</v>
      </c>
      <c r="AM26" s="87">
        <v>2.9866054168814129</v>
      </c>
      <c r="AN26" s="87">
        <v>35.033164448956612</v>
      </c>
      <c r="AO26" s="87"/>
      <c r="AP26" s="86">
        <v>22</v>
      </c>
      <c r="AQ26" s="87">
        <v>5.7884346240738909</v>
      </c>
      <c r="AR26" s="87">
        <v>99.186754251010953</v>
      </c>
      <c r="AS26" s="87">
        <v>145.45812839170077</v>
      </c>
      <c r="AT26" s="87">
        <v>78.142033677928083</v>
      </c>
      <c r="AU26" s="87">
        <v>112.34584958266979</v>
      </c>
      <c r="AV26" s="87">
        <v>35.009372506083636</v>
      </c>
      <c r="AW26" s="87">
        <v>142.48944536054768</v>
      </c>
      <c r="AX26" s="87">
        <v>99.186754251010953</v>
      </c>
      <c r="AY26" s="87">
        <v>10.550004995817561</v>
      </c>
      <c r="AZ26" s="87">
        <v>78.142033677928083</v>
      </c>
      <c r="BA26" s="87">
        <v>0.58227862167793321</v>
      </c>
      <c r="BB26" s="87">
        <v>35.009372506083636</v>
      </c>
      <c r="BC26" s="87"/>
      <c r="BD26" s="86">
        <v>22</v>
      </c>
      <c r="BE26" s="87">
        <v>6.4139586046850559</v>
      </c>
      <c r="BF26" s="87">
        <v>99.055681987598931</v>
      </c>
      <c r="BG26" s="87">
        <v>147.96477651963474</v>
      </c>
      <c r="BH26" s="87">
        <v>6.0999276477520983</v>
      </c>
      <c r="BI26" s="87">
        <v>112.49089259538736</v>
      </c>
      <c r="BJ26" s="87">
        <v>35.19602395927641</v>
      </c>
      <c r="BK26" s="87">
        <v>146.23932960009139</v>
      </c>
      <c r="BL26" s="87">
        <v>99.055681987598931</v>
      </c>
      <c r="BM26" s="87">
        <v>12.318685577774918</v>
      </c>
      <c r="BN26" s="87">
        <v>6.0999276477520983</v>
      </c>
      <c r="BO26" s="87">
        <v>8.452280951334707</v>
      </c>
      <c r="BP26" s="87">
        <v>35.19602395927641</v>
      </c>
      <c r="BQ26" s="87"/>
      <c r="BR26" s="87">
        <v>6.6714631043066301</v>
      </c>
      <c r="BS26" s="87">
        <v>99.872420658972459</v>
      </c>
      <c r="BT26" s="87">
        <v>148.28493460127612</v>
      </c>
      <c r="BU26" s="87">
        <v>0.93313096158962494</v>
      </c>
      <c r="BV26" s="87">
        <v>113.07167093942731</v>
      </c>
      <c r="BW26" s="87">
        <v>99.699519149158533</v>
      </c>
      <c r="BX26" s="87">
        <v>149.64314764470549</v>
      </c>
      <c r="BY26" s="87">
        <v>99.872420658972459</v>
      </c>
      <c r="BZ26" s="87">
        <v>12.307865429576333</v>
      </c>
      <c r="CA26" s="87">
        <v>0.93313096158962494</v>
      </c>
      <c r="CB26" s="87">
        <v>13.471133813585983</v>
      </c>
      <c r="CC26" s="87">
        <v>99.699519149158533</v>
      </c>
      <c r="CD26" s="87"/>
    </row>
    <row r="27" spans="1:82" x14ac:dyDescent="0.25">
      <c r="A27" s="86">
        <v>23</v>
      </c>
      <c r="B27" s="87">
        <v>6.1558756682560176</v>
      </c>
      <c r="C27" s="87">
        <v>99.137821816558699</v>
      </c>
      <c r="D27" s="87">
        <v>149.23775803643238</v>
      </c>
      <c r="E27" s="87">
        <v>4.7206378731549696</v>
      </c>
      <c r="F27" s="87">
        <v>114.37715219187061</v>
      </c>
      <c r="G27" s="87">
        <v>33.979940627959863</v>
      </c>
      <c r="H27" s="87">
        <v>150.30060956753937</v>
      </c>
      <c r="I27" s="87">
        <v>99.137821816558699</v>
      </c>
      <c r="J27" s="87">
        <v>11.325419300022043</v>
      </c>
      <c r="K27" s="87">
        <v>4.7206378731549696</v>
      </c>
      <c r="L27" s="87">
        <v>7.04771010448761</v>
      </c>
      <c r="M27" s="87">
        <v>33.979940627959863</v>
      </c>
      <c r="N27" s="87"/>
      <c r="O27" s="87">
        <v>5.9762307084326256</v>
      </c>
      <c r="P27" s="87">
        <v>10.309367624132349</v>
      </c>
      <c r="Q27" s="87">
        <v>140.32211155612421</v>
      </c>
      <c r="R27" s="87">
        <v>7.2882820761583416</v>
      </c>
      <c r="S27" s="87">
        <v>112.26192236832297</v>
      </c>
      <c r="T27" s="87">
        <v>32.758657162493257</v>
      </c>
      <c r="U27" s="87">
        <v>145.87143971739516</v>
      </c>
      <c r="V27" s="87">
        <v>10.309367624132349</v>
      </c>
      <c r="W27" s="87">
        <v>11.754882080961533</v>
      </c>
      <c r="X27" s="87">
        <v>7.2882820761583416</v>
      </c>
      <c r="Y27" s="87">
        <v>6.6674276892212845</v>
      </c>
      <c r="Z27" s="87">
        <v>32.758657162493257</v>
      </c>
      <c r="AA27" s="87"/>
      <c r="AB27" s="86">
        <v>23</v>
      </c>
      <c r="AC27" s="87">
        <v>5.8134636762303771</v>
      </c>
      <c r="AD27" s="87">
        <v>100.70322539269101</v>
      </c>
      <c r="AE27" s="87">
        <v>148.82278924002773</v>
      </c>
      <c r="AF27" s="87">
        <v>5.772113029649061</v>
      </c>
      <c r="AG27" s="87">
        <v>113.70510067833915</v>
      </c>
      <c r="AH27" s="87">
        <v>34.107837824608126</v>
      </c>
      <c r="AI27" s="87">
        <v>151.85037329506085</v>
      </c>
      <c r="AJ27" s="87">
        <v>100.70322539269101</v>
      </c>
      <c r="AK27" s="87">
        <v>13.650580768566595</v>
      </c>
      <c r="AL27" s="87">
        <v>5.772113029649061</v>
      </c>
      <c r="AM27" s="87">
        <v>15.509879483329659</v>
      </c>
      <c r="AN27" s="87">
        <v>34.107837824608126</v>
      </c>
      <c r="AO27" s="87"/>
      <c r="AP27" s="86">
        <v>23</v>
      </c>
      <c r="AQ27" s="87">
        <v>6.2830921661973491</v>
      </c>
      <c r="AR27" s="87">
        <v>100.2160661669094</v>
      </c>
      <c r="AS27" s="87">
        <v>146.40059040307895</v>
      </c>
      <c r="AT27" s="87">
        <v>76.526769111870024</v>
      </c>
      <c r="AU27" s="87">
        <v>114.960747834302</v>
      </c>
      <c r="AV27" s="87">
        <v>34.257332376529163</v>
      </c>
      <c r="AW27" s="87">
        <v>144.58284302738576</v>
      </c>
      <c r="AX27" s="87">
        <v>100.2160661669094</v>
      </c>
      <c r="AY27" s="87">
        <v>9.8550157366168616</v>
      </c>
      <c r="AZ27" s="87">
        <v>76.526769111870024</v>
      </c>
      <c r="BA27" s="87">
        <v>4.0854736424375764</v>
      </c>
      <c r="BB27" s="87">
        <v>34.257332376529163</v>
      </c>
      <c r="BC27" s="87"/>
      <c r="BD27" s="86">
        <v>23</v>
      </c>
      <c r="BE27" s="87">
        <v>5.6191096899718982</v>
      </c>
      <c r="BF27" s="87">
        <v>99.541937878648042</v>
      </c>
      <c r="BG27" s="87">
        <v>148.53966499916851</v>
      </c>
      <c r="BH27" s="87">
        <v>4.5828558868771259</v>
      </c>
      <c r="BI27" s="87">
        <v>112.42578091370954</v>
      </c>
      <c r="BJ27" s="87">
        <v>31.853667803415753</v>
      </c>
      <c r="BK27" s="87">
        <v>146.25356878681373</v>
      </c>
      <c r="BL27" s="87">
        <v>99.541937878648042</v>
      </c>
      <c r="BM27" s="87">
        <v>12.06055859105523</v>
      </c>
      <c r="BN27" s="87">
        <v>4.5828558868771259</v>
      </c>
      <c r="BO27" s="87">
        <v>7.0785463330004017</v>
      </c>
      <c r="BP27" s="87">
        <v>31.853667803415753</v>
      </c>
      <c r="BQ27" s="87"/>
      <c r="BR27" s="87">
        <v>4.4350472961146261</v>
      </c>
      <c r="BS27" s="87">
        <v>100.17786495357255</v>
      </c>
      <c r="BT27" s="87">
        <v>148.91721270280391</v>
      </c>
      <c r="BU27" s="87">
        <v>1.5432597035020303</v>
      </c>
      <c r="BV27" s="87">
        <v>113.52607124934889</v>
      </c>
      <c r="BW27" s="87">
        <v>99.128407113793074</v>
      </c>
      <c r="BX27" s="87">
        <v>153.3333801683255</v>
      </c>
      <c r="BY27" s="87">
        <v>100.17786495357255</v>
      </c>
      <c r="BZ27" s="87">
        <v>8.7749950795698552</v>
      </c>
      <c r="CA27" s="87">
        <v>1.5432597035020303</v>
      </c>
      <c r="CB27" s="87">
        <v>7.6282714250604124</v>
      </c>
      <c r="CC27" s="87">
        <v>99.128407113793074</v>
      </c>
      <c r="CD27" s="87"/>
    </row>
    <row r="28" spans="1:82" x14ac:dyDescent="0.25">
      <c r="A28" s="86">
        <v>24</v>
      </c>
      <c r="B28" s="87">
        <v>5.8542816796707253</v>
      </c>
      <c r="C28" s="87">
        <v>98.999242928067204</v>
      </c>
      <c r="D28" s="87">
        <v>150.22958208376582</v>
      </c>
      <c r="E28" s="87">
        <v>5.1904070625023015</v>
      </c>
      <c r="F28" s="87">
        <v>113.24019272642384</v>
      </c>
      <c r="G28" s="87">
        <v>33.213014808661747</v>
      </c>
      <c r="H28" s="87">
        <v>144.16931247609438</v>
      </c>
      <c r="I28" s="87">
        <v>98.999242928067204</v>
      </c>
      <c r="J28" s="87">
        <v>13.004964726710385</v>
      </c>
      <c r="K28" s="87">
        <v>5.1904070625023015</v>
      </c>
      <c r="L28" s="87">
        <v>8.2299638414353762</v>
      </c>
      <c r="M28" s="87">
        <v>33.213014808661747</v>
      </c>
      <c r="N28" s="87"/>
      <c r="O28" s="87">
        <v>4.8352691772945935</v>
      </c>
      <c r="P28" s="87">
        <v>12.079488315729165</v>
      </c>
      <c r="Q28" s="87">
        <v>142.60132027970332</v>
      </c>
      <c r="R28" s="87">
        <v>6.4632030007945138</v>
      </c>
      <c r="S28" s="87">
        <v>110.51611212298401</v>
      </c>
      <c r="T28" s="87">
        <v>34.215089954042213</v>
      </c>
      <c r="U28" s="87">
        <v>147.14028983909611</v>
      </c>
      <c r="V28" s="87">
        <v>12.079488315729165</v>
      </c>
      <c r="W28" s="87">
        <v>11.683463150086979</v>
      </c>
      <c r="X28" s="87">
        <v>6.4632030007945138</v>
      </c>
      <c r="Y28" s="87">
        <v>5.2584705066844988</v>
      </c>
      <c r="Z28" s="87">
        <v>34.215089954042213</v>
      </c>
      <c r="AA28" s="87"/>
      <c r="AB28" s="86">
        <v>24</v>
      </c>
      <c r="AC28" s="87">
        <v>6.4299986049597742</v>
      </c>
      <c r="AD28" s="87">
        <v>98.91277255639622</v>
      </c>
      <c r="AE28" s="87">
        <v>148.60026899429107</v>
      </c>
      <c r="AF28" s="87">
        <v>6.1636494085218061</v>
      </c>
      <c r="AG28" s="87">
        <v>113.27056405147651</v>
      </c>
      <c r="AH28" s="87">
        <v>33.97409197970974</v>
      </c>
      <c r="AI28" s="87">
        <v>148.86285805246698</v>
      </c>
      <c r="AJ28" s="87">
        <v>98.91277255639622</v>
      </c>
      <c r="AK28" s="87">
        <v>11.867108811746359</v>
      </c>
      <c r="AL28" s="87">
        <v>6.1636494085218061</v>
      </c>
      <c r="AM28" s="87">
        <v>14.019537255655045</v>
      </c>
      <c r="AN28" s="87">
        <v>33.97409197970974</v>
      </c>
      <c r="AO28" s="87"/>
      <c r="AP28" s="86">
        <v>24</v>
      </c>
      <c r="AQ28" s="87">
        <v>7.1002447656997987</v>
      </c>
      <c r="AR28" s="87">
        <v>99.692575234284575</v>
      </c>
      <c r="AS28" s="87">
        <v>139.02474528656668</v>
      </c>
      <c r="AT28" s="87">
        <v>77.24539770223744</v>
      </c>
      <c r="AU28" s="87">
        <v>109.39989217594254</v>
      </c>
      <c r="AV28" s="87">
        <v>34.21907438025751</v>
      </c>
      <c r="AW28" s="87">
        <v>143.6252659164789</v>
      </c>
      <c r="AX28" s="87">
        <v>99.692575234284575</v>
      </c>
      <c r="AY28" s="87">
        <v>10.622118511111809</v>
      </c>
      <c r="AZ28" s="87">
        <v>77.24539770223744</v>
      </c>
      <c r="BA28" s="87">
        <v>3.5572326770411302</v>
      </c>
      <c r="BB28" s="87">
        <v>34.21907438025751</v>
      </c>
      <c r="BC28" s="87"/>
      <c r="BD28" s="86">
        <v>24</v>
      </c>
      <c r="BE28" s="87">
        <v>6.0333153711530532</v>
      </c>
      <c r="BF28" s="87">
        <v>100.01221169764712</v>
      </c>
      <c r="BG28" s="87">
        <v>148.7614017701745</v>
      </c>
      <c r="BH28" s="87">
        <v>5.0396641370727613</v>
      </c>
      <c r="BI28" s="87">
        <v>115.83274929642448</v>
      </c>
      <c r="BJ28" s="87">
        <v>34.601487472568216</v>
      </c>
      <c r="BK28" s="87">
        <v>144.66953170290125</v>
      </c>
      <c r="BL28" s="87">
        <v>100.01221169764712</v>
      </c>
      <c r="BM28" s="87">
        <v>11.011979497012847</v>
      </c>
      <c r="BN28" s="87">
        <v>5.0396641370727613</v>
      </c>
      <c r="BO28" s="87">
        <v>4.9061016992424342</v>
      </c>
      <c r="BP28" s="87">
        <v>34.601487472568216</v>
      </c>
      <c r="BQ28" s="87"/>
      <c r="BR28" s="87">
        <v>5.5550632007569618</v>
      </c>
      <c r="BS28" s="87">
        <v>98.715547345201401</v>
      </c>
      <c r="BT28" s="87">
        <v>149.27838767657036</v>
      </c>
      <c r="BU28" s="87">
        <v>1.4067314630655645</v>
      </c>
      <c r="BV28" s="87">
        <v>113.12498009678028</v>
      </c>
      <c r="BW28" s="87">
        <v>99.846958252732122</v>
      </c>
      <c r="BX28" s="87">
        <v>148.39465485905271</v>
      </c>
      <c r="BY28" s="87">
        <v>98.715547345201401</v>
      </c>
      <c r="BZ28" s="87">
        <v>14.393171027408302</v>
      </c>
      <c r="CA28" s="87">
        <v>1.4067314630655645</v>
      </c>
      <c r="CB28" s="87">
        <v>9.8157097739244286</v>
      </c>
      <c r="CC28" s="87">
        <v>99.846958252732122</v>
      </c>
      <c r="CD28" s="87"/>
    </row>
    <row r="29" spans="1:82" x14ac:dyDescent="0.25">
      <c r="A29" s="86">
        <v>25</v>
      </c>
      <c r="B29" s="87">
        <v>6.332012240297864</v>
      </c>
      <c r="C29" s="87">
        <v>99.911450473654895</v>
      </c>
      <c r="D29" s="87">
        <v>146.74538915831118</v>
      </c>
      <c r="E29" s="87">
        <v>6.3828090910146127</v>
      </c>
      <c r="F29" s="87">
        <v>112.56815489667618</v>
      </c>
      <c r="G29" s="87">
        <v>35.41968581579922</v>
      </c>
      <c r="H29" s="87">
        <v>150.59382849773499</v>
      </c>
      <c r="I29" s="87">
        <v>99.911450473654895</v>
      </c>
      <c r="J29" s="87">
        <v>11.107717041930975</v>
      </c>
      <c r="K29" s="87">
        <v>6.3828090910146127</v>
      </c>
      <c r="L29" s="87">
        <v>13.621795674705318</v>
      </c>
      <c r="M29" s="87">
        <v>35.41968581579922</v>
      </c>
      <c r="N29" s="87"/>
      <c r="O29" s="87">
        <v>5.3226508928358207</v>
      </c>
      <c r="P29" s="87">
        <v>9.916582456109019</v>
      </c>
      <c r="Q29" s="87">
        <v>140.19096589854558</v>
      </c>
      <c r="R29" s="87">
        <v>6.7041453305841117</v>
      </c>
      <c r="S29" s="87">
        <v>111.24812989895536</v>
      </c>
      <c r="T29" s="87">
        <v>33.985803450325278</v>
      </c>
      <c r="U29" s="87">
        <v>144.93329021107135</v>
      </c>
      <c r="V29" s="87">
        <v>9.916582456109019</v>
      </c>
      <c r="W29" s="87">
        <v>7.7622635583042232</v>
      </c>
      <c r="X29" s="87">
        <v>6.7041453305841117</v>
      </c>
      <c r="Y29" s="87">
        <v>11.347228745610085</v>
      </c>
      <c r="Z29" s="87">
        <v>33.985803450325278</v>
      </c>
      <c r="AA29" s="87"/>
      <c r="AB29" s="86">
        <v>25</v>
      </c>
      <c r="AC29" s="87">
        <v>6.9852538724773101</v>
      </c>
      <c r="AD29" s="87">
        <v>98.967436494543477</v>
      </c>
      <c r="AE29" s="87">
        <v>148.78255677362046</v>
      </c>
      <c r="AF29" s="87">
        <v>6.777031382098734</v>
      </c>
      <c r="AG29" s="87">
        <v>113.71872919873201</v>
      </c>
      <c r="AH29" s="87">
        <v>35.655474146832091</v>
      </c>
      <c r="AI29" s="87">
        <v>146.92120761385738</v>
      </c>
      <c r="AJ29" s="87">
        <v>98.967436494543477</v>
      </c>
      <c r="AK29" s="87">
        <v>13.435371046568514</v>
      </c>
      <c r="AL29" s="87">
        <v>6.777031382098734</v>
      </c>
      <c r="AM29" s="87">
        <v>6.2468893542370516</v>
      </c>
      <c r="AN29" s="87">
        <v>35.655474146832091</v>
      </c>
      <c r="AO29" s="87"/>
      <c r="AP29" s="86">
        <v>25</v>
      </c>
      <c r="AQ29" s="87">
        <v>6.0193277188150427</v>
      </c>
      <c r="AR29" s="87">
        <v>99.262858772336784</v>
      </c>
      <c r="AS29" s="87">
        <v>143.69052210867829</v>
      </c>
      <c r="AT29" s="87">
        <v>76.166051936863525</v>
      </c>
      <c r="AU29" s="87">
        <v>110.77252393156682</v>
      </c>
      <c r="AV29" s="87">
        <v>34.403268310719966</v>
      </c>
      <c r="AW29" s="87">
        <v>145.96772083873387</v>
      </c>
      <c r="AX29" s="87">
        <v>99.262858772336784</v>
      </c>
      <c r="AY29" s="87">
        <v>12.03699975854116</v>
      </c>
      <c r="AZ29" s="87">
        <v>76.166051936863525</v>
      </c>
      <c r="BA29" s="87">
        <v>2.5365329488069182</v>
      </c>
      <c r="BB29" s="87">
        <v>34.403268310719966</v>
      </c>
      <c r="BC29" s="87"/>
      <c r="BD29" s="86">
        <v>25</v>
      </c>
      <c r="BE29" s="87">
        <v>6.2834708187221331</v>
      </c>
      <c r="BF29" s="87">
        <v>99.882906033848244</v>
      </c>
      <c r="BG29" s="87">
        <v>146.91613606633797</v>
      </c>
      <c r="BH29" s="87">
        <v>5.1915130096990101</v>
      </c>
      <c r="BI29" s="87">
        <v>114.47935514665056</v>
      </c>
      <c r="BJ29" s="87">
        <v>32.01582291287037</v>
      </c>
      <c r="BK29" s="87">
        <v>146.09909447968059</v>
      </c>
      <c r="BL29" s="87">
        <v>99.882906033848244</v>
      </c>
      <c r="BM29" s="87">
        <v>12.933270153240287</v>
      </c>
      <c r="BN29" s="87">
        <v>5.1915130096990101</v>
      </c>
      <c r="BO29" s="87">
        <v>7.5059751965961112</v>
      </c>
      <c r="BP29" s="87">
        <v>32.01582291287037</v>
      </c>
      <c r="BQ29" s="87"/>
      <c r="BR29" s="87">
        <v>5.5707783078770703</v>
      </c>
      <c r="BS29" s="87">
        <v>99.887182531484399</v>
      </c>
      <c r="BT29" s="87">
        <v>146.08112562047484</v>
      </c>
      <c r="BU29" s="87">
        <v>0.55341396323665593</v>
      </c>
      <c r="BV29" s="87">
        <v>113.58111180236075</v>
      </c>
      <c r="BW29" s="87">
        <v>99.147907066597526</v>
      </c>
      <c r="BX29" s="87">
        <v>148.42673703481134</v>
      </c>
      <c r="BY29" s="87">
        <v>99.887182531484399</v>
      </c>
      <c r="BZ29" s="87">
        <v>13.131596863954018</v>
      </c>
      <c r="CA29" s="87">
        <v>0.55341396323665593</v>
      </c>
      <c r="CB29" s="87">
        <v>6.6934345008680758</v>
      </c>
      <c r="CC29" s="87">
        <v>99.147907066597526</v>
      </c>
      <c r="CD29" s="87"/>
    </row>
    <row r="30" spans="1:82" x14ac:dyDescent="0.25">
      <c r="A30" s="86">
        <v>26</v>
      </c>
      <c r="B30" s="87">
        <v>6.3128740489398174</v>
      </c>
      <c r="C30" s="87">
        <v>98.737140870235393</v>
      </c>
      <c r="D30" s="87">
        <v>148.22036224583934</v>
      </c>
      <c r="E30" s="87">
        <v>5.4239903609811337</v>
      </c>
      <c r="F30" s="87">
        <v>112.63410411596908</v>
      </c>
      <c r="G30" s="87">
        <v>35.727012421507794</v>
      </c>
      <c r="H30" s="87">
        <v>148.88490334785149</v>
      </c>
      <c r="I30" s="87">
        <v>98.737140870235393</v>
      </c>
      <c r="J30" s="87">
        <v>9.3978522113277165</v>
      </c>
      <c r="K30" s="87">
        <v>5.4239903609811337</v>
      </c>
      <c r="L30" s="87">
        <v>9.1708078989684374</v>
      </c>
      <c r="M30" s="87">
        <v>35.727012421507794</v>
      </c>
      <c r="N30" s="87"/>
      <c r="O30" s="87">
        <v>4.788100084815377</v>
      </c>
      <c r="P30" s="87">
        <v>12.188025645615985</v>
      </c>
      <c r="Q30" s="87">
        <v>141.88566471890863</v>
      </c>
      <c r="R30" s="87">
        <v>4.0983952611709515</v>
      </c>
      <c r="S30" s="87">
        <v>111.94987358948029</v>
      </c>
      <c r="T30" s="87">
        <v>32.760575732816591</v>
      </c>
      <c r="U30" s="87">
        <v>143.60009051924402</v>
      </c>
      <c r="V30" s="87">
        <v>12.188025645615985</v>
      </c>
      <c r="W30" s="87">
        <v>12.474321791592171</v>
      </c>
      <c r="X30" s="87">
        <v>4.0983952611709515</v>
      </c>
      <c r="Y30" s="87">
        <v>10.636584441382436</v>
      </c>
      <c r="Z30" s="87">
        <v>32.760575732816591</v>
      </c>
      <c r="AA30" s="87"/>
      <c r="AB30" s="86">
        <v>26</v>
      </c>
      <c r="AC30" s="87">
        <v>5.9706390704673238</v>
      </c>
      <c r="AD30" s="87">
        <v>99.482198567429805</v>
      </c>
      <c r="AE30" s="87">
        <v>149.11878623741939</v>
      </c>
      <c r="AF30" s="87">
        <v>5.9186798649840728</v>
      </c>
      <c r="AG30" s="87">
        <v>112.88695354614481</v>
      </c>
      <c r="AH30" s="87">
        <v>34.720734177053458</v>
      </c>
      <c r="AI30" s="87">
        <v>149.99251441383524</v>
      </c>
      <c r="AJ30" s="87">
        <v>99.482198567429805</v>
      </c>
      <c r="AK30" s="87">
        <v>11.405806559917979</v>
      </c>
      <c r="AL30" s="87">
        <v>5.9186798649840728</v>
      </c>
      <c r="AM30" s="87">
        <v>3.8977706998724617</v>
      </c>
      <c r="AN30" s="87">
        <v>34.720734177053458</v>
      </c>
      <c r="AO30" s="87"/>
      <c r="AP30" s="86">
        <v>26</v>
      </c>
      <c r="AQ30" s="87">
        <v>5.9431079237651421</v>
      </c>
      <c r="AR30" s="87">
        <v>99.010075775015181</v>
      </c>
      <c r="AS30" s="87">
        <v>143.6080273329884</v>
      </c>
      <c r="AT30" s="87">
        <v>78.125531652311764</v>
      </c>
      <c r="AU30" s="87">
        <v>114.14259190859569</v>
      </c>
      <c r="AV30" s="87">
        <v>35.028649044015161</v>
      </c>
      <c r="AW30" s="87">
        <v>148.26313738065835</v>
      </c>
      <c r="AX30" s="87">
        <v>99.010075775015181</v>
      </c>
      <c r="AY30" s="87">
        <v>12.305558714517192</v>
      </c>
      <c r="AZ30" s="87">
        <v>78.125531652311764</v>
      </c>
      <c r="BA30" s="87">
        <v>0.4606083643674781</v>
      </c>
      <c r="BB30" s="87">
        <v>35.028649044015161</v>
      </c>
      <c r="BC30" s="87"/>
      <c r="BD30" s="86">
        <v>26</v>
      </c>
      <c r="BE30" s="87">
        <v>6.4908390321096876</v>
      </c>
      <c r="BF30" s="87">
        <v>100.06204117409011</v>
      </c>
      <c r="BG30" s="87">
        <v>147.25800333990665</v>
      </c>
      <c r="BH30" s="87">
        <v>6.9633176687321638</v>
      </c>
      <c r="BI30" s="87">
        <v>114.24384170548608</v>
      </c>
      <c r="BJ30" s="87">
        <v>33.103956797891001</v>
      </c>
      <c r="BK30" s="87">
        <v>149.81245067308825</v>
      </c>
      <c r="BL30" s="87">
        <v>100.06204117409011</v>
      </c>
      <c r="BM30" s="87">
        <v>10.402117515433174</v>
      </c>
      <c r="BN30" s="87">
        <v>6.9633176687321638</v>
      </c>
      <c r="BO30" s="87">
        <v>6.4304228100491256</v>
      </c>
      <c r="BP30" s="87">
        <v>33.103956797891001</v>
      </c>
      <c r="BQ30" s="87"/>
      <c r="BR30" s="87">
        <v>6.0651521548389455</v>
      </c>
      <c r="BS30" s="87">
        <v>99.316902192213036</v>
      </c>
      <c r="BT30" s="87">
        <v>147.39379541639414</v>
      </c>
      <c r="BU30" s="87">
        <v>0.56427299414527066</v>
      </c>
      <c r="BV30" s="87">
        <v>112.99028716821289</v>
      </c>
      <c r="BW30" s="87">
        <v>99.513047467483332</v>
      </c>
      <c r="BX30" s="87">
        <v>151.25330994962007</v>
      </c>
      <c r="BY30" s="87">
        <v>99.316902192213036</v>
      </c>
      <c r="BZ30" s="87">
        <v>11.228095428949359</v>
      </c>
      <c r="CA30" s="87">
        <v>0.56427299414527066</v>
      </c>
      <c r="CB30" s="87">
        <v>9.8434321193004273</v>
      </c>
      <c r="CC30" s="87">
        <v>99.513047467483332</v>
      </c>
      <c r="CD30" s="87"/>
    </row>
    <row r="31" spans="1:82" x14ac:dyDescent="0.25">
      <c r="A31" s="86">
        <v>27</v>
      </c>
      <c r="B31" s="87">
        <v>6.0519553145242169</v>
      </c>
      <c r="C31" s="87">
        <v>99.63879632132867</v>
      </c>
      <c r="D31" s="87">
        <v>149.05293362364958</v>
      </c>
      <c r="E31" s="87">
        <v>5.6145897624125114</v>
      </c>
      <c r="F31" s="87">
        <v>113.65161704095966</v>
      </c>
      <c r="G31" s="87">
        <v>34.432254468436767</v>
      </c>
      <c r="H31" s="87">
        <v>149.92708521009345</v>
      </c>
      <c r="I31" s="87">
        <v>99.63879632132867</v>
      </c>
      <c r="J31" s="87">
        <v>11.222037303431057</v>
      </c>
      <c r="K31" s="87">
        <v>5.6145897624125114</v>
      </c>
      <c r="L31" s="87">
        <v>7.9848145579796874</v>
      </c>
      <c r="M31" s="87">
        <v>34.432254468436767</v>
      </c>
      <c r="N31" s="87"/>
      <c r="O31" s="87">
        <v>5.3055682135060298</v>
      </c>
      <c r="P31" s="87">
        <v>9.598723186850437</v>
      </c>
      <c r="Q31" s="87">
        <v>145.81726080663452</v>
      </c>
      <c r="R31" s="87">
        <v>6.3087841944620173</v>
      </c>
      <c r="S31" s="87">
        <v>114.81456388823169</v>
      </c>
      <c r="T31" s="87">
        <v>33.617622585204977</v>
      </c>
      <c r="U31" s="87">
        <v>141.51037526376965</v>
      </c>
      <c r="V31" s="87">
        <v>9.598723186850437</v>
      </c>
      <c r="W31" s="87">
        <v>9.0616727274579461</v>
      </c>
      <c r="X31" s="87">
        <v>6.3087841944620173</v>
      </c>
      <c r="Y31" s="87">
        <v>10.508665063052407</v>
      </c>
      <c r="Z31" s="87">
        <v>33.617622585204977</v>
      </c>
      <c r="AA31" s="87"/>
      <c r="AB31" s="86">
        <v>27</v>
      </c>
      <c r="AC31" s="87">
        <v>6.6459055479870939</v>
      </c>
      <c r="AD31" s="87">
        <v>98.926994444414575</v>
      </c>
      <c r="AE31" s="87">
        <v>149.98759702706826</v>
      </c>
      <c r="AF31" s="87">
        <v>6.030180157766214</v>
      </c>
      <c r="AG31" s="87">
        <v>113.22256765949376</v>
      </c>
      <c r="AH31" s="87">
        <v>34.304650345309703</v>
      </c>
      <c r="AI31" s="87">
        <v>147.11404041930621</v>
      </c>
      <c r="AJ31" s="87">
        <v>98.926994444414575</v>
      </c>
      <c r="AK31" s="87">
        <v>8.4654617744618044</v>
      </c>
      <c r="AL31" s="87">
        <v>6.030180157766214</v>
      </c>
      <c r="AM31" s="87">
        <v>3.0676723847832248</v>
      </c>
      <c r="AN31" s="87">
        <v>34.304650345309703</v>
      </c>
      <c r="AO31" s="87"/>
      <c r="AP31" s="86">
        <v>27</v>
      </c>
      <c r="AQ31" s="87">
        <v>6.0871356215796517</v>
      </c>
      <c r="AR31" s="87">
        <v>99.476004430042423</v>
      </c>
      <c r="AS31" s="87">
        <v>145.29283121388625</v>
      </c>
      <c r="AT31" s="87">
        <v>77.049293224540293</v>
      </c>
      <c r="AU31" s="87">
        <v>114.8492687687349</v>
      </c>
      <c r="AV31" s="87">
        <v>34.431729479170635</v>
      </c>
      <c r="AW31" s="87">
        <v>142.97569015189524</v>
      </c>
      <c r="AX31" s="87">
        <v>99.476004430042423</v>
      </c>
      <c r="AY31" s="87">
        <v>11.58469725804855</v>
      </c>
      <c r="AZ31" s="87">
        <v>77.049293224540293</v>
      </c>
      <c r="BA31" s="87">
        <v>3.7636378424098398</v>
      </c>
      <c r="BB31" s="87">
        <v>34.431729479170635</v>
      </c>
      <c r="BC31" s="87"/>
      <c r="BD31" s="86">
        <v>27</v>
      </c>
      <c r="BE31" s="87">
        <v>5.6556030069384748</v>
      </c>
      <c r="BF31" s="87">
        <v>100.06888405392425</v>
      </c>
      <c r="BG31" s="87">
        <v>148.46001987634276</v>
      </c>
      <c r="BH31" s="87">
        <v>5.305186795215902</v>
      </c>
      <c r="BI31" s="87">
        <v>113.55320418824572</v>
      </c>
      <c r="BJ31" s="87">
        <v>32.710815780598153</v>
      </c>
      <c r="BK31" s="87">
        <v>149.25691574432253</v>
      </c>
      <c r="BL31" s="87">
        <v>100.06888405392425</v>
      </c>
      <c r="BM31" s="87">
        <v>11.370110383106047</v>
      </c>
      <c r="BN31" s="87">
        <v>5.305186795215902</v>
      </c>
      <c r="BO31" s="87">
        <v>11.249351741970882</v>
      </c>
      <c r="BP31" s="87">
        <v>32.710815780598153</v>
      </c>
      <c r="BQ31" s="87"/>
      <c r="BR31" s="87">
        <v>5.2421834613380431</v>
      </c>
      <c r="BS31" s="87">
        <v>99.806177279440533</v>
      </c>
      <c r="BT31" s="87">
        <v>148.7743712155272</v>
      </c>
      <c r="BU31" s="87">
        <v>0.53841264965262747</v>
      </c>
      <c r="BV31" s="87">
        <v>111.64004066631607</v>
      </c>
      <c r="BW31" s="87">
        <v>100.14105479129783</v>
      </c>
      <c r="BX31" s="87">
        <v>147.84124411197146</v>
      </c>
      <c r="BY31" s="87">
        <v>99.806177279440533</v>
      </c>
      <c r="BZ31" s="87">
        <v>9.9314765691770717</v>
      </c>
      <c r="CA31" s="87">
        <v>0.53841264965262747</v>
      </c>
      <c r="CB31" s="87">
        <v>9.2418606644116554</v>
      </c>
      <c r="CC31" s="87">
        <v>100.14105479129783</v>
      </c>
      <c r="CD31" s="87"/>
    </row>
    <row r="32" spans="1:82" x14ac:dyDescent="0.25">
      <c r="A32" s="86">
        <v>28</v>
      </c>
      <c r="B32" s="87">
        <v>5.7376983486264796</v>
      </c>
      <c r="C32" s="87">
        <v>99.18981998354387</v>
      </c>
      <c r="D32" s="87">
        <v>149.64188561335285</v>
      </c>
      <c r="E32" s="87">
        <v>5.1387793310011762</v>
      </c>
      <c r="F32" s="87">
        <v>112.03797331808319</v>
      </c>
      <c r="G32" s="87">
        <v>34.723030801363912</v>
      </c>
      <c r="H32" s="87">
        <v>148.59835796296804</v>
      </c>
      <c r="I32" s="87">
        <v>99.18981998354387</v>
      </c>
      <c r="J32" s="87">
        <v>9.7721588048118164</v>
      </c>
      <c r="K32" s="87">
        <v>5.1387793310011762</v>
      </c>
      <c r="L32" s="87">
        <v>12.020826116748861</v>
      </c>
      <c r="M32" s="87">
        <v>34.723030801363912</v>
      </c>
      <c r="N32" s="87"/>
      <c r="O32" s="87">
        <v>5.029160033908135</v>
      </c>
      <c r="P32" s="87">
        <v>10.315969134440369</v>
      </c>
      <c r="Q32" s="87">
        <v>142.84090524008863</v>
      </c>
      <c r="R32" s="87">
        <v>6.5553426278728377</v>
      </c>
      <c r="S32" s="87">
        <v>110.85277071686204</v>
      </c>
      <c r="T32" s="87">
        <v>33.341796077694127</v>
      </c>
      <c r="U32" s="87">
        <v>144.05549869196619</v>
      </c>
      <c r="V32" s="87">
        <v>10.315969134440369</v>
      </c>
      <c r="W32" s="87">
        <v>8.5374593344093057</v>
      </c>
      <c r="X32" s="87">
        <v>6.5553426278728377</v>
      </c>
      <c r="Y32" s="87">
        <v>13.387174803599391</v>
      </c>
      <c r="Z32" s="87">
        <v>33.341796077694127</v>
      </c>
      <c r="AA32" s="87"/>
      <c r="AB32" s="86">
        <v>28</v>
      </c>
      <c r="AC32" s="87">
        <v>5.7186065532995221</v>
      </c>
      <c r="AD32" s="87">
        <v>100.14182058207892</v>
      </c>
      <c r="AE32" s="87">
        <v>148.72389547575878</v>
      </c>
      <c r="AF32" s="87">
        <v>4.7948443931011742</v>
      </c>
      <c r="AG32" s="87">
        <v>114.20287807089944</v>
      </c>
      <c r="AH32" s="87">
        <v>34.356909921588567</v>
      </c>
      <c r="AI32" s="87">
        <v>150.60883397283175</v>
      </c>
      <c r="AJ32" s="87">
        <v>100.14182058207892</v>
      </c>
      <c r="AK32" s="87">
        <v>11.436276342268188</v>
      </c>
      <c r="AL32" s="87">
        <v>4.7948443931011742</v>
      </c>
      <c r="AM32" s="87">
        <v>9.3192417422010596</v>
      </c>
      <c r="AN32" s="87">
        <v>34.356909921588567</v>
      </c>
      <c r="AO32" s="87"/>
      <c r="AP32" s="86">
        <v>28</v>
      </c>
      <c r="AQ32" s="87">
        <v>6.1745657273596368</v>
      </c>
      <c r="AR32" s="87">
        <v>99.606452770285884</v>
      </c>
      <c r="AS32" s="87">
        <v>145.32334763951104</v>
      </c>
      <c r="AT32" s="87">
        <v>75.749380765847846</v>
      </c>
      <c r="AU32" s="87">
        <v>112.07785864176748</v>
      </c>
      <c r="AV32" s="87">
        <v>33.958288390386535</v>
      </c>
      <c r="AW32" s="87">
        <v>144.10541623262355</v>
      </c>
      <c r="AX32" s="87">
        <v>99.606452770285884</v>
      </c>
      <c r="AY32" s="87">
        <v>13.343164576128885</v>
      </c>
      <c r="AZ32" s="87">
        <v>75.749380765847846</v>
      </c>
      <c r="BA32" s="87">
        <v>2.3851683489577802</v>
      </c>
      <c r="BB32" s="87">
        <v>33.958288390386535</v>
      </c>
      <c r="BC32" s="87"/>
      <c r="BD32" s="86">
        <v>28</v>
      </c>
      <c r="BE32" s="87">
        <v>6.21681432230978</v>
      </c>
      <c r="BF32" s="87">
        <v>98.998210474435353</v>
      </c>
      <c r="BG32" s="87">
        <v>149.77232918228356</v>
      </c>
      <c r="BH32" s="87">
        <v>4.3171407584995904</v>
      </c>
      <c r="BI32" s="87">
        <v>113.96893163453403</v>
      </c>
      <c r="BJ32" s="87">
        <v>33.737370712430675</v>
      </c>
      <c r="BK32" s="87">
        <v>149.06565614670015</v>
      </c>
      <c r="BL32" s="87">
        <v>98.998210474435353</v>
      </c>
      <c r="BM32" s="87">
        <v>14.724381273268797</v>
      </c>
      <c r="BN32" s="87">
        <v>4.3171407584995904</v>
      </c>
      <c r="BO32" s="87">
        <v>15.800862294131736</v>
      </c>
      <c r="BP32" s="87">
        <v>33.737370712430675</v>
      </c>
      <c r="BQ32" s="87"/>
      <c r="BR32" s="87">
        <v>6.1001732160086357</v>
      </c>
      <c r="BS32" s="87">
        <v>98.554978838507779</v>
      </c>
      <c r="BT32" s="87">
        <v>150.92778712054562</v>
      </c>
      <c r="BU32" s="87">
        <v>0.68740704493195193</v>
      </c>
      <c r="BV32" s="87">
        <v>114.3072243567148</v>
      </c>
      <c r="BW32" s="87">
        <v>99.41186027593703</v>
      </c>
      <c r="BX32" s="87">
        <v>151.3207777921302</v>
      </c>
      <c r="BY32" s="87">
        <v>98.554978838507779</v>
      </c>
      <c r="BZ32" s="87">
        <v>16.753108777191482</v>
      </c>
      <c r="CA32" s="87">
        <v>0.68740704493195193</v>
      </c>
      <c r="CB32" s="87">
        <v>9.7927208293560675</v>
      </c>
      <c r="CC32" s="87">
        <v>99.41186027593703</v>
      </c>
      <c r="CD32" s="87"/>
    </row>
    <row r="33" spans="1:82" x14ac:dyDescent="0.25">
      <c r="A33" s="86">
        <v>29</v>
      </c>
      <c r="B33" s="87">
        <v>5.6880219224393977</v>
      </c>
      <c r="C33" s="87">
        <v>99.374363185734026</v>
      </c>
      <c r="D33" s="87">
        <v>148.67298461422155</v>
      </c>
      <c r="E33" s="87">
        <v>5.4515475825491979</v>
      </c>
      <c r="F33" s="87">
        <v>114.83865157500712</v>
      </c>
      <c r="G33" s="87">
        <v>35.695849794862802</v>
      </c>
      <c r="H33" s="87">
        <v>150.00702466961815</v>
      </c>
      <c r="I33" s="87">
        <v>99.374363185734026</v>
      </c>
      <c r="J33" s="87">
        <v>9.7109442087427205</v>
      </c>
      <c r="K33" s="87">
        <v>5.4515475825491979</v>
      </c>
      <c r="L33" s="87">
        <v>11.271849940442431</v>
      </c>
      <c r="M33" s="87">
        <v>35.695849794862802</v>
      </c>
      <c r="N33" s="87"/>
      <c r="O33" s="87">
        <v>5.3346850002174513</v>
      </c>
      <c r="P33" s="87">
        <v>10.842334679649463</v>
      </c>
      <c r="Q33" s="87">
        <v>142.37043176306335</v>
      </c>
      <c r="R33" s="87">
        <v>4.6169889203035526</v>
      </c>
      <c r="S33" s="87">
        <v>112.82991415155986</v>
      </c>
      <c r="T33" s="87">
        <v>33.270928484851133</v>
      </c>
      <c r="U33" s="87">
        <v>140.59618630278754</v>
      </c>
      <c r="V33" s="87">
        <v>10.842334679649463</v>
      </c>
      <c r="W33" s="87">
        <v>11.35055792207066</v>
      </c>
      <c r="X33" s="87">
        <v>4.6169889203035526</v>
      </c>
      <c r="Y33" s="87">
        <v>8.5269612084191735</v>
      </c>
      <c r="Z33" s="87">
        <v>33.270928484851133</v>
      </c>
      <c r="AA33" s="87"/>
      <c r="AB33" s="86">
        <v>29</v>
      </c>
      <c r="AC33" s="87">
        <v>6.2337553193171882</v>
      </c>
      <c r="AD33" s="87">
        <v>99.576963878693789</v>
      </c>
      <c r="AE33" s="87">
        <v>147.26373153137885</v>
      </c>
      <c r="AF33" s="87">
        <v>7.2821311774427517</v>
      </c>
      <c r="AG33" s="87">
        <v>112.80315162439349</v>
      </c>
      <c r="AH33" s="87">
        <v>33.940369652105879</v>
      </c>
      <c r="AI33" s="87">
        <v>147.33373809848419</v>
      </c>
      <c r="AJ33" s="87">
        <v>99.576963878693789</v>
      </c>
      <c r="AK33" s="87">
        <v>11.910543412488121</v>
      </c>
      <c r="AL33" s="87">
        <v>7.2821311774427517</v>
      </c>
      <c r="AM33" s="87">
        <v>12.156979194466318</v>
      </c>
      <c r="AN33" s="87">
        <v>33.940369652105879</v>
      </c>
      <c r="AO33" s="87"/>
      <c r="AP33" s="86">
        <v>29</v>
      </c>
      <c r="AQ33" s="87">
        <v>5.3013917036215092</v>
      </c>
      <c r="AR33" s="87">
        <v>98.268649179660102</v>
      </c>
      <c r="AS33" s="87">
        <v>141.18087508307045</v>
      </c>
      <c r="AT33" s="87">
        <v>78.013996014837545</v>
      </c>
      <c r="AU33" s="87">
        <v>111.73604470385131</v>
      </c>
      <c r="AV33" s="87">
        <v>32.882775820039001</v>
      </c>
      <c r="AW33" s="87">
        <v>145.75678131781405</v>
      </c>
      <c r="AX33" s="87">
        <v>98.268649179660102</v>
      </c>
      <c r="AY33" s="87">
        <v>9.3064644923437569</v>
      </c>
      <c r="AZ33" s="87">
        <v>78.013996014837545</v>
      </c>
      <c r="BA33" s="87">
        <v>2.3647741386014252</v>
      </c>
      <c r="BB33" s="87">
        <v>32.882775820039001</v>
      </c>
      <c r="BC33" s="87"/>
      <c r="BD33" s="86">
        <v>29</v>
      </c>
      <c r="BE33" s="87">
        <v>5.9334236521874555</v>
      </c>
      <c r="BF33" s="87">
        <v>99.451725842345041</v>
      </c>
      <c r="BG33" s="87">
        <v>147.85314512305715</v>
      </c>
      <c r="BH33" s="87">
        <v>4.7523335752552356</v>
      </c>
      <c r="BI33" s="87">
        <v>112.99623237838018</v>
      </c>
      <c r="BJ33" s="87">
        <v>33.073478215064092</v>
      </c>
      <c r="BK33" s="87">
        <v>152.0264641642662</v>
      </c>
      <c r="BL33" s="87">
        <v>99.451725842345041</v>
      </c>
      <c r="BM33" s="87">
        <v>14.413953181027439</v>
      </c>
      <c r="BN33" s="87">
        <v>4.7523335752552356</v>
      </c>
      <c r="BO33" s="87">
        <v>16.486216485173991</v>
      </c>
      <c r="BP33" s="87">
        <v>33.073478215064092</v>
      </c>
      <c r="BQ33" s="87"/>
      <c r="BR33" s="87">
        <v>5.6054897496255336</v>
      </c>
      <c r="BS33" s="87">
        <v>99.781942246168086</v>
      </c>
      <c r="BT33" s="87">
        <v>149.31570524694988</v>
      </c>
      <c r="BU33" s="87">
        <v>1.5741462359884228</v>
      </c>
      <c r="BV33" s="87">
        <v>113.7022226257687</v>
      </c>
      <c r="BW33" s="87">
        <v>99.592309304215803</v>
      </c>
      <c r="BX33" s="87">
        <v>146.90040134383457</v>
      </c>
      <c r="BY33" s="87">
        <v>99.781942246168086</v>
      </c>
      <c r="BZ33" s="87">
        <v>9.7068716050673238</v>
      </c>
      <c r="CA33" s="87">
        <v>1.5741462359884228</v>
      </c>
      <c r="CB33" s="87">
        <v>8.706434441103168</v>
      </c>
      <c r="CC33" s="87">
        <v>99.592309304215803</v>
      </c>
      <c r="CD33" s="87"/>
    </row>
    <row r="34" spans="1:82" x14ac:dyDescent="0.25">
      <c r="A34" s="86">
        <v>30</v>
      </c>
      <c r="B34" s="87">
        <v>5.3375332822124264</v>
      </c>
      <c r="C34" s="87">
        <v>99.661090848543211</v>
      </c>
      <c r="D34" s="87">
        <v>149.47442487890854</v>
      </c>
      <c r="E34" s="87">
        <v>4.952780567346335</v>
      </c>
      <c r="F34" s="87">
        <v>114.57680081822822</v>
      </c>
      <c r="G34" s="87">
        <v>32.461276520503716</v>
      </c>
      <c r="H34" s="87">
        <v>149.85147239817726</v>
      </c>
      <c r="I34" s="87">
        <v>99.661090848543211</v>
      </c>
      <c r="J34" s="87">
        <v>7.9429791417568261</v>
      </c>
      <c r="K34" s="87">
        <v>4.952780567346335</v>
      </c>
      <c r="L34" s="87">
        <v>8.8422092324558612</v>
      </c>
      <c r="M34" s="87">
        <v>32.461276520503716</v>
      </c>
      <c r="N34" s="87"/>
      <c r="O34" s="87">
        <v>6.3528754772523808</v>
      </c>
      <c r="P34" s="87">
        <v>11.916592293344275</v>
      </c>
      <c r="Q34" s="87">
        <v>142.2732332167547</v>
      </c>
      <c r="R34" s="87">
        <v>6.0803450995337815</v>
      </c>
      <c r="S34" s="87">
        <v>108.86318080645131</v>
      </c>
      <c r="T34" s="87">
        <v>33.600950032721599</v>
      </c>
      <c r="U34" s="87">
        <v>144.16195017292043</v>
      </c>
      <c r="V34" s="87">
        <v>11.916592293344275</v>
      </c>
      <c r="W34" s="87">
        <v>10.335822934562385</v>
      </c>
      <c r="X34" s="87">
        <v>6.0803450995337815</v>
      </c>
      <c r="Y34" s="87">
        <v>1.8419013778404381</v>
      </c>
      <c r="Z34" s="87">
        <v>33.600950032721599</v>
      </c>
      <c r="AA34" s="87"/>
      <c r="AB34" s="86">
        <v>30</v>
      </c>
      <c r="AC34" s="87">
        <v>6.6790191284717286</v>
      </c>
      <c r="AD34" s="87">
        <v>99.75306351633445</v>
      </c>
      <c r="AE34" s="87">
        <v>148.8628301039262</v>
      </c>
      <c r="AF34" s="87">
        <v>5.2171229703304114</v>
      </c>
      <c r="AG34" s="87">
        <v>112.65520524960098</v>
      </c>
      <c r="AH34" s="87">
        <v>35.01574486631862</v>
      </c>
      <c r="AI34" s="87">
        <v>149.82642301632981</v>
      </c>
      <c r="AJ34" s="87">
        <v>99.75306351633445</v>
      </c>
      <c r="AK34" s="87">
        <v>11.733440429236179</v>
      </c>
      <c r="AL34" s="87">
        <v>5.2171229703304114</v>
      </c>
      <c r="AM34" s="87">
        <v>7.974861609371847</v>
      </c>
      <c r="AN34" s="87">
        <v>35.01574486631862</v>
      </c>
      <c r="AO34" s="87"/>
      <c r="AP34" s="86">
        <v>30</v>
      </c>
      <c r="AQ34" s="87">
        <v>6.0037049876886348</v>
      </c>
      <c r="AR34" s="87">
        <v>99.38365519086851</v>
      </c>
      <c r="AS34" s="87">
        <v>141.55753649708313</v>
      </c>
      <c r="AT34" s="87">
        <v>78.731620792219175</v>
      </c>
      <c r="AU34" s="87">
        <v>112.43308171986402</v>
      </c>
      <c r="AV34" s="87">
        <v>34.500010849340136</v>
      </c>
      <c r="AW34" s="87">
        <v>144.02162438373017</v>
      </c>
      <c r="AX34" s="87">
        <v>99.38365519086851</v>
      </c>
      <c r="AY34" s="87">
        <v>12.080587325151653</v>
      </c>
      <c r="AZ34" s="87">
        <v>78.731620792219175</v>
      </c>
      <c r="BA34" s="87">
        <v>3.6755328806319985</v>
      </c>
      <c r="BB34" s="87">
        <v>34.500010849340136</v>
      </c>
      <c r="BC34" s="87"/>
      <c r="BD34" s="86">
        <v>30</v>
      </c>
      <c r="BE34" s="87">
        <v>6.4016697022759663</v>
      </c>
      <c r="BF34" s="87">
        <v>99.345386546074067</v>
      </c>
      <c r="BG34" s="87">
        <v>148.28089982554326</v>
      </c>
      <c r="BH34" s="87">
        <v>6.1276209877825947</v>
      </c>
      <c r="BI34" s="87">
        <v>113.79580277135402</v>
      </c>
      <c r="BJ34" s="87">
        <v>34.766348040241347</v>
      </c>
      <c r="BK34" s="87">
        <v>150.12844185548647</v>
      </c>
      <c r="BL34" s="87">
        <v>99.345386546074067</v>
      </c>
      <c r="BM34" s="87">
        <v>9.9109076919098644</v>
      </c>
      <c r="BN34" s="87">
        <v>6.1276209877825947</v>
      </c>
      <c r="BO34" s="87">
        <v>8.723956814800669</v>
      </c>
      <c r="BP34" s="87">
        <v>34.766348040241347</v>
      </c>
      <c r="BQ34" s="87"/>
      <c r="BR34" s="87">
        <v>6.054092785493232</v>
      </c>
      <c r="BS34" s="87">
        <v>99.728102539496746</v>
      </c>
      <c r="BT34" s="87">
        <v>149.93306176545875</v>
      </c>
      <c r="BU34" s="87">
        <v>1.0671492536389093</v>
      </c>
      <c r="BV34" s="87">
        <v>114.0980065754932</v>
      </c>
      <c r="BW34" s="87">
        <v>99.173456123453619</v>
      </c>
      <c r="BX34" s="87">
        <v>149.07659349623643</v>
      </c>
      <c r="BY34" s="87">
        <v>99.728102539496746</v>
      </c>
      <c r="BZ34" s="87">
        <v>13.694292861629894</v>
      </c>
      <c r="CA34" s="87">
        <v>1.0671492536389093</v>
      </c>
      <c r="CB34" s="87">
        <v>15.043761149842517</v>
      </c>
      <c r="CC34" s="87">
        <v>99.173456123453619</v>
      </c>
      <c r="CD34" s="87"/>
    </row>
    <row r="35" spans="1:82" x14ac:dyDescent="0.25">
      <c r="A35" s="86">
        <v>31</v>
      </c>
      <c r="B35" s="87">
        <v>5.8393870296342181</v>
      </c>
      <c r="C35" s="87">
        <v>99.152413912306685</v>
      </c>
      <c r="D35" s="87">
        <v>147.05092238556486</v>
      </c>
      <c r="E35" s="87">
        <v>5.9741910445522786</v>
      </c>
      <c r="F35" s="87">
        <v>112.11735483414981</v>
      </c>
      <c r="G35" s="87">
        <v>34.710801586421042</v>
      </c>
      <c r="H35" s="87">
        <v>148.10665089505608</v>
      </c>
      <c r="I35" s="87">
        <v>99.152413912306685</v>
      </c>
      <c r="J35" s="87">
        <v>10.301879389706741</v>
      </c>
      <c r="K35" s="87">
        <v>5.9741910445522786</v>
      </c>
      <c r="L35" s="87">
        <v>6.1054731386905106</v>
      </c>
      <c r="M35" s="87">
        <v>34.710801586421042</v>
      </c>
      <c r="N35" s="87"/>
      <c r="O35" s="87">
        <v>5.9455970283918047</v>
      </c>
      <c r="P35" s="87">
        <v>10.438628527381022</v>
      </c>
      <c r="Q35" s="87">
        <v>143.88847705611593</v>
      </c>
      <c r="R35" s="87">
        <v>6.381890512270564</v>
      </c>
      <c r="S35" s="87">
        <v>111.99646385980928</v>
      </c>
      <c r="T35" s="87">
        <v>34.615112292843826</v>
      </c>
      <c r="U35" s="87">
        <v>145.39799473005809</v>
      </c>
      <c r="V35" s="87">
        <v>10.438628527381022</v>
      </c>
      <c r="W35" s="87">
        <v>11.252960336149336</v>
      </c>
      <c r="X35" s="87">
        <v>6.381890512270564</v>
      </c>
      <c r="Y35" s="87">
        <v>11.058080706594374</v>
      </c>
      <c r="Z35" s="87">
        <v>34.615112292843826</v>
      </c>
      <c r="AA35" s="87"/>
      <c r="AB35" s="86">
        <v>31</v>
      </c>
      <c r="AC35" s="87">
        <v>5.4748884070099404</v>
      </c>
      <c r="AD35" s="87">
        <v>99.098393655954354</v>
      </c>
      <c r="AE35" s="87">
        <v>147.26952471199792</v>
      </c>
      <c r="AF35" s="87">
        <v>5.6040255830193653</v>
      </c>
      <c r="AG35" s="87">
        <v>114.83586970057453</v>
      </c>
      <c r="AH35" s="87">
        <v>34.141018987687765</v>
      </c>
      <c r="AI35" s="87">
        <v>149.70445204868062</v>
      </c>
      <c r="AJ35" s="87">
        <v>99.098393655954354</v>
      </c>
      <c r="AK35" s="87">
        <v>12.052873166816658</v>
      </c>
      <c r="AL35" s="87">
        <v>5.6040255830193653</v>
      </c>
      <c r="AM35" s="87">
        <v>8.7604092890420553</v>
      </c>
      <c r="AN35" s="87">
        <v>34.141018987687765</v>
      </c>
      <c r="AO35" s="87"/>
      <c r="AP35" s="86">
        <v>31</v>
      </c>
      <c r="AQ35" s="87">
        <v>5.748956622334779</v>
      </c>
      <c r="AR35" s="87">
        <v>100.57666949699417</v>
      </c>
      <c r="AS35" s="87">
        <v>143.95863879142587</v>
      </c>
      <c r="AT35" s="87">
        <v>77.389542324840178</v>
      </c>
      <c r="AU35" s="87">
        <v>115.40891903090127</v>
      </c>
      <c r="AV35" s="87">
        <v>34.985177704837682</v>
      </c>
      <c r="AW35" s="87">
        <v>141.6083777139479</v>
      </c>
      <c r="AX35" s="87">
        <v>100.57666949699417</v>
      </c>
      <c r="AY35" s="87">
        <v>11.941927113707729</v>
      </c>
      <c r="AZ35" s="87">
        <v>77.389542324840178</v>
      </c>
      <c r="BA35" s="87">
        <v>3.1115778754083174</v>
      </c>
      <c r="BB35" s="87">
        <v>34.985177704837682</v>
      </c>
      <c r="BC35" s="87"/>
      <c r="BD35" s="86">
        <v>31</v>
      </c>
      <c r="BE35" s="87">
        <v>6.3438556770812884</v>
      </c>
      <c r="BF35" s="87">
        <v>100.33739701847401</v>
      </c>
      <c r="BG35" s="87">
        <v>150.89073435780048</v>
      </c>
      <c r="BH35" s="87">
        <v>6.4196247043778287</v>
      </c>
      <c r="BI35" s="87">
        <v>115.16773382552748</v>
      </c>
      <c r="BJ35" s="87">
        <v>35.280440309434233</v>
      </c>
      <c r="BK35" s="87">
        <v>149.0185076015521</v>
      </c>
      <c r="BL35" s="87">
        <v>100.33739701847401</v>
      </c>
      <c r="BM35" s="87">
        <v>12.414680391401772</v>
      </c>
      <c r="BN35" s="87">
        <v>6.4196247043778287</v>
      </c>
      <c r="BO35" s="87">
        <v>8.5333715568051716</v>
      </c>
      <c r="BP35" s="87">
        <v>35.280440309434233</v>
      </c>
      <c r="BQ35" s="87"/>
      <c r="BR35" s="87">
        <v>7.1355659149485522</v>
      </c>
      <c r="BS35" s="87">
        <v>99.127290424918826</v>
      </c>
      <c r="BT35" s="87">
        <v>149.12321794179991</v>
      </c>
      <c r="BU35" s="87">
        <v>0.41925294847466044</v>
      </c>
      <c r="BV35" s="87">
        <v>112.64226354773336</v>
      </c>
      <c r="BW35" s="87">
        <v>99.36083769121754</v>
      </c>
      <c r="BX35" s="87">
        <v>146.31129669011534</v>
      </c>
      <c r="BY35" s="87">
        <v>99.127290424918826</v>
      </c>
      <c r="BZ35" s="87">
        <v>10.457804762435586</v>
      </c>
      <c r="CA35" s="87">
        <v>0.41925294847466044</v>
      </c>
      <c r="CB35" s="87">
        <v>9.7731727116995213</v>
      </c>
      <c r="CC35" s="87">
        <v>99.36083769121754</v>
      </c>
      <c r="CD35" s="87"/>
    </row>
    <row r="36" spans="1:82" x14ac:dyDescent="0.25">
      <c r="A36" s="86">
        <v>32</v>
      </c>
      <c r="B36" s="87">
        <v>6.5150353021898768</v>
      </c>
      <c r="C36" s="87">
        <v>99.660189351771919</v>
      </c>
      <c r="D36" s="87">
        <v>147.15704850419067</v>
      </c>
      <c r="E36" s="87">
        <v>5.5960364383103274</v>
      </c>
      <c r="F36" s="87">
        <v>115.51089008846586</v>
      </c>
      <c r="G36" s="87">
        <v>34.00416520195909</v>
      </c>
      <c r="H36" s="87">
        <v>149.84357886136453</v>
      </c>
      <c r="I36" s="87">
        <v>99.660189351771919</v>
      </c>
      <c r="J36" s="87">
        <v>10.847976658823258</v>
      </c>
      <c r="K36" s="87">
        <v>5.5960364383103274</v>
      </c>
      <c r="L36" s="87">
        <v>5.9355198223944114</v>
      </c>
      <c r="M36" s="87">
        <v>34.00416520195909</v>
      </c>
      <c r="N36" s="87"/>
      <c r="O36" s="87">
        <v>5.6034711506337809</v>
      </c>
      <c r="P36" s="87">
        <v>13.635910910911534</v>
      </c>
      <c r="Q36" s="87">
        <v>141.45398272527601</v>
      </c>
      <c r="R36" s="87">
        <v>6.5093063199245185</v>
      </c>
      <c r="S36" s="87">
        <v>112.79686245557541</v>
      </c>
      <c r="T36" s="87">
        <v>33.397731891260385</v>
      </c>
      <c r="U36" s="87">
        <v>140.74821202566667</v>
      </c>
      <c r="V36" s="87">
        <v>13.635910910911534</v>
      </c>
      <c r="W36" s="87">
        <v>12.803943878723601</v>
      </c>
      <c r="X36" s="87">
        <v>6.5093063199245185</v>
      </c>
      <c r="Y36" s="87">
        <v>11.641472409090019</v>
      </c>
      <c r="Z36" s="87">
        <v>33.397731891260385</v>
      </c>
      <c r="AA36" s="87"/>
      <c r="AB36" s="86">
        <v>32</v>
      </c>
      <c r="AC36" s="87">
        <v>6.5985733282805521</v>
      </c>
      <c r="AD36" s="87">
        <v>99.376251649607568</v>
      </c>
      <c r="AE36" s="87">
        <v>148.14946232815609</v>
      </c>
      <c r="AF36" s="87">
        <v>5.9319298375977496</v>
      </c>
      <c r="AG36" s="87">
        <v>114.00045658180207</v>
      </c>
      <c r="AH36" s="87">
        <v>34.61189178965143</v>
      </c>
      <c r="AI36" s="87">
        <v>147.67280120732693</v>
      </c>
      <c r="AJ36" s="87">
        <v>99.376251649607568</v>
      </c>
      <c r="AK36" s="87">
        <v>13.119978723195496</v>
      </c>
      <c r="AL36" s="87">
        <v>5.9319298375977496</v>
      </c>
      <c r="AM36" s="87">
        <v>11.238706971047181</v>
      </c>
      <c r="AN36" s="87">
        <v>34.61189178965143</v>
      </c>
      <c r="AO36" s="87"/>
      <c r="AP36" s="86">
        <v>32</v>
      </c>
      <c r="AQ36" s="87">
        <v>6.3299982599178328</v>
      </c>
      <c r="AR36" s="87">
        <v>99.34694221262744</v>
      </c>
      <c r="AS36" s="87">
        <v>142.40317353212151</v>
      </c>
      <c r="AT36" s="87">
        <v>76.026732167719132</v>
      </c>
      <c r="AU36" s="87">
        <v>113.31195602597288</v>
      </c>
      <c r="AV36" s="87">
        <v>34.102999345428792</v>
      </c>
      <c r="AW36" s="87">
        <v>146.7616936237886</v>
      </c>
      <c r="AX36" s="87">
        <v>99.34694221262744</v>
      </c>
      <c r="AY36" s="87">
        <v>9.3005226592249031</v>
      </c>
      <c r="AZ36" s="87">
        <v>76.026732167719132</v>
      </c>
      <c r="BA36" s="87">
        <v>0.67251446016863792</v>
      </c>
      <c r="BB36" s="87">
        <v>34.102999345428792</v>
      </c>
      <c r="BC36" s="87"/>
      <c r="BD36" s="86">
        <v>32</v>
      </c>
      <c r="BE36" s="87">
        <v>5.8110534203472648</v>
      </c>
      <c r="BF36" s="87">
        <v>99.336227954553848</v>
      </c>
      <c r="BG36" s="87">
        <v>147.8244773328955</v>
      </c>
      <c r="BH36" s="87">
        <v>5.4527594298689772</v>
      </c>
      <c r="BI36" s="87">
        <v>112.49509202855255</v>
      </c>
      <c r="BJ36" s="87">
        <v>32.048895161226874</v>
      </c>
      <c r="BK36" s="87">
        <v>145.8131740138862</v>
      </c>
      <c r="BL36" s="87">
        <v>99.336227954553848</v>
      </c>
      <c r="BM36" s="87">
        <v>13.095635545950325</v>
      </c>
      <c r="BN36" s="87">
        <v>5.4527594298689772</v>
      </c>
      <c r="BO36" s="87">
        <v>6.6910274052768646</v>
      </c>
      <c r="BP36" s="87">
        <v>32.048895161226874</v>
      </c>
      <c r="BQ36" s="87"/>
      <c r="BR36" s="87">
        <v>6.5046513733742275</v>
      </c>
      <c r="BS36" s="87">
        <v>99.0385270370124</v>
      </c>
      <c r="BT36" s="87">
        <v>151.02954246766953</v>
      </c>
      <c r="BU36" s="87">
        <v>1.0366128559377374</v>
      </c>
      <c r="BV36" s="87">
        <v>112.41523345153493</v>
      </c>
      <c r="BW36" s="87">
        <v>99.568237069409946</v>
      </c>
      <c r="BX36" s="87">
        <v>146.85887991162105</v>
      </c>
      <c r="BY36" s="87">
        <v>99.0385270370124</v>
      </c>
      <c r="BZ36" s="87">
        <v>11.461654504186459</v>
      </c>
      <c r="CA36" s="87">
        <v>1.0366128559377374</v>
      </c>
      <c r="CB36" s="87">
        <v>14.868109509164004</v>
      </c>
      <c r="CC36" s="87">
        <v>99.568237069409946</v>
      </c>
      <c r="CD36" s="87"/>
    </row>
    <row r="37" spans="1:82" x14ac:dyDescent="0.25">
      <c r="A37" s="86">
        <v>33</v>
      </c>
      <c r="B37" s="87">
        <v>5.7028443207175714</v>
      </c>
      <c r="C37" s="87">
        <v>98.870429423206559</v>
      </c>
      <c r="D37" s="87">
        <v>150.01971169909689</v>
      </c>
      <c r="E37" s="87">
        <v>5.7277535862570188</v>
      </c>
      <c r="F37" s="87">
        <v>111.07989778441286</v>
      </c>
      <c r="G37" s="87">
        <v>34.300924999219532</v>
      </c>
      <c r="H37" s="87">
        <v>147.82264706220005</v>
      </c>
      <c r="I37" s="87">
        <v>98.870429423206559</v>
      </c>
      <c r="J37" s="87">
        <v>10.874668298687443</v>
      </c>
      <c r="K37" s="87">
        <v>5.7277535862570188</v>
      </c>
      <c r="L37" s="87">
        <v>13.395881233025676</v>
      </c>
      <c r="M37" s="87">
        <v>34.300924999219532</v>
      </c>
      <c r="N37" s="87"/>
      <c r="O37" s="87">
        <v>6.5334215174339558</v>
      </c>
      <c r="P37" s="87">
        <v>11.194024124472218</v>
      </c>
      <c r="Q37" s="87">
        <v>141.72957942276716</v>
      </c>
      <c r="R37" s="87">
        <v>5.2371325296918805</v>
      </c>
      <c r="S37" s="87">
        <v>110.70995015369265</v>
      </c>
      <c r="T37" s="87">
        <v>34.360479916896871</v>
      </c>
      <c r="U37" s="87">
        <v>140.3831576924286</v>
      </c>
      <c r="V37" s="87">
        <v>11.194024124472218</v>
      </c>
      <c r="W37" s="87">
        <v>15.709397539049906</v>
      </c>
      <c r="X37" s="87">
        <v>5.2371325296918805</v>
      </c>
      <c r="Y37" s="87">
        <v>10.941761683739664</v>
      </c>
      <c r="Z37" s="87">
        <v>34.360479916896871</v>
      </c>
      <c r="AA37" s="87"/>
      <c r="AB37" s="86">
        <v>33</v>
      </c>
      <c r="AC37" s="87">
        <v>6.0961803558137353</v>
      </c>
      <c r="AD37" s="87">
        <v>98.896990781505409</v>
      </c>
      <c r="AE37" s="87">
        <v>148.55666464090513</v>
      </c>
      <c r="AF37" s="87">
        <v>6.0846912170624616</v>
      </c>
      <c r="AG37" s="87">
        <v>112.70075972106446</v>
      </c>
      <c r="AH37" s="87">
        <v>34.61326586461302</v>
      </c>
      <c r="AI37" s="87">
        <v>149.35184077030945</v>
      </c>
      <c r="AJ37" s="87">
        <v>98.896990781505409</v>
      </c>
      <c r="AK37" s="87">
        <v>11.544728099151152</v>
      </c>
      <c r="AL37" s="87">
        <v>6.0846912170624616</v>
      </c>
      <c r="AM37" s="87">
        <v>8.2897953142555725</v>
      </c>
      <c r="AN37" s="87">
        <v>34.61326586461302</v>
      </c>
      <c r="AO37" s="87"/>
      <c r="AP37" s="86">
        <v>33</v>
      </c>
      <c r="AQ37" s="87">
        <v>4.9008353630057213</v>
      </c>
      <c r="AR37" s="87">
        <v>99.756692946982099</v>
      </c>
      <c r="AS37" s="87">
        <v>140.12239901672652</v>
      </c>
      <c r="AT37" s="87">
        <v>78.258395308990231</v>
      </c>
      <c r="AU37" s="87">
        <v>110.1997035558592</v>
      </c>
      <c r="AV37" s="87">
        <v>33.639918347130411</v>
      </c>
      <c r="AW37" s="87">
        <v>146.37129663181904</v>
      </c>
      <c r="AX37" s="87">
        <v>99.756692946982099</v>
      </c>
      <c r="AY37" s="87">
        <v>12.877897421509658</v>
      </c>
      <c r="AZ37" s="87">
        <v>78.258395308990231</v>
      </c>
      <c r="BA37" s="87">
        <v>2.8568790332318672</v>
      </c>
      <c r="BB37" s="87">
        <v>33.639918347130411</v>
      </c>
      <c r="BC37" s="87"/>
      <c r="BD37" s="86">
        <v>33</v>
      </c>
      <c r="BE37" s="87">
        <v>6.571087281147304</v>
      </c>
      <c r="BF37" s="87">
        <v>99.385254747019459</v>
      </c>
      <c r="BG37" s="87">
        <v>146.84068996542919</v>
      </c>
      <c r="BH37" s="87">
        <v>4.6076354011271707</v>
      </c>
      <c r="BI37" s="87">
        <v>113.26174586835981</v>
      </c>
      <c r="BJ37" s="87">
        <v>33.673455877586754</v>
      </c>
      <c r="BK37" s="87">
        <v>147.53858957848485</v>
      </c>
      <c r="BL37" s="87">
        <v>99.385254747019459</v>
      </c>
      <c r="BM37" s="87">
        <v>12.867937870333733</v>
      </c>
      <c r="BN37" s="87">
        <v>4.6076354011271707</v>
      </c>
      <c r="BO37" s="87">
        <v>8.4682686207606803</v>
      </c>
      <c r="BP37" s="87">
        <v>33.673455877586754</v>
      </c>
      <c r="BQ37" s="87"/>
      <c r="BR37" s="87">
        <v>6.6702749331484217</v>
      </c>
      <c r="BS37" s="87">
        <v>100.04565659316333</v>
      </c>
      <c r="BT37" s="87">
        <v>146.40880029424687</v>
      </c>
      <c r="BU37" s="87">
        <v>1.2711925422891657</v>
      </c>
      <c r="BV37" s="87">
        <v>114.70665577973065</v>
      </c>
      <c r="BW37" s="87">
        <v>99.2351167462718</v>
      </c>
      <c r="BX37" s="87">
        <v>149.60383694116942</v>
      </c>
      <c r="BY37" s="87">
        <v>100.04565659316333</v>
      </c>
      <c r="BZ37" s="87">
        <v>12.613986030553122</v>
      </c>
      <c r="CA37" s="87">
        <v>1.2711925422891657</v>
      </c>
      <c r="CB37" s="87">
        <v>10.689739961662458</v>
      </c>
      <c r="CC37" s="87">
        <v>99.2351167462718</v>
      </c>
      <c r="CD37" s="87"/>
    </row>
    <row r="38" spans="1:82" x14ac:dyDescent="0.25">
      <c r="A38" s="86">
        <v>34</v>
      </c>
      <c r="B38" s="87">
        <v>6.0979866058838734</v>
      </c>
      <c r="C38" s="87">
        <v>98.953804609726362</v>
      </c>
      <c r="D38" s="87">
        <v>147.10361492780081</v>
      </c>
      <c r="E38" s="87">
        <v>5.9849361290647805</v>
      </c>
      <c r="F38" s="87">
        <v>114.88811880508226</v>
      </c>
      <c r="G38" s="87">
        <v>32.721500476063575</v>
      </c>
      <c r="H38" s="87">
        <v>149.56290888129607</v>
      </c>
      <c r="I38" s="87">
        <v>98.953804609726362</v>
      </c>
      <c r="J38" s="87">
        <v>9.7688308264698271</v>
      </c>
      <c r="K38" s="87">
        <v>5.9849361290647805</v>
      </c>
      <c r="L38" s="87">
        <v>14.262255935799768</v>
      </c>
      <c r="M38" s="87">
        <v>32.721500476063575</v>
      </c>
      <c r="N38" s="87"/>
      <c r="O38" s="87">
        <v>5.1661180235208812</v>
      </c>
      <c r="P38" s="87">
        <v>9.3099935336193376</v>
      </c>
      <c r="Q38" s="87">
        <v>142.96623382556058</v>
      </c>
      <c r="R38" s="87">
        <v>6.9805989216434252</v>
      </c>
      <c r="S38" s="87">
        <v>112.65776123195205</v>
      </c>
      <c r="T38" s="87">
        <v>33.869229093057484</v>
      </c>
      <c r="U38" s="87">
        <v>147.33459897842397</v>
      </c>
      <c r="V38" s="87">
        <v>9.3099935336193376</v>
      </c>
      <c r="W38" s="87">
        <v>12.12570616939389</v>
      </c>
      <c r="X38" s="87">
        <v>6.9805989216434252</v>
      </c>
      <c r="Y38" s="87">
        <v>14.905520615398441</v>
      </c>
      <c r="Z38" s="87">
        <v>33.869229093057484</v>
      </c>
      <c r="AA38" s="87"/>
      <c r="AB38" s="86">
        <v>34</v>
      </c>
      <c r="AC38" s="87">
        <v>5.2286892561074776</v>
      </c>
      <c r="AD38" s="87">
        <v>100.0526668153765</v>
      </c>
      <c r="AE38" s="87">
        <v>146.69210473390811</v>
      </c>
      <c r="AF38" s="87">
        <v>5.6120937295548776</v>
      </c>
      <c r="AG38" s="87">
        <v>114.03172374299217</v>
      </c>
      <c r="AH38" s="87">
        <v>32.97545532223139</v>
      </c>
      <c r="AI38" s="87">
        <v>152.49411064053072</v>
      </c>
      <c r="AJ38" s="87">
        <v>100.0526668153765</v>
      </c>
      <c r="AK38" s="87">
        <v>8.9046861251552585</v>
      </c>
      <c r="AL38" s="87">
        <v>5.6120937295548776</v>
      </c>
      <c r="AM38" s="87">
        <v>9.1288902282943738</v>
      </c>
      <c r="AN38" s="87">
        <v>32.97545532223139</v>
      </c>
      <c r="AO38" s="87"/>
      <c r="AP38" s="86">
        <v>34</v>
      </c>
      <c r="AQ38" s="87">
        <v>5.9440959810153524</v>
      </c>
      <c r="AR38" s="87">
        <v>99.040904996672339</v>
      </c>
      <c r="AS38" s="87">
        <v>140.37510566591519</v>
      </c>
      <c r="AT38" s="87">
        <v>75.049135719301631</v>
      </c>
      <c r="AU38" s="87">
        <v>113.95251058767388</v>
      </c>
      <c r="AV38" s="87">
        <v>34.536485039619564</v>
      </c>
      <c r="AW38" s="87">
        <v>148.27563520544092</v>
      </c>
      <c r="AX38" s="87">
        <v>99.040904996672339</v>
      </c>
      <c r="AY38" s="87">
        <v>13.11195445314738</v>
      </c>
      <c r="AZ38" s="87">
        <v>75.049135719301631</v>
      </c>
      <c r="BA38" s="87">
        <v>3.8334911670056138</v>
      </c>
      <c r="BB38" s="87">
        <v>34.536485039619564</v>
      </c>
      <c r="BC38" s="87"/>
      <c r="BD38" s="86">
        <v>34</v>
      </c>
      <c r="BE38" s="87">
        <v>6.0663091313805273</v>
      </c>
      <c r="BF38" s="87">
        <v>99.269937632316768</v>
      </c>
      <c r="BG38" s="87">
        <v>147.13913459134733</v>
      </c>
      <c r="BH38" s="87">
        <v>5.5298438221795889</v>
      </c>
      <c r="BI38" s="87">
        <v>112.69052950819218</v>
      </c>
      <c r="BJ38" s="87">
        <v>33.26767279761777</v>
      </c>
      <c r="BK38" s="87">
        <v>151.51180732452701</v>
      </c>
      <c r="BL38" s="87">
        <v>99.269937632316768</v>
      </c>
      <c r="BM38" s="87">
        <v>12.49185551557275</v>
      </c>
      <c r="BN38" s="87">
        <v>5.5298438221795889</v>
      </c>
      <c r="BO38" s="87">
        <v>11.076384113085339</v>
      </c>
      <c r="BP38" s="87">
        <v>33.26767279761777</v>
      </c>
      <c r="BQ38" s="87"/>
      <c r="BR38" s="87">
        <v>6.0833753450759644</v>
      </c>
      <c r="BS38" s="87">
        <v>98.315763697937243</v>
      </c>
      <c r="BT38" s="87">
        <v>149.73166873145479</v>
      </c>
      <c r="BU38" s="87">
        <v>0.97320278024743845</v>
      </c>
      <c r="BV38" s="87">
        <v>113.44984382926832</v>
      </c>
      <c r="BW38" s="87">
        <v>100.15270368283514</v>
      </c>
      <c r="BX38" s="87">
        <v>152.00299090839121</v>
      </c>
      <c r="BY38" s="87">
        <v>98.315763697937243</v>
      </c>
      <c r="BZ38" s="87">
        <v>11.277748514776979</v>
      </c>
      <c r="CA38" s="87">
        <v>0.97320278024743845</v>
      </c>
      <c r="CB38" s="87">
        <v>8.2261233294531593</v>
      </c>
      <c r="CC38" s="87">
        <v>100.15270368283514</v>
      </c>
      <c r="CD38" s="87"/>
    </row>
    <row r="39" spans="1:82" x14ac:dyDescent="0.25">
      <c r="A39" s="86">
        <v>35</v>
      </c>
      <c r="B39" s="87">
        <v>5.9944135943243193</v>
      </c>
      <c r="C39" s="87">
        <v>99.586547501833735</v>
      </c>
      <c r="D39" s="87">
        <v>149.26881271730264</v>
      </c>
      <c r="E39" s="87">
        <v>5.6115796434656025</v>
      </c>
      <c r="F39" s="87">
        <v>113.6490659942304</v>
      </c>
      <c r="G39" s="87">
        <v>34.481330361953525</v>
      </c>
      <c r="H39" s="87">
        <v>153.00947060524175</v>
      </c>
      <c r="I39" s="87">
        <v>99.586547501833735</v>
      </c>
      <c r="J39" s="87">
        <v>12.740874326128177</v>
      </c>
      <c r="K39" s="87">
        <v>5.6115796434656025</v>
      </c>
      <c r="L39" s="87">
        <v>10.217498078418778</v>
      </c>
      <c r="M39" s="87">
        <v>34.481330361953525</v>
      </c>
      <c r="N39" s="87"/>
      <c r="O39" s="87">
        <v>6.0767263003182643</v>
      </c>
      <c r="P39" s="87">
        <v>10.202140377923412</v>
      </c>
      <c r="Q39" s="87">
        <v>140.77958549961409</v>
      </c>
      <c r="R39" s="87">
        <v>6.3007615851759002</v>
      </c>
      <c r="S39" s="87">
        <v>110.62784680996535</v>
      </c>
      <c r="T39" s="87">
        <v>33.9216501095136</v>
      </c>
      <c r="U39" s="87">
        <v>144.26674455090716</v>
      </c>
      <c r="V39" s="87">
        <v>10.202140377923412</v>
      </c>
      <c r="W39" s="87">
        <v>10.49463335302505</v>
      </c>
      <c r="X39" s="87">
        <v>6.3007615851759002</v>
      </c>
      <c r="Y39" s="87">
        <v>7.3304139887111202</v>
      </c>
      <c r="Z39" s="87">
        <v>33.9216501095136</v>
      </c>
      <c r="AA39" s="87"/>
      <c r="AB39" s="86">
        <v>35</v>
      </c>
      <c r="AC39" s="87">
        <v>5.5160398512316862</v>
      </c>
      <c r="AD39" s="87">
        <v>99.761619599760692</v>
      </c>
      <c r="AE39" s="87">
        <v>148.62820455233611</v>
      </c>
      <c r="AF39" s="87">
        <v>4.8002030901450787</v>
      </c>
      <c r="AG39" s="87">
        <v>115.28022828335091</v>
      </c>
      <c r="AH39" s="87">
        <v>34.430971629419822</v>
      </c>
      <c r="AI39" s="87">
        <v>149.68229118136279</v>
      </c>
      <c r="AJ39" s="87">
        <v>99.761619599760692</v>
      </c>
      <c r="AK39" s="87">
        <v>9.8749762436028377</v>
      </c>
      <c r="AL39" s="87">
        <v>4.8002030901450787</v>
      </c>
      <c r="AM39" s="87">
        <v>10.696331220280587</v>
      </c>
      <c r="AN39" s="87">
        <v>34.430971629419822</v>
      </c>
      <c r="AO39" s="87"/>
      <c r="AP39" s="86">
        <v>35</v>
      </c>
      <c r="AQ39" s="87">
        <v>5.2170202619325146</v>
      </c>
      <c r="AR39" s="87">
        <v>99.205808806275726</v>
      </c>
      <c r="AS39" s="87">
        <v>143.45059606134049</v>
      </c>
      <c r="AT39" s="87">
        <v>76.099865726394299</v>
      </c>
      <c r="AU39" s="87">
        <v>112.81452212127265</v>
      </c>
      <c r="AV39" s="87">
        <v>33.902914291348566</v>
      </c>
      <c r="AW39" s="87">
        <v>142.9277298189908</v>
      </c>
      <c r="AX39" s="87">
        <v>99.205808806275726</v>
      </c>
      <c r="AY39" s="87">
        <v>6.8355283425284137</v>
      </c>
      <c r="AZ39" s="87">
        <v>76.099865726394299</v>
      </c>
      <c r="BA39" s="87">
        <v>4.2681143326061877</v>
      </c>
      <c r="BB39" s="87">
        <v>33.902914291348566</v>
      </c>
      <c r="BC39" s="87"/>
      <c r="BD39" s="86">
        <v>35</v>
      </c>
      <c r="BE39" s="87">
        <v>4.9432178609775708</v>
      </c>
      <c r="BF39" s="87">
        <v>99.956680587437276</v>
      </c>
      <c r="BG39" s="87">
        <v>149.78449676531292</v>
      </c>
      <c r="BH39" s="87">
        <v>5.7492503192181665</v>
      </c>
      <c r="BI39" s="87">
        <v>117.11932396705356</v>
      </c>
      <c r="BJ39" s="87">
        <v>34.178371616585203</v>
      </c>
      <c r="BK39" s="87">
        <v>149.58690204059212</v>
      </c>
      <c r="BL39" s="87">
        <v>99.956680587437276</v>
      </c>
      <c r="BM39" s="87">
        <v>15.091147533432199</v>
      </c>
      <c r="BN39" s="87">
        <v>5.7492503192181665</v>
      </c>
      <c r="BO39" s="87">
        <v>10.51636324148437</v>
      </c>
      <c r="BP39" s="87">
        <v>34.178371616585203</v>
      </c>
      <c r="BQ39" s="87"/>
      <c r="BR39" s="87">
        <v>5.9318371141943365</v>
      </c>
      <c r="BS39" s="87">
        <v>100.17926473416304</v>
      </c>
      <c r="BT39" s="87">
        <v>146.02374505457109</v>
      </c>
      <c r="BU39" s="87">
        <v>1.0977461581417556</v>
      </c>
      <c r="BV39" s="87">
        <v>113.58899600524556</v>
      </c>
      <c r="BW39" s="87">
        <v>99.841029278909431</v>
      </c>
      <c r="BX39" s="87">
        <v>149.74681054842134</v>
      </c>
      <c r="BY39" s="87">
        <v>100.17926473416304</v>
      </c>
      <c r="BZ39" s="87">
        <v>13.922062979587825</v>
      </c>
      <c r="CA39" s="87">
        <v>1.0977461581417556</v>
      </c>
      <c r="CB39" s="87">
        <v>7.8286342360259757</v>
      </c>
      <c r="CC39" s="87">
        <v>99.841029278909431</v>
      </c>
      <c r="CD39" s="87"/>
    </row>
    <row r="40" spans="1:82" x14ac:dyDescent="0.25">
      <c r="A40" s="86">
        <v>36</v>
      </c>
      <c r="B40" s="87">
        <v>5.7123534792939594</v>
      </c>
      <c r="C40" s="87">
        <v>99.871458320626488</v>
      </c>
      <c r="D40" s="87">
        <v>149.90466937849908</v>
      </c>
      <c r="E40" s="87">
        <v>5.5069389959362542</v>
      </c>
      <c r="F40" s="87">
        <v>113.41647184976252</v>
      </c>
      <c r="G40" s="87">
        <v>33.874722441886242</v>
      </c>
      <c r="H40" s="87">
        <v>146.88427159819415</v>
      </c>
      <c r="I40" s="87">
        <v>99.871458320626488</v>
      </c>
      <c r="J40" s="87">
        <v>12.839117226100292</v>
      </c>
      <c r="K40" s="87">
        <v>5.5069389959362542</v>
      </c>
      <c r="L40" s="87">
        <v>7.8845585789845352</v>
      </c>
      <c r="M40" s="87">
        <v>33.874722441886242</v>
      </c>
      <c r="N40" s="87"/>
      <c r="O40" s="87">
        <v>6.3062869110627009</v>
      </c>
      <c r="P40" s="87">
        <v>10.457703524285632</v>
      </c>
      <c r="Q40" s="87">
        <v>145.11714439336063</v>
      </c>
      <c r="R40" s="87">
        <v>5.8098696950045339</v>
      </c>
      <c r="S40" s="87">
        <v>110.88355619451086</v>
      </c>
      <c r="T40" s="87">
        <v>34.113571329751551</v>
      </c>
      <c r="U40" s="87">
        <v>146.9363441937216</v>
      </c>
      <c r="V40" s="87">
        <v>10.457703524285632</v>
      </c>
      <c r="W40" s="87">
        <v>11.654849734570334</v>
      </c>
      <c r="X40" s="87">
        <v>5.8098696950045339</v>
      </c>
      <c r="Y40" s="87">
        <v>10.194421413435567</v>
      </c>
      <c r="Z40" s="87">
        <v>34.113571329751551</v>
      </c>
      <c r="AA40" s="87"/>
      <c r="AB40" s="86">
        <v>36</v>
      </c>
      <c r="AC40" s="87">
        <v>5.9290542067763736</v>
      </c>
      <c r="AD40" s="87">
        <v>99.689335178725671</v>
      </c>
      <c r="AE40" s="87">
        <v>149.68140580172715</v>
      </c>
      <c r="AF40" s="87">
        <v>5.4859186488573757</v>
      </c>
      <c r="AG40" s="87">
        <v>113.81863108641022</v>
      </c>
      <c r="AH40" s="87">
        <v>34.011006891107264</v>
      </c>
      <c r="AI40" s="87">
        <v>147.96296927428648</v>
      </c>
      <c r="AJ40" s="87">
        <v>99.689335178725671</v>
      </c>
      <c r="AK40" s="87">
        <v>11.726020622673154</v>
      </c>
      <c r="AL40" s="87">
        <v>5.4859186488573757</v>
      </c>
      <c r="AM40" s="87">
        <v>10.212908027045284</v>
      </c>
      <c r="AN40" s="87">
        <v>34.011006891107264</v>
      </c>
      <c r="AO40" s="87"/>
      <c r="AP40" s="86">
        <v>36</v>
      </c>
      <c r="AQ40" s="87">
        <v>5.9998829212827376</v>
      </c>
      <c r="AR40" s="87">
        <v>99.066577677941453</v>
      </c>
      <c r="AS40" s="87">
        <v>142.51723245535871</v>
      </c>
      <c r="AT40" s="87">
        <v>77.369662819596016</v>
      </c>
      <c r="AU40" s="87">
        <v>113.37286800753139</v>
      </c>
      <c r="AV40" s="87">
        <v>33.636826527005773</v>
      </c>
      <c r="AW40" s="87">
        <v>143.30434157249391</v>
      </c>
      <c r="AX40" s="87">
        <v>99.066577677941453</v>
      </c>
      <c r="AY40" s="87">
        <v>10.688906961053783</v>
      </c>
      <c r="AZ40" s="87">
        <v>77.369662819596016</v>
      </c>
      <c r="BA40" s="87">
        <v>4.5035876402438193</v>
      </c>
      <c r="BB40" s="87">
        <v>33.636826527005773</v>
      </c>
      <c r="BC40" s="87"/>
      <c r="BD40" s="86">
        <v>36</v>
      </c>
      <c r="BE40" s="87">
        <v>6.3911750950093484</v>
      </c>
      <c r="BF40" s="87">
        <v>99.022331564357728</v>
      </c>
      <c r="BG40" s="87">
        <v>147.68275797798981</v>
      </c>
      <c r="BH40" s="87">
        <v>5.1430233801662029</v>
      </c>
      <c r="BI40" s="87">
        <v>111.90482813600921</v>
      </c>
      <c r="BJ40" s="87">
        <v>33.482832275550557</v>
      </c>
      <c r="BK40" s="87">
        <v>149.84673063565319</v>
      </c>
      <c r="BL40" s="87">
        <v>99.022331564357728</v>
      </c>
      <c r="BM40" s="87">
        <v>9.7769574456455253</v>
      </c>
      <c r="BN40" s="87">
        <v>5.1430233801662029</v>
      </c>
      <c r="BO40" s="87">
        <v>7.8977509843361542</v>
      </c>
      <c r="BP40" s="87">
        <v>33.482832275550557</v>
      </c>
      <c r="BQ40" s="87"/>
      <c r="BR40" s="87">
        <v>5.84929281697113</v>
      </c>
      <c r="BS40" s="87">
        <v>99.475755923913752</v>
      </c>
      <c r="BT40" s="87">
        <v>150.73388104481552</v>
      </c>
      <c r="BU40" s="87">
        <v>0.54434218537543178</v>
      </c>
      <c r="BV40" s="87">
        <v>115.09402031719398</v>
      </c>
      <c r="BW40" s="87">
        <v>100.16647505810103</v>
      </c>
      <c r="BX40" s="87">
        <v>149.20330628185883</v>
      </c>
      <c r="BY40" s="87">
        <v>99.475755923913752</v>
      </c>
      <c r="BZ40" s="87">
        <v>12.279847104503778</v>
      </c>
      <c r="CA40" s="87">
        <v>0.54434218537543178</v>
      </c>
      <c r="CB40" s="87">
        <v>8.5216953907177828</v>
      </c>
      <c r="CC40" s="87">
        <v>100.16647505810103</v>
      </c>
      <c r="CD40" s="87"/>
    </row>
    <row r="41" spans="1:82" x14ac:dyDescent="0.25">
      <c r="A41" s="86">
        <v>37</v>
      </c>
      <c r="B41" s="87">
        <v>5.2244270857392792</v>
      </c>
      <c r="C41" s="87">
        <v>99.085647869065539</v>
      </c>
      <c r="D41" s="87">
        <v>148.56885205599622</v>
      </c>
      <c r="E41" s="87">
        <v>5.8003263030663943</v>
      </c>
      <c r="F41" s="87">
        <v>113.89606505500279</v>
      </c>
      <c r="G41" s="87">
        <v>35.222892300020263</v>
      </c>
      <c r="H41" s="87">
        <v>148.12338800797193</v>
      </c>
      <c r="I41" s="87">
        <v>99.085647869065539</v>
      </c>
      <c r="J41" s="87">
        <v>13.816072497345068</v>
      </c>
      <c r="K41" s="87">
        <v>5.8003263030663943</v>
      </c>
      <c r="L41" s="87">
        <v>9.9347872482687691</v>
      </c>
      <c r="M41" s="87">
        <v>35.222892300020263</v>
      </c>
      <c r="N41" s="87"/>
      <c r="O41" s="87">
        <v>5.066289810781833</v>
      </c>
      <c r="P41" s="87">
        <v>12.802645110124883</v>
      </c>
      <c r="Q41" s="87">
        <v>143.49500514159348</v>
      </c>
      <c r="R41" s="87">
        <v>6.5096856116395188</v>
      </c>
      <c r="S41" s="87">
        <v>110.52040856703839</v>
      </c>
      <c r="T41" s="87">
        <v>33.583857253560808</v>
      </c>
      <c r="U41" s="87">
        <v>147.8919228234077</v>
      </c>
      <c r="V41" s="87">
        <v>12.802645110124883</v>
      </c>
      <c r="W41" s="87">
        <v>15.886119607207419</v>
      </c>
      <c r="X41" s="87">
        <v>6.5096856116395188</v>
      </c>
      <c r="Y41" s="87">
        <v>10.103743692534172</v>
      </c>
      <c r="Z41" s="87">
        <v>33.583857253560808</v>
      </c>
      <c r="AA41" s="87"/>
      <c r="AB41" s="86">
        <v>37</v>
      </c>
      <c r="AC41" s="87">
        <v>6.211145017364208</v>
      </c>
      <c r="AD41" s="87">
        <v>99.408017146460836</v>
      </c>
      <c r="AE41" s="87">
        <v>148.74154994990823</v>
      </c>
      <c r="AF41" s="87">
        <v>6.2808401268289593</v>
      </c>
      <c r="AG41" s="87">
        <v>112.70247902697967</v>
      </c>
      <c r="AH41" s="87">
        <v>34.54332434374124</v>
      </c>
      <c r="AI41" s="87">
        <v>148.09867963014474</v>
      </c>
      <c r="AJ41" s="87">
        <v>99.408017146460836</v>
      </c>
      <c r="AK41" s="87">
        <v>13.161842604919894</v>
      </c>
      <c r="AL41" s="87">
        <v>6.2808401268289593</v>
      </c>
      <c r="AM41" s="87">
        <v>7.2055854540624384</v>
      </c>
      <c r="AN41" s="87">
        <v>34.54332434374124</v>
      </c>
      <c r="AO41" s="87"/>
      <c r="AP41" s="86">
        <v>37</v>
      </c>
      <c r="AQ41" s="87">
        <v>6.1922939688714305</v>
      </c>
      <c r="AR41" s="87">
        <v>98.892664491077994</v>
      </c>
      <c r="AS41" s="87">
        <v>143.06184931699372</v>
      </c>
      <c r="AT41" s="87">
        <v>75.414905576845413</v>
      </c>
      <c r="AU41" s="87">
        <v>111.14831435437442</v>
      </c>
      <c r="AV41" s="87">
        <v>33.892603658398798</v>
      </c>
      <c r="AW41" s="87">
        <v>143.81080811578727</v>
      </c>
      <c r="AX41" s="87">
        <v>98.892664491077994</v>
      </c>
      <c r="AY41" s="87">
        <v>13.483866286928057</v>
      </c>
      <c r="AZ41" s="87">
        <v>75.414905576845413</v>
      </c>
      <c r="BA41" s="87">
        <v>4.2346478917270129</v>
      </c>
      <c r="BB41" s="87">
        <v>33.892603658398798</v>
      </c>
      <c r="BC41" s="87"/>
      <c r="BD41" s="86">
        <v>37</v>
      </c>
      <c r="BE41" s="87">
        <v>6.1229074803914836</v>
      </c>
      <c r="BF41" s="87">
        <v>99.711575840755856</v>
      </c>
      <c r="BG41" s="87">
        <v>150.58905464029095</v>
      </c>
      <c r="BH41" s="87">
        <v>5.4364122206533665</v>
      </c>
      <c r="BI41" s="87">
        <v>112.44698702707942</v>
      </c>
      <c r="BJ41" s="87">
        <v>33.647647473767371</v>
      </c>
      <c r="BK41" s="87">
        <v>149.2777109453553</v>
      </c>
      <c r="BL41" s="87">
        <v>99.711575840755856</v>
      </c>
      <c r="BM41" s="87">
        <v>11.734355886950389</v>
      </c>
      <c r="BN41" s="87">
        <v>5.4364122206533665</v>
      </c>
      <c r="BO41" s="87">
        <v>8.0300444123655765</v>
      </c>
      <c r="BP41" s="87">
        <v>33.647647473767371</v>
      </c>
      <c r="BQ41" s="87"/>
      <c r="BR41" s="87">
        <v>5.6578334153068228</v>
      </c>
      <c r="BS41" s="87">
        <v>99.228939765467146</v>
      </c>
      <c r="BT41" s="87">
        <v>148.76600871232981</v>
      </c>
      <c r="BU41" s="87">
        <v>1.0695544360868312</v>
      </c>
      <c r="BV41" s="87">
        <v>114.58975931684193</v>
      </c>
      <c r="BW41" s="87">
        <v>99.719033208080418</v>
      </c>
      <c r="BX41" s="87">
        <v>147.89406804019296</v>
      </c>
      <c r="BY41" s="87">
        <v>99.228939765467146</v>
      </c>
      <c r="BZ41" s="87">
        <v>12.100285431101431</v>
      </c>
      <c r="CA41" s="87">
        <v>1.0695544360868312</v>
      </c>
      <c r="CB41" s="87">
        <v>9.0548619683981961</v>
      </c>
      <c r="CC41" s="87">
        <v>99.719033208080418</v>
      </c>
      <c r="CD41" s="87"/>
    </row>
    <row r="42" spans="1:82" x14ac:dyDescent="0.25">
      <c r="A42" s="86">
        <v>38</v>
      </c>
      <c r="B42" s="87">
        <v>6.3466808374063541</v>
      </c>
      <c r="C42" s="87">
        <v>99.435686793275863</v>
      </c>
      <c r="D42" s="87">
        <v>148.30694609253285</v>
      </c>
      <c r="E42" s="87">
        <v>5.0897229438373177</v>
      </c>
      <c r="F42" s="87">
        <v>114.15313593266569</v>
      </c>
      <c r="G42" s="87">
        <v>33.328820983667569</v>
      </c>
      <c r="H42" s="87">
        <v>148.89084773191917</v>
      </c>
      <c r="I42" s="87">
        <v>99.435686793275863</v>
      </c>
      <c r="J42" s="87">
        <v>10.729213000918135</v>
      </c>
      <c r="K42" s="87">
        <v>5.0897229438373177</v>
      </c>
      <c r="L42" s="87">
        <v>7.6693461468610362</v>
      </c>
      <c r="M42" s="87">
        <v>33.328820983667569</v>
      </c>
      <c r="N42" s="87"/>
      <c r="O42" s="87">
        <v>6.6640179659075578</v>
      </c>
      <c r="P42" s="87">
        <v>9.3641130507713495</v>
      </c>
      <c r="Q42" s="87">
        <v>142.26757138689538</v>
      </c>
      <c r="R42" s="87">
        <v>4.9766863736828535</v>
      </c>
      <c r="S42" s="87">
        <v>114.12244127012359</v>
      </c>
      <c r="T42" s="87">
        <v>33.137251603047062</v>
      </c>
      <c r="U42" s="87">
        <v>147.07601895805254</v>
      </c>
      <c r="V42" s="87">
        <v>9.3641130507713495</v>
      </c>
      <c r="W42" s="87">
        <v>11.421812341682877</v>
      </c>
      <c r="X42" s="87">
        <v>4.9766863736828535</v>
      </c>
      <c r="Y42" s="87">
        <v>9.4574980026000013</v>
      </c>
      <c r="Z42" s="87">
        <v>33.137251603047062</v>
      </c>
      <c r="AA42" s="87"/>
      <c r="AB42" s="86">
        <v>38</v>
      </c>
      <c r="AC42" s="87">
        <v>7.0755034810182176</v>
      </c>
      <c r="AD42" s="87">
        <v>98.902671022752344</v>
      </c>
      <c r="AE42" s="87">
        <v>150.01971462284547</v>
      </c>
      <c r="AF42" s="87">
        <v>5.6573261460987032</v>
      </c>
      <c r="AG42" s="87">
        <v>114.06056584670411</v>
      </c>
      <c r="AH42" s="87">
        <v>33.598112508828379</v>
      </c>
      <c r="AI42" s="87">
        <v>150.21735772735073</v>
      </c>
      <c r="AJ42" s="87">
        <v>98.902671022752344</v>
      </c>
      <c r="AK42" s="87">
        <v>11.272412639174616</v>
      </c>
      <c r="AL42" s="87">
        <v>5.6573261460987032</v>
      </c>
      <c r="AM42" s="87">
        <v>5.7488441220284088</v>
      </c>
      <c r="AN42" s="87">
        <v>33.598112508828379</v>
      </c>
      <c r="AO42" s="87"/>
      <c r="AP42" s="86">
        <v>38</v>
      </c>
      <c r="AQ42" s="87">
        <v>6.1829706794694657</v>
      </c>
      <c r="AR42" s="87">
        <v>99.586445810177835</v>
      </c>
      <c r="AS42" s="87">
        <v>147.45512457727656</v>
      </c>
      <c r="AT42" s="87">
        <v>74.337970145524935</v>
      </c>
      <c r="AU42" s="87">
        <v>113.1342406909385</v>
      </c>
      <c r="AV42" s="87">
        <v>34.726455434585709</v>
      </c>
      <c r="AW42" s="87">
        <v>143.99548577295329</v>
      </c>
      <c r="AX42" s="87">
        <v>99.586445810177835</v>
      </c>
      <c r="AY42" s="87">
        <v>11.141321686213862</v>
      </c>
      <c r="AZ42" s="87">
        <v>74.337970145524935</v>
      </c>
      <c r="BA42" s="87">
        <v>2.4954437430672356</v>
      </c>
      <c r="BB42" s="87">
        <v>34.726455434585709</v>
      </c>
      <c r="BC42" s="87"/>
      <c r="BD42" s="86">
        <v>38</v>
      </c>
      <c r="BE42" s="87">
        <v>6.9675938471312335</v>
      </c>
      <c r="BF42" s="87">
        <v>99.468006770895784</v>
      </c>
      <c r="BG42" s="87">
        <v>148.5334791664944</v>
      </c>
      <c r="BH42" s="87">
        <v>5.7731259583934564</v>
      </c>
      <c r="BI42" s="87">
        <v>113.64120165491822</v>
      </c>
      <c r="BJ42" s="87">
        <v>33.242228828398915</v>
      </c>
      <c r="BK42" s="87">
        <v>151.94295004804499</v>
      </c>
      <c r="BL42" s="87">
        <v>99.468006770895784</v>
      </c>
      <c r="BM42" s="87">
        <v>12.99716001571192</v>
      </c>
      <c r="BN42" s="87">
        <v>5.7731259583934564</v>
      </c>
      <c r="BO42" s="87">
        <v>4.1192923215105726</v>
      </c>
      <c r="BP42" s="87">
        <v>33.242228828398915</v>
      </c>
      <c r="BQ42" s="87"/>
      <c r="BR42" s="87">
        <v>5.354389874884534</v>
      </c>
      <c r="BS42" s="87">
        <v>99.178772326599201</v>
      </c>
      <c r="BT42" s="87">
        <v>150.38307016525559</v>
      </c>
      <c r="BU42" s="87">
        <v>1.0042709334656728</v>
      </c>
      <c r="BV42" s="87">
        <v>116.16570986270781</v>
      </c>
      <c r="BW42" s="87">
        <v>99.76479963974927</v>
      </c>
      <c r="BX42" s="87">
        <v>145.60191955988958</v>
      </c>
      <c r="BY42" s="87">
        <v>99.178772326599201</v>
      </c>
      <c r="BZ42" s="87">
        <v>10.359568765996256</v>
      </c>
      <c r="CA42" s="87">
        <v>1.0042709334656728</v>
      </c>
      <c r="CB42" s="87">
        <v>9.6485472573933819</v>
      </c>
      <c r="CC42" s="87">
        <v>99.76479963974927</v>
      </c>
      <c r="CD42" s="87"/>
    </row>
    <row r="43" spans="1:82" x14ac:dyDescent="0.25">
      <c r="A43" s="86">
        <v>39</v>
      </c>
      <c r="B43" s="87">
        <v>6.7421692019564246</v>
      </c>
      <c r="C43" s="87">
        <v>100.17167785031849</v>
      </c>
      <c r="D43" s="87">
        <v>147.26803933167631</v>
      </c>
      <c r="E43" s="87">
        <v>6.6249369323406446</v>
      </c>
      <c r="F43" s="87">
        <v>114.13937382985429</v>
      </c>
      <c r="G43" s="87">
        <v>33.844727924563202</v>
      </c>
      <c r="H43" s="87">
        <v>151.51741731249965</v>
      </c>
      <c r="I43" s="87">
        <v>100.17167785031849</v>
      </c>
      <c r="J43" s="87">
        <v>11.769515579981741</v>
      </c>
      <c r="K43" s="87">
        <v>6.6249369323406446</v>
      </c>
      <c r="L43" s="87">
        <v>13.053934691193156</v>
      </c>
      <c r="M43" s="87">
        <v>33.844727924563202</v>
      </c>
      <c r="N43" s="87"/>
      <c r="O43" s="87">
        <v>5.2939839427245055</v>
      </c>
      <c r="P43" s="87">
        <v>9.8061022568824328</v>
      </c>
      <c r="Q43" s="87">
        <v>141.33506950296857</v>
      </c>
      <c r="R43" s="87">
        <v>4.9129550974662974</v>
      </c>
      <c r="S43" s="87">
        <v>112.96974171709799</v>
      </c>
      <c r="T43" s="87">
        <v>34.39862861699887</v>
      </c>
      <c r="U43" s="87">
        <v>142.52195860752062</v>
      </c>
      <c r="V43" s="87">
        <v>9.8061022568824328</v>
      </c>
      <c r="W43" s="87">
        <v>9.67848793333083</v>
      </c>
      <c r="X43" s="87">
        <v>4.9129550974662974</v>
      </c>
      <c r="Y43" s="87">
        <v>8.813776758047279</v>
      </c>
      <c r="Z43" s="87">
        <v>34.39862861699887</v>
      </c>
      <c r="AA43" s="87"/>
      <c r="AB43" s="86">
        <v>39</v>
      </c>
      <c r="AC43" s="87">
        <v>6.3528389949893445</v>
      </c>
      <c r="AD43" s="87">
        <v>99.40733485391101</v>
      </c>
      <c r="AE43" s="87">
        <v>149.21060000487478</v>
      </c>
      <c r="AF43" s="87">
        <v>5.5061381909090423</v>
      </c>
      <c r="AG43" s="87">
        <v>112.76471490255854</v>
      </c>
      <c r="AH43" s="87">
        <v>33.422089885941297</v>
      </c>
      <c r="AI43" s="87">
        <v>150.63021253141702</v>
      </c>
      <c r="AJ43" s="87">
        <v>99.40733485391101</v>
      </c>
      <c r="AK43" s="87">
        <v>12.399126645308737</v>
      </c>
      <c r="AL43" s="87">
        <v>5.5061381909090423</v>
      </c>
      <c r="AM43" s="87">
        <v>8.0770064933196473</v>
      </c>
      <c r="AN43" s="87">
        <v>33.422089885941297</v>
      </c>
      <c r="AO43" s="87"/>
      <c r="AP43" s="86">
        <v>39</v>
      </c>
      <c r="AQ43" s="87">
        <v>6.0699656018773229</v>
      </c>
      <c r="AR43" s="87">
        <v>99.523196376941755</v>
      </c>
      <c r="AS43" s="87">
        <v>145.39009378384097</v>
      </c>
      <c r="AT43" s="87">
        <v>76.878058435326864</v>
      </c>
      <c r="AU43" s="87">
        <v>113.63809428623642</v>
      </c>
      <c r="AV43" s="87">
        <v>34.107176773574302</v>
      </c>
      <c r="AW43" s="87">
        <v>147.14231196335462</v>
      </c>
      <c r="AX43" s="87">
        <v>99.523196376941755</v>
      </c>
      <c r="AY43" s="87">
        <v>13.047318627312126</v>
      </c>
      <c r="AZ43" s="87">
        <v>76.878058435326864</v>
      </c>
      <c r="BA43" s="87">
        <v>4.0777796085385463</v>
      </c>
      <c r="BB43" s="87">
        <v>34.107176773574302</v>
      </c>
      <c r="BC43" s="87"/>
      <c r="BD43" s="86">
        <v>39</v>
      </c>
      <c r="BE43" s="87">
        <v>5.9210200565972766</v>
      </c>
      <c r="BF43" s="87">
        <v>100.27745688960168</v>
      </c>
      <c r="BG43" s="87">
        <v>150.42451933190878</v>
      </c>
      <c r="BH43" s="87">
        <v>7.3098785791626177</v>
      </c>
      <c r="BI43" s="87">
        <v>114.14666970492291</v>
      </c>
      <c r="BJ43" s="87">
        <v>34.183168035228775</v>
      </c>
      <c r="BK43" s="87">
        <v>150.89000970162803</v>
      </c>
      <c r="BL43" s="87">
        <v>100.27745688960168</v>
      </c>
      <c r="BM43" s="87">
        <v>12.92646530687661</v>
      </c>
      <c r="BN43" s="87">
        <v>7.3098785791626177</v>
      </c>
      <c r="BO43" s="87">
        <v>12.300964836414016</v>
      </c>
      <c r="BP43" s="87">
        <v>34.183168035228775</v>
      </c>
      <c r="BQ43" s="87"/>
      <c r="BR43" s="87">
        <v>6.6726121077452376</v>
      </c>
      <c r="BS43" s="87">
        <v>98.968764141181097</v>
      </c>
      <c r="BT43" s="87">
        <v>149.18642774438669</v>
      </c>
      <c r="BU43" s="87">
        <v>1.3268918347391514</v>
      </c>
      <c r="BV43" s="87">
        <v>114.75976313801959</v>
      </c>
      <c r="BW43" s="87">
        <v>99.477609560712693</v>
      </c>
      <c r="BX43" s="87">
        <v>151.04680253136303</v>
      </c>
      <c r="BY43" s="87">
        <v>98.968764141181097</v>
      </c>
      <c r="BZ43" s="87">
        <v>11.668631309094634</v>
      </c>
      <c r="CA43" s="87">
        <v>1.3268918347391514</v>
      </c>
      <c r="CB43" s="87">
        <v>11.61749444964879</v>
      </c>
      <c r="CC43" s="87">
        <v>99.477609560712693</v>
      </c>
      <c r="CD43" s="87"/>
    </row>
    <row r="44" spans="1:82" x14ac:dyDescent="0.25">
      <c r="A44" s="86">
        <v>40</v>
      </c>
      <c r="B44" s="87">
        <v>6.9537726639417405</v>
      </c>
      <c r="C44" s="87">
        <v>99.35843711018326</v>
      </c>
      <c r="D44" s="87">
        <v>150.03267193147846</v>
      </c>
      <c r="E44" s="87">
        <v>5.4819434533671645</v>
      </c>
      <c r="F44" s="87">
        <v>111.86457825331551</v>
      </c>
      <c r="G44" s="87">
        <v>33.892249810437058</v>
      </c>
      <c r="H44" s="87">
        <v>148.25813616465788</v>
      </c>
      <c r="I44" s="87">
        <v>99.35843711018326</v>
      </c>
      <c r="J44" s="87">
        <v>13.926322312111001</v>
      </c>
      <c r="K44" s="87">
        <v>5.4819434533671645</v>
      </c>
      <c r="L44" s="87">
        <v>4.2851672797324367</v>
      </c>
      <c r="M44" s="87">
        <v>33.892249810437058</v>
      </c>
      <c r="N44" s="87"/>
      <c r="O44" s="87">
        <v>5.5832785597684396</v>
      </c>
      <c r="P44" s="87">
        <v>10.424270599333934</v>
      </c>
      <c r="Q44" s="87">
        <v>141.57536902464051</v>
      </c>
      <c r="R44" s="87">
        <v>7.1688962874556701</v>
      </c>
      <c r="S44" s="87">
        <v>111.68310988859987</v>
      </c>
      <c r="T44" s="87">
        <v>34.525188342565698</v>
      </c>
      <c r="U44" s="87">
        <v>143.80364526492232</v>
      </c>
      <c r="V44" s="87">
        <v>10.424270599333934</v>
      </c>
      <c r="W44" s="87">
        <v>12.2283977214807</v>
      </c>
      <c r="X44" s="87">
        <v>7.1688962874556701</v>
      </c>
      <c r="Y44" s="87">
        <v>10.223346115440133</v>
      </c>
      <c r="Z44" s="87">
        <v>34.525188342565698</v>
      </c>
      <c r="AA44" s="87"/>
      <c r="AB44" s="86">
        <v>40</v>
      </c>
      <c r="AC44" s="87">
        <v>6.9234231931997376</v>
      </c>
      <c r="AD44" s="87">
        <v>99.497023685161139</v>
      </c>
      <c r="AE44" s="87">
        <v>145.57741065002821</v>
      </c>
      <c r="AF44" s="87">
        <v>6.5521127225014855</v>
      </c>
      <c r="AG44" s="87">
        <v>113.34840315028129</v>
      </c>
      <c r="AH44" s="87">
        <v>34.036001719696451</v>
      </c>
      <c r="AI44" s="87">
        <v>149.59505536842761</v>
      </c>
      <c r="AJ44" s="87">
        <v>99.497023685161139</v>
      </c>
      <c r="AK44" s="87">
        <v>11.125559676048686</v>
      </c>
      <c r="AL44" s="87">
        <v>6.5521127225014855</v>
      </c>
      <c r="AM44" s="87">
        <v>2.5700014234847623</v>
      </c>
      <c r="AN44" s="87">
        <v>34.036001719696451</v>
      </c>
      <c r="AO44" s="87"/>
      <c r="AP44" s="86">
        <v>40</v>
      </c>
      <c r="AQ44" s="87">
        <v>6.6351490566469122</v>
      </c>
      <c r="AR44" s="87">
        <v>99.113855885629064</v>
      </c>
      <c r="AS44" s="87">
        <v>140.9728995707066</v>
      </c>
      <c r="AT44" s="87">
        <v>76.347941102326175</v>
      </c>
      <c r="AU44" s="87">
        <v>112.60679700190013</v>
      </c>
      <c r="AV44" s="87">
        <v>32.685241503855011</v>
      </c>
      <c r="AW44" s="87">
        <v>141.56014844350116</v>
      </c>
      <c r="AX44" s="87">
        <v>99.113855885629064</v>
      </c>
      <c r="AY44" s="87">
        <v>10.47100795524841</v>
      </c>
      <c r="AZ44" s="87">
        <v>76.347941102326175</v>
      </c>
      <c r="BA44" s="87">
        <v>5.92533991845829</v>
      </c>
      <c r="BB44" s="87">
        <v>32.685241503855011</v>
      </c>
      <c r="BC44" s="87"/>
      <c r="BD44" s="86">
        <v>40</v>
      </c>
      <c r="BE44" s="87">
        <v>6.4215002977355677</v>
      </c>
      <c r="BF44" s="87">
        <v>98.814364804529632</v>
      </c>
      <c r="BG44" s="87">
        <v>149.07540424933666</v>
      </c>
      <c r="BH44" s="87">
        <v>7.0300934650674396</v>
      </c>
      <c r="BI44" s="87">
        <v>114.27758092142021</v>
      </c>
      <c r="BJ44" s="87">
        <v>34.048161379085847</v>
      </c>
      <c r="BK44" s="87">
        <v>149.13713286427893</v>
      </c>
      <c r="BL44" s="87">
        <v>98.814364804529632</v>
      </c>
      <c r="BM44" s="87">
        <v>13.932268429828387</v>
      </c>
      <c r="BN44" s="87">
        <v>7.0300934650674396</v>
      </c>
      <c r="BO44" s="87">
        <v>10.20206888065311</v>
      </c>
      <c r="BP44" s="87">
        <v>34.048161379085847</v>
      </c>
      <c r="BQ44" s="87"/>
      <c r="BR44" s="87">
        <v>6.3810879364089423</v>
      </c>
      <c r="BS44" s="87">
        <v>99.368371106157383</v>
      </c>
      <c r="BT44" s="87">
        <v>149.78688575786919</v>
      </c>
      <c r="BU44" s="87">
        <v>-0.63291589996504949</v>
      </c>
      <c r="BV44" s="87">
        <v>113.07278754871015</v>
      </c>
      <c r="BW44" s="87">
        <v>99.546889693915475</v>
      </c>
      <c r="BX44" s="87">
        <v>147.5581403024776</v>
      </c>
      <c r="BY44" s="87">
        <v>99.368371106157383</v>
      </c>
      <c r="BZ44" s="87">
        <v>10.65020579182565</v>
      </c>
      <c r="CA44" s="87">
        <v>-0.63291589996504949</v>
      </c>
      <c r="CB44" s="87">
        <v>4.4876118448945093</v>
      </c>
      <c r="CC44" s="87">
        <v>99.546889693915475</v>
      </c>
      <c r="CD44" s="87"/>
    </row>
    <row r="45" spans="1:82" x14ac:dyDescent="0.25">
      <c r="A45" s="86">
        <v>41</v>
      </c>
      <c r="B45" s="87">
        <v>6.0956611189747685</v>
      </c>
      <c r="C45" s="87">
        <v>99.060603432573188</v>
      </c>
      <c r="D45" s="87">
        <v>149.56238209818133</v>
      </c>
      <c r="E45" s="87">
        <v>5.9972942917589904</v>
      </c>
      <c r="F45" s="87">
        <v>113.79228775373706</v>
      </c>
      <c r="G45" s="87">
        <v>34.022950525957029</v>
      </c>
      <c r="H45" s="87">
        <v>146.78365546399024</v>
      </c>
      <c r="I45" s="87">
        <v>99.060603432573188</v>
      </c>
      <c r="J45" s="87">
        <v>13.476611231907205</v>
      </c>
      <c r="K45" s="87">
        <v>5.9972942917589904</v>
      </c>
      <c r="L45" s="87">
        <v>12.460960818833774</v>
      </c>
      <c r="M45" s="87">
        <v>34.022950525957029</v>
      </c>
      <c r="N45" s="87"/>
      <c r="O45" s="87">
        <v>5.4056800722659588</v>
      </c>
      <c r="P45" s="87">
        <v>9.41833492365339</v>
      </c>
      <c r="Q45" s="87">
        <v>143.48866720464969</v>
      </c>
      <c r="R45" s="87">
        <v>6.396566797677492</v>
      </c>
      <c r="S45" s="87">
        <v>114.95347622223937</v>
      </c>
      <c r="T45" s="87">
        <v>35.221932580250709</v>
      </c>
      <c r="U45" s="87">
        <v>143.46738065637476</v>
      </c>
      <c r="V45" s="87">
        <v>9.41833492365339</v>
      </c>
      <c r="W45" s="87">
        <v>11.365479560421941</v>
      </c>
      <c r="X45" s="87">
        <v>6.396566797677492</v>
      </c>
      <c r="Y45" s="87">
        <v>10.873272480980775</v>
      </c>
      <c r="Z45" s="87">
        <v>35.221932580250709</v>
      </c>
      <c r="AA45" s="87"/>
      <c r="AB45" s="86">
        <v>41</v>
      </c>
      <c r="AC45" s="87">
        <v>5.3020887326056236</v>
      </c>
      <c r="AD45" s="87">
        <v>99.103467566048792</v>
      </c>
      <c r="AE45" s="87">
        <v>147.3772028536786</v>
      </c>
      <c r="AF45" s="87">
        <v>5.3467000399188098</v>
      </c>
      <c r="AG45" s="87">
        <v>115.08402663991527</v>
      </c>
      <c r="AH45" s="87">
        <v>34.589130168889525</v>
      </c>
      <c r="AI45" s="87">
        <v>149.75228036062614</v>
      </c>
      <c r="AJ45" s="87">
        <v>99.103467566048792</v>
      </c>
      <c r="AK45" s="87">
        <v>12.05609041400314</v>
      </c>
      <c r="AL45" s="87">
        <v>5.3467000399188098</v>
      </c>
      <c r="AM45" s="87">
        <v>18.408716587620159</v>
      </c>
      <c r="AN45" s="87">
        <v>34.589130168889525</v>
      </c>
      <c r="AO45" s="87"/>
      <c r="AP45" s="86">
        <v>41</v>
      </c>
      <c r="AQ45" s="87">
        <v>5.8712231772988188</v>
      </c>
      <c r="AR45" s="87">
        <v>99.332543330867111</v>
      </c>
      <c r="AS45" s="87">
        <v>139.9228219601309</v>
      </c>
      <c r="AT45" s="87">
        <v>78.415261483255648</v>
      </c>
      <c r="AU45" s="87">
        <v>108.96756702774714</v>
      </c>
      <c r="AV45" s="87">
        <v>33.047398261986089</v>
      </c>
      <c r="AW45" s="87">
        <v>145.28466870155199</v>
      </c>
      <c r="AX45" s="87">
        <v>99.332543330867111</v>
      </c>
      <c r="AY45" s="87">
        <v>13.619450549830718</v>
      </c>
      <c r="AZ45" s="87">
        <v>78.415261483255648</v>
      </c>
      <c r="BA45" s="87">
        <v>0.90131648926215302</v>
      </c>
      <c r="BB45" s="87">
        <v>33.047398261986089</v>
      </c>
      <c r="BC45" s="87"/>
      <c r="BD45" s="86">
        <v>41</v>
      </c>
      <c r="BE45" s="87">
        <v>5.9671969650812109</v>
      </c>
      <c r="BF45" s="87">
        <v>98.940706219848749</v>
      </c>
      <c r="BG45" s="87">
        <v>149.53808558488743</v>
      </c>
      <c r="BH45" s="87">
        <v>5.0904130733161539</v>
      </c>
      <c r="BI45" s="87">
        <v>115.03790196595499</v>
      </c>
      <c r="BJ45" s="87">
        <v>34.043367049682701</v>
      </c>
      <c r="BK45" s="87">
        <v>149.12315288421993</v>
      </c>
      <c r="BL45" s="87">
        <v>98.940706219848749</v>
      </c>
      <c r="BM45" s="87">
        <v>12.734014202715027</v>
      </c>
      <c r="BN45" s="87">
        <v>5.0904130733161539</v>
      </c>
      <c r="BO45" s="87">
        <v>10.907781266632234</v>
      </c>
      <c r="BP45" s="87">
        <v>34.043367049682701</v>
      </c>
      <c r="BQ45" s="87"/>
      <c r="BR45" s="87">
        <v>6.1374829033069931</v>
      </c>
      <c r="BS45" s="87">
        <v>99.288660388070952</v>
      </c>
      <c r="BT45" s="87">
        <v>146.65981458140084</v>
      </c>
      <c r="BU45" s="87">
        <v>0.47241294427914393</v>
      </c>
      <c r="BV45" s="87">
        <v>113.09325011738666</v>
      </c>
      <c r="BW45" s="87">
        <v>99.793881026169672</v>
      </c>
      <c r="BX45" s="87">
        <v>149.05598449784696</v>
      </c>
      <c r="BY45" s="87">
        <v>99.288660388070952</v>
      </c>
      <c r="BZ45" s="87">
        <v>12.280662283325867</v>
      </c>
      <c r="CA45" s="87">
        <v>0.47241294427914393</v>
      </c>
      <c r="CB45" s="87">
        <v>7.0816663501106998</v>
      </c>
      <c r="CC45" s="87">
        <v>99.793881026169672</v>
      </c>
      <c r="CD45" s="87"/>
    </row>
    <row r="46" spans="1:82" x14ac:dyDescent="0.25">
      <c r="A46" s="86">
        <v>42</v>
      </c>
      <c r="B46" s="87">
        <v>6.699961582964427</v>
      </c>
      <c r="C46" s="87">
        <v>99.292681792200469</v>
      </c>
      <c r="D46" s="87">
        <v>147.36155815458838</v>
      </c>
      <c r="E46" s="87">
        <v>5.4793958107164151</v>
      </c>
      <c r="F46" s="87">
        <v>113.75092545232388</v>
      </c>
      <c r="G46" s="87">
        <v>35.093496046832797</v>
      </c>
      <c r="H46" s="87">
        <v>150.56906464178692</v>
      </c>
      <c r="I46" s="87">
        <v>99.292681792200469</v>
      </c>
      <c r="J46" s="87">
        <v>12.284908246070085</v>
      </c>
      <c r="K46" s="87">
        <v>5.4793958107164151</v>
      </c>
      <c r="L46" s="87">
        <v>10.358038076742599</v>
      </c>
      <c r="M46" s="87">
        <v>35.093496046832797</v>
      </c>
      <c r="N46" s="87"/>
      <c r="O46" s="87">
        <v>5.3719006456628016</v>
      </c>
      <c r="P46" s="87">
        <v>9.79871295159972</v>
      </c>
      <c r="Q46" s="87">
        <v>144.46635036761452</v>
      </c>
      <c r="R46" s="87">
        <v>7.3746508334765402</v>
      </c>
      <c r="S46" s="87">
        <v>110.40413876632593</v>
      </c>
      <c r="T46" s="87">
        <v>33.622878720404444</v>
      </c>
      <c r="U46" s="87">
        <v>146.77944390575021</v>
      </c>
      <c r="V46" s="87">
        <v>9.79871295159972</v>
      </c>
      <c r="W46" s="87">
        <v>13.141234930820625</v>
      </c>
      <c r="X46" s="87">
        <v>7.3746508334765402</v>
      </c>
      <c r="Y46" s="87">
        <v>3.7950654340724483</v>
      </c>
      <c r="Z46" s="87">
        <v>33.622878720404444</v>
      </c>
      <c r="AA46" s="87"/>
      <c r="AB46" s="86">
        <v>42</v>
      </c>
      <c r="AC46" s="87">
        <v>6.0308870642674135</v>
      </c>
      <c r="AD46" s="87">
        <v>99.885456386509219</v>
      </c>
      <c r="AE46" s="87">
        <v>148.80007642623801</v>
      </c>
      <c r="AF46" s="87">
        <v>6.3831068421452262</v>
      </c>
      <c r="AG46" s="87">
        <v>113.18806900118169</v>
      </c>
      <c r="AH46" s="87">
        <v>34.468435944362909</v>
      </c>
      <c r="AI46" s="87">
        <v>150.5667527909919</v>
      </c>
      <c r="AJ46" s="87">
        <v>99.885456386509219</v>
      </c>
      <c r="AK46" s="87">
        <v>10.487877815879585</v>
      </c>
      <c r="AL46" s="87">
        <v>6.3831068421452262</v>
      </c>
      <c r="AM46" s="87">
        <v>9.2770461407998894</v>
      </c>
      <c r="AN46" s="87">
        <v>34.468435944362909</v>
      </c>
      <c r="AO46" s="87"/>
      <c r="AP46" s="86">
        <v>42</v>
      </c>
      <c r="AQ46" s="87">
        <v>5.8456742250698621</v>
      </c>
      <c r="AR46" s="87">
        <v>99.575445750312866</v>
      </c>
      <c r="AS46" s="87">
        <v>141.47820039799265</v>
      </c>
      <c r="AT46" s="87">
        <v>75.201377210761905</v>
      </c>
      <c r="AU46" s="87">
        <v>114.28928302558606</v>
      </c>
      <c r="AV46" s="87">
        <v>34.016468797572529</v>
      </c>
      <c r="AW46" s="87">
        <v>147.98282262379141</v>
      </c>
      <c r="AX46" s="87">
        <v>99.575445750312866</v>
      </c>
      <c r="AY46" s="87">
        <v>10.160238767937392</v>
      </c>
      <c r="AZ46" s="87">
        <v>75.201377210761905</v>
      </c>
      <c r="BA46" s="87">
        <v>3.5559848283775497</v>
      </c>
      <c r="BB46" s="87">
        <v>34.016468797572529</v>
      </c>
      <c r="BC46" s="87"/>
      <c r="BD46" s="86">
        <v>42</v>
      </c>
      <c r="BE46" s="87">
        <v>6.5122538449520517</v>
      </c>
      <c r="BF46" s="87">
        <v>99.305741466380255</v>
      </c>
      <c r="BG46" s="87">
        <v>147.8045818225259</v>
      </c>
      <c r="BH46" s="87">
        <v>6.0320422471569666</v>
      </c>
      <c r="BI46" s="87">
        <v>114.51810837916516</v>
      </c>
      <c r="BJ46" s="87">
        <v>34.560541087302418</v>
      </c>
      <c r="BK46" s="87">
        <v>151.59798800001644</v>
      </c>
      <c r="BL46" s="87">
        <v>99.305741466380255</v>
      </c>
      <c r="BM46" s="87">
        <v>9.8880385509878117</v>
      </c>
      <c r="BN46" s="87">
        <v>6.0320422471569666</v>
      </c>
      <c r="BO46" s="87">
        <v>5.7155038643589844</v>
      </c>
      <c r="BP46" s="87">
        <v>34.560541087302418</v>
      </c>
      <c r="BQ46" s="87"/>
      <c r="BR46" s="87">
        <v>6.5541639376835947</v>
      </c>
      <c r="BS46" s="87">
        <v>98.82069833838149</v>
      </c>
      <c r="BT46" s="87">
        <v>146.22642801313452</v>
      </c>
      <c r="BU46" s="87">
        <v>0.91666746328701498</v>
      </c>
      <c r="BV46" s="87">
        <v>114.42424654082288</v>
      </c>
      <c r="BW46" s="87">
        <v>99.416076092079294</v>
      </c>
      <c r="BX46" s="87">
        <v>149.84888035077418</v>
      </c>
      <c r="BY46" s="87">
        <v>98.82069833838149</v>
      </c>
      <c r="BZ46" s="87">
        <v>13.046391667381647</v>
      </c>
      <c r="CA46" s="87">
        <v>0.91666746328701498</v>
      </c>
      <c r="CB46" s="87">
        <v>14.487491670010328</v>
      </c>
      <c r="CC46" s="87">
        <v>99.416076092079294</v>
      </c>
      <c r="CD46" s="87"/>
    </row>
    <row r="47" spans="1:82" x14ac:dyDescent="0.25">
      <c r="A47" s="86">
        <v>43</v>
      </c>
      <c r="B47" s="87">
        <v>6.1100964193292269</v>
      </c>
      <c r="C47" s="87">
        <v>100.34701389754609</v>
      </c>
      <c r="D47" s="87">
        <v>148.91212487377072</v>
      </c>
      <c r="E47" s="87">
        <v>4.8078758301611435</v>
      </c>
      <c r="F47" s="87">
        <v>113.07940216417899</v>
      </c>
      <c r="G47" s="87">
        <v>34.549736126422232</v>
      </c>
      <c r="H47" s="87">
        <v>149.60986246735777</v>
      </c>
      <c r="I47" s="87">
        <v>100.34701389754609</v>
      </c>
      <c r="J47" s="87">
        <v>15.652046162172791</v>
      </c>
      <c r="K47" s="87">
        <v>4.8078758301611435</v>
      </c>
      <c r="L47" s="87">
        <v>8.4373450339688283</v>
      </c>
      <c r="M47" s="87">
        <v>34.549736126422232</v>
      </c>
      <c r="N47" s="87"/>
      <c r="O47" s="87">
        <v>5.8961146574978658</v>
      </c>
      <c r="P47" s="87">
        <v>7.6274727041553394</v>
      </c>
      <c r="Q47" s="87">
        <v>142.99165801547343</v>
      </c>
      <c r="R47" s="87">
        <v>5.9949782281521511</v>
      </c>
      <c r="S47" s="87">
        <v>111.75570371914807</v>
      </c>
      <c r="T47" s="87">
        <v>32.241589868029017</v>
      </c>
      <c r="U47" s="87">
        <v>143.89503474124714</v>
      </c>
      <c r="V47" s="87">
        <v>7.6274727041553394</v>
      </c>
      <c r="W47" s="87">
        <v>10.074964474432283</v>
      </c>
      <c r="X47" s="87">
        <v>5.9949782281521511</v>
      </c>
      <c r="Y47" s="87">
        <v>7.5439828252607732</v>
      </c>
      <c r="Z47" s="87">
        <v>32.241589868029017</v>
      </c>
      <c r="AA47" s="87"/>
      <c r="AB47" s="86">
        <v>43</v>
      </c>
      <c r="AC47" s="87">
        <v>5.4153550401002768</v>
      </c>
      <c r="AD47" s="87">
        <v>100.04728090729402</v>
      </c>
      <c r="AE47" s="87">
        <v>148.75544756928912</v>
      </c>
      <c r="AF47" s="87">
        <v>5.440244558191889</v>
      </c>
      <c r="AG47" s="87">
        <v>113.78898719849815</v>
      </c>
      <c r="AH47" s="87">
        <v>33.078399461738002</v>
      </c>
      <c r="AI47" s="87">
        <v>147.25099777001876</v>
      </c>
      <c r="AJ47" s="87">
        <v>100.04728090729402</v>
      </c>
      <c r="AK47" s="87">
        <v>12.459201618523771</v>
      </c>
      <c r="AL47" s="87">
        <v>5.440244558191889</v>
      </c>
      <c r="AM47" s="87">
        <v>8.0269029310238693</v>
      </c>
      <c r="AN47" s="87">
        <v>33.078399461738002</v>
      </c>
      <c r="AO47" s="87"/>
      <c r="AP47" s="86">
        <v>43</v>
      </c>
      <c r="AQ47" s="87">
        <v>5.1835483236242759</v>
      </c>
      <c r="AR47" s="87">
        <v>99.339131552906053</v>
      </c>
      <c r="AS47" s="87">
        <v>144.28059872294949</v>
      </c>
      <c r="AT47" s="87">
        <v>76.339236939322276</v>
      </c>
      <c r="AU47" s="87">
        <v>114.25092429043744</v>
      </c>
      <c r="AV47" s="87">
        <v>33.690420528826827</v>
      </c>
      <c r="AW47" s="87">
        <v>143.83664889315025</v>
      </c>
      <c r="AX47" s="87">
        <v>99.339131552906053</v>
      </c>
      <c r="AY47" s="87">
        <v>11.998437405222797</v>
      </c>
      <c r="AZ47" s="87">
        <v>76.339236939322276</v>
      </c>
      <c r="BA47" s="87">
        <v>1.6209818457133187</v>
      </c>
      <c r="BB47" s="87">
        <v>33.690420528826827</v>
      </c>
      <c r="BC47" s="87"/>
      <c r="BD47" s="86">
        <v>43</v>
      </c>
      <c r="BE47" s="87">
        <v>6.3486291182279446</v>
      </c>
      <c r="BF47" s="87">
        <v>98.841936740239831</v>
      </c>
      <c r="BG47" s="87">
        <v>148.80025356016418</v>
      </c>
      <c r="BH47" s="87">
        <v>5.9943385323235434</v>
      </c>
      <c r="BI47" s="87">
        <v>114.61517384482832</v>
      </c>
      <c r="BJ47" s="87">
        <v>34.111312340470896</v>
      </c>
      <c r="BK47" s="87">
        <v>147.32272973626121</v>
      </c>
      <c r="BL47" s="87">
        <v>98.841936740239831</v>
      </c>
      <c r="BM47" s="87">
        <v>14.160533684640914</v>
      </c>
      <c r="BN47" s="87">
        <v>5.9943385323235434</v>
      </c>
      <c r="BO47" s="87">
        <v>5.3183256852010095</v>
      </c>
      <c r="BP47" s="87">
        <v>34.111312340470896</v>
      </c>
      <c r="BQ47" s="87"/>
      <c r="BR47" s="87">
        <v>6.0279712447494669</v>
      </c>
      <c r="BS47" s="87">
        <v>99.593507000116318</v>
      </c>
      <c r="BT47" s="87">
        <v>147.54675813749506</v>
      </c>
      <c r="BU47" s="87">
        <v>0.33011753657954657</v>
      </c>
      <c r="BV47" s="87">
        <v>112.89069604968263</v>
      </c>
      <c r="BW47" s="87">
        <v>99.700151921060453</v>
      </c>
      <c r="BX47" s="87">
        <v>150.85365094754758</v>
      </c>
      <c r="BY47" s="87">
        <v>99.593507000116318</v>
      </c>
      <c r="BZ47" s="87">
        <v>14.000963500227044</v>
      </c>
      <c r="CA47" s="87">
        <v>0.33011753657954657</v>
      </c>
      <c r="CB47" s="87">
        <v>10.858291812352787</v>
      </c>
      <c r="CC47" s="87">
        <v>99.700151921060453</v>
      </c>
      <c r="CD47" s="87"/>
    </row>
    <row r="48" spans="1:82" x14ac:dyDescent="0.25">
      <c r="A48" s="86">
        <v>44</v>
      </c>
      <c r="B48" s="87">
        <v>5.9058967814086127</v>
      </c>
      <c r="C48" s="87">
        <v>100.47330168092232</v>
      </c>
      <c r="D48" s="87">
        <v>149.49635804388515</v>
      </c>
      <c r="E48" s="87">
        <v>6.3493244591912017</v>
      </c>
      <c r="F48" s="87">
        <v>112.21914892975788</v>
      </c>
      <c r="G48" s="87">
        <v>34.146320665977044</v>
      </c>
      <c r="H48" s="87">
        <v>150.20764896847206</v>
      </c>
      <c r="I48" s="87">
        <v>100.47330168092232</v>
      </c>
      <c r="J48" s="87">
        <v>10.714974442039356</v>
      </c>
      <c r="K48" s="87">
        <v>6.3493244591912017</v>
      </c>
      <c r="L48" s="87">
        <v>8.7244791120833458</v>
      </c>
      <c r="M48" s="87">
        <v>34.146320665977044</v>
      </c>
      <c r="N48" s="87"/>
      <c r="O48" s="87">
        <v>6.231667031708545</v>
      </c>
      <c r="P48" s="87">
        <v>10.091378144347324</v>
      </c>
      <c r="Q48" s="87">
        <v>141.69775906513621</v>
      </c>
      <c r="R48" s="87">
        <v>6.0773476043704733</v>
      </c>
      <c r="S48" s="87">
        <v>112.13035542819225</v>
      </c>
      <c r="T48" s="87">
        <v>33.35449965938777</v>
      </c>
      <c r="U48" s="87">
        <v>142.89086048139953</v>
      </c>
      <c r="V48" s="87">
        <v>10.091378144347324</v>
      </c>
      <c r="W48" s="87">
        <v>12.058049005922504</v>
      </c>
      <c r="X48" s="87">
        <v>6.0773476043704733</v>
      </c>
      <c r="Y48" s="87">
        <v>13.320866367270984</v>
      </c>
      <c r="Z48" s="87">
        <v>33.35449965938777</v>
      </c>
      <c r="AA48" s="87"/>
      <c r="AB48" s="86">
        <v>44</v>
      </c>
      <c r="AC48" s="87">
        <v>6.2799124533534485</v>
      </c>
      <c r="AD48" s="87">
        <v>99.034203149740733</v>
      </c>
      <c r="AE48" s="87">
        <v>146.7001496885245</v>
      </c>
      <c r="AF48" s="87">
        <v>5.4679431026525824</v>
      </c>
      <c r="AG48" s="87">
        <v>113.17717554043716</v>
      </c>
      <c r="AH48" s="87">
        <v>33.87454084131047</v>
      </c>
      <c r="AI48" s="87">
        <v>149.98221424583915</v>
      </c>
      <c r="AJ48" s="87">
        <v>99.034203149740733</v>
      </c>
      <c r="AK48" s="87">
        <v>12.298953334118467</v>
      </c>
      <c r="AL48" s="87">
        <v>5.4679431026525824</v>
      </c>
      <c r="AM48" s="87">
        <v>2.2950889682651923</v>
      </c>
      <c r="AN48" s="87">
        <v>33.87454084131047</v>
      </c>
      <c r="AO48" s="87"/>
      <c r="AP48" s="86">
        <v>44</v>
      </c>
      <c r="AQ48" s="87">
        <v>6.0708959831719334</v>
      </c>
      <c r="AR48" s="87">
        <v>98.63324157025896</v>
      </c>
      <c r="AS48" s="87">
        <v>143.3212280012836</v>
      </c>
      <c r="AT48" s="87">
        <v>75.780922500485943</v>
      </c>
      <c r="AU48" s="87">
        <v>111.01878441505406</v>
      </c>
      <c r="AV48" s="87">
        <v>33.760139293736096</v>
      </c>
      <c r="AW48" s="87">
        <v>145.49480768382975</v>
      </c>
      <c r="AX48" s="87">
        <v>98.63324157025896</v>
      </c>
      <c r="AY48" s="87">
        <v>9.6769024958480436</v>
      </c>
      <c r="AZ48" s="87">
        <v>75.780922500485943</v>
      </c>
      <c r="BA48" s="87">
        <v>2.5551849112645422</v>
      </c>
      <c r="BB48" s="87">
        <v>33.760139293736096</v>
      </c>
      <c r="BC48" s="87"/>
      <c r="BD48" s="86">
        <v>44</v>
      </c>
      <c r="BE48" s="87">
        <v>6.3314431610212898</v>
      </c>
      <c r="BF48" s="87">
        <v>100.041448043779</v>
      </c>
      <c r="BG48" s="87">
        <v>147.7793192267344</v>
      </c>
      <c r="BH48" s="87">
        <v>5.4650905025992191</v>
      </c>
      <c r="BI48" s="87">
        <v>115.56758082634978</v>
      </c>
      <c r="BJ48" s="87">
        <v>32.967720139824436</v>
      </c>
      <c r="BK48" s="87">
        <v>146.99492411249136</v>
      </c>
      <c r="BL48" s="87">
        <v>100.041448043779</v>
      </c>
      <c r="BM48" s="87">
        <v>12.54334698860449</v>
      </c>
      <c r="BN48" s="87">
        <v>5.4650905025992191</v>
      </c>
      <c r="BO48" s="87">
        <v>5.2865015694142432</v>
      </c>
      <c r="BP48" s="87">
        <v>32.967720139824436</v>
      </c>
      <c r="BQ48" s="87"/>
      <c r="BR48" s="87">
        <v>6.0766077509013883</v>
      </c>
      <c r="BS48" s="87">
        <v>99.316105777685436</v>
      </c>
      <c r="BT48" s="87">
        <v>147.31192504796778</v>
      </c>
      <c r="BU48" s="87">
        <v>1.282823513755508</v>
      </c>
      <c r="BV48" s="87">
        <v>114.80684624648491</v>
      </c>
      <c r="BW48" s="87">
        <v>99.75111504762836</v>
      </c>
      <c r="BX48" s="87">
        <v>148.50101223196745</v>
      </c>
      <c r="BY48" s="87">
        <v>99.316105777685436</v>
      </c>
      <c r="BZ48" s="87">
        <v>13.073526195242804</v>
      </c>
      <c r="CA48" s="87">
        <v>1.282823513755508</v>
      </c>
      <c r="CB48" s="87">
        <v>9.5610248094119346</v>
      </c>
      <c r="CC48" s="87">
        <v>99.75111504762836</v>
      </c>
      <c r="CD48" s="87"/>
    </row>
    <row r="49" spans="1:82" x14ac:dyDescent="0.25">
      <c r="A49" s="86">
        <v>45</v>
      </c>
      <c r="B49" s="87">
        <v>6.0140623204297645</v>
      </c>
      <c r="C49" s="87">
        <v>100.11754833925899</v>
      </c>
      <c r="D49" s="87">
        <v>148.110555120182</v>
      </c>
      <c r="E49" s="87">
        <v>6.7013164382701396</v>
      </c>
      <c r="F49" s="87">
        <v>113.44897993419477</v>
      </c>
      <c r="G49" s="87">
        <v>33.136751449376547</v>
      </c>
      <c r="H49" s="87">
        <v>152.73317308578868</v>
      </c>
      <c r="I49" s="87">
        <v>100.11754833925899</v>
      </c>
      <c r="J49" s="87">
        <v>8.5967007450501125</v>
      </c>
      <c r="K49" s="87">
        <v>6.7013164382701396</v>
      </c>
      <c r="L49" s="87">
        <v>8.8623507311240175</v>
      </c>
      <c r="M49" s="87">
        <v>33.136751449376547</v>
      </c>
      <c r="N49" s="87"/>
      <c r="O49" s="87">
        <v>5.7219389354360262</v>
      </c>
      <c r="P49" s="87">
        <v>9.457386070399032</v>
      </c>
      <c r="Q49" s="87">
        <v>143.20829222428668</v>
      </c>
      <c r="R49" s="87">
        <v>5.7161169915534824</v>
      </c>
      <c r="S49" s="87">
        <v>111.82375304968446</v>
      </c>
      <c r="T49" s="87">
        <v>32.821262623868485</v>
      </c>
      <c r="U49" s="87">
        <v>144.07710185039153</v>
      </c>
      <c r="V49" s="87">
        <v>9.457386070399032</v>
      </c>
      <c r="W49" s="87">
        <v>12.402453684190506</v>
      </c>
      <c r="X49" s="87">
        <v>5.7161169915534824</v>
      </c>
      <c r="Y49" s="87">
        <v>7.3122375964943673</v>
      </c>
      <c r="Z49" s="87">
        <v>32.821262623868485</v>
      </c>
      <c r="AA49" s="87"/>
      <c r="AB49" s="86">
        <v>45</v>
      </c>
      <c r="AC49" s="87">
        <v>6.2946269486085704</v>
      </c>
      <c r="AD49" s="87">
        <v>98.928918988989011</v>
      </c>
      <c r="AE49" s="87">
        <v>148.20588934573468</v>
      </c>
      <c r="AF49" s="87">
        <v>5.3425026598015926</v>
      </c>
      <c r="AG49" s="87">
        <v>113.00486623512967</v>
      </c>
      <c r="AH49" s="87">
        <v>33.350467094452455</v>
      </c>
      <c r="AI49" s="87">
        <v>149.70365913712962</v>
      </c>
      <c r="AJ49" s="87">
        <v>98.928918988989011</v>
      </c>
      <c r="AK49" s="87">
        <v>10.981380469315633</v>
      </c>
      <c r="AL49" s="87">
        <v>5.3425026598015926</v>
      </c>
      <c r="AM49" s="87">
        <v>9.3536307442532891</v>
      </c>
      <c r="AN49" s="87">
        <v>33.350467094452455</v>
      </c>
      <c r="AO49" s="87"/>
      <c r="AP49" s="86">
        <v>45</v>
      </c>
      <c r="AQ49" s="87">
        <v>6.2236322384730238</v>
      </c>
      <c r="AR49" s="87">
        <v>100.60551065170273</v>
      </c>
      <c r="AS49" s="87">
        <v>143.31025745757074</v>
      </c>
      <c r="AT49" s="87">
        <v>75.63221568562092</v>
      </c>
      <c r="AU49" s="87">
        <v>112.03827895098664</v>
      </c>
      <c r="AV49" s="87">
        <v>32.983334924837123</v>
      </c>
      <c r="AW49" s="87">
        <v>146.38918643454102</v>
      </c>
      <c r="AX49" s="87">
        <v>100.60551065170273</v>
      </c>
      <c r="AY49" s="87">
        <v>9.6377397618913569</v>
      </c>
      <c r="AZ49" s="87">
        <v>75.63221568562092</v>
      </c>
      <c r="BA49" s="87">
        <v>2.1352745977659762</v>
      </c>
      <c r="BB49" s="87">
        <v>32.983334924837123</v>
      </c>
      <c r="BC49" s="87"/>
      <c r="BD49" s="86">
        <v>45</v>
      </c>
      <c r="BE49" s="87">
        <v>5.0324088677262084</v>
      </c>
      <c r="BF49" s="87">
        <v>99.686628483457511</v>
      </c>
      <c r="BG49" s="87">
        <v>147.25301785669913</v>
      </c>
      <c r="BH49" s="87">
        <v>6.9975314630205636</v>
      </c>
      <c r="BI49" s="87">
        <v>111.74068432162525</v>
      </c>
      <c r="BJ49" s="87">
        <v>34.632112989387522</v>
      </c>
      <c r="BK49" s="87">
        <v>147.23576133136038</v>
      </c>
      <c r="BL49" s="87">
        <v>99.686628483457511</v>
      </c>
      <c r="BM49" s="87">
        <v>10.932101580589975</v>
      </c>
      <c r="BN49" s="87">
        <v>6.9975314630205636</v>
      </c>
      <c r="BO49" s="87">
        <v>11.519889298302569</v>
      </c>
      <c r="BP49" s="87">
        <v>34.632112989387522</v>
      </c>
      <c r="BQ49" s="87"/>
      <c r="BR49" s="87">
        <v>5.5297113157841107</v>
      </c>
      <c r="BS49" s="87">
        <v>99.355192500729885</v>
      </c>
      <c r="BT49" s="87">
        <v>146.32727801882615</v>
      </c>
      <c r="BU49" s="87">
        <v>1.2153710137482763</v>
      </c>
      <c r="BV49" s="87">
        <v>112.49476806587124</v>
      </c>
      <c r="BW49" s="87">
        <v>99.659107354324902</v>
      </c>
      <c r="BX49" s="87">
        <v>150.10698710330792</v>
      </c>
      <c r="BY49" s="87">
        <v>99.355192500729885</v>
      </c>
      <c r="BZ49" s="87">
        <v>11.894148613470252</v>
      </c>
      <c r="CA49" s="87">
        <v>1.2153710137482763</v>
      </c>
      <c r="CB49" s="87">
        <v>7.6572150732273911</v>
      </c>
      <c r="CC49" s="87">
        <v>99.659107354324902</v>
      </c>
      <c r="CD49" s="87"/>
    </row>
    <row r="50" spans="1:82" x14ac:dyDescent="0.25">
      <c r="A50" s="86">
        <v>46</v>
      </c>
      <c r="B50" s="87">
        <v>6.0173868739740515</v>
      </c>
      <c r="C50" s="87">
        <v>99.978269651393674</v>
      </c>
      <c r="D50" s="87">
        <v>148.07627008680916</v>
      </c>
      <c r="E50" s="87">
        <v>4.7568384386800515</v>
      </c>
      <c r="F50" s="87">
        <v>114.87790095113856</v>
      </c>
      <c r="G50" s="87">
        <v>35.638560440561157</v>
      </c>
      <c r="H50" s="87">
        <v>147.00724338627396</v>
      </c>
      <c r="I50" s="87">
        <v>99.978269651393674</v>
      </c>
      <c r="J50" s="87">
        <v>12.528764404956759</v>
      </c>
      <c r="K50" s="87">
        <v>4.7568384386800515</v>
      </c>
      <c r="L50" s="87">
        <v>11.065983314381768</v>
      </c>
      <c r="M50" s="87">
        <v>35.638560440561157</v>
      </c>
      <c r="N50" s="87"/>
      <c r="O50" s="87">
        <v>5.9779887849184643</v>
      </c>
      <c r="P50" s="87">
        <v>13.346370592041147</v>
      </c>
      <c r="Q50" s="87">
        <v>139.87604043619297</v>
      </c>
      <c r="R50" s="87">
        <v>6.0967620420870192</v>
      </c>
      <c r="S50" s="87">
        <v>111.83905514226861</v>
      </c>
      <c r="T50" s="87">
        <v>34.278293114827953</v>
      </c>
      <c r="U50" s="87">
        <v>141.17462426813125</v>
      </c>
      <c r="V50" s="87">
        <v>13.346370592041147</v>
      </c>
      <c r="W50" s="87">
        <v>11.12740608834546</v>
      </c>
      <c r="X50" s="87">
        <v>6.0967620420870192</v>
      </c>
      <c r="Y50" s="87">
        <v>6.1274623075749384</v>
      </c>
      <c r="Z50" s="87">
        <v>34.278293114827953</v>
      </c>
      <c r="AA50" s="87"/>
      <c r="AB50" s="86">
        <v>46</v>
      </c>
      <c r="AC50" s="87">
        <v>5.6216776765309957</v>
      </c>
      <c r="AD50" s="87">
        <v>99.33736977788179</v>
      </c>
      <c r="AE50" s="87">
        <v>146.74007120980454</v>
      </c>
      <c r="AF50" s="87">
        <v>6.3539744085105321</v>
      </c>
      <c r="AG50" s="87">
        <v>112.4079355587332</v>
      </c>
      <c r="AH50" s="87">
        <v>35.242787176813991</v>
      </c>
      <c r="AI50" s="87">
        <v>149.97152621055051</v>
      </c>
      <c r="AJ50" s="87">
        <v>99.33736977788179</v>
      </c>
      <c r="AK50" s="87">
        <v>11.603400143851763</v>
      </c>
      <c r="AL50" s="87">
        <v>6.3539744085105321</v>
      </c>
      <c r="AM50" s="87">
        <v>10.3214029462657</v>
      </c>
      <c r="AN50" s="87">
        <v>35.242787176813991</v>
      </c>
      <c r="AO50" s="87"/>
      <c r="AP50" s="86">
        <v>46</v>
      </c>
      <c r="AQ50" s="87">
        <v>6.8978124736084983</v>
      </c>
      <c r="AR50" s="87">
        <v>98.757847930532407</v>
      </c>
      <c r="AS50" s="87">
        <v>143.47614599849794</v>
      </c>
      <c r="AT50" s="87">
        <v>76.164829281384172</v>
      </c>
      <c r="AU50" s="87">
        <v>111.09033795338495</v>
      </c>
      <c r="AV50" s="87">
        <v>34.206063450135936</v>
      </c>
      <c r="AW50" s="87">
        <v>142.03287416311974</v>
      </c>
      <c r="AX50" s="87">
        <v>98.757847930532407</v>
      </c>
      <c r="AY50" s="87">
        <v>10.91044505317528</v>
      </c>
      <c r="AZ50" s="87">
        <v>76.164829281384172</v>
      </c>
      <c r="BA50" s="87">
        <v>4.5545682906641689</v>
      </c>
      <c r="BB50" s="87">
        <v>34.206063450135936</v>
      </c>
      <c r="BC50" s="87"/>
      <c r="BD50" s="86">
        <v>46</v>
      </c>
      <c r="BE50" s="87">
        <v>5.5088267810394829</v>
      </c>
      <c r="BF50" s="87">
        <v>98.853157464187163</v>
      </c>
      <c r="BG50" s="87">
        <v>147.67012920852861</v>
      </c>
      <c r="BH50" s="87">
        <v>5.5665636993261565</v>
      </c>
      <c r="BI50" s="87">
        <v>111.54713145873676</v>
      </c>
      <c r="BJ50" s="87">
        <v>34.773069863332658</v>
      </c>
      <c r="BK50" s="87">
        <v>146.49656784481212</v>
      </c>
      <c r="BL50" s="87">
        <v>98.853157464187163</v>
      </c>
      <c r="BM50" s="87">
        <v>12.241671738996637</v>
      </c>
      <c r="BN50" s="87">
        <v>5.5665636993261565</v>
      </c>
      <c r="BO50" s="87">
        <v>5.0889693619463259</v>
      </c>
      <c r="BP50" s="87">
        <v>34.773069863332658</v>
      </c>
      <c r="BQ50" s="87"/>
      <c r="BR50" s="87">
        <v>5.7181653921692757</v>
      </c>
      <c r="BS50" s="87">
        <v>97.907771332764156</v>
      </c>
      <c r="BT50" s="87">
        <v>147.19755536142944</v>
      </c>
      <c r="BU50" s="87">
        <v>0.88700678522708221</v>
      </c>
      <c r="BV50" s="87">
        <v>113.91041245545399</v>
      </c>
      <c r="BW50" s="87">
        <v>99.275705956288121</v>
      </c>
      <c r="BX50" s="87">
        <v>150.37067147752205</v>
      </c>
      <c r="BY50" s="87">
        <v>97.907771332764156</v>
      </c>
      <c r="BZ50" s="87">
        <v>12.633395809943062</v>
      </c>
      <c r="CA50" s="87">
        <v>0.88700678522708221</v>
      </c>
      <c r="CB50" s="87">
        <v>12.385639250834135</v>
      </c>
      <c r="CC50" s="87">
        <v>99.275705956288121</v>
      </c>
      <c r="CD50" s="87"/>
    </row>
    <row r="51" spans="1:82" x14ac:dyDescent="0.25">
      <c r="A51" s="86">
        <v>47</v>
      </c>
      <c r="B51" s="87">
        <v>6.0325210051642237</v>
      </c>
      <c r="C51" s="87">
        <v>100.31969604808583</v>
      </c>
      <c r="D51" s="87">
        <v>146.04427908712375</v>
      </c>
      <c r="E51" s="87">
        <v>7.2237050772103935</v>
      </c>
      <c r="F51" s="87">
        <v>112.42096871307299</v>
      </c>
      <c r="G51" s="87">
        <v>34.3265106965356</v>
      </c>
      <c r="H51" s="87">
        <v>148.52537312281763</v>
      </c>
      <c r="I51" s="87">
        <v>100.31969604808583</v>
      </c>
      <c r="J51" s="87">
        <v>13.303302531760085</v>
      </c>
      <c r="K51" s="87">
        <v>7.2237050772103935</v>
      </c>
      <c r="L51" s="87">
        <v>6.9542864758263896</v>
      </c>
      <c r="M51" s="87">
        <v>34.3265106965356</v>
      </c>
      <c r="N51" s="87"/>
      <c r="O51" s="87">
        <v>4.9517570811640601</v>
      </c>
      <c r="P51" s="87">
        <v>12.775694290459722</v>
      </c>
      <c r="Q51" s="87">
        <v>139.39001606781403</v>
      </c>
      <c r="R51" s="87">
        <v>5.9252396002912242</v>
      </c>
      <c r="S51" s="87">
        <v>111.71747168702811</v>
      </c>
      <c r="T51" s="87">
        <v>33.638023111767311</v>
      </c>
      <c r="U51" s="87">
        <v>141.05541236141269</v>
      </c>
      <c r="V51" s="87">
        <v>12.775694290459722</v>
      </c>
      <c r="W51" s="87">
        <v>13.770432898798386</v>
      </c>
      <c r="X51" s="87">
        <v>5.9252396002912242</v>
      </c>
      <c r="Y51" s="87">
        <v>12.342945292406323</v>
      </c>
      <c r="Z51" s="87">
        <v>33.638023111767311</v>
      </c>
      <c r="AA51" s="87"/>
      <c r="AB51" s="86">
        <v>47</v>
      </c>
      <c r="AC51" s="87">
        <v>6.0656611954860118</v>
      </c>
      <c r="AD51" s="87">
        <v>99.812586586368241</v>
      </c>
      <c r="AE51" s="87">
        <v>144.97912349457775</v>
      </c>
      <c r="AF51" s="87">
        <v>5.0350626456134568</v>
      </c>
      <c r="AG51" s="87">
        <v>114.82368051453577</v>
      </c>
      <c r="AH51" s="87">
        <v>32.862739483155025</v>
      </c>
      <c r="AI51" s="87">
        <v>150.98071257555583</v>
      </c>
      <c r="AJ51" s="87">
        <v>99.812586586368241</v>
      </c>
      <c r="AK51" s="87">
        <v>11.492965836627798</v>
      </c>
      <c r="AL51" s="87">
        <v>5.0350626456134568</v>
      </c>
      <c r="AM51" s="87">
        <v>5.215508515613994</v>
      </c>
      <c r="AN51" s="87">
        <v>32.862739483155025</v>
      </c>
      <c r="AO51" s="87"/>
      <c r="AP51" s="86">
        <v>47</v>
      </c>
      <c r="AQ51" s="87">
        <v>6.5363920416013759</v>
      </c>
      <c r="AR51" s="87">
        <v>98.771461542422102</v>
      </c>
      <c r="AS51" s="87">
        <v>143.44775746490853</v>
      </c>
      <c r="AT51" s="87">
        <v>76.796908761965597</v>
      </c>
      <c r="AU51" s="87">
        <v>111.89828181505685</v>
      </c>
      <c r="AV51" s="87">
        <v>32.50288650034399</v>
      </c>
      <c r="AW51" s="87">
        <v>143.2668222667489</v>
      </c>
      <c r="AX51" s="87">
        <v>98.771461542422102</v>
      </c>
      <c r="AY51" s="87">
        <v>8.970091647328946</v>
      </c>
      <c r="AZ51" s="87">
        <v>76.796908761965597</v>
      </c>
      <c r="BA51" s="87">
        <v>3.6253756675911535</v>
      </c>
      <c r="BB51" s="87">
        <v>32.50288650034399</v>
      </c>
      <c r="BC51" s="87"/>
      <c r="BD51" s="86">
        <v>47</v>
      </c>
      <c r="BE51" s="87">
        <v>6.0807566114342002</v>
      </c>
      <c r="BF51" s="87">
        <v>98.919686086814977</v>
      </c>
      <c r="BG51" s="87">
        <v>148.7815994373253</v>
      </c>
      <c r="BH51" s="87">
        <v>4.9377091550838008</v>
      </c>
      <c r="BI51" s="87">
        <v>114.51062425392958</v>
      </c>
      <c r="BJ51" s="87">
        <v>33.324268161579717</v>
      </c>
      <c r="BK51" s="87">
        <v>148.65337711185879</v>
      </c>
      <c r="BL51" s="87">
        <v>98.919686086814977</v>
      </c>
      <c r="BM51" s="87">
        <v>11.40809978932954</v>
      </c>
      <c r="BN51" s="87">
        <v>4.9377091550838008</v>
      </c>
      <c r="BO51" s="87">
        <v>8.3264762675891504</v>
      </c>
      <c r="BP51" s="87">
        <v>33.324268161579717</v>
      </c>
      <c r="BQ51" s="87"/>
      <c r="BR51" s="87">
        <v>6.2862647592086374</v>
      </c>
      <c r="BS51" s="87">
        <v>99.442645258762667</v>
      </c>
      <c r="BT51" s="87">
        <v>149.26761798882558</v>
      </c>
      <c r="BU51" s="87">
        <v>9.2746574089116351E-2</v>
      </c>
      <c r="BV51" s="87">
        <v>112.8508953856176</v>
      </c>
      <c r="BW51" s="87">
        <v>99.840225103818341</v>
      </c>
      <c r="BX51" s="87">
        <v>149.34616456248037</v>
      </c>
      <c r="BY51" s="87">
        <v>99.442645258762667</v>
      </c>
      <c r="BZ51" s="87">
        <v>12.096499727409739</v>
      </c>
      <c r="CA51" s="87">
        <v>9.2746574089116351E-2</v>
      </c>
      <c r="CB51" s="87">
        <v>8.7532348983898167</v>
      </c>
      <c r="CC51" s="87">
        <v>99.840225103818341</v>
      </c>
      <c r="CD51" s="87"/>
    </row>
    <row r="52" spans="1:82" x14ac:dyDescent="0.25">
      <c r="A52" s="86">
        <v>48</v>
      </c>
      <c r="B52" s="87">
        <v>6.1503906750379427</v>
      </c>
      <c r="C52" s="87">
        <v>99.73929021699449</v>
      </c>
      <c r="D52" s="87">
        <v>148.16098885997175</v>
      </c>
      <c r="E52" s="87">
        <v>5.5977879796578822</v>
      </c>
      <c r="F52" s="87">
        <v>114.25834164020668</v>
      </c>
      <c r="G52" s="87">
        <v>34.779418743285646</v>
      </c>
      <c r="H52" s="87">
        <v>150.88176351927109</v>
      </c>
      <c r="I52" s="87">
        <v>99.73929021699449</v>
      </c>
      <c r="J52" s="87">
        <v>14.09145927277719</v>
      </c>
      <c r="K52" s="87">
        <v>5.5977879796578822</v>
      </c>
      <c r="L52" s="87">
        <v>10.737786537238639</v>
      </c>
      <c r="M52" s="87">
        <v>34.779418743285646</v>
      </c>
      <c r="N52" s="87"/>
      <c r="O52" s="87">
        <v>5.4976353008494234</v>
      </c>
      <c r="P52" s="87">
        <v>11.727513843303011</v>
      </c>
      <c r="Q52" s="87">
        <v>144.48120563106045</v>
      </c>
      <c r="R52" s="87">
        <v>4.7446531846580271</v>
      </c>
      <c r="S52" s="87">
        <v>113.51337787150443</v>
      </c>
      <c r="T52" s="87">
        <v>34.064530374951183</v>
      </c>
      <c r="U52" s="87">
        <v>147.24418169777474</v>
      </c>
      <c r="V52" s="87">
        <v>11.727513843303011</v>
      </c>
      <c r="W52" s="87">
        <v>7.3184592515109506</v>
      </c>
      <c r="X52" s="87">
        <v>4.7446531846580271</v>
      </c>
      <c r="Y52" s="87">
        <v>6.999124782331072</v>
      </c>
      <c r="Z52" s="87">
        <v>34.064530374951183</v>
      </c>
      <c r="AA52" s="87"/>
      <c r="AB52" s="86">
        <v>48</v>
      </c>
      <c r="AC52" s="87">
        <v>5.737262193774658</v>
      </c>
      <c r="AD52" s="87">
        <v>99.287602225332179</v>
      </c>
      <c r="AE52" s="87">
        <v>150.69479045089727</v>
      </c>
      <c r="AF52" s="87">
        <v>4.1218091644295018</v>
      </c>
      <c r="AG52" s="87">
        <v>112.46545768909445</v>
      </c>
      <c r="AH52" s="87">
        <v>33.15844874148879</v>
      </c>
      <c r="AI52" s="87">
        <v>153.04867796650171</v>
      </c>
      <c r="AJ52" s="87">
        <v>99.287602225332179</v>
      </c>
      <c r="AK52" s="87">
        <v>13.975603284789962</v>
      </c>
      <c r="AL52" s="87">
        <v>4.1218091644295018</v>
      </c>
      <c r="AM52" s="87">
        <v>17.657455283351027</v>
      </c>
      <c r="AN52" s="87">
        <v>33.15844874148879</v>
      </c>
      <c r="AO52" s="87"/>
      <c r="AP52" s="86">
        <v>48</v>
      </c>
      <c r="AQ52" s="87">
        <v>6.0182969496591214</v>
      </c>
      <c r="AR52" s="87">
        <v>98.973940171152165</v>
      </c>
      <c r="AS52" s="87">
        <v>139.5540252239048</v>
      </c>
      <c r="AT52" s="87">
        <v>75.32176252687303</v>
      </c>
      <c r="AU52" s="87">
        <v>113.52675369097875</v>
      </c>
      <c r="AV52" s="87">
        <v>33.769849676693994</v>
      </c>
      <c r="AW52" s="87">
        <v>146.21967423850975</v>
      </c>
      <c r="AX52" s="87">
        <v>98.973940171152165</v>
      </c>
      <c r="AY52" s="87">
        <v>13.447235247547603</v>
      </c>
      <c r="AZ52" s="87">
        <v>75.32176252687303</v>
      </c>
      <c r="BA52" s="87">
        <v>2.4984281701375219</v>
      </c>
      <c r="BB52" s="87">
        <v>33.769849676693994</v>
      </c>
      <c r="BC52" s="87"/>
      <c r="BD52" s="86">
        <v>48</v>
      </c>
      <c r="BE52" s="87">
        <v>6.614001803595345</v>
      </c>
      <c r="BF52" s="87">
        <v>99.007498048601391</v>
      </c>
      <c r="BG52" s="87">
        <v>150.01201267394654</v>
      </c>
      <c r="BH52" s="87">
        <v>5.6601970588024013</v>
      </c>
      <c r="BI52" s="87">
        <v>113.78742133361854</v>
      </c>
      <c r="BJ52" s="87">
        <v>33.702982706624745</v>
      </c>
      <c r="BK52" s="87">
        <v>146.89171175059784</v>
      </c>
      <c r="BL52" s="87">
        <v>99.007498048601391</v>
      </c>
      <c r="BM52" s="87">
        <v>12.802758412921101</v>
      </c>
      <c r="BN52" s="87">
        <v>5.6601970588024013</v>
      </c>
      <c r="BO52" s="87">
        <v>9.6864382518415866</v>
      </c>
      <c r="BP52" s="87">
        <v>33.702982706624745</v>
      </c>
      <c r="BQ52" s="87"/>
      <c r="BR52" s="87">
        <v>5.8260629753480249</v>
      </c>
      <c r="BS52" s="87">
        <v>99.896047118428228</v>
      </c>
      <c r="BT52" s="87">
        <v>148.41123720484998</v>
      </c>
      <c r="BU52" s="87">
        <v>1.5827776644320979</v>
      </c>
      <c r="BV52" s="87">
        <v>112.23575324692685</v>
      </c>
      <c r="BW52" s="87">
        <v>99.826940950495597</v>
      </c>
      <c r="BX52" s="87">
        <v>150.06519244404006</v>
      </c>
      <c r="BY52" s="87">
        <v>99.896047118428228</v>
      </c>
      <c r="BZ52" s="87">
        <v>10.101960012079564</v>
      </c>
      <c r="CA52" s="87">
        <v>1.5827776644320979</v>
      </c>
      <c r="CB52" s="87">
        <v>12.109790392056929</v>
      </c>
      <c r="CC52" s="87">
        <v>99.826940950495597</v>
      </c>
      <c r="CD52" s="87"/>
    </row>
    <row r="53" spans="1:82" x14ac:dyDescent="0.25">
      <c r="A53" s="86">
        <v>49</v>
      </c>
      <c r="B53" s="87">
        <v>6.2827776411477858</v>
      </c>
      <c r="C53" s="87">
        <v>99.715368177140377</v>
      </c>
      <c r="D53" s="87">
        <v>149.41970543832352</v>
      </c>
      <c r="E53" s="87">
        <v>5.7229513337601006</v>
      </c>
      <c r="F53" s="87">
        <v>112.72348153427049</v>
      </c>
      <c r="G53" s="87">
        <v>33.703539236372094</v>
      </c>
      <c r="H53" s="87">
        <v>151.45008791322132</v>
      </c>
      <c r="I53" s="87">
        <v>99.715368177140377</v>
      </c>
      <c r="J53" s="87">
        <v>11.856154246358134</v>
      </c>
      <c r="K53" s="87">
        <v>5.7229513337601006</v>
      </c>
      <c r="L53" s="87">
        <v>12.66520932376628</v>
      </c>
      <c r="M53" s="87">
        <v>33.703539236372094</v>
      </c>
      <c r="N53" s="87"/>
      <c r="O53" s="87">
        <v>5.7887633774725442</v>
      </c>
      <c r="P53" s="87">
        <v>10.624138114248122</v>
      </c>
      <c r="Q53" s="87">
        <v>140.95701877227489</v>
      </c>
      <c r="R53" s="87">
        <v>6.0299207599238214</v>
      </c>
      <c r="S53" s="87">
        <v>113.69338542623677</v>
      </c>
      <c r="T53" s="87">
        <v>32.554319313342084</v>
      </c>
      <c r="U53" s="87">
        <v>142.54207013448982</v>
      </c>
      <c r="V53" s="87">
        <v>10.624138114248122</v>
      </c>
      <c r="W53" s="87">
        <v>11.202829984631492</v>
      </c>
      <c r="X53" s="87">
        <v>6.0299207599238214</v>
      </c>
      <c r="Y53" s="87">
        <v>15.597415418358906</v>
      </c>
      <c r="Z53" s="87">
        <v>32.554319313342084</v>
      </c>
      <c r="AA53" s="87"/>
      <c r="AB53" s="86">
        <v>49</v>
      </c>
      <c r="AC53" s="87">
        <v>5.5488886678445981</v>
      </c>
      <c r="AD53" s="87">
        <v>99.257100419790063</v>
      </c>
      <c r="AE53" s="87">
        <v>150.00266272343981</v>
      </c>
      <c r="AF53" s="87">
        <v>6.0421383919340768</v>
      </c>
      <c r="AG53" s="87">
        <v>112.87684969780304</v>
      </c>
      <c r="AH53" s="87">
        <v>34.026703656527104</v>
      </c>
      <c r="AI53" s="87">
        <v>150.73367916284005</v>
      </c>
      <c r="AJ53" s="87">
        <v>99.257100419790063</v>
      </c>
      <c r="AK53" s="87">
        <v>12.297253983186764</v>
      </c>
      <c r="AL53" s="87">
        <v>6.0421383919340768</v>
      </c>
      <c r="AM53" s="87">
        <v>7.6946806551427773</v>
      </c>
      <c r="AN53" s="87">
        <v>34.026703656527104</v>
      </c>
      <c r="AO53" s="87"/>
      <c r="AP53" s="86">
        <v>49</v>
      </c>
      <c r="AQ53" s="87">
        <v>6.6806976397494164</v>
      </c>
      <c r="AR53" s="87">
        <v>99.02958164138046</v>
      </c>
      <c r="AS53" s="87">
        <v>145.32296756084517</v>
      </c>
      <c r="AT53" s="87">
        <v>75.332646788647835</v>
      </c>
      <c r="AU53" s="87">
        <v>112.36385154896858</v>
      </c>
      <c r="AV53" s="87">
        <v>34.308480531820464</v>
      </c>
      <c r="AW53" s="87">
        <v>144.43293895527464</v>
      </c>
      <c r="AX53" s="87">
        <v>99.02958164138046</v>
      </c>
      <c r="AY53" s="87">
        <v>12.357020272963434</v>
      </c>
      <c r="AZ53" s="87">
        <v>75.332646788647835</v>
      </c>
      <c r="BA53" s="87">
        <v>6.4960064314537824</v>
      </c>
      <c r="BB53" s="87">
        <v>34.308480531820464</v>
      </c>
      <c r="BC53" s="87"/>
      <c r="BD53" s="86">
        <v>49</v>
      </c>
      <c r="BE53" s="87">
        <v>5.398155318403786</v>
      </c>
      <c r="BF53" s="87">
        <v>99.36852887256002</v>
      </c>
      <c r="BG53" s="87">
        <v>148.40929086513893</v>
      </c>
      <c r="BH53" s="87">
        <v>5.4233469911859746</v>
      </c>
      <c r="BI53" s="87">
        <v>114.29660350819023</v>
      </c>
      <c r="BJ53" s="87">
        <v>34.860800781551177</v>
      </c>
      <c r="BK53" s="87">
        <v>149.98892901374145</v>
      </c>
      <c r="BL53" s="87">
        <v>99.36852887256002</v>
      </c>
      <c r="BM53" s="87">
        <v>13.490122785386108</v>
      </c>
      <c r="BN53" s="87">
        <v>5.4233469911859746</v>
      </c>
      <c r="BO53" s="87">
        <v>6.1768176281038594</v>
      </c>
      <c r="BP53" s="87">
        <v>34.860800781551177</v>
      </c>
      <c r="BQ53" s="87"/>
      <c r="BR53" s="87">
        <v>5.3761206007694629</v>
      </c>
      <c r="BS53" s="87">
        <v>99.452379404944992</v>
      </c>
      <c r="BT53" s="87">
        <v>148.09116367852147</v>
      </c>
      <c r="BU53" s="87">
        <v>0.85663611470843004</v>
      </c>
      <c r="BV53" s="87">
        <v>114.52265561576689</v>
      </c>
      <c r="BW53" s="87">
        <v>99.425193386425761</v>
      </c>
      <c r="BX53" s="87">
        <v>149.52567578985639</v>
      </c>
      <c r="BY53" s="87">
        <v>99.452379404944992</v>
      </c>
      <c r="BZ53" s="87">
        <v>9.4776815640781855</v>
      </c>
      <c r="CA53" s="87">
        <v>0.85663611470843004</v>
      </c>
      <c r="CB53" s="87">
        <v>11.143930846698776</v>
      </c>
      <c r="CC53" s="87">
        <v>99.425193386425761</v>
      </c>
      <c r="CD53" s="87"/>
    </row>
    <row r="54" spans="1:82" x14ac:dyDescent="0.25">
      <c r="A54" s="86">
        <v>50</v>
      </c>
      <c r="B54" s="87">
        <v>6.7764591856927732</v>
      </c>
      <c r="C54" s="87">
        <v>99.186720688114747</v>
      </c>
      <c r="D54" s="87">
        <v>147.98813988517315</v>
      </c>
      <c r="E54" s="87">
        <v>5.6530553730237436</v>
      </c>
      <c r="F54" s="87">
        <v>112.87292366374832</v>
      </c>
      <c r="G54" s="87">
        <v>33.360425526250083</v>
      </c>
      <c r="H54" s="87">
        <v>151.37658410285971</v>
      </c>
      <c r="I54" s="87">
        <v>99.186720688114747</v>
      </c>
      <c r="J54" s="87">
        <v>11.421666664252747</v>
      </c>
      <c r="K54" s="87">
        <v>5.6530553730237436</v>
      </c>
      <c r="L54" s="87">
        <v>10.133226947576626</v>
      </c>
      <c r="M54" s="87">
        <v>33.360425526250083</v>
      </c>
      <c r="N54" s="87"/>
      <c r="O54" s="87">
        <v>5.5815217290001131</v>
      </c>
      <c r="P54" s="87">
        <v>12.869222239742603</v>
      </c>
      <c r="Q54" s="87">
        <v>143.05053457876849</v>
      </c>
      <c r="R54" s="87">
        <v>5.754293807550682</v>
      </c>
      <c r="S54" s="87">
        <v>112.78961919440967</v>
      </c>
      <c r="T54" s="87">
        <v>34.385241977625192</v>
      </c>
      <c r="U54" s="87">
        <v>144.3293066456456</v>
      </c>
      <c r="V54" s="87">
        <v>12.869222239742603</v>
      </c>
      <c r="W54" s="87">
        <v>14.45625055967851</v>
      </c>
      <c r="X54" s="87">
        <v>5.754293807550682</v>
      </c>
      <c r="Y54" s="87">
        <v>10.483699480316934</v>
      </c>
      <c r="Z54" s="87">
        <v>34.385241977625192</v>
      </c>
      <c r="AA54" s="87"/>
      <c r="AB54" s="86">
        <v>50</v>
      </c>
      <c r="AC54" s="87">
        <v>5.5463137555528608</v>
      </c>
      <c r="AD54" s="87">
        <v>99.759100869812855</v>
      </c>
      <c r="AE54" s="87">
        <v>148.12742883569044</v>
      </c>
      <c r="AF54" s="87">
        <v>5.1321033194789303</v>
      </c>
      <c r="AG54" s="87">
        <v>114.60535268083035</v>
      </c>
      <c r="AH54" s="87">
        <v>35.848587004199914</v>
      </c>
      <c r="AI54" s="87">
        <v>151.5479110233492</v>
      </c>
      <c r="AJ54" s="87">
        <v>99.759100869812855</v>
      </c>
      <c r="AK54" s="87">
        <v>13.752307820080491</v>
      </c>
      <c r="AL54" s="87">
        <v>5.1321033194789303</v>
      </c>
      <c r="AM54" s="87">
        <v>9.5658134517752327</v>
      </c>
      <c r="AN54" s="87">
        <v>35.848587004199914</v>
      </c>
      <c r="AO54" s="87"/>
      <c r="AP54" s="86">
        <v>50</v>
      </c>
      <c r="AQ54" s="87">
        <v>5.581095661523503</v>
      </c>
      <c r="AR54" s="87">
        <v>98.459630949663136</v>
      </c>
      <c r="AS54" s="87">
        <v>145.41089285065408</v>
      </c>
      <c r="AT54" s="87">
        <v>75.542489474102823</v>
      </c>
      <c r="AU54" s="87">
        <v>112.90982332958892</v>
      </c>
      <c r="AV54" s="87">
        <v>35.057515577712948</v>
      </c>
      <c r="AW54" s="87">
        <v>145.31974788363789</v>
      </c>
      <c r="AX54" s="87">
        <v>98.459630949663136</v>
      </c>
      <c r="AY54" s="87">
        <v>13.009674415527279</v>
      </c>
      <c r="AZ54" s="87">
        <v>75.542489474102823</v>
      </c>
      <c r="BA54" s="87">
        <v>5.5560431784245754</v>
      </c>
      <c r="BB54" s="87">
        <v>35.057515577712948</v>
      </c>
      <c r="BC54" s="87"/>
      <c r="BD54" s="86">
        <v>50</v>
      </c>
      <c r="BE54" s="87">
        <v>6.3122522520786051</v>
      </c>
      <c r="BF54" s="87">
        <v>99.203699598325045</v>
      </c>
      <c r="BG54" s="87">
        <v>149.69497042878115</v>
      </c>
      <c r="BH54" s="87">
        <v>6.5565447092050153</v>
      </c>
      <c r="BI54" s="87">
        <v>111.96566649778262</v>
      </c>
      <c r="BJ54" s="87">
        <v>34.609260915986262</v>
      </c>
      <c r="BK54" s="87">
        <v>150.37542394105392</v>
      </c>
      <c r="BL54" s="87">
        <v>99.203699598325045</v>
      </c>
      <c r="BM54" s="87">
        <v>13.257833316298225</v>
      </c>
      <c r="BN54" s="87">
        <v>6.5565447092050153</v>
      </c>
      <c r="BO54" s="87">
        <v>16.578347721253632</v>
      </c>
      <c r="BP54" s="87">
        <v>34.609260915986262</v>
      </c>
      <c r="BQ54" s="87"/>
      <c r="BR54" s="87">
        <v>5.8226854879520413</v>
      </c>
      <c r="BS54" s="87">
        <v>98.942853898029043</v>
      </c>
      <c r="BT54" s="87">
        <v>148.65786159338268</v>
      </c>
      <c r="BU54" s="87">
        <v>1.49690467187815</v>
      </c>
      <c r="BV54" s="87">
        <v>113.99948006984563</v>
      </c>
      <c r="BW54" s="87">
        <v>99.498502657466403</v>
      </c>
      <c r="BX54" s="87">
        <v>147.35437075354611</v>
      </c>
      <c r="BY54" s="87">
        <v>98.942853898029043</v>
      </c>
      <c r="BZ54" s="87">
        <v>10.720807627768146</v>
      </c>
      <c r="CA54" s="87">
        <v>1.49690467187815</v>
      </c>
      <c r="CB54" s="87">
        <v>9.5500954610507129</v>
      </c>
      <c r="CC54" s="87">
        <v>99.498502657466403</v>
      </c>
      <c r="CD54" s="87"/>
    </row>
    <row r="55" spans="1:82" x14ac:dyDescent="0.25">
      <c r="A55" s="86">
        <v>51</v>
      </c>
      <c r="B55" s="87">
        <v>6.2713243943453376</v>
      </c>
      <c r="C55" s="87">
        <v>99.549770211556137</v>
      </c>
      <c r="D55" s="87">
        <v>149.11715806871558</v>
      </c>
      <c r="E55" s="87">
        <v>5.0811044582214793</v>
      </c>
      <c r="F55" s="87">
        <v>113.00074799492074</v>
      </c>
      <c r="G55" s="87">
        <v>35.03583241638821</v>
      </c>
      <c r="H55" s="87">
        <v>150.07504380863071</v>
      </c>
      <c r="I55" s="87">
        <v>99.549770211556137</v>
      </c>
      <c r="J55" s="87">
        <v>11.282461810350055</v>
      </c>
      <c r="K55" s="87">
        <v>5.0811044582214793</v>
      </c>
      <c r="L55" s="87">
        <v>17.204076154758638</v>
      </c>
      <c r="M55" s="87">
        <v>35.03583241638821</v>
      </c>
      <c r="N55" s="87"/>
      <c r="O55" s="87">
        <v>5.9896729462613409</v>
      </c>
      <c r="P55" s="87">
        <v>10.84033503404765</v>
      </c>
      <c r="Q55" s="87">
        <v>140.94055777833569</v>
      </c>
      <c r="R55" s="87">
        <v>5.1717894896582681</v>
      </c>
      <c r="S55" s="87">
        <v>110.7581571204432</v>
      </c>
      <c r="T55" s="87">
        <v>34.013303914479039</v>
      </c>
      <c r="U55" s="87">
        <v>144.79684099797876</v>
      </c>
      <c r="V55" s="87">
        <v>10.84033503404765</v>
      </c>
      <c r="W55" s="87">
        <v>14.325636623900392</v>
      </c>
      <c r="X55" s="87">
        <v>5.1717894896582681</v>
      </c>
      <c r="Y55" s="87">
        <v>6.9767305546279728</v>
      </c>
      <c r="Z55" s="87">
        <v>34.013303914479039</v>
      </c>
      <c r="AA55" s="87"/>
      <c r="AB55" s="86">
        <v>51</v>
      </c>
      <c r="AC55" s="87">
        <v>7.0197269961628086</v>
      </c>
      <c r="AD55" s="87">
        <v>98.935209730133124</v>
      </c>
      <c r="AE55" s="87">
        <v>148.94366592921537</v>
      </c>
      <c r="AF55" s="87">
        <v>5.0844806312683373</v>
      </c>
      <c r="AG55" s="87">
        <v>113.21368505843877</v>
      </c>
      <c r="AH55" s="87">
        <v>33.591084469887171</v>
      </c>
      <c r="AI55" s="87">
        <v>152.45316744172746</v>
      </c>
      <c r="AJ55" s="87">
        <v>98.935209730133124</v>
      </c>
      <c r="AK55" s="87">
        <v>12.818846931508254</v>
      </c>
      <c r="AL55" s="87">
        <v>5.0844806312683373</v>
      </c>
      <c r="AM55" s="87">
        <v>8.8798857291786906</v>
      </c>
      <c r="AN55" s="87">
        <v>33.591084469887171</v>
      </c>
      <c r="AO55" s="87"/>
      <c r="AP55" s="86">
        <v>51</v>
      </c>
      <c r="AQ55" s="87">
        <v>5.4896210966867782</v>
      </c>
      <c r="AR55" s="87">
        <v>99.558072970337506</v>
      </c>
      <c r="AS55" s="87">
        <v>145.06218356031573</v>
      </c>
      <c r="AT55" s="87">
        <v>76.420525022223984</v>
      </c>
      <c r="AU55" s="87">
        <v>113.18280581244576</v>
      </c>
      <c r="AV55" s="87">
        <v>34.862140287997022</v>
      </c>
      <c r="AW55" s="87">
        <v>146.42616035594139</v>
      </c>
      <c r="AX55" s="87">
        <v>99.558072970337506</v>
      </c>
      <c r="AY55" s="87">
        <v>11.878470714885779</v>
      </c>
      <c r="AZ55" s="87">
        <v>76.420525022223984</v>
      </c>
      <c r="BA55" s="87">
        <v>3.4087364375436344</v>
      </c>
      <c r="BB55" s="87">
        <v>34.862140287997022</v>
      </c>
      <c r="BC55" s="87"/>
      <c r="BD55" s="86">
        <v>51</v>
      </c>
      <c r="BE55" s="87">
        <v>5.5716711034505995</v>
      </c>
      <c r="BF55" s="87">
        <v>100.35727559938677</v>
      </c>
      <c r="BG55" s="87">
        <v>147.93905568709147</v>
      </c>
      <c r="BH55" s="87">
        <v>5.1649231374910931</v>
      </c>
      <c r="BI55" s="87">
        <v>115.38816617796796</v>
      </c>
      <c r="BJ55" s="87">
        <v>34.585890568329674</v>
      </c>
      <c r="BK55" s="87">
        <v>149.90406008774917</v>
      </c>
      <c r="BL55" s="87">
        <v>100.35727559938677</v>
      </c>
      <c r="BM55" s="87">
        <v>12.838969036356083</v>
      </c>
      <c r="BN55" s="87">
        <v>5.1649231374910931</v>
      </c>
      <c r="BO55" s="87">
        <v>5.7477705094508105</v>
      </c>
      <c r="BP55" s="87">
        <v>34.585890568329674</v>
      </c>
      <c r="BQ55" s="87"/>
      <c r="BR55" s="87">
        <v>6.8083582622045897</v>
      </c>
      <c r="BS55" s="87">
        <v>100.04585571107843</v>
      </c>
      <c r="BT55" s="87">
        <v>150.18633968415023</v>
      </c>
      <c r="BU55" s="87">
        <v>0.51552654031835887</v>
      </c>
      <c r="BV55" s="87">
        <v>112.72644250992306</v>
      </c>
      <c r="BW55" s="87">
        <v>99.523119479512673</v>
      </c>
      <c r="BX55" s="87">
        <v>151.45887787677736</v>
      </c>
      <c r="BY55" s="87">
        <v>100.04585571107843</v>
      </c>
      <c r="BZ55" s="87">
        <v>9.9847296344672252</v>
      </c>
      <c r="CA55" s="87">
        <v>0.51552654031835887</v>
      </c>
      <c r="CB55" s="87">
        <v>14.966338985701242</v>
      </c>
      <c r="CC55" s="87">
        <v>99.523119479512673</v>
      </c>
      <c r="CD55" s="87"/>
    </row>
    <row r="56" spans="1:82" x14ac:dyDescent="0.25">
      <c r="A56" s="86">
        <v>52</v>
      </c>
      <c r="B56" s="87">
        <v>5.5844259990697172</v>
      </c>
      <c r="C56" s="87">
        <v>99.791242364888845</v>
      </c>
      <c r="D56" s="87">
        <v>148.04052054138882</v>
      </c>
      <c r="E56" s="87">
        <v>5.7349561210835533</v>
      </c>
      <c r="F56" s="87">
        <v>112.74485960866679</v>
      </c>
      <c r="G56" s="87">
        <v>32.888220065342253</v>
      </c>
      <c r="H56" s="87">
        <v>148.71566637571118</v>
      </c>
      <c r="I56" s="87">
        <v>99.791242364888845</v>
      </c>
      <c r="J56" s="87">
        <v>12.297687338873081</v>
      </c>
      <c r="K56" s="87">
        <v>5.7349561210835533</v>
      </c>
      <c r="L56" s="87">
        <v>9.5553253047151472</v>
      </c>
      <c r="M56" s="87">
        <v>32.888220065342253</v>
      </c>
      <c r="N56" s="87"/>
      <c r="O56" s="87">
        <v>6.2121679122092939</v>
      </c>
      <c r="P56" s="87">
        <v>11.855180102741077</v>
      </c>
      <c r="Q56" s="87">
        <v>141.58792763289381</v>
      </c>
      <c r="R56" s="87">
        <v>5.3788135139295479</v>
      </c>
      <c r="S56" s="87">
        <v>111.59313644341606</v>
      </c>
      <c r="T56" s="87">
        <v>35.618120792911412</v>
      </c>
      <c r="U56" s="87">
        <v>149.26534443113121</v>
      </c>
      <c r="V56" s="87">
        <v>11.855180102741077</v>
      </c>
      <c r="W56" s="87">
        <v>9.8863304816142819</v>
      </c>
      <c r="X56" s="87">
        <v>5.3788135139295479</v>
      </c>
      <c r="Y56" s="87">
        <v>11.77912773224635</v>
      </c>
      <c r="Z56" s="87">
        <v>35.618120792911412</v>
      </c>
      <c r="AA56" s="87"/>
      <c r="AB56" s="86">
        <v>52</v>
      </c>
      <c r="AC56" s="87">
        <v>5.4922736874656586</v>
      </c>
      <c r="AD56" s="87">
        <v>99.382029550848287</v>
      </c>
      <c r="AE56" s="87">
        <v>147.55700989416641</v>
      </c>
      <c r="AF56" s="87">
        <v>5.9194522851564768</v>
      </c>
      <c r="AG56" s="87">
        <v>112.91868920434139</v>
      </c>
      <c r="AH56" s="87">
        <v>33.872901799625268</v>
      </c>
      <c r="AI56" s="87">
        <v>150.17374177961628</v>
      </c>
      <c r="AJ56" s="87">
        <v>99.382029550848287</v>
      </c>
      <c r="AK56" s="87">
        <v>12.067980486991834</v>
      </c>
      <c r="AL56" s="87">
        <v>5.9194522851564768</v>
      </c>
      <c r="AM56" s="87">
        <v>7.222525450766156</v>
      </c>
      <c r="AN56" s="87">
        <v>33.872901799625268</v>
      </c>
      <c r="AO56" s="87"/>
      <c r="AP56" s="86">
        <v>52</v>
      </c>
      <c r="AQ56" s="87">
        <v>5.5800865656512313</v>
      </c>
      <c r="AR56" s="87">
        <v>99.280898244549746</v>
      </c>
      <c r="AS56" s="87">
        <v>144.42794155235427</v>
      </c>
      <c r="AT56" s="87">
        <v>74.841221175117553</v>
      </c>
      <c r="AU56" s="87">
        <v>113.56581492947429</v>
      </c>
      <c r="AV56" s="87">
        <v>33.005764515626936</v>
      </c>
      <c r="AW56" s="87">
        <v>142.23991495936511</v>
      </c>
      <c r="AX56" s="87">
        <v>99.280898244549746</v>
      </c>
      <c r="AY56" s="87">
        <v>12.708340371402404</v>
      </c>
      <c r="AZ56" s="87">
        <v>74.841221175117553</v>
      </c>
      <c r="BA56" s="87">
        <v>2.9734577061661542</v>
      </c>
      <c r="BB56" s="87">
        <v>33.005764515626936</v>
      </c>
      <c r="BC56" s="87"/>
      <c r="BD56" s="86">
        <v>52</v>
      </c>
      <c r="BE56" s="87">
        <v>6.2938462617091586</v>
      </c>
      <c r="BF56" s="87">
        <v>99.285877363687717</v>
      </c>
      <c r="BG56" s="87">
        <v>147.9731125346506</v>
      </c>
      <c r="BH56" s="87">
        <v>6.0950577680080409</v>
      </c>
      <c r="BI56" s="87">
        <v>113.56541577186822</v>
      </c>
      <c r="BJ56" s="87">
        <v>34.219030827608023</v>
      </c>
      <c r="BK56" s="87">
        <v>148.56089244860868</v>
      </c>
      <c r="BL56" s="87">
        <v>99.285877363687717</v>
      </c>
      <c r="BM56" s="87">
        <v>10.369574087339911</v>
      </c>
      <c r="BN56" s="87">
        <v>6.0950577680080409</v>
      </c>
      <c r="BO56" s="87">
        <v>2.5803819523364648</v>
      </c>
      <c r="BP56" s="87">
        <v>34.219030827608023</v>
      </c>
      <c r="BQ56" s="87"/>
      <c r="BR56" s="87">
        <v>5.5874668383500428</v>
      </c>
      <c r="BS56" s="87">
        <v>99.311752602705724</v>
      </c>
      <c r="BT56" s="87">
        <v>146.8763470279722</v>
      </c>
      <c r="BU56" s="87">
        <v>1.904115412134902</v>
      </c>
      <c r="BV56" s="87">
        <v>113.18493080082675</v>
      </c>
      <c r="BW56" s="87">
        <v>99.780134922729118</v>
      </c>
      <c r="BX56" s="87">
        <v>151.10237295194111</v>
      </c>
      <c r="BY56" s="87">
        <v>99.311752602705724</v>
      </c>
      <c r="BZ56" s="87">
        <v>12.30716260874301</v>
      </c>
      <c r="CA56" s="87">
        <v>1.904115412134902</v>
      </c>
      <c r="CB56" s="87">
        <v>9.9470180363353755</v>
      </c>
      <c r="CC56" s="87">
        <v>99.780134922729118</v>
      </c>
      <c r="CD56" s="87"/>
    </row>
    <row r="57" spans="1:82" x14ac:dyDescent="0.25">
      <c r="A57" s="86">
        <v>53</v>
      </c>
      <c r="B57" s="87">
        <v>5.6657645652171729</v>
      </c>
      <c r="C57" s="87">
        <v>99.728359090916882</v>
      </c>
      <c r="D57" s="87">
        <v>148.62171458778508</v>
      </c>
      <c r="E57" s="87">
        <v>4.94780860764316</v>
      </c>
      <c r="F57" s="87">
        <v>113.92290375606315</v>
      </c>
      <c r="G57" s="87">
        <v>32.90626731200549</v>
      </c>
      <c r="H57" s="87">
        <v>149.43845728873555</v>
      </c>
      <c r="I57" s="87">
        <v>99.728359090916882</v>
      </c>
      <c r="J57" s="87">
        <v>12.919807982994026</v>
      </c>
      <c r="K57" s="87">
        <v>4.94780860764316</v>
      </c>
      <c r="L57" s="87">
        <v>6.6331269887839461</v>
      </c>
      <c r="M57" s="87">
        <v>32.90626731200549</v>
      </c>
      <c r="N57" s="87"/>
      <c r="O57" s="87">
        <v>5.4794125938478793</v>
      </c>
      <c r="P57" s="87">
        <v>12.29948511916864</v>
      </c>
      <c r="Q57" s="87">
        <v>138.60134058497982</v>
      </c>
      <c r="R57" s="87">
        <v>7.0332346835411474</v>
      </c>
      <c r="S57" s="87">
        <v>114.95201482796803</v>
      </c>
      <c r="T57" s="87">
        <v>33.573545433076653</v>
      </c>
      <c r="U57" s="87">
        <v>150.47305715299225</v>
      </c>
      <c r="V57" s="87">
        <v>12.29948511916864</v>
      </c>
      <c r="W57" s="87">
        <v>11.613565126917754</v>
      </c>
      <c r="X57" s="87">
        <v>7.0332346835411474</v>
      </c>
      <c r="Y57" s="87">
        <v>13.901905533659505</v>
      </c>
      <c r="Z57" s="87">
        <v>33.573545433076653</v>
      </c>
      <c r="AA57" s="87"/>
      <c r="AB57" s="86">
        <v>53</v>
      </c>
      <c r="AC57" s="87">
        <v>5.9982385992183023</v>
      </c>
      <c r="AD57" s="87">
        <v>99.371453304050846</v>
      </c>
      <c r="AE57" s="87">
        <v>147.79894431217087</v>
      </c>
      <c r="AF57" s="87">
        <v>4.8301172782159707</v>
      </c>
      <c r="AG57" s="87">
        <v>114.27303937240711</v>
      </c>
      <c r="AH57" s="87">
        <v>34.358506687461379</v>
      </c>
      <c r="AI57" s="87">
        <v>152.7891242124241</v>
      </c>
      <c r="AJ57" s="87">
        <v>99.371453304050846</v>
      </c>
      <c r="AK57" s="87">
        <v>12.674595431954961</v>
      </c>
      <c r="AL57" s="87">
        <v>4.8301172782159707</v>
      </c>
      <c r="AM57" s="87">
        <v>14.257663348706004</v>
      </c>
      <c r="AN57" s="87">
        <v>34.358506687461379</v>
      </c>
      <c r="AO57" s="87"/>
      <c r="AP57" s="86">
        <v>53</v>
      </c>
      <c r="AQ57" s="87">
        <v>5.8010849624738823</v>
      </c>
      <c r="AR57" s="87">
        <v>98.838237290857933</v>
      </c>
      <c r="AS57" s="87">
        <v>140.78517638677582</v>
      </c>
      <c r="AT57" s="87">
        <v>76.544718938756546</v>
      </c>
      <c r="AU57" s="87">
        <v>112.38360139890239</v>
      </c>
      <c r="AV57" s="87">
        <v>34.475141563983591</v>
      </c>
      <c r="AW57" s="87">
        <v>149.97341886524345</v>
      </c>
      <c r="AX57" s="87">
        <v>98.838237290857933</v>
      </c>
      <c r="AY57" s="87">
        <v>12.129531580881357</v>
      </c>
      <c r="AZ57" s="87">
        <v>76.544718938756546</v>
      </c>
      <c r="BA57" s="87">
        <v>4.4953845856187034</v>
      </c>
      <c r="BB57" s="87">
        <v>34.475141563983591</v>
      </c>
      <c r="BC57" s="87"/>
      <c r="BD57" s="86">
        <v>53</v>
      </c>
      <c r="BE57" s="87">
        <v>5.6009532625403571</v>
      </c>
      <c r="BF57" s="87">
        <v>99.766320300061366</v>
      </c>
      <c r="BG57" s="87">
        <v>148.80634244914319</v>
      </c>
      <c r="BH57" s="87">
        <v>5.4466969860421299</v>
      </c>
      <c r="BI57" s="87">
        <v>113.54197510388009</v>
      </c>
      <c r="BJ57" s="87">
        <v>33.892026991668232</v>
      </c>
      <c r="BK57" s="87">
        <v>148.43427165407903</v>
      </c>
      <c r="BL57" s="87">
        <v>99.766320300061366</v>
      </c>
      <c r="BM57" s="87">
        <v>11.989526012581724</v>
      </c>
      <c r="BN57" s="87">
        <v>5.4466969860421299</v>
      </c>
      <c r="BO57" s="87">
        <v>11.031940535162072</v>
      </c>
      <c r="BP57" s="87">
        <v>33.892026991668232</v>
      </c>
      <c r="BQ57" s="87"/>
      <c r="BR57" s="87">
        <v>5.7695268063420233</v>
      </c>
      <c r="BS57" s="87">
        <v>98.371611970058538</v>
      </c>
      <c r="BT57" s="87">
        <v>148.18734150513617</v>
      </c>
      <c r="BU57" s="87">
        <v>7.1582267533108368E-2</v>
      </c>
      <c r="BV57" s="87">
        <v>115.63496998981725</v>
      </c>
      <c r="BW57" s="87">
        <v>99.322997066548297</v>
      </c>
      <c r="BX57" s="87">
        <v>151.62195170810827</v>
      </c>
      <c r="BY57" s="87">
        <v>98.371611970058538</v>
      </c>
      <c r="BZ57" s="87">
        <v>12.389239659757932</v>
      </c>
      <c r="CA57" s="87">
        <v>7.1582267533108368E-2</v>
      </c>
      <c r="CB57" s="87">
        <v>6.604778397551236</v>
      </c>
      <c r="CC57" s="87">
        <v>99.322997066548297</v>
      </c>
      <c r="CD57" s="87"/>
    </row>
    <row r="58" spans="1:82" x14ac:dyDescent="0.25">
      <c r="A58" s="86">
        <v>54</v>
      </c>
      <c r="B58" s="87">
        <v>5.8590790794071514</v>
      </c>
      <c r="C58" s="87">
        <v>99.245835590800269</v>
      </c>
      <c r="D58" s="87">
        <v>148.27014106304054</v>
      </c>
      <c r="E58" s="87">
        <v>5.9162064088542818</v>
      </c>
      <c r="F58" s="87">
        <v>113.88486291184542</v>
      </c>
      <c r="G58" s="87">
        <v>35.618821166296392</v>
      </c>
      <c r="H58" s="87">
        <v>150.91198943610814</v>
      </c>
      <c r="I58" s="87">
        <v>99.245835590800269</v>
      </c>
      <c r="J58" s="87">
        <v>11.31172270828127</v>
      </c>
      <c r="K58" s="87">
        <v>5.9162064088542818</v>
      </c>
      <c r="L58" s="87">
        <v>10.352540432827922</v>
      </c>
      <c r="M58" s="87">
        <v>35.618821166296392</v>
      </c>
      <c r="N58" s="87"/>
      <c r="O58" s="87">
        <v>4.5344735830847114</v>
      </c>
      <c r="P58" s="87">
        <v>11.361716349464915</v>
      </c>
      <c r="Q58" s="87">
        <v>144.48683809763583</v>
      </c>
      <c r="R58" s="87">
        <v>4.9926350037544296</v>
      </c>
      <c r="S58" s="87">
        <v>112.21759114595127</v>
      </c>
      <c r="T58" s="87">
        <v>34.420786055755578</v>
      </c>
      <c r="U58" s="87">
        <v>143.81266234579232</v>
      </c>
      <c r="V58" s="87">
        <v>11.361716349464915</v>
      </c>
      <c r="W58" s="87">
        <v>9.9676309026436432</v>
      </c>
      <c r="X58" s="87">
        <v>4.9926350037544296</v>
      </c>
      <c r="Y58" s="87">
        <v>9.3619892218476632</v>
      </c>
      <c r="Z58" s="87">
        <v>34.420786055755578</v>
      </c>
      <c r="AA58" s="87"/>
      <c r="AB58" s="86">
        <v>54</v>
      </c>
      <c r="AC58" s="87">
        <v>6.8852171030977338</v>
      </c>
      <c r="AD58" s="87">
        <v>99.213803469260895</v>
      </c>
      <c r="AE58" s="87">
        <v>148.5353279371877</v>
      </c>
      <c r="AF58" s="87">
        <v>7.1201843200877448</v>
      </c>
      <c r="AG58" s="87">
        <v>112.61128457018101</v>
      </c>
      <c r="AH58" s="87">
        <v>35.180047858667585</v>
      </c>
      <c r="AI58" s="87">
        <v>149.72838105283444</v>
      </c>
      <c r="AJ58" s="87">
        <v>99.213803469260895</v>
      </c>
      <c r="AK58" s="87">
        <v>13.972472482862937</v>
      </c>
      <c r="AL58" s="87">
        <v>7.1201843200877448</v>
      </c>
      <c r="AM58" s="87">
        <v>6.7483408548186761</v>
      </c>
      <c r="AN58" s="87">
        <v>35.180047858667585</v>
      </c>
      <c r="AO58" s="87"/>
      <c r="AP58" s="86">
        <v>54</v>
      </c>
      <c r="AQ58" s="87">
        <v>6.2520338650513247</v>
      </c>
      <c r="AR58" s="87">
        <v>99.608589532848882</v>
      </c>
      <c r="AS58" s="87">
        <v>142.33812740251415</v>
      </c>
      <c r="AT58" s="87">
        <v>76.829408013826153</v>
      </c>
      <c r="AU58" s="87">
        <v>114.98866439143215</v>
      </c>
      <c r="AV58" s="87">
        <v>34.416150355027696</v>
      </c>
      <c r="AW58" s="87">
        <v>141.26819542118974</v>
      </c>
      <c r="AX58" s="87">
        <v>99.608589532848882</v>
      </c>
      <c r="AY58" s="87">
        <v>10.711874951094977</v>
      </c>
      <c r="AZ58" s="87">
        <v>76.829408013826153</v>
      </c>
      <c r="BA58" s="87">
        <v>1.4551605227295239</v>
      </c>
      <c r="BB58" s="87">
        <v>34.416150355027696</v>
      </c>
      <c r="BC58" s="87"/>
      <c r="BD58" s="86">
        <v>54</v>
      </c>
      <c r="BE58" s="87">
        <v>6.1084576311916843</v>
      </c>
      <c r="BF58" s="87">
        <v>99.526716206555193</v>
      </c>
      <c r="BG58" s="87">
        <v>147.09624980765039</v>
      </c>
      <c r="BH58" s="87">
        <v>5.2348687718811373</v>
      </c>
      <c r="BI58" s="87">
        <v>113.71253919806455</v>
      </c>
      <c r="BJ58" s="87">
        <v>32.591971582602284</v>
      </c>
      <c r="BK58" s="87">
        <v>151.37686581050568</v>
      </c>
      <c r="BL58" s="87">
        <v>99.526716206555193</v>
      </c>
      <c r="BM58" s="87">
        <v>11.645478063972808</v>
      </c>
      <c r="BN58" s="87">
        <v>5.2348687718811373</v>
      </c>
      <c r="BO58" s="87">
        <v>10.79135517822604</v>
      </c>
      <c r="BP58" s="87">
        <v>32.591971582602284</v>
      </c>
      <c r="BQ58" s="87"/>
      <c r="BR58" s="87">
        <v>5.2751262798298564</v>
      </c>
      <c r="BS58" s="87">
        <v>99.401155392747484</v>
      </c>
      <c r="BT58" s="87">
        <v>148.50485364680424</v>
      </c>
      <c r="BU58" s="87">
        <v>1.2210934171960128</v>
      </c>
      <c r="BV58" s="87">
        <v>114.78604953106517</v>
      </c>
      <c r="BW58" s="87">
        <v>99.542808753193157</v>
      </c>
      <c r="BX58" s="87">
        <v>151.3760968492507</v>
      </c>
      <c r="BY58" s="87">
        <v>99.401155392747484</v>
      </c>
      <c r="BZ58" s="87">
        <v>14.355672045183248</v>
      </c>
      <c r="CA58" s="87">
        <v>1.2210934171960128</v>
      </c>
      <c r="CB58" s="87">
        <v>13.399042856251334</v>
      </c>
      <c r="CC58" s="87">
        <v>99.542808753193157</v>
      </c>
      <c r="CD58" s="87"/>
    </row>
    <row r="59" spans="1:82" x14ac:dyDescent="0.25">
      <c r="A59" s="86">
        <v>55</v>
      </c>
      <c r="B59" s="87">
        <v>5.9385486708567381</v>
      </c>
      <c r="C59" s="87">
        <v>99.293288812002601</v>
      </c>
      <c r="D59" s="87">
        <v>150.19441406856558</v>
      </c>
      <c r="E59" s="87">
        <v>4.4096921094693453</v>
      </c>
      <c r="F59" s="87">
        <v>112.64901503250319</v>
      </c>
      <c r="G59" s="87">
        <v>32.892933697848129</v>
      </c>
      <c r="H59" s="87">
        <v>147.4737931935004</v>
      </c>
      <c r="I59" s="87">
        <v>99.293288812002601</v>
      </c>
      <c r="J59" s="87">
        <v>10.537186040480847</v>
      </c>
      <c r="K59" s="87">
        <v>4.4096921094693453</v>
      </c>
      <c r="L59" s="87">
        <v>12.09413199017578</v>
      </c>
      <c r="M59" s="87">
        <v>32.892933697848129</v>
      </c>
      <c r="N59" s="87"/>
      <c r="O59" s="87">
        <v>5.7845453350932052</v>
      </c>
      <c r="P59" s="87">
        <v>10.213996806337041</v>
      </c>
      <c r="Q59" s="87">
        <v>141.12432281552432</v>
      </c>
      <c r="R59" s="87">
        <v>4.4878043288925564</v>
      </c>
      <c r="S59" s="87">
        <v>113.01854346269434</v>
      </c>
      <c r="T59" s="87">
        <v>34.377319254551409</v>
      </c>
      <c r="U59" s="87">
        <v>148.15744240140501</v>
      </c>
      <c r="V59" s="87">
        <v>10.213996806337041</v>
      </c>
      <c r="W59" s="87">
        <v>13.816938077096856</v>
      </c>
      <c r="X59" s="87">
        <v>4.4878043288925564</v>
      </c>
      <c r="Y59" s="87">
        <v>10.06988598159607</v>
      </c>
      <c r="Z59" s="87">
        <v>34.377319254551409</v>
      </c>
      <c r="AA59" s="87"/>
      <c r="AB59" s="86">
        <v>55</v>
      </c>
      <c r="AC59" s="87">
        <v>6.1992595681254548</v>
      </c>
      <c r="AD59" s="87">
        <v>99.683009130230175</v>
      </c>
      <c r="AE59" s="87">
        <v>148.09519671859712</v>
      </c>
      <c r="AF59" s="87">
        <v>6.8236277942768737</v>
      </c>
      <c r="AG59" s="87">
        <v>113.08257332737624</v>
      </c>
      <c r="AH59" s="87">
        <v>32.056158052822049</v>
      </c>
      <c r="AI59" s="87">
        <v>149.84963632911217</v>
      </c>
      <c r="AJ59" s="87">
        <v>99.683009130230175</v>
      </c>
      <c r="AK59" s="87">
        <v>12.626790670901439</v>
      </c>
      <c r="AL59" s="87">
        <v>6.8236277942768737</v>
      </c>
      <c r="AM59" s="87">
        <v>14.137383340024067</v>
      </c>
      <c r="AN59" s="87">
        <v>32.056158052822049</v>
      </c>
      <c r="AO59" s="87"/>
      <c r="AP59" s="86">
        <v>55</v>
      </c>
      <c r="AQ59" s="87">
        <v>6.6069304342410149</v>
      </c>
      <c r="AR59" s="87">
        <v>100.13886416877692</v>
      </c>
      <c r="AS59" s="87">
        <v>143.34168979632611</v>
      </c>
      <c r="AT59" s="87">
        <v>75.273525088019142</v>
      </c>
      <c r="AU59" s="87">
        <v>111.28711812243424</v>
      </c>
      <c r="AV59" s="87">
        <v>34.774573120409947</v>
      </c>
      <c r="AW59" s="87">
        <v>143.87926886640392</v>
      </c>
      <c r="AX59" s="87">
        <v>100.13886416877692</v>
      </c>
      <c r="AY59" s="87">
        <v>13.695853151486361</v>
      </c>
      <c r="AZ59" s="87">
        <v>75.273525088019142</v>
      </c>
      <c r="BA59" s="87">
        <v>0.4074524972465694</v>
      </c>
      <c r="BB59" s="87">
        <v>34.774573120409947</v>
      </c>
      <c r="BC59" s="87"/>
      <c r="BD59" s="86">
        <v>55</v>
      </c>
      <c r="BE59" s="87">
        <v>6.2540330829637067</v>
      </c>
      <c r="BF59" s="87">
        <v>99.644009601732847</v>
      </c>
      <c r="BG59" s="87">
        <v>149.38871461317368</v>
      </c>
      <c r="BH59" s="87">
        <v>5.5314823764231642</v>
      </c>
      <c r="BI59" s="87">
        <v>112.50375475741723</v>
      </c>
      <c r="BJ59" s="87">
        <v>36.11132215732983</v>
      </c>
      <c r="BK59" s="87">
        <v>152.20143832299271</v>
      </c>
      <c r="BL59" s="87">
        <v>99.644009601732847</v>
      </c>
      <c r="BM59" s="87">
        <v>13.368144971097529</v>
      </c>
      <c r="BN59" s="87">
        <v>5.5314823764231642</v>
      </c>
      <c r="BO59" s="87">
        <v>8.3095141158960306</v>
      </c>
      <c r="BP59" s="87">
        <v>36.11132215732983</v>
      </c>
      <c r="BQ59" s="87"/>
      <c r="BR59" s="87">
        <v>6.119744902057012</v>
      </c>
      <c r="BS59" s="87">
        <v>99.305804291929476</v>
      </c>
      <c r="BT59" s="87">
        <v>149.63272818264392</v>
      </c>
      <c r="BU59" s="87">
        <v>1.22439470586915</v>
      </c>
      <c r="BV59" s="87">
        <v>114.11519856232992</v>
      </c>
      <c r="BW59" s="87">
        <v>99.770346373915984</v>
      </c>
      <c r="BX59" s="87">
        <v>151.44945701647197</v>
      </c>
      <c r="BY59" s="87">
        <v>99.305804291929476</v>
      </c>
      <c r="BZ59" s="87">
        <v>11.374813111132466</v>
      </c>
      <c r="CA59" s="87">
        <v>1.22439470586915</v>
      </c>
      <c r="CB59" s="87">
        <v>11.374221408943066</v>
      </c>
      <c r="CC59" s="87">
        <v>99.770346373915984</v>
      </c>
      <c r="CD59" s="87"/>
    </row>
    <row r="60" spans="1:82" x14ac:dyDescent="0.25">
      <c r="A60" s="86">
        <v>56</v>
      </c>
      <c r="B60" s="87">
        <v>5.6886456767768223</v>
      </c>
      <c r="C60" s="87">
        <v>99.392683136870033</v>
      </c>
      <c r="D60" s="87">
        <v>148.5149433465364</v>
      </c>
      <c r="E60" s="87">
        <v>5.2598878602479573</v>
      </c>
      <c r="F60" s="87">
        <v>112.9193261277902</v>
      </c>
      <c r="G60" s="87">
        <v>33.649494882887637</v>
      </c>
      <c r="H60" s="87">
        <v>151.00538040456593</v>
      </c>
      <c r="I60" s="87">
        <v>99.392683136870033</v>
      </c>
      <c r="J60" s="87">
        <v>12.50865780630162</v>
      </c>
      <c r="K60" s="87">
        <v>5.2598878602479573</v>
      </c>
      <c r="L60" s="87">
        <v>9.4082315958713902</v>
      </c>
      <c r="M60" s="87">
        <v>33.649494882887637</v>
      </c>
      <c r="N60" s="87"/>
      <c r="O60" s="87">
        <v>4.6421977845384728</v>
      </c>
      <c r="P60" s="87">
        <v>8.3989592546897107</v>
      </c>
      <c r="Q60" s="87">
        <v>142.30307449721749</v>
      </c>
      <c r="R60" s="87">
        <v>5.7720348230518077</v>
      </c>
      <c r="S60" s="87">
        <v>111.80653577388138</v>
      </c>
      <c r="T60" s="87">
        <v>33.328330587004217</v>
      </c>
      <c r="U60" s="87">
        <v>145.23622011508715</v>
      </c>
      <c r="V60" s="87">
        <v>8.3989592546897107</v>
      </c>
      <c r="W60" s="87">
        <v>10.844774961731492</v>
      </c>
      <c r="X60" s="87">
        <v>5.7720348230518077</v>
      </c>
      <c r="Y60" s="87">
        <v>13.407795695486545</v>
      </c>
      <c r="Z60" s="87">
        <v>33.328330587004217</v>
      </c>
      <c r="AA60" s="87"/>
      <c r="AB60" s="86">
        <v>56</v>
      </c>
      <c r="AC60" s="87">
        <v>6.8495004236617989</v>
      </c>
      <c r="AD60" s="87">
        <v>99.299209517471624</v>
      </c>
      <c r="AE60" s="87">
        <v>149.25741624506247</v>
      </c>
      <c r="AF60" s="87">
        <v>7.360509111310634</v>
      </c>
      <c r="AG60" s="87">
        <v>113.31708646735318</v>
      </c>
      <c r="AH60" s="87">
        <v>35.031366946983312</v>
      </c>
      <c r="AI60" s="87">
        <v>148.51760498114874</v>
      </c>
      <c r="AJ60" s="87">
        <v>99.299209517471624</v>
      </c>
      <c r="AK60" s="87">
        <v>10.126584658129795</v>
      </c>
      <c r="AL60" s="87">
        <v>7.360509111310634</v>
      </c>
      <c r="AM60" s="87">
        <v>8.9086507643259409</v>
      </c>
      <c r="AN60" s="87">
        <v>35.031366946983312</v>
      </c>
      <c r="AO60" s="87"/>
      <c r="AP60" s="86">
        <v>56</v>
      </c>
      <c r="AQ60" s="87">
        <v>5.3939627788166149</v>
      </c>
      <c r="AR60" s="87">
        <v>100.43565629448635</v>
      </c>
      <c r="AS60" s="87">
        <v>140.17415903813642</v>
      </c>
      <c r="AT60" s="87">
        <v>75.629154413024835</v>
      </c>
      <c r="AU60" s="87">
        <v>113.03590003323501</v>
      </c>
      <c r="AV60" s="87">
        <v>35.204722283086234</v>
      </c>
      <c r="AW60" s="87">
        <v>140.56230503341158</v>
      </c>
      <c r="AX60" s="87">
        <v>100.43565629448635</v>
      </c>
      <c r="AY60" s="87">
        <v>10.395649853996963</v>
      </c>
      <c r="AZ60" s="87">
        <v>75.629154413024835</v>
      </c>
      <c r="BA60" s="87">
        <v>1.6509378519454958</v>
      </c>
      <c r="BB60" s="87">
        <v>35.204722283086234</v>
      </c>
      <c r="BC60" s="87"/>
      <c r="BD60" s="86">
        <v>56</v>
      </c>
      <c r="BE60" s="87">
        <v>5.9277326337778966</v>
      </c>
      <c r="BF60" s="87">
        <v>99.06368287242725</v>
      </c>
      <c r="BG60" s="87">
        <v>147.9831480831152</v>
      </c>
      <c r="BH60" s="87">
        <v>5.3440884258872536</v>
      </c>
      <c r="BI60" s="87">
        <v>112.4919207751978</v>
      </c>
      <c r="BJ60" s="87">
        <v>34.690687780269158</v>
      </c>
      <c r="BK60" s="87">
        <v>146.71170002741053</v>
      </c>
      <c r="BL60" s="87">
        <v>99.06368287242725</v>
      </c>
      <c r="BM60" s="87">
        <v>14.550422146625765</v>
      </c>
      <c r="BN60" s="87">
        <v>5.3440884258872536</v>
      </c>
      <c r="BO60" s="87">
        <v>12.261511549985665</v>
      </c>
      <c r="BP60" s="87">
        <v>34.690687780269158</v>
      </c>
      <c r="BQ60" s="87"/>
      <c r="BR60" s="87">
        <v>5.7610760025561243</v>
      </c>
      <c r="BS60" s="87">
        <v>100.31427799485428</v>
      </c>
      <c r="BT60" s="87">
        <v>146.3984418356095</v>
      </c>
      <c r="BU60" s="87">
        <v>0.59187898018509499</v>
      </c>
      <c r="BV60" s="87">
        <v>112.66643856641689</v>
      </c>
      <c r="BW60" s="87">
        <v>99.339205286473202</v>
      </c>
      <c r="BX60" s="87">
        <v>147.73713979470949</v>
      </c>
      <c r="BY60" s="87">
        <v>100.31427799485428</v>
      </c>
      <c r="BZ60" s="87">
        <v>12.647041129234752</v>
      </c>
      <c r="CA60" s="87">
        <v>0.59187898018509499</v>
      </c>
      <c r="CB60" s="87">
        <v>7.2431573474858872</v>
      </c>
      <c r="CC60" s="87">
        <v>99.339205286473202</v>
      </c>
      <c r="CD60" s="87"/>
    </row>
    <row r="61" spans="1:82" x14ac:dyDescent="0.25">
      <c r="A61" s="86">
        <v>57</v>
      </c>
      <c r="B61" s="87">
        <v>6.9725475004208475</v>
      </c>
      <c r="C61" s="87">
        <v>99.666358694240003</v>
      </c>
      <c r="D61" s="87">
        <v>148.28244681674556</v>
      </c>
      <c r="E61" s="87">
        <v>5.3261671628584359</v>
      </c>
      <c r="F61" s="87">
        <v>113.94575772296051</v>
      </c>
      <c r="G61" s="87">
        <v>33.702861897985777</v>
      </c>
      <c r="H61" s="87">
        <v>146.80623948431474</v>
      </c>
      <c r="I61" s="87">
        <v>99.666358694240003</v>
      </c>
      <c r="J61" s="87">
        <v>10.317485807443534</v>
      </c>
      <c r="K61" s="87">
        <v>5.3261671628584359</v>
      </c>
      <c r="L61" s="87">
        <v>12.898761909140639</v>
      </c>
      <c r="M61" s="87">
        <v>33.702861897985777</v>
      </c>
      <c r="N61" s="87"/>
      <c r="O61" s="87">
        <v>5.3576859792384548</v>
      </c>
      <c r="P61" s="87">
        <v>9.7017351682671347</v>
      </c>
      <c r="Q61" s="87">
        <v>141.31176965259098</v>
      </c>
      <c r="R61" s="87">
        <v>4.8749356221285085</v>
      </c>
      <c r="S61" s="87">
        <v>114.16758835562159</v>
      </c>
      <c r="T61" s="87">
        <v>34.173225881692403</v>
      </c>
      <c r="U61" s="87">
        <v>144.82375938437357</v>
      </c>
      <c r="V61" s="87">
        <v>9.7017351682671347</v>
      </c>
      <c r="W61" s="87">
        <v>14.633052662183788</v>
      </c>
      <c r="X61" s="87">
        <v>4.8749356221285085</v>
      </c>
      <c r="Y61" s="87">
        <v>7.2968566162207846</v>
      </c>
      <c r="Z61" s="87">
        <v>34.173225881692403</v>
      </c>
      <c r="AA61" s="87"/>
      <c r="AB61" s="86">
        <v>57</v>
      </c>
      <c r="AC61" s="87">
        <v>5.8625416588792678</v>
      </c>
      <c r="AD61" s="87">
        <v>100.01817306460046</v>
      </c>
      <c r="AE61" s="87">
        <v>148.26104084718909</v>
      </c>
      <c r="AF61" s="87">
        <v>6.8458437156764207</v>
      </c>
      <c r="AG61" s="87">
        <v>112.70640411737655</v>
      </c>
      <c r="AH61" s="87">
        <v>33.117141152981674</v>
      </c>
      <c r="AI61" s="87">
        <v>146.65020034735278</v>
      </c>
      <c r="AJ61" s="87">
        <v>100.01817306460046</v>
      </c>
      <c r="AK61" s="87">
        <v>12.394619812056733</v>
      </c>
      <c r="AL61" s="87">
        <v>6.8458437156764207</v>
      </c>
      <c r="AM61" s="87">
        <v>5.055983374947898</v>
      </c>
      <c r="AN61" s="87">
        <v>33.117141152981674</v>
      </c>
      <c r="AO61" s="87"/>
      <c r="AP61" s="86">
        <v>57</v>
      </c>
      <c r="AQ61" s="87">
        <v>6.2617918080477395</v>
      </c>
      <c r="AR61" s="87">
        <v>98.103148768280491</v>
      </c>
      <c r="AS61" s="87">
        <v>142.45420864514551</v>
      </c>
      <c r="AT61" s="87">
        <v>76.664995476805856</v>
      </c>
      <c r="AU61" s="87">
        <v>111.40368767137016</v>
      </c>
      <c r="AV61" s="87">
        <v>33.683177360212461</v>
      </c>
      <c r="AW61" s="87">
        <v>146.54808615223342</v>
      </c>
      <c r="AX61" s="87">
        <v>98.103148768280491</v>
      </c>
      <c r="AY61" s="87">
        <v>11.268032843260464</v>
      </c>
      <c r="AZ61" s="87">
        <v>76.664995476805856</v>
      </c>
      <c r="BA61" s="87">
        <v>2.9580160908558244</v>
      </c>
      <c r="BB61" s="87">
        <v>33.683177360212461</v>
      </c>
      <c r="BC61" s="87"/>
      <c r="BD61" s="86">
        <v>57</v>
      </c>
      <c r="BE61" s="87">
        <v>6.2430642482987935</v>
      </c>
      <c r="BF61" s="87">
        <v>100.286368147228</v>
      </c>
      <c r="BG61" s="87">
        <v>148.72756093257598</v>
      </c>
      <c r="BH61" s="87">
        <v>5.7443286934190114</v>
      </c>
      <c r="BI61" s="87">
        <v>113.15940761667703</v>
      </c>
      <c r="BJ61" s="87">
        <v>34.369965738568446</v>
      </c>
      <c r="BK61" s="87">
        <v>149.01697580625211</v>
      </c>
      <c r="BL61" s="87">
        <v>100.286368147228</v>
      </c>
      <c r="BM61" s="87">
        <v>11.800106914131934</v>
      </c>
      <c r="BN61" s="87">
        <v>5.7443286934190114</v>
      </c>
      <c r="BO61" s="87">
        <v>13.520786797357825</v>
      </c>
      <c r="BP61" s="87">
        <v>34.369965738568446</v>
      </c>
      <c r="BQ61" s="87"/>
      <c r="BR61" s="87">
        <v>5.5707863605863226</v>
      </c>
      <c r="BS61" s="87">
        <v>100.2727127544817</v>
      </c>
      <c r="BT61" s="87">
        <v>148.02359857868558</v>
      </c>
      <c r="BU61" s="87">
        <v>1.2617929270674584</v>
      </c>
      <c r="BV61" s="87">
        <v>114.90890094902966</v>
      </c>
      <c r="BW61" s="87">
        <v>99.566770228925009</v>
      </c>
      <c r="BX61" s="87">
        <v>151.3845436765144</v>
      </c>
      <c r="BY61" s="87">
        <v>100.2727127544817</v>
      </c>
      <c r="BZ61" s="87">
        <v>11.788729185499616</v>
      </c>
      <c r="CA61" s="87">
        <v>1.2617929270674584</v>
      </c>
      <c r="CB61" s="87">
        <v>7.2561095905907891</v>
      </c>
      <c r="CC61" s="87">
        <v>99.566770228925009</v>
      </c>
      <c r="CD61" s="87"/>
    </row>
    <row r="62" spans="1:82" x14ac:dyDescent="0.25">
      <c r="A62" s="86">
        <v>58</v>
      </c>
      <c r="B62" s="87">
        <v>7.0016014655183545</v>
      </c>
      <c r="C62" s="87">
        <v>99.861890995242533</v>
      </c>
      <c r="D62" s="87">
        <v>147.04923554563493</v>
      </c>
      <c r="E62" s="87">
        <v>5.1074272569280312</v>
      </c>
      <c r="F62" s="87">
        <v>112.98496653896493</v>
      </c>
      <c r="G62" s="87">
        <v>34.663285218579958</v>
      </c>
      <c r="H62" s="87">
        <v>151.30817610896452</v>
      </c>
      <c r="I62" s="87">
        <v>99.861890995242533</v>
      </c>
      <c r="J62" s="87">
        <v>10.26076007776561</v>
      </c>
      <c r="K62" s="87">
        <v>5.1074272569280312</v>
      </c>
      <c r="L62" s="87">
        <v>10.915497069833011</v>
      </c>
      <c r="M62" s="87">
        <v>34.663285218579958</v>
      </c>
      <c r="N62" s="87"/>
      <c r="O62" s="87">
        <v>5.1792266732223187</v>
      </c>
      <c r="P62" s="87">
        <v>10.093984411329128</v>
      </c>
      <c r="Q62" s="87">
        <v>141.84493894079441</v>
      </c>
      <c r="R62" s="87">
        <v>5.1537494718975729</v>
      </c>
      <c r="S62" s="87">
        <v>111.67789283472855</v>
      </c>
      <c r="T62" s="87">
        <v>33.127927290487925</v>
      </c>
      <c r="U62" s="87">
        <v>144.28082114365444</v>
      </c>
      <c r="V62" s="87">
        <v>10.093984411329128</v>
      </c>
      <c r="W62" s="87">
        <v>9.4853084382784907</v>
      </c>
      <c r="X62" s="87">
        <v>5.1537494718975729</v>
      </c>
      <c r="Y62" s="87">
        <v>7.4874866392261126</v>
      </c>
      <c r="Z62" s="87">
        <v>33.127927290487925</v>
      </c>
      <c r="AA62" s="87"/>
      <c r="AB62" s="86">
        <v>58</v>
      </c>
      <c r="AC62" s="87">
        <v>5.9412460142696428</v>
      </c>
      <c r="AD62" s="87">
        <v>99.233439673915228</v>
      </c>
      <c r="AE62" s="87">
        <v>148.7353130384513</v>
      </c>
      <c r="AF62" s="87">
        <v>6.3827461928218749</v>
      </c>
      <c r="AG62" s="87">
        <v>113.43616962148634</v>
      </c>
      <c r="AH62" s="87">
        <v>35.364656889390538</v>
      </c>
      <c r="AI62" s="87">
        <v>153.48772737779319</v>
      </c>
      <c r="AJ62" s="87">
        <v>99.233439673915228</v>
      </c>
      <c r="AK62" s="87">
        <v>10.825046412617063</v>
      </c>
      <c r="AL62" s="87">
        <v>6.3827461928218749</v>
      </c>
      <c r="AM62" s="87">
        <v>11.207144656128236</v>
      </c>
      <c r="AN62" s="87">
        <v>35.364656889390538</v>
      </c>
      <c r="AO62" s="87"/>
      <c r="AP62" s="86">
        <v>58</v>
      </c>
      <c r="AQ62" s="87">
        <v>5.7340599503990823</v>
      </c>
      <c r="AR62" s="87">
        <v>99.631433631789122</v>
      </c>
      <c r="AS62" s="87">
        <v>145.68097168727704</v>
      </c>
      <c r="AT62" s="87">
        <v>77.492072465277772</v>
      </c>
      <c r="AU62" s="87">
        <v>113.17586558779863</v>
      </c>
      <c r="AV62" s="87">
        <v>33.910238757512865</v>
      </c>
      <c r="AW62" s="87">
        <v>140.66501132518152</v>
      </c>
      <c r="AX62" s="87">
        <v>99.631433631789122</v>
      </c>
      <c r="AY62" s="87">
        <v>13.447011363804545</v>
      </c>
      <c r="AZ62" s="87">
        <v>77.492072465277772</v>
      </c>
      <c r="BA62" s="87">
        <v>4.6948320234735039</v>
      </c>
      <c r="BB62" s="87">
        <v>33.910238757512865</v>
      </c>
      <c r="BC62" s="87"/>
      <c r="BD62" s="86">
        <v>58</v>
      </c>
      <c r="BE62" s="87">
        <v>6.1753155564331177</v>
      </c>
      <c r="BF62" s="87">
        <v>99.869635398229562</v>
      </c>
      <c r="BG62" s="87">
        <v>149.3051409379419</v>
      </c>
      <c r="BH62" s="87">
        <v>5.4964680882835637</v>
      </c>
      <c r="BI62" s="87">
        <v>115.39221739926326</v>
      </c>
      <c r="BJ62" s="87">
        <v>32.22502637463338</v>
      </c>
      <c r="BK62" s="87">
        <v>152.16132747732689</v>
      </c>
      <c r="BL62" s="87">
        <v>99.869635398229562</v>
      </c>
      <c r="BM62" s="87">
        <v>8.8719445537660491</v>
      </c>
      <c r="BN62" s="87">
        <v>5.4964680882835637</v>
      </c>
      <c r="BO62" s="87">
        <v>11.678940265393081</v>
      </c>
      <c r="BP62" s="87">
        <v>32.22502637463338</v>
      </c>
      <c r="BQ62" s="87"/>
      <c r="BR62" s="87">
        <v>5.4940528077297852</v>
      </c>
      <c r="BS62" s="87">
        <v>99.78148100363947</v>
      </c>
      <c r="BT62" s="87">
        <v>147.65094211116585</v>
      </c>
      <c r="BU62" s="87">
        <v>1.2435071480520759</v>
      </c>
      <c r="BV62" s="87">
        <v>114.15802941984302</v>
      </c>
      <c r="BW62" s="87">
        <v>99.482465405978601</v>
      </c>
      <c r="BX62" s="87">
        <v>149.39807784728188</v>
      </c>
      <c r="BY62" s="87">
        <v>99.78148100363947</v>
      </c>
      <c r="BZ62" s="87">
        <v>13.829766385327428</v>
      </c>
      <c r="CA62" s="87">
        <v>1.2435071480520759</v>
      </c>
      <c r="CB62" s="87">
        <v>13.415208701701928</v>
      </c>
      <c r="CC62" s="87">
        <v>99.482465405978601</v>
      </c>
      <c r="CD62" s="87"/>
    </row>
    <row r="63" spans="1:82" x14ac:dyDescent="0.25">
      <c r="A63" s="86">
        <v>59</v>
      </c>
      <c r="B63" s="87">
        <v>5.5656471964233498</v>
      </c>
      <c r="C63" s="87">
        <v>98.511303286821985</v>
      </c>
      <c r="D63" s="87">
        <v>149.57094013326315</v>
      </c>
      <c r="E63" s="87">
        <v>7.5345861009149582</v>
      </c>
      <c r="F63" s="87">
        <v>112.69335268257429</v>
      </c>
      <c r="G63" s="87">
        <v>33.97062558030801</v>
      </c>
      <c r="H63" s="87">
        <v>148.81673023227771</v>
      </c>
      <c r="I63" s="87">
        <v>98.511303286821985</v>
      </c>
      <c r="J63" s="87">
        <v>10.963033869175538</v>
      </c>
      <c r="K63" s="87">
        <v>7.5345861009149582</v>
      </c>
      <c r="L63" s="87">
        <v>12.432292001015281</v>
      </c>
      <c r="M63" s="87">
        <v>33.97062558030801</v>
      </c>
      <c r="N63" s="87"/>
      <c r="O63" s="87">
        <v>6.272202402941037</v>
      </c>
      <c r="P63" s="87">
        <v>9.6397572224388099</v>
      </c>
      <c r="Q63" s="87">
        <v>142.92703634599206</v>
      </c>
      <c r="R63" s="87">
        <v>6.6191906106610396</v>
      </c>
      <c r="S63" s="87">
        <v>114.28538687103867</v>
      </c>
      <c r="T63" s="87">
        <v>34.367524102907268</v>
      </c>
      <c r="U63" s="87">
        <v>145.42029026362655</v>
      </c>
      <c r="V63" s="87">
        <v>9.6397572224388099</v>
      </c>
      <c r="W63" s="87">
        <v>7.0849710619902861</v>
      </c>
      <c r="X63" s="87">
        <v>6.6191906106610396</v>
      </c>
      <c r="Y63" s="87">
        <v>4.5562007759656424</v>
      </c>
      <c r="Z63" s="87">
        <v>34.367524102907268</v>
      </c>
      <c r="AA63" s="87"/>
      <c r="AB63" s="86">
        <v>59</v>
      </c>
      <c r="AC63" s="87">
        <v>6.13714747542413</v>
      </c>
      <c r="AD63" s="87">
        <v>99.506126600518442</v>
      </c>
      <c r="AE63" s="87">
        <v>146.59836459339002</v>
      </c>
      <c r="AF63" s="87">
        <v>6.2195436542981053</v>
      </c>
      <c r="AG63" s="87">
        <v>115.75139741519841</v>
      </c>
      <c r="AH63" s="87">
        <v>33.917871811077561</v>
      </c>
      <c r="AI63" s="87">
        <v>149.90920911614688</v>
      </c>
      <c r="AJ63" s="87">
        <v>99.506126600518442</v>
      </c>
      <c r="AK63" s="87">
        <v>11.481162198301446</v>
      </c>
      <c r="AL63" s="87">
        <v>6.2195436542981053</v>
      </c>
      <c r="AM63" s="87">
        <v>2.9728444025748599</v>
      </c>
      <c r="AN63" s="87">
        <v>33.917871811077561</v>
      </c>
      <c r="AO63" s="87"/>
      <c r="AP63" s="86">
        <v>59</v>
      </c>
      <c r="AQ63" s="87">
        <v>5.8585298121559948</v>
      </c>
      <c r="AR63" s="87">
        <v>98.934653502458517</v>
      </c>
      <c r="AS63" s="87">
        <v>142.52975337770602</v>
      </c>
      <c r="AT63" s="87">
        <v>77.692429728504038</v>
      </c>
      <c r="AU63" s="87">
        <v>115.62648239757394</v>
      </c>
      <c r="AV63" s="87">
        <v>33.901563139479038</v>
      </c>
      <c r="AW63" s="87">
        <v>142.14892417898071</v>
      </c>
      <c r="AX63" s="87">
        <v>98.934653502458517</v>
      </c>
      <c r="AY63" s="87">
        <v>14.071190068219341</v>
      </c>
      <c r="AZ63" s="87">
        <v>77.692429728504038</v>
      </c>
      <c r="BA63" s="87">
        <v>0.152769949631546</v>
      </c>
      <c r="BB63" s="87">
        <v>33.901563139479038</v>
      </c>
      <c r="BC63" s="87"/>
      <c r="BD63" s="86">
        <v>59</v>
      </c>
      <c r="BE63" s="87">
        <v>5.6335830317236928</v>
      </c>
      <c r="BF63" s="87">
        <v>99.150868801176301</v>
      </c>
      <c r="BG63" s="87">
        <v>147.98171313961214</v>
      </c>
      <c r="BH63" s="87">
        <v>5.887659432861585</v>
      </c>
      <c r="BI63" s="87">
        <v>114.28326684511654</v>
      </c>
      <c r="BJ63" s="87">
        <v>34.012522183568102</v>
      </c>
      <c r="BK63" s="87">
        <v>150.04118331916951</v>
      </c>
      <c r="BL63" s="87">
        <v>99.150868801176301</v>
      </c>
      <c r="BM63" s="87">
        <v>10.975229748001858</v>
      </c>
      <c r="BN63" s="87">
        <v>5.887659432861585</v>
      </c>
      <c r="BO63" s="87">
        <v>6.650914545794345</v>
      </c>
      <c r="BP63" s="87">
        <v>34.012522183568102</v>
      </c>
      <c r="BQ63" s="87"/>
      <c r="BR63" s="87">
        <v>5.7122797413640383</v>
      </c>
      <c r="BS63" s="87">
        <v>98.967871750499654</v>
      </c>
      <c r="BT63" s="87">
        <v>148.10448551277454</v>
      </c>
      <c r="BU63" s="87">
        <v>0.95237925810559576</v>
      </c>
      <c r="BV63" s="87">
        <v>112.15513885509843</v>
      </c>
      <c r="BW63" s="87">
        <v>99.77267140957305</v>
      </c>
      <c r="BX63" s="87">
        <v>150.62510680568838</v>
      </c>
      <c r="BY63" s="87">
        <v>98.967871750499654</v>
      </c>
      <c r="BZ63" s="87">
        <v>9.7772102311986551</v>
      </c>
      <c r="CA63" s="87">
        <v>0.95237925810559576</v>
      </c>
      <c r="CB63" s="87">
        <v>9.2097364001265785</v>
      </c>
      <c r="CC63" s="87">
        <v>99.77267140957305</v>
      </c>
      <c r="CD63" s="87"/>
    </row>
    <row r="64" spans="1:82" x14ac:dyDescent="0.25">
      <c r="A64" s="86">
        <v>60</v>
      </c>
      <c r="B64" s="87">
        <v>5.3563698027083397</v>
      </c>
      <c r="C64" s="87">
        <v>99.949030283924515</v>
      </c>
      <c r="D64" s="87">
        <v>148.55695401896159</v>
      </c>
      <c r="E64" s="87">
        <v>6.3171058514792104</v>
      </c>
      <c r="F64" s="87">
        <v>113.31219624389706</v>
      </c>
      <c r="G64" s="87">
        <v>33.898192975311822</v>
      </c>
      <c r="H64" s="87">
        <v>151.30710440504555</v>
      </c>
      <c r="I64" s="87">
        <v>99.949030283924515</v>
      </c>
      <c r="J64" s="87">
        <v>12.991039677549473</v>
      </c>
      <c r="K64" s="87">
        <v>6.3171058514792104</v>
      </c>
      <c r="L64" s="87">
        <v>6.0230021104251303</v>
      </c>
      <c r="M64" s="87">
        <v>33.898192975311822</v>
      </c>
      <c r="N64" s="87"/>
      <c r="O64" s="87">
        <v>5.6726162267815017</v>
      </c>
      <c r="P64" s="87">
        <v>6.8515248913677889</v>
      </c>
      <c r="Q64" s="87">
        <v>142.7522195063612</v>
      </c>
      <c r="R64" s="87">
        <v>7.0272709948466776</v>
      </c>
      <c r="S64" s="87">
        <v>113.93524401962506</v>
      </c>
      <c r="T64" s="87">
        <v>33.087996388649984</v>
      </c>
      <c r="U64" s="87">
        <v>146.56201021115848</v>
      </c>
      <c r="V64" s="87">
        <v>6.8515248913677889</v>
      </c>
      <c r="W64" s="87">
        <v>12.186321979725191</v>
      </c>
      <c r="X64" s="87">
        <v>7.0272709948466776</v>
      </c>
      <c r="Y64" s="87">
        <v>9.8559361923920346</v>
      </c>
      <c r="Z64" s="87">
        <v>33.087996388649984</v>
      </c>
      <c r="AA64" s="87"/>
      <c r="AB64" s="86">
        <v>60</v>
      </c>
      <c r="AC64" s="87">
        <v>6.3525695287886039</v>
      </c>
      <c r="AD64" s="87">
        <v>99.746718579367936</v>
      </c>
      <c r="AE64" s="87">
        <v>149.44838329058393</v>
      </c>
      <c r="AF64" s="87">
        <v>6.7579443260918053</v>
      </c>
      <c r="AG64" s="87">
        <v>114.65853652824961</v>
      </c>
      <c r="AH64" s="87">
        <v>34.293727311775392</v>
      </c>
      <c r="AI64" s="87">
        <v>149.26315213791926</v>
      </c>
      <c r="AJ64" s="87">
        <v>99.746718579367936</v>
      </c>
      <c r="AK64" s="87">
        <v>14.895916068073554</v>
      </c>
      <c r="AL64" s="87">
        <v>6.7579443260918053</v>
      </c>
      <c r="AM64" s="87">
        <v>13.747505218468703</v>
      </c>
      <c r="AN64" s="87">
        <v>34.293727311775392</v>
      </c>
      <c r="AO64" s="87"/>
      <c r="AP64" s="86">
        <v>60</v>
      </c>
      <c r="AQ64" s="87">
        <v>4.8507800503779421</v>
      </c>
      <c r="AR64" s="87">
        <v>99.591695543967347</v>
      </c>
      <c r="AS64" s="87">
        <v>140.22392060907393</v>
      </c>
      <c r="AT64" s="87">
        <v>76.101641306300706</v>
      </c>
      <c r="AU64" s="87">
        <v>113.85964692563678</v>
      </c>
      <c r="AV64" s="87">
        <v>32.351267637395736</v>
      </c>
      <c r="AW64" s="87">
        <v>143.83123411945147</v>
      </c>
      <c r="AX64" s="87">
        <v>99.591695543967347</v>
      </c>
      <c r="AY64" s="87">
        <v>10.334779529257299</v>
      </c>
      <c r="AZ64" s="87">
        <v>76.101641306300706</v>
      </c>
      <c r="BA64" s="87">
        <v>2.7952944579552685</v>
      </c>
      <c r="BB64" s="87">
        <v>32.351267637395736</v>
      </c>
      <c r="BC64" s="87"/>
      <c r="BD64" s="86">
        <v>60</v>
      </c>
      <c r="BE64" s="87">
        <v>5.4773446533505661</v>
      </c>
      <c r="BF64" s="87">
        <v>99.266754749238814</v>
      </c>
      <c r="BG64" s="87">
        <v>148.47169707492517</v>
      </c>
      <c r="BH64" s="87">
        <v>5.879423284407979</v>
      </c>
      <c r="BI64" s="87">
        <v>114.52270476147129</v>
      </c>
      <c r="BJ64" s="87">
        <v>35.05238374258191</v>
      </c>
      <c r="BK64" s="87">
        <v>151.0950630596505</v>
      </c>
      <c r="BL64" s="87">
        <v>99.266754749238814</v>
      </c>
      <c r="BM64" s="87">
        <v>10.684761622653985</v>
      </c>
      <c r="BN64" s="87">
        <v>5.879423284407979</v>
      </c>
      <c r="BO64" s="87">
        <v>13.804317263275481</v>
      </c>
      <c r="BP64" s="87">
        <v>35.05238374258191</v>
      </c>
      <c r="BQ64" s="87"/>
      <c r="BR64" s="87">
        <v>5.6022260287351466</v>
      </c>
      <c r="BS64" s="87">
        <v>100.62242809532141</v>
      </c>
      <c r="BT64" s="87">
        <v>148.33112185116033</v>
      </c>
      <c r="BU64" s="87">
        <v>8.8571791360632313E-2</v>
      </c>
      <c r="BV64" s="87">
        <v>114.41501047256735</v>
      </c>
      <c r="BW64" s="87">
        <v>99.458649388558513</v>
      </c>
      <c r="BX64" s="87">
        <v>146.86753141080052</v>
      </c>
      <c r="BY64" s="87">
        <v>100.62242809532141</v>
      </c>
      <c r="BZ64" s="87">
        <v>9.6002461270422721</v>
      </c>
      <c r="CA64" s="87">
        <v>8.8571791360632313E-2</v>
      </c>
      <c r="CB64" s="87">
        <v>11.540546190131192</v>
      </c>
      <c r="CC64" s="87">
        <v>99.458649388558513</v>
      </c>
      <c r="CD64" s="87"/>
    </row>
    <row r="65" spans="1:82" x14ac:dyDescent="0.25">
      <c r="A65" s="86">
        <v>61</v>
      </c>
      <c r="B65" s="87">
        <v>6.6019217973314674</v>
      </c>
      <c r="C65" s="87">
        <v>98.921209514156118</v>
      </c>
      <c r="D65" s="87">
        <v>147.78002015110943</v>
      </c>
      <c r="E65" s="87">
        <v>7.1194893156083152</v>
      </c>
      <c r="F65" s="87">
        <v>116.11906807176899</v>
      </c>
      <c r="G65" s="87">
        <v>34.562884267019996</v>
      </c>
      <c r="H65" s="87">
        <v>149.0938660792479</v>
      </c>
      <c r="I65" s="87">
        <v>98.921209514156118</v>
      </c>
      <c r="J65" s="87">
        <v>11.054779008697627</v>
      </c>
      <c r="K65" s="87">
        <v>7.1194893156083152</v>
      </c>
      <c r="L65" s="87">
        <v>13.014508354357972</v>
      </c>
      <c r="M65" s="87">
        <v>34.562884267019996</v>
      </c>
      <c r="N65" s="87"/>
      <c r="O65" s="87">
        <v>5.1207557388706526</v>
      </c>
      <c r="P65" s="87">
        <v>13.001651239772325</v>
      </c>
      <c r="Q65" s="87">
        <v>141.52330777677591</v>
      </c>
      <c r="R65" s="87">
        <v>6.0023882861401745</v>
      </c>
      <c r="S65" s="87">
        <v>112.71511545780027</v>
      </c>
      <c r="T65" s="87">
        <v>34.725293318928706</v>
      </c>
      <c r="U65" s="87">
        <v>149.75717482378764</v>
      </c>
      <c r="V65" s="87">
        <v>13.001651239772325</v>
      </c>
      <c r="W65" s="87">
        <v>10.037421549908631</v>
      </c>
      <c r="X65" s="87">
        <v>6.0023882861401745</v>
      </c>
      <c r="Y65" s="87">
        <v>17.490397381878267</v>
      </c>
      <c r="Z65" s="87">
        <v>34.725293318928706</v>
      </c>
      <c r="AA65" s="87"/>
      <c r="AB65" s="86">
        <v>61</v>
      </c>
      <c r="AC65" s="87">
        <v>5.485530021687639</v>
      </c>
      <c r="AD65" s="87">
        <v>99.608730626305629</v>
      </c>
      <c r="AE65" s="87">
        <v>147.67173512643652</v>
      </c>
      <c r="AF65" s="87">
        <v>6.3817726673613695</v>
      </c>
      <c r="AG65" s="87">
        <v>114.18069001061245</v>
      </c>
      <c r="AH65" s="87">
        <v>33.559726217843505</v>
      </c>
      <c r="AI65" s="87">
        <v>150.79438666089246</v>
      </c>
      <c r="AJ65" s="87">
        <v>99.608730626305629</v>
      </c>
      <c r="AK65" s="87">
        <v>12.414118417791851</v>
      </c>
      <c r="AL65" s="87">
        <v>6.3817726673613695</v>
      </c>
      <c r="AM65" s="87">
        <v>3.8093353697560497</v>
      </c>
      <c r="AN65" s="87">
        <v>33.559726217843505</v>
      </c>
      <c r="AO65" s="87"/>
      <c r="AP65" s="86">
        <v>61</v>
      </c>
      <c r="AQ65" s="87">
        <v>5.281060197723872</v>
      </c>
      <c r="AR65" s="87">
        <v>100.1550738132741</v>
      </c>
      <c r="AS65" s="87">
        <v>145.8676768135247</v>
      </c>
      <c r="AT65" s="87">
        <v>74.16532886383682</v>
      </c>
      <c r="AU65" s="87">
        <v>111.78749672802006</v>
      </c>
      <c r="AV65" s="87">
        <v>33.30341010877288</v>
      </c>
      <c r="AW65" s="87">
        <v>144.74559915695923</v>
      </c>
      <c r="AX65" s="87">
        <v>100.1550738132741</v>
      </c>
      <c r="AY65" s="87">
        <v>8.0782559379150687</v>
      </c>
      <c r="AZ65" s="87">
        <v>74.16532886383682</v>
      </c>
      <c r="BA65" s="87">
        <v>3.9034213375448585</v>
      </c>
      <c r="BB65" s="87">
        <v>33.30341010877288</v>
      </c>
      <c r="BC65" s="87"/>
      <c r="BD65" s="86">
        <v>61</v>
      </c>
      <c r="BE65" s="87">
        <v>6.0661533619928605</v>
      </c>
      <c r="BF65" s="87">
        <v>98.878257726760012</v>
      </c>
      <c r="BG65" s="87">
        <v>149.85591107161031</v>
      </c>
      <c r="BH65" s="87">
        <v>5.6726423038486153</v>
      </c>
      <c r="BI65" s="87">
        <v>111.43929304175803</v>
      </c>
      <c r="BJ65" s="87">
        <v>34.131633985284275</v>
      </c>
      <c r="BK65" s="87">
        <v>152.34819216508785</v>
      </c>
      <c r="BL65" s="87">
        <v>98.878257726760012</v>
      </c>
      <c r="BM65" s="87">
        <v>11.649036962464587</v>
      </c>
      <c r="BN65" s="87">
        <v>5.6726423038486153</v>
      </c>
      <c r="BO65" s="87">
        <v>12.249199308918243</v>
      </c>
      <c r="BP65" s="87">
        <v>34.131633985284275</v>
      </c>
      <c r="BQ65" s="87"/>
      <c r="BR65" s="87">
        <v>5.8720974154356318</v>
      </c>
      <c r="BS65" s="87">
        <v>99.230566089260435</v>
      </c>
      <c r="BT65" s="87">
        <v>148.0599549724501</v>
      </c>
      <c r="BU65" s="87">
        <v>0.63873128554320935</v>
      </c>
      <c r="BV65" s="87">
        <v>114.14323733364161</v>
      </c>
      <c r="BW65" s="87">
        <v>99.799745159446843</v>
      </c>
      <c r="BX65" s="87">
        <v>150.64452177192874</v>
      </c>
      <c r="BY65" s="87">
        <v>99.230566089260435</v>
      </c>
      <c r="BZ65" s="87">
        <v>12.326756442122068</v>
      </c>
      <c r="CA65" s="87">
        <v>0.63873128554320935</v>
      </c>
      <c r="CB65" s="87">
        <v>15.00273917244628</v>
      </c>
      <c r="CC65" s="87">
        <v>99.799745159446843</v>
      </c>
      <c r="CD65" s="87"/>
    </row>
    <row r="66" spans="1:82" x14ac:dyDescent="0.25">
      <c r="A66" s="86">
        <v>62</v>
      </c>
      <c r="B66" s="87">
        <v>5.878412533167932</v>
      </c>
      <c r="C66" s="87">
        <v>100.22894436941313</v>
      </c>
      <c r="D66" s="87">
        <v>147.23531504329517</v>
      </c>
      <c r="E66" s="87">
        <v>7.0365882848946253</v>
      </c>
      <c r="F66" s="87">
        <v>113.21644423360017</v>
      </c>
      <c r="G66" s="87">
        <v>34.408075796563736</v>
      </c>
      <c r="H66" s="87">
        <v>147.91337100646476</v>
      </c>
      <c r="I66" s="87">
        <v>100.22894436941313</v>
      </c>
      <c r="J66" s="87">
        <v>11.274726819332773</v>
      </c>
      <c r="K66" s="87">
        <v>7.0365882848946253</v>
      </c>
      <c r="L66" s="87">
        <v>7.9435133181304138</v>
      </c>
      <c r="M66" s="87">
        <v>34.408075796563736</v>
      </c>
      <c r="N66" s="87"/>
      <c r="O66" s="87">
        <v>5.9663813555654501</v>
      </c>
      <c r="P66" s="87">
        <v>9.8865868499967622</v>
      </c>
      <c r="Q66" s="87">
        <v>142.86448205567393</v>
      </c>
      <c r="R66" s="87">
        <v>6.5501254628525976</v>
      </c>
      <c r="S66" s="87">
        <v>114.37590877647422</v>
      </c>
      <c r="T66" s="87">
        <v>33.764542181962689</v>
      </c>
      <c r="U66" s="87">
        <v>146.77104828702494</v>
      </c>
      <c r="V66" s="87">
        <v>9.8865868499967622</v>
      </c>
      <c r="W66" s="87">
        <v>13.184603952929981</v>
      </c>
      <c r="X66" s="87">
        <v>6.5501254628525976</v>
      </c>
      <c r="Y66" s="87">
        <v>13.065807644304298</v>
      </c>
      <c r="Z66" s="87">
        <v>33.764542181962689</v>
      </c>
      <c r="AA66" s="87"/>
      <c r="AB66" s="86">
        <v>62</v>
      </c>
      <c r="AC66" s="87">
        <v>5.1443475830662342</v>
      </c>
      <c r="AD66" s="87">
        <v>99.543153272498884</v>
      </c>
      <c r="AE66" s="87">
        <v>148.58724298023307</v>
      </c>
      <c r="AF66" s="87">
        <v>5.7616609265232164</v>
      </c>
      <c r="AG66" s="87">
        <v>113.22067739829373</v>
      </c>
      <c r="AH66" s="87">
        <v>31.860718842937988</v>
      </c>
      <c r="AI66" s="87">
        <v>149.48745142082714</v>
      </c>
      <c r="AJ66" s="87">
        <v>99.543153272498884</v>
      </c>
      <c r="AK66" s="87">
        <v>13.066300504913727</v>
      </c>
      <c r="AL66" s="87">
        <v>5.7616609265232164</v>
      </c>
      <c r="AM66" s="87">
        <v>4.6490850119100244</v>
      </c>
      <c r="AN66" s="87">
        <v>31.860718842937988</v>
      </c>
      <c r="AO66" s="87"/>
      <c r="AP66" s="86">
        <v>62</v>
      </c>
      <c r="AQ66" s="87">
        <v>6.0379900549722327</v>
      </c>
      <c r="AR66" s="87">
        <v>99.615553201733746</v>
      </c>
      <c r="AS66" s="87">
        <v>143.4519124068251</v>
      </c>
      <c r="AT66" s="87">
        <v>75.382083245784486</v>
      </c>
      <c r="AU66" s="87">
        <v>112.06034235712586</v>
      </c>
      <c r="AV66" s="87">
        <v>31.986201474458674</v>
      </c>
      <c r="AW66" s="87">
        <v>147.92868651434762</v>
      </c>
      <c r="AX66" s="87">
        <v>99.615553201733746</v>
      </c>
      <c r="AY66" s="87">
        <v>10.891519133436733</v>
      </c>
      <c r="AZ66" s="87">
        <v>75.382083245784486</v>
      </c>
      <c r="BA66" s="87">
        <v>4.5207356541239569</v>
      </c>
      <c r="BB66" s="87">
        <v>31.986201474458674</v>
      </c>
      <c r="BC66" s="87"/>
      <c r="BD66" s="86">
        <v>62</v>
      </c>
      <c r="BE66" s="87">
        <v>5.9467075141041459</v>
      </c>
      <c r="BF66" s="87">
        <v>98.190642105078908</v>
      </c>
      <c r="BG66" s="87">
        <v>147.70135058850551</v>
      </c>
      <c r="BH66" s="87">
        <v>7.6362712076451569</v>
      </c>
      <c r="BI66" s="87">
        <v>114.0891752357963</v>
      </c>
      <c r="BJ66" s="87">
        <v>33.569604269471149</v>
      </c>
      <c r="BK66" s="87">
        <v>150.67892109478282</v>
      </c>
      <c r="BL66" s="87">
        <v>98.190642105078908</v>
      </c>
      <c r="BM66" s="87">
        <v>10.741538662309013</v>
      </c>
      <c r="BN66" s="87">
        <v>7.6362712076451569</v>
      </c>
      <c r="BO66" s="87">
        <v>8.9988246340694396</v>
      </c>
      <c r="BP66" s="87">
        <v>33.569604269471149</v>
      </c>
      <c r="BQ66" s="87"/>
      <c r="BR66" s="87">
        <v>6.5438371511900018</v>
      </c>
      <c r="BS66" s="87">
        <v>100.34889824767153</v>
      </c>
      <c r="BT66" s="87">
        <v>148.4809883966125</v>
      </c>
      <c r="BU66" s="87">
        <v>1.1316848250633931</v>
      </c>
      <c r="BV66" s="87">
        <v>112.73709000957179</v>
      </c>
      <c r="BW66" s="87">
        <v>99.570871096529132</v>
      </c>
      <c r="BX66" s="87">
        <v>152.51455698229015</v>
      </c>
      <c r="BY66" s="87">
        <v>100.34889824767153</v>
      </c>
      <c r="BZ66" s="87">
        <v>12.274775066542162</v>
      </c>
      <c r="CA66" s="87">
        <v>1.1316848250633931</v>
      </c>
      <c r="CB66" s="87">
        <v>11.408762275028646</v>
      </c>
      <c r="CC66" s="87">
        <v>99.570871096529132</v>
      </c>
      <c r="CD66" s="87"/>
    </row>
    <row r="67" spans="1:82" x14ac:dyDescent="0.25">
      <c r="A67" s="86">
        <v>63</v>
      </c>
      <c r="B67" s="87">
        <v>6.3857243209132779</v>
      </c>
      <c r="C67" s="87">
        <v>100.25425446693546</v>
      </c>
      <c r="D67" s="87">
        <v>146.84149302578777</v>
      </c>
      <c r="E67" s="87">
        <v>5.2955127824506745</v>
      </c>
      <c r="F67" s="87">
        <v>113.81012526992703</v>
      </c>
      <c r="G67" s="87">
        <v>34.327621449549881</v>
      </c>
      <c r="H67" s="87">
        <v>146.3897092107226</v>
      </c>
      <c r="I67" s="87">
        <v>100.25425446693546</v>
      </c>
      <c r="J67" s="87">
        <v>11.802304343210521</v>
      </c>
      <c r="K67" s="87">
        <v>5.2955127824506745</v>
      </c>
      <c r="L67" s="87">
        <v>6.5107605037896015</v>
      </c>
      <c r="M67" s="87">
        <v>34.327621449549881</v>
      </c>
      <c r="N67" s="87"/>
      <c r="O67" s="87">
        <v>5.9980709860332384</v>
      </c>
      <c r="P67" s="87">
        <v>9.6713350739633093</v>
      </c>
      <c r="Q67" s="87">
        <v>143.77883528846613</v>
      </c>
      <c r="R67" s="87">
        <v>5.7097922494600821</v>
      </c>
      <c r="S67" s="87">
        <v>114.63380391655986</v>
      </c>
      <c r="T67" s="87">
        <v>33.989872233239034</v>
      </c>
      <c r="U67" s="87">
        <v>148.44185581097679</v>
      </c>
      <c r="V67" s="87">
        <v>9.6713350739633093</v>
      </c>
      <c r="W67" s="87">
        <v>10.957564046929718</v>
      </c>
      <c r="X67" s="87">
        <v>5.7097922494600821</v>
      </c>
      <c r="Y67" s="87">
        <v>6.1206510847493885</v>
      </c>
      <c r="Z67" s="87">
        <v>33.989872233239034</v>
      </c>
      <c r="AA67" s="87"/>
      <c r="AB67" s="86">
        <v>63</v>
      </c>
      <c r="AC67" s="87">
        <v>6.4666948186866797</v>
      </c>
      <c r="AD67" s="87">
        <v>99.585704191212628</v>
      </c>
      <c r="AE67" s="87">
        <v>150.10608762927157</v>
      </c>
      <c r="AF67" s="87">
        <v>4.1320767388157691</v>
      </c>
      <c r="AG67" s="87">
        <v>114.18526640534442</v>
      </c>
      <c r="AH67" s="87">
        <v>34.524194305135474</v>
      </c>
      <c r="AI67" s="87">
        <v>148.81920602348529</v>
      </c>
      <c r="AJ67" s="87">
        <v>99.585704191212628</v>
      </c>
      <c r="AK67" s="87">
        <v>12.996785074033046</v>
      </c>
      <c r="AL67" s="87">
        <v>4.1320767388157691</v>
      </c>
      <c r="AM67" s="87">
        <v>6.5029510323543267</v>
      </c>
      <c r="AN67" s="87">
        <v>34.524194305135474</v>
      </c>
      <c r="AO67" s="87"/>
      <c r="AP67" s="86">
        <v>63</v>
      </c>
      <c r="AQ67" s="87">
        <v>5.9384060508625849</v>
      </c>
      <c r="AR67" s="87">
        <v>99.232436313975427</v>
      </c>
      <c r="AS67" s="87">
        <v>143.43301430587513</v>
      </c>
      <c r="AT67" s="87">
        <v>76.106904116616093</v>
      </c>
      <c r="AU67" s="87">
        <v>110.57244990183655</v>
      </c>
      <c r="AV67" s="87">
        <v>35.161568261685787</v>
      </c>
      <c r="AW67" s="87">
        <v>139.67211182314614</v>
      </c>
      <c r="AX67" s="87">
        <v>99.232436313975427</v>
      </c>
      <c r="AY67" s="87">
        <v>12.021514066530491</v>
      </c>
      <c r="AZ67" s="87">
        <v>76.106904116616093</v>
      </c>
      <c r="BA67" s="87">
        <v>3.115400581792179</v>
      </c>
      <c r="BB67" s="87">
        <v>35.161568261685787</v>
      </c>
      <c r="BC67" s="87"/>
      <c r="BD67" s="86">
        <v>63</v>
      </c>
      <c r="BE67" s="87">
        <v>5.5927390909571653</v>
      </c>
      <c r="BF67" s="87">
        <v>99.574186998521455</v>
      </c>
      <c r="BG67" s="87">
        <v>147.95107297270707</v>
      </c>
      <c r="BH67" s="87">
        <v>4.8679738195904809</v>
      </c>
      <c r="BI67" s="87">
        <v>113.03746886302774</v>
      </c>
      <c r="BJ67" s="87">
        <v>33.480249691249611</v>
      </c>
      <c r="BK67" s="87">
        <v>147.93076296832146</v>
      </c>
      <c r="BL67" s="87">
        <v>99.574186998521455</v>
      </c>
      <c r="BM67" s="87">
        <v>10.408481960222568</v>
      </c>
      <c r="BN67" s="87">
        <v>4.8679738195904809</v>
      </c>
      <c r="BO67" s="87">
        <v>8.593873092041262</v>
      </c>
      <c r="BP67" s="87">
        <v>33.480249691249611</v>
      </c>
      <c r="BQ67" s="87"/>
      <c r="BR67" s="87">
        <v>6.1089029495398881</v>
      </c>
      <c r="BS67" s="87">
        <v>99.693468467824516</v>
      </c>
      <c r="BT67" s="87">
        <v>147.94964108861154</v>
      </c>
      <c r="BU67" s="87">
        <v>0.8251648198175856</v>
      </c>
      <c r="BV67" s="87">
        <v>113.18656498029988</v>
      </c>
      <c r="BW67" s="87">
        <v>99.390570153430403</v>
      </c>
      <c r="BX67" s="87">
        <v>151.69189535955758</v>
      </c>
      <c r="BY67" s="87">
        <v>99.693468467824516</v>
      </c>
      <c r="BZ67" s="87">
        <v>13.852827475387173</v>
      </c>
      <c r="CA67" s="87">
        <v>0.8251648198175856</v>
      </c>
      <c r="CB67" s="87">
        <v>14.929046861554442</v>
      </c>
      <c r="CC67" s="87">
        <v>99.390570153430403</v>
      </c>
      <c r="CD67" s="87"/>
    </row>
    <row r="68" spans="1:82" x14ac:dyDescent="0.25">
      <c r="A68" s="86">
        <v>64</v>
      </c>
      <c r="B68" s="87">
        <v>5.760026539404687</v>
      </c>
      <c r="C68" s="87">
        <v>99.224541728596435</v>
      </c>
      <c r="D68" s="87">
        <v>147.079370512004</v>
      </c>
      <c r="E68" s="87">
        <v>6.1071792069455038</v>
      </c>
      <c r="F68" s="87">
        <v>114.41404997346815</v>
      </c>
      <c r="G68" s="87">
        <v>34.924506210858198</v>
      </c>
      <c r="H68" s="87">
        <v>150.62608819689453</v>
      </c>
      <c r="I68" s="87">
        <v>99.224541728596435</v>
      </c>
      <c r="J68" s="87">
        <v>9.5797568596850553</v>
      </c>
      <c r="K68" s="87">
        <v>6.1071792069455038</v>
      </c>
      <c r="L68" s="87">
        <v>7.9859779737686791</v>
      </c>
      <c r="M68" s="87">
        <v>34.924506210858198</v>
      </c>
      <c r="N68" s="87"/>
      <c r="O68" s="87">
        <v>5.9379531731896487</v>
      </c>
      <c r="P68" s="87">
        <v>10.527916592469683</v>
      </c>
      <c r="Q68" s="87">
        <v>140.0384794538395</v>
      </c>
      <c r="R68" s="87">
        <v>5.1402767632552333</v>
      </c>
      <c r="S68" s="87">
        <v>112.28658868959221</v>
      </c>
      <c r="T68" s="87">
        <v>33.666797429596137</v>
      </c>
      <c r="U68" s="87">
        <v>148.48386416177894</v>
      </c>
      <c r="V68" s="87">
        <v>10.527916592469683</v>
      </c>
      <c r="W68" s="87">
        <v>9.6231970497482813</v>
      </c>
      <c r="X68" s="87">
        <v>5.1402767632552333</v>
      </c>
      <c r="Y68" s="87">
        <v>8.3590630506568164</v>
      </c>
      <c r="Z68" s="87">
        <v>33.666797429596137</v>
      </c>
      <c r="AA68" s="87"/>
      <c r="AB68" s="86">
        <v>64</v>
      </c>
      <c r="AC68" s="87">
        <v>6.2147903437701002</v>
      </c>
      <c r="AD68" s="87">
        <v>99.366605173006221</v>
      </c>
      <c r="AE68" s="87">
        <v>150.78346018604742</v>
      </c>
      <c r="AF68" s="87">
        <v>5.7304582239104924</v>
      </c>
      <c r="AG68" s="87">
        <v>114.612131967493</v>
      </c>
      <c r="AH68" s="87">
        <v>35.35949409385875</v>
      </c>
      <c r="AI68" s="87">
        <v>146.74992467274461</v>
      </c>
      <c r="AJ68" s="87">
        <v>99.366605173006221</v>
      </c>
      <c r="AK68" s="87">
        <v>12.294399143702105</v>
      </c>
      <c r="AL68" s="87">
        <v>5.7304582239104924</v>
      </c>
      <c r="AM68" s="87">
        <v>9.8322179034378863</v>
      </c>
      <c r="AN68" s="87">
        <v>35.35949409385875</v>
      </c>
      <c r="AO68" s="87"/>
      <c r="AP68" s="86">
        <v>64</v>
      </c>
      <c r="AQ68" s="87">
        <v>5.5158459054385549</v>
      </c>
      <c r="AR68" s="87">
        <v>99.319084633498065</v>
      </c>
      <c r="AS68" s="87">
        <v>142.75740022962205</v>
      </c>
      <c r="AT68" s="87">
        <v>76.774101009058114</v>
      </c>
      <c r="AU68" s="87">
        <v>114.71862216266079</v>
      </c>
      <c r="AV68" s="87">
        <v>33.785639168198337</v>
      </c>
      <c r="AW68" s="87">
        <v>147.28265551336068</v>
      </c>
      <c r="AX68" s="87">
        <v>99.319084633498065</v>
      </c>
      <c r="AY68" s="87">
        <v>11.61422567755829</v>
      </c>
      <c r="AZ68" s="87">
        <v>76.774101009058114</v>
      </c>
      <c r="BA68" s="87">
        <v>3.1245911364884917</v>
      </c>
      <c r="BB68" s="87">
        <v>33.785639168198337</v>
      </c>
      <c r="BC68" s="87"/>
      <c r="BD68" s="86">
        <v>64</v>
      </c>
      <c r="BE68" s="87">
        <v>5.443101292390776</v>
      </c>
      <c r="BF68" s="87">
        <v>99.667502349655649</v>
      </c>
      <c r="BG68" s="87">
        <v>150.13225157620417</v>
      </c>
      <c r="BH68" s="87">
        <v>5.6516019884775268</v>
      </c>
      <c r="BI68" s="87">
        <v>113.10498715814509</v>
      </c>
      <c r="BJ68" s="87">
        <v>34.436316292138002</v>
      </c>
      <c r="BK68" s="87">
        <v>148.61637783350821</v>
      </c>
      <c r="BL68" s="87">
        <v>99.667502349655649</v>
      </c>
      <c r="BM68" s="87">
        <v>12.749267682658317</v>
      </c>
      <c r="BN68" s="87">
        <v>5.6516019884775268</v>
      </c>
      <c r="BO68" s="87">
        <v>15.437697981745542</v>
      </c>
      <c r="BP68" s="87">
        <v>34.436316292138002</v>
      </c>
      <c r="BQ68" s="87"/>
      <c r="BR68" s="87">
        <v>6.5341128176599117</v>
      </c>
      <c r="BS68" s="87">
        <v>99.180013978341393</v>
      </c>
      <c r="BT68" s="87">
        <v>149.58119077166259</v>
      </c>
      <c r="BU68" s="87">
        <v>0.70929995900382803</v>
      </c>
      <c r="BV68" s="87">
        <v>113.70440202900204</v>
      </c>
      <c r="BW68" s="87">
        <v>99.608151150824312</v>
      </c>
      <c r="BX68" s="87">
        <v>149.25152846219254</v>
      </c>
      <c r="BY68" s="87">
        <v>99.180013978341393</v>
      </c>
      <c r="BZ68" s="87">
        <v>12.039281091806611</v>
      </c>
      <c r="CA68" s="87">
        <v>0.70929995900382803</v>
      </c>
      <c r="CB68" s="87">
        <v>12.201065199573579</v>
      </c>
      <c r="CC68" s="87">
        <v>99.608151150824312</v>
      </c>
      <c r="CD68" s="87"/>
    </row>
    <row r="69" spans="1:82" x14ac:dyDescent="0.25">
      <c r="A69" s="86">
        <v>65</v>
      </c>
      <c r="B69" s="87">
        <v>6.2149670513452735</v>
      </c>
      <c r="C69" s="87">
        <v>100.38040701208176</v>
      </c>
      <c r="D69" s="87">
        <v>147.88231395561567</v>
      </c>
      <c r="E69" s="87">
        <v>5.3324444719908684</v>
      </c>
      <c r="F69" s="87">
        <v>113.24713091511303</v>
      </c>
      <c r="G69" s="87">
        <v>34.257363488953345</v>
      </c>
      <c r="H69" s="87">
        <v>149.76268073240018</v>
      </c>
      <c r="I69" s="87">
        <v>100.38040701208176</v>
      </c>
      <c r="J69" s="87">
        <v>13.468459420994826</v>
      </c>
      <c r="K69" s="87">
        <v>5.3324444719908684</v>
      </c>
      <c r="L69" s="87">
        <v>3.1715185374121804</v>
      </c>
      <c r="M69" s="87">
        <v>34.257363488953345</v>
      </c>
      <c r="N69" s="87"/>
      <c r="O69" s="87">
        <v>5.3928748967826863</v>
      </c>
      <c r="P69" s="87">
        <v>10.297734825387463</v>
      </c>
      <c r="Q69" s="87">
        <v>146.1104434516069</v>
      </c>
      <c r="R69" s="87">
        <v>6.3875329508723553</v>
      </c>
      <c r="S69" s="87">
        <v>111.34686401514669</v>
      </c>
      <c r="T69" s="87">
        <v>33.695041795741119</v>
      </c>
      <c r="U69" s="87">
        <v>143.54341378521769</v>
      </c>
      <c r="V69" s="87">
        <v>10.297734825387463</v>
      </c>
      <c r="W69" s="87">
        <v>12.773410487998085</v>
      </c>
      <c r="X69" s="87">
        <v>6.3875329508723553</v>
      </c>
      <c r="Y69" s="87">
        <v>5.8091508131994347</v>
      </c>
      <c r="Z69" s="87">
        <v>33.695041795741119</v>
      </c>
      <c r="AA69" s="87"/>
      <c r="AB69" s="86">
        <v>65</v>
      </c>
      <c r="AC69" s="87">
        <v>6.5630802285528347</v>
      </c>
      <c r="AD69" s="87">
        <v>99.901388716771734</v>
      </c>
      <c r="AE69" s="87">
        <v>148.25806908562322</v>
      </c>
      <c r="AF69" s="87">
        <v>5.2910319502703391</v>
      </c>
      <c r="AG69" s="87">
        <v>114.87435477408226</v>
      </c>
      <c r="AH69" s="87">
        <v>34.234106391823182</v>
      </c>
      <c r="AI69" s="87">
        <v>149.7672849508721</v>
      </c>
      <c r="AJ69" s="87">
        <v>99.901388716771734</v>
      </c>
      <c r="AK69" s="87">
        <v>12.336310218145734</v>
      </c>
      <c r="AL69" s="87">
        <v>5.2910319502703391</v>
      </c>
      <c r="AM69" s="87">
        <v>8.6392929615324316</v>
      </c>
      <c r="AN69" s="87">
        <v>34.234106391823182</v>
      </c>
      <c r="AO69" s="87"/>
      <c r="AP69" s="86">
        <v>65</v>
      </c>
      <c r="AQ69" s="87">
        <v>6.1919711507568005</v>
      </c>
      <c r="AR69" s="87">
        <v>99.418690000416888</v>
      </c>
      <c r="AS69" s="87">
        <v>141.1631046792576</v>
      </c>
      <c r="AT69" s="87">
        <v>76.709334554548434</v>
      </c>
      <c r="AU69" s="87">
        <v>113.31280811429697</v>
      </c>
      <c r="AV69" s="87">
        <v>34.213549344401173</v>
      </c>
      <c r="AW69" s="87">
        <v>146.4557673798092</v>
      </c>
      <c r="AX69" s="87">
        <v>99.418690000416888</v>
      </c>
      <c r="AY69" s="87">
        <v>12.685320867192651</v>
      </c>
      <c r="AZ69" s="87">
        <v>76.709334554548434</v>
      </c>
      <c r="BA69" s="87">
        <v>2.366842327754302</v>
      </c>
      <c r="BB69" s="87">
        <v>34.213549344401173</v>
      </c>
      <c r="BC69" s="87"/>
      <c r="BD69" s="86">
        <v>65</v>
      </c>
      <c r="BE69" s="87">
        <v>6.6315406575271654</v>
      </c>
      <c r="BF69" s="87">
        <v>99.103138995000535</v>
      </c>
      <c r="BG69" s="87">
        <v>148.4998751155571</v>
      </c>
      <c r="BH69" s="87">
        <v>5.7063388407592761</v>
      </c>
      <c r="BI69" s="87">
        <v>112.43089710231108</v>
      </c>
      <c r="BJ69" s="87">
        <v>34.373043612761137</v>
      </c>
      <c r="BK69" s="87">
        <v>146.00055541757243</v>
      </c>
      <c r="BL69" s="87">
        <v>99.103138995000535</v>
      </c>
      <c r="BM69" s="87">
        <v>9.5773943808310698</v>
      </c>
      <c r="BN69" s="87">
        <v>5.7063388407592761</v>
      </c>
      <c r="BO69" s="87">
        <v>9.7518692667234532</v>
      </c>
      <c r="BP69" s="87">
        <v>34.373043612761137</v>
      </c>
      <c r="BQ69" s="87"/>
      <c r="BR69" s="87">
        <v>5.444088367252828</v>
      </c>
      <c r="BS69" s="87">
        <v>100.26176879741108</v>
      </c>
      <c r="BT69" s="87">
        <v>147.72354362489804</v>
      </c>
      <c r="BU69" s="87">
        <v>1.4995588852701682</v>
      </c>
      <c r="BV69" s="87">
        <v>113.21485348964407</v>
      </c>
      <c r="BW69" s="87">
        <v>99.58127833595141</v>
      </c>
      <c r="BX69" s="87">
        <v>149.35315431596879</v>
      </c>
      <c r="BY69" s="87">
        <v>100.26176879741108</v>
      </c>
      <c r="BZ69" s="87">
        <v>13.074546606434341</v>
      </c>
      <c r="CA69" s="87">
        <v>1.4995588852701682</v>
      </c>
      <c r="CB69" s="87">
        <v>13.291819800437947</v>
      </c>
      <c r="CC69" s="87">
        <v>99.58127833595141</v>
      </c>
      <c r="CD69" s="87"/>
    </row>
    <row r="70" spans="1:82" x14ac:dyDescent="0.25">
      <c r="A70" s="86">
        <v>66</v>
      </c>
      <c r="B70" s="87">
        <v>5.4814892675540383</v>
      </c>
      <c r="C70" s="87">
        <v>99.551249311264456</v>
      </c>
      <c r="D70" s="87">
        <v>148.31699705634247</v>
      </c>
      <c r="E70" s="87">
        <v>4.838781026797923</v>
      </c>
      <c r="F70" s="87">
        <v>115.7843302541701</v>
      </c>
      <c r="G70" s="87">
        <v>34.277787124982495</v>
      </c>
      <c r="H70" s="87">
        <v>152.57169684702455</v>
      </c>
      <c r="I70" s="87">
        <v>99.551249311264456</v>
      </c>
      <c r="J70" s="87">
        <v>9.8559572493161287</v>
      </c>
      <c r="K70" s="87">
        <v>4.838781026797923</v>
      </c>
      <c r="L70" s="87">
        <v>8.4237755895057038</v>
      </c>
      <c r="M70" s="87">
        <v>34.277787124982495</v>
      </c>
      <c r="N70" s="87"/>
      <c r="O70" s="87">
        <v>5.0461530674692261</v>
      </c>
      <c r="P70" s="87">
        <v>10.418290169856014</v>
      </c>
      <c r="Q70" s="87">
        <v>143.26668869598385</v>
      </c>
      <c r="R70" s="87">
        <v>5.4876296096516093</v>
      </c>
      <c r="S70" s="87">
        <v>110.11621387392394</v>
      </c>
      <c r="T70" s="87">
        <v>34.87746834032108</v>
      </c>
      <c r="U70" s="87">
        <v>143.12626810154433</v>
      </c>
      <c r="V70" s="87">
        <v>10.418290169856014</v>
      </c>
      <c r="W70" s="87">
        <v>10.088198808259101</v>
      </c>
      <c r="X70" s="87">
        <v>5.4876296096516093</v>
      </c>
      <c r="Y70" s="87">
        <v>4.3407707352186726</v>
      </c>
      <c r="Z70" s="87">
        <v>34.87746834032108</v>
      </c>
      <c r="AA70" s="87"/>
      <c r="AB70" s="86">
        <v>66</v>
      </c>
      <c r="AC70" s="87">
        <v>5.839518912107871</v>
      </c>
      <c r="AD70" s="87">
        <v>99.570237922691831</v>
      </c>
      <c r="AE70" s="87">
        <v>150.06732470521513</v>
      </c>
      <c r="AF70" s="87">
        <v>5.8226787394602004</v>
      </c>
      <c r="AG70" s="87">
        <v>113.47794305746707</v>
      </c>
      <c r="AH70" s="87">
        <v>33.404500910548492</v>
      </c>
      <c r="AI70" s="87">
        <v>147.37866707184341</v>
      </c>
      <c r="AJ70" s="87">
        <v>99.570237922691831</v>
      </c>
      <c r="AK70" s="87">
        <v>11.570454655559042</v>
      </c>
      <c r="AL70" s="87">
        <v>5.8226787394602004</v>
      </c>
      <c r="AM70" s="87">
        <v>7.7999218199824494</v>
      </c>
      <c r="AN70" s="87">
        <v>33.404500910548492</v>
      </c>
      <c r="AO70" s="87"/>
      <c r="AP70" s="86">
        <v>66</v>
      </c>
      <c r="AQ70" s="87">
        <v>5.6601787413100553</v>
      </c>
      <c r="AR70" s="87">
        <v>99.166300436165386</v>
      </c>
      <c r="AS70" s="87">
        <v>142.59778342711201</v>
      </c>
      <c r="AT70" s="87">
        <v>76.411039930617093</v>
      </c>
      <c r="AU70" s="87">
        <v>114.01770045726711</v>
      </c>
      <c r="AV70" s="87">
        <v>34.164176426431546</v>
      </c>
      <c r="AW70" s="87">
        <v>147.22982561096367</v>
      </c>
      <c r="AX70" s="87">
        <v>99.166300436165386</v>
      </c>
      <c r="AY70" s="87">
        <v>12.186194434320976</v>
      </c>
      <c r="AZ70" s="87">
        <v>76.411039930617093</v>
      </c>
      <c r="BA70" s="87">
        <v>3.7718903089374893</v>
      </c>
      <c r="BB70" s="87">
        <v>34.164176426431546</v>
      </c>
      <c r="BC70" s="87"/>
      <c r="BD70" s="86">
        <v>66</v>
      </c>
      <c r="BE70" s="87">
        <v>6.0970964536033474</v>
      </c>
      <c r="BF70" s="87">
        <v>99.407360882363321</v>
      </c>
      <c r="BG70" s="87">
        <v>149.77296886429744</v>
      </c>
      <c r="BH70" s="87">
        <v>5.7068726101855631</v>
      </c>
      <c r="BI70" s="87">
        <v>113.88944248620061</v>
      </c>
      <c r="BJ70" s="87">
        <v>33.893412002428626</v>
      </c>
      <c r="BK70" s="87">
        <v>152.57331075934812</v>
      </c>
      <c r="BL70" s="87">
        <v>99.407360882363321</v>
      </c>
      <c r="BM70" s="87">
        <v>10.610562589000892</v>
      </c>
      <c r="BN70" s="87">
        <v>5.7068726101855631</v>
      </c>
      <c r="BO70" s="87">
        <v>9.7804850012071931</v>
      </c>
      <c r="BP70" s="87">
        <v>33.893412002428626</v>
      </c>
      <c r="BQ70" s="87"/>
      <c r="BR70" s="87">
        <v>5.5353961905639402</v>
      </c>
      <c r="BS70" s="87">
        <v>98.669773840558705</v>
      </c>
      <c r="BT70" s="87">
        <v>148.2221968173468</v>
      </c>
      <c r="BU70" s="87">
        <v>1.1639468177110044</v>
      </c>
      <c r="BV70" s="87">
        <v>114.01309581097419</v>
      </c>
      <c r="BW70" s="87">
        <v>99.296556838237322</v>
      </c>
      <c r="BX70" s="87">
        <v>148.46973178058525</v>
      </c>
      <c r="BY70" s="87">
        <v>98.669773840558705</v>
      </c>
      <c r="BZ70" s="87">
        <v>10.611868547510054</v>
      </c>
      <c r="CA70" s="87">
        <v>1.1639468177110044</v>
      </c>
      <c r="CB70" s="87">
        <v>7.5527416584778608</v>
      </c>
      <c r="CC70" s="87">
        <v>99.296556838237322</v>
      </c>
      <c r="CD70" s="87"/>
    </row>
    <row r="71" spans="1:82" x14ac:dyDescent="0.25">
      <c r="A71" s="86">
        <v>67</v>
      </c>
      <c r="B71" s="87">
        <v>6.1337741087699111</v>
      </c>
      <c r="C71" s="87">
        <v>99.368441399228871</v>
      </c>
      <c r="D71" s="87">
        <v>149.13920782554518</v>
      </c>
      <c r="E71" s="87">
        <v>6.0870398370287493</v>
      </c>
      <c r="F71" s="87">
        <v>115.53181001462916</v>
      </c>
      <c r="G71" s="87">
        <v>34.412253760745898</v>
      </c>
      <c r="H71" s="87">
        <v>148.81958588473037</v>
      </c>
      <c r="I71" s="87">
        <v>99.368441399228871</v>
      </c>
      <c r="J71" s="87">
        <v>10.699409900776221</v>
      </c>
      <c r="K71" s="87">
        <v>6.0870398370287493</v>
      </c>
      <c r="L71" s="87">
        <v>4.8199119440608147</v>
      </c>
      <c r="M71" s="87">
        <v>34.412253760745898</v>
      </c>
      <c r="N71" s="87"/>
      <c r="O71" s="87">
        <v>5.8027724344227716</v>
      </c>
      <c r="P71" s="87">
        <v>9.091526283074451</v>
      </c>
      <c r="Q71" s="87">
        <v>142.28630877101693</v>
      </c>
      <c r="R71" s="87">
        <v>4.6960956529838622</v>
      </c>
      <c r="S71" s="87">
        <v>112.33899810780008</v>
      </c>
      <c r="T71" s="87">
        <v>34.647923453423665</v>
      </c>
      <c r="U71" s="87">
        <v>142.84517582673851</v>
      </c>
      <c r="V71" s="87">
        <v>9.091526283074451</v>
      </c>
      <c r="W71" s="87">
        <v>12.151970923180299</v>
      </c>
      <c r="X71" s="87">
        <v>4.6960956529838622</v>
      </c>
      <c r="Y71" s="87">
        <v>6.5450844052137782</v>
      </c>
      <c r="Z71" s="87">
        <v>34.647923453423665</v>
      </c>
      <c r="AA71" s="87"/>
      <c r="AB71" s="86">
        <v>67</v>
      </c>
      <c r="AC71" s="87">
        <v>5.7300462199905784</v>
      </c>
      <c r="AD71" s="87">
        <v>97.913664137103055</v>
      </c>
      <c r="AE71" s="87">
        <v>149.22915721400267</v>
      </c>
      <c r="AF71" s="87">
        <v>6.5167895941444547</v>
      </c>
      <c r="AG71" s="87">
        <v>113.23961533761135</v>
      </c>
      <c r="AH71" s="87">
        <v>33.929424952515241</v>
      </c>
      <c r="AI71" s="87">
        <v>151.903203208446</v>
      </c>
      <c r="AJ71" s="87">
        <v>97.913664137103055</v>
      </c>
      <c r="AK71" s="87">
        <v>13.943332380562486</v>
      </c>
      <c r="AL71" s="87">
        <v>6.5167895941444547</v>
      </c>
      <c r="AM71" s="87">
        <v>8.4524950374608441</v>
      </c>
      <c r="AN71" s="87">
        <v>33.929424952515241</v>
      </c>
      <c r="AO71" s="87"/>
      <c r="AP71" s="86">
        <v>67</v>
      </c>
      <c r="AQ71" s="87">
        <v>6.3029034364843266</v>
      </c>
      <c r="AR71" s="87">
        <v>99.352827732829226</v>
      </c>
      <c r="AS71" s="87">
        <v>142.7134455751067</v>
      </c>
      <c r="AT71" s="87">
        <v>75.269029823728985</v>
      </c>
      <c r="AU71" s="87">
        <v>112.89349072915162</v>
      </c>
      <c r="AV71" s="87">
        <v>34.833903036173858</v>
      </c>
      <c r="AW71" s="87">
        <v>143.29451628353746</v>
      </c>
      <c r="AX71" s="87">
        <v>99.352827732829226</v>
      </c>
      <c r="AY71" s="87">
        <v>10.378052376038161</v>
      </c>
      <c r="AZ71" s="87">
        <v>75.269029823728985</v>
      </c>
      <c r="BA71" s="87">
        <v>1.3390991086638759</v>
      </c>
      <c r="BB71" s="87">
        <v>34.833903036173858</v>
      </c>
      <c r="BC71" s="87"/>
      <c r="BD71" s="86">
        <v>67</v>
      </c>
      <c r="BE71" s="87">
        <v>5.2762707254025329</v>
      </c>
      <c r="BF71" s="87">
        <v>98.71862811703862</v>
      </c>
      <c r="BG71" s="87">
        <v>147.60599489926994</v>
      </c>
      <c r="BH71" s="87">
        <v>5.5915990552671033</v>
      </c>
      <c r="BI71" s="87">
        <v>114.74846437352549</v>
      </c>
      <c r="BJ71" s="87">
        <v>35.36081331458923</v>
      </c>
      <c r="BK71" s="87">
        <v>148.82579540968121</v>
      </c>
      <c r="BL71" s="87">
        <v>98.71862811703862</v>
      </c>
      <c r="BM71" s="87">
        <v>11.836184690665162</v>
      </c>
      <c r="BN71" s="87">
        <v>5.5915990552671033</v>
      </c>
      <c r="BO71" s="87">
        <v>16.413958983946038</v>
      </c>
      <c r="BP71" s="87">
        <v>35.36081331458923</v>
      </c>
      <c r="BQ71" s="87"/>
      <c r="BR71" s="87">
        <v>5.4024822866564497</v>
      </c>
      <c r="BS71" s="87">
        <v>99.19325978810862</v>
      </c>
      <c r="BT71" s="87">
        <v>148.43969882106296</v>
      </c>
      <c r="BU71" s="87">
        <v>0.34829431647862308</v>
      </c>
      <c r="BV71" s="87">
        <v>113.44276159061469</v>
      </c>
      <c r="BW71" s="87">
        <v>99.76134119868</v>
      </c>
      <c r="BX71" s="87">
        <v>148.05632049306516</v>
      </c>
      <c r="BY71" s="87">
        <v>99.19325978810862</v>
      </c>
      <c r="BZ71" s="87">
        <v>12.818412854149367</v>
      </c>
      <c r="CA71" s="87">
        <v>0.34829431647862308</v>
      </c>
      <c r="CB71" s="87">
        <v>10.525355500452225</v>
      </c>
      <c r="CC71" s="87">
        <v>99.76134119868</v>
      </c>
      <c r="CD71" s="87"/>
    </row>
    <row r="72" spans="1:82" x14ac:dyDescent="0.25">
      <c r="A72" s="86">
        <v>68</v>
      </c>
      <c r="B72" s="87">
        <v>5.9335028892508763</v>
      </c>
      <c r="C72" s="87">
        <v>99.117908539100569</v>
      </c>
      <c r="D72" s="87">
        <v>147.89896484450324</v>
      </c>
      <c r="E72" s="87">
        <v>6.3845563258987488</v>
      </c>
      <c r="F72" s="87">
        <v>112.95075137136381</v>
      </c>
      <c r="G72" s="87">
        <v>33.977303696778186</v>
      </c>
      <c r="H72" s="87">
        <v>153.17631085290535</v>
      </c>
      <c r="I72" s="87">
        <v>99.117908539100569</v>
      </c>
      <c r="J72" s="87">
        <v>9.2293790752791178</v>
      </c>
      <c r="K72" s="87">
        <v>6.3845563258987488</v>
      </c>
      <c r="L72" s="87">
        <v>9.9277429844790319</v>
      </c>
      <c r="M72" s="87">
        <v>33.977303696778186</v>
      </c>
      <c r="N72" s="87"/>
      <c r="O72" s="87">
        <v>6.1381023424333447</v>
      </c>
      <c r="P72" s="87">
        <v>11.800850047084936</v>
      </c>
      <c r="Q72" s="87">
        <v>140.79544981885863</v>
      </c>
      <c r="R72" s="87">
        <v>5.6177289448779302</v>
      </c>
      <c r="S72" s="87">
        <v>114.87954075847394</v>
      </c>
      <c r="T72" s="87">
        <v>33.270049336543345</v>
      </c>
      <c r="U72" s="87">
        <v>147.12762860408139</v>
      </c>
      <c r="V72" s="87">
        <v>11.800850047084936</v>
      </c>
      <c r="W72" s="87">
        <v>9.3194762533689719</v>
      </c>
      <c r="X72" s="87">
        <v>5.6177289448779302</v>
      </c>
      <c r="Y72" s="87">
        <v>7.7047379415934714</v>
      </c>
      <c r="Z72" s="87">
        <v>33.270049336543345</v>
      </c>
      <c r="AA72" s="87"/>
      <c r="AB72" s="86">
        <v>68</v>
      </c>
      <c r="AC72" s="87">
        <v>6.3803260049615647</v>
      </c>
      <c r="AD72" s="87">
        <v>99.038524886997379</v>
      </c>
      <c r="AE72" s="87">
        <v>148.14163680672695</v>
      </c>
      <c r="AF72" s="87">
        <v>6.1732518718590663</v>
      </c>
      <c r="AG72" s="87">
        <v>112.24066900215307</v>
      </c>
      <c r="AH72" s="87">
        <v>33.635330278486947</v>
      </c>
      <c r="AI72" s="87">
        <v>150.75792792166004</v>
      </c>
      <c r="AJ72" s="87">
        <v>99.038524886997379</v>
      </c>
      <c r="AK72" s="87">
        <v>13.226738694408468</v>
      </c>
      <c r="AL72" s="87">
        <v>6.1732518718590663</v>
      </c>
      <c r="AM72" s="87">
        <v>9.3408195044431039</v>
      </c>
      <c r="AN72" s="87">
        <v>33.635330278486947</v>
      </c>
      <c r="AO72" s="87"/>
      <c r="AP72" s="86">
        <v>68</v>
      </c>
      <c r="AQ72" s="87">
        <v>6.8691956441157043</v>
      </c>
      <c r="AR72" s="87">
        <v>99.406620846320635</v>
      </c>
      <c r="AS72" s="87">
        <v>145.01509880563381</v>
      </c>
      <c r="AT72" s="87">
        <v>77.316948031561296</v>
      </c>
      <c r="AU72" s="87">
        <v>111.26108699321928</v>
      </c>
      <c r="AV72" s="87">
        <v>34.294964500245719</v>
      </c>
      <c r="AW72" s="87">
        <v>143.93294161877355</v>
      </c>
      <c r="AX72" s="87">
        <v>99.406620846320635</v>
      </c>
      <c r="AY72" s="87">
        <v>9.5860599483538778</v>
      </c>
      <c r="AZ72" s="87">
        <v>77.316948031561296</v>
      </c>
      <c r="BA72" s="87">
        <v>4.4169083936255342</v>
      </c>
      <c r="BB72" s="87">
        <v>34.294964500245719</v>
      </c>
      <c r="BC72" s="87"/>
      <c r="BD72" s="86">
        <v>68</v>
      </c>
      <c r="BE72" s="87">
        <v>6.0858805911630904</v>
      </c>
      <c r="BF72" s="87">
        <v>98.812874189927854</v>
      </c>
      <c r="BG72" s="87">
        <v>148.06466088223306</v>
      </c>
      <c r="BH72" s="87">
        <v>6.449499168259675</v>
      </c>
      <c r="BI72" s="87">
        <v>114.17670098170147</v>
      </c>
      <c r="BJ72" s="87">
        <v>33.640252080882632</v>
      </c>
      <c r="BK72" s="87">
        <v>150.90789505191478</v>
      </c>
      <c r="BL72" s="87">
        <v>98.812874189927854</v>
      </c>
      <c r="BM72" s="87">
        <v>14.62559252042114</v>
      </c>
      <c r="BN72" s="87">
        <v>6.449499168259675</v>
      </c>
      <c r="BO72" s="87">
        <v>1.0802867308345281</v>
      </c>
      <c r="BP72" s="87">
        <v>33.640252080882632</v>
      </c>
      <c r="BQ72" s="87"/>
      <c r="BR72" s="87">
        <v>6.1840693079514155</v>
      </c>
      <c r="BS72" s="87">
        <v>99.540229929571694</v>
      </c>
      <c r="BT72" s="87">
        <v>145.59465546924474</v>
      </c>
      <c r="BU72" s="87">
        <v>0.59252752330336</v>
      </c>
      <c r="BV72" s="87">
        <v>114.31004223026531</v>
      </c>
      <c r="BW72" s="87">
        <v>99.634206011608597</v>
      </c>
      <c r="BX72" s="87">
        <v>148.60256100824438</v>
      </c>
      <c r="BY72" s="87">
        <v>99.540229929571694</v>
      </c>
      <c r="BZ72" s="87">
        <v>9.2391871693942935</v>
      </c>
      <c r="CA72" s="87">
        <v>0.59252752330336</v>
      </c>
      <c r="CB72" s="87">
        <v>12.197728334991449</v>
      </c>
      <c r="CC72" s="87">
        <v>99.634206011608597</v>
      </c>
      <c r="CD72" s="87"/>
    </row>
    <row r="73" spans="1:82" x14ac:dyDescent="0.25">
      <c r="A73" s="86">
        <v>69</v>
      </c>
      <c r="B73" s="87">
        <v>6.0107465859517077</v>
      </c>
      <c r="C73" s="87">
        <v>99.434628898323297</v>
      </c>
      <c r="D73" s="87">
        <v>148.44249741498393</v>
      </c>
      <c r="E73" s="87">
        <v>4.5635195278946963</v>
      </c>
      <c r="F73" s="87">
        <v>114.63287948324211</v>
      </c>
      <c r="G73" s="87">
        <v>35.16375943218555</v>
      </c>
      <c r="H73" s="87">
        <v>148.12238437252182</v>
      </c>
      <c r="I73" s="87">
        <v>99.434628898323297</v>
      </c>
      <c r="J73" s="87">
        <v>10.876421778495281</v>
      </c>
      <c r="K73" s="87">
        <v>4.5635195278946963</v>
      </c>
      <c r="L73" s="87">
        <v>11.493950237152797</v>
      </c>
      <c r="M73" s="87">
        <v>35.16375943218555</v>
      </c>
      <c r="N73" s="87"/>
      <c r="O73" s="87">
        <v>5.3534374911885614</v>
      </c>
      <c r="P73" s="87">
        <v>10.676960972473823</v>
      </c>
      <c r="Q73" s="87">
        <v>141.08289129954017</v>
      </c>
      <c r="R73" s="87">
        <v>6.4792038089872772</v>
      </c>
      <c r="S73" s="87">
        <v>114.07778656239927</v>
      </c>
      <c r="T73" s="87">
        <v>33.825024515660928</v>
      </c>
      <c r="U73" s="87">
        <v>142.59454589295518</v>
      </c>
      <c r="V73" s="87">
        <v>10.676960972473823</v>
      </c>
      <c r="W73" s="87">
        <v>11.683609632547206</v>
      </c>
      <c r="X73" s="87">
        <v>6.4792038089872772</v>
      </c>
      <c r="Y73" s="87">
        <v>6.4335241629049689</v>
      </c>
      <c r="Z73" s="87">
        <v>33.825024515660928</v>
      </c>
      <c r="AA73" s="87"/>
      <c r="AB73" s="86">
        <v>69</v>
      </c>
      <c r="AC73" s="87">
        <v>5.868108926152102</v>
      </c>
      <c r="AD73" s="87">
        <v>99.827663005623208</v>
      </c>
      <c r="AE73" s="87">
        <v>148.49812684853043</v>
      </c>
      <c r="AF73" s="87">
        <v>5.1697822947740599</v>
      </c>
      <c r="AG73" s="87">
        <v>115.23670313792715</v>
      </c>
      <c r="AH73" s="87">
        <v>33.354380658798249</v>
      </c>
      <c r="AI73" s="87">
        <v>149.41968807366695</v>
      </c>
      <c r="AJ73" s="87">
        <v>99.827663005623208</v>
      </c>
      <c r="AK73" s="87">
        <v>11.765195865030151</v>
      </c>
      <c r="AL73" s="87">
        <v>5.1697822947740599</v>
      </c>
      <c r="AM73" s="87">
        <v>4.9037841524192149</v>
      </c>
      <c r="AN73" s="87">
        <v>33.354380658798249</v>
      </c>
      <c r="AO73" s="87"/>
      <c r="AP73" s="86">
        <v>69</v>
      </c>
      <c r="AQ73" s="87">
        <v>6.3978347538244718</v>
      </c>
      <c r="AR73" s="87">
        <v>99.81205856049273</v>
      </c>
      <c r="AS73" s="87">
        <v>141.26735196069112</v>
      </c>
      <c r="AT73" s="87">
        <v>77.347219283237166</v>
      </c>
      <c r="AU73" s="87">
        <v>110.32360203761972</v>
      </c>
      <c r="AV73" s="87">
        <v>32.397537189302462</v>
      </c>
      <c r="AW73" s="87">
        <v>139.21721145536029</v>
      </c>
      <c r="AX73" s="87">
        <v>99.81205856049273</v>
      </c>
      <c r="AY73" s="87">
        <v>11.301153593460354</v>
      </c>
      <c r="AZ73" s="87">
        <v>77.347219283237166</v>
      </c>
      <c r="BA73" s="87">
        <v>4.7644640471455668</v>
      </c>
      <c r="BB73" s="87">
        <v>32.397537189302462</v>
      </c>
      <c r="BC73" s="87"/>
      <c r="BD73" s="86">
        <v>69</v>
      </c>
      <c r="BE73" s="87">
        <v>5.9000707401668464</v>
      </c>
      <c r="BF73" s="87">
        <v>100.39252772396961</v>
      </c>
      <c r="BG73" s="87">
        <v>148.72858347864801</v>
      </c>
      <c r="BH73" s="87">
        <v>5.833392476504466</v>
      </c>
      <c r="BI73" s="87">
        <v>114.56247072504674</v>
      </c>
      <c r="BJ73" s="87">
        <v>34.196046385507564</v>
      </c>
      <c r="BK73" s="87">
        <v>149.47899018506089</v>
      </c>
      <c r="BL73" s="87">
        <v>100.39252772396961</v>
      </c>
      <c r="BM73" s="87">
        <v>9.2915271748106587</v>
      </c>
      <c r="BN73" s="87">
        <v>5.833392476504466</v>
      </c>
      <c r="BO73" s="87">
        <v>11.28828814612371</v>
      </c>
      <c r="BP73" s="87">
        <v>34.196046385507564</v>
      </c>
      <c r="BQ73" s="87"/>
      <c r="BR73" s="87">
        <v>5.3508510940000455</v>
      </c>
      <c r="BS73" s="87">
        <v>98.761868230857402</v>
      </c>
      <c r="BT73" s="87">
        <v>147.7126441040331</v>
      </c>
      <c r="BU73" s="87">
        <v>1.2114795387789576</v>
      </c>
      <c r="BV73" s="87">
        <v>114.70179966237195</v>
      </c>
      <c r="BW73" s="87">
        <v>99.482453371956311</v>
      </c>
      <c r="BX73" s="87">
        <v>152.28546902479286</v>
      </c>
      <c r="BY73" s="87">
        <v>98.761868230857402</v>
      </c>
      <c r="BZ73" s="87">
        <v>12.633989858474054</v>
      </c>
      <c r="CA73" s="87">
        <v>1.2114795387789576</v>
      </c>
      <c r="CB73" s="87">
        <v>7.9846272180055688</v>
      </c>
      <c r="CC73" s="87">
        <v>99.482453371956311</v>
      </c>
      <c r="CD73" s="87"/>
    </row>
    <row r="74" spans="1:82" x14ac:dyDescent="0.25">
      <c r="A74" s="86">
        <v>70</v>
      </c>
      <c r="B74" s="87">
        <v>6.1949866508585227</v>
      </c>
      <c r="C74" s="87">
        <v>99.585255345774428</v>
      </c>
      <c r="D74" s="87">
        <v>148.87348780363703</v>
      </c>
      <c r="E74" s="87">
        <v>6.1437545942726768</v>
      </c>
      <c r="F74" s="87">
        <v>115.26434771249636</v>
      </c>
      <c r="G74" s="87">
        <v>33.003060667823839</v>
      </c>
      <c r="H74" s="87">
        <v>151.45312257889182</v>
      </c>
      <c r="I74" s="87">
        <v>99.585255345774428</v>
      </c>
      <c r="J74" s="87">
        <v>11.213546103278224</v>
      </c>
      <c r="K74" s="87">
        <v>6.1437545942726768</v>
      </c>
      <c r="L74" s="87">
        <v>5.8119871369222569</v>
      </c>
      <c r="M74" s="87">
        <v>33.003060667823839</v>
      </c>
      <c r="N74" s="87"/>
      <c r="O74" s="87">
        <v>5.6386932238010568</v>
      </c>
      <c r="P74" s="87">
        <v>11.664012987596369</v>
      </c>
      <c r="Q74" s="87">
        <v>142.70622541012861</v>
      </c>
      <c r="R74" s="87">
        <v>5.5238761220620205</v>
      </c>
      <c r="S74" s="87">
        <v>111.58460818114399</v>
      </c>
      <c r="T74" s="87">
        <v>33.963251477214342</v>
      </c>
      <c r="U74" s="87">
        <v>144.02298085079926</v>
      </c>
      <c r="V74" s="87">
        <v>11.664012987596369</v>
      </c>
      <c r="W74" s="87">
        <v>12.342514513269922</v>
      </c>
      <c r="X74" s="87">
        <v>5.5238761220620205</v>
      </c>
      <c r="Y74" s="87">
        <v>7.8786101873140737</v>
      </c>
      <c r="Z74" s="87">
        <v>33.963251477214342</v>
      </c>
      <c r="AA74" s="87"/>
      <c r="AB74" s="86">
        <v>70</v>
      </c>
      <c r="AC74" s="87">
        <v>6.288329325545293</v>
      </c>
      <c r="AD74" s="87">
        <v>99.296252234928247</v>
      </c>
      <c r="AE74" s="87">
        <v>147.63149844640972</v>
      </c>
      <c r="AF74" s="87">
        <v>5.2397427807907428</v>
      </c>
      <c r="AG74" s="87">
        <v>114.21935661824924</v>
      </c>
      <c r="AH74" s="87">
        <v>34.282137336170912</v>
      </c>
      <c r="AI74" s="87">
        <v>149.34646456063615</v>
      </c>
      <c r="AJ74" s="87">
        <v>99.296252234928247</v>
      </c>
      <c r="AK74" s="87">
        <v>12.043648425250758</v>
      </c>
      <c r="AL74" s="87">
        <v>5.2397427807907428</v>
      </c>
      <c r="AM74" s="87">
        <v>4.2011435154892958</v>
      </c>
      <c r="AN74" s="87">
        <v>34.282137336170912</v>
      </c>
      <c r="AO74" s="87"/>
      <c r="AP74" s="86">
        <v>70</v>
      </c>
      <c r="AQ74" s="87">
        <v>6.114228656615186</v>
      </c>
      <c r="AR74" s="87">
        <v>98.96010223561359</v>
      </c>
      <c r="AS74" s="87">
        <v>142.68897483522053</v>
      </c>
      <c r="AT74" s="87">
        <v>77.885602655937674</v>
      </c>
      <c r="AU74" s="87">
        <v>111.03378632313785</v>
      </c>
      <c r="AV74" s="87">
        <v>33.884843595325158</v>
      </c>
      <c r="AW74" s="87">
        <v>146.74842739142295</v>
      </c>
      <c r="AX74" s="87">
        <v>98.96010223561359</v>
      </c>
      <c r="AY74" s="87">
        <v>10.019994141320922</v>
      </c>
      <c r="AZ74" s="87">
        <v>77.885602655937674</v>
      </c>
      <c r="BA74" s="87">
        <v>0.49345493647489214</v>
      </c>
      <c r="BB74" s="87">
        <v>33.884843595325158</v>
      </c>
      <c r="BC74" s="87"/>
      <c r="BD74" s="86">
        <v>70</v>
      </c>
      <c r="BE74" s="87">
        <v>5.7399087706538197</v>
      </c>
      <c r="BF74" s="87">
        <v>99.092367672140682</v>
      </c>
      <c r="BG74" s="87">
        <v>148.33293717049713</v>
      </c>
      <c r="BH74" s="87">
        <v>6.0199587389126954</v>
      </c>
      <c r="BI74" s="87">
        <v>113.19935448295432</v>
      </c>
      <c r="BJ74" s="87">
        <v>34.427076261553793</v>
      </c>
      <c r="BK74" s="87">
        <v>148.15857853815822</v>
      </c>
      <c r="BL74" s="87">
        <v>99.092367672140682</v>
      </c>
      <c r="BM74" s="87">
        <v>11.832056096380381</v>
      </c>
      <c r="BN74" s="87">
        <v>6.0199587389126954</v>
      </c>
      <c r="BO74" s="87">
        <v>11.997083709076284</v>
      </c>
      <c r="BP74" s="87">
        <v>34.427076261553793</v>
      </c>
      <c r="BQ74" s="87"/>
      <c r="BR74" s="87">
        <v>6.2225907316853037</v>
      </c>
      <c r="BS74" s="87">
        <v>99.263498685651754</v>
      </c>
      <c r="BT74" s="87">
        <v>147.83547433912406</v>
      </c>
      <c r="BU74" s="87">
        <v>1.0563585984456156</v>
      </c>
      <c r="BV74" s="87">
        <v>113.951985862428</v>
      </c>
      <c r="BW74" s="87">
        <v>99.717501392004223</v>
      </c>
      <c r="BX74" s="87">
        <v>146.70437631974599</v>
      </c>
      <c r="BY74" s="87">
        <v>99.263498685651754</v>
      </c>
      <c r="BZ74" s="87">
        <v>11.373573380966914</v>
      </c>
      <c r="CA74" s="87">
        <v>1.0563585984456156</v>
      </c>
      <c r="CB74" s="87">
        <v>11.269455541106463</v>
      </c>
      <c r="CC74" s="87">
        <v>99.717501392004223</v>
      </c>
      <c r="CD74" s="87"/>
    </row>
    <row r="75" spans="1:82" x14ac:dyDescent="0.25">
      <c r="A75" s="86">
        <v>71</v>
      </c>
      <c r="B75" s="87">
        <v>6.7146752949237722</v>
      </c>
      <c r="C75" s="87">
        <v>98.971427109455149</v>
      </c>
      <c r="D75" s="87">
        <v>147.81650005544086</v>
      </c>
      <c r="E75" s="87">
        <v>7.0818414030283918</v>
      </c>
      <c r="F75" s="87">
        <v>115.15139937540106</v>
      </c>
      <c r="G75" s="87">
        <v>34.926476467455103</v>
      </c>
      <c r="H75" s="87">
        <v>148.33324938707233</v>
      </c>
      <c r="I75" s="87">
        <v>98.971427109455149</v>
      </c>
      <c r="J75" s="87">
        <v>13.133145694066158</v>
      </c>
      <c r="K75" s="87">
        <v>7.0818414030283918</v>
      </c>
      <c r="L75" s="87">
        <v>7.9938118183447484</v>
      </c>
      <c r="M75" s="87">
        <v>34.926476467455103</v>
      </c>
      <c r="N75" s="87"/>
      <c r="O75" s="87">
        <v>6.1389927860365736</v>
      </c>
      <c r="P75" s="87">
        <v>12.310031915486032</v>
      </c>
      <c r="Q75" s="87">
        <v>142.60604839591176</v>
      </c>
      <c r="R75" s="87">
        <v>5.7086621168493545</v>
      </c>
      <c r="S75" s="87">
        <v>113.86868381970966</v>
      </c>
      <c r="T75" s="87">
        <v>34.884377496811865</v>
      </c>
      <c r="U75" s="87">
        <v>144.91537107175435</v>
      </c>
      <c r="V75" s="87">
        <v>12.310031915486032</v>
      </c>
      <c r="W75" s="87">
        <v>11.141508105769709</v>
      </c>
      <c r="X75" s="87">
        <v>5.7086621168493545</v>
      </c>
      <c r="Y75" s="87">
        <v>14.170854051395571</v>
      </c>
      <c r="Z75" s="87">
        <v>34.884377496811865</v>
      </c>
      <c r="AA75" s="87"/>
      <c r="AB75" s="86">
        <v>71</v>
      </c>
      <c r="AC75" s="87">
        <v>5.7472875672509884</v>
      </c>
      <c r="AD75" s="87">
        <v>100.12740326446105</v>
      </c>
      <c r="AE75" s="87">
        <v>149.53557819341742</v>
      </c>
      <c r="AF75" s="87">
        <v>6.644254879132574</v>
      </c>
      <c r="AG75" s="87">
        <v>111.92869553625572</v>
      </c>
      <c r="AH75" s="87">
        <v>34.37492603386189</v>
      </c>
      <c r="AI75" s="87">
        <v>146.73930545744611</v>
      </c>
      <c r="AJ75" s="87">
        <v>100.12740326446105</v>
      </c>
      <c r="AK75" s="87">
        <v>13.645774057247122</v>
      </c>
      <c r="AL75" s="87">
        <v>6.644254879132574</v>
      </c>
      <c r="AM75" s="87">
        <v>14.437232976593517</v>
      </c>
      <c r="AN75" s="87">
        <v>34.37492603386189</v>
      </c>
      <c r="AO75" s="87"/>
      <c r="AP75" s="86">
        <v>71</v>
      </c>
      <c r="AQ75" s="87">
        <v>6.2850415129242734</v>
      </c>
      <c r="AR75" s="87">
        <v>99.092807565289178</v>
      </c>
      <c r="AS75" s="87">
        <v>142.5227282733934</v>
      </c>
      <c r="AT75" s="87">
        <v>75.036498208213729</v>
      </c>
      <c r="AU75" s="87">
        <v>111.84691330393824</v>
      </c>
      <c r="AV75" s="87">
        <v>34.277018145262439</v>
      </c>
      <c r="AW75" s="87">
        <v>147.01101897830813</v>
      </c>
      <c r="AX75" s="87">
        <v>99.092807565289178</v>
      </c>
      <c r="AY75" s="87">
        <v>10.958486035459584</v>
      </c>
      <c r="AZ75" s="87">
        <v>75.036498208213729</v>
      </c>
      <c r="BA75" s="87">
        <v>4.2028578622582469</v>
      </c>
      <c r="BB75" s="87">
        <v>34.277018145262439</v>
      </c>
      <c r="BC75" s="87"/>
      <c r="BD75" s="86">
        <v>71</v>
      </c>
      <c r="BE75" s="87">
        <v>6.2605482564570698</v>
      </c>
      <c r="BF75" s="87">
        <v>99.095989217230553</v>
      </c>
      <c r="BG75" s="87">
        <v>148.5626231720546</v>
      </c>
      <c r="BH75" s="87">
        <v>7.4393486333776293</v>
      </c>
      <c r="BI75" s="87">
        <v>114.04598614257824</v>
      </c>
      <c r="BJ75" s="87">
        <v>33.110398685276628</v>
      </c>
      <c r="BK75" s="87">
        <v>149.55692085791935</v>
      </c>
      <c r="BL75" s="87">
        <v>99.095989217230553</v>
      </c>
      <c r="BM75" s="87">
        <v>11.45937194697874</v>
      </c>
      <c r="BN75" s="87">
        <v>7.4393486333776293</v>
      </c>
      <c r="BO75" s="87">
        <v>11.760567041913987</v>
      </c>
      <c r="BP75" s="87">
        <v>33.110398685276628</v>
      </c>
      <c r="BQ75" s="87"/>
      <c r="BR75" s="87">
        <v>5.4150556121935596</v>
      </c>
      <c r="BS75" s="87">
        <v>99.382351480948174</v>
      </c>
      <c r="BT75" s="87">
        <v>147.32377902326687</v>
      </c>
      <c r="BU75" s="87">
        <v>0.41267850135352113</v>
      </c>
      <c r="BV75" s="87">
        <v>114.27050612264136</v>
      </c>
      <c r="BW75" s="87">
        <v>99.692257777796627</v>
      </c>
      <c r="BX75" s="87">
        <v>149.04097150586932</v>
      </c>
      <c r="BY75" s="87">
        <v>99.382351480948174</v>
      </c>
      <c r="BZ75" s="87">
        <v>13.537056186156487</v>
      </c>
      <c r="CA75" s="87">
        <v>0.41267850135352113</v>
      </c>
      <c r="CB75" s="87">
        <v>11.559691369411977</v>
      </c>
      <c r="CC75" s="87">
        <v>99.692257777796627</v>
      </c>
      <c r="CD75" s="87"/>
    </row>
    <row r="76" spans="1:82" x14ac:dyDescent="0.25">
      <c r="A76" s="86">
        <v>72</v>
      </c>
      <c r="B76" s="87">
        <v>5.9783706761030073</v>
      </c>
      <c r="C76" s="87">
        <v>100.07199907304718</v>
      </c>
      <c r="D76" s="87">
        <v>148.70279865958491</v>
      </c>
      <c r="E76" s="87">
        <v>6.0413709133435853</v>
      </c>
      <c r="F76" s="87">
        <v>112.63034636630336</v>
      </c>
      <c r="G76" s="87">
        <v>33.877101991263011</v>
      </c>
      <c r="H76" s="87">
        <v>149.36566888894595</v>
      </c>
      <c r="I76" s="87">
        <v>100.07199907304718</v>
      </c>
      <c r="J76" s="87">
        <v>9.2823255644096818</v>
      </c>
      <c r="K76" s="87">
        <v>6.0413709133435853</v>
      </c>
      <c r="L76" s="87">
        <v>9.0424952892160348</v>
      </c>
      <c r="M76" s="87">
        <v>33.877101991263011</v>
      </c>
      <c r="N76" s="87"/>
      <c r="O76" s="87">
        <v>5.7215598520799933</v>
      </c>
      <c r="P76" s="87">
        <v>8.7537596859440363</v>
      </c>
      <c r="Q76" s="87">
        <v>140.05803069317699</v>
      </c>
      <c r="R76" s="87">
        <v>6.1932752532131552</v>
      </c>
      <c r="S76" s="87">
        <v>111.30928828502627</v>
      </c>
      <c r="T76" s="87">
        <v>33.832047497520769</v>
      </c>
      <c r="U76" s="87">
        <v>145.38018626811134</v>
      </c>
      <c r="V76" s="87">
        <v>8.7537596859440363</v>
      </c>
      <c r="W76" s="87">
        <v>16.094806897587098</v>
      </c>
      <c r="X76" s="87">
        <v>6.1932752532131552</v>
      </c>
      <c r="Y76" s="87">
        <v>5.9363596149624209</v>
      </c>
      <c r="Z76" s="87">
        <v>33.832047497520769</v>
      </c>
      <c r="AA76" s="87"/>
      <c r="AB76" s="86">
        <v>72</v>
      </c>
      <c r="AC76" s="87">
        <v>6.8318751163832445</v>
      </c>
      <c r="AD76" s="87">
        <v>100.16371402058253</v>
      </c>
      <c r="AE76" s="87">
        <v>150.84698299968429</v>
      </c>
      <c r="AF76" s="87">
        <v>7.2341506380933787</v>
      </c>
      <c r="AG76" s="87">
        <v>114.36887457788896</v>
      </c>
      <c r="AH76" s="87">
        <v>34.584826829236022</v>
      </c>
      <c r="AI76" s="87">
        <v>148.36257417851886</v>
      </c>
      <c r="AJ76" s="87">
        <v>100.16371402058253</v>
      </c>
      <c r="AK76" s="87">
        <v>11.662577090083333</v>
      </c>
      <c r="AL76" s="87">
        <v>7.2341506380933787</v>
      </c>
      <c r="AM76" s="87">
        <v>8.231057036060589</v>
      </c>
      <c r="AN76" s="87">
        <v>34.584826829236022</v>
      </c>
      <c r="AO76" s="87"/>
      <c r="AP76" s="86">
        <v>72</v>
      </c>
      <c r="AQ76" s="87">
        <v>6.0721860372198391</v>
      </c>
      <c r="AR76" s="87">
        <v>98.963891407401931</v>
      </c>
      <c r="AS76" s="87">
        <v>140.97762327348019</v>
      </c>
      <c r="AT76" s="87">
        <v>75.777327925192978</v>
      </c>
      <c r="AU76" s="87">
        <v>114.17735053956385</v>
      </c>
      <c r="AV76" s="87">
        <v>34.655612967706347</v>
      </c>
      <c r="AW76" s="87">
        <v>146.49475032680482</v>
      </c>
      <c r="AX76" s="87">
        <v>98.963891407401931</v>
      </c>
      <c r="AY76" s="87">
        <v>10.831999809032595</v>
      </c>
      <c r="AZ76" s="87">
        <v>75.777327925192978</v>
      </c>
      <c r="BA76" s="87">
        <v>2.5904281337260397</v>
      </c>
      <c r="BB76" s="87">
        <v>34.655612967706347</v>
      </c>
      <c r="BC76" s="87"/>
      <c r="BD76" s="86">
        <v>72</v>
      </c>
      <c r="BE76" s="87">
        <v>6.1549088474022797</v>
      </c>
      <c r="BF76" s="87">
        <v>98.53684392099828</v>
      </c>
      <c r="BG76" s="87">
        <v>147.84269956111459</v>
      </c>
      <c r="BH76" s="87">
        <v>5.7161079382853393</v>
      </c>
      <c r="BI76" s="87">
        <v>116.17381663089623</v>
      </c>
      <c r="BJ76" s="87">
        <v>32.57819973126157</v>
      </c>
      <c r="BK76" s="87">
        <v>149.53540649847139</v>
      </c>
      <c r="BL76" s="87">
        <v>98.53684392099828</v>
      </c>
      <c r="BM76" s="87">
        <v>14.065294020160463</v>
      </c>
      <c r="BN76" s="87">
        <v>5.7161079382853393</v>
      </c>
      <c r="BO76" s="87">
        <v>10.192437422583714</v>
      </c>
      <c r="BP76" s="87">
        <v>32.57819973126157</v>
      </c>
      <c r="BQ76" s="87"/>
      <c r="BR76" s="87">
        <v>6.953445278115387</v>
      </c>
      <c r="BS76" s="87">
        <v>100.43754670538857</v>
      </c>
      <c r="BT76" s="87">
        <v>149.38274462547901</v>
      </c>
      <c r="BU76" s="87">
        <v>0.82495465167936943</v>
      </c>
      <c r="BV76" s="87">
        <v>112.50364141393142</v>
      </c>
      <c r="BW76" s="87">
        <v>99.747952814153521</v>
      </c>
      <c r="BX76" s="87">
        <v>149.70948512826561</v>
      </c>
      <c r="BY76" s="87">
        <v>100.43754670538857</v>
      </c>
      <c r="BZ76" s="87">
        <v>12.411204708341515</v>
      </c>
      <c r="CA76" s="87">
        <v>0.82495465167936943</v>
      </c>
      <c r="CB76" s="87">
        <v>8.495889423130965</v>
      </c>
      <c r="CC76" s="87">
        <v>99.747952814153521</v>
      </c>
      <c r="CD76" s="87"/>
    </row>
    <row r="77" spans="1:82" x14ac:dyDescent="0.25">
      <c r="A77" s="86">
        <v>73</v>
      </c>
      <c r="B77" s="87">
        <v>6.1177388357796021</v>
      </c>
      <c r="C77" s="87">
        <v>100.85941402636487</v>
      </c>
      <c r="D77" s="87">
        <v>148.15135708971633</v>
      </c>
      <c r="E77" s="87">
        <v>6.6348991501661461</v>
      </c>
      <c r="F77" s="87">
        <v>113.02741883100859</v>
      </c>
      <c r="G77" s="87">
        <v>35.322963292651572</v>
      </c>
      <c r="H77" s="87">
        <v>150.46862064494968</v>
      </c>
      <c r="I77" s="87">
        <v>100.85941402636487</v>
      </c>
      <c r="J77" s="87">
        <v>10.826562851501023</v>
      </c>
      <c r="K77" s="87">
        <v>6.6348991501661461</v>
      </c>
      <c r="L77" s="87">
        <v>5.379406504778812</v>
      </c>
      <c r="M77" s="87">
        <v>35.322963292651572</v>
      </c>
      <c r="N77" s="87"/>
      <c r="O77" s="87">
        <v>4.841490522837363</v>
      </c>
      <c r="P77" s="87">
        <v>9.814846483728223</v>
      </c>
      <c r="Q77" s="87">
        <v>143.36829742195607</v>
      </c>
      <c r="R77" s="87">
        <v>5.3951058829515004</v>
      </c>
      <c r="S77" s="87">
        <v>110.94247725809741</v>
      </c>
      <c r="T77" s="87">
        <v>33.617647964809635</v>
      </c>
      <c r="U77" s="87">
        <v>144.51801445659413</v>
      </c>
      <c r="V77" s="87">
        <v>9.814846483728223</v>
      </c>
      <c r="W77" s="87">
        <v>11.579923372730635</v>
      </c>
      <c r="X77" s="87">
        <v>5.3951058829515004</v>
      </c>
      <c r="Y77" s="87">
        <v>10.919740443238648</v>
      </c>
      <c r="Z77" s="87">
        <v>33.617647964809635</v>
      </c>
      <c r="AA77" s="87"/>
      <c r="AB77" s="86">
        <v>73</v>
      </c>
      <c r="AC77" s="87">
        <v>6.0623652647997579</v>
      </c>
      <c r="AD77" s="87">
        <v>99.10407099390774</v>
      </c>
      <c r="AE77" s="87">
        <v>146.33954034171373</v>
      </c>
      <c r="AF77" s="87">
        <v>4.9992127234841801</v>
      </c>
      <c r="AG77" s="87">
        <v>113.40250354176004</v>
      </c>
      <c r="AH77" s="87">
        <v>32.837976897115311</v>
      </c>
      <c r="AI77" s="87">
        <v>148.14307879390196</v>
      </c>
      <c r="AJ77" s="87">
        <v>99.10407099390774</v>
      </c>
      <c r="AK77" s="87">
        <v>11.124301582648343</v>
      </c>
      <c r="AL77" s="87">
        <v>4.9992127234841801</v>
      </c>
      <c r="AM77" s="87">
        <v>9.7551599009230259</v>
      </c>
      <c r="AN77" s="87">
        <v>32.837976897115311</v>
      </c>
      <c r="AO77" s="87"/>
      <c r="AP77" s="86">
        <v>73</v>
      </c>
      <c r="AQ77" s="87">
        <v>6.8169323275502887</v>
      </c>
      <c r="AR77" s="87">
        <v>99.121481939240141</v>
      </c>
      <c r="AS77" s="87">
        <v>143.83317593515019</v>
      </c>
      <c r="AT77" s="87">
        <v>75.394947916080696</v>
      </c>
      <c r="AU77" s="87">
        <v>112.51077639567788</v>
      </c>
      <c r="AV77" s="87">
        <v>34.089776685635321</v>
      </c>
      <c r="AW77" s="87">
        <v>142.8810471679144</v>
      </c>
      <c r="AX77" s="87">
        <v>99.121481939240141</v>
      </c>
      <c r="AY77" s="87">
        <v>11.565536012124472</v>
      </c>
      <c r="AZ77" s="87">
        <v>75.394947916080696</v>
      </c>
      <c r="BA77" s="87">
        <v>2.9456614026207575</v>
      </c>
      <c r="BB77" s="87">
        <v>34.089776685635321</v>
      </c>
      <c r="BC77" s="87"/>
      <c r="BD77" s="86">
        <v>73</v>
      </c>
      <c r="BE77" s="87">
        <v>5.9529597935728535</v>
      </c>
      <c r="BF77" s="87">
        <v>99.305999290765513</v>
      </c>
      <c r="BG77" s="87">
        <v>146.89745619871908</v>
      </c>
      <c r="BH77" s="87">
        <v>6.2310847624729435</v>
      </c>
      <c r="BI77" s="87">
        <v>115.45288013393009</v>
      </c>
      <c r="BJ77" s="87">
        <v>35.521450518188622</v>
      </c>
      <c r="BK77" s="87">
        <v>149.63182363028488</v>
      </c>
      <c r="BL77" s="87">
        <v>99.305999290765513</v>
      </c>
      <c r="BM77" s="87">
        <v>14.400762288366746</v>
      </c>
      <c r="BN77" s="87">
        <v>6.2310847624729435</v>
      </c>
      <c r="BO77" s="87">
        <v>6.8658208198466273</v>
      </c>
      <c r="BP77" s="87">
        <v>35.521450518188622</v>
      </c>
      <c r="BQ77" s="87"/>
      <c r="BR77" s="87">
        <v>5.5864031307344151</v>
      </c>
      <c r="BS77" s="87">
        <v>99.361964473237904</v>
      </c>
      <c r="BT77" s="87">
        <v>148.08698917351967</v>
      </c>
      <c r="BU77" s="87">
        <v>0.93948928204045568</v>
      </c>
      <c r="BV77" s="87">
        <v>114.36153653212457</v>
      </c>
      <c r="BW77" s="87">
        <v>99.533255909074356</v>
      </c>
      <c r="BX77" s="87">
        <v>149.29897585575833</v>
      </c>
      <c r="BY77" s="87">
        <v>99.361964473237904</v>
      </c>
      <c r="BZ77" s="87">
        <v>13.232553565927258</v>
      </c>
      <c r="CA77" s="87">
        <v>0.93948928204045568</v>
      </c>
      <c r="CB77" s="87">
        <v>10.952829874834787</v>
      </c>
      <c r="CC77" s="87">
        <v>99.533255909074356</v>
      </c>
      <c r="CD77" s="87"/>
    </row>
    <row r="78" spans="1:82" x14ac:dyDescent="0.25">
      <c r="A78" s="86">
        <v>74</v>
      </c>
      <c r="B78" s="87">
        <v>6.1772818242380856</v>
      </c>
      <c r="C78" s="87">
        <v>98.91272595464477</v>
      </c>
      <c r="D78" s="87">
        <v>146.63686432280494</v>
      </c>
      <c r="E78" s="87">
        <v>5.8382090796843897</v>
      </c>
      <c r="F78" s="87">
        <v>113.44965307677083</v>
      </c>
      <c r="G78" s="87">
        <v>32.710609951854359</v>
      </c>
      <c r="H78" s="87">
        <v>150.70755112291459</v>
      </c>
      <c r="I78" s="87">
        <v>98.91272595464477</v>
      </c>
      <c r="J78" s="87">
        <v>11.798452537813663</v>
      </c>
      <c r="K78" s="87">
        <v>5.8382090796843897</v>
      </c>
      <c r="L78" s="87">
        <v>17.313512636338899</v>
      </c>
      <c r="M78" s="87">
        <v>32.710609951854359</v>
      </c>
      <c r="N78" s="87"/>
      <c r="O78" s="87">
        <v>4.9105655834466742</v>
      </c>
      <c r="P78" s="87">
        <v>8.2151203323044939</v>
      </c>
      <c r="Q78" s="87">
        <v>141.67830319966501</v>
      </c>
      <c r="R78" s="87">
        <v>6.1668609895067945</v>
      </c>
      <c r="S78" s="87">
        <v>114.85326284943108</v>
      </c>
      <c r="T78" s="87">
        <v>33.446661632747052</v>
      </c>
      <c r="U78" s="87">
        <v>144.85916343137521</v>
      </c>
      <c r="V78" s="87">
        <v>8.2151203323044939</v>
      </c>
      <c r="W78" s="87">
        <v>14.754833010125338</v>
      </c>
      <c r="X78" s="87">
        <v>6.1668609895067945</v>
      </c>
      <c r="Y78" s="87">
        <v>5.5877967997567506</v>
      </c>
      <c r="Z78" s="87">
        <v>33.446661632747052</v>
      </c>
      <c r="AA78" s="87"/>
      <c r="AB78" s="86">
        <v>74</v>
      </c>
      <c r="AC78" s="87">
        <v>6.4550511666955011</v>
      </c>
      <c r="AD78" s="87">
        <v>99.205903718304342</v>
      </c>
      <c r="AE78" s="87">
        <v>148.63204697003073</v>
      </c>
      <c r="AF78" s="87">
        <v>5.7475023131216618</v>
      </c>
      <c r="AG78" s="87">
        <v>113.42207056843796</v>
      </c>
      <c r="AH78" s="87">
        <v>33.244288906242289</v>
      </c>
      <c r="AI78" s="87">
        <v>151.77259443541118</v>
      </c>
      <c r="AJ78" s="87">
        <v>99.205903718304342</v>
      </c>
      <c r="AK78" s="87">
        <v>12.770455093236709</v>
      </c>
      <c r="AL78" s="87">
        <v>5.7475023131216618</v>
      </c>
      <c r="AM78" s="87">
        <v>10.547418149046681</v>
      </c>
      <c r="AN78" s="87">
        <v>33.244288906242289</v>
      </c>
      <c r="AO78" s="87"/>
      <c r="AP78" s="86">
        <v>74</v>
      </c>
      <c r="AQ78" s="87">
        <v>6.4310374712577829</v>
      </c>
      <c r="AR78" s="87">
        <v>99.969333758536777</v>
      </c>
      <c r="AS78" s="87">
        <v>144.48009613543405</v>
      </c>
      <c r="AT78" s="87">
        <v>76.943566497754119</v>
      </c>
      <c r="AU78" s="87">
        <v>114.31880967247413</v>
      </c>
      <c r="AV78" s="87">
        <v>33.660739677085886</v>
      </c>
      <c r="AW78" s="87">
        <v>143.50986468410622</v>
      </c>
      <c r="AX78" s="87">
        <v>99.969333758536777</v>
      </c>
      <c r="AY78" s="87">
        <v>9.0186038216432696</v>
      </c>
      <c r="AZ78" s="87">
        <v>76.943566497754119</v>
      </c>
      <c r="BA78" s="87">
        <v>2.6629564346266461</v>
      </c>
      <c r="BB78" s="87">
        <v>33.660739677085886</v>
      </c>
      <c r="BC78" s="87"/>
      <c r="BD78" s="86">
        <v>74</v>
      </c>
      <c r="BE78" s="87">
        <v>5.7870831790948891</v>
      </c>
      <c r="BF78" s="87">
        <v>98.749974476880382</v>
      </c>
      <c r="BG78" s="87">
        <v>147.51680104378431</v>
      </c>
      <c r="BH78" s="87">
        <v>6.5117101168989091</v>
      </c>
      <c r="BI78" s="87">
        <v>112.93445622391214</v>
      </c>
      <c r="BJ78" s="87">
        <v>33.690268744159532</v>
      </c>
      <c r="BK78" s="87">
        <v>150.39431628580107</v>
      </c>
      <c r="BL78" s="87">
        <v>98.749974476880382</v>
      </c>
      <c r="BM78" s="87">
        <v>14.02368913963708</v>
      </c>
      <c r="BN78" s="87">
        <v>6.5117101168989091</v>
      </c>
      <c r="BO78" s="87">
        <v>10.515725350051742</v>
      </c>
      <c r="BP78" s="87">
        <v>33.690268744159532</v>
      </c>
      <c r="BQ78" s="87"/>
      <c r="BR78" s="87">
        <v>5.8189499114322727</v>
      </c>
      <c r="BS78" s="87">
        <v>99.19721545412574</v>
      </c>
      <c r="BT78" s="87">
        <v>147.54013690242655</v>
      </c>
      <c r="BU78" s="87">
        <v>1.6862540843581377</v>
      </c>
      <c r="BV78" s="87">
        <v>115.64643268857191</v>
      </c>
      <c r="BW78" s="87">
        <v>99.501980461896949</v>
      </c>
      <c r="BX78" s="87">
        <v>147.83003785939005</v>
      </c>
      <c r="BY78" s="87">
        <v>99.19721545412574</v>
      </c>
      <c r="BZ78" s="87">
        <v>10.655131516917871</v>
      </c>
      <c r="CA78" s="87">
        <v>1.6862540843581377</v>
      </c>
      <c r="CB78" s="87">
        <v>4.4005722646146594</v>
      </c>
      <c r="CC78" s="87">
        <v>99.501980461896949</v>
      </c>
      <c r="CD78" s="87"/>
    </row>
    <row r="79" spans="1:82" x14ac:dyDescent="0.25">
      <c r="A79" s="86">
        <v>75</v>
      </c>
      <c r="B79" s="87">
        <v>5.7353462672081879</v>
      </c>
      <c r="C79" s="87">
        <v>100.05545665042203</v>
      </c>
      <c r="D79" s="87">
        <v>149.68612807749992</v>
      </c>
      <c r="E79" s="87">
        <v>7.5662509849117647</v>
      </c>
      <c r="F79" s="87">
        <v>113.99777436998173</v>
      </c>
      <c r="G79" s="87">
        <v>33.755463053980471</v>
      </c>
      <c r="H79" s="87">
        <v>150.5267758649189</v>
      </c>
      <c r="I79" s="87">
        <v>100.05545665042203</v>
      </c>
      <c r="J79" s="87">
        <v>12.257604096290029</v>
      </c>
      <c r="K79" s="87">
        <v>7.5662509849117647</v>
      </c>
      <c r="L79" s="87">
        <v>13.32721127028333</v>
      </c>
      <c r="M79" s="87">
        <v>33.755463053980471</v>
      </c>
      <c r="N79" s="87"/>
      <c r="O79" s="87">
        <v>5.4593581680724004</v>
      </c>
      <c r="P79" s="87">
        <v>9.3439652972761316</v>
      </c>
      <c r="Q79" s="87">
        <v>144.34506683112414</v>
      </c>
      <c r="R79" s="87">
        <v>4.3900966859022148</v>
      </c>
      <c r="S79" s="87">
        <v>113.73318236977576</v>
      </c>
      <c r="T79" s="87">
        <v>34.794263227987571</v>
      </c>
      <c r="U79" s="87">
        <v>148.13873207285528</v>
      </c>
      <c r="V79" s="87">
        <v>9.3439652972761316</v>
      </c>
      <c r="W79" s="87">
        <v>11.454064252822404</v>
      </c>
      <c r="X79" s="87">
        <v>4.3900966859022148</v>
      </c>
      <c r="Y79" s="87">
        <v>11.617429884224499</v>
      </c>
      <c r="Z79" s="87">
        <v>34.794263227987571</v>
      </c>
      <c r="AA79" s="87"/>
      <c r="AB79" s="86">
        <v>75</v>
      </c>
      <c r="AC79" s="87">
        <v>5.9868713866697298</v>
      </c>
      <c r="AD79" s="87">
        <v>99.385008159906974</v>
      </c>
      <c r="AE79" s="87">
        <v>148.43880480783491</v>
      </c>
      <c r="AF79" s="87">
        <v>5.1772468974934931</v>
      </c>
      <c r="AG79" s="87">
        <v>114.713605577832</v>
      </c>
      <c r="AH79" s="87">
        <v>34.672276892184655</v>
      </c>
      <c r="AI79" s="87">
        <v>149.06161918975761</v>
      </c>
      <c r="AJ79" s="87">
        <v>99.385008159906974</v>
      </c>
      <c r="AK79" s="87">
        <v>10.332667533589001</v>
      </c>
      <c r="AL79" s="87">
        <v>5.1772468974934931</v>
      </c>
      <c r="AM79" s="87">
        <v>2.5056063126662256</v>
      </c>
      <c r="AN79" s="87">
        <v>34.672276892184655</v>
      </c>
      <c r="AO79" s="87"/>
      <c r="AP79" s="86">
        <v>75</v>
      </c>
      <c r="AQ79" s="87">
        <v>5.9461654445016237</v>
      </c>
      <c r="AR79" s="87">
        <v>99.253348519921204</v>
      </c>
      <c r="AS79" s="87">
        <v>141.86387150385994</v>
      </c>
      <c r="AT79" s="87">
        <v>74.239238695296919</v>
      </c>
      <c r="AU79" s="87">
        <v>114.87602488406156</v>
      </c>
      <c r="AV79" s="87">
        <v>34.962694429841832</v>
      </c>
      <c r="AW79" s="87">
        <v>140.25688004062323</v>
      </c>
      <c r="AX79" s="87">
        <v>99.253348519921204</v>
      </c>
      <c r="AY79" s="87">
        <v>11.309509285035638</v>
      </c>
      <c r="AZ79" s="87">
        <v>74.239238695296919</v>
      </c>
      <c r="BA79" s="87">
        <v>3.5398969843935824</v>
      </c>
      <c r="BB79" s="87">
        <v>34.962694429841832</v>
      </c>
      <c r="BC79" s="87"/>
      <c r="BD79" s="86">
        <v>75</v>
      </c>
      <c r="BE79" s="87">
        <v>5.5653487043541165</v>
      </c>
      <c r="BF79" s="87">
        <v>99.945999516022695</v>
      </c>
      <c r="BG79" s="87">
        <v>149.13049842004955</v>
      </c>
      <c r="BH79" s="87">
        <v>5.5104115195793844</v>
      </c>
      <c r="BI79" s="87">
        <v>114.75621901268669</v>
      </c>
      <c r="BJ79" s="87">
        <v>33.838916707694906</v>
      </c>
      <c r="BK79" s="87">
        <v>149.67003473436029</v>
      </c>
      <c r="BL79" s="87">
        <v>99.945999516022695</v>
      </c>
      <c r="BM79" s="87">
        <v>13.383929329956469</v>
      </c>
      <c r="BN79" s="87">
        <v>5.5104115195793844</v>
      </c>
      <c r="BO79" s="87">
        <v>5.9051663453784116</v>
      </c>
      <c r="BP79" s="87">
        <v>33.838916707694906</v>
      </c>
      <c r="BQ79" s="87"/>
      <c r="BR79" s="87">
        <v>5.5069384867873854</v>
      </c>
      <c r="BS79" s="87">
        <v>99.347569255878852</v>
      </c>
      <c r="BT79" s="87">
        <v>147.72710171537952</v>
      </c>
      <c r="BU79" s="87">
        <v>1.0030952168658227</v>
      </c>
      <c r="BV79" s="87">
        <v>113.92434174219672</v>
      </c>
      <c r="BW79" s="87">
        <v>99.464583630427825</v>
      </c>
      <c r="BX79" s="87">
        <v>150.28245684609146</v>
      </c>
      <c r="BY79" s="87">
        <v>99.347569255878852</v>
      </c>
      <c r="BZ79" s="87">
        <v>11.636242990121103</v>
      </c>
      <c r="CA79" s="87">
        <v>1.0030952168658227</v>
      </c>
      <c r="CB79" s="87">
        <v>14.114832807102898</v>
      </c>
      <c r="CC79" s="87">
        <v>99.464583630427825</v>
      </c>
      <c r="CD79" s="87"/>
    </row>
    <row r="80" spans="1:82" x14ac:dyDescent="0.25">
      <c r="A80" s="86">
        <v>76</v>
      </c>
      <c r="B80" s="87">
        <v>5.9490418193160748</v>
      </c>
      <c r="C80" s="87">
        <v>100.01902318516605</v>
      </c>
      <c r="D80" s="87">
        <v>147.40000306730445</v>
      </c>
      <c r="E80" s="87">
        <v>6.5676717745823439</v>
      </c>
      <c r="F80" s="87">
        <v>111.41109396642432</v>
      </c>
      <c r="G80" s="87">
        <v>33.595128560066179</v>
      </c>
      <c r="H80" s="87">
        <v>149.04434687799125</v>
      </c>
      <c r="I80" s="87">
        <v>100.01902318516605</v>
      </c>
      <c r="J80" s="87">
        <v>11.547568269726487</v>
      </c>
      <c r="K80" s="87">
        <v>6.5676717745823439</v>
      </c>
      <c r="L80" s="87">
        <v>7.2267456002041239</v>
      </c>
      <c r="M80" s="87">
        <v>33.595128560066179</v>
      </c>
      <c r="N80" s="87"/>
      <c r="O80" s="87">
        <v>6.2083756282243989</v>
      </c>
      <c r="P80" s="87">
        <v>10.856286337680334</v>
      </c>
      <c r="Q80" s="87">
        <v>142.74979989817021</v>
      </c>
      <c r="R80" s="87">
        <v>5.9767505305400688</v>
      </c>
      <c r="S80" s="87">
        <v>111.91945618767268</v>
      </c>
      <c r="T80" s="87">
        <v>33.906974290204637</v>
      </c>
      <c r="U80" s="87">
        <v>141.45561368977314</v>
      </c>
      <c r="V80" s="87">
        <v>10.856286337680334</v>
      </c>
      <c r="W80" s="87">
        <v>8.1590754009282449</v>
      </c>
      <c r="X80" s="87">
        <v>5.9767505305400688</v>
      </c>
      <c r="Y80" s="87">
        <v>3.7096865012241098</v>
      </c>
      <c r="Z80" s="87">
        <v>33.906974290204637</v>
      </c>
      <c r="AA80" s="87"/>
      <c r="AB80" s="86">
        <v>76</v>
      </c>
      <c r="AC80" s="87">
        <v>6.1530525895489632</v>
      </c>
      <c r="AD80" s="87">
        <v>98.827066133009083</v>
      </c>
      <c r="AE80" s="87">
        <v>147.81600947528125</v>
      </c>
      <c r="AF80" s="87">
        <v>5.5780527906690835</v>
      </c>
      <c r="AG80" s="87">
        <v>113.34178996741426</v>
      </c>
      <c r="AH80" s="87">
        <v>34.293250867985407</v>
      </c>
      <c r="AI80" s="87">
        <v>149.53513548959114</v>
      </c>
      <c r="AJ80" s="87">
        <v>98.827066133009083</v>
      </c>
      <c r="AK80" s="87">
        <v>10.557993738061375</v>
      </c>
      <c r="AL80" s="87">
        <v>5.5780527906690835</v>
      </c>
      <c r="AM80" s="87">
        <v>10.027547980625087</v>
      </c>
      <c r="AN80" s="87">
        <v>34.293250867985407</v>
      </c>
      <c r="AO80" s="87"/>
      <c r="AP80" s="86">
        <v>76</v>
      </c>
      <c r="AQ80" s="87">
        <v>6.5960861442877201</v>
      </c>
      <c r="AR80" s="87">
        <v>99.489193676569528</v>
      </c>
      <c r="AS80" s="87">
        <v>143.57024055201219</v>
      </c>
      <c r="AT80" s="87">
        <v>73.284095476391926</v>
      </c>
      <c r="AU80" s="87">
        <v>109.5628242159959</v>
      </c>
      <c r="AV80" s="87">
        <v>32.417273207255043</v>
      </c>
      <c r="AW80" s="87">
        <v>148.01331965811252</v>
      </c>
      <c r="AX80" s="87">
        <v>99.489193676569528</v>
      </c>
      <c r="AY80" s="87">
        <v>11.224164852602927</v>
      </c>
      <c r="AZ80" s="87">
        <v>73.284095476391926</v>
      </c>
      <c r="BA80" s="87">
        <v>5.7781152134645728</v>
      </c>
      <c r="BB80" s="87">
        <v>32.417273207255043</v>
      </c>
      <c r="BC80" s="87"/>
      <c r="BD80" s="86">
        <v>76</v>
      </c>
      <c r="BE80" s="87">
        <v>5.9795155892267404</v>
      </c>
      <c r="BF80" s="87">
        <v>99.177779062905955</v>
      </c>
      <c r="BG80" s="87">
        <v>146.97095962449862</v>
      </c>
      <c r="BH80" s="87">
        <v>5.1691418966836586</v>
      </c>
      <c r="BI80" s="87">
        <v>114.83179896604176</v>
      </c>
      <c r="BJ80" s="87">
        <v>34.910937266874171</v>
      </c>
      <c r="BK80" s="87">
        <v>148.54538586341152</v>
      </c>
      <c r="BL80" s="87">
        <v>99.177779062905955</v>
      </c>
      <c r="BM80" s="87">
        <v>13.975126557029176</v>
      </c>
      <c r="BN80" s="87">
        <v>5.1691418966836586</v>
      </c>
      <c r="BO80" s="87">
        <v>9.9247024843387877</v>
      </c>
      <c r="BP80" s="87">
        <v>34.910937266874171</v>
      </c>
      <c r="BQ80" s="87"/>
      <c r="BR80" s="87">
        <v>6.0748308540283835</v>
      </c>
      <c r="BS80" s="87">
        <v>98.572672376693674</v>
      </c>
      <c r="BT80" s="87">
        <v>149.17705120788153</v>
      </c>
      <c r="BU80" s="87">
        <v>0.79921013951932884</v>
      </c>
      <c r="BV80" s="87">
        <v>112.03350348131976</v>
      </c>
      <c r="BW80" s="87">
        <v>99.513770316232609</v>
      </c>
      <c r="BX80" s="87">
        <v>150.16088393317662</v>
      </c>
      <c r="BY80" s="87">
        <v>98.572672376693674</v>
      </c>
      <c r="BZ80" s="87">
        <v>9.632724560124668</v>
      </c>
      <c r="CA80" s="87">
        <v>0.79921013951932884</v>
      </c>
      <c r="CB80" s="87">
        <v>2.2245103175507026</v>
      </c>
      <c r="CC80" s="87">
        <v>99.513770316232609</v>
      </c>
      <c r="CD80" s="87"/>
    </row>
    <row r="81" spans="1:82" x14ac:dyDescent="0.25">
      <c r="A81" s="86">
        <v>77</v>
      </c>
      <c r="B81" s="87">
        <v>5.9837523039732226</v>
      </c>
      <c r="C81" s="87">
        <v>99.855595528413318</v>
      </c>
      <c r="D81" s="87">
        <v>147.82438599655896</v>
      </c>
      <c r="E81" s="87">
        <v>4.8942224683741742</v>
      </c>
      <c r="F81" s="87">
        <v>113.0831559382636</v>
      </c>
      <c r="G81" s="87">
        <v>34.118574729074453</v>
      </c>
      <c r="H81" s="87">
        <v>148.9132017234341</v>
      </c>
      <c r="I81" s="87">
        <v>99.855595528413318</v>
      </c>
      <c r="J81" s="87">
        <v>12.652449330527512</v>
      </c>
      <c r="K81" s="87">
        <v>4.8942224683741742</v>
      </c>
      <c r="L81" s="87">
        <v>7.7988207803746503</v>
      </c>
      <c r="M81" s="87">
        <v>34.118574729074453</v>
      </c>
      <c r="N81" s="87"/>
      <c r="O81" s="87">
        <v>5.1415447260792266</v>
      </c>
      <c r="P81" s="87">
        <v>10.160025919146808</v>
      </c>
      <c r="Q81" s="87">
        <v>139.16134538948128</v>
      </c>
      <c r="R81" s="87">
        <v>6.1620242445200031</v>
      </c>
      <c r="S81" s="87">
        <v>112.75446233473551</v>
      </c>
      <c r="T81" s="87">
        <v>34.113849747029079</v>
      </c>
      <c r="U81" s="87">
        <v>142.874015601835</v>
      </c>
      <c r="V81" s="87">
        <v>10.160025919146808</v>
      </c>
      <c r="W81" s="87">
        <v>10.930749183370425</v>
      </c>
      <c r="X81" s="87">
        <v>6.1620242445200031</v>
      </c>
      <c r="Y81" s="87">
        <v>6.6338218032727614</v>
      </c>
      <c r="Z81" s="87">
        <v>34.113849747029079</v>
      </c>
      <c r="AA81" s="87"/>
      <c r="AB81" s="86">
        <v>77</v>
      </c>
      <c r="AC81" s="87">
        <v>6.1672641642326642</v>
      </c>
      <c r="AD81" s="87">
        <v>99.271533274363676</v>
      </c>
      <c r="AE81" s="87">
        <v>148.19329474106809</v>
      </c>
      <c r="AF81" s="87">
        <v>6.2226762485862768</v>
      </c>
      <c r="AG81" s="87">
        <v>114.15997832093558</v>
      </c>
      <c r="AH81" s="87">
        <v>33.449152552087192</v>
      </c>
      <c r="AI81" s="87">
        <v>147.23619794677367</v>
      </c>
      <c r="AJ81" s="87">
        <v>99.271533274363676</v>
      </c>
      <c r="AK81" s="87">
        <v>11.873891536028294</v>
      </c>
      <c r="AL81" s="87">
        <v>6.2226762485862768</v>
      </c>
      <c r="AM81" s="87">
        <v>10.840058797005565</v>
      </c>
      <c r="AN81" s="87">
        <v>33.449152552087192</v>
      </c>
      <c r="AO81" s="87"/>
      <c r="AP81" s="86">
        <v>77</v>
      </c>
      <c r="AQ81" s="87">
        <v>6.6747924254384587</v>
      </c>
      <c r="AR81" s="87">
        <v>98.829448244589372</v>
      </c>
      <c r="AS81" s="87">
        <v>142.15066502665024</v>
      </c>
      <c r="AT81" s="87">
        <v>76.349628495985939</v>
      </c>
      <c r="AU81" s="87">
        <v>113.96818054705669</v>
      </c>
      <c r="AV81" s="87">
        <v>33.79982191337632</v>
      </c>
      <c r="AW81" s="87">
        <v>148.89982168065643</v>
      </c>
      <c r="AX81" s="87">
        <v>98.829448244589372</v>
      </c>
      <c r="AY81" s="87">
        <v>15.422137047578699</v>
      </c>
      <c r="AZ81" s="87">
        <v>76.349628495985939</v>
      </c>
      <c r="BA81" s="87">
        <v>3.3166950103360726</v>
      </c>
      <c r="BB81" s="87">
        <v>33.79982191337632</v>
      </c>
      <c r="BC81" s="87"/>
      <c r="BD81" s="86">
        <v>77</v>
      </c>
      <c r="BE81" s="87">
        <v>6.4522887919111378</v>
      </c>
      <c r="BF81" s="87">
        <v>100.23621011885662</v>
      </c>
      <c r="BG81" s="87">
        <v>148.59192779571822</v>
      </c>
      <c r="BH81" s="87">
        <v>5.1038304457449941</v>
      </c>
      <c r="BI81" s="87">
        <v>115.81077433859315</v>
      </c>
      <c r="BJ81" s="87">
        <v>34.451714724608436</v>
      </c>
      <c r="BK81" s="87">
        <v>149.83662546706847</v>
      </c>
      <c r="BL81" s="87">
        <v>100.23621011885662</v>
      </c>
      <c r="BM81" s="87">
        <v>11.62293775529456</v>
      </c>
      <c r="BN81" s="87">
        <v>5.1038304457449941</v>
      </c>
      <c r="BO81" s="87">
        <v>12.327472205950357</v>
      </c>
      <c r="BP81" s="87">
        <v>34.451714724608436</v>
      </c>
      <c r="BQ81" s="87"/>
      <c r="BR81" s="87">
        <v>4.9212826641701666</v>
      </c>
      <c r="BS81" s="87">
        <v>99.771421017837028</v>
      </c>
      <c r="BT81" s="87">
        <v>147.78327673268055</v>
      </c>
      <c r="BU81" s="87">
        <v>1.072315484359855</v>
      </c>
      <c r="BV81" s="87">
        <v>114.54115402011655</v>
      </c>
      <c r="BW81" s="87">
        <v>99.298616305199303</v>
      </c>
      <c r="BX81" s="87">
        <v>151.88562300571607</v>
      </c>
      <c r="BY81" s="87">
        <v>99.771421017837028</v>
      </c>
      <c r="BZ81" s="87">
        <v>13.385482207814489</v>
      </c>
      <c r="CA81" s="87">
        <v>1.072315484359855</v>
      </c>
      <c r="CB81" s="87">
        <v>10.180993399941544</v>
      </c>
      <c r="CC81" s="87">
        <v>99.298616305199303</v>
      </c>
      <c r="CD81" s="87"/>
    </row>
    <row r="82" spans="1:82" x14ac:dyDescent="0.25">
      <c r="A82" s="86">
        <v>78</v>
      </c>
      <c r="B82" s="87">
        <v>5.9097113439777349</v>
      </c>
      <c r="C82" s="87">
        <v>100.35711559910077</v>
      </c>
      <c r="D82" s="87">
        <v>148.68172289484059</v>
      </c>
      <c r="E82" s="87">
        <v>6.1629318058531677</v>
      </c>
      <c r="F82" s="87">
        <v>112.70231462069952</v>
      </c>
      <c r="G82" s="87">
        <v>34.15969804427634</v>
      </c>
      <c r="H82" s="87">
        <v>154.84936378244086</v>
      </c>
      <c r="I82" s="87">
        <v>100.35711559910077</v>
      </c>
      <c r="J82" s="87">
        <v>8.6833735789711444</v>
      </c>
      <c r="K82" s="87">
        <v>6.1629318058531677</v>
      </c>
      <c r="L82" s="87">
        <v>10.787921980200441</v>
      </c>
      <c r="M82" s="87">
        <v>34.15969804427634</v>
      </c>
      <c r="N82" s="87"/>
      <c r="O82" s="87">
        <v>5.7319717940766646</v>
      </c>
      <c r="P82" s="87">
        <v>7.8495413094369413</v>
      </c>
      <c r="Q82" s="87">
        <v>143.25756307491909</v>
      </c>
      <c r="R82" s="87">
        <v>7.120263133899325</v>
      </c>
      <c r="S82" s="87">
        <v>111.98394788893818</v>
      </c>
      <c r="T82" s="87">
        <v>34.451027694685088</v>
      </c>
      <c r="U82" s="87">
        <v>149.80555257977241</v>
      </c>
      <c r="V82" s="87">
        <v>7.8495413094369413</v>
      </c>
      <c r="W82" s="87">
        <v>12.621741076778394</v>
      </c>
      <c r="X82" s="87">
        <v>7.120263133899325</v>
      </c>
      <c r="Y82" s="87">
        <v>15.454035164146418</v>
      </c>
      <c r="Z82" s="87">
        <v>34.451027694685088</v>
      </c>
      <c r="AA82" s="87"/>
      <c r="AB82" s="86">
        <v>78</v>
      </c>
      <c r="AC82" s="87">
        <v>6.3449494081587821</v>
      </c>
      <c r="AD82" s="87">
        <v>99.462493383385677</v>
      </c>
      <c r="AE82" s="87">
        <v>147.35847372196289</v>
      </c>
      <c r="AF82" s="87">
        <v>6.1632544139229868</v>
      </c>
      <c r="AG82" s="87">
        <v>114.24715458164168</v>
      </c>
      <c r="AH82" s="87">
        <v>33.722090759175302</v>
      </c>
      <c r="AI82" s="87">
        <v>147.50197130736328</v>
      </c>
      <c r="AJ82" s="87">
        <v>99.462493383385677</v>
      </c>
      <c r="AK82" s="87">
        <v>11.59954843568187</v>
      </c>
      <c r="AL82" s="87">
        <v>6.1632544139229868</v>
      </c>
      <c r="AM82" s="87">
        <v>10.912894719930833</v>
      </c>
      <c r="AN82" s="87">
        <v>33.722090759175302</v>
      </c>
      <c r="AO82" s="87"/>
      <c r="AP82" s="86">
        <v>78</v>
      </c>
      <c r="AQ82" s="87">
        <v>5.9632965359779959</v>
      </c>
      <c r="AR82" s="87">
        <v>99.418229194426885</v>
      </c>
      <c r="AS82" s="87">
        <v>139.73022394390557</v>
      </c>
      <c r="AT82" s="87">
        <v>77.38521999972302</v>
      </c>
      <c r="AU82" s="87">
        <v>112.62644750193793</v>
      </c>
      <c r="AV82" s="87">
        <v>34.136894114955396</v>
      </c>
      <c r="AW82" s="87">
        <v>144.12374174140842</v>
      </c>
      <c r="AX82" s="87">
        <v>99.418229194426885</v>
      </c>
      <c r="AY82" s="87">
        <v>11.129310479431897</v>
      </c>
      <c r="AZ82" s="87">
        <v>77.38521999972302</v>
      </c>
      <c r="BA82" s="87">
        <v>3.5323895827979359</v>
      </c>
      <c r="BB82" s="87">
        <v>34.136894114955396</v>
      </c>
      <c r="BC82" s="87"/>
      <c r="BD82" s="86">
        <v>78</v>
      </c>
      <c r="BE82" s="87">
        <v>5.7525225855110458</v>
      </c>
      <c r="BF82" s="87">
        <v>100.19299032340088</v>
      </c>
      <c r="BG82" s="87">
        <v>148.23689637107063</v>
      </c>
      <c r="BH82" s="87">
        <v>4.6752289965109526</v>
      </c>
      <c r="BI82" s="87">
        <v>114.59204861023484</v>
      </c>
      <c r="BJ82" s="87">
        <v>32.904189307724025</v>
      </c>
      <c r="BK82" s="87">
        <v>146.20285117679455</v>
      </c>
      <c r="BL82" s="87">
        <v>100.19299032340088</v>
      </c>
      <c r="BM82" s="87">
        <v>12.379225601124688</v>
      </c>
      <c r="BN82" s="87">
        <v>4.6752289965109526</v>
      </c>
      <c r="BO82" s="87">
        <v>11.718464490702413</v>
      </c>
      <c r="BP82" s="87">
        <v>32.904189307724025</v>
      </c>
      <c r="BQ82" s="87"/>
      <c r="BR82" s="87">
        <v>6.1831491292021701</v>
      </c>
      <c r="BS82" s="87">
        <v>98.54544157644122</v>
      </c>
      <c r="BT82" s="87">
        <v>148.56286224879992</v>
      </c>
      <c r="BU82" s="87">
        <v>2.2530894631269618</v>
      </c>
      <c r="BV82" s="87">
        <v>111.1811598003341</v>
      </c>
      <c r="BW82" s="87">
        <v>99.348625671954508</v>
      </c>
      <c r="BX82" s="87">
        <v>148.90279309918176</v>
      </c>
      <c r="BY82" s="87">
        <v>98.54544157644122</v>
      </c>
      <c r="BZ82" s="87">
        <v>12.542355900112709</v>
      </c>
      <c r="CA82" s="87">
        <v>2.2530894631269618</v>
      </c>
      <c r="CB82" s="87">
        <v>10.483697026989182</v>
      </c>
      <c r="CC82" s="87">
        <v>99.348625671954508</v>
      </c>
      <c r="CD82" s="87"/>
    </row>
    <row r="83" spans="1:82" x14ac:dyDescent="0.25">
      <c r="A83" s="86">
        <v>79</v>
      </c>
      <c r="B83" s="87">
        <v>5.6012904390744183</v>
      </c>
      <c r="C83" s="87">
        <v>99.100229503866217</v>
      </c>
      <c r="D83" s="87">
        <v>149.15749714878123</v>
      </c>
      <c r="E83" s="87">
        <v>6.2531212034123493</v>
      </c>
      <c r="F83" s="87">
        <v>113.5304039501352</v>
      </c>
      <c r="G83" s="87">
        <v>33.323368712506976</v>
      </c>
      <c r="H83" s="87">
        <v>150.57483603260999</v>
      </c>
      <c r="I83" s="87">
        <v>99.100229503866217</v>
      </c>
      <c r="J83" s="87">
        <v>13.918133142078876</v>
      </c>
      <c r="K83" s="87">
        <v>6.2531212034123493</v>
      </c>
      <c r="L83" s="87">
        <v>10.609328538474182</v>
      </c>
      <c r="M83" s="87">
        <v>33.323368712506976</v>
      </c>
      <c r="N83" s="87"/>
      <c r="O83" s="87">
        <v>6.004137522545844</v>
      </c>
      <c r="P83" s="87">
        <v>12.602990236135069</v>
      </c>
      <c r="Q83" s="87">
        <v>142.12327657999012</v>
      </c>
      <c r="R83" s="87">
        <v>4.8391605369634867</v>
      </c>
      <c r="S83" s="87">
        <v>111.51989941095587</v>
      </c>
      <c r="T83" s="87">
        <v>34.608463273179325</v>
      </c>
      <c r="U83" s="87">
        <v>147.52628554638952</v>
      </c>
      <c r="V83" s="87">
        <v>12.602990236135069</v>
      </c>
      <c r="W83" s="87">
        <v>12.497230392039247</v>
      </c>
      <c r="X83" s="87">
        <v>4.8391605369634867</v>
      </c>
      <c r="Y83" s="87">
        <v>10.914668648818935</v>
      </c>
      <c r="Z83" s="87">
        <v>34.608463273179325</v>
      </c>
      <c r="AA83" s="87"/>
      <c r="AB83" s="86">
        <v>79</v>
      </c>
      <c r="AC83" s="87">
        <v>5.694362898599552</v>
      </c>
      <c r="AD83" s="87">
        <v>99.848838603279447</v>
      </c>
      <c r="AE83" s="87">
        <v>147.27647362745878</v>
      </c>
      <c r="AF83" s="87">
        <v>5.9626107754609334</v>
      </c>
      <c r="AG83" s="87">
        <v>112.80349087185451</v>
      </c>
      <c r="AH83" s="87">
        <v>34.083907756258434</v>
      </c>
      <c r="AI83" s="87">
        <v>147.50116102290914</v>
      </c>
      <c r="AJ83" s="87">
        <v>99.848838603279447</v>
      </c>
      <c r="AK83" s="87">
        <v>9.7419273460335365</v>
      </c>
      <c r="AL83" s="87">
        <v>5.9626107754609334</v>
      </c>
      <c r="AM83" s="87">
        <v>13.066813865040981</v>
      </c>
      <c r="AN83" s="87">
        <v>34.083907756258434</v>
      </c>
      <c r="AO83" s="87"/>
      <c r="AP83" s="86">
        <v>79</v>
      </c>
      <c r="AQ83" s="87">
        <v>5.0362515733537734</v>
      </c>
      <c r="AR83" s="87">
        <v>99.720606179237706</v>
      </c>
      <c r="AS83" s="87">
        <v>142.44970148315227</v>
      </c>
      <c r="AT83" s="87">
        <v>75.802285661024072</v>
      </c>
      <c r="AU83" s="87">
        <v>112.3330941556751</v>
      </c>
      <c r="AV83" s="87">
        <v>32.89524536364241</v>
      </c>
      <c r="AW83" s="87">
        <v>137.68282739389431</v>
      </c>
      <c r="AX83" s="87">
        <v>99.720606179237706</v>
      </c>
      <c r="AY83" s="87">
        <v>9.416654427359493</v>
      </c>
      <c r="AZ83" s="87">
        <v>75.802285661024072</v>
      </c>
      <c r="BA83" s="87">
        <v>1.4502590305055074</v>
      </c>
      <c r="BB83" s="87">
        <v>32.89524536364241</v>
      </c>
      <c r="BC83" s="87"/>
      <c r="BD83" s="86">
        <v>79</v>
      </c>
      <c r="BE83" s="87">
        <v>5.2229319596742778</v>
      </c>
      <c r="BF83" s="87">
        <v>99.272791816845483</v>
      </c>
      <c r="BG83" s="87">
        <v>148.35473107238442</v>
      </c>
      <c r="BH83" s="87">
        <v>7.124235677530411</v>
      </c>
      <c r="BI83" s="87">
        <v>113.96256261952209</v>
      </c>
      <c r="BJ83" s="87">
        <v>33.597488608137432</v>
      </c>
      <c r="BK83" s="87">
        <v>150.36608814725747</v>
      </c>
      <c r="BL83" s="87">
        <v>99.272791816845483</v>
      </c>
      <c r="BM83" s="87">
        <v>11.212141111005154</v>
      </c>
      <c r="BN83" s="87">
        <v>7.124235677530411</v>
      </c>
      <c r="BO83" s="87">
        <v>16.692567589984577</v>
      </c>
      <c r="BP83" s="87">
        <v>33.597488608137432</v>
      </c>
      <c r="BQ83" s="87"/>
      <c r="BR83" s="87">
        <v>5.5525596059705071</v>
      </c>
      <c r="BS83" s="87">
        <v>99.523742796018993</v>
      </c>
      <c r="BT83" s="87">
        <v>150.45633132975797</v>
      </c>
      <c r="BU83" s="87">
        <v>1.502131874481579</v>
      </c>
      <c r="BV83" s="87">
        <v>113.23151081779312</v>
      </c>
      <c r="BW83" s="87">
        <v>99.661211156323859</v>
      </c>
      <c r="BX83" s="87">
        <v>149.18944121338899</v>
      </c>
      <c r="BY83" s="87">
        <v>99.523742796018993</v>
      </c>
      <c r="BZ83" s="87">
        <v>12.222551937036123</v>
      </c>
      <c r="CA83" s="87">
        <v>1.502131874481579</v>
      </c>
      <c r="CB83" s="87">
        <v>7.5964857064224134</v>
      </c>
      <c r="CC83" s="87">
        <v>99.661211156323859</v>
      </c>
      <c r="CD83" s="87"/>
    </row>
    <row r="84" spans="1:82" x14ac:dyDescent="0.25">
      <c r="A84" s="86">
        <v>80</v>
      </c>
      <c r="B84" s="87">
        <v>6.0926865055248225</v>
      </c>
      <c r="C84" s="87">
        <v>99.215933796701293</v>
      </c>
      <c r="D84" s="87">
        <v>147.84141779552328</v>
      </c>
      <c r="E84" s="87">
        <v>5.5847405085471991</v>
      </c>
      <c r="F84" s="87">
        <v>112.698024226036</v>
      </c>
      <c r="G84" s="87">
        <v>33.823845026604786</v>
      </c>
      <c r="H84" s="87">
        <v>149.51684016799379</v>
      </c>
      <c r="I84" s="87">
        <v>99.215933796701293</v>
      </c>
      <c r="J84" s="87">
        <v>11.016274014198071</v>
      </c>
      <c r="K84" s="87">
        <v>5.5847405085471991</v>
      </c>
      <c r="L84" s="87">
        <v>7.6664918652171954</v>
      </c>
      <c r="M84" s="87">
        <v>33.823845026604786</v>
      </c>
      <c r="N84" s="87"/>
      <c r="O84" s="87">
        <v>6.026883022372779</v>
      </c>
      <c r="P84" s="87">
        <v>10.356766252708061</v>
      </c>
      <c r="Q84" s="87">
        <v>143.46800652953658</v>
      </c>
      <c r="R84" s="87">
        <v>5.89186619413909</v>
      </c>
      <c r="S84" s="87">
        <v>109.79126158428687</v>
      </c>
      <c r="T84" s="87">
        <v>33.062863289360557</v>
      </c>
      <c r="U84" s="87">
        <v>143.19577724974053</v>
      </c>
      <c r="V84" s="87">
        <v>10.356766252708061</v>
      </c>
      <c r="W84" s="87">
        <v>6.4086183521520148</v>
      </c>
      <c r="X84" s="87">
        <v>5.89186619413909</v>
      </c>
      <c r="Y84" s="87">
        <v>11.666850225322513</v>
      </c>
      <c r="Z84" s="87">
        <v>33.062863289360557</v>
      </c>
      <c r="AA84" s="87"/>
      <c r="AB84" s="86">
        <v>80</v>
      </c>
      <c r="AC84" s="87">
        <v>5.8693451381218171</v>
      </c>
      <c r="AD84" s="87">
        <v>99.60328677961644</v>
      </c>
      <c r="AE84" s="87">
        <v>149.33855310093011</v>
      </c>
      <c r="AF84" s="87">
        <v>5.9624913853768637</v>
      </c>
      <c r="AG84" s="87">
        <v>113.50285408707803</v>
      </c>
      <c r="AH84" s="87">
        <v>32.866420418538233</v>
      </c>
      <c r="AI84" s="87">
        <v>148.3686038817464</v>
      </c>
      <c r="AJ84" s="87">
        <v>99.60328677961644</v>
      </c>
      <c r="AK84" s="87">
        <v>13.361893104721755</v>
      </c>
      <c r="AL84" s="87">
        <v>5.9624913853768637</v>
      </c>
      <c r="AM84" s="87">
        <v>7.7151201686008477</v>
      </c>
      <c r="AN84" s="87">
        <v>32.866420418538233</v>
      </c>
      <c r="AO84" s="87"/>
      <c r="AP84" s="86">
        <v>80</v>
      </c>
      <c r="AQ84" s="87">
        <v>5.0907117271062479</v>
      </c>
      <c r="AR84" s="87">
        <v>100.02344651487422</v>
      </c>
      <c r="AS84" s="87">
        <v>146.6857346960675</v>
      </c>
      <c r="AT84" s="87">
        <v>77.053560616664342</v>
      </c>
      <c r="AU84" s="87">
        <v>111.07046068544742</v>
      </c>
      <c r="AV84" s="87">
        <v>33.170569618025191</v>
      </c>
      <c r="AW84" s="87">
        <v>142.56802867163361</v>
      </c>
      <c r="AX84" s="87">
        <v>100.02344651487422</v>
      </c>
      <c r="AY84" s="87">
        <v>16.277230560609162</v>
      </c>
      <c r="AZ84" s="87">
        <v>77.053560616664342</v>
      </c>
      <c r="BA84" s="87">
        <v>3.4647120555576079</v>
      </c>
      <c r="BB84" s="87">
        <v>33.170569618025191</v>
      </c>
      <c r="BC84" s="87"/>
      <c r="BD84" s="86">
        <v>80</v>
      </c>
      <c r="BE84" s="87">
        <v>5.7011383952024284</v>
      </c>
      <c r="BF84" s="87">
        <v>99.448993252893345</v>
      </c>
      <c r="BG84" s="87">
        <v>147.36144975441985</v>
      </c>
      <c r="BH84" s="87">
        <v>6.4332556388905973</v>
      </c>
      <c r="BI84" s="87">
        <v>113.48073233137023</v>
      </c>
      <c r="BJ84" s="87">
        <v>32.971204298524952</v>
      </c>
      <c r="BK84" s="87">
        <v>151.15191152723747</v>
      </c>
      <c r="BL84" s="87">
        <v>99.448993252893345</v>
      </c>
      <c r="BM84" s="87">
        <v>12.733150937901993</v>
      </c>
      <c r="BN84" s="87">
        <v>6.4332556388905973</v>
      </c>
      <c r="BO84" s="87">
        <v>8.894251379435417</v>
      </c>
      <c r="BP84" s="87">
        <v>32.971204298524952</v>
      </c>
      <c r="BQ84" s="87"/>
      <c r="BR84" s="87">
        <v>6.3878311256376055</v>
      </c>
      <c r="BS84" s="87">
        <v>98.847219841844293</v>
      </c>
      <c r="BT84" s="87">
        <v>147.46973248373044</v>
      </c>
      <c r="BU84" s="87">
        <v>0.93622059339209618</v>
      </c>
      <c r="BV84" s="87">
        <v>114.4575632212842</v>
      </c>
      <c r="BW84" s="87">
        <v>99.241286484502083</v>
      </c>
      <c r="BX84" s="87">
        <v>151.33662146714272</v>
      </c>
      <c r="BY84" s="87">
        <v>98.847219841844293</v>
      </c>
      <c r="BZ84" s="87">
        <v>11.717857623806088</v>
      </c>
      <c r="CA84" s="87">
        <v>0.93622059339209618</v>
      </c>
      <c r="CB84" s="87">
        <v>7.3493895262279416</v>
      </c>
      <c r="CC84" s="87">
        <v>99.241286484502083</v>
      </c>
      <c r="CD84" s="87"/>
    </row>
    <row r="85" spans="1:82" x14ac:dyDescent="0.25">
      <c r="A85" s="86">
        <v>81</v>
      </c>
      <c r="B85" s="87">
        <v>5.7313625392554437</v>
      </c>
      <c r="C85" s="87">
        <v>99.860483247396161</v>
      </c>
      <c r="D85" s="87">
        <v>149.25622319025067</v>
      </c>
      <c r="E85" s="87">
        <v>5.7541495031694678</v>
      </c>
      <c r="F85" s="87">
        <v>114.96706388026598</v>
      </c>
      <c r="G85" s="87">
        <v>33.369668923840123</v>
      </c>
      <c r="H85" s="87">
        <v>148.57489185142202</v>
      </c>
      <c r="I85" s="87">
        <v>99.860483247396161</v>
      </c>
      <c r="J85" s="87">
        <v>11.059812271764116</v>
      </c>
      <c r="K85" s="87">
        <v>5.7541495031694678</v>
      </c>
      <c r="L85" s="87">
        <v>7.2255799973654131</v>
      </c>
      <c r="M85" s="87">
        <v>33.369668923840123</v>
      </c>
      <c r="N85" s="87"/>
      <c r="O85" s="87">
        <v>6.4774467176235033</v>
      </c>
      <c r="P85" s="87">
        <v>11.623704573404977</v>
      </c>
      <c r="Q85" s="87">
        <v>141.12325575280627</v>
      </c>
      <c r="R85" s="87">
        <v>5.699787427598582</v>
      </c>
      <c r="S85" s="87">
        <v>112.65438659894376</v>
      </c>
      <c r="T85" s="87">
        <v>34.642134084078187</v>
      </c>
      <c r="U85" s="87">
        <v>146.42541278141422</v>
      </c>
      <c r="V85" s="87">
        <v>11.623704573404977</v>
      </c>
      <c r="W85" s="87">
        <v>10.857937560300149</v>
      </c>
      <c r="X85" s="87">
        <v>5.699787427598582</v>
      </c>
      <c r="Y85" s="87">
        <v>8.9692254586532734</v>
      </c>
      <c r="Z85" s="87">
        <v>34.642134084078187</v>
      </c>
      <c r="AA85" s="87"/>
      <c r="AB85" s="86">
        <v>81</v>
      </c>
      <c r="AC85" s="87">
        <v>6.4535799791448705</v>
      </c>
      <c r="AD85" s="87">
        <v>99.680020647137042</v>
      </c>
      <c r="AE85" s="87">
        <v>149.30382363368139</v>
      </c>
      <c r="AF85" s="87">
        <v>5.9664833615968016</v>
      </c>
      <c r="AG85" s="87">
        <v>113.59743431336713</v>
      </c>
      <c r="AH85" s="87">
        <v>33.705375173669843</v>
      </c>
      <c r="AI85" s="87">
        <v>150.6358043067851</v>
      </c>
      <c r="AJ85" s="87">
        <v>99.680020647137042</v>
      </c>
      <c r="AK85" s="87">
        <v>11.934566789261289</v>
      </c>
      <c r="AL85" s="87">
        <v>5.9664833615968016</v>
      </c>
      <c r="AM85" s="87">
        <v>6.3677182051475896</v>
      </c>
      <c r="AN85" s="87">
        <v>33.705375173669843</v>
      </c>
      <c r="AO85" s="87"/>
      <c r="AP85" s="86">
        <v>81</v>
      </c>
      <c r="AQ85" s="87">
        <v>6.6922345870499598</v>
      </c>
      <c r="AR85" s="87">
        <v>98.020051244068128</v>
      </c>
      <c r="AS85" s="87">
        <v>141.56220586606136</v>
      </c>
      <c r="AT85" s="87">
        <v>75.84309458804168</v>
      </c>
      <c r="AU85" s="87">
        <v>110.52253974201992</v>
      </c>
      <c r="AV85" s="87">
        <v>33.143592795985953</v>
      </c>
      <c r="AW85" s="87">
        <v>144.56945396823693</v>
      </c>
      <c r="AX85" s="87">
        <v>98.020051244068128</v>
      </c>
      <c r="AY85" s="87">
        <v>12.187148289677088</v>
      </c>
      <c r="AZ85" s="87">
        <v>75.84309458804168</v>
      </c>
      <c r="BA85" s="87">
        <v>5.7670295735645443</v>
      </c>
      <c r="BB85" s="87">
        <v>33.143592795985953</v>
      </c>
      <c r="BC85" s="87"/>
      <c r="BD85" s="86">
        <v>81</v>
      </c>
      <c r="BE85" s="87">
        <v>5.8754645951916924</v>
      </c>
      <c r="BF85" s="87">
        <v>98.688303313940622</v>
      </c>
      <c r="BG85" s="87">
        <v>147.69192104153785</v>
      </c>
      <c r="BH85" s="87">
        <v>6.1523827006407634</v>
      </c>
      <c r="BI85" s="87">
        <v>114.05001085342792</v>
      </c>
      <c r="BJ85" s="87">
        <v>33.348588471735837</v>
      </c>
      <c r="BK85" s="87">
        <v>150.25116052792185</v>
      </c>
      <c r="BL85" s="87">
        <v>98.688303313940622</v>
      </c>
      <c r="BM85" s="87">
        <v>11.160415222900028</v>
      </c>
      <c r="BN85" s="87">
        <v>6.1523827006407634</v>
      </c>
      <c r="BO85" s="87">
        <v>9.2038804285631333</v>
      </c>
      <c r="BP85" s="87">
        <v>33.348588471735837</v>
      </c>
      <c r="BQ85" s="87"/>
      <c r="BR85" s="87">
        <v>5.3979952591766018</v>
      </c>
      <c r="BS85" s="87">
        <v>100.32798337518504</v>
      </c>
      <c r="BT85" s="87">
        <v>148.42736737032331</v>
      </c>
      <c r="BU85" s="87">
        <v>1.5702613710139222</v>
      </c>
      <c r="BV85" s="87">
        <v>113.46710793315064</v>
      </c>
      <c r="BW85" s="87">
        <v>99.984458435583065</v>
      </c>
      <c r="BX85" s="87">
        <v>150.96294367267208</v>
      </c>
      <c r="BY85" s="87">
        <v>100.32798337518504</v>
      </c>
      <c r="BZ85" s="87">
        <v>11.673179479928118</v>
      </c>
      <c r="CA85" s="87">
        <v>1.5702613710139222</v>
      </c>
      <c r="CB85" s="87">
        <v>8.507305436033068</v>
      </c>
      <c r="CC85" s="87">
        <v>99.984458435583065</v>
      </c>
      <c r="CD85" s="87"/>
    </row>
    <row r="86" spans="1:82" x14ac:dyDescent="0.25">
      <c r="A86" s="86">
        <v>82</v>
      </c>
      <c r="B86" s="87">
        <v>6.6616743860073457</v>
      </c>
      <c r="C86" s="87">
        <v>99.87004896332931</v>
      </c>
      <c r="D86" s="87">
        <v>146.69915824202459</v>
      </c>
      <c r="E86" s="87">
        <v>5.6135051761113166</v>
      </c>
      <c r="F86" s="87">
        <v>115.01343840802538</v>
      </c>
      <c r="G86" s="87">
        <v>32.965979581210846</v>
      </c>
      <c r="H86" s="87">
        <v>148.37877073404184</v>
      </c>
      <c r="I86" s="87">
        <v>99.87004896332931</v>
      </c>
      <c r="J86" s="87">
        <v>12.962982050033739</v>
      </c>
      <c r="K86" s="87">
        <v>5.6135051761113166</v>
      </c>
      <c r="L86" s="87">
        <v>6.7568385746176016</v>
      </c>
      <c r="M86" s="87">
        <v>32.965979581210846</v>
      </c>
      <c r="N86" s="87"/>
      <c r="O86" s="87">
        <v>4.8541623363106146</v>
      </c>
      <c r="P86" s="87">
        <v>12.138397323449972</v>
      </c>
      <c r="Q86" s="87">
        <v>140.8252495262436</v>
      </c>
      <c r="R86" s="87">
        <v>5.7997231031368699</v>
      </c>
      <c r="S86" s="87">
        <v>111.70110269855485</v>
      </c>
      <c r="T86" s="87">
        <v>34.736817545676608</v>
      </c>
      <c r="U86" s="87">
        <v>141.69366804630542</v>
      </c>
      <c r="V86" s="87">
        <v>12.138397323449972</v>
      </c>
      <c r="W86" s="87">
        <v>14.870626877498903</v>
      </c>
      <c r="X86" s="87">
        <v>5.7997231031368699</v>
      </c>
      <c r="Y86" s="87">
        <v>8.2074195653890065</v>
      </c>
      <c r="Z86" s="87">
        <v>34.736817545676608</v>
      </c>
      <c r="AA86" s="87"/>
      <c r="AB86" s="86">
        <v>82</v>
      </c>
      <c r="AC86" s="87">
        <v>5.9486324428088508</v>
      </c>
      <c r="AD86" s="87">
        <v>100.04269919937559</v>
      </c>
      <c r="AE86" s="87">
        <v>149.41489750883537</v>
      </c>
      <c r="AF86" s="87">
        <v>6.5189151438555264</v>
      </c>
      <c r="AG86" s="87">
        <v>112.6309400810983</v>
      </c>
      <c r="AH86" s="87">
        <v>33.837948099181105</v>
      </c>
      <c r="AI86" s="87">
        <v>149.48791032202232</v>
      </c>
      <c r="AJ86" s="87">
        <v>100.04269919937559</v>
      </c>
      <c r="AK86" s="87">
        <v>12.148901256688752</v>
      </c>
      <c r="AL86" s="87">
        <v>6.5189151438555264</v>
      </c>
      <c r="AM86" s="87">
        <v>9.4382253561971865</v>
      </c>
      <c r="AN86" s="87">
        <v>33.837948099181105</v>
      </c>
      <c r="AO86" s="87"/>
      <c r="AP86" s="86">
        <v>82</v>
      </c>
      <c r="AQ86" s="87">
        <v>5.6318653286843743</v>
      </c>
      <c r="AR86" s="87">
        <v>100.09947099295228</v>
      </c>
      <c r="AS86" s="87">
        <v>140.63606215387634</v>
      </c>
      <c r="AT86" s="87">
        <v>74.455216638821</v>
      </c>
      <c r="AU86" s="87">
        <v>113.89592147487483</v>
      </c>
      <c r="AV86" s="87">
        <v>32.737133157157871</v>
      </c>
      <c r="AW86" s="87">
        <v>145.88054731352685</v>
      </c>
      <c r="AX86" s="87">
        <v>100.09947099295228</v>
      </c>
      <c r="AY86" s="87">
        <v>9.5398678190672079</v>
      </c>
      <c r="AZ86" s="87">
        <v>74.455216638821</v>
      </c>
      <c r="BA86" s="87">
        <v>0.15490331396235346</v>
      </c>
      <c r="BB86" s="87">
        <v>32.737133157157871</v>
      </c>
      <c r="BC86" s="87"/>
      <c r="BD86" s="86">
        <v>82</v>
      </c>
      <c r="BE86" s="87">
        <v>6.1877136068453993</v>
      </c>
      <c r="BF86" s="87">
        <v>100.21694103425749</v>
      </c>
      <c r="BG86" s="87">
        <v>148.5059513316412</v>
      </c>
      <c r="BH86" s="87">
        <v>7.1939342311994636</v>
      </c>
      <c r="BI86" s="87">
        <v>111.60352085672579</v>
      </c>
      <c r="BJ86" s="87">
        <v>34.654845368013042</v>
      </c>
      <c r="BK86" s="87">
        <v>148.97479044904043</v>
      </c>
      <c r="BL86" s="87">
        <v>100.21694103425749</v>
      </c>
      <c r="BM86" s="87">
        <v>11.767888536229503</v>
      </c>
      <c r="BN86" s="87">
        <v>7.1939342311994636</v>
      </c>
      <c r="BO86" s="87">
        <v>9.980678083729817</v>
      </c>
      <c r="BP86" s="87">
        <v>34.654845368013042</v>
      </c>
      <c r="BQ86" s="87"/>
      <c r="BR86" s="87">
        <v>6.5217553816445992</v>
      </c>
      <c r="BS86" s="87">
        <v>98.723295334841666</v>
      </c>
      <c r="BT86" s="87">
        <v>147.63441177646243</v>
      </c>
      <c r="BU86" s="87">
        <v>0.32261697381242127</v>
      </c>
      <c r="BV86" s="87">
        <v>112.91809390391678</v>
      </c>
      <c r="BW86" s="87">
        <v>99.344245799055003</v>
      </c>
      <c r="BX86" s="87">
        <v>151.87756567081348</v>
      </c>
      <c r="BY86" s="87">
        <v>98.723295334841666</v>
      </c>
      <c r="BZ86" s="87">
        <v>13.586383059742683</v>
      </c>
      <c r="CA86" s="87">
        <v>0.32261697381242127</v>
      </c>
      <c r="CB86" s="87">
        <v>7.8146532557256032</v>
      </c>
      <c r="CC86" s="87">
        <v>99.344245799055003</v>
      </c>
      <c r="CD86" s="87"/>
    </row>
    <row r="87" spans="1:82" x14ac:dyDescent="0.25">
      <c r="A87" s="86">
        <v>83</v>
      </c>
      <c r="B87" s="87">
        <v>6.8913343725782479</v>
      </c>
      <c r="C87" s="87">
        <v>99.780089457364852</v>
      </c>
      <c r="D87" s="87">
        <v>146.53728325564208</v>
      </c>
      <c r="E87" s="87">
        <v>3.8260732298496469</v>
      </c>
      <c r="F87" s="87">
        <v>113.06086297829476</v>
      </c>
      <c r="G87" s="87">
        <v>32.460074924718974</v>
      </c>
      <c r="H87" s="87">
        <v>149.94682000621461</v>
      </c>
      <c r="I87" s="87">
        <v>99.780089457364852</v>
      </c>
      <c r="J87" s="87">
        <v>9.735585829981245</v>
      </c>
      <c r="K87" s="87">
        <v>3.8260732298496469</v>
      </c>
      <c r="L87" s="87">
        <v>5.8528432660944381</v>
      </c>
      <c r="M87" s="87">
        <v>32.460074924718974</v>
      </c>
      <c r="N87" s="87"/>
      <c r="O87" s="87">
        <v>6.0848199351594427</v>
      </c>
      <c r="P87" s="87">
        <v>9.8722141206745899</v>
      </c>
      <c r="Q87" s="87">
        <v>142.25110025725672</v>
      </c>
      <c r="R87" s="87">
        <v>5.9174755459791992</v>
      </c>
      <c r="S87" s="87">
        <v>111.33111827377209</v>
      </c>
      <c r="T87" s="87">
        <v>34.213005912960966</v>
      </c>
      <c r="U87" s="87">
        <v>151.30285685738605</v>
      </c>
      <c r="V87" s="87">
        <v>9.8722141206745899</v>
      </c>
      <c r="W87" s="87">
        <v>13.11363065198068</v>
      </c>
      <c r="X87" s="87">
        <v>5.9174755459791992</v>
      </c>
      <c r="Y87" s="87">
        <v>13.133794895040156</v>
      </c>
      <c r="Z87" s="87">
        <v>34.213005912960966</v>
      </c>
      <c r="AA87" s="87"/>
      <c r="AB87" s="86">
        <v>83</v>
      </c>
      <c r="AC87" s="87">
        <v>5.6142113153413025</v>
      </c>
      <c r="AD87" s="87">
        <v>99.39699557337218</v>
      </c>
      <c r="AE87" s="87">
        <v>150.7520653585469</v>
      </c>
      <c r="AF87" s="87">
        <v>5.4073818620864431</v>
      </c>
      <c r="AG87" s="87">
        <v>115.21708676714115</v>
      </c>
      <c r="AH87" s="87">
        <v>34.799429342869843</v>
      </c>
      <c r="AI87" s="87">
        <v>148.44848947068257</v>
      </c>
      <c r="AJ87" s="87">
        <v>99.39699557337218</v>
      </c>
      <c r="AK87" s="87">
        <v>10.073496599877066</v>
      </c>
      <c r="AL87" s="87">
        <v>5.4073818620864431</v>
      </c>
      <c r="AM87" s="87">
        <v>9.709139005794837</v>
      </c>
      <c r="AN87" s="87">
        <v>34.799429342869843</v>
      </c>
      <c r="AO87" s="87"/>
      <c r="AP87" s="86">
        <v>83</v>
      </c>
      <c r="AQ87" s="87">
        <v>6.9716006808619246</v>
      </c>
      <c r="AR87" s="87">
        <v>99.188957069834458</v>
      </c>
      <c r="AS87" s="87">
        <v>140.82744067087401</v>
      </c>
      <c r="AT87" s="87">
        <v>76.494747680991253</v>
      </c>
      <c r="AU87" s="87">
        <v>113.32418898465789</v>
      </c>
      <c r="AV87" s="87">
        <v>34.876411250190294</v>
      </c>
      <c r="AW87" s="87">
        <v>141.39124065140518</v>
      </c>
      <c r="AX87" s="87">
        <v>99.188957069834458</v>
      </c>
      <c r="AY87" s="87">
        <v>13.131564200975181</v>
      </c>
      <c r="AZ87" s="87">
        <v>76.494747680991253</v>
      </c>
      <c r="BA87" s="87">
        <v>2.5677200793697406</v>
      </c>
      <c r="BB87" s="87">
        <v>34.876411250190294</v>
      </c>
      <c r="BC87" s="87"/>
      <c r="BD87" s="86">
        <v>83</v>
      </c>
      <c r="BE87" s="87">
        <v>5.2254379652999994</v>
      </c>
      <c r="BF87" s="87">
        <v>99.819172409994081</v>
      </c>
      <c r="BG87" s="87">
        <v>149.49183880374525</v>
      </c>
      <c r="BH87" s="87">
        <v>4.6212401640078031</v>
      </c>
      <c r="BI87" s="87">
        <v>113.28237077878241</v>
      </c>
      <c r="BJ87" s="87">
        <v>32.758094651628802</v>
      </c>
      <c r="BK87" s="87">
        <v>149.81724485817512</v>
      </c>
      <c r="BL87" s="87">
        <v>99.819172409994081</v>
      </c>
      <c r="BM87" s="87">
        <v>10.66288286357544</v>
      </c>
      <c r="BN87" s="87">
        <v>4.6212401640078031</v>
      </c>
      <c r="BO87" s="87">
        <v>10.064491633937831</v>
      </c>
      <c r="BP87" s="87">
        <v>32.758094651628802</v>
      </c>
      <c r="BQ87" s="87"/>
      <c r="BR87" s="87">
        <v>6.540033183351496</v>
      </c>
      <c r="BS87" s="87">
        <v>98.774786372491491</v>
      </c>
      <c r="BT87" s="87">
        <v>149.42717100212292</v>
      </c>
      <c r="BU87" s="87">
        <v>1.6821282465820793</v>
      </c>
      <c r="BV87" s="87">
        <v>113.87568908933443</v>
      </c>
      <c r="BW87" s="87">
        <v>99.822308852473441</v>
      </c>
      <c r="BX87" s="87">
        <v>148.44375468015193</v>
      </c>
      <c r="BY87" s="87">
        <v>98.774786372491491</v>
      </c>
      <c r="BZ87" s="87">
        <v>14.179990298599057</v>
      </c>
      <c r="CA87" s="87">
        <v>1.6821282465820793</v>
      </c>
      <c r="CB87" s="87">
        <v>8.1261458745494437</v>
      </c>
      <c r="CC87" s="87">
        <v>99.822308852473441</v>
      </c>
      <c r="CD87" s="87"/>
    </row>
    <row r="88" spans="1:82" x14ac:dyDescent="0.25">
      <c r="A88" s="86">
        <v>84</v>
      </c>
      <c r="B88" s="87">
        <v>6.2484511171340289</v>
      </c>
      <c r="C88" s="87">
        <v>99.762481751788627</v>
      </c>
      <c r="D88" s="87">
        <v>148.3891791511071</v>
      </c>
      <c r="E88" s="87">
        <v>6.3126504934420264</v>
      </c>
      <c r="F88" s="87">
        <v>111.1029183653758</v>
      </c>
      <c r="G88" s="87">
        <v>34.184354355178336</v>
      </c>
      <c r="H88" s="87">
        <v>149.1777371171957</v>
      </c>
      <c r="I88" s="87">
        <v>99.762481751788627</v>
      </c>
      <c r="J88" s="87">
        <v>14.309964709413428</v>
      </c>
      <c r="K88" s="87">
        <v>6.3126504934420264</v>
      </c>
      <c r="L88" s="87">
        <v>8.5814905826581587</v>
      </c>
      <c r="M88" s="87">
        <v>34.184354355178336</v>
      </c>
      <c r="N88" s="87"/>
      <c r="O88" s="87">
        <v>5.8593898440832568</v>
      </c>
      <c r="P88" s="87">
        <v>9.8675634828687695</v>
      </c>
      <c r="Q88" s="87">
        <v>140.70228774162311</v>
      </c>
      <c r="R88" s="87">
        <v>5.04617862222951</v>
      </c>
      <c r="S88" s="87">
        <v>114.26411557616967</v>
      </c>
      <c r="T88" s="87">
        <v>33.344255378612672</v>
      </c>
      <c r="U88" s="87">
        <v>144.95872471856788</v>
      </c>
      <c r="V88" s="87">
        <v>9.8675634828687695</v>
      </c>
      <c r="W88" s="87">
        <v>11.054837896756489</v>
      </c>
      <c r="X88" s="87">
        <v>5.04617862222951</v>
      </c>
      <c r="Y88" s="87">
        <v>7.5779513757108976</v>
      </c>
      <c r="Z88" s="87">
        <v>33.344255378612672</v>
      </c>
      <c r="AA88" s="87"/>
      <c r="AB88" s="86">
        <v>84</v>
      </c>
      <c r="AC88" s="87">
        <v>6.0116402607738433</v>
      </c>
      <c r="AD88" s="87">
        <v>99.359960401583407</v>
      </c>
      <c r="AE88" s="87">
        <v>148.1894891947255</v>
      </c>
      <c r="AF88" s="87">
        <v>6.7343814996518327</v>
      </c>
      <c r="AG88" s="87">
        <v>114.19121648371322</v>
      </c>
      <c r="AH88" s="87">
        <v>33.754290654612696</v>
      </c>
      <c r="AI88" s="87">
        <v>147.69141793638613</v>
      </c>
      <c r="AJ88" s="87">
        <v>99.359960401583407</v>
      </c>
      <c r="AK88" s="87">
        <v>9.5530795417139558</v>
      </c>
      <c r="AL88" s="87">
        <v>6.7343814996518327</v>
      </c>
      <c r="AM88" s="87">
        <v>9.5447872988933415</v>
      </c>
      <c r="AN88" s="87">
        <v>33.754290654612696</v>
      </c>
      <c r="AO88" s="87"/>
      <c r="AP88" s="86">
        <v>84</v>
      </c>
      <c r="AQ88" s="87">
        <v>5.9362821854764976</v>
      </c>
      <c r="AR88" s="87">
        <v>99.62207636200668</v>
      </c>
      <c r="AS88" s="87">
        <v>140.37475762305502</v>
      </c>
      <c r="AT88" s="87">
        <v>76.485061754876426</v>
      </c>
      <c r="AU88" s="87">
        <v>116.81370906469942</v>
      </c>
      <c r="AV88" s="87">
        <v>32.538318462023476</v>
      </c>
      <c r="AW88" s="87">
        <v>146.15651165934383</v>
      </c>
      <c r="AX88" s="87">
        <v>99.62207636200668</v>
      </c>
      <c r="AY88" s="87">
        <v>8.0781418745009486</v>
      </c>
      <c r="AZ88" s="87">
        <v>76.485061754876426</v>
      </c>
      <c r="BA88" s="87">
        <v>1.6406849837765363</v>
      </c>
      <c r="BB88" s="87">
        <v>32.538318462023476</v>
      </c>
      <c r="BC88" s="87"/>
      <c r="BD88" s="86">
        <v>84</v>
      </c>
      <c r="BE88" s="87">
        <v>5.9630560369145886</v>
      </c>
      <c r="BF88" s="87">
        <v>99.648414302847414</v>
      </c>
      <c r="BG88" s="87">
        <v>147.73855116586509</v>
      </c>
      <c r="BH88" s="87">
        <v>5.9229539629001797</v>
      </c>
      <c r="BI88" s="87">
        <v>114.01658725763107</v>
      </c>
      <c r="BJ88" s="87">
        <v>33.803772300280777</v>
      </c>
      <c r="BK88" s="87">
        <v>152.66946094909451</v>
      </c>
      <c r="BL88" s="87">
        <v>99.648414302847414</v>
      </c>
      <c r="BM88" s="87">
        <v>13.536308496406058</v>
      </c>
      <c r="BN88" s="87">
        <v>5.9229539629001797</v>
      </c>
      <c r="BO88" s="87">
        <v>10.217507864154447</v>
      </c>
      <c r="BP88" s="87">
        <v>33.803772300280777</v>
      </c>
      <c r="BQ88" s="87"/>
      <c r="BR88" s="87">
        <v>4.6807746472229068</v>
      </c>
      <c r="BS88" s="87">
        <v>99.15158494268664</v>
      </c>
      <c r="BT88" s="87">
        <v>148.20961721593923</v>
      </c>
      <c r="BU88" s="87">
        <v>1.7551293887843826</v>
      </c>
      <c r="BV88" s="87">
        <v>113.8674283716078</v>
      </c>
      <c r="BW88" s="87">
        <v>99.696264791748959</v>
      </c>
      <c r="BX88" s="87">
        <v>149.5372652271372</v>
      </c>
      <c r="BY88" s="87">
        <v>99.15158494268664</v>
      </c>
      <c r="BZ88" s="87">
        <v>10.167195105465568</v>
      </c>
      <c r="CA88" s="87">
        <v>1.7551293887843826</v>
      </c>
      <c r="CB88" s="87">
        <v>6.8568169652079156</v>
      </c>
      <c r="CC88" s="87">
        <v>99.696264791748959</v>
      </c>
      <c r="CD88" s="87"/>
    </row>
    <row r="89" spans="1:82" x14ac:dyDescent="0.25">
      <c r="A89" s="86">
        <v>85</v>
      </c>
      <c r="B89" s="87">
        <v>6.7397047388080074</v>
      </c>
      <c r="C89" s="87">
        <v>98.874673862045825</v>
      </c>
      <c r="D89" s="87">
        <v>149.42182204345002</v>
      </c>
      <c r="E89" s="87">
        <v>5.9670022374260903</v>
      </c>
      <c r="F89" s="87">
        <v>112.71257501737654</v>
      </c>
      <c r="G89" s="87">
        <v>34.278693787968038</v>
      </c>
      <c r="H89" s="87">
        <v>148.08576838263122</v>
      </c>
      <c r="I89" s="87">
        <v>98.874673862045825</v>
      </c>
      <c r="J89" s="87">
        <v>14.307412847118071</v>
      </c>
      <c r="K89" s="87">
        <v>5.9670022374260903</v>
      </c>
      <c r="L89" s="87">
        <v>8.5139727280864221</v>
      </c>
      <c r="M89" s="87">
        <v>34.278693787968038</v>
      </c>
      <c r="N89" s="87"/>
      <c r="O89" s="87">
        <v>5.6801816279414483</v>
      </c>
      <c r="P89" s="87">
        <v>9.6153476306722165</v>
      </c>
      <c r="Q89" s="87">
        <v>141.46146384473343</v>
      </c>
      <c r="R89" s="87">
        <v>5.6915228172583969</v>
      </c>
      <c r="S89" s="87">
        <v>112.40806280431423</v>
      </c>
      <c r="T89" s="87">
        <v>34.432884135959952</v>
      </c>
      <c r="U89" s="87">
        <v>147.79350231709878</v>
      </c>
      <c r="V89" s="87">
        <v>9.6153476306722165</v>
      </c>
      <c r="W89" s="87">
        <v>13.966671165467062</v>
      </c>
      <c r="X89" s="87">
        <v>5.6915228172583969</v>
      </c>
      <c r="Y89" s="87">
        <v>4.7431075333235206</v>
      </c>
      <c r="Z89" s="87">
        <v>34.432884135959952</v>
      </c>
      <c r="AA89" s="87"/>
      <c r="AB89" s="86">
        <v>85</v>
      </c>
      <c r="AC89" s="87">
        <v>6.0641559709759312</v>
      </c>
      <c r="AD89" s="87">
        <v>99.059188136148919</v>
      </c>
      <c r="AE89" s="87">
        <v>149.01782366746028</v>
      </c>
      <c r="AF89" s="87">
        <v>6.3443652120241953</v>
      </c>
      <c r="AG89" s="87">
        <v>114.4610715266101</v>
      </c>
      <c r="AH89" s="87">
        <v>32.792570446425124</v>
      </c>
      <c r="AI89" s="87">
        <v>151.08841512363963</v>
      </c>
      <c r="AJ89" s="87">
        <v>99.059188136148919</v>
      </c>
      <c r="AK89" s="87">
        <v>10.050665454148485</v>
      </c>
      <c r="AL89" s="87">
        <v>6.3443652120241953</v>
      </c>
      <c r="AM89" s="87">
        <v>12.084170002842512</v>
      </c>
      <c r="AN89" s="87">
        <v>32.792570446425124</v>
      </c>
      <c r="AO89" s="87"/>
      <c r="AP89" s="86">
        <v>85</v>
      </c>
      <c r="AQ89" s="87">
        <v>5.9899970317233402</v>
      </c>
      <c r="AR89" s="87">
        <v>99.411599321620045</v>
      </c>
      <c r="AS89" s="87">
        <v>143.56571339366954</v>
      </c>
      <c r="AT89" s="87">
        <v>76.169801255949452</v>
      </c>
      <c r="AU89" s="87">
        <v>114.62957799387978</v>
      </c>
      <c r="AV89" s="87">
        <v>35.245020861450328</v>
      </c>
      <c r="AW89" s="87">
        <v>143.10727224349682</v>
      </c>
      <c r="AX89" s="87">
        <v>99.411599321620045</v>
      </c>
      <c r="AY89" s="87">
        <v>16.505636466023915</v>
      </c>
      <c r="AZ89" s="87">
        <v>76.169801255949452</v>
      </c>
      <c r="BA89" s="87">
        <v>2.3631462964501213</v>
      </c>
      <c r="BB89" s="87">
        <v>35.245020861450328</v>
      </c>
      <c r="BC89" s="87"/>
      <c r="BD89" s="86">
        <v>85</v>
      </c>
      <c r="BE89" s="87">
        <v>5.049457069007218</v>
      </c>
      <c r="BF89" s="87">
        <v>99.376045029189811</v>
      </c>
      <c r="BG89" s="87">
        <v>147.614882811759</v>
      </c>
      <c r="BH89" s="87">
        <v>5.7565425000472032</v>
      </c>
      <c r="BI89" s="87">
        <v>112.24829807090727</v>
      </c>
      <c r="BJ89" s="87">
        <v>32.859923595313958</v>
      </c>
      <c r="BK89" s="87">
        <v>148.4936710572041</v>
      </c>
      <c r="BL89" s="87">
        <v>99.376045029189811</v>
      </c>
      <c r="BM89" s="87">
        <v>9.6316053837248994</v>
      </c>
      <c r="BN89" s="87">
        <v>5.7565425000472032</v>
      </c>
      <c r="BO89" s="87">
        <v>10.126637573947399</v>
      </c>
      <c r="BP89" s="87">
        <v>32.859923595313958</v>
      </c>
      <c r="BQ89" s="87"/>
      <c r="BR89" s="87">
        <v>5.9236913348704459</v>
      </c>
      <c r="BS89" s="87">
        <v>99.575339310914572</v>
      </c>
      <c r="BT89" s="87">
        <v>148.93008048112716</v>
      </c>
      <c r="BU89" s="87">
        <v>1.4553403050932807</v>
      </c>
      <c r="BV89" s="87">
        <v>113.8017962596677</v>
      </c>
      <c r="BW89" s="87">
        <v>99.722960540223227</v>
      </c>
      <c r="BX89" s="87">
        <v>152.44479644862639</v>
      </c>
      <c r="BY89" s="87">
        <v>99.575339310914572</v>
      </c>
      <c r="BZ89" s="87">
        <v>11.768026161026656</v>
      </c>
      <c r="CA89" s="87">
        <v>1.4553403050932807</v>
      </c>
      <c r="CB89" s="87">
        <v>14.979115244678278</v>
      </c>
      <c r="CC89" s="87">
        <v>99.722960540223227</v>
      </c>
      <c r="CD89" s="87"/>
    </row>
    <row r="90" spans="1:82" x14ac:dyDescent="0.25">
      <c r="A90" s="86">
        <v>86</v>
      </c>
      <c r="B90" s="87">
        <v>6.2646897270856057</v>
      </c>
      <c r="C90" s="87">
        <v>99.347339006929843</v>
      </c>
      <c r="D90" s="87">
        <v>148.88036013671763</v>
      </c>
      <c r="E90" s="87">
        <v>5.8077025235788318</v>
      </c>
      <c r="F90" s="87">
        <v>113.19434659826604</v>
      </c>
      <c r="G90" s="87">
        <v>34.410382907370199</v>
      </c>
      <c r="H90" s="87">
        <v>148.27834405297276</v>
      </c>
      <c r="I90" s="87">
        <v>99.347339006929843</v>
      </c>
      <c r="J90" s="87">
        <v>11.112529276557011</v>
      </c>
      <c r="K90" s="87">
        <v>5.8077025235788318</v>
      </c>
      <c r="L90" s="87">
        <v>10.939239518479999</v>
      </c>
      <c r="M90" s="87">
        <v>34.410382907370199</v>
      </c>
      <c r="N90" s="87"/>
      <c r="O90" s="87">
        <v>6.3025832933735648</v>
      </c>
      <c r="P90" s="87">
        <v>10.794433149040488</v>
      </c>
      <c r="Q90" s="87">
        <v>144.16023570883601</v>
      </c>
      <c r="R90" s="87">
        <v>6.8646472277150563</v>
      </c>
      <c r="S90" s="87">
        <v>114.1515503446272</v>
      </c>
      <c r="T90" s="87">
        <v>33.468970679628626</v>
      </c>
      <c r="U90" s="87">
        <v>142.02006248685086</v>
      </c>
      <c r="V90" s="87">
        <v>10.794433149040488</v>
      </c>
      <c r="W90" s="87">
        <v>11.056591000728755</v>
      </c>
      <c r="X90" s="87">
        <v>6.8646472277150563</v>
      </c>
      <c r="Y90" s="87">
        <v>14.982017242435173</v>
      </c>
      <c r="Z90" s="87">
        <v>33.468970679628626</v>
      </c>
      <c r="AA90" s="87"/>
      <c r="AB90" s="86">
        <v>86</v>
      </c>
      <c r="AC90" s="87">
        <v>5.7640007970535301</v>
      </c>
      <c r="AD90" s="87">
        <v>99.970930354343324</v>
      </c>
      <c r="AE90" s="87">
        <v>148.7866515980833</v>
      </c>
      <c r="AF90" s="87">
        <v>5.5716887744794734</v>
      </c>
      <c r="AG90" s="87">
        <v>113.26544371173493</v>
      </c>
      <c r="AH90" s="87">
        <v>33.537416727062315</v>
      </c>
      <c r="AI90" s="87">
        <v>149.9266494601024</v>
      </c>
      <c r="AJ90" s="87">
        <v>99.970930354343324</v>
      </c>
      <c r="AK90" s="87">
        <v>11.244119423351089</v>
      </c>
      <c r="AL90" s="87">
        <v>5.5716887744794734</v>
      </c>
      <c r="AM90" s="87">
        <v>15.205268842740981</v>
      </c>
      <c r="AN90" s="87">
        <v>33.537416727062315</v>
      </c>
      <c r="AO90" s="87"/>
      <c r="AP90" s="86">
        <v>86</v>
      </c>
      <c r="AQ90" s="87">
        <v>6.1601877974679757</v>
      </c>
      <c r="AR90" s="87">
        <v>99.499628976237588</v>
      </c>
      <c r="AS90" s="87">
        <v>143.29512938461193</v>
      </c>
      <c r="AT90" s="87">
        <v>75.38742629447313</v>
      </c>
      <c r="AU90" s="87">
        <v>109.92254241787704</v>
      </c>
      <c r="AV90" s="87">
        <v>34.281206796033793</v>
      </c>
      <c r="AW90" s="87">
        <v>143.73711543909263</v>
      </c>
      <c r="AX90" s="87">
        <v>99.499628976237588</v>
      </c>
      <c r="AY90" s="87">
        <v>9.692984890169285</v>
      </c>
      <c r="AZ90" s="87">
        <v>75.38742629447313</v>
      </c>
      <c r="BA90" s="87">
        <v>4.7623716848013355</v>
      </c>
      <c r="BB90" s="87">
        <v>34.281206796033793</v>
      </c>
      <c r="BC90" s="87"/>
      <c r="BD90" s="86">
        <v>86</v>
      </c>
      <c r="BE90" s="87">
        <v>6.2676041390056936</v>
      </c>
      <c r="BF90" s="87">
        <v>99.24894793025841</v>
      </c>
      <c r="BG90" s="87">
        <v>149.68951654055141</v>
      </c>
      <c r="BH90" s="87">
        <v>5.6424526580985104</v>
      </c>
      <c r="BI90" s="87">
        <v>112.27608490117103</v>
      </c>
      <c r="BJ90" s="87">
        <v>35.300323486336751</v>
      </c>
      <c r="BK90" s="87">
        <v>149.25863142659458</v>
      </c>
      <c r="BL90" s="87">
        <v>99.24894793025841</v>
      </c>
      <c r="BM90" s="87">
        <v>11.140658124020687</v>
      </c>
      <c r="BN90" s="87">
        <v>5.6424526580985104</v>
      </c>
      <c r="BO90" s="87">
        <v>4.6264928943662191</v>
      </c>
      <c r="BP90" s="87">
        <v>35.300323486336751</v>
      </c>
      <c r="BQ90" s="87"/>
      <c r="BR90" s="87">
        <v>5.7106090358995862</v>
      </c>
      <c r="BS90" s="87">
        <v>99.539919834247627</v>
      </c>
      <c r="BT90" s="87">
        <v>148.77550788238679</v>
      </c>
      <c r="BU90" s="87">
        <v>1.2758305843880469</v>
      </c>
      <c r="BV90" s="87">
        <v>114.20341322374477</v>
      </c>
      <c r="BW90" s="87">
        <v>99.422496643786758</v>
      </c>
      <c r="BX90" s="87">
        <v>149.80369084831452</v>
      </c>
      <c r="BY90" s="87">
        <v>99.539919834247627</v>
      </c>
      <c r="BZ90" s="87">
        <v>12.328289944019847</v>
      </c>
      <c r="CA90" s="87">
        <v>1.2758305843880469</v>
      </c>
      <c r="CB90" s="87">
        <v>13.717115403861106</v>
      </c>
      <c r="CC90" s="87">
        <v>99.422496643786758</v>
      </c>
      <c r="CD90" s="87"/>
    </row>
    <row r="91" spans="1:82" x14ac:dyDescent="0.25">
      <c r="A91" s="86">
        <v>87</v>
      </c>
      <c r="B91" s="87">
        <v>5.5195118325612436</v>
      </c>
      <c r="C91" s="87">
        <v>98.752540859465014</v>
      </c>
      <c r="D91" s="87">
        <v>147.24540115359991</v>
      </c>
      <c r="E91" s="87">
        <v>4.4647267336880505</v>
      </c>
      <c r="F91" s="87">
        <v>112.97327948241418</v>
      </c>
      <c r="G91" s="87">
        <v>32.626203517223573</v>
      </c>
      <c r="H91" s="87">
        <v>149.53621827389901</v>
      </c>
      <c r="I91" s="87">
        <v>98.752540859465014</v>
      </c>
      <c r="J91" s="87">
        <v>12.462471972425016</v>
      </c>
      <c r="K91" s="87">
        <v>4.4647267336880505</v>
      </c>
      <c r="L91" s="87">
        <v>8.504615031605482</v>
      </c>
      <c r="M91" s="87">
        <v>32.626203517223573</v>
      </c>
      <c r="N91" s="87"/>
      <c r="O91" s="87">
        <v>5.8790119922264497</v>
      </c>
      <c r="P91" s="87">
        <v>9.4254891064370643</v>
      </c>
      <c r="Q91" s="87">
        <v>140.62623913449073</v>
      </c>
      <c r="R91" s="87">
        <v>6.5932233271870553</v>
      </c>
      <c r="S91" s="87">
        <v>113.02571100576563</v>
      </c>
      <c r="T91" s="87">
        <v>34.010108963368573</v>
      </c>
      <c r="U91" s="87">
        <v>139.72915962463321</v>
      </c>
      <c r="V91" s="87">
        <v>9.4254891064370643</v>
      </c>
      <c r="W91" s="87">
        <v>12.031999305632429</v>
      </c>
      <c r="X91" s="87">
        <v>6.5932233271870553</v>
      </c>
      <c r="Y91" s="87">
        <v>13.007948475637555</v>
      </c>
      <c r="Z91" s="87">
        <v>34.010108963368573</v>
      </c>
      <c r="AA91" s="87"/>
      <c r="AB91" s="86">
        <v>87</v>
      </c>
      <c r="AC91" s="87">
        <v>6.217821909877923</v>
      </c>
      <c r="AD91" s="87">
        <v>99.232955149149177</v>
      </c>
      <c r="AE91" s="87">
        <v>149.31873806711602</v>
      </c>
      <c r="AF91" s="87">
        <v>6.1440144957019269</v>
      </c>
      <c r="AG91" s="87">
        <v>111.64016165624039</v>
      </c>
      <c r="AH91" s="87">
        <v>33.789259440561814</v>
      </c>
      <c r="AI91" s="87">
        <v>150.49826643873971</v>
      </c>
      <c r="AJ91" s="87">
        <v>99.232955149149177</v>
      </c>
      <c r="AK91" s="87">
        <v>11.559890863739071</v>
      </c>
      <c r="AL91" s="87">
        <v>6.1440144957019269</v>
      </c>
      <c r="AM91" s="87">
        <v>10.684689135440353</v>
      </c>
      <c r="AN91" s="87">
        <v>33.789259440561814</v>
      </c>
      <c r="AO91" s="87"/>
      <c r="AP91" s="86">
        <v>87</v>
      </c>
      <c r="AQ91" s="87">
        <v>5.6092476831420655</v>
      </c>
      <c r="AR91" s="87">
        <v>98.678215105107853</v>
      </c>
      <c r="AS91" s="87">
        <v>142.74437968283621</v>
      </c>
      <c r="AT91" s="87">
        <v>77.459286664765088</v>
      </c>
      <c r="AU91" s="87">
        <v>110.75145773073889</v>
      </c>
      <c r="AV91" s="87">
        <v>34.331321395355459</v>
      </c>
      <c r="AW91" s="87">
        <v>144.76037080860073</v>
      </c>
      <c r="AX91" s="87">
        <v>98.678215105107853</v>
      </c>
      <c r="AY91" s="87">
        <v>12.044928937722901</v>
      </c>
      <c r="AZ91" s="87">
        <v>77.459286664765088</v>
      </c>
      <c r="BA91" s="87">
        <v>3.7226388599192033</v>
      </c>
      <c r="BB91" s="87">
        <v>34.331321395355459</v>
      </c>
      <c r="BC91" s="87"/>
      <c r="BD91" s="86">
        <v>87</v>
      </c>
      <c r="BE91" s="87">
        <v>5.7368836154804832</v>
      </c>
      <c r="BF91" s="87">
        <v>98.938421828395661</v>
      </c>
      <c r="BG91" s="87">
        <v>148.15542537122613</v>
      </c>
      <c r="BH91" s="87">
        <v>4.9474583937181453</v>
      </c>
      <c r="BI91" s="87">
        <v>111.71227443425148</v>
      </c>
      <c r="BJ91" s="87">
        <v>34.886831538319477</v>
      </c>
      <c r="BK91" s="87">
        <v>148.19122851318889</v>
      </c>
      <c r="BL91" s="87">
        <v>98.938421828395661</v>
      </c>
      <c r="BM91" s="87">
        <v>9.146723810614418</v>
      </c>
      <c r="BN91" s="87">
        <v>4.9474583937181453</v>
      </c>
      <c r="BO91" s="87">
        <v>15.953439540626835</v>
      </c>
      <c r="BP91" s="87">
        <v>34.886831538319477</v>
      </c>
      <c r="BQ91" s="87"/>
      <c r="BR91" s="87">
        <v>7.4971783556167146</v>
      </c>
      <c r="BS91" s="87">
        <v>99.660080737888194</v>
      </c>
      <c r="BT91" s="87">
        <v>148.11102058049298</v>
      </c>
      <c r="BU91" s="87">
        <v>1.4540275819069424</v>
      </c>
      <c r="BV91" s="87">
        <v>115.47901364644517</v>
      </c>
      <c r="BW91" s="87">
        <v>99.5378341412369</v>
      </c>
      <c r="BX91" s="87">
        <v>148.03002520216458</v>
      </c>
      <c r="BY91" s="87">
        <v>99.660080737888194</v>
      </c>
      <c r="BZ91" s="87">
        <v>12.233507323908672</v>
      </c>
      <c r="CA91" s="87">
        <v>1.4540275819069424</v>
      </c>
      <c r="CB91" s="87">
        <v>12.25645270968532</v>
      </c>
      <c r="CC91" s="87">
        <v>99.5378341412369</v>
      </c>
      <c r="CD91" s="87"/>
    </row>
    <row r="92" spans="1:82" x14ac:dyDescent="0.25">
      <c r="A92" s="86">
        <v>88</v>
      </c>
      <c r="B92" s="87">
        <v>5.948896745330563</v>
      </c>
      <c r="C92" s="87">
        <v>99.092010400952731</v>
      </c>
      <c r="D92" s="87">
        <v>146.30589969323026</v>
      </c>
      <c r="E92" s="87">
        <v>6.3406837853463669</v>
      </c>
      <c r="F92" s="87">
        <v>115.59770556573694</v>
      </c>
      <c r="G92" s="87">
        <v>33.386608196620017</v>
      </c>
      <c r="H92" s="87">
        <v>149.38481800930239</v>
      </c>
      <c r="I92" s="87">
        <v>99.092010400952731</v>
      </c>
      <c r="J92" s="87">
        <v>11.439306554045709</v>
      </c>
      <c r="K92" s="87">
        <v>6.3406837853463669</v>
      </c>
      <c r="L92" s="87">
        <v>5.8985644702830058</v>
      </c>
      <c r="M92" s="87">
        <v>33.386608196620017</v>
      </c>
      <c r="N92" s="87"/>
      <c r="O92" s="87">
        <v>5.4103729947496326</v>
      </c>
      <c r="P92" s="87">
        <v>11.151946355574896</v>
      </c>
      <c r="Q92" s="87">
        <v>141.80472798595042</v>
      </c>
      <c r="R92" s="87">
        <v>6.1697858998889394</v>
      </c>
      <c r="S92" s="87">
        <v>114.31318269669758</v>
      </c>
      <c r="T92" s="87">
        <v>33.208074329546463</v>
      </c>
      <c r="U92" s="87">
        <v>146.36737877683373</v>
      </c>
      <c r="V92" s="87">
        <v>11.151946355574896</v>
      </c>
      <c r="W92" s="87">
        <v>10.777606828351981</v>
      </c>
      <c r="X92" s="87">
        <v>6.1697858998889394</v>
      </c>
      <c r="Y92" s="87">
        <v>12.942481590825683</v>
      </c>
      <c r="Z92" s="87">
        <v>33.208074329546463</v>
      </c>
      <c r="AA92" s="87"/>
      <c r="AB92" s="86">
        <v>88</v>
      </c>
      <c r="AC92" s="87">
        <v>5.5075604285309474</v>
      </c>
      <c r="AD92" s="87">
        <v>100.09937814827116</v>
      </c>
      <c r="AE92" s="87">
        <v>148.24966297645503</v>
      </c>
      <c r="AF92" s="87">
        <v>6.0599687742232344</v>
      </c>
      <c r="AG92" s="87">
        <v>114.11530918698729</v>
      </c>
      <c r="AH92" s="87">
        <v>35.003935380945542</v>
      </c>
      <c r="AI92" s="87">
        <v>149.08417867339364</v>
      </c>
      <c r="AJ92" s="87">
        <v>100.09937814827116</v>
      </c>
      <c r="AK92" s="87">
        <v>9.8843625280693175</v>
      </c>
      <c r="AL92" s="87">
        <v>6.0599687742232344</v>
      </c>
      <c r="AM92" s="87">
        <v>8.590035118901298</v>
      </c>
      <c r="AN92" s="87">
        <v>35.003935380945542</v>
      </c>
      <c r="AO92" s="87"/>
      <c r="AP92" s="86">
        <v>88</v>
      </c>
      <c r="AQ92" s="87">
        <v>4.6950971137750424</v>
      </c>
      <c r="AR92" s="87">
        <v>98.846261382140725</v>
      </c>
      <c r="AS92" s="87">
        <v>143.80719270581949</v>
      </c>
      <c r="AT92" s="87">
        <v>75.156313383432419</v>
      </c>
      <c r="AU92" s="87">
        <v>112.25195628698894</v>
      </c>
      <c r="AV92" s="87">
        <v>34.038943455173417</v>
      </c>
      <c r="AW92" s="87">
        <v>146.98115357690193</v>
      </c>
      <c r="AX92" s="87">
        <v>98.846261382140725</v>
      </c>
      <c r="AY92" s="87">
        <v>11.965054164350857</v>
      </c>
      <c r="AZ92" s="87">
        <v>75.156313383432419</v>
      </c>
      <c r="BA92" s="87">
        <v>1.095553349474371</v>
      </c>
      <c r="BB92" s="87">
        <v>34.038943455173417</v>
      </c>
      <c r="BC92" s="87"/>
      <c r="BD92" s="86">
        <v>88</v>
      </c>
      <c r="BE92" s="87">
        <v>6.4110445241268348</v>
      </c>
      <c r="BF92" s="87">
        <v>99.13170863163505</v>
      </c>
      <c r="BG92" s="87">
        <v>148.909347975949</v>
      </c>
      <c r="BH92" s="87">
        <v>6.8083092314790861</v>
      </c>
      <c r="BI92" s="87">
        <v>114.51639786167101</v>
      </c>
      <c r="BJ92" s="87">
        <v>33.11577203346377</v>
      </c>
      <c r="BK92" s="87">
        <v>149.18983108034581</v>
      </c>
      <c r="BL92" s="87">
        <v>99.13170863163505</v>
      </c>
      <c r="BM92" s="87">
        <v>12.016523560075454</v>
      </c>
      <c r="BN92" s="87">
        <v>6.8083092314790861</v>
      </c>
      <c r="BO92" s="87">
        <v>9.0916470664821176</v>
      </c>
      <c r="BP92" s="87">
        <v>33.11577203346377</v>
      </c>
      <c r="BQ92" s="87"/>
      <c r="BR92" s="87">
        <v>5.3600879722100858</v>
      </c>
      <c r="BS92" s="87">
        <v>99.888959075774864</v>
      </c>
      <c r="BT92" s="87">
        <v>147.79588234744784</v>
      </c>
      <c r="BU92" s="87">
        <v>1.1150749197656666</v>
      </c>
      <c r="BV92" s="87">
        <v>114.1915670025879</v>
      </c>
      <c r="BW92" s="87">
        <v>99.638696002867164</v>
      </c>
      <c r="BX92" s="87">
        <v>153.38264657180233</v>
      </c>
      <c r="BY92" s="87">
        <v>99.888959075774864</v>
      </c>
      <c r="BZ92" s="87">
        <v>12.303392763150201</v>
      </c>
      <c r="CA92" s="87">
        <v>1.1150749197656666</v>
      </c>
      <c r="CB92" s="87">
        <v>12.908951705342547</v>
      </c>
      <c r="CC92" s="87">
        <v>99.638696002867164</v>
      </c>
      <c r="CD92" s="87"/>
    </row>
    <row r="93" spans="1:82" x14ac:dyDescent="0.25">
      <c r="A93" s="86">
        <v>89</v>
      </c>
      <c r="B93" s="87">
        <v>5.267203962660016</v>
      </c>
      <c r="C93" s="87">
        <v>99.558538872008882</v>
      </c>
      <c r="D93" s="87">
        <v>148.90618319494453</v>
      </c>
      <c r="E93" s="87">
        <v>5.3997221613680146</v>
      </c>
      <c r="F93" s="87">
        <v>113.84095528038185</v>
      </c>
      <c r="G93" s="87">
        <v>34.849773443008928</v>
      </c>
      <c r="H93" s="87">
        <v>149.26037912120654</v>
      </c>
      <c r="I93" s="87">
        <v>99.558538872008882</v>
      </c>
      <c r="J93" s="87">
        <v>14.637879594217885</v>
      </c>
      <c r="K93" s="87">
        <v>5.3997221613680146</v>
      </c>
      <c r="L93" s="87">
        <v>11.955082856279637</v>
      </c>
      <c r="M93" s="87">
        <v>34.849773443008928</v>
      </c>
      <c r="N93" s="87"/>
      <c r="O93" s="87">
        <v>5.2501807855022706</v>
      </c>
      <c r="P93" s="87">
        <v>10.087594421559487</v>
      </c>
      <c r="Q93" s="87">
        <v>142.5136106725885</v>
      </c>
      <c r="R93" s="87">
        <v>6.9039762150107915</v>
      </c>
      <c r="S93" s="87">
        <v>115.08461102412535</v>
      </c>
      <c r="T93" s="87">
        <v>33.19121106772846</v>
      </c>
      <c r="U93" s="87">
        <v>143.00818673349374</v>
      </c>
      <c r="V93" s="87">
        <v>10.087594421559487</v>
      </c>
      <c r="W93" s="87">
        <v>8.342850764201458</v>
      </c>
      <c r="X93" s="87">
        <v>6.9039762150107915</v>
      </c>
      <c r="Y93" s="87">
        <v>5.8279695452049918</v>
      </c>
      <c r="Z93" s="87">
        <v>33.19121106772846</v>
      </c>
      <c r="AA93" s="87"/>
      <c r="AB93" s="86">
        <v>89</v>
      </c>
      <c r="AC93" s="87">
        <v>6.7942672520368852</v>
      </c>
      <c r="AD93" s="87">
        <v>98.706781606487837</v>
      </c>
      <c r="AE93" s="87">
        <v>147.65964731597694</v>
      </c>
      <c r="AF93" s="87">
        <v>7.4349500637590227</v>
      </c>
      <c r="AG93" s="87">
        <v>113.98396291539768</v>
      </c>
      <c r="AH93" s="87">
        <v>33.128385529322458</v>
      </c>
      <c r="AI93" s="87">
        <v>146.60497251903172</v>
      </c>
      <c r="AJ93" s="87">
        <v>98.706781606487837</v>
      </c>
      <c r="AK93" s="87">
        <v>10.296838129153924</v>
      </c>
      <c r="AL93" s="87">
        <v>7.4349500637590227</v>
      </c>
      <c r="AM93" s="87">
        <v>11.314156623604015</v>
      </c>
      <c r="AN93" s="87">
        <v>33.128385529322458</v>
      </c>
      <c r="AO93" s="87"/>
      <c r="AP93" s="86">
        <v>89</v>
      </c>
      <c r="AQ93" s="87">
        <v>6.3644149428425028</v>
      </c>
      <c r="AR93" s="87">
        <v>100.13365595174524</v>
      </c>
      <c r="AS93" s="87">
        <v>143.50935464664676</v>
      </c>
      <c r="AT93" s="87">
        <v>76.285045637612697</v>
      </c>
      <c r="AU93" s="87">
        <v>114.44082577950959</v>
      </c>
      <c r="AV93" s="87">
        <v>33.953393981020007</v>
      </c>
      <c r="AW93" s="87">
        <v>144.89285208916587</v>
      </c>
      <c r="AX93" s="87">
        <v>100.13365595174524</v>
      </c>
      <c r="AY93" s="87">
        <v>12.311051674193743</v>
      </c>
      <c r="AZ93" s="87">
        <v>76.285045637612697</v>
      </c>
      <c r="BA93" s="87">
        <v>2.171977746600668</v>
      </c>
      <c r="BB93" s="87">
        <v>33.953393981020007</v>
      </c>
      <c r="BC93" s="87"/>
      <c r="BD93" s="86">
        <v>89</v>
      </c>
      <c r="BE93" s="87">
        <v>6.6872451639583659</v>
      </c>
      <c r="BF93" s="87">
        <v>99.880421271916717</v>
      </c>
      <c r="BG93" s="87">
        <v>147.218676714916</v>
      </c>
      <c r="BH93" s="87">
        <v>5.3393915085177905</v>
      </c>
      <c r="BI93" s="87">
        <v>113.69679075616193</v>
      </c>
      <c r="BJ93" s="87">
        <v>33.277571706763602</v>
      </c>
      <c r="BK93" s="87">
        <v>150.89388196992766</v>
      </c>
      <c r="BL93" s="87">
        <v>99.880421271916717</v>
      </c>
      <c r="BM93" s="87">
        <v>11.749223146367447</v>
      </c>
      <c r="BN93" s="87">
        <v>5.3393915085177905</v>
      </c>
      <c r="BO93" s="87">
        <v>13.456965675900435</v>
      </c>
      <c r="BP93" s="87">
        <v>33.277571706763602</v>
      </c>
      <c r="BQ93" s="87"/>
      <c r="BR93" s="87">
        <v>6.0040386113453863</v>
      </c>
      <c r="BS93" s="87">
        <v>99.563116941925628</v>
      </c>
      <c r="BT93" s="87">
        <v>149.34397039778148</v>
      </c>
      <c r="BU93" s="87">
        <v>1.2908266724491897</v>
      </c>
      <c r="BV93" s="87">
        <v>114.58984137735432</v>
      </c>
      <c r="BW93" s="87">
        <v>99.384696254884204</v>
      </c>
      <c r="BX93" s="87">
        <v>147.72589259694908</v>
      </c>
      <c r="BY93" s="87">
        <v>99.563116941925628</v>
      </c>
      <c r="BZ93" s="87">
        <v>12.509903369172152</v>
      </c>
      <c r="CA93" s="87">
        <v>1.2908266724491897</v>
      </c>
      <c r="CB93" s="87">
        <v>11.312767660404415</v>
      </c>
      <c r="CC93" s="87">
        <v>99.384696254884204</v>
      </c>
      <c r="CD93" s="87"/>
    </row>
    <row r="94" spans="1:82" x14ac:dyDescent="0.25">
      <c r="A94" s="86">
        <v>90</v>
      </c>
      <c r="B94" s="87">
        <v>6.1097494485313781</v>
      </c>
      <c r="C94" s="87">
        <v>98.959227503105012</v>
      </c>
      <c r="D94" s="87">
        <v>147.65164250425158</v>
      </c>
      <c r="E94" s="87">
        <v>6.0211657036727662</v>
      </c>
      <c r="F94" s="87">
        <v>112.96651979067329</v>
      </c>
      <c r="G94" s="87">
        <v>33.413311897532452</v>
      </c>
      <c r="H94" s="87">
        <v>150.28889004998985</v>
      </c>
      <c r="I94" s="87">
        <v>98.959227503105012</v>
      </c>
      <c r="J94" s="87">
        <v>13.357660561157068</v>
      </c>
      <c r="K94" s="87">
        <v>6.0211657036727662</v>
      </c>
      <c r="L94" s="87">
        <v>10.461083352445025</v>
      </c>
      <c r="M94" s="87">
        <v>33.413311897532452</v>
      </c>
      <c r="N94" s="87"/>
      <c r="O94" s="87">
        <v>5.1115981195981348</v>
      </c>
      <c r="P94" s="87">
        <v>11.969554792773589</v>
      </c>
      <c r="Q94" s="87">
        <v>142.45119442639353</v>
      </c>
      <c r="R94" s="87">
        <v>6.6977140008497837</v>
      </c>
      <c r="S94" s="87">
        <v>114.3600834817652</v>
      </c>
      <c r="T94" s="87">
        <v>34.334098170625005</v>
      </c>
      <c r="U94" s="87">
        <v>147.63933759553129</v>
      </c>
      <c r="V94" s="87">
        <v>11.969554792773589</v>
      </c>
      <c r="W94" s="87">
        <v>10.725567049747667</v>
      </c>
      <c r="X94" s="87">
        <v>6.6977140008497837</v>
      </c>
      <c r="Y94" s="87">
        <v>12.44202485324481</v>
      </c>
      <c r="Z94" s="87">
        <v>34.334098170625005</v>
      </c>
      <c r="AA94" s="87"/>
      <c r="AB94" s="86">
        <v>90</v>
      </c>
      <c r="AC94" s="87">
        <v>6.0127739716256059</v>
      </c>
      <c r="AD94" s="87">
        <v>99.044860068828541</v>
      </c>
      <c r="AE94" s="87">
        <v>147.82160842245165</v>
      </c>
      <c r="AF94" s="87">
        <v>4.9741069473548389</v>
      </c>
      <c r="AG94" s="87">
        <v>113.53120071770851</v>
      </c>
      <c r="AH94" s="87">
        <v>34.60654845025423</v>
      </c>
      <c r="AI94" s="87">
        <v>151.30237507815795</v>
      </c>
      <c r="AJ94" s="87">
        <v>99.044860068828541</v>
      </c>
      <c r="AK94" s="87">
        <v>11.815830944289916</v>
      </c>
      <c r="AL94" s="87">
        <v>4.9741069473548389</v>
      </c>
      <c r="AM94" s="87">
        <v>12.209194557003618</v>
      </c>
      <c r="AN94" s="87">
        <v>34.60654845025423</v>
      </c>
      <c r="AO94" s="87"/>
      <c r="AP94" s="86">
        <v>90</v>
      </c>
      <c r="AQ94" s="87">
        <v>5.7855408099817183</v>
      </c>
      <c r="AR94" s="87">
        <v>100.03106043195444</v>
      </c>
      <c r="AS94" s="87">
        <v>142.5323809475428</v>
      </c>
      <c r="AT94" s="87">
        <v>75.435866669910894</v>
      </c>
      <c r="AU94" s="87">
        <v>112.80956783666464</v>
      </c>
      <c r="AV94" s="87">
        <v>35.597551918303431</v>
      </c>
      <c r="AW94" s="87">
        <v>145.25368529036569</v>
      </c>
      <c r="AX94" s="87">
        <v>100.03106043195444</v>
      </c>
      <c r="AY94" s="87">
        <v>11.584662162854636</v>
      </c>
      <c r="AZ94" s="87">
        <v>75.435866669910894</v>
      </c>
      <c r="BA94" s="87">
        <v>4.1716424205949627</v>
      </c>
      <c r="BB94" s="87">
        <v>35.597551918303431</v>
      </c>
      <c r="BC94" s="87"/>
      <c r="BD94" s="86">
        <v>90</v>
      </c>
      <c r="BE94" s="87">
        <v>6.3412715764863652</v>
      </c>
      <c r="BF94" s="87">
        <v>99.706199670702233</v>
      </c>
      <c r="BG94" s="87">
        <v>147.64520527770097</v>
      </c>
      <c r="BH94" s="87">
        <v>7.0323390425378944</v>
      </c>
      <c r="BI94" s="87">
        <v>111.8805142874245</v>
      </c>
      <c r="BJ94" s="87">
        <v>34.066621283105768</v>
      </c>
      <c r="BK94" s="87">
        <v>149.63327056426556</v>
      </c>
      <c r="BL94" s="87">
        <v>99.706199670702233</v>
      </c>
      <c r="BM94" s="87">
        <v>13.286312296400125</v>
      </c>
      <c r="BN94" s="87">
        <v>7.0323390425378944</v>
      </c>
      <c r="BO94" s="87">
        <v>10.977596555269349</v>
      </c>
      <c r="BP94" s="87">
        <v>34.066621283105768</v>
      </c>
      <c r="BQ94" s="87"/>
      <c r="BR94" s="87">
        <v>6.1256477512175271</v>
      </c>
      <c r="BS94" s="87">
        <v>99.747792491530802</v>
      </c>
      <c r="BT94" s="87">
        <v>148.4577940103421</v>
      </c>
      <c r="BU94" s="87">
        <v>1.3418382098978798</v>
      </c>
      <c r="BV94" s="87">
        <v>113.61515544546994</v>
      </c>
      <c r="BW94" s="87">
        <v>99.466436349336149</v>
      </c>
      <c r="BX94" s="87">
        <v>151.31624523327443</v>
      </c>
      <c r="BY94" s="87">
        <v>99.747792491530802</v>
      </c>
      <c r="BZ94" s="87">
        <v>12.27511537543784</v>
      </c>
      <c r="CA94" s="87">
        <v>1.3418382098978798</v>
      </c>
      <c r="CB94" s="87">
        <v>15.273437880313192</v>
      </c>
      <c r="CC94" s="87">
        <v>99.466436349336149</v>
      </c>
      <c r="CD94" s="87"/>
    </row>
    <row r="95" spans="1:82" x14ac:dyDescent="0.25">
      <c r="A95" s="86">
        <v>91</v>
      </c>
      <c r="B95" s="87">
        <v>6.4371919653107481</v>
      </c>
      <c r="C95" s="87">
        <v>100.21992083494993</v>
      </c>
      <c r="D95" s="87">
        <v>149.18233420852749</v>
      </c>
      <c r="E95" s="87">
        <v>5.2702436176530432</v>
      </c>
      <c r="F95" s="87">
        <v>114.68859349306658</v>
      </c>
      <c r="G95" s="87">
        <v>33.324480455476632</v>
      </c>
      <c r="H95" s="87">
        <v>149.67633024826065</v>
      </c>
      <c r="I95" s="87">
        <v>100.21992083494993</v>
      </c>
      <c r="J95" s="87">
        <v>11.614461880866152</v>
      </c>
      <c r="K95" s="87">
        <v>5.2702436176530432</v>
      </c>
      <c r="L95" s="87">
        <v>11.77433770725214</v>
      </c>
      <c r="M95" s="87">
        <v>33.324480455476632</v>
      </c>
      <c r="N95" s="87"/>
      <c r="O95" s="87">
        <v>4.8847558621323115</v>
      </c>
      <c r="P95" s="87">
        <v>12.867547171866736</v>
      </c>
      <c r="Q95" s="87">
        <v>141.78030573560244</v>
      </c>
      <c r="R95" s="87">
        <v>5.4971577612736482</v>
      </c>
      <c r="S95" s="87">
        <v>111.76791315020688</v>
      </c>
      <c r="T95" s="87">
        <v>34.037150130637798</v>
      </c>
      <c r="U95" s="87">
        <v>144.78954473757071</v>
      </c>
      <c r="V95" s="87">
        <v>12.867547171866736</v>
      </c>
      <c r="W95" s="87">
        <v>13.502184680854505</v>
      </c>
      <c r="X95" s="87">
        <v>5.4971577612736482</v>
      </c>
      <c r="Y95" s="87">
        <v>15.220268758818804</v>
      </c>
      <c r="Z95" s="87">
        <v>34.037150130637798</v>
      </c>
      <c r="AA95" s="87"/>
      <c r="AB95" s="86">
        <v>91</v>
      </c>
      <c r="AC95" s="87">
        <v>5.8808368084183229</v>
      </c>
      <c r="AD95" s="87">
        <v>98.911609947442642</v>
      </c>
      <c r="AE95" s="87">
        <v>148.87699121154444</v>
      </c>
      <c r="AF95" s="87">
        <v>6.3948714678900354</v>
      </c>
      <c r="AG95" s="87">
        <v>114.0876978477496</v>
      </c>
      <c r="AH95" s="87">
        <v>34.61181723515854</v>
      </c>
      <c r="AI95" s="87">
        <v>149.61077004589447</v>
      </c>
      <c r="AJ95" s="87">
        <v>98.911609947442642</v>
      </c>
      <c r="AK95" s="87">
        <v>10.693093048108816</v>
      </c>
      <c r="AL95" s="87">
        <v>6.3948714678900354</v>
      </c>
      <c r="AM95" s="87">
        <v>9.7768223212261631</v>
      </c>
      <c r="AN95" s="87">
        <v>34.61181723515854</v>
      </c>
      <c r="AO95" s="87"/>
      <c r="AP95" s="86">
        <v>91</v>
      </c>
      <c r="AQ95" s="87">
        <v>6.1886034342672547</v>
      </c>
      <c r="AR95" s="87">
        <v>99.637360383956832</v>
      </c>
      <c r="AS95" s="87">
        <v>142.31271647377062</v>
      </c>
      <c r="AT95" s="87">
        <v>76.673528491362262</v>
      </c>
      <c r="AU95" s="87">
        <v>113.39481166503782</v>
      </c>
      <c r="AV95" s="87">
        <v>34.68855330052088</v>
      </c>
      <c r="AW95" s="87">
        <v>139.66561844291772</v>
      </c>
      <c r="AX95" s="87">
        <v>99.637360383956832</v>
      </c>
      <c r="AY95" s="87">
        <v>14.77010614979987</v>
      </c>
      <c r="AZ95" s="87">
        <v>76.673528491362262</v>
      </c>
      <c r="BA95" s="87">
        <v>3.9354531459208597</v>
      </c>
      <c r="BB95" s="87">
        <v>34.68855330052088</v>
      </c>
      <c r="BC95" s="87"/>
      <c r="BD95" s="86">
        <v>91</v>
      </c>
      <c r="BE95" s="87">
        <v>4.6656880566997465</v>
      </c>
      <c r="BF95" s="87">
        <v>99.378555170048003</v>
      </c>
      <c r="BG95" s="87">
        <v>148.3239595097713</v>
      </c>
      <c r="BH95" s="87">
        <v>5.2677066385756701</v>
      </c>
      <c r="BI95" s="87">
        <v>117.17526939774618</v>
      </c>
      <c r="BJ95" s="87">
        <v>33.0784462859136</v>
      </c>
      <c r="BK95" s="87">
        <v>148.30918683149875</v>
      </c>
      <c r="BL95" s="87">
        <v>99.378555170048003</v>
      </c>
      <c r="BM95" s="87">
        <v>11.648633648645534</v>
      </c>
      <c r="BN95" s="87">
        <v>5.2677066385756701</v>
      </c>
      <c r="BO95" s="87">
        <v>6.4733225489605495</v>
      </c>
      <c r="BP95" s="87">
        <v>33.0784462859136</v>
      </c>
      <c r="BQ95" s="87"/>
      <c r="BR95" s="87">
        <v>5.994256964050634</v>
      </c>
      <c r="BS95" s="87">
        <v>98.870606223456832</v>
      </c>
      <c r="BT95" s="87">
        <v>149.78730198047845</v>
      </c>
      <c r="BU95" s="87">
        <v>-0.1349731350312342</v>
      </c>
      <c r="BV95" s="87">
        <v>113.87524426693751</v>
      </c>
      <c r="BW95" s="87">
        <v>99.607302515178958</v>
      </c>
      <c r="BX95" s="87">
        <v>153.39814691901083</v>
      </c>
      <c r="BY95" s="87">
        <v>98.870606223456832</v>
      </c>
      <c r="BZ95" s="87">
        <v>13.300932184424243</v>
      </c>
      <c r="CA95" s="87">
        <v>-0.1349731350312342</v>
      </c>
      <c r="CB95" s="87">
        <v>8.0823269237368525</v>
      </c>
      <c r="CC95" s="87">
        <v>99.607302515178958</v>
      </c>
      <c r="CD95" s="87"/>
    </row>
    <row r="96" spans="1:82" x14ac:dyDescent="0.25">
      <c r="A96" s="86">
        <v>92</v>
      </c>
      <c r="B96" s="87">
        <v>5.8186040360526103</v>
      </c>
      <c r="C96" s="87">
        <v>99.907519248743398</v>
      </c>
      <c r="D96" s="87">
        <v>146.57141495907675</v>
      </c>
      <c r="E96" s="87">
        <v>8.0346859797431289</v>
      </c>
      <c r="F96" s="87">
        <v>113.96992948122615</v>
      </c>
      <c r="G96" s="87">
        <v>33.849280888948833</v>
      </c>
      <c r="H96" s="87">
        <v>149.34666561462771</v>
      </c>
      <c r="I96" s="87">
        <v>99.907519248743398</v>
      </c>
      <c r="J96" s="87">
        <v>12.756455493467223</v>
      </c>
      <c r="K96" s="87">
        <v>8.0346859797431289</v>
      </c>
      <c r="L96" s="87">
        <v>10.533224294014733</v>
      </c>
      <c r="M96" s="87">
        <v>33.849280888948833</v>
      </c>
      <c r="N96" s="87"/>
      <c r="O96" s="87">
        <v>5.7879730819516091</v>
      </c>
      <c r="P96" s="87">
        <v>9.6861918510751295</v>
      </c>
      <c r="Q96" s="87">
        <v>141.85885413042595</v>
      </c>
      <c r="R96" s="87">
        <v>6.1218138947558431</v>
      </c>
      <c r="S96" s="87">
        <v>113.52572727215954</v>
      </c>
      <c r="T96" s="87">
        <v>33.916409846625712</v>
      </c>
      <c r="U96" s="87">
        <v>143.0314330371894</v>
      </c>
      <c r="V96" s="87">
        <v>9.6861918510751295</v>
      </c>
      <c r="W96" s="87">
        <v>11.784192010509898</v>
      </c>
      <c r="X96" s="87">
        <v>6.1218138947558431</v>
      </c>
      <c r="Y96" s="87">
        <v>5.9738574107093889</v>
      </c>
      <c r="Z96" s="87">
        <v>33.916409846625712</v>
      </c>
      <c r="AA96" s="87"/>
      <c r="AB96" s="86">
        <v>92</v>
      </c>
      <c r="AC96" s="87">
        <v>7.0011687518773753</v>
      </c>
      <c r="AD96" s="87">
        <v>99.21230342943862</v>
      </c>
      <c r="AE96" s="87">
        <v>149.1973406892009</v>
      </c>
      <c r="AF96" s="87">
        <v>5.0631967833594658</v>
      </c>
      <c r="AG96" s="87">
        <v>113.07685479674507</v>
      </c>
      <c r="AH96" s="87">
        <v>34.104706035494488</v>
      </c>
      <c r="AI96" s="87">
        <v>149.72713897201672</v>
      </c>
      <c r="AJ96" s="87">
        <v>99.21230342943862</v>
      </c>
      <c r="AK96" s="87">
        <v>15.980023170839708</v>
      </c>
      <c r="AL96" s="87">
        <v>5.0631967833594658</v>
      </c>
      <c r="AM96" s="87">
        <v>8.4023182195927255</v>
      </c>
      <c r="AN96" s="87">
        <v>34.104706035494488</v>
      </c>
      <c r="AO96" s="87"/>
      <c r="AP96" s="86">
        <v>92</v>
      </c>
      <c r="AQ96" s="87">
        <v>5.8477672659434434</v>
      </c>
      <c r="AR96" s="87">
        <v>99.490950332802498</v>
      </c>
      <c r="AS96" s="87">
        <v>144.24485455696296</v>
      </c>
      <c r="AT96" s="87">
        <v>76.357899399712679</v>
      </c>
      <c r="AU96" s="87">
        <v>114.06545992156634</v>
      </c>
      <c r="AV96" s="87">
        <v>33.725909403374388</v>
      </c>
      <c r="AW96" s="87">
        <v>141.55566948604465</v>
      </c>
      <c r="AX96" s="87">
        <v>99.490950332802498</v>
      </c>
      <c r="AY96" s="87">
        <v>8.7982897266302622</v>
      </c>
      <c r="AZ96" s="87">
        <v>76.357899399712679</v>
      </c>
      <c r="BA96" s="87">
        <v>3.9382352763412691</v>
      </c>
      <c r="BB96" s="87">
        <v>33.725909403374388</v>
      </c>
      <c r="BC96" s="87"/>
      <c r="BD96" s="86">
        <v>92</v>
      </c>
      <c r="BE96" s="87">
        <v>6.4692997096358402</v>
      </c>
      <c r="BF96" s="87">
        <v>98.919341195647803</v>
      </c>
      <c r="BG96" s="87">
        <v>148.82258135899554</v>
      </c>
      <c r="BH96" s="87">
        <v>6.3441118463140782</v>
      </c>
      <c r="BI96" s="87">
        <v>114.49369691528659</v>
      </c>
      <c r="BJ96" s="87">
        <v>34.468252713286788</v>
      </c>
      <c r="BK96" s="87">
        <v>148.5753192401518</v>
      </c>
      <c r="BL96" s="87">
        <v>98.919341195647803</v>
      </c>
      <c r="BM96" s="87">
        <v>10.966127666167068</v>
      </c>
      <c r="BN96" s="87">
        <v>6.3441118463140782</v>
      </c>
      <c r="BO96" s="87">
        <v>12.973445780871826</v>
      </c>
      <c r="BP96" s="87">
        <v>34.468252713286788</v>
      </c>
      <c r="BQ96" s="87"/>
      <c r="BR96" s="87">
        <v>5.6642712495701257</v>
      </c>
      <c r="BS96" s="87">
        <v>99.495545198034748</v>
      </c>
      <c r="BT96" s="87">
        <v>147.4787329574828</v>
      </c>
      <c r="BU96" s="87">
        <v>1.2135871064385504</v>
      </c>
      <c r="BV96" s="87">
        <v>113.5146894344599</v>
      </c>
      <c r="BW96" s="87">
        <v>99.420423008647148</v>
      </c>
      <c r="BX96" s="87">
        <v>149.89992638806814</v>
      </c>
      <c r="BY96" s="87">
        <v>99.495545198034748</v>
      </c>
      <c r="BZ96" s="87">
        <v>11.238272832284151</v>
      </c>
      <c r="CA96" s="87">
        <v>1.2135871064385504</v>
      </c>
      <c r="CB96" s="87">
        <v>11.608222326907001</v>
      </c>
      <c r="CC96" s="87">
        <v>99.420423008647148</v>
      </c>
      <c r="CD96" s="87"/>
    </row>
    <row r="97" spans="1:82" x14ac:dyDescent="0.25">
      <c r="A97" s="86">
        <v>93</v>
      </c>
      <c r="B97" s="87">
        <v>6.1288192838714837</v>
      </c>
      <c r="C97" s="87">
        <v>98.572100371392054</v>
      </c>
      <c r="D97" s="87">
        <v>147.95488487097739</v>
      </c>
      <c r="E97" s="87">
        <v>5.5640358314438911</v>
      </c>
      <c r="F97" s="87">
        <v>113.04768844330309</v>
      </c>
      <c r="G97" s="87">
        <v>33.253360278336416</v>
      </c>
      <c r="H97" s="87">
        <v>150.5024446475575</v>
      </c>
      <c r="I97" s="87">
        <v>98.572100371392054</v>
      </c>
      <c r="J97" s="87">
        <v>11.367740804478521</v>
      </c>
      <c r="K97" s="87">
        <v>5.5640358314438911</v>
      </c>
      <c r="L97" s="87">
        <v>8.9901738719127273</v>
      </c>
      <c r="M97" s="87">
        <v>33.253360278336416</v>
      </c>
      <c r="N97" s="87"/>
      <c r="O97" s="87">
        <v>6.3132408666730431</v>
      </c>
      <c r="P97" s="87">
        <v>9.8458805214056806</v>
      </c>
      <c r="Q97" s="87">
        <v>141.2942133236084</v>
      </c>
      <c r="R97" s="87">
        <v>5.7205587246658887</v>
      </c>
      <c r="S97" s="87">
        <v>113.21830272685143</v>
      </c>
      <c r="T97" s="87">
        <v>32.708072409331351</v>
      </c>
      <c r="U97" s="87">
        <v>147.26654140190692</v>
      </c>
      <c r="V97" s="87">
        <v>9.8458805214056806</v>
      </c>
      <c r="W97" s="87">
        <v>12.216032196777949</v>
      </c>
      <c r="X97" s="87">
        <v>5.7205587246658887</v>
      </c>
      <c r="Y97" s="87">
        <v>6.3599585859328673</v>
      </c>
      <c r="Z97" s="87">
        <v>32.708072409331351</v>
      </c>
      <c r="AA97" s="87"/>
      <c r="AB97" s="86">
        <v>93</v>
      </c>
      <c r="AC97" s="87">
        <v>6.7407777251893011</v>
      </c>
      <c r="AD97" s="87">
        <v>99.886023926708674</v>
      </c>
      <c r="AE97" s="87">
        <v>148.80044337925455</v>
      </c>
      <c r="AF97" s="87">
        <v>5.5472306934905591</v>
      </c>
      <c r="AG97" s="87">
        <v>112.82058121418093</v>
      </c>
      <c r="AH97" s="87">
        <v>32.158619817848319</v>
      </c>
      <c r="AI97" s="87">
        <v>150.47186851106017</v>
      </c>
      <c r="AJ97" s="87">
        <v>99.886023926708674</v>
      </c>
      <c r="AK97" s="87">
        <v>14.293240435500104</v>
      </c>
      <c r="AL97" s="87">
        <v>5.5472306934905591</v>
      </c>
      <c r="AM97" s="87">
        <v>10.920245197674481</v>
      </c>
      <c r="AN97" s="87">
        <v>32.158619817848319</v>
      </c>
      <c r="AO97" s="87"/>
      <c r="AP97" s="86">
        <v>93</v>
      </c>
      <c r="AQ97" s="87">
        <v>6.1080361769899474</v>
      </c>
      <c r="AR97" s="87">
        <v>99.319267100907553</v>
      </c>
      <c r="AS97" s="87">
        <v>139.85351218867066</v>
      </c>
      <c r="AT97" s="87">
        <v>76.449802163267591</v>
      </c>
      <c r="AU97" s="87">
        <v>109.90405286836884</v>
      </c>
      <c r="AV97" s="87">
        <v>34.272287612696523</v>
      </c>
      <c r="AW97" s="87">
        <v>147.17595716863687</v>
      </c>
      <c r="AX97" s="87">
        <v>99.319267100907553</v>
      </c>
      <c r="AY97" s="87">
        <v>8.6996893830565121</v>
      </c>
      <c r="AZ97" s="87">
        <v>76.449802163267591</v>
      </c>
      <c r="BA97" s="87">
        <v>4.0154357315237785</v>
      </c>
      <c r="BB97" s="87">
        <v>34.272287612696523</v>
      </c>
      <c r="BC97" s="87"/>
      <c r="BD97" s="86">
        <v>93</v>
      </c>
      <c r="BE97" s="87">
        <v>6.6213704899268464</v>
      </c>
      <c r="BF97" s="87">
        <v>98.662302338539888</v>
      </c>
      <c r="BG97" s="87">
        <v>148.67619402978391</v>
      </c>
      <c r="BH97" s="87">
        <v>6.9289118197731137</v>
      </c>
      <c r="BI97" s="87">
        <v>110.66617145910899</v>
      </c>
      <c r="BJ97" s="87">
        <v>33.294823721243105</v>
      </c>
      <c r="BK97" s="87">
        <v>150.53868764925983</v>
      </c>
      <c r="BL97" s="87">
        <v>98.662302338539888</v>
      </c>
      <c r="BM97" s="87">
        <v>11.113833018300545</v>
      </c>
      <c r="BN97" s="87">
        <v>6.9289118197731137</v>
      </c>
      <c r="BO97" s="87">
        <v>13.124558787911642</v>
      </c>
      <c r="BP97" s="87">
        <v>33.294823721243105</v>
      </c>
      <c r="BQ97" s="87"/>
      <c r="BR97" s="87">
        <v>5.6183770576751888</v>
      </c>
      <c r="BS97" s="87">
        <v>99.172626624468975</v>
      </c>
      <c r="BT97" s="87">
        <v>150.59706171993017</v>
      </c>
      <c r="BU97" s="87">
        <v>0.68535545812300369</v>
      </c>
      <c r="BV97" s="87">
        <v>116.25774691689175</v>
      </c>
      <c r="BW97" s="87">
        <v>99.998610818665</v>
      </c>
      <c r="BX97" s="87">
        <v>152.66772981414863</v>
      </c>
      <c r="BY97" s="87">
        <v>99.172626624468975</v>
      </c>
      <c r="BZ97" s="87">
        <v>10.143122890852414</v>
      </c>
      <c r="CA97" s="87">
        <v>0.68535545812300369</v>
      </c>
      <c r="CB97" s="87">
        <v>6.3573352791095292</v>
      </c>
      <c r="CC97" s="87">
        <v>99.998610818665</v>
      </c>
      <c r="CD97" s="87"/>
    </row>
    <row r="98" spans="1:82" x14ac:dyDescent="0.25">
      <c r="A98" s="86">
        <v>94</v>
      </c>
      <c r="B98" s="87">
        <v>5.4406701354999356</v>
      </c>
      <c r="C98" s="87">
        <v>99.142174792730884</v>
      </c>
      <c r="D98" s="87">
        <v>147.9043435482829</v>
      </c>
      <c r="E98" s="87">
        <v>5.783296414684914</v>
      </c>
      <c r="F98" s="87">
        <v>112.9138805414262</v>
      </c>
      <c r="G98" s="87">
        <v>32.528087111633546</v>
      </c>
      <c r="H98" s="87">
        <v>149.47141329679056</v>
      </c>
      <c r="I98" s="87">
        <v>99.142174792730884</v>
      </c>
      <c r="J98" s="87">
        <v>8.6631296910906155</v>
      </c>
      <c r="K98" s="87">
        <v>5.783296414684914</v>
      </c>
      <c r="L98" s="87">
        <v>6.3915686700348706</v>
      </c>
      <c r="M98" s="87">
        <v>32.528087111633546</v>
      </c>
      <c r="N98" s="87"/>
      <c r="O98" s="87">
        <v>6.1096526601630892</v>
      </c>
      <c r="P98" s="87">
        <v>10.515780751421932</v>
      </c>
      <c r="Q98" s="87">
        <v>142.48557537446206</v>
      </c>
      <c r="R98" s="87">
        <v>5.3484612977390737</v>
      </c>
      <c r="S98" s="87">
        <v>113.36648861235318</v>
      </c>
      <c r="T98" s="87">
        <v>33.949122932352481</v>
      </c>
      <c r="U98" s="87">
        <v>146.34752004509676</v>
      </c>
      <c r="V98" s="87">
        <v>10.515780751421932</v>
      </c>
      <c r="W98" s="87">
        <v>11.66227785072733</v>
      </c>
      <c r="X98" s="87">
        <v>5.3484612977390737</v>
      </c>
      <c r="Y98" s="87">
        <v>11.195021701716374</v>
      </c>
      <c r="Z98" s="87">
        <v>33.949122932352481</v>
      </c>
      <c r="AA98" s="87"/>
      <c r="AB98" s="86">
        <v>94</v>
      </c>
      <c r="AC98" s="87">
        <v>5.6120893380997057</v>
      </c>
      <c r="AD98" s="87">
        <v>99.145174264299584</v>
      </c>
      <c r="AE98" s="87">
        <v>148.51660718542507</v>
      </c>
      <c r="AF98" s="87">
        <v>4.9460343514989695</v>
      </c>
      <c r="AG98" s="87">
        <v>115.39559118367819</v>
      </c>
      <c r="AH98" s="87">
        <v>35.886585999656418</v>
      </c>
      <c r="AI98" s="87">
        <v>150.55970117143789</v>
      </c>
      <c r="AJ98" s="87">
        <v>99.145174264299584</v>
      </c>
      <c r="AK98" s="87">
        <v>11.874655672257839</v>
      </c>
      <c r="AL98" s="87">
        <v>4.9460343514989695</v>
      </c>
      <c r="AM98" s="87">
        <v>10.215323389885818</v>
      </c>
      <c r="AN98" s="87">
        <v>35.886585999656418</v>
      </c>
      <c r="AO98" s="87"/>
      <c r="AP98" s="86">
        <v>94</v>
      </c>
      <c r="AQ98" s="87">
        <v>6.0592171223863955</v>
      </c>
      <c r="AR98" s="87">
        <v>99.087331124332366</v>
      </c>
      <c r="AS98" s="87">
        <v>141.66229499106177</v>
      </c>
      <c r="AT98" s="87">
        <v>75.452196286900062</v>
      </c>
      <c r="AU98" s="87">
        <v>109.36134288748924</v>
      </c>
      <c r="AV98" s="87">
        <v>32.892993879973915</v>
      </c>
      <c r="AW98" s="87">
        <v>143.10303562774249</v>
      </c>
      <c r="AX98" s="87">
        <v>99.087331124332366</v>
      </c>
      <c r="AY98" s="87">
        <v>9.7612432911253162</v>
      </c>
      <c r="AZ98" s="87">
        <v>75.452196286900062</v>
      </c>
      <c r="BA98" s="87">
        <v>3.5071741225457931</v>
      </c>
      <c r="BB98" s="87">
        <v>32.892993879973915</v>
      </c>
      <c r="BC98" s="87"/>
      <c r="BD98" s="86">
        <v>94</v>
      </c>
      <c r="BE98" s="87">
        <v>5.765220131848543</v>
      </c>
      <c r="BF98" s="87">
        <v>99.067552123709362</v>
      </c>
      <c r="BG98" s="87">
        <v>149.14359345587027</v>
      </c>
      <c r="BH98" s="87">
        <v>5.7716921949655342</v>
      </c>
      <c r="BI98" s="87">
        <v>112.45766085461788</v>
      </c>
      <c r="BJ98" s="87">
        <v>33.450557596114351</v>
      </c>
      <c r="BK98" s="87">
        <v>150.25471903213915</v>
      </c>
      <c r="BL98" s="87">
        <v>99.067552123709362</v>
      </c>
      <c r="BM98" s="87">
        <v>10.895464312607338</v>
      </c>
      <c r="BN98" s="87">
        <v>5.7716921949655342</v>
      </c>
      <c r="BO98" s="87">
        <v>7.9921284345611614</v>
      </c>
      <c r="BP98" s="87">
        <v>33.450557596114351</v>
      </c>
      <c r="BQ98" s="87"/>
      <c r="BR98" s="87">
        <v>6.124618573210773</v>
      </c>
      <c r="BS98" s="87">
        <v>99.621870587228301</v>
      </c>
      <c r="BT98" s="87">
        <v>147.54556535602114</v>
      </c>
      <c r="BU98" s="87">
        <v>1.1171467808205262</v>
      </c>
      <c r="BV98" s="87">
        <v>114.16637188430552</v>
      </c>
      <c r="BW98" s="87">
        <v>99.712614565998265</v>
      </c>
      <c r="BX98" s="87">
        <v>148.86179674492593</v>
      </c>
      <c r="BY98" s="87">
        <v>99.621870587228301</v>
      </c>
      <c r="BZ98" s="87">
        <v>11.229943488062645</v>
      </c>
      <c r="CA98" s="87">
        <v>1.1171467808205262</v>
      </c>
      <c r="CB98" s="87">
        <v>7.5020250352459215</v>
      </c>
      <c r="CC98" s="87">
        <v>99.712614565998265</v>
      </c>
      <c r="CD98" s="87"/>
    </row>
    <row r="99" spans="1:82" x14ac:dyDescent="0.25">
      <c r="A99" s="86">
        <v>95</v>
      </c>
      <c r="B99" s="87">
        <v>5.1740558631448419</v>
      </c>
      <c r="C99" s="87">
        <v>99.412397288804669</v>
      </c>
      <c r="D99" s="87">
        <v>150.41927270258907</v>
      </c>
      <c r="E99" s="87">
        <v>5.8582780968100003</v>
      </c>
      <c r="F99" s="87">
        <v>116.48299439532164</v>
      </c>
      <c r="G99" s="87">
        <v>34.974769118403252</v>
      </c>
      <c r="H99" s="87">
        <v>149.30805466804344</v>
      </c>
      <c r="I99" s="87">
        <v>99.412397288804669</v>
      </c>
      <c r="J99" s="87">
        <v>12.583071164775777</v>
      </c>
      <c r="K99" s="87">
        <v>5.8582780968100003</v>
      </c>
      <c r="L99" s="87">
        <v>5.1078481056732263</v>
      </c>
      <c r="M99" s="87">
        <v>34.974769118403252</v>
      </c>
      <c r="N99" s="87"/>
      <c r="O99" s="87">
        <v>5.4226519183924111</v>
      </c>
      <c r="P99" s="87">
        <v>9.5247472976144163</v>
      </c>
      <c r="Q99" s="87">
        <v>143.81793816802983</v>
      </c>
      <c r="R99" s="87">
        <v>6.4091873041728009</v>
      </c>
      <c r="S99" s="87">
        <v>114.49715087877067</v>
      </c>
      <c r="T99" s="87">
        <v>33.875980140010796</v>
      </c>
      <c r="U99" s="87">
        <v>144.07995585159003</v>
      </c>
      <c r="V99" s="87">
        <v>9.5247472976144163</v>
      </c>
      <c r="W99" s="87">
        <v>15.86548702667751</v>
      </c>
      <c r="X99" s="87">
        <v>6.4091873041728009</v>
      </c>
      <c r="Y99" s="87">
        <v>6.746254086012951</v>
      </c>
      <c r="Z99" s="87">
        <v>33.875980140010796</v>
      </c>
      <c r="AA99" s="87"/>
      <c r="AB99" s="86">
        <v>95</v>
      </c>
      <c r="AC99" s="87">
        <v>6.1247550048555786</v>
      </c>
      <c r="AD99" s="87">
        <v>99.851713494240585</v>
      </c>
      <c r="AE99" s="87">
        <v>148.51500378565183</v>
      </c>
      <c r="AF99" s="87">
        <v>6.8725780159289069</v>
      </c>
      <c r="AG99" s="87">
        <v>111.2619126050575</v>
      </c>
      <c r="AH99" s="87">
        <v>33.253660313943577</v>
      </c>
      <c r="AI99" s="87">
        <v>148.22554284304499</v>
      </c>
      <c r="AJ99" s="87">
        <v>99.851713494240585</v>
      </c>
      <c r="AK99" s="87">
        <v>10.836796782716185</v>
      </c>
      <c r="AL99" s="87">
        <v>6.8725780159289069</v>
      </c>
      <c r="AM99" s="87">
        <v>10.75654925455318</v>
      </c>
      <c r="AN99" s="87">
        <v>33.253660313943577</v>
      </c>
      <c r="AO99" s="87"/>
      <c r="AP99" s="86">
        <v>95</v>
      </c>
      <c r="AQ99" s="87">
        <v>6.1338619520070949</v>
      </c>
      <c r="AR99" s="87">
        <v>98.736521688132456</v>
      </c>
      <c r="AS99" s="87">
        <v>140.82512511077002</v>
      </c>
      <c r="AT99" s="87">
        <v>77.538221870419676</v>
      </c>
      <c r="AU99" s="87">
        <v>110.8569655205237</v>
      </c>
      <c r="AV99" s="87">
        <v>33.512016471731059</v>
      </c>
      <c r="AW99" s="87">
        <v>144.74328687088328</v>
      </c>
      <c r="AX99" s="87">
        <v>98.736521688132456</v>
      </c>
      <c r="AY99" s="87">
        <v>13.107168905693566</v>
      </c>
      <c r="AZ99" s="87">
        <v>77.538221870419676</v>
      </c>
      <c r="BA99" s="87">
        <v>2.5107669675684248</v>
      </c>
      <c r="BB99" s="87">
        <v>33.512016471731059</v>
      </c>
      <c r="BC99" s="87"/>
      <c r="BD99" s="86">
        <v>95</v>
      </c>
      <c r="BE99" s="87">
        <v>5.3970338613335755</v>
      </c>
      <c r="BF99" s="87">
        <v>99.252533935728934</v>
      </c>
      <c r="BG99" s="87">
        <v>148.52307582614011</v>
      </c>
      <c r="BH99" s="87">
        <v>5.3987415009662536</v>
      </c>
      <c r="BI99" s="87">
        <v>114.23651406721176</v>
      </c>
      <c r="BJ99" s="87">
        <v>33.747916288155146</v>
      </c>
      <c r="BK99" s="87">
        <v>146.83496379465728</v>
      </c>
      <c r="BL99" s="87">
        <v>99.252533935728934</v>
      </c>
      <c r="BM99" s="87">
        <v>11.193092848836878</v>
      </c>
      <c r="BN99" s="87">
        <v>5.3987415009662536</v>
      </c>
      <c r="BO99" s="87">
        <v>7.6807702369712221</v>
      </c>
      <c r="BP99" s="87">
        <v>33.747916288155146</v>
      </c>
      <c r="BQ99" s="87"/>
      <c r="BR99" s="87">
        <v>5.9073257272112336</v>
      </c>
      <c r="BS99" s="87">
        <v>99.891669810163805</v>
      </c>
      <c r="BT99" s="87">
        <v>149.37691813391916</v>
      </c>
      <c r="BU99" s="87">
        <v>1.0755034474715119</v>
      </c>
      <c r="BV99" s="87">
        <v>113.41754967084535</v>
      </c>
      <c r="BW99" s="87">
        <v>99.141048226286571</v>
      </c>
      <c r="BX99" s="87">
        <v>151.66535425540351</v>
      </c>
      <c r="BY99" s="87">
        <v>99.891669810163805</v>
      </c>
      <c r="BZ99" s="87">
        <v>11.956291941802649</v>
      </c>
      <c r="CA99" s="87">
        <v>1.0755034474715119</v>
      </c>
      <c r="CB99" s="87">
        <v>4.7383937656402146</v>
      </c>
      <c r="CC99" s="87">
        <v>99.141048226286571</v>
      </c>
      <c r="CD99" s="87"/>
    </row>
    <row r="100" spans="1:82" x14ac:dyDescent="0.25">
      <c r="A100" s="86">
        <v>96</v>
      </c>
      <c r="B100" s="87">
        <v>5.7512267453533594</v>
      </c>
      <c r="C100" s="87">
        <v>100.33997060969368</v>
      </c>
      <c r="D100" s="87">
        <v>148.0223042308121</v>
      </c>
      <c r="E100" s="87">
        <v>6.6432215073404208</v>
      </c>
      <c r="F100" s="87">
        <v>111.89360742456859</v>
      </c>
      <c r="G100" s="87">
        <v>33.872089183549328</v>
      </c>
      <c r="H100" s="87">
        <v>148.10174273395944</v>
      </c>
      <c r="I100" s="87">
        <v>100.33997060969368</v>
      </c>
      <c r="J100" s="87">
        <v>12.220172512473862</v>
      </c>
      <c r="K100" s="87">
        <v>6.6432215073404208</v>
      </c>
      <c r="L100" s="87">
        <v>2.0897077685518575</v>
      </c>
      <c r="M100" s="87">
        <v>33.872089183549328</v>
      </c>
      <c r="N100" s="87"/>
      <c r="O100" s="87">
        <v>6.6117965911617258</v>
      </c>
      <c r="P100" s="87">
        <v>10.159033930585073</v>
      </c>
      <c r="Q100" s="87">
        <v>141.82120040669707</v>
      </c>
      <c r="R100" s="87">
        <v>5.5736790160974037</v>
      </c>
      <c r="S100" s="87">
        <v>110.30024981781519</v>
      </c>
      <c r="T100" s="87">
        <v>32.21286670083569</v>
      </c>
      <c r="U100" s="87">
        <v>140.61718786417973</v>
      </c>
      <c r="V100" s="87">
        <v>10.159033930585073</v>
      </c>
      <c r="W100" s="87">
        <v>10.372072901473006</v>
      </c>
      <c r="X100" s="87">
        <v>5.5736790160974037</v>
      </c>
      <c r="Y100" s="87">
        <v>11.726902078167859</v>
      </c>
      <c r="Z100" s="87">
        <v>32.21286670083569</v>
      </c>
      <c r="AA100" s="87"/>
      <c r="AB100" s="86">
        <v>96</v>
      </c>
      <c r="AC100" s="87">
        <v>5.2737535990864357</v>
      </c>
      <c r="AD100" s="87">
        <v>99.877477543491565</v>
      </c>
      <c r="AE100" s="87">
        <v>149.61363549316042</v>
      </c>
      <c r="AF100" s="87">
        <v>7.0869889500333754</v>
      </c>
      <c r="AG100" s="87">
        <v>113.36648134852382</v>
      </c>
      <c r="AH100" s="87">
        <v>34.056246345346239</v>
      </c>
      <c r="AI100" s="87">
        <v>149.47154979455169</v>
      </c>
      <c r="AJ100" s="87">
        <v>99.877477543491565</v>
      </c>
      <c r="AK100" s="87">
        <v>11.853117349086002</v>
      </c>
      <c r="AL100" s="87">
        <v>7.0869889500333754</v>
      </c>
      <c r="AM100" s="87">
        <v>11.753371331294115</v>
      </c>
      <c r="AN100" s="87">
        <v>34.056246345346239</v>
      </c>
      <c r="AO100" s="87"/>
      <c r="AP100" s="86">
        <v>96</v>
      </c>
      <c r="AQ100" s="87">
        <v>6.5321206365455629</v>
      </c>
      <c r="AR100" s="87">
        <v>99.759084078426312</v>
      </c>
      <c r="AS100" s="87">
        <v>145.06599618987676</v>
      </c>
      <c r="AT100" s="87">
        <v>74.556694522204424</v>
      </c>
      <c r="AU100" s="87">
        <v>113.6896069181344</v>
      </c>
      <c r="AV100" s="87">
        <v>35.637011826453531</v>
      </c>
      <c r="AW100" s="87">
        <v>141.5012454204111</v>
      </c>
      <c r="AX100" s="87">
        <v>99.759084078426312</v>
      </c>
      <c r="AY100" s="87">
        <v>12.040328192990151</v>
      </c>
      <c r="AZ100" s="87">
        <v>74.556694522204424</v>
      </c>
      <c r="BA100" s="87">
        <v>3.3885894507330829</v>
      </c>
      <c r="BB100" s="87">
        <v>35.637011826453531</v>
      </c>
      <c r="BC100" s="87"/>
      <c r="BD100" s="86">
        <v>96</v>
      </c>
      <c r="BE100" s="87">
        <v>6.0776634253109671</v>
      </c>
      <c r="BF100" s="87">
        <v>98.826292629650084</v>
      </c>
      <c r="BG100" s="87">
        <v>147.80929669274329</v>
      </c>
      <c r="BH100" s="87">
        <v>5.9551380409496932</v>
      </c>
      <c r="BI100" s="87">
        <v>112.89742943817066</v>
      </c>
      <c r="BJ100" s="87">
        <v>33.518395337054152</v>
      </c>
      <c r="BK100" s="87">
        <v>148.56627494291365</v>
      </c>
      <c r="BL100" s="87">
        <v>98.826292629650084</v>
      </c>
      <c r="BM100" s="87">
        <v>10.562544462648741</v>
      </c>
      <c r="BN100" s="87">
        <v>5.9551380409496932</v>
      </c>
      <c r="BO100" s="87">
        <v>9.2934936233439096</v>
      </c>
      <c r="BP100" s="87">
        <v>33.518395337054152</v>
      </c>
      <c r="BQ100" s="87"/>
      <c r="BR100" s="87">
        <v>6.6468901093379298</v>
      </c>
      <c r="BS100" s="87">
        <v>99.529931754969411</v>
      </c>
      <c r="BT100" s="87">
        <v>148.1182617611197</v>
      </c>
      <c r="BU100" s="87">
        <v>1.5075637450808324</v>
      </c>
      <c r="BV100" s="87">
        <v>111.61972403556943</v>
      </c>
      <c r="BW100" s="87">
        <v>99.415915202455793</v>
      </c>
      <c r="BX100" s="87">
        <v>149.83735376265079</v>
      </c>
      <c r="BY100" s="87">
        <v>99.529931754969411</v>
      </c>
      <c r="BZ100" s="87">
        <v>10.080796023028439</v>
      </c>
      <c r="CA100" s="87">
        <v>1.5075637450808324</v>
      </c>
      <c r="CB100" s="87">
        <v>9.8226301652931518</v>
      </c>
      <c r="CC100" s="87">
        <v>99.415915202455793</v>
      </c>
      <c r="CD100" s="87"/>
    </row>
    <row r="101" spans="1:82" x14ac:dyDescent="0.25">
      <c r="A101" s="86">
        <v>97</v>
      </c>
      <c r="B101" s="87">
        <v>6.1415722019520862</v>
      </c>
      <c r="C101" s="87">
        <v>100.32295405089647</v>
      </c>
      <c r="D101" s="87">
        <v>148.00761961801584</v>
      </c>
      <c r="E101" s="87">
        <v>5.9192108459622323</v>
      </c>
      <c r="F101" s="87">
        <v>113.67990478468703</v>
      </c>
      <c r="G101" s="87">
        <v>34.134771702526763</v>
      </c>
      <c r="H101" s="87">
        <v>153.77818298692307</v>
      </c>
      <c r="I101" s="87">
        <v>100.32295405089647</v>
      </c>
      <c r="J101" s="87">
        <v>10.745265312654777</v>
      </c>
      <c r="K101" s="87">
        <v>5.9192108459622323</v>
      </c>
      <c r="L101" s="87">
        <v>10.506055057537402</v>
      </c>
      <c r="M101" s="87">
        <v>34.134771702526763</v>
      </c>
      <c r="N101" s="87"/>
      <c r="O101" s="87">
        <v>5.4486185455686353</v>
      </c>
      <c r="P101" s="87">
        <v>11.075899088047164</v>
      </c>
      <c r="Q101" s="87">
        <v>142.4613839303677</v>
      </c>
      <c r="R101" s="87">
        <v>4.9831093185013984</v>
      </c>
      <c r="S101" s="87">
        <v>111.41144556930392</v>
      </c>
      <c r="T101" s="87">
        <v>33.946226236364097</v>
      </c>
      <c r="U101" s="87">
        <v>142.4999338233394</v>
      </c>
      <c r="V101" s="87">
        <v>11.075899088047164</v>
      </c>
      <c r="W101" s="87">
        <v>6.3177498751619101</v>
      </c>
      <c r="X101" s="87">
        <v>4.9831093185013984</v>
      </c>
      <c r="Y101" s="87">
        <v>12.859415496564537</v>
      </c>
      <c r="Z101" s="87">
        <v>33.946226236364097</v>
      </c>
      <c r="AA101" s="87"/>
      <c r="AB101" s="86">
        <v>97</v>
      </c>
      <c r="AC101" s="87">
        <v>6.3327592393219776</v>
      </c>
      <c r="AD101" s="87">
        <v>99.727397971692994</v>
      </c>
      <c r="AE101" s="87">
        <v>151.30944779370472</v>
      </c>
      <c r="AF101" s="87">
        <v>4.7109470603853172</v>
      </c>
      <c r="AG101" s="87">
        <v>113.35710516391028</v>
      </c>
      <c r="AH101" s="87">
        <v>33.242255260666298</v>
      </c>
      <c r="AI101" s="87">
        <v>151.45704611639275</v>
      </c>
      <c r="AJ101" s="87">
        <v>99.727397971692994</v>
      </c>
      <c r="AK101" s="87">
        <v>12.462088504248538</v>
      </c>
      <c r="AL101" s="87">
        <v>4.7109470603853172</v>
      </c>
      <c r="AM101" s="87">
        <v>13.791694346445929</v>
      </c>
      <c r="AN101" s="87">
        <v>33.242255260666298</v>
      </c>
      <c r="AO101" s="87"/>
      <c r="AP101" s="86">
        <v>97</v>
      </c>
      <c r="AQ101" s="87">
        <v>6.8269812568015027</v>
      </c>
      <c r="AR101" s="87">
        <v>100.09303299030331</v>
      </c>
      <c r="AS101" s="87">
        <v>143.41081073825623</v>
      </c>
      <c r="AT101" s="87">
        <v>77.145361529129275</v>
      </c>
      <c r="AU101" s="87">
        <v>112.2406315413331</v>
      </c>
      <c r="AV101" s="87">
        <v>34.75463408791942</v>
      </c>
      <c r="AW101" s="87">
        <v>143.3459798946885</v>
      </c>
      <c r="AX101" s="87">
        <v>100.09303299030331</v>
      </c>
      <c r="AY101" s="87">
        <v>8.7059408796631104</v>
      </c>
      <c r="AZ101" s="87">
        <v>77.145361529129275</v>
      </c>
      <c r="BA101" s="87">
        <v>1.8147879122637978</v>
      </c>
      <c r="BB101" s="87">
        <v>34.75463408791942</v>
      </c>
      <c r="BC101" s="87"/>
      <c r="BD101" s="86">
        <v>97</v>
      </c>
      <c r="BE101" s="87">
        <v>5.8766709662378833</v>
      </c>
      <c r="BF101" s="87">
        <v>99.315183388523081</v>
      </c>
      <c r="BG101" s="87">
        <v>149.49473939186217</v>
      </c>
      <c r="BH101" s="87">
        <v>5.5031451417009238</v>
      </c>
      <c r="BI101" s="87">
        <v>112.62390002441484</v>
      </c>
      <c r="BJ101" s="87">
        <v>34.511301222435755</v>
      </c>
      <c r="BK101" s="87">
        <v>149.87665053682312</v>
      </c>
      <c r="BL101" s="87">
        <v>99.315183388523081</v>
      </c>
      <c r="BM101" s="87">
        <v>12.080056021710245</v>
      </c>
      <c r="BN101" s="87">
        <v>5.5031451417009238</v>
      </c>
      <c r="BO101" s="87">
        <v>9.0647155161783246</v>
      </c>
      <c r="BP101" s="87">
        <v>34.511301222435755</v>
      </c>
      <c r="BQ101" s="87"/>
      <c r="BR101" s="87">
        <v>5.5751512463645732</v>
      </c>
      <c r="BS101" s="87">
        <v>99.636876793200926</v>
      </c>
      <c r="BT101" s="87">
        <v>148.83774158286877</v>
      </c>
      <c r="BU101" s="87">
        <v>1.4500853176907218</v>
      </c>
      <c r="BV101" s="87">
        <v>114.15486749215336</v>
      </c>
      <c r="BW101" s="87">
        <v>99.45947846642531</v>
      </c>
      <c r="BX101" s="87">
        <v>149.10276943375698</v>
      </c>
      <c r="BY101" s="87">
        <v>99.636876793200926</v>
      </c>
      <c r="BZ101" s="87">
        <v>13.598177646595703</v>
      </c>
      <c r="CA101" s="87">
        <v>1.4500853176907218</v>
      </c>
      <c r="CB101" s="87">
        <v>10.806234777493691</v>
      </c>
      <c r="CC101" s="87">
        <v>99.45947846642531</v>
      </c>
      <c r="CD101" s="87"/>
    </row>
    <row r="102" spans="1:82" x14ac:dyDescent="0.25">
      <c r="A102" s="86">
        <v>98</v>
      </c>
      <c r="B102" s="87">
        <v>5.2151565818283796</v>
      </c>
      <c r="C102" s="87">
        <v>100.16069394027308</v>
      </c>
      <c r="D102" s="87">
        <v>149.21889059606994</v>
      </c>
      <c r="E102" s="87">
        <v>5.7282095933796695</v>
      </c>
      <c r="F102" s="87">
        <v>112.83057759827047</v>
      </c>
      <c r="G102" s="87">
        <v>33.123000206932751</v>
      </c>
      <c r="H102" s="87">
        <v>149.44119085062908</v>
      </c>
      <c r="I102" s="87">
        <v>100.16069394027308</v>
      </c>
      <c r="J102" s="87">
        <v>9.7115817637121609</v>
      </c>
      <c r="K102" s="87">
        <v>5.7282095933796695</v>
      </c>
      <c r="L102" s="87">
        <v>11.328874469493291</v>
      </c>
      <c r="M102" s="87">
        <v>33.123000206932751</v>
      </c>
      <c r="N102" s="87"/>
      <c r="O102" s="87">
        <v>6.615510148417016</v>
      </c>
      <c r="P102" s="87">
        <v>9.3422811824626795</v>
      </c>
      <c r="Q102" s="87">
        <v>143.56244252732614</v>
      </c>
      <c r="R102" s="87">
        <v>4.2431990971601667</v>
      </c>
      <c r="S102" s="87">
        <v>111.986739349312</v>
      </c>
      <c r="T102" s="87">
        <v>33.923060974395177</v>
      </c>
      <c r="U102" s="87">
        <v>142.77049889636976</v>
      </c>
      <c r="V102" s="87">
        <v>9.3422811824626795</v>
      </c>
      <c r="W102" s="87">
        <v>11.437811356312455</v>
      </c>
      <c r="X102" s="87">
        <v>4.2431990971601667</v>
      </c>
      <c r="Y102" s="87">
        <v>8.436610055570581</v>
      </c>
      <c r="Z102" s="87">
        <v>33.923060974395177</v>
      </c>
      <c r="AA102" s="87"/>
      <c r="AB102" s="86">
        <v>98</v>
      </c>
      <c r="AC102" s="87">
        <v>6.6394720576339754</v>
      </c>
      <c r="AD102" s="87">
        <v>99.725408719739704</v>
      </c>
      <c r="AE102" s="87">
        <v>148.0997040826318</v>
      </c>
      <c r="AF102" s="87">
        <v>6.4403862683370701</v>
      </c>
      <c r="AG102" s="87">
        <v>112.68243315031918</v>
      </c>
      <c r="AH102" s="87">
        <v>35.227677573030803</v>
      </c>
      <c r="AI102" s="87">
        <v>147.50150359222033</v>
      </c>
      <c r="AJ102" s="87">
        <v>99.725408719739704</v>
      </c>
      <c r="AK102" s="87">
        <v>11.895025538081867</v>
      </c>
      <c r="AL102" s="87">
        <v>6.4403862683370701</v>
      </c>
      <c r="AM102" s="87">
        <v>1.9060610980811541</v>
      </c>
      <c r="AN102" s="87">
        <v>35.227677573030803</v>
      </c>
      <c r="AO102" s="87"/>
      <c r="AP102" s="86">
        <v>98</v>
      </c>
      <c r="AQ102" s="87">
        <v>5.462442965304823</v>
      </c>
      <c r="AR102" s="87">
        <v>99.297193627061503</v>
      </c>
      <c r="AS102" s="87">
        <v>141.83842538281806</v>
      </c>
      <c r="AT102" s="87">
        <v>76.058530413678085</v>
      </c>
      <c r="AU102" s="87">
        <v>114.12853795859782</v>
      </c>
      <c r="AV102" s="87">
        <v>34.329893028178851</v>
      </c>
      <c r="AW102" s="87">
        <v>144.78168803666262</v>
      </c>
      <c r="AX102" s="87">
        <v>99.297193627061503</v>
      </c>
      <c r="AY102" s="87">
        <v>11.558570556952599</v>
      </c>
      <c r="AZ102" s="87">
        <v>76.058530413678085</v>
      </c>
      <c r="BA102" s="87">
        <v>1.0182743079797176</v>
      </c>
      <c r="BB102" s="87">
        <v>34.329893028178851</v>
      </c>
      <c r="BC102" s="87"/>
      <c r="BD102" s="86">
        <v>98</v>
      </c>
      <c r="BE102" s="87">
        <v>5.1451423837573609</v>
      </c>
      <c r="BF102" s="87">
        <v>99.390784863748593</v>
      </c>
      <c r="BG102" s="87">
        <v>149.30585985488923</v>
      </c>
      <c r="BH102" s="87">
        <v>5.8250181448042921</v>
      </c>
      <c r="BI102" s="87">
        <v>111.82636863537442</v>
      </c>
      <c r="BJ102" s="87">
        <v>33.423943867775542</v>
      </c>
      <c r="BK102" s="87">
        <v>150.27555321098919</v>
      </c>
      <c r="BL102" s="87">
        <v>99.390784863748593</v>
      </c>
      <c r="BM102" s="87">
        <v>9.8040662099842493</v>
      </c>
      <c r="BN102" s="87">
        <v>5.8250181448042921</v>
      </c>
      <c r="BO102" s="87">
        <v>13.970144398100839</v>
      </c>
      <c r="BP102" s="87">
        <v>33.423943867775542</v>
      </c>
      <c r="BQ102" s="87"/>
      <c r="BR102" s="87">
        <v>5.7604107811910241</v>
      </c>
      <c r="BS102" s="87">
        <v>99.127284413999178</v>
      </c>
      <c r="BT102" s="87">
        <v>149.5890150624096</v>
      </c>
      <c r="BU102" s="87">
        <v>1.8833903871725282</v>
      </c>
      <c r="BV102" s="87">
        <v>112.57525595607854</v>
      </c>
      <c r="BW102" s="87">
        <v>99.491463066196658</v>
      </c>
      <c r="BX102" s="87">
        <v>148.90738621147261</v>
      </c>
      <c r="BY102" s="87">
        <v>99.127284413999178</v>
      </c>
      <c r="BZ102" s="87">
        <v>12.780800943747577</v>
      </c>
      <c r="CA102" s="87">
        <v>1.8833903871725282</v>
      </c>
      <c r="CB102" s="87">
        <v>6.2765487075237409</v>
      </c>
      <c r="CC102" s="87">
        <v>99.491463066196658</v>
      </c>
      <c r="CD102" s="87"/>
    </row>
    <row r="103" spans="1:82" x14ac:dyDescent="0.25">
      <c r="A103" s="86">
        <v>99</v>
      </c>
      <c r="B103" s="87">
        <v>5.1131663034743138</v>
      </c>
      <c r="C103" s="87">
        <v>99.637370730491355</v>
      </c>
      <c r="D103" s="87">
        <v>149.70336735815243</v>
      </c>
      <c r="E103" s="87">
        <v>7.0394197838063066</v>
      </c>
      <c r="F103" s="87">
        <v>111.92772792322471</v>
      </c>
      <c r="G103" s="87">
        <v>32.953946673588717</v>
      </c>
      <c r="H103" s="87">
        <v>150.67789690027567</v>
      </c>
      <c r="I103" s="87">
        <v>99.637370730491355</v>
      </c>
      <c r="J103" s="87">
        <v>10.982375789696759</v>
      </c>
      <c r="K103" s="87">
        <v>7.0394197838063066</v>
      </c>
      <c r="L103" s="87">
        <v>7.1066647350280325</v>
      </c>
      <c r="M103" s="87">
        <v>32.953946673588717</v>
      </c>
      <c r="N103" s="87"/>
      <c r="O103" s="87">
        <v>5.0227829134559521</v>
      </c>
      <c r="P103" s="87">
        <v>12.24811339027209</v>
      </c>
      <c r="Q103" s="87">
        <v>143.10242557053502</v>
      </c>
      <c r="R103" s="87">
        <v>4.9479911494752669</v>
      </c>
      <c r="S103" s="87">
        <v>113.05291292514572</v>
      </c>
      <c r="T103" s="87">
        <v>32.439927892565379</v>
      </c>
      <c r="U103" s="87">
        <v>147.25009953480972</v>
      </c>
      <c r="V103" s="87">
        <v>12.24811339027209</v>
      </c>
      <c r="W103" s="87">
        <v>13.804933873708856</v>
      </c>
      <c r="X103" s="87">
        <v>4.9479911494752669</v>
      </c>
      <c r="Y103" s="87">
        <v>6.1729346404468064</v>
      </c>
      <c r="Z103" s="87">
        <v>32.439927892565379</v>
      </c>
      <c r="AA103" s="87"/>
      <c r="AB103" s="86">
        <v>99</v>
      </c>
      <c r="AC103" s="87">
        <v>5.320325186218132</v>
      </c>
      <c r="AD103" s="87">
        <v>99.015652378337279</v>
      </c>
      <c r="AE103" s="87">
        <v>149.47474003398264</v>
      </c>
      <c r="AF103" s="87">
        <v>6.1149547589722522</v>
      </c>
      <c r="AG103" s="87">
        <v>115.41359990719113</v>
      </c>
      <c r="AH103" s="87">
        <v>33.645845541590198</v>
      </c>
      <c r="AI103" s="87">
        <v>152.46653040414284</v>
      </c>
      <c r="AJ103" s="87">
        <v>99.015652378337279</v>
      </c>
      <c r="AK103" s="87">
        <v>11.306713523526106</v>
      </c>
      <c r="AL103" s="87">
        <v>6.1149547589722522</v>
      </c>
      <c r="AM103" s="87">
        <v>7.2036458836950548</v>
      </c>
      <c r="AN103" s="87">
        <v>33.645845541590198</v>
      </c>
      <c r="AO103" s="87"/>
      <c r="AP103" s="86">
        <v>99</v>
      </c>
      <c r="AQ103" s="87">
        <v>5.6298437293061712</v>
      </c>
      <c r="AR103" s="87">
        <v>99.780952567840401</v>
      </c>
      <c r="AS103" s="87">
        <v>141.67880597188901</v>
      </c>
      <c r="AT103" s="87">
        <v>76.155569153576465</v>
      </c>
      <c r="AU103" s="87">
        <v>111.4675642658498</v>
      </c>
      <c r="AV103" s="87">
        <v>33.95824098878321</v>
      </c>
      <c r="AW103" s="87">
        <v>146.76767898703784</v>
      </c>
      <c r="AX103" s="87">
        <v>99.780952567840401</v>
      </c>
      <c r="AY103" s="87">
        <v>8.90869687058888</v>
      </c>
      <c r="AZ103" s="87">
        <v>76.155569153576465</v>
      </c>
      <c r="BA103" s="87">
        <v>2.4416010121944112</v>
      </c>
      <c r="BB103" s="87">
        <v>33.95824098878321</v>
      </c>
      <c r="BC103" s="87"/>
      <c r="BD103" s="86">
        <v>99</v>
      </c>
      <c r="BE103" s="87">
        <v>6.271728498709134</v>
      </c>
      <c r="BF103" s="87">
        <v>99.721557120733962</v>
      </c>
      <c r="BG103" s="87">
        <v>147.79246502225317</v>
      </c>
      <c r="BH103" s="87">
        <v>5.601490432148319</v>
      </c>
      <c r="BI103" s="87">
        <v>114.00412875572566</v>
      </c>
      <c r="BJ103" s="87">
        <v>35.255600116045144</v>
      </c>
      <c r="BK103" s="87">
        <v>148.65712590973735</v>
      </c>
      <c r="BL103" s="87">
        <v>99.721557120733962</v>
      </c>
      <c r="BM103" s="87">
        <v>12.783480882984536</v>
      </c>
      <c r="BN103" s="87">
        <v>5.601490432148319</v>
      </c>
      <c r="BO103" s="87">
        <v>10.144900451256934</v>
      </c>
      <c r="BP103" s="87">
        <v>35.255600116045144</v>
      </c>
      <c r="BQ103" s="87"/>
      <c r="BR103" s="87">
        <v>5.8041042133202128</v>
      </c>
      <c r="BS103" s="87">
        <v>99.255195151116467</v>
      </c>
      <c r="BT103" s="87">
        <v>148.78312721374618</v>
      </c>
      <c r="BU103" s="87">
        <v>2.3076520283553807</v>
      </c>
      <c r="BV103" s="87">
        <v>114.41831292500241</v>
      </c>
      <c r="BW103" s="87">
        <v>99.475350502665364</v>
      </c>
      <c r="BX103" s="87">
        <v>149.78680333717583</v>
      </c>
      <c r="BY103" s="87">
        <v>99.255195151116467</v>
      </c>
      <c r="BZ103" s="87">
        <v>11.568417188289146</v>
      </c>
      <c r="CA103" s="87">
        <v>2.3076520283553807</v>
      </c>
      <c r="CB103" s="87">
        <v>15.523494034835498</v>
      </c>
      <c r="CC103" s="87">
        <v>99.475350502665364</v>
      </c>
      <c r="CD103" s="87"/>
    </row>
    <row r="104" spans="1:82" x14ac:dyDescent="0.25">
      <c r="A104" s="86">
        <v>100</v>
      </c>
      <c r="B104" s="87">
        <v>5.4628731195973339</v>
      </c>
      <c r="C104" s="87">
        <v>100.0784662615111</v>
      </c>
      <c r="D104" s="87">
        <v>148.72487102098987</v>
      </c>
      <c r="E104" s="87">
        <v>5.9464332639413051</v>
      </c>
      <c r="F104" s="87">
        <v>115.4891821337136</v>
      </c>
      <c r="G104" s="87">
        <v>33.317877447843088</v>
      </c>
      <c r="H104" s="87">
        <v>149.90511085965903</v>
      </c>
      <c r="I104" s="87">
        <v>100.0784662615111</v>
      </c>
      <c r="J104" s="87">
        <v>11.285176008180262</v>
      </c>
      <c r="K104" s="87">
        <v>5.9464332639413051</v>
      </c>
      <c r="L104" s="87">
        <v>11.986128911214761</v>
      </c>
      <c r="M104" s="87">
        <v>33.317877447843088</v>
      </c>
      <c r="N104" s="87"/>
      <c r="O104" s="87">
        <v>5.4910809127634899</v>
      </c>
      <c r="P104" s="87">
        <v>9.3154335243166315</v>
      </c>
      <c r="Q104" s="87">
        <v>140.07807515817802</v>
      </c>
      <c r="R104" s="87">
        <v>5.2009781075326273</v>
      </c>
      <c r="S104" s="87">
        <v>114.77234663774564</v>
      </c>
      <c r="T104" s="87">
        <v>33.252115808529155</v>
      </c>
      <c r="U104" s="87">
        <v>146.77616219948243</v>
      </c>
      <c r="V104" s="87">
        <v>9.3154335243166315</v>
      </c>
      <c r="W104" s="87">
        <v>8.8727612775142717</v>
      </c>
      <c r="X104" s="87">
        <v>5.2009781075326273</v>
      </c>
      <c r="Y104" s="87">
        <v>9.3820064269160159</v>
      </c>
      <c r="Z104" s="87">
        <v>33.252115808529155</v>
      </c>
      <c r="AA104" s="87"/>
      <c r="AB104" s="86">
        <v>100</v>
      </c>
      <c r="AC104" s="87">
        <v>6.297978729548003</v>
      </c>
      <c r="AD104" s="87">
        <v>100.12547036033598</v>
      </c>
      <c r="AE104" s="87">
        <v>150.04964674781567</v>
      </c>
      <c r="AF104" s="87">
        <v>5.6457549574090207</v>
      </c>
      <c r="AG104" s="87">
        <v>113.11803409029532</v>
      </c>
      <c r="AH104" s="87">
        <v>33.873128022599801</v>
      </c>
      <c r="AI104" s="87">
        <v>147.02326355227117</v>
      </c>
      <c r="AJ104" s="87">
        <v>100.12547036033598</v>
      </c>
      <c r="AK104" s="87">
        <v>11.003951793690938</v>
      </c>
      <c r="AL104" s="87">
        <v>5.6457549574090207</v>
      </c>
      <c r="AM104" s="87">
        <v>7.9987107193336735</v>
      </c>
      <c r="AN104" s="87">
        <v>33.873128022599801</v>
      </c>
      <c r="AO104" s="87"/>
      <c r="AP104" s="86">
        <v>100</v>
      </c>
      <c r="AQ104" s="87">
        <v>5.8943396979684053</v>
      </c>
      <c r="AR104" s="87">
        <v>99.04791880135123</v>
      </c>
      <c r="AS104" s="87">
        <v>143.45137738710238</v>
      </c>
      <c r="AT104" s="87">
        <v>76.217987847154745</v>
      </c>
      <c r="AU104" s="87">
        <v>111.22731627000609</v>
      </c>
      <c r="AV104" s="87">
        <v>34.290386805944166</v>
      </c>
      <c r="AW104" s="87">
        <v>146.09649028175369</v>
      </c>
      <c r="AX104" s="87">
        <v>99.04791880135123</v>
      </c>
      <c r="AY104" s="87">
        <v>9.4357342605080881</v>
      </c>
      <c r="AZ104" s="87">
        <v>76.217987847154745</v>
      </c>
      <c r="BA104" s="87">
        <v>2.2687306969262413</v>
      </c>
      <c r="BB104" s="87">
        <v>34.290386805944166</v>
      </c>
      <c r="BC104" s="87"/>
      <c r="BD104" s="86">
        <v>100</v>
      </c>
      <c r="BE104" s="87">
        <v>6.3941275712373402</v>
      </c>
      <c r="BF104" s="87">
        <v>99.55426216851609</v>
      </c>
      <c r="BG104" s="87">
        <v>148.86372217970145</v>
      </c>
      <c r="BH104" s="87">
        <v>4.6303597251380628</v>
      </c>
      <c r="BI104" s="87">
        <v>114.22789029263014</v>
      </c>
      <c r="BJ104" s="87">
        <v>33.307190978363984</v>
      </c>
      <c r="BK104" s="87">
        <v>152.06760787163307</v>
      </c>
      <c r="BL104" s="87">
        <v>99.55426216851609</v>
      </c>
      <c r="BM104" s="87">
        <v>13.303958822021416</v>
      </c>
      <c r="BN104" s="87">
        <v>4.6303597251380628</v>
      </c>
      <c r="BO104" s="87">
        <v>9.7900132558344151</v>
      </c>
      <c r="BP104" s="87">
        <v>33.307190978363984</v>
      </c>
      <c r="BQ104" s="87"/>
      <c r="BR104" s="87">
        <v>5.9127190128722082</v>
      </c>
      <c r="BS104" s="87">
        <v>99.260709883245269</v>
      </c>
      <c r="BT104" s="87">
        <v>147.66879615342293</v>
      </c>
      <c r="BU104" s="87">
        <v>1.0529397457487799</v>
      </c>
      <c r="BV104" s="87">
        <v>113.799240686701</v>
      </c>
      <c r="BW104" s="87">
        <v>99.693310044651753</v>
      </c>
      <c r="BX104" s="87">
        <v>149.52637440372453</v>
      </c>
      <c r="BY104" s="87">
        <v>99.260709883245269</v>
      </c>
      <c r="BZ104" s="87">
        <v>11.698770862386757</v>
      </c>
      <c r="CA104" s="87">
        <v>1.0529397457487799</v>
      </c>
      <c r="CB104" s="87">
        <v>11.743537409492292</v>
      </c>
      <c r="CC104" s="87">
        <v>99.693310044651753</v>
      </c>
      <c r="CD104" s="87"/>
    </row>
  </sheetData>
  <mergeCells count="20">
    <mergeCell ref="BX3:CC3"/>
    <mergeCell ref="B3:G3"/>
    <mergeCell ref="H3:M3"/>
    <mergeCell ref="O3:T3"/>
    <mergeCell ref="U3:Z3"/>
    <mergeCell ref="AC3:AH3"/>
    <mergeCell ref="AI3:AN3"/>
    <mergeCell ref="AQ3:AV3"/>
    <mergeCell ref="AW3:BB3"/>
    <mergeCell ref="BE3:BJ3"/>
    <mergeCell ref="BK3:BP3"/>
    <mergeCell ref="BR3:BW3"/>
    <mergeCell ref="B1:AA1"/>
    <mergeCell ref="AB1:BC1"/>
    <mergeCell ref="BE1:CD1"/>
    <mergeCell ref="B2:N2"/>
    <mergeCell ref="AB2:AN2"/>
    <mergeCell ref="AO2:BB2"/>
    <mergeCell ref="BC2:BP2"/>
    <mergeCell ref="BR2:CD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zoomScale="70" zoomScaleNormal="70" zoomScaleSheetLayoutView="40" workbookViewId="0">
      <selection activeCell="A7" sqref="A7:XFD106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25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26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27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28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29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30</v>
      </c>
    </row>
    <row r="7" spans="1:82" x14ac:dyDescent="0.25">
      <c r="A7" s="59">
        <v>1</v>
      </c>
      <c r="B7" s="46">
        <f t="shared" ref="B7:L22" ca="1" si="0">_xlfn.NORM.INV(RAND(),B$121,B$122)</f>
        <v>5.5427489628611175</v>
      </c>
      <c r="C7" s="97">
        <f t="shared" ca="1" si="0"/>
        <v>98.166271384908143</v>
      </c>
      <c r="D7" s="97">
        <f t="shared" ca="1" si="0"/>
        <v>149.52281247015299</v>
      </c>
      <c r="E7" s="97">
        <f t="shared" ca="1" si="0"/>
        <v>6.7405738874362493</v>
      </c>
      <c r="F7" s="97">
        <f t="shared" ca="1" si="0"/>
        <v>114.23875970735106</v>
      </c>
      <c r="G7" s="83">
        <f t="shared" ca="1" si="0"/>
        <v>34.209108703512584</v>
      </c>
      <c r="H7" s="97">
        <f t="shared" ca="1" si="0"/>
        <v>149.93851714392036</v>
      </c>
      <c r="I7" s="97">
        <f ca="1">C7</f>
        <v>98.166271384908143</v>
      </c>
      <c r="J7" s="97">
        <f t="shared" ca="1" si="0"/>
        <v>12.809232646548487</v>
      </c>
      <c r="K7" s="97">
        <f ca="1">E7</f>
        <v>6.7405738874362493</v>
      </c>
      <c r="L7" s="97">
        <f t="shared" ca="1" si="0"/>
        <v>10.262115265786308</v>
      </c>
      <c r="M7" s="97">
        <f t="shared" ref="M7:M70" ca="1" si="1">G7</f>
        <v>34.209108703512584</v>
      </c>
      <c r="N7" s="1">
        <f ca="1">61*LOG(((B7*C7)+(D7*E7)+(L7*M7))/((H7*I7)+(J7*K7)+(F7*G7)))</f>
        <v>-60.554806104623381</v>
      </c>
      <c r="O7" s="82">
        <f t="shared" ref="O7:Y22" ca="1" si="2">_xlfn.NORM.INV(RAND(),O$121,O$122)</f>
        <v>5.8933328921031469</v>
      </c>
      <c r="P7" s="82">
        <f t="shared" ca="1" si="2"/>
        <v>12.664404299962307</v>
      </c>
      <c r="Q7" s="82">
        <f t="shared" ca="1" si="2"/>
        <v>144.37025546523193</v>
      </c>
      <c r="R7" s="82">
        <f t="shared" ca="1" si="2"/>
        <v>6.2857164995575667</v>
      </c>
      <c r="S7" s="82">
        <f t="shared" ca="1" si="2"/>
        <v>109.36551765720826</v>
      </c>
      <c r="T7" s="83">
        <f t="shared" ca="1" si="2"/>
        <v>33.997374589959804</v>
      </c>
      <c r="U7" s="97">
        <f t="shared" ca="1" si="2"/>
        <v>142.93593145220203</v>
      </c>
      <c r="V7" s="97">
        <f ca="1">P7</f>
        <v>12.664404299962307</v>
      </c>
      <c r="W7" s="97">
        <f t="shared" ca="1" si="2"/>
        <v>13.128815706208336</v>
      </c>
      <c r="X7" s="97">
        <f ca="1">R7</f>
        <v>6.2857164995575667</v>
      </c>
      <c r="Y7" s="97">
        <f t="shared" ca="1" si="2"/>
        <v>11.190406111106903</v>
      </c>
      <c r="Z7" s="19">
        <f t="shared" ref="Z7:Z70" ca="1" si="3">T7</f>
        <v>33.997374589959804</v>
      </c>
      <c r="AA7" s="1">
        <f t="shared" ref="AA7:AA70" ca="1" si="4">61*LOG(((O7*P7)+(Q7*R7)+(Y7*Z7))/(U7*V7+W7*X7+S7*T7))</f>
        <v>-37.495300539419588</v>
      </c>
      <c r="AB7" s="61">
        <v>1</v>
      </c>
      <c r="AC7" s="81">
        <f t="shared" ref="AC7:AM22" ca="1" si="5">_xlfn.NORM.INV(RAND(),AC$121,AC$122)</f>
        <v>6.4206122724095493</v>
      </c>
      <c r="AD7" s="82">
        <f t="shared" ca="1" si="5"/>
        <v>99.768008811065329</v>
      </c>
      <c r="AE7" s="82">
        <f t="shared" ca="1" si="5"/>
        <v>149.19511845916293</v>
      </c>
      <c r="AF7" s="82">
        <f t="shared" ca="1" si="5"/>
        <v>5.7213215911895849</v>
      </c>
      <c r="AG7" s="82">
        <f t="shared" ca="1" si="5"/>
        <v>113.40384349822276</v>
      </c>
      <c r="AH7" s="83">
        <f t="shared" ca="1" si="5"/>
        <v>32.980257485558546</v>
      </c>
      <c r="AI7" s="82">
        <f t="shared" ca="1" si="5"/>
        <v>151.02377789302187</v>
      </c>
      <c r="AJ7" s="82">
        <f t="shared" ref="AJ7:AJ70" ca="1" si="6">AD7</f>
        <v>99.768008811065329</v>
      </c>
      <c r="AK7" s="82">
        <f t="shared" ca="1" si="5"/>
        <v>10.064101212307177</v>
      </c>
      <c r="AL7" s="82">
        <f t="shared" ref="AL7:AL70" ca="1" si="7">AF7</f>
        <v>5.7213215911895849</v>
      </c>
      <c r="AM7" s="82">
        <f t="shared" ca="1" si="5"/>
        <v>5.07035450730889</v>
      </c>
      <c r="AN7" s="83">
        <f t="shared" ref="AN7:AN70" ca="1" si="8">AH7</f>
        <v>32.980257485558546</v>
      </c>
      <c r="AO7" s="1">
        <f t="shared" ref="AO7:AO70" ca="1" si="9">61*LOG(((AC7*AD7)+(AE7*AF7)+(AM7*AN7))/(AI7*AJ7+AK7*AL7+AG7*AH7))</f>
        <v>-64.36636662363108</v>
      </c>
      <c r="AP7" s="65">
        <v>1</v>
      </c>
      <c r="AQ7" s="97">
        <f t="shared" ref="AQ7:BA22" ca="1" si="10">_xlfn.NORM.INV(RAND(),AQ$121,AQ$122)</f>
        <v>5.2816842532864436</v>
      </c>
      <c r="AR7" s="97">
        <f t="shared" ca="1" si="10"/>
        <v>100.51892672204239</v>
      </c>
      <c r="AS7" s="97">
        <f t="shared" ca="1" si="10"/>
        <v>142.98988725819498</v>
      </c>
      <c r="AT7" s="97">
        <f t="shared" ca="1" si="10"/>
        <v>76.092112728216804</v>
      </c>
      <c r="AU7" s="97">
        <f t="shared" ca="1" si="10"/>
        <v>111.3401173556508</v>
      </c>
      <c r="AV7" s="83">
        <f t="shared" ca="1" si="10"/>
        <v>33.632648522617124</v>
      </c>
      <c r="AW7" s="97">
        <f t="shared" ca="1" si="10"/>
        <v>145.16312465068077</v>
      </c>
      <c r="AX7" s="97">
        <f t="shared" ref="AX7:AX70" ca="1" si="11">AR7</f>
        <v>100.51892672204239</v>
      </c>
      <c r="AY7" s="97">
        <f t="shared" ca="1" si="10"/>
        <v>15.418984180534265</v>
      </c>
      <c r="AZ7" s="97">
        <f t="shared" ref="AZ7:AZ70" ca="1" si="12">AT7</f>
        <v>76.092112728216804</v>
      </c>
      <c r="BA7" s="97">
        <f t="shared" ca="1" si="10"/>
        <v>2.3502815172146039</v>
      </c>
      <c r="BB7" s="97">
        <f t="shared" ref="BB7:BB70" ca="1" si="13">AV7</f>
        <v>33.632648522617124</v>
      </c>
      <c r="BC7" s="1">
        <f t="shared" ref="BC7:BC70" ca="1" si="14">61*LOG(((AQ7*AR7)+(AS7*AT7)+(BA7*BB7))/(AW7*AX7+AY7*AZ7+AU7*AV7))</f>
        <v>-14.02475902802926</v>
      </c>
      <c r="BD7" s="61">
        <v>1</v>
      </c>
      <c r="BE7" s="97">
        <f t="shared" ref="BE7:BO22" ca="1" si="15">_xlfn.NORM.INV(RAND(),BE$121,BE$122)</f>
        <v>5.6463033950144856</v>
      </c>
      <c r="BF7" s="97">
        <f t="shared" ca="1" si="15"/>
        <v>100.63154825333663</v>
      </c>
      <c r="BG7" s="97">
        <f t="shared" ca="1" si="15"/>
        <v>149.14205932917744</v>
      </c>
      <c r="BH7" s="97">
        <f t="shared" ca="1" si="15"/>
        <v>5.3949037086391831</v>
      </c>
      <c r="BI7" s="97">
        <f t="shared" ca="1" si="15"/>
        <v>114.13904226380458</v>
      </c>
      <c r="BJ7" s="83">
        <f t="shared" ca="1" si="15"/>
        <v>34.695015488190457</v>
      </c>
      <c r="BK7" s="97">
        <f t="shared" ca="1" si="15"/>
        <v>149.93495347053491</v>
      </c>
      <c r="BL7" s="97">
        <f t="shared" ref="BL7:BL70" ca="1" si="16">BF7</f>
        <v>100.63154825333663</v>
      </c>
      <c r="BM7" s="97">
        <f t="shared" ca="1" si="15"/>
        <v>11.477978464420344</v>
      </c>
      <c r="BN7" s="97">
        <f t="shared" ref="BN7:BN70" ca="1" si="17">BH7</f>
        <v>5.3949037086391831</v>
      </c>
      <c r="BO7" s="97">
        <f t="shared" ca="1" si="15"/>
        <v>15.040817206452157</v>
      </c>
      <c r="BP7" s="97">
        <f t="shared" ref="BP7:BP70" ca="1" si="18">BJ7</f>
        <v>34.695015488190457</v>
      </c>
      <c r="BQ7" s="1">
        <f ca="1">61*LOG(((BE7*BF7)+(BG7*BH7)+(BO7*BP7))/(BK7*BL7+BM7*BN7+BI7*BJ7))</f>
        <v>-61.227936190421822</v>
      </c>
      <c r="BR7" s="97">
        <f t="shared" ref="BR7:CB22" ca="1" si="19">_xlfn.NORM.INV(RAND(),BR$121,BR$122)</f>
        <v>6.8877784648626701</v>
      </c>
      <c r="BS7" s="97">
        <f t="shared" ca="1" si="19"/>
        <v>99.895316782494021</v>
      </c>
      <c r="BT7" s="97">
        <f t="shared" ca="1" si="19"/>
        <v>146.93187529115633</v>
      </c>
      <c r="BU7" s="97">
        <f t="shared" ca="1" si="19"/>
        <v>1.0193284878545141</v>
      </c>
      <c r="BV7" s="97">
        <f t="shared" ca="1" si="19"/>
        <v>114.12301850152541</v>
      </c>
      <c r="BW7" s="83">
        <f t="shared" ca="1" si="19"/>
        <v>99.235286231022158</v>
      </c>
      <c r="BX7" s="97">
        <f t="shared" ca="1" si="19"/>
        <v>152.33802711249768</v>
      </c>
      <c r="BY7" s="97">
        <f t="shared" ref="BY7:BY70" ca="1" si="20">BS7</f>
        <v>99.895316782494021</v>
      </c>
      <c r="BZ7" s="97">
        <f t="shared" ca="1" si="19"/>
        <v>12.819890970764195</v>
      </c>
      <c r="CA7" s="97">
        <f t="shared" ref="CA7:CA70" ca="1" si="21">BU7</f>
        <v>1.0193284878545141</v>
      </c>
      <c r="CB7" s="97">
        <f t="shared" ca="1" si="19"/>
        <v>9.1922010668758212</v>
      </c>
      <c r="CC7" s="97">
        <f t="shared" ref="CC7:CC70" ca="1" si="22">BW7</f>
        <v>99.235286231022158</v>
      </c>
      <c r="CD7" s="1">
        <f t="shared" ref="CD7:CD70" ca="1" si="23">61*LOG(((BR7*BS7)+(BT7*BU7)+(CB7*CC7))/(BX7*BY7+BZ7*CA7+BV7*BW7))</f>
        <v>-72.04826185967417</v>
      </c>
    </row>
    <row r="8" spans="1:82" x14ac:dyDescent="0.25">
      <c r="A8" s="59">
        <v>2</v>
      </c>
      <c r="B8" s="46">
        <f t="shared" ca="1" si="0"/>
        <v>6.656889961865132</v>
      </c>
      <c r="C8" s="97">
        <f t="shared" ca="1" si="0"/>
        <v>99.35545475924701</v>
      </c>
      <c r="D8" s="97">
        <f t="shared" ca="1" si="0"/>
        <v>147.84107189049604</v>
      </c>
      <c r="E8" s="97">
        <f t="shared" ca="1" si="0"/>
        <v>4.7510506971063844</v>
      </c>
      <c r="F8" s="97">
        <f t="shared" ca="1" si="0"/>
        <v>114.34778228810417</v>
      </c>
      <c r="G8" s="21">
        <f t="shared" ca="1" si="0"/>
        <v>35.300588840933074</v>
      </c>
      <c r="H8" s="97">
        <f t="shared" ca="1" si="0"/>
        <v>151.75384806826526</v>
      </c>
      <c r="I8" s="97">
        <f t="shared" ref="I8:I71" ca="1" si="24">C8</f>
        <v>99.35545475924701</v>
      </c>
      <c r="J8" s="97">
        <f t="shared" ca="1" si="0"/>
        <v>11.009100506160781</v>
      </c>
      <c r="K8" s="97">
        <f t="shared" ref="K8:K71" ca="1" si="25">E8</f>
        <v>4.7510506971063844</v>
      </c>
      <c r="L8" s="97">
        <f t="shared" ca="1" si="0"/>
        <v>4.6299887244857292</v>
      </c>
      <c r="M8" s="97">
        <f t="shared" ca="1" si="1"/>
        <v>35.300588840933074</v>
      </c>
      <c r="N8" s="2">
        <f t="shared" ref="N8:N71" ca="1" si="26">61*LOG(((B8*C8)+(D8*E8)+(L8*M8))/((H8*I8)+(J8*K8)+(F8*G8)))</f>
        <v>-67.016656839018793</v>
      </c>
      <c r="O8" s="97">
        <f t="shared" ca="1" si="2"/>
        <v>5.0268396177646695</v>
      </c>
      <c r="P8" s="97">
        <f t="shared" ca="1" si="2"/>
        <v>8.1326721762790442</v>
      </c>
      <c r="Q8" s="97">
        <f t="shared" ca="1" si="2"/>
        <v>142.09690896960652</v>
      </c>
      <c r="R8" s="97">
        <f t="shared" ca="1" si="2"/>
        <v>5.8064338048391431</v>
      </c>
      <c r="S8" s="97">
        <f t="shared" ca="1" si="2"/>
        <v>113.35201596588503</v>
      </c>
      <c r="T8" s="21">
        <f t="shared" ca="1" si="2"/>
        <v>33.530425179275518</v>
      </c>
      <c r="U8" s="97">
        <f t="shared" ca="1" si="2"/>
        <v>143.41479785134459</v>
      </c>
      <c r="V8" s="97">
        <f t="shared" ref="V8:V71" ca="1" si="27">P8</f>
        <v>8.1326721762790442</v>
      </c>
      <c r="W8" s="97">
        <f t="shared" ca="1" si="2"/>
        <v>11.553397227159939</v>
      </c>
      <c r="X8" s="97">
        <f t="shared" ref="X8:X71" ca="1" si="28">R8</f>
        <v>5.8064338048391431</v>
      </c>
      <c r="Y8" s="97">
        <f t="shared" ca="1" si="2"/>
        <v>10.797347664195328</v>
      </c>
      <c r="Z8" s="19">
        <f t="shared" ca="1" si="3"/>
        <v>33.530425179275518</v>
      </c>
      <c r="AA8" s="2">
        <f t="shared" ca="1" si="4"/>
        <v>-37.376556614430996</v>
      </c>
      <c r="AB8" s="62">
        <v>2</v>
      </c>
      <c r="AC8" s="46">
        <f t="shared" ca="1" si="5"/>
        <v>6.2701241946498643</v>
      </c>
      <c r="AD8" s="97">
        <f t="shared" ca="1" si="5"/>
        <v>99.094467710020069</v>
      </c>
      <c r="AE8" s="97">
        <f t="shared" ca="1" si="5"/>
        <v>148.03377928047732</v>
      </c>
      <c r="AF8" s="97">
        <f t="shared" ca="1" si="5"/>
        <v>5.420193527011187</v>
      </c>
      <c r="AG8" s="97">
        <f t="shared" ca="1" si="5"/>
        <v>114.38697707334426</v>
      </c>
      <c r="AH8" s="21">
        <f t="shared" ca="1" si="5"/>
        <v>33.807245345829671</v>
      </c>
      <c r="AI8" s="97">
        <f t="shared" ca="1" si="5"/>
        <v>150.49584659150668</v>
      </c>
      <c r="AJ8" s="19">
        <f t="shared" ca="1" si="6"/>
        <v>99.094467710020069</v>
      </c>
      <c r="AK8" s="97">
        <f t="shared" ca="1" si="5"/>
        <v>11.371836938147377</v>
      </c>
      <c r="AL8" s="19">
        <f t="shared" ca="1" si="7"/>
        <v>5.420193527011187</v>
      </c>
      <c r="AM8" s="97">
        <f t="shared" ca="1" si="5"/>
        <v>11.183494925516086</v>
      </c>
      <c r="AN8" s="21">
        <f t="shared" ca="1" si="8"/>
        <v>33.807245345829671</v>
      </c>
      <c r="AO8" s="2">
        <f t="shared" ca="1" si="9"/>
        <v>-62.184872750333938</v>
      </c>
      <c r="AP8" s="66">
        <v>2</v>
      </c>
      <c r="AQ8" s="97">
        <f t="shared" ca="1" si="10"/>
        <v>5.803308846513902</v>
      </c>
      <c r="AR8" s="97">
        <f t="shared" ca="1" si="10"/>
        <v>98.911609621737952</v>
      </c>
      <c r="AS8" s="97">
        <f t="shared" ca="1" si="10"/>
        <v>141.69208238066912</v>
      </c>
      <c r="AT8" s="97">
        <f t="shared" ca="1" si="10"/>
        <v>76.208004059421512</v>
      </c>
      <c r="AU8" s="97">
        <f t="shared" ca="1" si="10"/>
        <v>112.68320199194122</v>
      </c>
      <c r="AV8" s="21">
        <f t="shared" ca="1" si="10"/>
        <v>34.678692023017916</v>
      </c>
      <c r="AW8" s="97">
        <f t="shared" ca="1" si="10"/>
        <v>139.12261167385822</v>
      </c>
      <c r="AX8" s="97">
        <f t="shared" ca="1" si="11"/>
        <v>98.911609621737952</v>
      </c>
      <c r="AY8" s="97">
        <f t="shared" ca="1" si="10"/>
        <v>9.9665746941205491</v>
      </c>
      <c r="AZ8" s="97">
        <f t="shared" ca="1" si="12"/>
        <v>76.208004059421512</v>
      </c>
      <c r="BA8" s="97">
        <f t="shared" ca="1" si="10"/>
        <v>3.7331593400881196</v>
      </c>
      <c r="BB8" s="97">
        <f t="shared" ca="1" si="13"/>
        <v>34.678692023017916</v>
      </c>
      <c r="BC8" s="2">
        <f t="shared" ca="1" si="14"/>
        <v>-12.48815523014167</v>
      </c>
      <c r="BD8" s="62">
        <v>2</v>
      </c>
      <c r="BE8" s="97">
        <f t="shared" ca="1" si="15"/>
        <v>6.0599103158457748</v>
      </c>
      <c r="BF8" s="97">
        <f t="shared" ca="1" si="15"/>
        <v>99.603096861571487</v>
      </c>
      <c r="BG8" s="97">
        <f t="shared" ca="1" si="15"/>
        <v>150.46357080826363</v>
      </c>
      <c r="BH8" s="97">
        <f t="shared" ca="1" si="15"/>
        <v>5.9702139107075718</v>
      </c>
      <c r="BI8" s="97">
        <f t="shared" ca="1" si="15"/>
        <v>114.83781181877168</v>
      </c>
      <c r="BJ8" s="21">
        <f t="shared" ca="1" si="15"/>
        <v>34.460859592868893</v>
      </c>
      <c r="BK8" s="97">
        <f t="shared" ca="1" si="15"/>
        <v>150.69116117877653</v>
      </c>
      <c r="BL8" s="97">
        <f t="shared" ca="1" si="16"/>
        <v>99.603096861571487</v>
      </c>
      <c r="BM8" s="97">
        <f t="shared" ca="1" si="15"/>
        <v>15.609743418227529</v>
      </c>
      <c r="BN8" s="97">
        <f t="shared" ca="1" si="17"/>
        <v>5.9702139107075718</v>
      </c>
      <c r="BO8" s="97">
        <f t="shared" ca="1" si="15"/>
        <v>11.790000709556171</v>
      </c>
      <c r="BP8" s="97">
        <f t="shared" ca="1" si="18"/>
        <v>34.460859592868893</v>
      </c>
      <c r="BQ8" s="2">
        <f t="shared" ref="BQ8:BQ71" ca="1" si="29">61*LOG(((BE8*BF8)+(BG8*BH8)+(BO8*BP8))/(BK8*BL8+BM8*BN8+BI8*BJ8))</f>
        <v>-60.969603765080294</v>
      </c>
      <c r="BR8" s="97">
        <f t="shared" ca="1" si="19"/>
        <v>6.1680025908352087</v>
      </c>
      <c r="BS8" s="97">
        <f t="shared" ca="1" si="19"/>
        <v>98.829605640256602</v>
      </c>
      <c r="BT8" s="97">
        <f t="shared" ca="1" si="19"/>
        <v>149.45548137610461</v>
      </c>
      <c r="BU8" s="97">
        <f t="shared" ca="1" si="19"/>
        <v>1.1948660550222097</v>
      </c>
      <c r="BV8" s="97">
        <f t="shared" ca="1" si="19"/>
        <v>112.75101866012223</v>
      </c>
      <c r="BW8" s="21">
        <f t="shared" ca="1" si="19"/>
        <v>99.417701154723616</v>
      </c>
      <c r="BX8" s="97">
        <f t="shared" ca="1" si="19"/>
        <v>148.14555891039231</v>
      </c>
      <c r="BY8" s="97">
        <f t="shared" ca="1" si="20"/>
        <v>98.829605640256602</v>
      </c>
      <c r="BZ8" s="97">
        <f t="shared" ca="1" si="19"/>
        <v>11.183728300968664</v>
      </c>
      <c r="CA8" s="97">
        <f t="shared" ca="1" si="21"/>
        <v>1.1948660550222097</v>
      </c>
      <c r="CB8" s="97">
        <f t="shared" ca="1" si="19"/>
        <v>9.9152389035899287</v>
      </c>
      <c r="CC8" s="97">
        <f t="shared" ca="1" si="22"/>
        <v>99.417701154723616</v>
      </c>
      <c r="CD8" s="2">
        <f t="shared" ca="1" si="23"/>
        <v>-70.989575440825632</v>
      </c>
    </row>
    <row r="9" spans="1:82" x14ac:dyDescent="0.25">
      <c r="A9" s="59">
        <v>3</v>
      </c>
      <c r="B9" s="46">
        <f t="shared" ca="1" si="0"/>
        <v>5.5499581356007761</v>
      </c>
      <c r="C9" s="97">
        <f t="shared" ca="1" si="0"/>
        <v>99.756186505749582</v>
      </c>
      <c r="D9" s="97">
        <f t="shared" ca="1" si="0"/>
        <v>147.92546052549147</v>
      </c>
      <c r="E9" s="97">
        <f t="shared" ca="1" si="0"/>
        <v>4.9283049037189377</v>
      </c>
      <c r="F9" s="97">
        <f t="shared" ca="1" si="0"/>
        <v>114.85476304805756</v>
      </c>
      <c r="G9" s="21">
        <f t="shared" ca="1" si="0"/>
        <v>33.928883771837782</v>
      </c>
      <c r="H9" s="97">
        <f t="shared" ca="1" si="0"/>
        <v>145.53060537812121</v>
      </c>
      <c r="I9" s="97">
        <f t="shared" ca="1" si="24"/>
        <v>99.756186505749582</v>
      </c>
      <c r="J9" s="97">
        <f t="shared" ca="1" si="0"/>
        <v>12.010788645291429</v>
      </c>
      <c r="K9" s="97">
        <f t="shared" ca="1" si="25"/>
        <v>4.9283049037189377</v>
      </c>
      <c r="L9" s="97">
        <f t="shared" ca="1" si="0"/>
        <v>10.537161330860659</v>
      </c>
      <c r="M9" s="97">
        <f t="shared" ca="1" si="1"/>
        <v>33.928883771837782</v>
      </c>
      <c r="N9" s="2">
        <f t="shared" ca="1" si="26"/>
        <v>-64.151377960423716</v>
      </c>
      <c r="O9" s="97">
        <f t="shared" ca="1" si="2"/>
        <v>5.3917469538576857</v>
      </c>
      <c r="P9" s="97">
        <f t="shared" ca="1" si="2"/>
        <v>11.264988027351379</v>
      </c>
      <c r="Q9" s="97">
        <f t="shared" ca="1" si="2"/>
        <v>142.62705579414774</v>
      </c>
      <c r="R9" s="97">
        <f t="shared" ca="1" si="2"/>
        <v>6.2732475042518905</v>
      </c>
      <c r="S9" s="97">
        <f t="shared" ca="1" si="2"/>
        <v>111.35846608681653</v>
      </c>
      <c r="T9" s="21">
        <f t="shared" ca="1" si="2"/>
        <v>34.348137133458259</v>
      </c>
      <c r="U9" s="97">
        <f t="shared" ca="1" si="2"/>
        <v>142.56140106314166</v>
      </c>
      <c r="V9" s="97">
        <f t="shared" ca="1" si="27"/>
        <v>11.264988027351379</v>
      </c>
      <c r="W9" s="97">
        <f t="shared" ca="1" si="2"/>
        <v>15.845098561942958</v>
      </c>
      <c r="X9" s="97">
        <f t="shared" ca="1" si="28"/>
        <v>6.2732475042518905</v>
      </c>
      <c r="Y9" s="97">
        <f t="shared" ca="1" si="2"/>
        <v>14.324712304959238</v>
      </c>
      <c r="Z9" s="19">
        <f t="shared" ca="1" si="3"/>
        <v>34.348137133458259</v>
      </c>
      <c r="AA9" s="2">
        <f t="shared" ca="1" si="4"/>
        <v>-35.509978823040967</v>
      </c>
      <c r="AB9" s="62">
        <v>3</v>
      </c>
      <c r="AC9" s="46">
        <f t="shared" ca="1" si="5"/>
        <v>6.3396145227081027</v>
      </c>
      <c r="AD9" s="97">
        <f t="shared" ca="1" si="5"/>
        <v>99.429167107777829</v>
      </c>
      <c r="AE9" s="97">
        <f t="shared" ca="1" si="5"/>
        <v>149.72209162753956</v>
      </c>
      <c r="AF9" s="97">
        <f t="shared" ca="1" si="5"/>
        <v>5.9872046372756484</v>
      </c>
      <c r="AG9" s="97">
        <f t="shared" ca="1" si="5"/>
        <v>113.41687476026793</v>
      </c>
      <c r="AH9" s="21">
        <f t="shared" ca="1" si="5"/>
        <v>32.770092303320226</v>
      </c>
      <c r="AI9" s="97">
        <f t="shared" ca="1" si="5"/>
        <v>149.93789436816454</v>
      </c>
      <c r="AJ9" s="19">
        <f t="shared" ca="1" si="6"/>
        <v>99.429167107777829</v>
      </c>
      <c r="AK9" s="97">
        <f t="shared" ca="1" si="5"/>
        <v>13.972390495786563</v>
      </c>
      <c r="AL9" s="19">
        <f t="shared" ca="1" si="7"/>
        <v>5.9872046372756484</v>
      </c>
      <c r="AM9" s="97">
        <f t="shared" ca="1" si="5"/>
        <v>11.233249919775243</v>
      </c>
      <c r="AN9" s="21">
        <f t="shared" ca="1" si="8"/>
        <v>32.770092303320226</v>
      </c>
      <c r="AO9" s="2">
        <f t="shared" ca="1" si="9"/>
        <v>-60.662028456445832</v>
      </c>
      <c r="AP9" s="66">
        <v>3</v>
      </c>
      <c r="AQ9" s="97">
        <f t="shared" ca="1" si="10"/>
        <v>5.2251262701404517</v>
      </c>
      <c r="AR9" s="97">
        <f t="shared" ca="1" si="10"/>
        <v>99.336878339510264</v>
      </c>
      <c r="AS9" s="97">
        <f t="shared" ca="1" si="10"/>
        <v>142.38031057079706</v>
      </c>
      <c r="AT9" s="97">
        <f t="shared" ca="1" si="10"/>
        <v>77.514685854128857</v>
      </c>
      <c r="AU9" s="97">
        <f t="shared" ca="1" si="10"/>
        <v>112.16757113776271</v>
      </c>
      <c r="AV9" s="21">
        <f t="shared" ca="1" si="10"/>
        <v>34.436340569859148</v>
      </c>
      <c r="AW9" s="97">
        <f t="shared" ca="1" si="10"/>
        <v>145.23476893367234</v>
      </c>
      <c r="AX9" s="97">
        <f t="shared" ca="1" si="11"/>
        <v>99.336878339510264</v>
      </c>
      <c r="AY9" s="97">
        <f t="shared" ca="1" si="10"/>
        <v>13.794360970253118</v>
      </c>
      <c r="AZ9" s="97">
        <f t="shared" ca="1" si="12"/>
        <v>77.514685854128857</v>
      </c>
      <c r="BA9" s="97">
        <f t="shared" ca="1" si="10"/>
        <v>1.5036567526702467</v>
      </c>
      <c r="BB9" s="97">
        <f t="shared" ca="1" si="13"/>
        <v>34.436340569859148</v>
      </c>
      <c r="BC9" s="2">
        <f t="shared" ca="1" si="14"/>
        <v>-13.551143970420346</v>
      </c>
      <c r="BD9" s="62">
        <v>3</v>
      </c>
      <c r="BE9" s="97">
        <f t="shared" ca="1" si="15"/>
        <v>5.1286372764390826</v>
      </c>
      <c r="BF9" s="97">
        <f t="shared" ca="1" si="15"/>
        <v>99.407559386954915</v>
      </c>
      <c r="BG9" s="97">
        <f t="shared" ca="1" si="15"/>
        <v>147.83531328671594</v>
      </c>
      <c r="BH9" s="97">
        <f t="shared" ca="1" si="15"/>
        <v>6.1248704333108455</v>
      </c>
      <c r="BI9" s="97">
        <f t="shared" ca="1" si="15"/>
        <v>114.43529458016586</v>
      </c>
      <c r="BJ9" s="21">
        <f t="shared" ca="1" si="15"/>
        <v>34.854294931202368</v>
      </c>
      <c r="BK9" s="97">
        <f t="shared" ca="1" si="15"/>
        <v>151.26093039117464</v>
      </c>
      <c r="BL9" s="97">
        <f t="shared" ca="1" si="16"/>
        <v>99.407559386954915</v>
      </c>
      <c r="BM9" s="97">
        <f t="shared" ca="1" si="15"/>
        <v>8.4782777452900575</v>
      </c>
      <c r="BN9" s="97">
        <f t="shared" ca="1" si="17"/>
        <v>6.1248704333108455</v>
      </c>
      <c r="BO9" s="97">
        <f t="shared" ca="1" si="15"/>
        <v>11.03549417500076</v>
      </c>
      <c r="BP9" s="97">
        <f t="shared" ca="1" si="18"/>
        <v>34.854294931202368</v>
      </c>
      <c r="BQ9" s="2">
        <f t="shared" ca="1" si="29"/>
        <v>-62.540453522733607</v>
      </c>
      <c r="BR9" s="97">
        <f t="shared" ca="1" si="19"/>
        <v>5.0324103522398982</v>
      </c>
      <c r="BS9" s="97">
        <f t="shared" ca="1" si="19"/>
        <v>100.12425937328162</v>
      </c>
      <c r="BT9" s="97">
        <f t="shared" ca="1" si="19"/>
        <v>149.60168894949831</v>
      </c>
      <c r="BU9" s="97">
        <f t="shared" ca="1" si="19"/>
        <v>0.58344139160166875</v>
      </c>
      <c r="BV9" s="97">
        <f t="shared" ca="1" si="19"/>
        <v>114.1758161475821</v>
      </c>
      <c r="BW9" s="21">
        <f t="shared" ca="1" si="19"/>
        <v>99.248900003561587</v>
      </c>
      <c r="BX9" s="97">
        <f t="shared" ca="1" si="19"/>
        <v>149.59480931495349</v>
      </c>
      <c r="BY9" s="97">
        <f t="shared" ca="1" si="20"/>
        <v>100.12425937328162</v>
      </c>
      <c r="BZ9" s="97">
        <f t="shared" ca="1" si="19"/>
        <v>15.520488505801294</v>
      </c>
      <c r="CA9" s="97">
        <f t="shared" ca="1" si="21"/>
        <v>0.58344139160166875</v>
      </c>
      <c r="CB9" s="97">
        <f t="shared" ca="1" si="19"/>
        <v>7.0272568304553165</v>
      </c>
      <c r="CC9" s="97">
        <f t="shared" ca="1" si="22"/>
        <v>99.248900003561587</v>
      </c>
      <c r="CD9" s="2">
        <f t="shared" ca="1" si="23"/>
        <v>-79.91922283284454</v>
      </c>
    </row>
    <row r="10" spans="1:82" x14ac:dyDescent="0.25">
      <c r="A10" s="59">
        <v>4</v>
      </c>
      <c r="B10" s="46">
        <f t="shared" ca="1" si="0"/>
        <v>6.2276571766095792</v>
      </c>
      <c r="C10" s="97">
        <f t="shared" ca="1" si="0"/>
        <v>99.289061543946843</v>
      </c>
      <c r="D10" s="97">
        <f t="shared" ca="1" si="0"/>
        <v>149.30709727849202</v>
      </c>
      <c r="E10" s="97">
        <f t="shared" ca="1" si="0"/>
        <v>5.4568481879247921</v>
      </c>
      <c r="F10" s="97">
        <f t="shared" ca="1" si="0"/>
        <v>112.40170395021073</v>
      </c>
      <c r="G10" s="21">
        <f t="shared" ca="1" si="0"/>
        <v>34.685594643898028</v>
      </c>
      <c r="H10" s="97">
        <f t="shared" ca="1" si="0"/>
        <v>150.07430622165268</v>
      </c>
      <c r="I10" s="97">
        <f t="shared" ca="1" si="24"/>
        <v>99.289061543946843</v>
      </c>
      <c r="J10" s="97">
        <f t="shared" ca="1" si="0"/>
        <v>11.202686863913307</v>
      </c>
      <c r="K10" s="97">
        <f t="shared" ca="1" si="25"/>
        <v>5.4568481879247921</v>
      </c>
      <c r="L10" s="97">
        <f t="shared" ca="1" si="0"/>
        <v>8.143703865984719</v>
      </c>
      <c r="M10" s="97">
        <f t="shared" ca="1" si="1"/>
        <v>34.685594643898028</v>
      </c>
      <c r="N10" s="2">
        <f t="shared" ca="1" si="26"/>
        <v>-63.510207430045497</v>
      </c>
      <c r="O10" s="97">
        <f t="shared" ca="1" si="2"/>
        <v>4.6011891615513179</v>
      </c>
      <c r="P10" s="97">
        <f t="shared" ca="1" si="2"/>
        <v>11.667712347661565</v>
      </c>
      <c r="Q10" s="97">
        <f t="shared" ca="1" si="2"/>
        <v>140.73424715444241</v>
      </c>
      <c r="R10" s="97">
        <f t="shared" ca="1" si="2"/>
        <v>5.5962112344060468</v>
      </c>
      <c r="S10" s="97">
        <f t="shared" ca="1" si="2"/>
        <v>110.07741992037413</v>
      </c>
      <c r="T10" s="21">
        <f t="shared" ca="1" si="2"/>
        <v>34.093051241097825</v>
      </c>
      <c r="U10" s="97">
        <f t="shared" ca="1" si="2"/>
        <v>145.95521000218909</v>
      </c>
      <c r="V10" s="97">
        <f t="shared" ca="1" si="27"/>
        <v>11.667712347661565</v>
      </c>
      <c r="W10" s="97">
        <f t="shared" ca="1" si="2"/>
        <v>11.211799755735857</v>
      </c>
      <c r="X10" s="97">
        <f t="shared" ca="1" si="28"/>
        <v>5.5962112344060468</v>
      </c>
      <c r="Y10" s="97">
        <f t="shared" ca="1" si="2"/>
        <v>9.7716197851566271</v>
      </c>
      <c r="Z10" s="19">
        <f t="shared" ca="1" si="3"/>
        <v>34.093051241097825</v>
      </c>
      <c r="AA10" s="2">
        <f t="shared" ca="1" si="4"/>
        <v>-40.992513158745979</v>
      </c>
      <c r="AB10" s="62">
        <v>4</v>
      </c>
      <c r="AC10" s="46">
        <f t="shared" ca="1" si="5"/>
        <v>7.140517268308729</v>
      </c>
      <c r="AD10" s="97">
        <f t="shared" ca="1" si="5"/>
        <v>99.532488416740549</v>
      </c>
      <c r="AE10" s="97">
        <f t="shared" ca="1" si="5"/>
        <v>147.06524041870139</v>
      </c>
      <c r="AF10" s="97">
        <f t="shared" ca="1" si="5"/>
        <v>6.2290602981633256</v>
      </c>
      <c r="AG10" s="97">
        <f t="shared" ca="1" si="5"/>
        <v>114.18050105141607</v>
      </c>
      <c r="AH10" s="21">
        <f t="shared" ca="1" si="5"/>
        <v>34.173650326128694</v>
      </c>
      <c r="AI10" s="97">
        <f t="shared" ca="1" si="5"/>
        <v>150.65883026871199</v>
      </c>
      <c r="AJ10" s="19">
        <f t="shared" ca="1" si="6"/>
        <v>99.532488416740549</v>
      </c>
      <c r="AK10" s="97">
        <f t="shared" ca="1" si="5"/>
        <v>10.63759132592245</v>
      </c>
      <c r="AL10" s="19">
        <f t="shared" ca="1" si="7"/>
        <v>6.2290602981633256</v>
      </c>
      <c r="AM10" s="97">
        <f t="shared" ca="1" si="5"/>
        <v>12.142355362392683</v>
      </c>
      <c r="AN10" s="21">
        <f t="shared" ca="1" si="8"/>
        <v>34.173650326128694</v>
      </c>
      <c r="AO10" s="2">
        <f t="shared" ca="1" si="9"/>
        <v>-59.043242043494395</v>
      </c>
      <c r="AP10" s="66">
        <v>4</v>
      </c>
      <c r="AQ10" s="97">
        <f t="shared" ca="1" si="10"/>
        <v>5.9947025736352462</v>
      </c>
      <c r="AR10" s="97">
        <f t="shared" ca="1" si="10"/>
        <v>99.793015439542941</v>
      </c>
      <c r="AS10" s="97">
        <f t="shared" ca="1" si="10"/>
        <v>145.69522393731256</v>
      </c>
      <c r="AT10" s="97">
        <f t="shared" ca="1" si="10"/>
        <v>76.92243781807872</v>
      </c>
      <c r="AU10" s="97">
        <f t="shared" ca="1" si="10"/>
        <v>113.97791843202457</v>
      </c>
      <c r="AV10" s="21">
        <f t="shared" ca="1" si="10"/>
        <v>33.881870850764727</v>
      </c>
      <c r="AW10" s="97">
        <f t="shared" ca="1" si="10"/>
        <v>145.44210334573489</v>
      </c>
      <c r="AX10" s="97">
        <f t="shared" ca="1" si="11"/>
        <v>99.793015439542941</v>
      </c>
      <c r="AY10" s="97">
        <f t="shared" ca="1" si="10"/>
        <v>4.4238224137562057</v>
      </c>
      <c r="AZ10" s="97">
        <f t="shared" ca="1" si="12"/>
        <v>76.92243781807872</v>
      </c>
      <c r="BA10" s="97">
        <f t="shared" ca="1" si="10"/>
        <v>1.7234996770184188</v>
      </c>
      <c r="BB10" s="97">
        <f t="shared" ca="1" si="13"/>
        <v>33.881870850764727</v>
      </c>
      <c r="BC10" s="2">
        <f t="shared" ca="1" si="14"/>
        <v>-12.077474075362542</v>
      </c>
      <c r="BD10" s="62">
        <v>4</v>
      </c>
      <c r="BE10" s="97">
        <f t="shared" ca="1" si="15"/>
        <v>5.0085864267306688</v>
      </c>
      <c r="BF10" s="97">
        <f t="shared" ca="1" si="15"/>
        <v>99.676782860812594</v>
      </c>
      <c r="BG10" s="97">
        <f t="shared" ca="1" si="15"/>
        <v>149.52396920485734</v>
      </c>
      <c r="BH10" s="97">
        <f t="shared" ca="1" si="15"/>
        <v>6.5679950706999728</v>
      </c>
      <c r="BI10" s="97">
        <f t="shared" ca="1" si="15"/>
        <v>114.24187532147059</v>
      </c>
      <c r="BJ10" s="21">
        <f t="shared" ca="1" si="15"/>
        <v>34.215377509428436</v>
      </c>
      <c r="BK10" s="97">
        <f t="shared" ca="1" si="15"/>
        <v>148.9299884409148</v>
      </c>
      <c r="BL10" s="97">
        <f t="shared" ca="1" si="16"/>
        <v>99.676782860812594</v>
      </c>
      <c r="BM10" s="97">
        <f t="shared" ca="1" si="15"/>
        <v>9.7492737438309458</v>
      </c>
      <c r="BN10" s="97">
        <f t="shared" ca="1" si="17"/>
        <v>6.5679950706999728</v>
      </c>
      <c r="BO10" s="97">
        <f t="shared" ca="1" si="15"/>
        <v>6.0472010039370296</v>
      </c>
      <c r="BP10" s="97">
        <f t="shared" ca="1" si="18"/>
        <v>34.215377509428436</v>
      </c>
      <c r="BQ10" s="2">
        <f t="shared" ca="1" si="29"/>
        <v>-63.875425619216024</v>
      </c>
      <c r="BR10" s="97">
        <f t="shared" ca="1" si="19"/>
        <v>6.1783183944630835</v>
      </c>
      <c r="BS10" s="97">
        <f t="shared" ca="1" si="19"/>
        <v>99.701586756807259</v>
      </c>
      <c r="BT10" s="97">
        <f t="shared" ca="1" si="19"/>
        <v>149.01079903827031</v>
      </c>
      <c r="BU10" s="97">
        <f t="shared" ca="1" si="19"/>
        <v>0.74409094524291031</v>
      </c>
      <c r="BV10" s="97">
        <f t="shared" ca="1" si="19"/>
        <v>111.76090630070433</v>
      </c>
      <c r="BW10" s="21">
        <f t="shared" ca="1" si="19"/>
        <v>99.425839404643312</v>
      </c>
      <c r="BX10" s="97">
        <f t="shared" ca="1" si="19"/>
        <v>151.7044423436073</v>
      </c>
      <c r="BY10" s="97">
        <f t="shared" ca="1" si="20"/>
        <v>99.701586756807259</v>
      </c>
      <c r="BZ10" s="97">
        <f t="shared" ca="1" si="19"/>
        <v>13.099418742449652</v>
      </c>
      <c r="CA10" s="97">
        <f t="shared" ca="1" si="21"/>
        <v>0.74409094524291031</v>
      </c>
      <c r="CB10" s="97">
        <f t="shared" ca="1" si="19"/>
        <v>9.4377989831023665</v>
      </c>
      <c r="CC10" s="97">
        <f t="shared" ca="1" si="22"/>
        <v>99.425839404643312</v>
      </c>
      <c r="CD10" s="2">
        <f t="shared" ca="1" si="23"/>
        <v>-73.053823966011663</v>
      </c>
    </row>
    <row r="11" spans="1:82" x14ac:dyDescent="0.25">
      <c r="A11" s="59">
        <v>5</v>
      </c>
      <c r="B11" s="46">
        <f t="shared" ca="1" si="0"/>
        <v>6.834093751425061</v>
      </c>
      <c r="C11" s="97">
        <f t="shared" ca="1" si="0"/>
        <v>99.426966693851966</v>
      </c>
      <c r="D11" s="97">
        <f t="shared" ca="1" si="0"/>
        <v>148.03466068429566</v>
      </c>
      <c r="E11" s="97">
        <f t="shared" ca="1" si="0"/>
        <v>6.4288332454878754</v>
      </c>
      <c r="F11" s="97">
        <f t="shared" ca="1" si="0"/>
        <v>111.47124985546562</v>
      </c>
      <c r="G11" s="21">
        <f t="shared" ca="1" si="0"/>
        <v>32.995064096289724</v>
      </c>
      <c r="H11" s="97">
        <f t="shared" ca="1" si="0"/>
        <v>147.94907775567739</v>
      </c>
      <c r="I11" s="97">
        <f t="shared" ca="1" si="24"/>
        <v>99.426966693851966</v>
      </c>
      <c r="J11" s="97">
        <f t="shared" ca="1" si="0"/>
        <v>13.638010136109356</v>
      </c>
      <c r="K11" s="97">
        <f t="shared" ca="1" si="25"/>
        <v>6.4288332454878754</v>
      </c>
      <c r="L11" s="97">
        <f t="shared" ca="1" si="0"/>
        <v>7.8186653327801512</v>
      </c>
      <c r="M11" s="97">
        <f t="shared" ca="1" si="1"/>
        <v>32.995064096289724</v>
      </c>
      <c r="N11" s="2">
        <f t="shared" ca="1" si="26"/>
        <v>-60.410402977610055</v>
      </c>
      <c r="O11" s="97">
        <f t="shared" ca="1" si="2"/>
        <v>5.074200373758603</v>
      </c>
      <c r="P11" s="97">
        <f t="shared" ca="1" si="2"/>
        <v>13.98687187173083</v>
      </c>
      <c r="Q11" s="97">
        <f t="shared" ca="1" si="2"/>
        <v>144.77285969311373</v>
      </c>
      <c r="R11" s="97">
        <f t="shared" ca="1" si="2"/>
        <v>6.9531042327268144</v>
      </c>
      <c r="S11" s="97">
        <f t="shared" ca="1" si="2"/>
        <v>114.58413912661531</v>
      </c>
      <c r="T11" s="21">
        <f t="shared" ca="1" si="2"/>
        <v>32.638781935906259</v>
      </c>
      <c r="U11" s="97">
        <f t="shared" ca="1" si="2"/>
        <v>144.72718942890202</v>
      </c>
      <c r="V11" s="97">
        <f t="shared" ca="1" si="27"/>
        <v>13.98687187173083</v>
      </c>
      <c r="W11" s="97">
        <f t="shared" ca="1" si="2"/>
        <v>15.306978675118698</v>
      </c>
      <c r="X11" s="97">
        <f t="shared" ca="1" si="28"/>
        <v>6.9531042327268144</v>
      </c>
      <c r="Y11" s="97">
        <f t="shared" ca="1" si="2"/>
        <v>10.236897245547397</v>
      </c>
      <c r="Z11" s="19">
        <f t="shared" ca="1" si="3"/>
        <v>32.638781935906259</v>
      </c>
      <c r="AA11" s="2">
        <f t="shared" ca="1" si="4"/>
        <v>-37.755096618551249</v>
      </c>
      <c r="AB11" s="62">
        <v>5</v>
      </c>
      <c r="AC11" s="46">
        <f t="shared" ca="1" si="5"/>
        <v>5.1957471499538546</v>
      </c>
      <c r="AD11" s="97">
        <f t="shared" ca="1" si="5"/>
        <v>99.510084348800589</v>
      </c>
      <c r="AE11" s="97">
        <f t="shared" ca="1" si="5"/>
        <v>148.28174300561082</v>
      </c>
      <c r="AF11" s="97">
        <f t="shared" ca="1" si="5"/>
        <v>5.9943965120321838</v>
      </c>
      <c r="AG11" s="97">
        <f t="shared" ca="1" si="5"/>
        <v>112.58091187438259</v>
      </c>
      <c r="AH11" s="21">
        <f t="shared" ca="1" si="5"/>
        <v>33.295303908493295</v>
      </c>
      <c r="AI11" s="97">
        <f t="shared" ca="1" si="5"/>
        <v>147.37767479257855</v>
      </c>
      <c r="AJ11" s="19">
        <f t="shared" ca="1" si="6"/>
        <v>99.510084348800589</v>
      </c>
      <c r="AK11" s="97">
        <f t="shared" ca="1" si="5"/>
        <v>10.927124389990018</v>
      </c>
      <c r="AL11" s="19">
        <f t="shared" ca="1" si="7"/>
        <v>5.9943965120321838</v>
      </c>
      <c r="AM11" s="97">
        <f t="shared" ca="1" si="5"/>
        <v>10.759701232633441</v>
      </c>
      <c r="AN11" s="21">
        <f t="shared" ca="1" si="8"/>
        <v>33.295303908493295</v>
      </c>
      <c r="AO11" s="2">
        <f t="shared" ca="1" si="9"/>
        <v>-62.229616790426356</v>
      </c>
      <c r="AP11" s="66">
        <v>5</v>
      </c>
      <c r="AQ11" s="97">
        <f t="shared" ca="1" si="10"/>
        <v>6.4838754212652336</v>
      </c>
      <c r="AR11" s="97">
        <f t="shared" ca="1" si="10"/>
        <v>99.0632230227408</v>
      </c>
      <c r="AS11" s="97">
        <f t="shared" ca="1" si="10"/>
        <v>145.15683666503605</v>
      </c>
      <c r="AT11" s="97">
        <f t="shared" ca="1" si="10"/>
        <v>76.877724063894121</v>
      </c>
      <c r="AU11" s="97">
        <f t="shared" ca="1" si="10"/>
        <v>116.70454267251395</v>
      </c>
      <c r="AV11" s="21">
        <f t="shared" ca="1" si="10"/>
        <v>33.758912550139286</v>
      </c>
      <c r="AW11" s="97">
        <f t="shared" ca="1" si="10"/>
        <v>140.71009720008476</v>
      </c>
      <c r="AX11" s="97">
        <f t="shared" ca="1" si="11"/>
        <v>99.0632230227408</v>
      </c>
      <c r="AY11" s="97">
        <f t="shared" ca="1" si="10"/>
        <v>10.355357777446709</v>
      </c>
      <c r="AZ11" s="97">
        <f t="shared" ca="1" si="12"/>
        <v>76.877724063894121</v>
      </c>
      <c r="BA11" s="97">
        <f t="shared" ca="1" si="10"/>
        <v>2.4319785338910638</v>
      </c>
      <c r="BB11" s="97">
        <f t="shared" ca="1" si="13"/>
        <v>33.758912550139286</v>
      </c>
      <c r="BC11" s="2">
        <f t="shared" ca="1" si="14"/>
        <v>-11.974908429321887</v>
      </c>
      <c r="BD11" s="62">
        <v>5</v>
      </c>
      <c r="BE11" s="97">
        <f t="shared" ca="1" si="15"/>
        <v>6.4184834187104469</v>
      </c>
      <c r="BF11" s="97">
        <f t="shared" ca="1" si="15"/>
        <v>98.624366770309848</v>
      </c>
      <c r="BG11" s="97">
        <f t="shared" ca="1" si="15"/>
        <v>147.56940414215865</v>
      </c>
      <c r="BH11" s="97">
        <f t="shared" ca="1" si="15"/>
        <v>5.2556885503122217</v>
      </c>
      <c r="BI11" s="97">
        <f t="shared" ca="1" si="15"/>
        <v>113.30825642947114</v>
      </c>
      <c r="BJ11" s="21">
        <f t="shared" ca="1" si="15"/>
        <v>32.491505210446675</v>
      </c>
      <c r="BK11" s="97">
        <f t="shared" ca="1" si="15"/>
        <v>150.79791538287526</v>
      </c>
      <c r="BL11" s="97">
        <f t="shared" ca="1" si="16"/>
        <v>98.624366770309848</v>
      </c>
      <c r="BM11" s="97">
        <f t="shared" ca="1" si="15"/>
        <v>13.523553235649221</v>
      </c>
      <c r="BN11" s="97">
        <f t="shared" ca="1" si="17"/>
        <v>5.2556885503122217</v>
      </c>
      <c r="BO11" s="97">
        <f t="shared" ca="1" si="15"/>
        <v>8.1532741832842675</v>
      </c>
      <c r="BP11" s="97">
        <f t="shared" ca="1" si="18"/>
        <v>32.491505210446675</v>
      </c>
      <c r="BQ11" s="2">
        <f t="shared" ca="1" si="29"/>
        <v>-63.834520644180429</v>
      </c>
      <c r="BR11" s="97">
        <f t="shared" ca="1" si="19"/>
        <v>5.9654089747546477</v>
      </c>
      <c r="BS11" s="97">
        <f t="shared" ca="1" si="19"/>
        <v>98.108555611366356</v>
      </c>
      <c r="BT11" s="97">
        <f t="shared" ca="1" si="19"/>
        <v>149.89646872653918</v>
      </c>
      <c r="BU11" s="97">
        <f t="shared" ca="1" si="19"/>
        <v>0.90173149014717269</v>
      </c>
      <c r="BV11" s="97">
        <f t="shared" ca="1" si="19"/>
        <v>113.99622796026</v>
      </c>
      <c r="BW11" s="21">
        <f t="shared" ca="1" si="19"/>
        <v>99.451516219371939</v>
      </c>
      <c r="BX11" s="97">
        <f t="shared" ca="1" si="19"/>
        <v>149.76106283318151</v>
      </c>
      <c r="BY11" s="97">
        <f t="shared" ca="1" si="20"/>
        <v>98.108555611366356</v>
      </c>
      <c r="BZ11" s="97">
        <f t="shared" ca="1" si="19"/>
        <v>11.938098560118704</v>
      </c>
      <c r="CA11" s="97">
        <f t="shared" ca="1" si="21"/>
        <v>0.90173149014717269</v>
      </c>
      <c r="CB11" s="97">
        <f t="shared" ca="1" si="19"/>
        <v>14.983474970225632</v>
      </c>
      <c r="CC11" s="97">
        <f t="shared" ca="1" si="22"/>
        <v>99.451516219371939</v>
      </c>
      <c r="CD11" s="2">
        <f t="shared" ca="1" si="23"/>
        <v>-65.340255437475818</v>
      </c>
    </row>
    <row r="12" spans="1:82" x14ac:dyDescent="0.25">
      <c r="A12" s="59">
        <v>6</v>
      </c>
      <c r="B12" s="46">
        <f t="shared" ca="1" si="0"/>
        <v>5.248954576783472</v>
      </c>
      <c r="C12" s="97">
        <f t="shared" ca="1" si="0"/>
        <v>98.369130677004691</v>
      </c>
      <c r="D12" s="97">
        <f t="shared" ca="1" si="0"/>
        <v>147.72924900703015</v>
      </c>
      <c r="E12" s="97">
        <f t="shared" ca="1" si="0"/>
        <v>6.3851025831983996</v>
      </c>
      <c r="F12" s="97">
        <f t="shared" ca="1" si="0"/>
        <v>112.70149756747014</v>
      </c>
      <c r="G12" s="21">
        <f t="shared" ca="1" si="0"/>
        <v>34.456783861127533</v>
      </c>
      <c r="H12" s="97">
        <f t="shared" ca="1" si="0"/>
        <v>148.10621253361356</v>
      </c>
      <c r="I12" s="97">
        <f t="shared" ca="1" si="24"/>
        <v>98.369130677004691</v>
      </c>
      <c r="J12" s="97">
        <f t="shared" ca="1" si="0"/>
        <v>12.050813922053466</v>
      </c>
      <c r="K12" s="97">
        <f t="shared" ca="1" si="25"/>
        <v>6.3851025831983996</v>
      </c>
      <c r="L12" s="97">
        <f t="shared" ca="1" si="0"/>
        <v>13.524710769540896</v>
      </c>
      <c r="M12" s="97">
        <f t="shared" ca="1" si="1"/>
        <v>34.456783861127533</v>
      </c>
      <c r="N12" s="2">
        <f t="shared" ca="1" si="26"/>
        <v>-59.980680542881153</v>
      </c>
      <c r="O12" s="97">
        <f t="shared" ca="1" si="2"/>
        <v>4.9660371161912646</v>
      </c>
      <c r="P12" s="97">
        <f t="shared" ca="1" si="2"/>
        <v>9.8029158554184725</v>
      </c>
      <c r="Q12" s="97">
        <f t="shared" ca="1" si="2"/>
        <v>144.0826845415298</v>
      </c>
      <c r="R12" s="97">
        <f t="shared" ca="1" si="2"/>
        <v>6.1537315202385843</v>
      </c>
      <c r="S12" s="97">
        <f t="shared" ca="1" si="2"/>
        <v>114.89011675958196</v>
      </c>
      <c r="T12" s="21">
        <f t="shared" ca="1" si="2"/>
        <v>32.861431020618426</v>
      </c>
      <c r="U12" s="97">
        <f t="shared" ca="1" si="2"/>
        <v>145.43014368505325</v>
      </c>
      <c r="V12" s="97">
        <f t="shared" ca="1" si="27"/>
        <v>9.8029158554184725</v>
      </c>
      <c r="W12" s="97">
        <f t="shared" ca="1" si="2"/>
        <v>11.756179011647312</v>
      </c>
      <c r="X12" s="97">
        <f t="shared" ca="1" si="28"/>
        <v>6.1537315202385843</v>
      </c>
      <c r="Y12" s="97">
        <f t="shared" ca="1" si="2"/>
        <v>13.257815039565926</v>
      </c>
      <c r="Z12" s="19">
        <f t="shared" ca="1" si="3"/>
        <v>32.861431020618426</v>
      </c>
      <c r="AA12" s="2">
        <f t="shared" ca="1" si="4"/>
        <v>-35.688464659787584</v>
      </c>
      <c r="AB12" s="62">
        <v>6</v>
      </c>
      <c r="AC12" s="46">
        <f t="shared" ca="1" si="5"/>
        <v>5.5981705557978465</v>
      </c>
      <c r="AD12" s="97">
        <f t="shared" ca="1" si="5"/>
        <v>99.395781930972021</v>
      </c>
      <c r="AE12" s="97">
        <f t="shared" ca="1" si="5"/>
        <v>148.56446386427754</v>
      </c>
      <c r="AF12" s="97">
        <f t="shared" ca="1" si="5"/>
        <v>7.4760992201952607</v>
      </c>
      <c r="AG12" s="97">
        <f t="shared" ca="1" si="5"/>
        <v>112.96071894525556</v>
      </c>
      <c r="AH12" s="21">
        <f t="shared" ca="1" si="5"/>
        <v>33.404815668544195</v>
      </c>
      <c r="AI12" s="97">
        <f t="shared" ca="1" si="5"/>
        <v>149.12501095462841</v>
      </c>
      <c r="AJ12" s="19">
        <f t="shared" ca="1" si="6"/>
        <v>99.395781930972021</v>
      </c>
      <c r="AK12" s="97">
        <f t="shared" ca="1" si="5"/>
        <v>12.73065768014559</v>
      </c>
      <c r="AL12" s="19">
        <f t="shared" ca="1" si="7"/>
        <v>7.4760992201952607</v>
      </c>
      <c r="AM12" s="97">
        <f t="shared" ca="1" si="5"/>
        <v>3.5560900824638146</v>
      </c>
      <c r="AN12" s="21">
        <f t="shared" ca="1" si="8"/>
        <v>33.404815668544195</v>
      </c>
      <c r="AO12" s="2">
        <f t="shared" ca="1" si="9"/>
        <v>-62.206191205460833</v>
      </c>
      <c r="AP12" s="66">
        <v>6</v>
      </c>
      <c r="AQ12" s="97">
        <f t="shared" ca="1" si="10"/>
        <v>6.3723525856816581</v>
      </c>
      <c r="AR12" s="97">
        <f t="shared" ca="1" si="10"/>
        <v>99.987891283449414</v>
      </c>
      <c r="AS12" s="97">
        <f t="shared" ca="1" si="10"/>
        <v>143.71013137607051</v>
      </c>
      <c r="AT12" s="97">
        <f t="shared" ca="1" si="10"/>
        <v>75.742476462633775</v>
      </c>
      <c r="AU12" s="97">
        <f t="shared" ca="1" si="10"/>
        <v>110.09190224115302</v>
      </c>
      <c r="AV12" s="21">
        <f t="shared" ca="1" si="10"/>
        <v>34.105900251166126</v>
      </c>
      <c r="AW12" s="97">
        <f t="shared" ca="1" si="10"/>
        <v>142.93087359564026</v>
      </c>
      <c r="AX12" s="97">
        <f t="shared" ca="1" si="11"/>
        <v>99.987891283449414</v>
      </c>
      <c r="AY12" s="97">
        <f t="shared" ca="1" si="10"/>
        <v>6.8312638558764434</v>
      </c>
      <c r="AZ12" s="97">
        <f t="shared" ca="1" si="12"/>
        <v>75.742476462633775</v>
      </c>
      <c r="BA12" s="97">
        <f t="shared" ca="1" si="10"/>
        <v>3.8902630324688778</v>
      </c>
      <c r="BB12" s="97">
        <f t="shared" ca="1" si="13"/>
        <v>34.105900251166126</v>
      </c>
      <c r="BC12" s="2">
        <f t="shared" ca="1" si="14"/>
        <v>-12.331537904342147</v>
      </c>
      <c r="BD12" s="62">
        <v>6</v>
      </c>
      <c r="BE12" s="97">
        <f t="shared" ca="1" si="15"/>
        <v>5.5199228737263848</v>
      </c>
      <c r="BF12" s="97">
        <f t="shared" ca="1" si="15"/>
        <v>98.756679004829465</v>
      </c>
      <c r="BG12" s="97">
        <f t="shared" ca="1" si="15"/>
        <v>148.69154759838119</v>
      </c>
      <c r="BH12" s="97">
        <f t="shared" ca="1" si="15"/>
        <v>5.9201247051671633</v>
      </c>
      <c r="BI12" s="97">
        <f t="shared" ca="1" si="15"/>
        <v>115.12085172477768</v>
      </c>
      <c r="BJ12" s="21">
        <f t="shared" ca="1" si="15"/>
        <v>33.863973066675555</v>
      </c>
      <c r="BK12" s="97">
        <f t="shared" ca="1" si="15"/>
        <v>147.15367805913812</v>
      </c>
      <c r="BL12" s="97">
        <f t="shared" ca="1" si="16"/>
        <v>98.756679004829465</v>
      </c>
      <c r="BM12" s="97">
        <f t="shared" ca="1" si="15"/>
        <v>12.377906864913033</v>
      </c>
      <c r="BN12" s="97">
        <f t="shared" ca="1" si="17"/>
        <v>5.9201247051671633</v>
      </c>
      <c r="BO12" s="97">
        <f t="shared" ca="1" si="15"/>
        <v>14.317068805896572</v>
      </c>
      <c r="BP12" s="97">
        <f t="shared" ca="1" si="18"/>
        <v>33.863973066675555</v>
      </c>
      <c r="BQ12" s="2">
        <f t="shared" ca="1" si="29"/>
        <v>-60.157109576483379</v>
      </c>
      <c r="BR12" s="97">
        <f t="shared" ca="1" si="19"/>
        <v>5.4057114875118204</v>
      </c>
      <c r="BS12" s="97">
        <f t="shared" ca="1" si="19"/>
        <v>99.523760242488734</v>
      </c>
      <c r="BT12" s="97">
        <f t="shared" ca="1" si="19"/>
        <v>149.6763295093055</v>
      </c>
      <c r="BU12" s="97">
        <f t="shared" ca="1" si="19"/>
        <v>1.7408907808320992</v>
      </c>
      <c r="BV12" s="97">
        <f t="shared" ca="1" si="19"/>
        <v>113.95180083370948</v>
      </c>
      <c r="BW12" s="21">
        <f t="shared" ca="1" si="19"/>
        <v>99.953971434953885</v>
      </c>
      <c r="BX12" s="97">
        <f t="shared" ca="1" si="19"/>
        <v>150.9603766949904</v>
      </c>
      <c r="BY12" s="97">
        <f t="shared" ca="1" si="20"/>
        <v>99.523760242488734</v>
      </c>
      <c r="BZ12" s="97">
        <f t="shared" ca="1" si="19"/>
        <v>12.708438204980434</v>
      </c>
      <c r="CA12" s="97">
        <f t="shared" ca="1" si="21"/>
        <v>1.7408907808320992</v>
      </c>
      <c r="CB12" s="97">
        <f t="shared" ca="1" si="19"/>
        <v>7.2217279447989586</v>
      </c>
      <c r="CC12" s="97">
        <f t="shared" ca="1" si="22"/>
        <v>99.953971434953885</v>
      </c>
      <c r="CD12" s="2">
        <f t="shared" ca="1" si="23"/>
        <v>-75.654588047363077</v>
      </c>
    </row>
    <row r="13" spans="1:82" x14ac:dyDescent="0.25">
      <c r="A13" s="59">
        <v>7</v>
      </c>
      <c r="B13" s="46">
        <f t="shared" ca="1" si="0"/>
        <v>6.0596076344781675</v>
      </c>
      <c r="C13" s="97">
        <f t="shared" ca="1" si="0"/>
        <v>99.085479801295619</v>
      </c>
      <c r="D13" s="97">
        <f t="shared" ca="1" si="0"/>
        <v>148.74298269564201</v>
      </c>
      <c r="E13" s="97">
        <f t="shared" ca="1" si="0"/>
        <v>7.0660206760140731</v>
      </c>
      <c r="F13" s="97">
        <f t="shared" ca="1" si="0"/>
        <v>114.25064144449851</v>
      </c>
      <c r="G13" s="21">
        <f t="shared" ca="1" si="0"/>
        <v>35.848329350338894</v>
      </c>
      <c r="H13" s="97">
        <f t="shared" ca="1" si="0"/>
        <v>150.71462109101512</v>
      </c>
      <c r="I13" s="97">
        <f t="shared" ca="1" si="24"/>
        <v>99.085479801295619</v>
      </c>
      <c r="J13" s="97">
        <f t="shared" ca="1" si="0"/>
        <v>10.459365179302484</v>
      </c>
      <c r="K13" s="97">
        <f t="shared" ca="1" si="25"/>
        <v>7.0660206760140731</v>
      </c>
      <c r="L13" s="97">
        <f t="shared" ca="1" si="0"/>
        <v>12.727837810607705</v>
      </c>
      <c r="M13" s="97">
        <f t="shared" ca="1" si="1"/>
        <v>35.848329350338894</v>
      </c>
      <c r="N13" s="2">
        <f t="shared" ca="1" si="26"/>
        <v>-58.395031441745317</v>
      </c>
      <c r="O13" s="97">
        <f t="shared" ca="1" si="2"/>
        <v>5.6059313699173927</v>
      </c>
      <c r="P13" s="97">
        <f t="shared" ca="1" si="2"/>
        <v>12.449366847445443</v>
      </c>
      <c r="Q13" s="97">
        <f t="shared" ca="1" si="2"/>
        <v>143.59362934563791</v>
      </c>
      <c r="R13" s="97">
        <f t="shared" ca="1" si="2"/>
        <v>3.3207967704944124</v>
      </c>
      <c r="S13" s="97">
        <f t="shared" ca="1" si="2"/>
        <v>111.73604758266234</v>
      </c>
      <c r="T13" s="21">
        <f t="shared" ca="1" si="2"/>
        <v>32.76633869921573</v>
      </c>
      <c r="U13" s="97">
        <f t="shared" ca="1" si="2"/>
        <v>147.20807134229545</v>
      </c>
      <c r="V13" s="97">
        <f t="shared" ca="1" si="27"/>
        <v>12.449366847445443</v>
      </c>
      <c r="W13" s="97">
        <f t="shared" ca="1" si="2"/>
        <v>9.1458933170688184</v>
      </c>
      <c r="X13" s="97">
        <f t="shared" ca="1" si="28"/>
        <v>3.3207967704944124</v>
      </c>
      <c r="Y13" s="97">
        <f t="shared" ca="1" si="2"/>
        <v>6.6672377265509617</v>
      </c>
      <c r="Z13" s="19">
        <f t="shared" ca="1" si="3"/>
        <v>32.76633869921573</v>
      </c>
      <c r="AA13" s="2">
        <f t="shared" ca="1" si="4"/>
        <v>-52.371743521981116</v>
      </c>
      <c r="AB13" s="62">
        <v>7</v>
      </c>
      <c r="AC13" s="46">
        <f t="shared" ca="1" si="5"/>
        <v>5.1975038739341199</v>
      </c>
      <c r="AD13" s="97">
        <f t="shared" ca="1" si="5"/>
        <v>99.004258777416709</v>
      </c>
      <c r="AE13" s="97">
        <f t="shared" ca="1" si="5"/>
        <v>148.45319894281226</v>
      </c>
      <c r="AF13" s="97">
        <f t="shared" ca="1" si="5"/>
        <v>5.2482819828529381</v>
      </c>
      <c r="AG13" s="97">
        <f t="shared" ca="1" si="5"/>
        <v>112.44975254627124</v>
      </c>
      <c r="AH13" s="21">
        <f t="shared" ca="1" si="5"/>
        <v>33.621044156511594</v>
      </c>
      <c r="AI13" s="97">
        <f t="shared" ca="1" si="5"/>
        <v>146.91442841445431</v>
      </c>
      <c r="AJ13" s="19">
        <f t="shared" ca="1" si="6"/>
        <v>99.004258777416709</v>
      </c>
      <c r="AK13" s="97">
        <f t="shared" ca="1" si="5"/>
        <v>9.3406660544527149</v>
      </c>
      <c r="AL13" s="19">
        <f t="shared" ca="1" si="7"/>
        <v>5.2482819828529381</v>
      </c>
      <c r="AM13" s="97">
        <f t="shared" ca="1" si="5"/>
        <v>6.6936835348496455</v>
      </c>
      <c r="AN13" s="21">
        <f t="shared" ca="1" si="8"/>
        <v>33.621044156511594</v>
      </c>
      <c r="AO13" s="2">
        <f t="shared" ca="1" si="9"/>
        <v>-66.047031558782408</v>
      </c>
      <c r="AP13" s="66">
        <v>7</v>
      </c>
      <c r="AQ13" s="97">
        <f t="shared" ca="1" si="10"/>
        <v>6.1365790151182624</v>
      </c>
      <c r="AR13" s="97">
        <f t="shared" ca="1" si="10"/>
        <v>99.061616854943111</v>
      </c>
      <c r="AS13" s="97">
        <f t="shared" ca="1" si="10"/>
        <v>139.79240104759333</v>
      </c>
      <c r="AT13" s="97">
        <f t="shared" ca="1" si="10"/>
        <v>77.589931422745792</v>
      </c>
      <c r="AU13" s="97">
        <f t="shared" ca="1" si="10"/>
        <v>111.37900485825887</v>
      </c>
      <c r="AV13" s="21">
        <f t="shared" ca="1" si="10"/>
        <v>34.170014028468934</v>
      </c>
      <c r="AW13" s="97">
        <f t="shared" ca="1" si="10"/>
        <v>141.1964633505761</v>
      </c>
      <c r="AX13" s="97">
        <f t="shared" ca="1" si="11"/>
        <v>99.061616854943111</v>
      </c>
      <c r="AY13" s="97">
        <f t="shared" ca="1" si="10"/>
        <v>10.984501989004517</v>
      </c>
      <c r="AZ13" s="97">
        <f t="shared" ca="1" si="12"/>
        <v>77.589931422745792</v>
      </c>
      <c r="BA13" s="97">
        <f t="shared" ca="1" si="10"/>
        <v>2.9533806341851903</v>
      </c>
      <c r="BB13" s="97">
        <f t="shared" ca="1" si="13"/>
        <v>34.170014028468934</v>
      </c>
      <c r="BC13" s="2">
        <f t="shared" ca="1" si="14"/>
        <v>-12.675020315319502</v>
      </c>
      <c r="BD13" s="62">
        <v>7</v>
      </c>
      <c r="BE13" s="97">
        <f t="shared" ca="1" si="15"/>
        <v>6.2935772922620776</v>
      </c>
      <c r="BF13" s="97">
        <f t="shared" ca="1" si="15"/>
        <v>99.143101867538647</v>
      </c>
      <c r="BG13" s="97">
        <f t="shared" ca="1" si="15"/>
        <v>147.77547994334975</v>
      </c>
      <c r="BH13" s="97">
        <f t="shared" ca="1" si="15"/>
        <v>7.230842127318506</v>
      </c>
      <c r="BI13" s="97">
        <f t="shared" ca="1" si="15"/>
        <v>114.34550814514708</v>
      </c>
      <c r="BJ13" s="21">
        <f t="shared" ca="1" si="15"/>
        <v>33.537750352913932</v>
      </c>
      <c r="BK13" s="97">
        <f t="shared" ca="1" si="15"/>
        <v>149.27477426051607</v>
      </c>
      <c r="BL13" s="97">
        <f t="shared" ca="1" si="16"/>
        <v>99.143101867538647</v>
      </c>
      <c r="BM13" s="97">
        <f t="shared" ca="1" si="15"/>
        <v>9.2700081035704791</v>
      </c>
      <c r="BN13" s="97">
        <f t="shared" ca="1" si="17"/>
        <v>7.230842127318506</v>
      </c>
      <c r="BO13" s="97">
        <f t="shared" ca="1" si="15"/>
        <v>11.77387003003936</v>
      </c>
      <c r="BP13" s="97">
        <f t="shared" ca="1" si="18"/>
        <v>33.537750352913932</v>
      </c>
      <c r="BQ13" s="2">
        <f t="shared" ca="1" si="29"/>
        <v>-58.088812175633329</v>
      </c>
      <c r="BR13" s="97">
        <f t="shared" ca="1" si="19"/>
        <v>5.9865664914393513</v>
      </c>
      <c r="BS13" s="97">
        <f t="shared" ca="1" si="19"/>
        <v>99.476438574602284</v>
      </c>
      <c r="BT13" s="97">
        <f t="shared" ca="1" si="19"/>
        <v>148.0963363525876</v>
      </c>
      <c r="BU13" s="97">
        <f t="shared" ca="1" si="19"/>
        <v>8.8536564419989472E-2</v>
      </c>
      <c r="BV13" s="97">
        <f t="shared" ca="1" si="19"/>
        <v>112.80935849412523</v>
      </c>
      <c r="BW13" s="21">
        <f t="shared" ca="1" si="19"/>
        <v>99.601298522384567</v>
      </c>
      <c r="BX13" s="97">
        <f t="shared" ca="1" si="19"/>
        <v>151.8232706770774</v>
      </c>
      <c r="BY13" s="97">
        <f t="shared" ca="1" si="20"/>
        <v>99.476438574602284</v>
      </c>
      <c r="BZ13" s="97">
        <f t="shared" ca="1" si="19"/>
        <v>11.928008628686893</v>
      </c>
      <c r="CA13" s="97">
        <f t="shared" ca="1" si="21"/>
        <v>8.8536564419989472E-2</v>
      </c>
      <c r="CB13" s="97">
        <f t="shared" ca="1" si="19"/>
        <v>10.536545097327515</v>
      </c>
      <c r="CC13" s="97">
        <f t="shared" ca="1" si="22"/>
        <v>99.601298522384567</v>
      </c>
      <c r="CD13" s="2">
        <f t="shared" ca="1" si="23"/>
        <v>-73.261354669280408</v>
      </c>
    </row>
    <row r="14" spans="1:82" x14ac:dyDescent="0.25">
      <c r="A14" s="59">
        <v>8</v>
      </c>
      <c r="B14" s="46">
        <f t="shared" ca="1" si="0"/>
        <v>5.9789597433983888</v>
      </c>
      <c r="C14" s="97">
        <f t="shared" ca="1" si="0"/>
        <v>99.292022892987859</v>
      </c>
      <c r="D14" s="97">
        <f t="shared" ca="1" si="0"/>
        <v>147.07378974993503</v>
      </c>
      <c r="E14" s="97">
        <f t="shared" ca="1" si="0"/>
        <v>5.513243497718797</v>
      </c>
      <c r="F14" s="97">
        <f t="shared" ca="1" si="0"/>
        <v>115.62523084864718</v>
      </c>
      <c r="G14" s="21">
        <f t="shared" ca="1" si="0"/>
        <v>34.212215886836901</v>
      </c>
      <c r="H14" s="97">
        <f t="shared" ca="1" si="0"/>
        <v>150.35086341986002</v>
      </c>
      <c r="I14" s="97">
        <f t="shared" ca="1" si="24"/>
        <v>99.292022892987859</v>
      </c>
      <c r="J14" s="97">
        <f t="shared" ca="1" si="0"/>
        <v>13.54006727910698</v>
      </c>
      <c r="K14" s="97">
        <f t="shared" ca="1" si="25"/>
        <v>5.513243497718797</v>
      </c>
      <c r="L14" s="97">
        <f t="shared" ca="1" si="0"/>
        <v>6.1778361721424391</v>
      </c>
      <c r="M14" s="97">
        <f t="shared" ca="1" si="1"/>
        <v>34.212215886836901</v>
      </c>
      <c r="N14" s="2">
        <f t="shared" ca="1" si="26"/>
        <v>-65.234003266401615</v>
      </c>
      <c r="O14" s="97">
        <f t="shared" ca="1" si="2"/>
        <v>5.8317179721854284</v>
      </c>
      <c r="P14" s="97">
        <f t="shared" ca="1" si="2"/>
        <v>10.584136385985076</v>
      </c>
      <c r="Q14" s="97">
        <f t="shared" ca="1" si="2"/>
        <v>143.80245502697389</v>
      </c>
      <c r="R14" s="97">
        <f t="shared" ca="1" si="2"/>
        <v>4.8433806967440107</v>
      </c>
      <c r="S14" s="97">
        <f t="shared" ca="1" si="2"/>
        <v>109.43818508854126</v>
      </c>
      <c r="T14" s="21">
        <f t="shared" ca="1" si="2"/>
        <v>34.345133581282006</v>
      </c>
      <c r="U14" s="97">
        <f t="shared" ca="1" si="2"/>
        <v>145.70164223657332</v>
      </c>
      <c r="V14" s="97">
        <f t="shared" ca="1" si="27"/>
        <v>10.584136385985076</v>
      </c>
      <c r="W14" s="97">
        <f t="shared" ca="1" si="2"/>
        <v>9.7203681396908284</v>
      </c>
      <c r="X14" s="97">
        <f t="shared" ca="1" si="28"/>
        <v>4.8433806967440107</v>
      </c>
      <c r="Y14" s="97">
        <f t="shared" ca="1" si="2"/>
        <v>9.1086906711288389</v>
      </c>
      <c r="Z14" s="19">
        <f t="shared" ca="1" si="3"/>
        <v>34.345133581282006</v>
      </c>
      <c r="AA14" s="2">
        <f t="shared" ca="1" si="4"/>
        <v>-42.600587058321075</v>
      </c>
      <c r="AB14" s="62">
        <v>8</v>
      </c>
      <c r="AC14" s="46">
        <f t="shared" ca="1" si="5"/>
        <v>6.2003513452222654</v>
      </c>
      <c r="AD14" s="97">
        <f t="shared" ca="1" si="5"/>
        <v>98.80972949070734</v>
      </c>
      <c r="AE14" s="97">
        <f t="shared" ca="1" si="5"/>
        <v>146.53159074077647</v>
      </c>
      <c r="AF14" s="97">
        <f t="shared" ca="1" si="5"/>
        <v>5.8919033852992388</v>
      </c>
      <c r="AG14" s="97">
        <f t="shared" ca="1" si="5"/>
        <v>113.62261587437176</v>
      </c>
      <c r="AH14" s="21">
        <f t="shared" ca="1" si="5"/>
        <v>33.225876061206833</v>
      </c>
      <c r="AI14" s="97">
        <f t="shared" ca="1" si="5"/>
        <v>149.26783065880906</v>
      </c>
      <c r="AJ14" s="97">
        <f t="shared" ca="1" si="6"/>
        <v>98.80972949070734</v>
      </c>
      <c r="AK14" s="97">
        <f t="shared" ca="1" si="5"/>
        <v>10.295752750476213</v>
      </c>
      <c r="AL14" s="19">
        <f t="shared" ca="1" si="7"/>
        <v>5.8919033852992388</v>
      </c>
      <c r="AM14" s="97">
        <f t="shared" ca="1" si="5"/>
        <v>6.6562318599294592</v>
      </c>
      <c r="AN14" s="21">
        <f t="shared" ca="1" si="8"/>
        <v>33.225876061206833</v>
      </c>
      <c r="AO14" s="2">
        <f t="shared" ca="1" si="9"/>
        <v>-63.405742446170535</v>
      </c>
      <c r="AP14" s="66">
        <v>8</v>
      </c>
      <c r="AQ14" s="97">
        <f t="shared" ca="1" si="10"/>
        <v>6.1184426747400682</v>
      </c>
      <c r="AR14" s="97">
        <f t="shared" ca="1" si="10"/>
        <v>99.906451760415081</v>
      </c>
      <c r="AS14" s="97">
        <f t="shared" ca="1" si="10"/>
        <v>142.19377548811394</v>
      </c>
      <c r="AT14" s="97">
        <f t="shared" ca="1" si="10"/>
        <v>76.306205880572776</v>
      </c>
      <c r="AU14" s="97">
        <f t="shared" ca="1" si="10"/>
        <v>110.55241861201441</v>
      </c>
      <c r="AV14" s="21">
        <f t="shared" ca="1" si="10"/>
        <v>35.426354836093637</v>
      </c>
      <c r="AW14" s="97">
        <f t="shared" ca="1" si="10"/>
        <v>146.99770232231904</v>
      </c>
      <c r="AX14" s="97">
        <f t="shared" ca="1" si="11"/>
        <v>99.906451760415081</v>
      </c>
      <c r="AY14" s="97">
        <f t="shared" ca="1" si="10"/>
        <v>10.374110711431987</v>
      </c>
      <c r="AZ14" s="97">
        <f t="shared" ca="1" si="12"/>
        <v>76.306205880572776</v>
      </c>
      <c r="BA14" s="97">
        <f t="shared" ca="1" si="10"/>
        <v>5.592976469877958</v>
      </c>
      <c r="BB14" s="97">
        <f t="shared" ca="1" si="13"/>
        <v>35.426354836093637</v>
      </c>
      <c r="BC14" s="2">
        <f t="shared" ca="1" si="14"/>
        <v>-13.47996313043387</v>
      </c>
      <c r="BD14" s="62">
        <v>8</v>
      </c>
      <c r="BE14" s="97">
        <f t="shared" ca="1" si="15"/>
        <v>6.0474962580883238</v>
      </c>
      <c r="BF14" s="97">
        <f t="shared" ca="1" si="15"/>
        <v>100.20923194039793</v>
      </c>
      <c r="BG14" s="97">
        <f t="shared" ca="1" si="15"/>
        <v>149.01997183360561</v>
      </c>
      <c r="BH14" s="97">
        <f t="shared" ca="1" si="15"/>
        <v>5.9827171629954146</v>
      </c>
      <c r="BI14" s="97">
        <f t="shared" ca="1" si="15"/>
        <v>112.25209368928712</v>
      </c>
      <c r="BJ14" s="21">
        <f t="shared" ca="1" si="15"/>
        <v>33.337765805184631</v>
      </c>
      <c r="BK14" s="97">
        <f t="shared" ca="1" si="15"/>
        <v>149.59918016327882</v>
      </c>
      <c r="BL14" s="97">
        <f t="shared" ca="1" si="16"/>
        <v>100.20923194039793</v>
      </c>
      <c r="BM14" s="97">
        <f t="shared" ca="1" si="15"/>
        <v>12.312836305569878</v>
      </c>
      <c r="BN14" s="97">
        <f t="shared" ca="1" si="17"/>
        <v>5.9827171629954146</v>
      </c>
      <c r="BO14" s="97">
        <f t="shared" ca="1" si="15"/>
        <v>12.887083104001359</v>
      </c>
      <c r="BP14" s="97">
        <f t="shared" ca="1" si="18"/>
        <v>33.337765805184631</v>
      </c>
      <c r="BQ14" s="2">
        <f t="shared" ca="1" si="29"/>
        <v>-60.353316459413364</v>
      </c>
      <c r="BR14" s="97">
        <f t="shared" ca="1" si="19"/>
        <v>5.7881862767343364</v>
      </c>
      <c r="BS14" s="97">
        <f t="shared" ca="1" si="19"/>
        <v>99.235805466354094</v>
      </c>
      <c r="BT14" s="97">
        <f t="shared" ca="1" si="19"/>
        <v>147.99440912506557</v>
      </c>
      <c r="BU14" s="97">
        <f t="shared" ca="1" si="19"/>
        <v>1.4110147884794713</v>
      </c>
      <c r="BV14" s="97">
        <f t="shared" ca="1" si="19"/>
        <v>112.5500193741867</v>
      </c>
      <c r="BW14" s="21">
        <f t="shared" ca="1" si="19"/>
        <v>99.404289876235879</v>
      </c>
      <c r="BX14" s="97">
        <f t="shared" ca="1" si="19"/>
        <v>150.99977330445498</v>
      </c>
      <c r="BY14" s="97">
        <f t="shared" ca="1" si="20"/>
        <v>99.235805466354094</v>
      </c>
      <c r="BZ14" s="97">
        <f t="shared" ca="1" si="19"/>
        <v>13.177901027270629</v>
      </c>
      <c r="CA14" s="97">
        <f t="shared" ca="1" si="21"/>
        <v>1.4110147884794713</v>
      </c>
      <c r="CB14" s="97">
        <f t="shared" ca="1" si="19"/>
        <v>9.5548298597640233</v>
      </c>
      <c r="CC14" s="97">
        <f t="shared" ca="1" si="22"/>
        <v>99.404289876235879</v>
      </c>
      <c r="CD14" s="2">
        <f t="shared" ca="1" si="23"/>
        <v>-71.940566150665788</v>
      </c>
    </row>
    <row r="15" spans="1:82" x14ac:dyDescent="0.25">
      <c r="A15" s="59">
        <v>9</v>
      </c>
      <c r="B15" s="46">
        <f t="shared" ca="1" si="0"/>
        <v>6.1910257505625239</v>
      </c>
      <c r="C15" s="97">
        <f t="shared" ca="1" si="0"/>
        <v>99.790331670299878</v>
      </c>
      <c r="D15" s="97">
        <f t="shared" ca="1" si="0"/>
        <v>149.03233759325715</v>
      </c>
      <c r="E15" s="97">
        <f t="shared" ca="1" si="0"/>
        <v>5.4596593509686491</v>
      </c>
      <c r="F15" s="97">
        <f t="shared" ca="1" si="0"/>
        <v>112.97156928310517</v>
      </c>
      <c r="G15" s="21">
        <f t="shared" ca="1" si="0"/>
        <v>34.496646025914409</v>
      </c>
      <c r="H15" s="97">
        <f t="shared" ca="1" si="0"/>
        <v>152.30220548249886</v>
      </c>
      <c r="I15" s="97">
        <f t="shared" ca="1" si="24"/>
        <v>99.790331670299878</v>
      </c>
      <c r="J15" s="97">
        <f t="shared" ca="1" si="0"/>
        <v>10.009289373369613</v>
      </c>
      <c r="K15" s="97">
        <f t="shared" ca="1" si="25"/>
        <v>5.4596593509686491</v>
      </c>
      <c r="L15" s="97">
        <f t="shared" ca="1" si="0"/>
        <v>11.755736930932535</v>
      </c>
      <c r="M15" s="97">
        <f t="shared" ca="1" si="1"/>
        <v>34.496646025914409</v>
      </c>
      <c r="N15" s="2">
        <f t="shared" ca="1" si="26"/>
        <v>-62.10168603606558</v>
      </c>
      <c r="O15" s="97">
        <f t="shared" ca="1" si="2"/>
        <v>5.6496345831861037</v>
      </c>
      <c r="P15" s="97">
        <f t="shared" ca="1" si="2"/>
        <v>10.343567202615693</v>
      </c>
      <c r="Q15" s="97">
        <f t="shared" ca="1" si="2"/>
        <v>142.59273872560104</v>
      </c>
      <c r="R15" s="97">
        <f t="shared" ca="1" si="2"/>
        <v>6.6507625403895831</v>
      </c>
      <c r="S15" s="97">
        <f t="shared" ca="1" si="2"/>
        <v>110.65265787485158</v>
      </c>
      <c r="T15" s="21">
        <f t="shared" ca="1" si="2"/>
        <v>33.507725852627139</v>
      </c>
      <c r="U15" s="97">
        <f t="shared" ca="1" si="2"/>
        <v>143.40113647775365</v>
      </c>
      <c r="V15" s="97">
        <f t="shared" ca="1" si="27"/>
        <v>10.343567202615693</v>
      </c>
      <c r="W15" s="97">
        <f t="shared" ca="1" si="2"/>
        <v>10.507105144371231</v>
      </c>
      <c r="X15" s="97">
        <f t="shared" ca="1" si="28"/>
        <v>6.6507625403895831</v>
      </c>
      <c r="Y15" s="97">
        <f t="shared" ca="1" si="2"/>
        <v>11.47657847131612</v>
      </c>
      <c r="Z15" s="19">
        <f t="shared" ca="1" si="3"/>
        <v>33.507725852627139</v>
      </c>
      <c r="AA15" s="2">
        <f t="shared" ca="1" si="4"/>
        <v>-35.235089429492284</v>
      </c>
      <c r="AB15" s="62">
        <v>9</v>
      </c>
      <c r="AC15" s="46">
        <f t="shared" ca="1" si="5"/>
        <v>5.7262596030752313</v>
      </c>
      <c r="AD15" s="97">
        <f t="shared" ca="1" si="5"/>
        <v>99.813457319214152</v>
      </c>
      <c r="AE15" s="97">
        <f t="shared" ca="1" si="5"/>
        <v>148.85301720096078</v>
      </c>
      <c r="AF15" s="97">
        <f t="shared" ca="1" si="5"/>
        <v>6.7089670200461757</v>
      </c>
      <c r="AG15" s="97">
        <f t="shared" ca="1" si="5"/>
        <v>114.90140153536346</v>
      </c>
      <c r="AH15" s="21">
        <f t="shared" ca="1" si="5"/>
        <v>34.403273369400743</v>
      </c>
      <c r="AI15" s="97">
        <f t="shared" ca="1" si="5"/>
        <v>148.14510204975844</v>
      </c>
      <c r="AJ15" s="97">
        <f t="shared" ca="1" si="6"/>
        <v>99.813457319214152</v>
      </c>
      <c r="AK15" s="97">
        <f t="shared" ca="1" si="5"/>
        <v>13.993661358224337</v>
      </c>
      <c r="AL15" s="19">
        <f t="shared" ca="1" si="7"/>
        <v>6.7089670200461757</v>
      </c>
      <c r="AM15" s="97">
        <f t="shared" ca="1" si="5"/>
        <v>6.6099629294411724</v>
      </c>
      <c r="AN15" s="21">
        <f t="shared" ca="1" si="8"/>
        <v>34.403273369400743</v>
      </c>
      <c r="AO15" s="2">
        <f t="shared" ca="1" si="9"/>
        <v>-62.234678708059725</v>
      </c>
      <c r="AP15" s="66">
        <v>9</v>
      </c>
      <c r="AQ15" s="97">
        <f t="shared" ca="1" si="10"/>
        <v>4.8642814346818106</v>
      </c>
      <c r="AR15" s="97">
        <f t="shared" ca="1" si="10"/>
        <v>98.972832520254798</v>
      </c>
      <c r="AS15" s="97">
        <f t="shared" ca="1" si="10"/>
        <v>145.43451082124056</v>
      </c>
      <c r="AT15" s="97">
        <f t="shared" ca="1" si="10"/>
        <v>77.592332750251785</v>
      </c>
      <c r="AU15" s="97">
        <f t="shared" ca="1" si="10"/>
        <v>108.27293331862164</v>
      </c>
      <c r="AV15" s="21">
        <f t="shared" ca="1" si="10"/>
        <v>33.705267072186714</v>
      </c>
      <c r="AW15" s="97">
        <f t="shared" ca="1" si="10"/>
        <v>147.42013337970366</v>
      </c>
      <c r="AX15" s="97">
        <f t="shared" ca="1" si="11"/>
        <v>98.972832520254798</v>
      </c>
      <c r="AY15" s="97">
        <f t="shared" ca="1" si="10"/>
        <v>12.15081190146163</v>
      </c>
      <c r="AZ15" s="97">
        <f t="shared" ca="1" si="12"/>
        <v>77.592332750251785</v>
      </c>
      <c r="BA15" s="97">
        <f t="shared" ca="1" si="10"/>
        <v>5.3454398632347919</v>
      </c>
      <c r="BB15" s="97">
        <f t="shared" ca="1" si="13"/>
        <v>33.705267072186714</v>
      </c>
      <c r="BC15" s="2">
        <f t="shared" ca="1" si="14"/>
        <v>-12.546559320252047</v>
      </c>
      <c r="BD15" s="62">
        <v>9</v>
      </c>
      <c r="BE15" s="97">
        <f t="shared" ca="1" si="15"/>
        <v>5.7910624442378653</v>
      </c>
      <c r="BF15" s="97">
        <f t="shared" ca="1" si="15"/>
        <v>99.068675843519387</v>
      </c>
      <c r="BG15" s="97">
        <f t="shared" ca="1" si="15"/>
        <v>149.90793712197822</v>
      </c>
      <c r="BH15" s="97">
        <f t="shared" ca="1" si="15"/>
        <v>7.2648316952936067</v>
      </c>
      <c r="BI15" s="97">
        <f t="shared" ca="1" si="15"/>
        <v>114.82819719506605</v>
      </c>
      <c r="BJ15" s="21">
        <f t="shared" ca="1" si="15"/>
        <v>33.773790748140541</v>
      </c>
      <c r="BK15" s="97">
        <f t="shared" ca="1" si="15"/>
        <v>148.87524617409599</v>
      </c>
      <c r="BL15" s="97">
        <f t="shared" ca="1" si="16"/>
        <v>99.068675843519387</v>
      </c>
      <c r="BM15" s="97">
        <f t="shared" ca="1" si="15"/>
        <v>14.360057687508966</v>
      </c>
      <c r="BN15" s="97">
        <f t="shared" ca="1" si="17"/>
        <v>7.2648316952936067</v>
      </c>
      <c r="BO15" s="97">
        <f t="shared" ca="1" si="15"/>
        <v>6.3382985778649106</v>
      </c>
      <c r="BP15" s="97">
        <f t="shared" ca="1" si="18"/>
        <v>33.773790748140541</v>
      </c>
      <c r="BQ15" s="2">
        <f t="shared" ca="1" si="29"/>
        <v>-60.947734175040949</v>
      </c>
      <c r="BR15" s="97">
        <f t="shared" ca="1" si="19"/>
        <v>6.1341047166607243</v>
      </c>
      <c r="BS15" s="97">
        <f t="shared" ca="1" si="19"/>
        <v>99.497443619404621</v>
      </c>
      <c r="BT15" s="97">
        <f t="shared" ca="1" si="19"/>
        <v>148.70382674596661</v>
      </c>
      <c r="BU15" s="97">
        <f t="shared" ca="1" si="19"/>
        <v>1.2987905609464667</v>
      </c>
      <c r="BV15" s="97">
        <f t="shared" ca="1" si="19"/>
        <v>111.90649806578151</v>
      </c>
      <c r="BW15" s="21">
        <f t="shared" ca="1" si="19"/>
        <v>99.679020000827705</v>
      </c>
      <c r="BX15" s="97">
        <f t="shared" ca="1" si="19"/>
        <v>152.79584223041573</v>
      </c>
      <c r="BY15" s="97">
        <f t="shared" ca="1" si="20"/>
        <v>99.497443619404621</v>
      </c>
      <c r="BZ15" s="97">
        <f t="shared" ca="1" si="19"/>
        <v>12.683896535391078</v>
      </c>
      <c r="CA15" s="97">
        <f t="shared" ca="1" si="21"/>
        <v>1.2987905609464667</v>
      </c>
      <c r="CB15" s="97">
        <f t="shared" ca="1" si="19"/>
        <v>3.8519800027808913</v>
      </c>
      <c r="CC15" s="97">
        <f t="shared" ca="1" si="22"/>
        <v>99.679020000827705</v>
      </c>
      <c r="CD15" s="2">
        <f t="shared" ca="1" si="23"/>
        <v>-82.140770231457921</v>
      </c>
    </row>
    <row r="16" spans="1:82" x14ac:dyDescent="0.25">
      <c r="A16" s="59">
        <v>10</v>
      </c>
      <c r="B16" s="46">
        <f t="shared" ca="1" si="0"/>
        <v>6.4706426020638483</v>
      </c>
      <c r="C16" s="97">
        <f t="shared" ca="1" si="0"/>
        <v>99.724904588745162</v>
      </c>
      <c r="D16" s="97">
        <f t="shared" ca="1" si="0"/>
        <v>147.14903907654281</v>
      </c>
      <c r="E16" s="97">
        <f t="shared" ca="1" si="0"/>
        <v>6.7886138924719486</v>
      </c>
      <c r="F16" s="97">
        <f t="shared" ca="1" si="0"/>
        <v>111.81601359126027</v>
      </c>
      <c r="G16" s="21">
        <f t="shared" ca="1" si="0"/>
        <v>34.518204395508846</v>
      </c>
      <c r="H16" s="97">
        <f t="shared" ca="1" si="0"/>
        <v>149.53602288924475</v>
      </c>
      <c r="I16" s="97">
        <f t="shared" ca="1" si="24"/>
        <v>99.724904588745162</v>
      </c>
      <c r="J16" s="97">
        <f t="shared" ca="1" si="0"/>
        <v>9.3046012714541906</v>
      </c>
      <c r="K16" s="97">
        <f t="shared" ca="1" si="25"/>
        <v>6.7886138924719486</v>
      </c>
      <c r="L16" s="97">
        <f t="shared" ca="1" si="0"/>
        <v>7.3101658360948818</v>
      </c>
      <c r="M16" s="97">
        <f t="shared" ca="1" si="1"/>
        <v>34.518204395508846</v>
      </c>
      <c r="N16" s="2">
        <f t="shared" ca="1" si="26"/>
        <v>-60.817445465477199</v>
      </c>
      <c r="O16" s="97">
        <f t="shared" ca="1" si="2"/>
        <v>5.2483469304715769</v>
      </c>
      <c r="P16" s="97">
        <f t="shared" ca="1" si="2"/>
        <v>9.1790324377475176</v>
      </c>
      <c r="Q16" s="97">
        <f t="shared" ca="1" si="2"/>
        <v>143.28114783643048</v>
      </c>
      <c r="R16" s="97">
        <f t="shared" ca="1" si="2"/>
        <v>6.1393955200824166</v>
      </c>
      <c r="S16" s="97">
        <f t="shared" ca="1" si="2"/>
        <v>114.13298424278869</v>
      </c>
      <c r="T16" s="21">
        <f t="shared" ca="1" si="2"/>
        <v>33.47237360797034</v>
      </c>
      <c r="U16" s="97">
        <f t="shared" ca="1" si="2"/>
        <v>146.78264372562975</v>
      </c>
      <c r="V16" s="97">
        <f t="shared" ca="1" si="27"/>
        <v>9.1790324377475176</v>
      </c>
      <c r="W16" s="97">
        <f t="shared" ca="1" si="2"/>
        <v>11.973143178868543</v>
      </c>
      <c r="X16" s="97">
        <f t="shared" ca="1" si="28"/>
        <v>6.1393955200824166</v>
      </c>
      <c r="Y16" s="97">
        <f t="shared" ca="1" si="2"/>
        <v>8.8254262877418412</v>
      </c>
      <c r="Z16" s="19">
        <f t="shared" ca="1" si="3"/>
        <v>33.47237360797034</v>
      </c>
      <c r="AA16" s="2">
        <f t="shared" ca="1" si="4"/>
        <v>-38.54666996935552</v>
      </c>
      <c r="AB16" s="62">
        <v>10</v>
      </c>
      <c r="AC16" s="46">
        <f t="shared" ca="1" si="5"/>
        <v>6.183484880778491</v>
      </c>
      <c r="AD16" s="97">
        <f t="shared" ca="1" si="5"/>
        <v>99.32822112735046</v>
      </c>
      <c r="AE16" s="97">
        <f t="shared" ca="1" si="5"/>
        <v>146.77088316708824</v>
      </c>
      <c r="AF16" s="97">
        <f t="shared" ca="1" si="5"/>
        <v>5.7094354479433962</v>
      </c>
      <c r="AG16" s="97">
        <f t="shared" ca="1" si="5"/>
        <v>111.83467040202214</v>
      </c>
      <c r="AH16" s="21">
        <f t="shared" ca="1" si="5"/>
        <v>34.888526579360835</v>
      </c>
      <c r="AI16" s="97">
        <f t="shared" ca="1" si="5"/>
        <v>149.54881085812696</v>
      </c>
      <c r="AJ16" s="97">
        <f t="shared" ca="1" si="6"/>
        <v>99.32822112735046</v>
      </c>
      <c r="AK16" s="97">
        <f t="shared" ca="1" si="5"/>
        <v>14.302648120015048</v>
      </c>
      <c r="AL16" s="19">
        <f t="shared" ca="1" si="7"/>
        <v>5.7094354479433962</v>
      </c>
      <c r="AM16" s="97">
        <f t="shared" ca="1" si="5"/>
        <v>8.698653830435461</v>
      </c>
      <c r="AN16" s="21">
        <f t="shared" ca="1" si="8"/>
        <v>34.888526579360835</v>
      </c>
      <c r="AO16" s="2">
        <f t="shared" ca="1" si="9"/>
        <v>-62.866060450471593</v>
      </c>
      <c r="AP16" s="66">
        <v>10</v>
      </c>
      <c r="AQ16" s="97">
        <f t="shared" ca="1" si="10"/>
        <v>6.1544209771511378</v>
      </c>
      <c r="AR16" s="97">
        <f t="shared" ca="1" si="10"/>
        <v>100.42295258511618</v>
      </c>
      <c r="AS16" s="97">
        <f t="shared" ca="1" si="10"/>
        <v>144.40754798231228</v>
      </c>
      <c r="AT16" s="97">
        <f t="shared" ca="1" si="10"/>
        <v>76.981518899527089</v>
      </c>
      <c r="AU16" s="97">
        <f t="shared" ca="1" si="10"/>
        <v>114.35417671060169</v>
      </c>
      <c r="AV16" s="21">
        <f t="shared" ca="1" si="10"/>
        <v>33.30530361778365</v>
      </c>
      <c r="AW16" s="97">
        <f t="shared" ca="1" si="10"/>
        <v>144.18206144405721</v>
      </c>
      <c r="AX16" s="97">
        <f t="shared" ca="1" si="11"/>
        <v>100.42295258511618</v>
      </c>
      <c r="AY16" s="97">
        <f t="shared" ca="1" si="10"/>
        <v>7.9575316346574425</v>
      </c>
      <c r="AZ16" s="97">
        <f t="shared" ca="1" si="12"/>
        <v>76.981518899527089</v>
      </c>
      <c r="BA16" s="97">
        <f t="shared" ca="1" si="10"/>
        <v>1.2680948185516108</v>
      </c>
      <c r="BB16" s="97">
        <f t="shared" ca="1" si="13"/>
        <v>33.30530361778365</v>
      </c>
      <c r="BC16" s="2">
        <f t="shared" ca="1" si="14"/>
        <v>-12.531594435040871</v>
      </c>
      <c r="BD16" s="62">
        <v>10</v>
      </c>
      <c r="BE16" s="97">
        <f t="shared" ca="1" si="15"/>
        <v>6.4085076016002942</v>
      </c>
      <c r="BF16" s="97">
        <f t="shared" ca="1" si="15"/>
        <v>99.61108549359426</v>
      </c>
      <c r="BG16" s="97">
        <f t="shared" ca="1" si="15"/>
        <v>148.46837229324467</v>
      </c>
      <c r="BH16" s="97">
        <f t="shared" ca="1" si="15"/>
        <v>5.8838279218737455</v>
      </c>
      <c r="BI16" s="97">
        <f t="shared" ca="1" si="15"/>
        <v>113.14098874953686</v>
      </c>
      <c r="BJ16" s="21">
        <f t="shared" ca="1" si="15"/>
        <v>33.006351185829821</v>
      </c>
      <c r="BK16" s="97">
        <f t="shared" ca="1" si="15"/>
        <v>148.61072246055323</v>
      </c>
      <c r="BL16" s="97">
        <f t="shared" ca="1" si="16"/>
        <v>99.61108549359426</v>
      </c>
      <c r="BM16" s="97">
        <f t="shared" ca="1" si="15"/>
        <v>14.50947270953024</v>
      </c>
      <c r="BN16" s="97">
        <f t="shared" ca="1" si="17"/>
        <v>5.8838279218737455</v>
      </c>
      <c r="BO16" s="97">
        <f t="shared" ca="1" si="15"/>
        <v>9.1547468882336815</v>
      </c>
      <c r="BP16" s="97">
        <f t="shared" ca="1" si="18"/>
        <v>33.006351185829821</v>
      </c>
      <c r="BQ16" s="2">
        <f t="shared" ca="1" si="29"/>
        <v>-61.694930088857852</v>
      </c>
      <c r="BR16" s="97">
        <f t="shared" ca="1" si="19"/>
        <v>6.7723104060370343</v>
      </c>
      <c r="BS16" s="97">
        <f t="shared" ca="1" si="19"/>
        <v>100.07651840534071</v>
      </c>
      <c r="BT16" s="97">
        <f t="shared" ca="1" si="19"/>
        <v>147.66048773013577</v>
      </c>
      <c r="BU16" s="97">
        <f t="shared" ca="1" si="19"/>
        <v>1.0474022802280545</v>
      </c>
      <c r="BV16" s="97">
        <f t="shared" ca="1" si="19"/>
        <v>111.67857391318981</v>
      </c>
      <c r="BW16" s="21">
        <f t="shared" ca="1" si="19"/>
        <v>99.561786788904939</v>
      </c>
      <c r="BX16" s="97">
        <f t="shared" ca="1" si="19"/>
        <v>148.01791592769595</v>
      </c>
      <c r="BY16" s="97">
        <f t="shared" ca="1" si="20"/>
        <v>100.07651840534071</v>
      </c>
      <c r="BZ16" s="97">
        <f t="shared" ca="1" si="19"/>
        <v>10.404081464688533</v>
      </c>
      <c r="CA16" s="97">
        <f t="shared" ca="1" si="21"/>
        <v>1.0474022802280545</v>
      </c>
      <c r="CB16" s="97">
        <f t="shared" ca="1" si="19"/>
        <v>10.923847477809604</v>
      </c>
      <c r="CC16" s="97">
        <f t="shared" ca="1" si="22"/>
        <v>99.561786788904939</v>
      </c>
      <c r="CD16" s="2">
        <f t="shared" ca="1" si="23"/>
        <v>-68.973692960422426</v>
      </c>
    </row>
    <row r="17" spans="1:82" x14ac:dyDescent="0.25">
      <c r="A17" s="59">
        <v>11</v>
      </c>
      <c r="B17" s="46">
        <f t="shared" ca="1" si="0"/>
        <v>5.8889126673301355</v>
      </c>
      <c r="C17" s="97">
        <f t="shared" ca="1" si="0"/>
        <v>99.380734240149536</v>
      </c>
      <c r="D17" s="97">
        <f t="shared" ca="1" si="0"/>
        <v>147.07387972066533</v>
      </c>
      <c r="E17" s="97">
        <f t="shared" ca="1" si="0"/>
        <v>6.1312495240233247</v>
      </c>
      <c r="F17" s="97">
        <f t="shared" ca="1" si="0"/>
        <v>111.43203203552409</v>
      </c>
      <c r="G17" s="21">
        <f t="shared" ca="1" si="0"/>
        <v>34.279716225053839</v>
      </c>
      <c r="H17" s="97">
        <f t="shared" ca="1" si="0"/>
        <v>149.53508701412923</v>
      </c>
      <c r="I17" s="97">
        <f t="shared" ca="1" si="24"/>
        <v>99.380734240149536</v>
      </c>
      <c r="J17" s="97">
        <f t="shared" ca="1" si="0"/>
        <v>13.159015461036397</v>
      </c>
      <c r="K17" s="97">
        <f t="shared" ca="1" si="25"/>
        <v>6.1312495240233247</v>
      </c>
      <c r="L17" s="97">
        <f t="shared" ca="1" si="0"/>
        <v>17.467131520146484</v>
      </c>
      <c r="M17" s="97">
        <f t="shared" ca="1" si="1"/>
        <v>34.279716225053839</v>
      </c>
      <c r="N17" s="2">
        <f t="shared" ca="1" si="26"/>
        <v>-58.19412813260206</v>
      </c>
      <c r="O17" s="97">
        <f t="shared" ca="1" si="2"/>
        <v>5.5525631880542878</v>
      </c>
      <c r="P17" s="97">
        <f t="shared" ca="1" si="2"/>
        <v>7.6012413116755244</v>
      </c>
      <c r="Q17" s="97">
        <f t="shared" ca="1" si="2"/>
        <v>144.90214088457941</v>
      </c>
      <c r="R17" s="97">
        <f t="shared" ca="1" si="2"/>
        <v>6.6281169990501514</v>
      </c>
      <c r="S17" s="97">
        <f t="shared" ca="1" si="2"/>
        <v>113.12142824831275</v>
      </c>
      <c r="T17" s="21">
        <f t="shared" ca="1" si="2"/>
        <v>32.179356432169705</v>
      </c>
      <c r="U17" s="97">
        <f t="shared" ca="1" si="2"/>
        <v>146.75010266087065</v>
      </c>
      <c r="V17" s="97">
        <f t="shared" ca="1" si="27"/>
        <v>7.6012413116755244</v>
      </c>
      <c r="W17" s="97">
        <f t="shared" ca="1" si="2"/>
        <v>9.9786218745848991</v>
      </c>
      <c r="X17" s="97">
        <f t="shared" ca="1" si="28"/>
        <v>6.6281169990501514</v>
      </c>
      <c r="Y17" s="97">
        <f t="shared" ca="1" si="2"/>
        <v>15.034349796258798</v>
      </c>
      <c r="Z17" s="19">
        <f t="shared" ca="1" si="3"/>
        <v>32.179356432169705</v>
      </c>
      <c r="AA17" s="2">
        <f t="shared" ca="1" si="4"/>
        <v>-31.174925629416659</v>
      </c>
      <c r="AB17" s="62">
        <v>11</v>
      </c>
      <c r="AC17" s="46">
        <f t="shared" ca="1" si="5"/>
        <v>6.1474008930567274</v>
      </c>
      <c r="AD17" s="97">
        <f t="shared" ca="1" si="5"/>
        <v>98.541123022944063</v>
      </c>
      <c r="AE17" s="97">
        <f t="shared" ca="1" si="5"/>
        <v>149.01076056208186</v>
      </c>
      <c r="AF17" s="97">
        <f t="shared" ca="1" si="5"/>
        <v>5.6556918509835121</v>
      </c>
      <c r="AG17" s="97">
        <f t="shared" ca="1" si="5"/>
        <v>112.66836096575965</v>
      </c>
      <c r="AH17" s="21">
        <f t="shared" ca="1" si="5"/>
        <v>33.231516853069202</v>
      </c>
      <c r="AI17" s="97">
        <f t="shared" ca="1" si="5"/>
        <v>148.39735234665707</v>
      </c>
      <c r="AJ17" s="97">
        <f t="shared" ca="1" si="6"/>
        <v>98.541123022944063</v>
      </c>
      <c r="AK17" s="97">
        <f t="shared" ca="1" si="5"/>
        <v>15.253948238374065</v>
      </c>
      <c r="AL17" s="19">
        <f t="shared" ca="1" si="7"/>
        <v>5.6556918509835121</v>
      </c>
      <c r="AM17" s="97">
        <f t="shared" ca="1" si="5"/>
        <v>9.2122289064810676</v>
      </c>
      <c r="AN17" s="21">
        <f t="shared" ca="1" si="8"/>
        <v>33.231516853069202</v>
      </c>
      <c r="AO17" s="2">
        <f t="shared" ca="1" si="9"/>
        <v>-62.335146368548614</v>
      </c>
      <c r="AP17" s="66">
        <v>11</v>
      </c>
      <c r="AQ17" s="97">
        <f t="shared" ca="1" si="10"/>
        <v>6.5667162442690348</v>
      </c>
      <c r="AR17" s="97">
        <f t="shared" ca="1" si="10"/>
        <v>99.421605529702191</v>
      </c>
      <c r="AS17" s="97">
        <f t="shared" ca="1" si="10"/>
        <v>140.9225700542552</v>
      </c>
      <c r="AT17" s="97">
        <f t="shared" ca="1" si="10"/>
        <v>75.900151241645503</v>
      </c>
      <c r="AU17" s="97">
        <f t="shared" ca="1" si="10"/>
        <v>114.99355150311175</v>
      </c>
      <c r="AV17" s="21">
        <f t="shared" ca="1" si="10"/>
        <v>33.624095709884415</v>
      </c>
      <c r="AW17" s="97">
        <f t="shared" ca="1" si="10"/>
        <v>142.51393276057166</v>
      </c>
      <c r="AX17" s="97">
        <f t="shared" ca="1" si="11"/>
        <v>99.421605529702191</v>
      </c>
      <c r="AY17" s="97">
        <f t="shared" ca="1" si="10"/>
        <v>12.208915037011829</v>
      </c>
      <c r="AZ17" s="97">
        <f t="shared" ca="1" si="12"/>
        <v>75.900151241645503</v>
      </c>
      <c r="BA17" s="97">
        <f t="shared" ca="1" si="10"/>
        <v>2.8229807797768922</v>
      </c>
      <c r="BB17" s="97">
        <f t="shared" ca="1" si="13"/>
        <v>33.624095709884415</v>
      </c>
      <c r="BC17" s="2">
        <f t="shared" ca="1" si="14"/>
        <v>-13.378305680437659</v>
      </c>
      <c r="BD17" s="62">
        <v>11</v>
      </c>
      <c r="BE17" s="97">
        <f t="shared" ca="1" si="15"/>
        <v>6.2977073554165051</v>
      </c>
      <c r="BF17" s="97">
        <f t="shared" ca="1" si="15"/>
        <v>100.83252786184678</v>
      </c>
      <c r="BG17" s="97">
        <f t="shared" ca="1" si="15"/>
        <v>149.2037634665848</v>
      </c>
      <c r="BH17" s="97">
        <f t="shared" ca="1" si="15"/>
        <v>5.7451983262314643</v>
      </c>
      <c r="BI17" s="97">
        <f t="shared" ca="1" si="15"/>
        <v>114.02032008326674</v>
      </c>
      <c r="BJ17" s="21">
        <f t="shared" ca="1" si="15"/>
        <v>33.199315519374515</v>
      </c>
      <c r="BK17" s="97">
        <f t="shared" ca="1" si="15"/>
        <v>149.41566193915679</v>
      </c>
      <c r="BL17" s="97">
        <f t="shared" ca="1" si="16"/>
        <v>100.83252786184678</v>
      </c>
      <c r="BM17" s="97">
        <f t="shared" ca="1" si="15"/>
        <v>12.247823459772375</v>
      </c>
      <c r="BN17" s="97">
        <f t="shared" ca="1" si="17"/>
        <v>5.7451983262314643</v>
      </c>
      <c r="BO17" s="97">
        <f t="shared" ca="1" si="15"/>
        <v>11.607670937049193</v>
      </c>
      <c r="BP17" s="97">
        <f t="shared" ca="1" si="18"/>
        <v>33.199315519374515</v>
      </c>
      <c r="BQ17" s="2">
        <f t="shared" ca="1" si="29"/>
        <v>-61.205013793670048</v>
      </c>
      <c r="BR17" s="97">
        <f t="shared" ca="1" si="19"/>
        <v>6.7321044565557679</v>
      </c>
      <c r="BS17" s="97">
        <f t="shared" ca="1" si="19"/>
        <v>98.559566332927233</v>
      </c>
      <c r="BT17" s="97">
        <f t="shared" ca="1" si="19"/>
        <v>148.09657635439558</v>
      </c>
      <c r="BU17" s="97">
        <f t="shared" ca="1" si="19"/>
        <v>0.53381479170243096</v>
      </c>
      <c r="BV17" s="97">
        <f t="shared" ca="1" si="19"/>
        <v>113.47291028466614</v>
      </c>
      <c r="BW17" s="21">
        <f t="shared" ca="1" si="19"/>
        <v>99.475827396596983</v>
      </c>
      <c r="BX17" s="97">
        <f t="shared" ca="1" si="19"/>
        <v>149.4243686639056</v>
      </c>
      <c r="BY17" s="97">
        <f t="shared" ca="1" si="20"/>
        <v>98.559566332927233</v>
      </c>
      <c r="BZ17" s="97">
        <f t="shared" ca="1" si="19"/>
        <v>10.907992126672436</v>
      </c>
      <c r="CA17" s="97">
        <f t="shared" ca="1" si="21"/>
        <v>0.53381479170243096</v>
      </c>
      <c r="CB17" s="97">
        <f t="shared" ca="1" si="19"/>
        <v>7.9215437138371945</v>
      </c>
      <c r="CC17" s="97">
        <f t="shared" ca="1" si="22"/>
        <v>99.475827396596983</v>
      </c>
      <c r="CD17" s="2">
        <f t="shared" ca="1" si="23"/>
        <v>-75.058523532077828</v>
      </c>
    </row>
    <row r="18" spans="1:82" x14ac:dyDescent="0.25">
      <c r="A18" s="59">
        <v>12</v>
      </c>
      <c r="B18" s="46">
        <f t="shared" ca="1" si="0"/>
        <v>6.4685494832469876</v>
      </c>
      <c r="C18" s="97">
        <f t="shared" ca="1" si="0"/>
        <v>99.11949720684602</v>
      </c>
      <c r="D18" s="97">
        <f t="shared" ca="1" si="0"/>
        <v>149.1376454508594</v>
      </c>
      <c r="E18" s="97">
        <f t="shared" ca="1" si="0"/>
        <v>5.0494826984236107</v>
      </c>
      <c r="F18" s="97">
        <f t="shared" ca="1" si="0"/>
        <v>113.91971332617865</v>
      </c>
      <c r="G18" s="21">
        <f t="shared" ca="1" si="0"/>
        <v>33.574705015322998</v>
      </c>
      <c r="H18" s="97">
        <f t="shared" ca="1" si="0"/>
        <v>149.39393249721266</v>
      </c>
      <c r="I18" s="97">
        <f t="shared" ca="1" si="24"/>
        <v>99.11949720684602</v>
      </c>
      <c r="J18" s="97">
        <f t="shared" ca="1" si="0"/>
        <v>12.243203649368411</v>
      </c>
      <c r="K18" s="97">
        <f t="shared" ca="1" si="25"/>
        <v>5.0494826984236107</v>
      </c>
      <c r="L18" s="97">
        <f t="shared" ca="1" si="0"/>
        <v>15.875483423902196</v>
      </c>
      <c r="M18" s="97">
        <f t="shared" ca="1" si="1"/>
        <v>33.574705015322998</v>
      </c>
      <c r="N18" s="2">
        <f t="shared" ca="1" si="26"/>
        <v>-60.193425298074573</v>
      </c>
      <c r="O18" s="97">
        <f t="shared" ca="1" si="2"/>
        <v>4.9918846169728042</v>
      </c>
      <c r="P18" s="97">
        <f t="shared" ca="1" si="2"/>
        <v>10.30073534686575</v>
      </c>
      <c r="Q18" s="97">
        <f t="shared" ca="1" si="2"/>
        <v>139.28417946084227</v>
      </c>
      <c r="R18" s="97">
        <f t="shared" ca="1" si="2"/>
        <v>6.4198432990480514</v>
      </c>
      <c r="S18" s="97">
        <f t="shared" ca="1" si="2"/>
        <v>108.92970979633833</v>
      </c>
      <c r="T18" s="21">
        <f t="shared" ca="1" si="2"/>
        <v>32.937381293729409</v>
      </c>
      <c r="U18" s="97">
        <f t="shared" ca="1" si="2"/>
        <v>148.53697019214243</v>
      </c>
      <c r="V18" s="97">
        <f t="shared" ca="1" si="27"/>
        <v>10.30073534686575</v>
      </c>
      <c r="W18" s="97">
        <f t="shared" ca="1" si="2"/>
        <v>9.757879871930454</v>
      </c>
      <c r="X18" s="97">
        <f t="shared" ca="1" si="28"/>
        <v>6.4198432990480514</v>
      </c>
      <c r="Y18" s="97">
        <f t="shared" ca="1" si="2"/>
        <v>9.0997044900545987</v>
      </c>
      <c r="Z18" s="19">
        <f t="shared" ca="1" si="3"/>
        <v>32.937381293729409</v>
      </c>
      <c r="AA18" s="2">
        <f t="shared" ca="1" si="4"/>
        <v>-37.764689409048074</v>
      </c>
      <c r="AB18" s="62">
        <v>12</v>
      </c>
      <c r="AC18" s="46">
        <f t="shared" ca="1" si="5"/>
        <v>6.1894242981309189</v>
      </c>
      <c r="AD18" s="97">
        <f t="shared" ca="1" si="5"/>
        <v>99.239903951906996</v>
      </c>
      <c r="AE18" s="97">
        <f t="shared" ca="1" si="5"/>
        <v>147.87781042896682</v>
      </c>
      <c r="AF18" s="97">
        <f t="shared" ca="1" si="5"/>
        <v>5.4641173089880226</v>
      </c>
      <c r="AG18" s="97">
        <f t="shared" ca="1" si="5"/>
        <v>113.14603619174271</v>
      </c>
      <c r="AH18" s="21">
        <f t="shared" ca="1" si="5"/>
        <v>34.539495990751284</v>
      </c>
      <c r="AI18" s="97">
        <f t="shared" ca="1" si="5"/>
        <v>148.71579085817839</v>
      </c>
      <c r="AJ18" s="97">
        <f t="shared" ca="1" si="6"/>
        <v>99.239903951906996</v>
      </c>
      <c r="AK18" s="97">
        <f t="shared" ca="1" si="5"/>
        <v>12.450952728622461</v>
      </c>
      <c r="AL18" s="19">
        <f t="shared" ca="1" si="7"/>
        <v>5.4641173089880226</v>
      </c>
      <c r="AM18" s="97">
        <f t="shared" ca="1" si="5"/>
        <v>6.1606660152508788</v>
      </c>
      <c r="AN18" s="21">
        <f t="shared" ca="1" si="8"/>
        <v>34.539495990751284</v>
      </c>
      <c r="AO18" s="2">
        <f t="shared" ca="1" si="9"/>
        <v>-64.605957033083868</v>
      </c>
      <c r="AP18" s="66">
        <v>12</v>
      </c>
      <c r="AQ18" s="97">
        <f t="shared" ca="1" si="10"/>
        <v>7.2175174888691593</v>
      </c>
      <c r="AR18" s="97">
        <f t="shared" ca="1" si="10"/>
        <v>99.753538663384873</v>
      </c>
      <c r="AS18" s="97">
        <f t="shared" ca="1" si="10"/>
        <v>141.37191324868533</v>
      </c>
      <c r="AT18" s="97">
        <f t="shared" ca="1" si="10"/>
        <v>77.132819074764313</v>
      </c>
      <c r="AU18" s="97">
        <f t="shared" ca="1" si="10"/>
        <v>110.53779829448881</v>
      </c>
      <c r="AV18" s="21">
        <f t="shared" ca="1" si="10"/>
        <v>34.259633658107845</v>
      </c>
      <c r="AW18" s="97">
        <f t="shared" ca="1" si="10"/>
        <v>139.65331644499574</v>
      </c>
      <c r="AX18" s="97">
        <f t="shared" ca="1" si="11"/>
        <v>99.753538663384873</v>
      </c>
      <c r="AY18" s="97">
        <f t="shared" ca="1" si="10"/>
        <v>14.017747345235586</v>
      </c>
      <c r="AZ18" s="97">
        <f t="shared" ca="1" si="12"/>
        <v>77.132819074764313</v>
      </c>
      <c r="BA18" s="97">
        <f t="shared" ca="1" si="10"/>
        <v>4.190899159336599</v>
      </c>
      <c r="BB18" s="97">
        <f t="shared" ca="1" si="13"/>
        <v>34.259633658107845</v>
      </c>
      <c r="BC18" s="2">
        <f t="shared" ca="1" si="14"/>
        <v>-12.409611038557319</v>
      </c>
      <c r="BD18" s="62">
        <v>12</v>
      </c>
      <c r="BE18" s="97">
        <f t="shared" ca="1" si="15"/>
        <v>5.9405645215627185</v>
      </c>
      <c r="BF18" s="97">
        <f t="shared" ca="1" si="15"/>
        <v>98.910738530907594</v>
      </c>
      <c r="BG18" s="97">
        <f t="shared" ca="1" si="15"/>
        <v>148.78738784567727</v>
      </c>
      <c r="BH18" s="97">
        <f t="shared" ca="1" si="15"/>
        <v>5.8131995896233173</v>
      </c>
      <c r="BI18" s="97">
        <f t="shared" ca="1" si="15"/>
        <v>114.64605387155046</v>
      </c>
      <c r="BJ18" s="21">
        <f t="shared" ca="1" si="15"/>
        <v>32.149280276181656</v>
      </c>
      <c r="BK18" s="97">
        <f t="shared" ca="1" si="15"/>
        <v>151.34001950374599</v>
      </c>
      <c r="BL18" s="97">
        <f t="shared" ca="1" si="16"/>
        <v>98.910738530907594</v>
      </c>
      <c r="BM18" s="97">
        <f t="shared" ca="1" si="15"/>
        <v>12.59150366662373</v>
      </c>
      <c r="BN18" s="97">
        <f t="shared" ca="1" si="17"/>
        <v>5.8131995896233173</v>
      </c>
      <c r="BO18" s="97">
        <f t="shared" ca="1" si="15"/>
        <v>9.8769467641989603</v>
      </c>
      <c r="BP18" s="97">
        <f t="shared" ca="1" si="18"/>
        <v>32.149280276181656</v>
      </c>
      <c r="BQ18" s="2">
        <f t="shared" ca="1" si="29"/>
        <v>-62.495006318333274</v>
      </c>
      <c r="BR18" s="97">
        <f t="shared" ca="1" si="19"/>
        <v>5.5384240793706816</v>
      </c>
      <c r="BS18" s="97">
        <f t="shared" ca="1" si="19"/>
        <v>98.983414828878054</v>
      </c>
      <c r="BT18" s="97">
        <f t="shared" ca="1" si="19"/>
        <v>148.27882203473291</v>
      </c>
      <c r="BU18" s="97">
        <f t="shared" ca="1" si="19"/>
        <v>0.93191968629650579</v>
      </c>
      <c r="BV18" s="97">
        <f t="shared" ca="1" si="19"/>
        <v>113.21190918279751</v>
      </c>
      <c r="BW18" s="21">
        <f t="shared" ca="1" si="19"/>
        <v>99.617839318010695</v>
      </c>
      <c r="BX18" s="97">
        <f t="shared" ca="1" si="19"/>
        <v>149.23783923552892</v>
      </c>
      <c r="BY18" s="97">
        <f t="shared" ca="1" si="20"/>
        <v>98.983414828878054</v>
      </c>
      <c r="BZ18" s="97">
        <f t="shared" ca="1" si="19"/>
        <v>11.545552056572843</v>
      </c>
      <c r="CA18" s="97">
        <f t="shared" ca="1" si="21"/>
        <v>0.93191968629650579</v>
      </c>
      <c r="CB18" s="97">
        <f t="shared" ca="1" si="19"/>
        <v>12.859198761265393</v>
      </c>
      <c r="CC18" s="97">
        <f t="shared" ca="1" si="22"/>
        <v>99.617839318010695</v>
      </c>
      <c r="CD18" s="2">
        <f t="shared" ca="1" si="23"/>
        <v>-68.447732595136216</v>
      </c>
    </row>
    <row r="19" spans="1:82" x14ac:dyDescent="0.25">
      <c r="A19" s="59">
        <v>13</v>
      </c>
      <c r="B19" s="46">
        <f t="shared" ca="1" si="0"/>
        <v>5.8429513070321688</v>
      </c>
      <c r="C19" s="97">
        <f t="shared" ca="1" si="0"/>
        <v>99.289724142576389</v>
      </c>
      <c r="D19" s="97">
        <f t="shared" ca="1" si="0"/>
        <v>148.64677643589056</v>
      </c>
      <c r="E19" s="97">
        <f t="shared" ca="1" si="0"/>
        <v>5.8022335877451114</v>
      </c>
      <c r="F19" s="97">
        <f t="shared" ca="1" si="0"/>
        <v>113.06571365364515</v>
      </c>
      <c r="G19" s="21">
        <f t="shared" ca="1" si="0"/>
        <v>33.849702364095599</v>
      </c>
      <c r="H19" s="97">
        <f t="shared" ca="1" si="0"/>
        <v>147.05897823189369</v>
      </c>
      <c r="I19" s="97">
        <f t="shared" ca="1" si="24"/>
        <v>99.289724142576389</v>
      </c>
      <c r="J19" s="97">
        <f t="shared" ca="1" si="0"/>
        <v>11.86161957460296</v>
      </c>
      <c r="K19" s="97">
        <f t="shared" ca="1" si="25"/>
        <v>5.8022335877451114</v>
      </c>
      <c r="L19" s="97">
        <f t="shared" ca="1" si="0"/>
        <v>8.7264069515561715</v>
      </c>
      <c r="M19" s="97">
        <f t="shared" ca="1" si="1"/>
        <v>33.849702364095599</v>
      </c>
      <c r="N19" s="2">
        <f t="shared" ca="1" si="26"/>
        <v>-62.650650597468861</v>
      </c>
      <c r="O19" s="97">
        <f t="shared" ca="1" si="2"/>
        <v>5.3652231986571399</v>
      </c>
      <c r="P19" s="97">
        <f t="shared" ca="1" si="2"/>
        <v>10.648797638764529</v>
      </c>
      <c r="Q19" s="97">
        <f t="shared" ca="1" si="2"/>
        <v>142.99681027019574</v>
      </c>
      <c r="R19" s="97">
        <f t="shared" ca="1" si="2"/>
        <v>6.6883261178934656</v>
      </c>
      <c r="S19" s="97">
        <f t="shared" ca="1" si="2"/>
        <v>109.591997934646</v>
      </c>
      <c r="T19" s="21">
        <f t="shared" ca="1" si="2"/>
        <v>34.74817100270608</v>
      </c>
      <c r="U19" s="97">
        <f t="shared" ca="1" si="2"/>
        <v>146.18733382586106</v>
      </c>
      <c r="V19" s="97">
        <f t="shared" ca="1" si="27"/>
        <v>10.648797638764529</v>
      </c>
      <c r="W19" s="97">
        <f t="shared" ca="1" si="2"/>
        <v>10.405838332168653</v>
      </c>
      <c r="X19" s="97">
        <f t="shared" ca="1" si="28"/>
        <v>6.6883261178934656</v>
      </c>
      <c r="Y19" s="97">
        <f t="shared" ca="1" si="2"/>
        <v>12.339654690822126</v>
      </c>
      <c r="Z19" s="19">
        <f t="shared" ca="1" si="3"/>
        <v>34.74817100270608</v>
      </c>
      <c r="AA19" s="2">
        <f t="shared" ca="1" si="4"/>
        <v>-35.141622596466554</v>
      </c>
      <c r="AB19" s="62">
        <v>13</v>
      </c>
      <c r="AC19" s="46">
        <f t="shared" ca="1" si="5"/>
        <v>6.4891596210379845</v>
      </c>
      <c r="AD19" s="97">
        <f t="shared" ca="1" si="5"/>
        <v>99.367129858657364</v>
      </c>
      <c r="AE19" s="97">
        <f t="shared" ca="1" si="5"/>
        <v>147.54650641566417</v>
      </c>
      <c r="AF19" s="97">
        <f t="shared" ca="1" si="5"/>
        <v>5.6314469880965481</v>
      </c>
      <c r="AG19" s="97">
        <f t="shared" ca="1" si="5"/>
        <v>113.11797611109122</v>
      </c>
      <c r="AH19" s="21">
        <f t="shared" ca="1" si="5"/>
        <v>33.616415755831106</v>
      </c>
      <c r="AI19" s="97">
        <f t="shared" ca="1" si="5"/>
        <v>147.21239730644686</v>
      </c>
      <c r="AJ19" s="97">
        <f t="shared" ca="1" si="6"/>
        <v>99.367129858657364</v>
      </c>
      <c r="AK19" s="97">
        <f t="shared" ca="1" si="5"/>
        <v>14.715557661320975</v>
      </c>
      <c r="AL19" s="19">
        <f t="shared" ca="1" si="7"/>
        <v>5.6314469880965481</v>
      </c>
      <c r="AM19" s="97">
        <f t="shared" ca="1" si="5"/>
        <v>2.6834571480431224</v>
      </c>
      <c r="AN19" s="21">
        <f t="shared" ca="1" si="8"/>
        <v>33.616415755831106</v>
      </c>
      <c r="AO19" s="2">
        <f t="shared" ca="1" si="9"/>
        <v>-65.435987181200744</v>
      </c>
      <c r="AP19" s="66">
        <v>13</v>
      </c>
      <c r="AQ19" s="97">
        <f t="shared" ca="1" si="10"/>
        <v>5.9925716281828034</v>
      </c>
      <c r="AR19" s="97">
        <f t="shared" ca="1" si="10"/>
        <v>100.17035128005112</v>
      </c>
      <c r="AS19" s="97">
        <f t="shared" ca="1" si="10"/>
        <v>140.69739010263899</v>
      </c>
      <c r="AT19" s="97">
        <f t="shared" ca="1" si="10"/>
        <v>74.803345979242309</v>
      </c>
      <c r="AU19" s="97">
        <f t="shared" ca="1" si="10"/>
        <v>111.63913917121613</v>
      </c>
      <c r="AV19" s="21">
        <f t="shared" ca="1" si="10"/>
        <v>33.958142413903353</v>
      </c>
      <c r="AW19" s="97">
        <f t="shared" ca="1" si="10"/>
        <v>144.52213262709657</v>
      </c>
      <c r="AX19" s="97">
        <f t="shared" ca="1" si="11"/>
        <v>100.17035128005112</v>
      </c>
      <c r="AY19" s="97">
        <f t="shared" ca="1" si="10"/>
        <v>8.1353552905050108</v>
      </c>
      <c r="AZ19" s="97">
        <f t="shared" ca="1" si="12"/>
        <v>74.803345979242309</v>
      </c>
      <c r="BA19" s="97">
        <f t="shared" ca="1" si="10"/>
        <v>2.7052996879757885</v>
      </c>
      <c r="BB19" s="97">
        <f t="shared" ca="1" si="13"/>
        <v>33.958142413903353</v>
      </c>
      <c r="BC19" s="2">
        <f t="shared" ca="1" si="14"/>
        <v>-13.789167428821269</v>
      </c>
      <c r="BD19" s="62">
        <v>13</v>
      </c>
      <c r="BE19" s="97">
        <f t="shared" ca="1" si="15"/>
        <v>5.4458648708301132</v>
      </c>
      <c r="BF19" s="97">
        <f t="shared" ca="1" si="15"/>
        <v>98.976426305551811</v>
      </c>
      <c r="BG19" s="97">
        <f t="shared" ca="1" si="15"/>
        <v>148.3788072003793</v>
      </c>
      <c r="BH19" s="97">
        <f t="shared" ca="1" si="15"/>
        <v>6.4867549175992574</v>
      </c>
      <c r="BI19" s="97">
        <f t="shared" ca="1" si="15"/>
        <v>112.00432501202259</v>
      </c>
      <c r="BJ19" s="21">
        <f t="shared" ca="1" si="15"/>
        <v>33.218965202514219</v>
      </c>
      <c r="BK19" s="97">
        <f t="shared" ca="1" si="15"/>
        <v>149.13174007651838</v>
      </c>
      <c r="BL19" s="97">
        <f t="shared" ca="1" si="16"/>
        <v>98.976426305551811</v>
      </c>
      <c r="BM19" s="97">
        <f t="shared" ca="1" si="15"/>
        <v>12.435304518783619</v>
      </c>
      <c r="BN19" s="97">
        <f t="shared" ca="1" si="17"/>
        <v>6.4867549175992574</v>
      </c>
      <c r="BO19" s="97">
        <f t="shared" ca="1" si="15"/>
        <v>7.8989142615709698</v>
      </c>
      <c r="BP19" s="97">
        <f t="shared" ca="1" si="18"/>
        <v>33.218965202514219</v>
      </c>
      <c r="BQ19" s="2">
        <f t="shared" ca="1" si="29"/>
        <v>-62.350953952797674</v>
      </c>
      <c r="BR19" s="97">
        <f t="shared" ca="1" si="19"/>
        <v>6.8129425122547644</v>
      </c>
      <c r="BS19" s="97">
        <f t="shared" ca="1" si="19"/>
        <v>99.074931903741856</v>
      </c>
      <c r="BT19" s="97">
        <f t="shared" ca="1" si="19"/>
        <v>149.68592538715765</v>
      </c>
      <c r="BU19" s="97">
        <f t="shared" ca="1" si="19"/>
        <v>1.5085652632829922</v>
      </c>
      <c r="BV19" s="97">
        <f t="shared" ca="1" si="19"/>
        <v>116.38079200499905</v>
      </c>
      <c r="BW19" s="21">
        <f t="shared" ca="1" si="19"/>
        <v>99.288736992880729</v>
      </c>
      <c r="BX19" s="97">
        <f t="shared" ca="1" si="19"/>
        <v>148.83086601847873</v>
      </c>
      <c r="BY19" s="97">
        <f t="shared" ca="1" si="20"/>
        <v>99.074931903741856</v>
      </c>
      <c r="BZ19" s="97">
        <f t="shared" ca="1" si="19"/>
        <v>11.150913654720368</v>
      </c>
      <c r="CA19" s="97">
        <f t="shared" ca="1" si="21"/>
        <v>1.5085652632829922</v>
      </c>
      <c r="CB19" s="97">
        <f t="shared" ca="1" si="19"/>
        <v>11.808736022121622</v>
      </c>
      <c r="CC19" s="97">
        <f t="shared" ca="1" si="22"/>
        <v>99.288736992880729</v>
      </c>
      <c r="CD19" s="2">
        <f t="shared" ca="1" si="23"/>
        <v>-67.318853582066922</v>
      </c>
    </row>
    <row r="20" spans="1:82" x14ac:dyDescent="0.25">
      <c r="A20" s="59">
        <v>14</v>
      </c>
      <c r="B20" s="46">
        <f t="shared" ca="1" si="0"/>
        <v>6.0021543896708094</v>
      </c>
      <c r="C20" s="97">
        <f t="shared" ca="1" si="0"/>
        <v>98.492463653612134</v>
      </c>
      <c r="D20" s="97">
        <f t="shared" ca="1" si="0"/>
        <v>146.66957993069443</v>
      </c>
      <c r="E20" s="97">
        <f t="shared" ca="1" si="0"/>
        <v>5.0561389391777682</v>
      </c>
      <c r="F20" s="97">
        <f t="shared" ca="1" si="0"/>
        <v>112.44020769198669</v>
      </c>
      <c r="G20" s="21">
        <f t="shared" ca="1" si="0"/>
        <v>34.628591066249896</v>
      </c>
      <c r="H20" s="97">
        <f t="shared" ca="1" si="0"/>
        <v>153.34062462613718</v>
      </c>
      <c r="I20" s="97">
        <f t="shared" ca="1" si="24"/>
        <v>98.492463653612134</v>
      </c>
      <c r="J20" s="97">
        <f t="shared" ca="1" si="0"/>
        <v>11.294826264142625</v>
      </c>
      <c r="K20" s="97">
        <f t="shared" ca="1" si="25"/>
        <v>5.0561389391777682</v>
      </c>
      <c r="L20" s="97">
        <f t="shared" ca="1" si="0"/>
        <v>7.5792488341249609</v>
      </c>
      <c r="M20" s="97">
        <f t="shared" ca="1" si="1"/>
        <v>34.628591066249896</v>
      </c>
      <c r="N20" s="2">
        <f t="shared" ca="1" si="26"/>
        <v>-65.706821874146328</v>
      </c>
      <c r="O20" s="97">
        <f t="shared" ca="1" si="2"/>
        <v>5.361951529903811</v>
      </c>
      <c r="P20" s="97">
        <f t="shared" ca="1" si="2"/>
        <v>8.6060662805543853</v>
      </c>
      <c r="Q20" s="97">
        <f t="shared" ca="1" si="2"/>
        <v>142.08528321755614</v>
      </c>
      <c r="R20" s="97">
        <f t="shared" ca="1" si="2"/>
        <v>5.6893556164282968</v>
      </c>
      <c r="S20" s="97">
        <f t="shared" ca="1" si="2"/>
        <v>112.98349864126126</v>
      </c>
      <c r="T20" s="21">
        <f t="shared" ca="1" si="2"/>
        <v>33.521790299037256</v>
      </c>
      <c r="U20" s="97">
        <f t="shared" ca="1" si="2"/>
        <v>144.30363621310494</v>
      </c>
      <c r="V20" s="97">
        <f t="shared" ca="1" si="27"/>
        <v>8.6060662805543853</v>
      </c>
      <c r="W20" s="97">
        <f t="shared" ca="1" si="2"/>
        <v>10.059013487127983</v>
      </c>
      <c r="X20" s="97">
        <f t="shared" ca="1" si="28"/>
        <v>5.6893556164282968</v>
      </c>
      <c r="Y20" s="97">
        <f t="shared" ca="1" si="2"/>
        <v>14.883311122015353</v>
      </c>
      <c r="Z20" s="19">
        <f t="shared" ca="1" si="3"/>
        <v>33.521790299037256</v>
      </c>
      <c r="AA20" s="2">
        <f t="shared" ca="1" si="4"/>
        <v>-35.074025875596007</v>
      </c>
      <c r="AB20" s="62">
        <v>14</v>
      </c>
      <c r="AC20" s="46">
        <f t="shared" ca="1" si="5"/>
        <v>6.1967837742074412</v>
      </c>
      <c r="AD20" s="97">
        <f t="shared" ca="1" si="5"/>
        <v>99.79789992002884</v>
      </c>
      <c r="AE20" s="97">
        <f t="shared" ca="1" si="5"/>
        <v>146.38335340395182</v>
      </c>
      <c r="AF20" s="97">
        <f t="shared" ca="1" si="5"/>
        <v>5.7077949049812231</v>
      </c>
      <c r="AG20" s="97">
        <f t="shared" ca="1" si="5"/>
        <v>116.07173988799163</v>
      </c>
      <c r="AH20" s="21">
        <f t="shared" ca="1" si="5"/>
        <v>33.817750351242672</v>
      </c>
      <c r="AI20" s="97">
        <f t="shared" ca="1" si="5"/>
        <v>150.84566840248323</v>
      </c>
      <c r="AJ20" s="97">
        <f t="shared" ca="1" si="6"/>
        <v>99.79789992002884</v>
      </c>
      <c r="AK20" s="97">
        <f t="shared" ca="1" si="5"/>
        <v>10.921590540541521</v>
      </c>
      <c r="AL20" s="19">
        <f t="shared" ca="1" si="7"/>
        <v>5.7077949049812231</v>
      </c>
      <c r="AM20" s="97">
        <f t="shared" ca="1" si="5"/>
        <v>11.480167813548038</v>
      </c>
      <c r="AN20" s="21">
        <f t="shared" ca="1" si="8"/>
        <v>33.817750351242672</v>
      </c>
      <c r="AO20" s="2">
        <f t="shared" ca="1" si="9"/>
        <v>-61.876718147144324</v>
      </c>
      <c r="AP20" s="66">
        <v>14</v>
      </c>
      <c r="AQ20" s="97">
        <f t="shared" ca="1" si="10"/>
        <v>5.6555226904193479</v>
      </c>
      <c r="AR20" s="97">
        <f t="shared" ca="1" si="10"/>
        <v>99.824787796688426</v>
      </c>
      <c r="AS20" s="97">
        <f t="shared" ca="1" si="10"/>
        <v>142.93947929633228</v>
      </c>
      <c r="AT20" s="97">
        <f t="shared" ca="1" si="10"/>
        <v>75.616073973410167</v>
      </c>
      <c r="AU20" s="97">
        <f t="shared" ca="1" si="10"/>
        <v>113.27278001088355</v>
      </c>
      <c r="AV20" s="21">
        <f t="shared" ca="1" si="10"/>
        <v>34.015371563559029</v>
      </c>
      <c r="AW20" s="97">
        <f t="shared" ca="1" si="10"/>
        <v>139.443244225022</v>
      </c>
      <c r="AX20" s="97">
        <f t="shared" ca="1" si="11"/>
        <v>99.824787796688426</v>
      </c>
      <c r="AY20" s="97">
        <f t="shared" ca="1" si="10"/>
        <v>13.117876137515237</v>
      </c>
      <c r="AZ20" s="97">
        <f t="shared" ca="1" si="12"/>
        <v>75.616073973410167</v>
      </c>
      <c r="BA20" s="97">
        <f t="shared" ca="1" si="10"/>
        <v>3.328158869877563</v>
      </c>
      <c r="BB20" s="97">
        <f t="shared" ca="1" si="13"/>
        <v>34.015371563559029</v>
      </c>
      <c r="BC20" s="2">
        <f t="shared" ca="1" si="14"/>
        <v>-13.003051694663714</v>
      </c>
      <c r="BD20" s="62">
        <v>14</v>
      </c>
      <c r="BE20" s="97">
        <f t="shared" ca="1" si="15"/>
        <v>6.535675841798402</v>
      </c>
      <c r="BF20" s="97">
        <f t="shared" ca="1" si="15"/>
        <v>99.348716879583066</v>
      </c>
      <c r="BG20" s="97">
        <f t="shared" ca="1" si="15"/>
        <v>148.54478044181411</v>
      </c>
      <c r="BH20" s="97">
        <f t="shared" ca="1" si="15"/>
        <v>5.4881741561252078</v>
      </c>
      <c r="BI20" s="97">
        <f t="shared" ca="1" si="15"/>
        <v>113.12858522474849</v>
      </c>
      <c r="BJ20" s="21">
        <f t="shared" ca="1" si="15"/>
        <v>33.32302428210722</v>
      </c>
      <c r="BK20" s="97">
        <f t="shared" ca="1" si="15"/>
        <v>150.94867203468937</v>
      </c>
      <c r="BL20" s="97">
        <f t="shared" ca="1" si="16"/>
        <v>99.348716879583066</v>
      </c>
      <c r="BM20" s="97">
        <f t="shared" ca="1" si="15"/>
        <v>11.553644619927809</v>
      </c>
      <c r="BN20" s="97">
        <f t="shared" ca="1" si="17"/>
        <v>5.4881741561252078</v>
      </c>
      <c r="BO20" s="97">
        <f t="shared" ca="1" si="15"/>
        <v>9.0979822330870181</v>
      </c>
      <c r="BP20" s="97">
        <f t="shared" ca="1" si="18"/>
        <v>33.32302428210722</v>
      </c>
      <c r="BQ20" s="2">
        <f t="shared" ca="1" si="29"/>
        <v>-62.673254727872283</v>
      </c>
      <c r="BR20" s="97">
        <f t="shared" ca="1" si="19"/>
        <v>6.1199931748469565</v>
      </c>
      <c r="BS20" s="97">
        <f t="shared" ca="1" si="19"/>
        <v>99.644447863090136</v>
      </c>
      <c r="BT20" s="97">
        <f t="shared" ca="1" si="19"/>
        <v>148.2372074303355</v>
      </c>
      <c r="BU20" s="97">
        <f t="shared" ca="1" si="19"/>
        <v>0.24036892965553169</v>
      </c>
      <c r="BV20" s="97">
        <f t="shared" ca="1" si="19"/>
        <v>114.9034624943048</v>
      </c>
      <c r="BW20" s="21">
        <f t="shared" ca="1" si="19"/>
        <v>99.677284165733141</v>
      </c>
      <c r="BX20" s="97">
        <f t="shared" ca="1" si="19"/>
        <v>149.32759345332863</v>
      </c>
      <c r="BY20" s="97">
        <f t="shared" ca="1" si="20"/>
        <v>99.644447863090136</v>
      </c>
      <c r="BZ20" s="97">
        <f t="shared" ca="1" si="19"/>
        <v>12.474723927961614</v>
      </c>
      <c r="CA20" s="97">
        <f t="shared" ca="1" si="21"/>
        <v>0.24036892965553169</v>
      </c>
      <c r="CB20" s="97">
        <f t="shared" ca="1" si="19"/>
        <v>6.0199827492052904</v>
      </c>
      <c r="CC20" s="97">
        <f t="shared" ca="1" si="22"/>
        <v>99.677284165733141</v>
      </c>
      <c r="CD20" s="2">
        <f t="shared" ca="1" si="23"/>
        <v>-80.83727663939915</v>
      </c>
    </row>
    <row r="21" spans="1:82" x14ac:dyDescent="0.25">
      <c r="A21" s="59">
        <v>15</v>
      </c>
      <c r="B21" s="46">
        <f t="shared" ca="1" si="0"/>
        <v>6.2658669400104898</v>
      </c>
      <c r="C21" s="97">
        <f t="shared" ca="1" si="0"/>
        <v>99.489568849050471</v>
      </c>
      <c r="D21" s="97">
        <f t="shared" ca="1" si="0"/>
        <v>147.94171004168237</v>
      </c>
      <c r="E21" s="97">
        <f t="shared" ca="1" si="0"/>
        <v>5.9617099759658982</v>
      </c>
      <c r="F21" s="97">
        <f t="shared" ca="1" si="0"/>
        <v>114.09761912028159</v>
      </c>
      <c r="G21" s="21">
        <f t="shared" ca="1" si="0"/>
        <v>33.902913286348003</v>
      </c>
      <c r="H21" s="97">
        <f t="shared" ca="1" si="0"/>
        <v>150.42006230477361</v>
      </c>
      <c r="I21" s="97">
        <f t="shared" ca="1" si="24"/>
        <v>99.489568849050471</v>
      </c>
      <c r="J21" s="97">
        <f t="shared" ca="1" si="0"/>
        <v>14.421654208642932</v>
      </c>
      <c r="K21" s="97">
        <f t="shared" ca="1" si="25"/>
        <v>5.9617099759658982</v>
      </c>
      <c r="L21" s="97">
        <f t="shared" ca="1" si="0"/>
        <v>12.235720216094615</v>
      </c>
      <c r="M21" s="97">
        <f t="shared" ca="1" si="1"/>
        <v>33.902913286348003</v>
      </c>
      <c r="N21" s="2">
        <f t="shared" ca="1" si="26"/>
        <v>-60.607272396715771</v>
      </c>
      <c r="O21" s="97">
        <f t="shared" ca="1" si="2"/>
        <v>5.8088240150091428</v>
      </c>
      <c r="P21" s="97">
        <f t="shared" ca="1" si="2"/>
        <v>10.234855873806156</v>
      </c>
      <c r="Q21" s="97">
        <f t="shared" ca="1" si="2"/>
        <v>139.34115267828355</v>
      </c>
      <c r="R21" s="97">
        <f t="shared" ca="1" si="2"/>
        <v>4.7384272862930796</v>
      </c>
      <c r="S21" s="97">
        <f t="shared" ca="1" si="2"/>
        <v>112.61590853076063</v>
      </c>
      <c r="T21" s="21">
        <f t="shared" ca="1" si="2"/>
        <v>33.93350172530716</v>
      </c>
      <c r="U21" s="97">
        <f t="shared" ca="1" si="2"/>
        <v>146.4663799053445</v>
      </c>
      <c r="V21" s="97">
        <f t="shared" ca="1" si="27"/>
        <v>10.234855873806156</v>
      </c>
      <c r="W21" s="97">
        <f t="shared" ca="1" si="2"/>
        <v>12.307071696046401</v>
      </c>
      <c r="X21" s="97">
        <f t="shared" ca="1" si="28"/>
        <v>4.7384272862930796</v>
      </c>
      <c r="Y21" s="97">
        <f t="shared" ca="1" si="2"/>
        <v>12.922462683869082</v>
      </c>
      <c r="Z21" s="19">
        <f t="shared" ca="1" si="3"/>
        <v>33.93350172530716</v>
      </c>
      <c r="AA21" s="2">
        <f t="shared" ca="1" si="4"/>
        <v>-40.680823914525789</v>
      </c>
      <c r="AB21" s="62">
        <v>15</v>
      </c>
      <c r="AC21" s="46">
        <f t="shared" ca="1" si="5"/>
        <v>6.9060201287302743</v>
      </c>
      <c r="AD21" s="97">
        <f t="shared" ca="1" si="5"/>
        <v>99.215346975457877</v>
      </c>
      <c r="AE21" s="97">
        <f t="shared" ca="1" si="5"/>
        <v>146.59539319471085</v>
      </c>
      <c r="AF21" s="97">
        <f t="shared" ca="1" si="5"/>
        <v>5.1873983257523051</v>
      </c>
      <c r="AG21" s="97">
        <f t="shared" ca="1" si="5"/>
        <v>113.74464383769356</v>
      </c>
      <c r="AH21" s="21">
        <f t="shared" ca="1" si="5"/>
        <v>33.481440410000125</v>
      </c>
      <c r="AI21" s="97">
        <f t="shared" ca="1" si="5"/>
        <v>150.28461668680001</v>
      </c>
      <c r="AJ21" s="97">
        <f t="shared" ca="1" si="6"/>
        <v>99.215346975457877</v>
      </c>
      <c r="AK21" s="97">
        <f t="shared" ca="1" si="5"/>
        <v>10.290345596527002</v>
      </c>
      <c r="AL21" s="19">
        <f t="shared" ca="1" si="7"/>
        <v>5.1873983257523051</v>
      </c>
      <c r="AM21" s="97">
        <f t="shared" ca="1" si="5"/>
        <v>10.9729529647992</v>
      </c>
      <c r="AN21" s="21">
        <f t="shared" ca="1" si="8"/>
        <v>33.481440410000125</v>
      </c>
      <c r="AO21" s="2">
        <f t="shared" ca="1" si="9"/>
        <v>-61.921913452371641</v>
      </c>
      <c r="AP21" s="66">
        <v>15</v>
      </c>
      <c r="AQ21" s="97">
        <f t="shared" ca="1" si="10"/>
        <v>5.3923155039488417</v>
      </c>
      <c r="AR21" s="97">
        <f t="shared" ca="1" si="10"/>
        <v>99.470061692658845</v>
      </c>
      <c r="AS21" s="97">
        <f t="shared" ca="1" si="10"/>
        <v>144.69649357886792</v>
      </c>
      <c r="AT21" s="97">
        <f t="shared" ca="1" si="10"/>
        <v>76.139928252754672</v>
      </c>
      <c r="AU21" s="97">
        <f t="shared" ca="1" si="10"/>
        <v>113.69945293120078</v>
      </c>
      <c r="AV21" s="21">
        <f t="shared" ca="1" si="10"/>
        <v>33.796906546196993</v>
      </c>
      <c r="AW21" s="97">
        <f t="shared" ca="1" si="10"/>
        <v>146.34744998523891</v>
      </c>
      <c r="AX21" s="97">
        <f t="shared" ca="1" si="11"/>
        <v>99.470061692658845</v>
      </c>
      <c r="AY21" s="97">
        <f t="shared" ca="1" si="10"/>
        <v>10.873288189500526</v>
      </c>
      <c r="AZ21" s="97">
        <f t="shared" ca="1" si="12"/>
        <v>76.139928252754672</v>
      </c>
      <c r="BA21" s="97">
        <f t="shared" ca="1" si="10"/>
        <v>3.0894412173509416</v>
      </c>
      <c r="BB21" s="97">
        <f t="shared" ca="1" si="13"/>
        <v>33.796906546196993</v>
      </c>
      <c r="BC21" s="2">
        <f t="shared" ca="1" si="14"/>
        <v>-13.255670734613183</v>
      </c>
      <c r="BD21" s="62">
        <v>15</v>
      </c>
      <c r="BE21" s="97">
        <f t="shared" ca="1" si="15"/>
        <v>5.4568311736427448</v>
      </c>
      <c r="BF21" s="97">
        <f t="shared" ca="1" si="15"/>
        <v>99.008581700276864</v>
      </c>
      <c r="BG21" s="97">
        <f t="shared" ca="1" si="15"/>
        <v>148.21595044467776</v>
      </c>
      <c r="BH21" s="97">
        <f t="shared" ca="1" si="15"/>
        <v>5.2884585789874361</v>
      </c>
      <c r="BI21" s="97">
        <f t="shared" ca="1" si="15"/>
        <v>114.30587458366129</v>
      </c>
      <c r="BJ21" s="21">
        <f t="shared" ca="1" si="15"/>
        <v>35.076806766512966</v>
      </c>
      <c r="BK21" s="97">
        <f t="shared" ca="1" si="15"/>
        <v>151.11360416251395</v>
      </c>
      <c r="BL21" s="97">
        <f t="shared" ca="1" si="16"/>
        <v>99.008581700276864</v>
      </c>
      <c r="BM21" s="97">
        <f t="shared" ca="1" si="15"/>
        <v>9.5234338013345603</v>
      </c>
      <c r="BN21" s="97">
        <f t="shared" ca="1" si="17"/>
        <v>5.2884585789874361</v>
      </c>
      <c r="BO21" s="97">
        <f t="shared" ca="1" si="15"/>
        <v>11.061855171701481</v>
      </c>
      <c r="BP21" s="97">
        <f t="shared" ca="1" si="18"/>
        <v>35.076806766512966</v>
      </c>
      <c r="BQ21" s="2">
        <f t="shared" ca="1" si="29"/>
        <v>-63.788170641281681</v>
      </c>
      <c r="BR21" s="97">
        <f t="shared" ca="1" si="19"/>
        <v>5.930023834954838</v>
      </c>
      <c r="BS21" s="97">
        <f t="shared" ca="1" si="19"/>
        <v>99.35068921420239</v>
      </c>
      <c r="BT21" s="97">
        <f t="shared" ca="1" si="19"/>
        <v>147.1733388597649</v>
      </c>
      <c r="BU21" s="97">
        <f t="shared" ca="1" si="19"/>
        <v>0.91038368214216125</v>
      </c>
      <c r="BV21" s="97">
        <f t="shared" ca="1" si="19"/>
        <v>116.11405213059142</v>
      </c>
      <c r="BW21" s="21">
        <f t="shared" ca="1" si="19"/>
        <v>99.358912730524366</v>
      </c>
      <c r="BX21" s="97">
        <f t="shared" ca="1" si="19"/>
        <v>148.13600635498773</v>
      </c>
      <c r="BY21" s="97">
        <f t="shared" ca="1" si="20"/>
        <v>99.35068921420239</v>
      </c>
      <c r="BZ21" s="97">
        <f t="shared" ca="1" si="19"/>
        <v>12.379462567409286</v>
      </c>
      <c r="CA21" s="97">
        <f t="shared" ca="1" si="21"/>
        <v>0.91038368214216125</v>
      </c>
      <c r="CB21" s="97">
        <f t="shared" ca="1" si="19"/>
        <v>8.4849564721436064</v>
      </c>
      <c r="CC21" s="97">
        <f t="shared" ca="1" si="22"/>
        <v>99.358912730524366</v>
      </c>
      <c r="CD21" s="2">
        <f t="shared" ca="1" si="23"/>
        <v>-74.69712904216486</v>
      </c>
    </row>
    <row r="22" spans="1:82" x14ac:dyDescent="0.25">
      <c r="A22" s="59">
        <v>16</v>
      </c>
      <c r="B22" s="46">
        <f t="shared" ca="1" si="0"/>
        <v>5.6605370029284865</v>
      </c>
      <c r="C22" s="97">
        <f t="shared" ca="1" si="0"/>
        <v>100.70217073321228</v>
      </c>
      <c r="D22" s="97">
        <f t="shared" ca="1" si="0"/>
        <v>149.24234204966706</v>
      </c>
      <c r="E22" s="97">
        <f t="shared" ca="1" si="0"/>
        <v>6.6236056405920278</v>
      </c>
      <c r="F22" s="97">
        <f t="shared" ca="1" si="0"/>
        <v>113.48237858848579</v>
      </c>
      <c r="G22" s="21">
        <f t="shared" ca="1" si="0"/>
        <v>33.830170487679084</v>
      </c>
      <c r="H22" s="97">
        <f t="shared" ca="1" si="0"/>
        <v>150.7669654370784</v>
      </c>
      <c r="I22" s="97">
        <f t="shared" ca="1" si="24"/>
        <v>100.70217073321228</v>
      </c>
      <c r="J22" s="97">
        <f t="shared" ca="1" si="0"/>
        <v>12.166854103984686</v>
      </c>
      <c r="K22" s="97">
        <f t="shared" ca="1" si="25"/>
        <v>6.6236056405920278</v>
      </c>
      <c r="L22" s="97">
        <f t="shared" ca="1" si="0"/>
        <v>10.824851591152726</v>
      </c>
      <c r="M22" s="97">
        <f t="shared" ca="1" si="1"/>
        <v>33.830170487679084</v>
      </c>
      <c r="N22" s="2">
        <f t="shared" ca="1" si="26"/>
        <v>-60.799258644644517</v>
      </c>
      <c r="O22" s="97">
        <f t="shared" ca="1" si="2"/>
        <v>4.9782223666261505</v>
      </c>
      <c r="P22" s="97">
        <f t="shared" ca="1" si="2"/>
        <v>11.73044348836771</v>
      </c>
      <c r="Q22" s="97">
        <f t="shared" ca="1" si="2"/>
        <v>143.20931931951608</v>
      </c>
      <c r="R22" s="97">
        <f t="shared" ca="1" si="2"/>
        <v>6.3333655620105214</v>
      </c>
      <c r="S22" s="97">
        <f t="shared" ca="1" si="2"/>
        <v>112.54735711847792</v>
      </c>
      <c r="T22" s="21">
        <f t="shared" ca="1" si="2"/>
        <v>34.36275139429295</v>
      </c>
      <c r="U22" s="97">
        <f t="shared" ca="1" si="2"/>
        <v>141.35514229263632</v>
      </c>
      <c r="V22" s="97">
        <f t="shared" ca="1" si="27"/>
        <v>11.73044348836771</v>
      </c>
      <c r="W22" s="97">
        <f t="shared" ca="1" si="2"/>
        <v>10.629979393236606</v>
      </c>
      <c r="X22" s="97">
        <f t="shared" ca="1" si="28"/>
        <v>6.3333655620105214</v>
      </c>
      <c r="Y22" s="97">
        <f t="shared" ca="1" si="2"/>
        <v>11.507536968931188</v>
      </c>
      <c r="Z22" s="19">
        <f t="shared" ca="1" si="3"/>
        <v>34.36275139429295</v>
      </c>
      <c r="AA22" s="2">
        <f t="shared" ca="1" si="4"/>
        <v>-37.44402330903651</v>
      </c>
      <c r="AB22" s="62">
        <v>16</v>
      </c>
      <c r="AC22" s="46">
        <f t="shared" ca="1" si="5"/>
        <v>6.2978874165867662</v>
      </c>
      <c r="AD22" s="97">
        <f t="shared" ca="1" si="5"/>
        <v>99.24935237451227</v>
      </c>
      <c r="AE22" s="97">
        <f t="shared" ca="1" si="5"/>
        <v>146.46344390736957</v>
      </c>
      <c r="AF22" s="97">
        <f t="shared" ca="1" si="5"/>
        <v>5.3077634083900858</v>
      </c>
      <c r="AG22" s="97">
        <f t="shared" ca="1" si="5"/>
        <v>113.5669683654592</v>
      </c>
      <c r="AH22" s="21">
        <f t="shared" ca="1" si="5"/>
        <v>34.755212280162432</v>
      </c>
      <c r="AI22" s="97">
        <f t="shared" ca="1" si="5"/>
        <v>148.30785990669685</v>
      </c>
      <c r="AJ22" s="97">
        <f t="shared" ca="1" si="6"/>
        <v>99.24935237451227</v>
      </c>
      <c r="AK22" s="97">
        <f t="shared" ca="1" si="5"/>
        <v>12.171439676388044</v>
      </c>
      <c r="AL22" s="19">
        <f t="shared" ca="1" si="7"/>
        <v>5.3077634083900858</v>
      </c>
      <c r="AM22" s="97">
        <f t="shared" ca="1" si="5"/>
        <v>16.919589540057448</v>
      </c>
      <c r="AN22" s="21">
        <f t="shared" ca="1" si="8"/>
        <v>34.755212280162432</v>
      </c>
      <c r="AO22" s="2">
        <f t="shared" ca="1" si="9"/>
        <v>-59.389696196248799</v>
      </c>
      <c r="AP22" s="66">
        <v>16</v>
      </c>
      <c r="AQ22" s="97">
        <f t="shared" ca="1" si="10"/>
        <v>5.1799021251614121</v>
      </c>
      <c r="AR22" s="97">
        <f t="shared" ca="1" si="10"/>
        <v>99.79137782998265</v>
      </c>
      <c r="AS22" s="97">
        <f t="shared" ca="1" si="10"/>
        <v>140.9234427750344</v>
      </c>
      <c r="AT22" s="97">
        <f t="shared" ca="1" si="10"/>
        <v>75.581419726850157</v>
      </c>
      <c r="AU22" s="97">
        <f t="shared" ca="1" si="10"/>
        <v>111.73511326741335</v>
      </c>
      <c r="AV22" s="21">
        <f t="shared" ca="1" si="10"/>
        <v>34.033731393498336</v>
      </c>
      <c r="AW22" s="97">
        <f t="shared" ca="1" si="10"/>
        <v>145.66572961978551</v>
      </c>
      <c r="AX22" s="97">
        <f t="shared" ca="1" si="11"/>
        <v>99.79137782998265</v>
      </c>
      <c r="AY22" s="97">
        <f t="shared" ca="1" si="10"/>
        <v>9.8055886553993314</v>
      </c>
      <c r="AZ22" s="97">
        <f t="shared" ca="1" si="12"/>
        <v>75.581419726850157</v>
      </c>
      <c r="BA22" s="97">
        <f t="shared" ca="1" si="10"/>
        <v>3.9271824915674669</v>
      </c>
      <c r="BB22" s="97">
        <f t="shared" ca="1" si="13"/>
        <v>34.033731393498336</v>
      </c>
      <c r="BC22" s="2">
        <f t="shared" ca="1" si="14"/>
        <v>-13.873462428284682</v>
      </c>
      <c r="BD22" s="62">
        <v>16</v>
      </c>
      <c r="BE22" s="97">
        <f t="shared" ca="1" si="15"/>
        <v>5.7325659900681858</v>
      </c>
      <c r="BF22" s="97">
        <f t="shared" ca="1" si="15"/>
        <v>100.13365618776626</v>
      </c>
      <c r="BG22" s="97">
        <f t="shared" ca="1" si="15"/>
        <v>146.35797695907581</v>
      </c>
      <c r="BH22" s="97">
        <f t="shared" ca="1" si="15"/>
        <v>4.8661175997526183</v>
      </c>
      <c r="BI22" s="97">
        <f t="shared" ca="1" si="15"/>
        <v>111.14626655122254</v>
      </c>
      <c r="BJ22" s="21">
        <f t="shared" ca="1" si="15"/>
        <v>34.305505385505647</v>
      </c>
      <c r="BK22" s="97">
        <f t="shared" ca="1" si="15"/>
        <v>149.82404008789396</v>
      </c>
      <c r="BL22" s="97">
        <f t="shared" ca="1" si="16"/>
        <v>100.13365618776626</v>
      </c>
      <c r="BM22" s="97">
        <f t="shared" ca="1" si="15"/>
        <v>15.458011499508375</v>
      </c>
      <c r="BN22" s="97">
        <f t="shared" ca="1" si="17"/>
        <v>4.8661175997526183</v>
      </c>
      <c r="BO22" s="97">
        <f t="shared" ca="1" si="15"/>
        <v>11.820402917335949</v>
      </c>
      <c r="BP22" s="97">
        <f t="shared" ca="1" si="18"/>
        <v>34.305505385505647</v>
      </c>
      <c r="BQ22" s="2">
        <f t="shared" ca="1" si="29"/>
        <v>-63.922878806940879</v>
      </c>
      <c r="BR22" s="97">
        <f t="shared" ca="1" si="19"/>
        <v>5.611563778202914</v>
      </c>
      <c r="BS22" s="97">
        <f t="shared" ca="1" si="19"/>
        <v>99.437021120229758</v>
      </c>
      <c r="BT22" s="97">
        <f t="shared" ca="1" si="19"/>
        <v>147.61664389036545</v>
      </c>
      <c r="BU22" s="97">
        <f t="shared" ca="1" si="19"/>
        <v>1.4149440403422466</v>
      </c>
      <c r="BV22" s="97">
        <f t="shared" ca="1" si="19"/>
        <v>112.40806295169349</v>
      </c>
      <c r="BW22" s="21">
        <f t="shared" ca="1" si="19"/>
        <v>99.555051687135546</v>
      </c>
      <c r="BX22" s="97">
        <f t="shared" ca="1" si="19"/>
        <v>148.65639750798448</v>
      </c>
      <c r="BY22" s="97">
        <f t="shared" ca="1" si="20"/>
        <v>99.437021120229758</v>
      </c>
      <c r="BZ22" s="97">
        <f t="shared" ca="1" si="19"/>
        <v>11.602452871458258</v>
      </c>
      <c r="CA22" s="97">
        <f t="shared" ca="1" si="21"/>
        <v>1.4149440403422466</v>
      </c>
      <c r="CB22" s="97">
        <f t="shared" ca="1" si="19"/>
        <v>9.8796331653846075</v>
      </c>
      <c r="CC22" s="97">
        <f t="shared" ca="1" si="22"/>
        <v>99.555051687135546</v>
      </c>
      <c r="CD22" s="2">
        <f t="shared" ca="1" si="23"/>
        <v>-71.470435277671925</v>
      </c>
    </row>
    <row r="23" spans="1:82" x14ac:dyDescent="0.25">
      <c r="A23" s="59">
        <v>17</v>
      </c>
      <c r="B23" s="46">
        <f t="shared" ref="B23:L44" ca="1" si="30">_xlfn.NORM.INV(RAND(),B$121,B$122)</f>
        <v>5.5540866961833357</v>
      </c>
      <c r="C23" s="97">
        <f t="shared" ca="1" si="30"/>
        <v>100.03595175860288</v>
      </c>
      <c r="D23" s="97">
        <f t="shared" ca="1" si="30"/>
        <v>146.8906453748159</v>
      </c>
      <c r="E23" s="97">
        <f t="shared" ca="1" si="30"/>
        <v>6.4545628822971244</v>
      </c>
      <c r="F23" s="97">
        <f t="shared" ca="1" si="30"/>
        <v>113.01154364432797</v>
      </c>
      <c r="G23" s="21">
        <f t="shared" ca="1" si="30"/>
        <v>34.252196495719247</v>
      </c>
      <c r="H23" s="97">
        <f t="shared" ca="1" si="30"/>
        <v>150.37078797608277</v>
      </c>
      <c r="I23" s="97">
        <f t="shared" ca="1" si="24"/>
        <v>100.03595175860288</v>
      </c>
      <c r="J23" s="97">
        <f t="shared" ca="1" si="30"/>
        <v>12.756051381558464</v>
      </c>
      <c r="K23" s="97">
        <f t="shared" ca="1" si="25"/>
        <v>6.4545628822971244</v>
      </c>
      <c r="L23" s="97">
        <f t="shared" ca="1" si="30"/>
        <v>15.081044703849756</v>
      </c>
      <c r="M23" s="97">
        <f t="shared" ca="1" si="1"/>
        <v>34.252196495719247</v>
      </c>
      <c r="N23" s="2">
        <f t="shared" ca="1" si="26"/>
        <v>-59.367858081205888</v>
      </c>
      <c r="O23" s="97">
        <f t="shared" ref="O23:Y38" ca="1" si="31">_xlfn.NORM.INV(RAND(),O$121,O$122)</f>
        <v>5.3341858687472961</v>
      </c>
      <c r="P23" s="97">
        <f t="shared" ca="1" si="31"/>
        <v>10.111946144338791</v>
      </c>
      <c r="Q23" s="97">
        <f t="shared" ca="1" si="31"/>
        <v>141.95320248994281</v>
      </c>
      <c r="R23" s="97">
        <f t="shared" ca="1" si="31"/>
        <v>4.9118315732784943</v>
      </c>
      <c r="S23" s="97">
        <f t="shared" ca="1" si="31"/>
        <v>112.00513590432411</v>
      </c>
      <c r="T23" s="21">
        <f t="shared" ca="1" si="31"/>
        <v>34.758490806076971</v>
      </c>
      <c r="U23" s="97">
        <f t="shared" ca="1" si="31"/>
        <v>141.44114625421545</v>
      </c>
      <c r="V23" s="97">
        <f t="shared" ca="1" si="27"/>
        <v>10.111946144338791</v>
      </c>
      <c r="W23" s="97">
        <f t="shared" ca="1" si="31"/>
        <v>13.595146324264977</v>
      </c>
      <c r="X23" s="97">
        <f t="shared" ca="1" si="28"/>
        <v>4.9118315732784943</v>
      </c>
      <c r="Y23" s="97">
        <f t="shared" ca="1" si="31"/>
        <v>11.065841216215702</v>
      </c>
      <c r="Z23" s="19">
        <f t="shared" ca="1" si="3"/>
        <v>34.758490806076971</v>
      </c>
      <c r="AA23" s="2">
        <f t="shared" ca="1" si="4"/>
        <v>-41.25375348939523</v>
      </c>
      <c r="AB23" s="62">
        <v>17</v>
      </c>
      <c r="AC23" s="46">
        <f t="shared" ref="AC23:AM38" ca="1" si="32">_xlfn.NORM.INV(RAND(),AC$121,AC$122)</f>
        <v>5.8122670887254984</v>
      </c>
      <c r="AD23" s="97">
        <f t="shared" ca="1" si="32"/>
        <v>99.278010811920922</v>
      </c>
      <c r="AE23" s="97">
        <f t="shared" ca="1" si="32"/>
        <v>150.1136708130561</v>
      </c>
      <c r="AF23" s="97">
        <f t="shared" ca="1" si="32"/>
        <v>7.0403227163802278</v>
      </c>
      <c r="AG23" s="97">
        <f t="shared" ca="1" si="32"/>
        <v>114.14561706490012</v>
      </c>
      <c r="AH23" s="21">
        <f t="shared" ca="1" si="32"/>
        <v>34.949015201350669</v>
      </c>
      <c r="AI23" s="97">
        <f t="shared" ca="1" si="32"/>
        <v>151.0753907097432</v>
      </c>
      <c r="AJ23" s="97">
        <f t="shared" ca="1" si="6"/>
        <v>99.278010811920922</v>
      </c>
      <c r="AK23" s="97">
        <f t="shared" ca="1" si="32"/>
        <v>14.284335464233743</v>
      </c>
      <c r="AL23" s="19">
        <f t="shared" ca="1" si="7"/>
        <v>7.0403227163802278</v>
      </c>
      <c r="AM23" s="97">
        <f t="shared" ca="1" si="32"/>
        <v>10.356794901198914</v>
      </c>
      <c r="AN23" s="21">
        <f t="shared" ca="1" si="8"/>
        <v>34.949015201350669</v>
      </c>
      <c r="AO23" s="2">
        <f t="shared" ca="1" si="9"/>
        <v>-59.819159867154902</v>
      </c>
      <c r="AP23" s="66">
        <v>17</v>
      </c>
      <c r="AQ23" s="97">
        <f t="shared" ref="AQ23:BA44" ca="1" si="33">_xlfn.NORM.INV(RAND(),AQ$121,AQ$122)</f>
        <v>5.6122441545678239</v>
      </c>
      <c r="AR23" s="97">
        <f t="shared" ca="1" si="33"/>
        <v>99.994803703869508</v>
      </c>
      <c r="AS23" s="97">
        <f t="shared" ca="1" si="33"/>
        <v>143.45747272605485</v>
      </c>
      <c r="AT23" s="97">
        <f t="shared" ca="1" si="33"/>
        <v>75.523397123143923</v>
      </c>
      <c r="AU23" s="97">
        <f t="shared" ca="1" si="33"/>
        <v>112.43639143052503</v>
      </c>
      <c r="AV23" s="21">
        <f t="shared" ca="1" si="33"/>
        <v>34.774886194983452</v>
      </c>
      <c r="AW23" s="97">
        <f t="shared" ca="1" si="33"/>
        <v>137.72372186811492</v>
      </c>
      <c r="AX23" s="97">
        <f t="shared" ca="1" si="11"/>
        <v>99.994803703869508</v>
      </c>
      <c r="AY23" s="97">
        <f t="shared" ca="1" si="33"/>
        <v>11.572707439828658</v>
      </c>
      <c r="AZ23" s="97">
        <f t="shared" ca="1" si="12"/>
        <v>75.523397123143923</v>
      </c>
      <c r="BA23" s="97">
        <f t="shared" ca="1" si="33"/>
        <v>3.3484283622459619</v>
      </c>
      <c r="BB23" s="97">
        <f t="shared" ca="1" si="13"/>
        <v>34.774886194983452</v>
      </c>
      <c r="BC23" s="2">
        <f t="shared" ca="1" si="14"/>
        <v>-12.646745511181924</v>
      </c>
      <c r="BD23" s="62">
        <v>17</v>
      </c>
      <c r="BE23" s="97">
        <f t="shared" ref="BE23:BO44" ca="1" si="34">_xlfn.NORM.INV(RAND(),BE$121,BE$122)</f>
        <v>5.6529389576001901</v>
      </c>
      <c r="BF23" s="97">
        <f t="shared" ca="1" si="34"/>
        <v>99.773278860760982</v>
      </c>
      <c r="BG23" s="97">
        <f t="shared" ca="1" si="34"/>
        <v>148.23686120067146</v>
      </c>
      <c r="BH23" s="97">
        <f t="shared" ca="1" si="34"/>
        <v>3.7821873113511439</v>
      </c>
      <c r="BI23" s="97">
        <f t="shared" ca="1" si="34"/>
        <v>112.19634193269012</v>
      </c>
      <c r="BJ23" s="21">
        <f t="shared" ca="1" si="34"/>
        <v>34.566522223269942</v>
      </c>
      <c r="BK23" s="97">
        <f t="shared" ca="1" si="34"/>
        <v>150.5215806101973</v>
      </c>
      <c r="BL23" s="97">
        <f t="shared" ca="1" si="16"/>
        <v>99.773278860760982</v>
      </c>
      <c r="BM23" s="97">
        <f t="shared" ca="1" si="34"/>
        <v>12.301253109559594</v>
      </c>
      <c r="BN23" s="97">
        <f t="shared" ca="1" si="17"/>
        <v>3.7821873113511439</v>
      </c>
      <c r="BO23" s="97">
        <f t="shared" ca="1" si="34"/>
        <v>9.9348786237561004</v>
      </c>
      <c r="BP23" s="97">
        <f t="shared" ca="1" si="18"/>
        <v>34.566522223269942</v>
      </c>
      <c r="BQ23" s="2">
        <f t="shared" ca="1" si="29"/>
        <v>-67.752245171230257</v>
      </c>
      <c r="BR23" s="97">
        <f t="shared" ref="BR23:CB44" ca="1" si="35">_xlfn.NORM.INV(RAND(),BR$121,BR$122)</f>
        <v>6.4372397609596144</v>
      </c>
      <c r="BS23" s="97">
        <f t="shared" ca="1" si="35"/>
        <v>99.191586222690816</v>
      </c>
      <c r="BT23" s="97">
        <f t="shared" ca="1" si="35"/>
        <v>148.00526917249556</v>
      </c>
      <c r="BU23" s="97">
        <f t="shared" ca="1" si="35"/>
        <v>0.57062630338130971</v>
      </c>
      <c r="BV23" s="97">
        <f t="shared" ca="1" si="35"/>
        <v>112.90036315411534</v>
      </c>
      <c r="BW23" s="21">
        <f t="shared" ca="1" si="35"/>
        <v>99.620497701836044</v>
      </c>
      <c r="BX23" s="97">
        <f t="shared" ca="1" si="35"/>
        <v>150.27753164077726</v>
      </c>
      <c r="BY23" s="97">
        <f t="shared" ca="1" si="20"/>
        <v>99.191586222690816</v>
      </c>
      <c r="BZ23" s="97">
        <f t="shared" ca="1" si="35"/>
        <v>11.581969418851024</v>
      </c>
      <c r="CA23" s="97">
        <f t="shared" ca="1" si="21"/>
        <v>0.57062630338130971</v>
      </c>
      <c r="CB23" s="97">
        <f t="shared" ca="1" si="35"/>
        <v>11.93830472898868</v>
      </c>
      <c r="CC23" s="97">
        <f t="shared" ca="1" si="22"/>
        <v>99.620497701836044</v>
      </c>
      <c r="CD23" s="2">
        <f t="shared" ca="1" si="23"/>
        <v>-69.301389798246532</v>
      </c>
    </row>
    <row r="24" spans="1:82" x14ac:dyDescent="0.25">
      <c r="A24" s="59">
        <v>18</v>
      </c>
      <c r="B24" s="46">
        <f t="shared" ca="1" si="30"/>
        <v>5.6444033918150831</v>
      </c>
      <c r="C24" s="97">
        <f t="shared" ca="1" si="30"/>
        <v>98.720368156377774</v>
      </c>
      <c r="D24" s="97">
        <f t="shared" ca="1" si="30"/>
        <v>147.95142037112987</v>
      </c>
      <c r="E24" s="97">
        <f t="shared" ca="1" si="30"/>
        <v>5.2406609531655377</v>
      </c>
      <c r="F24" s="97">
        <f t="shared" ca="1" si="30"/>
        <v>115.05907038042884</v>
      </c>
      <c r="G24" s="21">
        <f t="shared" ca="1" si="30"/>
        <v>34.460114255382919</v>
      </c>
      <c r="H24" s="97">
        <f t="shared" ca="1" si="30"/>
        <v>146.91919392356743</v>
      </c>
      <c r="I24" s="97">
        <f t="shared" ca="1" si="24"/>
        <v>98.720368156377774</v>
      </c>
      <c r="J24" s="97">
        <f t="shared" ca="1" si="30"/>
        <v>12.711637720506317</v>
      </c>
      <c r="K24" s="97">
        <f t="shared" ca="1" si="25"/>
        <v>5.2406609531655377</v>
      </c>
      <c r="L24" s="97">
        <f t="shared" ca="1" si="30"/>
        <v>14.171297290817765</v>
      </c>
      <c r="M24" s="97">
        <f t="shared" ca="1" si="1"/>
        <v>34.460114255382919</v>
      </c>
      <c r="N24" s="2">
        <f t="shared" ca="1" si="26"/>
        <v>-61.470417901822834</v>
      </c>
      <c r="O24" s="97">
        <f t="shared" ca="1" si="31"/>
        <v>5.0585661951095702</v>
      </c>
      <c r="P24" s="97">
        <f t="shared" ca="1" si="31"/>
        <v>10.189855971521768</v>
      </c>
      <c r="Q24" s="97">
        <f t="shared" ca="1" si="31"/>
        <v>140.11199524649123</v>
      </c>
      <c r="R24" s="97">
        <f t="shared" ca="1" si="31"/>
        <v>4.9770416564392095</v>
      </c>
      <c r="S24" s="97">
        <f t="shared" ca="1" si="31"/>
        <v>116.85670511349878</v>
      </c>
      <c r="T24" s="21">
        <f t="shared" ca="1" si="31"/>
        <v>34.630659907116069</v>
      </c>
      <c r="U24" s="97">
        <f t="shared" ca="1" si="31"/>
        <v>151.00639904013144</v>
      </c>
      <c r="V24" s="97">
        <f t="shared" ca="1" si="27"/>
        <v>10.189855971521768</v>
      </c>
      <c r="W24" s="97">
        <f t="shared" ca="1" si="31"/>
        <v>6.8550299249265967</v>
      </c>
      <c r="X24" s="97">
        <f t="shared" ca="1" si="28"/>
        <v>4.9770416564392095</v>
      </c>
      <c r="Y24" s="97">
        <f t="shared" ca="1" si="31"/>
        <v>7.7378583161485786</v>
      </c>
      <c r="Z24" s="19">
        <f t="shared" ca="1" si="3"/>
        <v>34.630659907116069</v>
      </c>
      <c r="AA24" s="2">
        <f t="shared" ca="1" si="4"/>
        <v>-45.289549906174862</v>
      </c>
      <c r="AB24" s="62">
        <v>18</v>
      </c>
      <c r="AC24" s="46">
        <f t="shared" ca="1" si="32"/>
        <v>5.9332554253391043</v>
      </c>
      <c r="AD24" s="97">
        <f t="shared" ca="1" si="32"/>
        <v>99.675518600387022</v>
      </c>
      <c r="AE24" s="97">
        <f t="shared" ca="1" si="32"/>
        <v>147.4547278337877</v>
      </c>
      <c r="AF24" s="97">
        <f t="shared" ca="1" si="32"/>
        <v>4.2052339091637263</v>
      </c>
      <c r="AG24" s="97">
        <f t="shared" ca="1" si="32"/>
        <v>113.87186202713258</v>
      </c>
      <c r="AH24" s="21">
        <f t="shared" ca="1" si="32"/>
        <v>33.936805367979716</v>
      </c>
      <c r="AI24" s="97">
        <f t="shared" ca="1" si="32"/>
        <v>149.56219478495643</v>
      </c>
      <c r="AJ24" s="97">
        <f t="shared" ca="1" si="6"/>
        <v>99.675518600387022</v>
      </c>
      <c r="AK24" s="97">
        <f t="shared" ca="1" si="32"/>
        <v>13.531513286959843</v>
      </c>
      <c r="AL24" s="19">
        <f t="shared" ca="1" si="7"/>
        <v>4.2052339091637263</v>
      </c>
      <c r="AM24" s="97">
        <f t="shared" ca="1" si="32"/>
        <v>4.1901055039245048</v>
      </c>
      <c r="AN24" s="21">
        <f t="shared" ca="1" si="8"/>
        <v>33.936805367979716</v>
      </c>
      <c r="AO24" s="2">
        <f t="shared" ca="1" si="9"/>
        <v>-69.74202746653053</v>
      </c>
      <c r="AP24" s="66">
        <v>18</v>
      </c>
      <c r="AQ24" s="97">
        <f t="shared" ca="1" si="33"/>
        <v>5.9213949981487488</v>
      </c>
      <c r="AR24" s="97">
        <f t="shared" ca="1" si="33"/>
        <v>99.319791277484313</v>
      </c>
      <c r="AS24" s="97">
        <f t="shared" ca="1" si="33"/>
        <v>142.92782814257291</v>
      </c>
      <c r="AT24" s="97">
        <f t="shared" ca="1" si="33"/>
        <v>75.786358476371035</v>
      </c>
      <c r="AU24" s="97">
        <f t="shared" ca="1" si="33"/>
        <v>113.05428722230901</v>
      </c>
      <c r="AV24" s="21">
        <f t="shared" ca="1" si="33"/>
        <v>33.494000286198869</v>
      </c>
      <c r="AW24" s="97">
        <f t="shared" ca="1" si="33"/>
        <v>148.80667566549371</v>
      </c>
      <c r="AX24" s="97">
        <f t="shared" ca="1" si="11"/>
        <v>99.319791277484313</v>
      </c>
      <c r="AY24" s="97">
        <f t="shared" ca="1" si="33"/>
        <v>13.24154920797835</v>
      </c>
      <c r="AZ24" s="97">
        <f t="shared" ca="1" si="12"/>
        <v>75.786358476371035</v>
      </c>
      <c r="BA24" s="97">
        <f t="shared" ca="1" si="33"/>
        <v>3.8852791700288618</v>
      </c>
      <c r="BB24" s="97">
        <f t="shared" ca="1" si="13"/>
        <v>33.494000286198869</v>
      </c>
      <c r="BC24" s="2">
        <f t="shared" ca="1" si="14"/>
        <v>-13.968505188188207</v>
      </c>
      <c r="BD24" s="62">
        <v>18</v>
      </c>
      <c r="BE24" s="97">
        <f t="shared" ca="1" si="34"/>
        <v>5.3203635637527587</v>
      </c>
      <c r="BF24" s="97">
        <f t="shared" ca="1" si="34"/>
        <v>99.527685185375091</v>
      </c>
      <c r="BG24" s="97">
        <f t="shared" ca="1" si="34"/>
        <v>147.72551021861753</v>
      </c>
      <c r="BH24" s="97">
        <f t="shared" ca="1" si="34"/>
        <v>5.2785529942437677</v>
      </c>
      <c r="BI24" s="97">
        <f t="shared" ca="1" si="34"/>
        <v>112.82923661395691</v>
      </c>
      <c r="BJ24" s="21">
        <f t="shared" ca="1" si="34"/>
        <v>32.29032642003849</v>
      </c>
      <c r="BK24" s="97">
        <f t="shared" ca="1" si="34"/>
        <v>149.47699483540146</v>
      </c>
      <c r="BL24" s="97">
        <f t="shared" ca="1" si="16"/>
        <v>99.527685185375091</v>
      </c>
      <c r="BM24" s="97">
        <f t="shared" ca="1" si="34"/>
        <v>10.734402850470413</v>
      </c>
      <c r="BN24" s="97">
        <f t="shared" ca="1" si="17"/>
        <v>5.2785529942437677</v>
      </c>
      <c r="BO24" s="97">
        <f t="shared" ca="1" si="34"/>
        <v>12.099899861672556</v>
      </c>
      <c r="BP24" s="97">
        <f t="shared" ca="1" si="18"/>
        <v>32.29032642003849</v>
      </c>
      <c r="BQ24" s="2">
        <f t="shared" ca="1" si="29"/>
        <v>-63.350045938042719</v>
      </c>
      <c r="BR24" s="97">
        <f t="shared" ca="1" si="35"/>
        <v>6.0026434070974624</v>
      </c>
      <c r="BS24" s="97">
        <f t="shared" ca="1" si="35"/>
        <v>99.546793283164504</v>
      </c>
      <c r="BT24" s="97">
        <f t="shared" ca="1" si="35"/>
        <v>149.63924729826809</v>
      </c>
      <c r="BU24" s="97">
        <f t="shared" ca="1" si="35"/>
        <v>1.1253746748264324</v>
      </c>
      <c r="BV24" s="97">
        <f t="shared" ca="1" si="35"/>
        <v>112.48825278712587</v>
      </c>
      <c r="BW24" s="21">
        <f t="shared" ca="1" si="35"/>
        <v>99.463553543163897</v>
      </c>
      <c r="BX24" s="97">
        <f t="shared" ca="1" si="35"/>
        <v>148.28352999213377</v>
      </c>
      <c r="BY24" s="97">
        <f t="shared" ca="1" si="20"/>
        <v>99.546793283164504</v>
      </c>
      <c r="BZ24" s="97">
        <f t="shared" ca="1" si="35"/>
        <v>12.088978886154106</v>
      </c>
      <c r="CA24" s="97">
        <f t="shared" ca="1" si="21"/>
        <v>1.1253746748264324</v>
      </c>
      <c r="CB24" s="97">
        <f t="shared" ca="1" si="35"/>
        <v>16.430730026375894</v>
      </c>
      <c r="CC24" s="97">
        <f t="shared" ca="1" si="22"/>
        <v>99.463553543163897</v>
      </c>
      <c r="CD24" s="2">
        <f t="shared" ca="1" si="23"/>
        <v>-63.080762454472953</v>
      </c>
    </row>
    <row r="25" spans="1:82" x14ac:dyDescent="0.25">
      <c r="A25" s="59">
        <v>19</v>
      </c>
      <c r="B25" s="46">
        <f t="shared" ca="1" si="30"/>
        <v>6.1654081044832907</v>
      </c>
      <c r="C25" s="97">
        <f t="shared" ca="1" si="30"/>
        <v>99.557391111884456</v>
      </c>
      <c r="D25" s="97">
        <f t="shared" ca="1" si="30"/>
        <v>149.16037677911376</v>
      </c>
      <c r="E25" s="97">
        <f t="shared" ca="1" si="30"/>
        <v>4.9510465910080503</v>
      </c>
      <c r="F25" s="97">
        <f t="shared" ca="1" si="30"/>
        <v>114.77578979313948</v>
      </c>
      <c r="G25" s="21">
        <f t="shared" ca="1" si="30"/>
        <v>33.703582762168274</v>
      </c>
      <c r="H25" s="97">
        <f t="shared" ca="1" si="30"/>
        <v>149.06398232613196</v>
      </c>
      <c r="I25" s="97">
        <f t="shared" ca="1" si="24"/>
        <v>99.557391111884456</v>
      </c>
      <c r="J25" s="97">
        <f t="shared" ca="1" si="30"/>
        <v>10.695289440065734</v>
      </c>
      <c r="K25" s="97">
        <f t="shared" ca="1" si="25"/>
        <v>4.9510465910080503</v>
      </c>
      <c r="L25" s="97">
        <f t="shared" ca="1" si="30"/>
        <v>12.515342480927064</v>
      </c>
      <c r="M25" s="97">
        <f t="shared" ca="1" si="1"/>
        <v>33.703582762168274</v>
      </c>
      <c r="N25" s="2">
        <f t="shared" ca="1" si="26"/>
        <v>-62.481625658443669</v>
      </c>
      <c r="O25" s="97">
        <f t="shared" ca="1" si="31"/>
        <v>5.340886794390677</v>
      </c>
      <c r="P25" s="97">
        <f t="shared" ca="1" si="31"/>
        <v>11.301374465278034</v>
      </c>
      <c r="Q25" s="97">
        <f t="shared" ca="1" si="31"/>
        <v>143.3849817726678</v>
      </c>
      <c r="R25" s="97">
        <f t="shared" ca="1" si="31"/>
        <v>5.2319754056172671</v>
      </c>
      <c r="S25" s="97">
        <f t="shared" ca="1" si="31"/>
        <v>113.22855598403628</v>
      </c>
      <c r="T25" s="21">
        <f t="shared" ca="1" si="31"/>
        <v>34.792234911620262</v>
      </c>
      <c r="U25" s="97">
        <f t="shared" ca="1" si="31"/>
        <v>140.15366487552637</v>
      </c>
      <c r="V25" s="97">
        <f t="shared" ca="1" si="27"/>
        <v>11.301374465278034</v>
      </c>
      <c r="W25" s="97">
        <f t="shared" ca="1" si="31"/>
        <v>6.3297790514093268</v>
      </c>
      <c r="X25" s="97">
        <f t="shared" ca="1" si="28"/>
        <v>5.2319754056172671</v>
      </c>
      <c r="Y25" s="97">
        <f t="shared" ca="1" si="31"/>
        <v>9.5556130278189304</v>
      </c>
      <c r="Z25" s="19">
        <f t="shared" ca="1" si="3"/>
        <v>34.792234911620262</v>
      </c>
      <c r="AA25" s="2">
        <f t="shared" ca="1" si="4"/>
        <v>-41.891992916290718</v>
      </c>
      <c r="AB25" s="62">
        <v>19</v>
      </c>
      <c r="AC25" s="46">
        <f t="shared" ca="1" si="32"/>
        <v>6.1187968961429737</v>
      </c>
      <c r="AD25" s="97">
        <f t="shared" ca="1" si="32"/>
        <v>99.319023621837317</v>
      </c>
      <c r="AE25" s="97">
        <f t="shared" ca="1" si="32"/>
        <v>148.18439668751935</v>
      </c>
      <c r="AF25" s="97">
        <f t="shared" ca="1" si="32"/>
        <v>5.8904233284128136</v>
      </c>
      <c r="AG25" s="97">
        <f t="shared" ca="1" si="32"/>
        <v>113.35203954496208</v>
      </c>
      <c r="AH25" s="21">
        <f t="shared" ca="1" si="32"/>
        <v>34.354842892287081</v>
      </c>
      <c r="AI25" s="97">
        <f t="shared" ca="1" si="32"/>
        <v>147.87781530041534</v>
      </c>
      <c r="AJ25" s="97">
        <f t="shared" ca="1" si="6"/>
        <v>99.319023621837317</v>
      </c>
      <c r="AK25" s="97">
        <f t="shared" ca="1" si="32"/>
        <v>13.948313380024775</v>
      </c>
      <c r="AL25" s="19">
        <f t="shared" ca="1" si="7"/>
        <v>5.8904233284128136</v>
      </c>
      <c r="AM25" s="97">
        <f t="shared" ca="1" si="32"/>
        <v>6.882223388583089</v>
      </c>
      <c r="AN25" s="21">
        <f t="shared" ca="1" si="8"/>
        <v>34.354842892287081</v>
      </c>
      <c r="AO25" s="2">
        <f t="shared" ca="1" si="9"/>
        <v>-63.209195437083991</v>
      </c>
      <c r="AP25" s="66">
        <v>19</v>
      </c>
      <c r="AQ25" s="97">
        <f t="shared" ca="1" si="33"/>
        <v>5.8411478422897751</v>
      </c>
      <c r="AR25" s="97">
        <f t="shared" ca="1" si="33"/>
        <v>98.957862689242646</v>
      </c>
      <c r="AS25" s="97">
        <f t="shared" ca="1" si="33"/>
        <v>144.50106576880057</v>
      </c>
      <c r="AT25" s="97">
        <f t="shared" ca="1" si="33"/>
        <v>77.640725799601469</v>
      </c>
      <c r="AU25" s="97">
        <f t="shared" ca="1" si="33"/>
        <v>114.26218410023762</v>
      </c>
      <c r="AV25" s="21">
        <f t="shared" ca="1" si="33"/>
        <v>35.664729067253212</v>
      </c>
      <c r="AW25" s="97">
        <f t="shared" ca="1" si="33"/>
        <v>146.69094193648368</v>
      </c>
      <c r="AX25" s="97">
        <f t="shared" ca="1" si="11"/>
        <v>98.957862689242646</v>
      </c>
      <c r="AY25" s="97">
        <f t="shared" ca="1" si="33"/>
        <v>11.508001034815093</v>
      </c>
      <c r="AZ25" s="97">
        <f t="shared" ca="1" si="12"/>
        <v>77.640725799601469</v>
      </c>
      <c r="BA25" s="97">
        <f t="shared" ca="1" si="33"/>
        <v>4.9234717603470823</v>
      </c>
      <c r="BB25" s="97">
        <f t="shared" ca="1" si="13"/>
        <v>35.664729067253212</v>
      </c>
      <c r="BC25" s="2">
        <f t="shared" ca="1" si="14"/>
        <v>-12.901593508470006</v>
      </c>
      <c r="BD25" s="62">
        <v>19</v>
      </c>
      <c r="BE25" s="97">
        <f t="shared" ca="1" si="34"/>
        <v>6.0450104314429876</v>
      </c>
      <c r="BF25" s="97">
        <f t="shared" ca="1" si="34"/>
        <v>99.89059601030101</v>
      </c>
      <c r="BG25" s="97">
        <f t="shared" ca="1" si="34"/>
        <v>148.43833130298736</v>
      </c>
      <c r="BH25" s="97">
        <f t="shared" ca="1" si="34"/>
        <v>6.6573515421331448</v>
      </c>
      <c r="BI25" s="97">
        <f t="shared" ca="1" si="34"/>
        <v>114.52897365947985</v>
      </c>
      <c r="BJ25" s="21">
        <f t="shared" ca="1" si="34"/>
        <v>34.451494072479207</v>
      </c>
      <c r="BK25" s="97">
        <f t="shared" ca="1" si="34"/>
        <v>148.82251084081844</v>
      </c>
      <c r="BL25" s="97">
        <f t="shared" ca="1" si="16"/>
        <v>99.89059601030101</v>
      </c>
      <c r="BM25" s="97">
        <f t="shared" ca="1" si="34"/>
        <v>12.184185742060142</v>
      </c>
      <c r="BN25" s="97">
        <f t="shared" ca="1" si="17"/>
        <v>6.6573515421331448</v>
      </c>
      <c r="BO25" s="97">
        <f t="shared" ca="1" si="34"/>
        <v>9.561367610095294</v>
      </c>
      <c r="BP25" s="97">
        <f t="shared" ca="1" si="18"/>
        <v>34.451494072479207</v>
      </c>
      <c r="BQ25" s="2">
        <f t="shared" ca="1" si="29"/>
        <v>-60.5526810810765</v>
      </c>
      <c r="BR25" s="97">
        <f t="shared" ca="1" si="35"/>
        <v>5.6019036060855329</v>
      </c>
      <c r="BS25" s="97">
        <f t="shared" ca="1" si="35"/>
        <v>99.903451687984841</v>
      </c>
      <c r="BT25" s="97">
        <f t="shared" ca="1" si="35"/>
        <v>148.01462708902378</v>
      </c>
      <c r="BU25" s="97">
        <f t="shared" ca="1" si="35"/>
        <v>1.4883972733914415</v>
      </c>
      <c r="BV25" s="97">
        <f t="shared" ca="1" si="35"/>
        <v>113.44416579063333</v>
      </c>
      <c r="BW25" s="21">
        <f t="shared" ca="1" si="35"/>
        <v>99.010146269083606</v>
      </c>
      <c r="BX25" s="97">
        <f t="shared" ca="1" si="35"/>
        <v>149.5086942667381</v>
      </c>
      <c r="BY25" s="97">
        <f t="shared" ca="1" si="20"/>
        <v>99.903451687984841</v>
      </c>
      <c r="BZ25" s="97">
        <f t="shared" ca="1" si="35"/>
        <v>10.34264452532962</v>
      </c>
      <c r="CA25" s="97">
        <f t="shared" ca="1" si="21"/>
        <v>1.4883972733914415</v>
      </c>
      <c r="CB25" s="97">
        <f t="shared" ca="1" si="35"/>
        <v>13.046704893958932</v>
      </c>
      <c r="CC25" s="97">
        <f t="shared" ca="1" si="22"/>
        <v>99.010146269083606</v>
      </c>
      <c r="CD25" s="2">
        <f t="shared" ca="1" si="23"/>
        <v>-67.204077302597838</v>
      </c>
    </row>
    <row r="26" spans="1:82" x14ac:dyDescent="0.25">
      <c r="A26" s="59">
        <v>20</v>
      </c>
      <c r="B26" s="46">
        <f t="shared" ca="1" si="30"/>
        <v>5.5811699788617002</v>
      </c>
      <c r="C26" s="97">
        <f t="shared" ca="1" si="30"/>
        <v>98.688680000993159</v>
      </c>
      <c r="D26" s="97">
        <f t="shared" ca="1" si="30"/>
        <v>151.42835070244419</v>
      </c>
      <c r="E26" s="97">
        <f t="shared" ca="1" si="30"/>
        <v>6.4846140968311952</v>
      </c>
      <c r="F26" s="97">
        <f t="shared" ca="1" si="30"/>
        <v>115.17576173367307</v>
      </c>
      <c r="G26" s="21">
        <f t="shared" ca="1" si="30"/>
        <v>32.873101693437128</v>
      </c>
      <c r="H26" s="97">
        <f t="shared" ca="1" si="30"/>
        <v>149.4983238852698</v>
      </c>
      <c r="I26" s="97">
        <f t="shared" ca="1" si="24"/>
        <v>98.688680000993159</v>
      </c>
      <c r="J26" s="97">
        <f t="shared" ca="1" si="30"/>
        <v>13.085035153211786</v>
      </c>
      <c r="K26" s="97">
        <f t="shared" ca="1" si="25"/>
        <v>6.4846140968311952</v>
      </c>
      <c r="L26" s="97">
        <f t="shared" ca="1" si="30"/>
        <v>15.086008370033273</v>
      </c>
      <c r="M26" s="97">
        <f t="shared" ca="1" si="1"/>
        <v>32.873101693437128</v>
      </c>
      <c r="N26" s="2">
        <f t="shared" ca="1" si="26"/>
        <v>-58.735646720497769</v>
      </c>
      <c r="O26" s="97">
        <f t="shared" ca="1" si="31"/>
        <v>5.5496495375372135</v>
      </c>
      <c r="P26" s="97">
        <f t="shared" ca="1" si="31"/>
        <v>12.399150653053248</v>
      </c>
      <c r="Q26" s="97">
        <f t="shared" ca="1" si="31"/>
        <v>144.2599470712959</v>
      </c>
      <c r="R26" s="97">
        <f t="shared" ca="1" si="31"/>
        <v>5.6636032192146581</v>
      </c>
      <c r="S26" s="97">
        <f t="shared" ca="1" si="31"/>
        <v>112.81662639123662</v>
      </c>
      <c r="T26" s="21">
        <f t="shared" ca="1" si="31"/>
        <v>34.343195216475095</v>
      </c>
      <c r="U26" s="97">
        <f t="shared" ca="1" si="31"/>
        <v>141.68684988781231</v>
      </c>
      <c r="V26" s="97">
        <f t="shared" ca="1" si="27"/>
        <v>12.399150653053248</v>
      </c>
      <c r="W26" s="97">
        <f t="shared" ca="1" si="31"/>
        <v>12.255603222243858</v>
      </c>
      <c r="X26" s="97">
        <f t="shared" ca="1" si="28"/>
        <v>5.6636032192146581</v>
      </c>
      <c r="Y26" s="97">
        <f t="shared" ca="1" si="31"/>
        <v>11.441011317040175</v>
      </c>
      <c r="Z26" s="19">
        <f t="shared" ca="1" si="3"/>
        <v>34.343195216475095</v>
      </c>
      <c r="AA26" s="2">
        <f t="shared" ca="1" si="4"/>
        <v>-39.597384835959197</v>
      </c>
      <c r="AB26" s="62">
        <v>20</v>
      </c>
      <c r="AC26" s="46">
        <f t="shared" ca="1" si="32"/>
        <v>6.505700470786195</v>
      </c>
      <c r="AD26" s="97">
        <f t="shared" ca="1" si="32"/>
        <v>99.287293330712473</v>
      </c>
      <c r="AE26" s="97">
        <f t="shared" ca="1" si="32"/>
        <v>149.23326206558866</v>
      </c>
      <c r="AF26" s="97">
        <f t="shared" ca="1" si="32"/>
        <v>5.2674097889348825</v>
      </c>
      <c r="AG26" s="97">
        <f t="shared" ca="1" si="32"/>
        <v>113.75516027652854</v>
      </c>
      <c r="AH26" s="21">
        <f t="shared" ca="1" si="32"/>
        <v>33.874706766618033</v>
      </c>
      <c r="AI26" s="97">
        <f t="shared" ca="1" si="32"/>
        <v>150.9617998699365</v>
      </c>
      <c r="AJ26" s="97">
        <f t="shared" ca="1" si="6"/>
        <v>99.287293330712473</v>
      </c>
      <c r="AK26" s="97">
        <f t="shared" ca="1" si="32"/>
        <v>10.397061970423202</v>
      </c>
      <c r="AL26" s="19">
        <f t="shared" ca="1" si="7"/>
        <v>5.2674097889348825</v>
      </c>
      <c r="AM26" s="97">
        <f t="shared" ca="1" si="32"/>
        <v>9.86870463381379</v>
      </c>
      <c r="AN26" s="21">
        <f t="shared" ca="1" si="8"/>
        <v>33.874706766618033</v>
      </c>
      <c r="AO26" s="2">
        <f t="shared" ca="1" si="9"/>
        <v>-62.78863494532056</v>
      </c>
      <c r="AP26" s="66">
        <v>20</v>
      </c>
      <c r="AQ26" s="97">
        <f t="shared" ca="1" si="33"/>
        <v>5.4985674850785422</v>
      </c>
      <c r="AR26" s="97">
        <f t="shared" ca="1" si="33"/>
        <v>99.531350598080024</v>
      </c>
      <c r="AS26" s="97">
        <f t="shared" ca="1" si="33"/>
        <v>143.8216788277559</v>
      </c>
      <c r="AT26" s="97">
        <f t="shared" ca="1" si="33"/>
        <v>77.454074086138135</v>
      </c>
      <c r="AU26" s="97">
        <f t="shared" ca="1" si="33"/>
        <v>114.21069146744421</v>
      </c>
      <c r="AV26" s="21">
        <f t="shared" ca="1" si="33"/>
        <v>35.672632632292014</v>
      </c>
      <c r="AW26" s="97">
        <f t="shared" ca="1" si="33"/>
        <v>146.32090266105772</v>
      </c>
      <c r="AX26" s="97">
        <f t="shared" ca="1" si="11"/>
        <v>99.531350598080024</v>
      </c>
      <c r="AY26" s="97">
        <f t="shared" ca="1" si="33"/>
        <v>10.279592427362269</v>
      </c>
      <c r="AZ26" s="97">
        <f t="shared" ca="1" si="12"/>
        <v>77.454074086138135</v>
      </c>
      <c r="BA26" s="97">
        <f t="shared" ca="1" si="33"/>
        <v>2.8987387172988131</v>
      </c>
      <c r="BB26" s="97">
        <f t="shared" ca="1" si="13"/>
        <v>35.672632632292014</v>
      </c>
      <c r="BC26" s="2">
        <f t="shared" ca="1" si="14"/>
        <v>-13.239243272331374</v>
      </c>
      <c r="BD26" s="62">
        <v>20</v>
      </c>
      <c r="BE26" s="97">
        <f t="shared" ca="1" si="34"/>
        <v>5.5378886042389874</v>
      </c>
      <c r="BF26" s="97">
        <f t="shared" ca="1" si="34"/>
        <v>99.920099326322628</v>
      </c>
      <c r="BG26" s="97">
        <f t="shared" ca="1" si="34"/>
        <v>149.40808142914079</v>
      </c>
      <c r="BH26" s="97">
        <f t="shared" ca="1" si="34"/>
        <v>8.0766378906272731</v>
      </c>
      <c r="BI26" s="97">
        <f t="shared" ca="1" si="34"/>
        <v>112.2091781401903</v>
      </c>
      <c r="BJ26" s="21">
        <f t="shared" ca="1" si="34"/>
        <v>34.175843819471538</v>
      </c>
      <c r="BK26" s="97">
        <f t="shared" ca="1" si="34"/>
        <v>150.51881227429035</v>
      </c>
      <c r="BL26" s="97">
        <f t="shared" ca="1" si="16"/>
        <v>99.920099326322628</v>
      </c>
      <c r="BM26" s="97">
        <f t="shared" ca="1" si="34"/>
        <v>11.201868455850203</v>
      </c>
      <c r="BN26" s="97">
        <f t="shared" ca="1" si="17"/>
        <v>8.0766378906272731</v>
      </c>
      <c r="BO26" s="97">
        <f t="shared" ca="1" si="34"/>
        <v>6.835252526128718</v>
      </c>
      <c r="BP26" s="97">
        <f t="shared" ca="1" si="18"/>
        <v>34.175843819471538</v>
      </c>
      <c r="BQ26" s="2">
        <f t="shared" ca="1" si="29"/>
        <v>-59.676621450424449</v>
      </c>
      <c r="BR26" s="97">
        <f t="shared" ca="1" si="35"/>
        <v>6.5754154007268868</v>
      </c>
      <c r="BS26" s="97">
        <f t="shared" ca="1" si="35"/>
        <v>99.332472790564609</v>
      </c>
      <c r="BT26" s="97">
        <f t="shared" ca="1" si="35"/>
        <v>147.62964699700035</v>
      </c>
      <c r="BU26" s="97">
        <f t="shared" ca="1" si="35"/>
        <v>0.90932079561421664</v>
      </c>
      <c r="BV26" s="97">
        <f t="shared" ca="1" si="35"/>
        <v>115.85445562956812</v>
      </c>
      <c r="BW26" s="21">
        <f t="shared" ca="1" si="35"/>
        <v>99.611716751318056</v>
      </c>
      <c r="BX26" s="97">
        <f t="shared" ca="1" si="35"/>
        <v>147.52746600552979</v>
      </c>
      <c r="BY26" s="97">
        <f t="shared" ca="1" si="20"/>
        <v>99.332472790564609</v>
      </c>
      <c r="BZ26" s="97">
        <f t="shared" ca="1" si="35"/>
        <v>10.93108736519461</v>
      </c>
      <c r="CA26" s="97">
        <f t="shared" ca="1" si="21"/>
        <v>0.90932079561421664</v>
      </c>
      <c r="CB26" s="97">
        <f t="shared" ca="1" si="35"/>
        <v>4.9159824854239282</v>
      </c>
      <c r="CC26" s="97">
        <f t="shared" ca="1" si="22"/>
        <v>99.611716751318056</v>
      </c>
      <c r="CD26" s="2">
        <f t="shared" ca="1" si="23"/>
        <v>-80.041703161953947</v>
      </c>
    </row>
    <row r="27" spans="1:82" x14ac:dyDescent="0.25">
      <c r="A27" s="59">
        <v>21</v>
      </c>
      <c r="B27" s="46">
        <f t="shared" ca="1" si="30"/>
        <v>6.7940363486819031</v>
      </c>
      <c r="C27" s="97">
        <f t="shared" ca="1" si="30"/>
        <v>99.118852078705402</v>
      </c>
      <c r="D27" s="97">
        <f t="shared" ca="1" si="30"/>
        <v>148.48669038188433</v>
      </c>
      <c r="E27" s="97">
        <f t="shared" ca="1" si="30"/>
        <v>6.2519009986673142</v>
      </c>
      <c r="F27" s="97">
        <f t="shared" ca="1" si="30"/>
        <v>114.14382582326063</v>
      </c>
      <c r="G27" s="21">
        <f t="shared" ca="1" si="30"/>
        <v>34.262221342481823</v>
      </c>
      <c r="H27" s="97">
        <f t="shared" ca="1" si="30"/>
        <v>149.65477554801322</v>
      </c>
      <c r="I27" s="97">
        <f t="shared" ca="1" si="24"/>
        <v>99.118852078705402</v>
      </c>
      <c r="J27" s="97">
        <f t="shared" ca="1" si="30"/>
        <v>12.496112089876451</v>
      </c>
      <c r="K27" s="97">
        <f t="shared" ca="1" si="25"/>
        <v>6.2519009986673142</v>
      </c>
      <c r="L27" s="97">
        <f t="shared" ca="1" si="30"/>
        <v>13.219528510469281</v>
      </c>
      <c r="M27" s="97">
        <f t="shared" ca="1" si="1"/>
        <v>34.262221342481823</v>
      </c>
      <c r="N27" s="2">
        <f t="shared" ca="1" si="26"/>
        <v>-58.678105831176083</v>
      </c>
      <c r="O27" s="97">
        <f t="shared" ca="1" si="31"/>
        <v>6.6534719554299482</v>
      </c>
      <c r="P27" s="97">
        <f t="shared" ca="1" si="31"/>
        <v>9.6103199410109763</v>
      </c>
      <c r="Q27" s="97">
        <f t="shared" ca="1" si="31"/>
        <v>142.80957183079681</v>
      </c>
      <c r="R27" s="97">
        <f t="shared" ca="1" si="31"/>
        <v>6.0887570359042789</v>
      </c>
      <c r="S27" s="97">
        <f t="shared" ca="1" si="31"/>
        <v>117.28062404281923</v>
      </c>
      <c r="T27" s="21">
        <f t="shared" ca="1" si="31"/>
        <v>34.729367652367316</v>
      </c>
      <c r="U27" s="97">
        <f t="shared" ca="1" si="31"/>
        <v>150.69502299562529</v>
      </c>
      <c r="V27" s="97">
        <f t="shared" ca="1" si="27"/>
        <v>9.6103199410109763</v>
      </c>
      <c r="W27" s="97">
        <f t="shared" ca="1" si="31"/>
        <v>14.844865676602538</v>
      </c>
      <c r="X27" s="97">
        <f t="shared" ca="1" si="28"/>
        <v>6.0887570359042789</v>
      </c>
      <c r="Y27" s="97">
        <f t="shared" ca="1" si="31"/>
        <v>11.649387352459959</v>
      </c>
      <c r="Z27" s="19">
        <f t="shared" ca="1" si="3"/>
        <v>34.729367652367316</v>
      </c>
      <c r="AA27" s="2">
        <f t="shared" ca="1" si="4"/>
        <v>-37.979917190069365</v>
      </c>
      <c r="AB27" s="62">
        <v>21</v>
      </c>
      <c r="AC27" s="46">
        <f t="shared" ca="1" si="32"/>
        <v>5.5241095273448915</v>
      </c>
      <c r="AD27" s="97">
        <f t="shared" ca="1" si="32"/>
        <v>99.857377970905617</v>
      </c>
      <c r="AE27" s="97">
        <f t="shared" ca="1" si="32"/>
        <v>147.88481492941713</v>
      </c>
      <c r="AF27" s="97">
        <f t="shared" ca="1" si="32"/>
        <v>6.052884749733245</v>
      </c>
      <c r="AG27" s="97">
        <f t="shared" ca="1" si="32"/>
        <v>113.77168980813893</v>
      </c>
      <c r="AH27" s="21">
        <f t="shared" ca="1" si="32"/>
        <v>33.922134063974234</v>
      </c>
      <c r="AI27" s="97">
        <f t="shared" ca="1" si="32"/>
        <v>148.88515565692973</v>
      </c>
      <c r="AJ27" s="97">
        <f t="shared" ca="1" si="6"/>
        <v>99.857377970905617</v>
      </c>
      <c r="AK27" s="97">
        <f t="shared" ca="1" si="32"/>
        <v>13.877047420297785</v>
      </c>
      <c r="AL27" s="19">
        <f t="shared" ca="1" si="7"/>
        <v>6.052884749733245</v>
      </c>
      <c r="AM27" s="97">
        <f t="shared" ca="1" si="32"/>
        <v>5.1514718036128215</v>
      </c>
      <c r="AN27" s="21">
        <f t="shared" ca="1" si="8"/>
        <v>33.922134063974234</v>
      </c>
      <c r="AO27" s="2">
        <f t="shared" ca="1" si="9"/>
        <v>-64.933677600890505</v>
      </c>
      <c r="AP27" s="66">
        <v>21</v>
      </c>
      <c r="AQ27" s="97">
        <f t="shared" ca="1" si="33"/>
        <v>6.4786869154133138</v>
      </c>
      <c r="AR27" s="97">
        <f t="shared" ca="1" si="33"/>
        <v>99.890771480935413</v>
      </c>
      <c r="AS27" s="97">
        <f t="shared" ca="1" si="33"/>
        <v>142.91196112071967</v>
      </c>
      <c r="AT27" s="97">
        <f t="shared" ca="1" si="33"/>
        <v>73.954506207984139</v>
      </c>
      <c r="AU27" s="97">
        <f t="shared" ca="1" si="33"/>
        <v>113.65041292064167</v>
      </c>
      <c r="AV27" s="21">
        <f t="shared" ca="1" si="33"/>
        <v>33.193255057488003</v>
      </c>
      <c r="AW27" s="97">
        <f t="shared" ca="1" si="33"/>
        <v>147.66774951597688</v>
      </c>
      <c r="AX27" s="97">
        <f t="shared" ca="1" si="11"/>
        <v>99.890771480935413</v>
      </c>
      <c r="AY27" s="97">
        <f t="shared" ca="1" si="33"/>
        <v>12.105531575643681</v>
      </c>
      <c r="AZ27" s="97">
        <f t="shared" ca="1" si="12"/>
        <v>73.954506207984139</v>
      </c>
      <c r="BA27" s="97">
        <f t="shared" ca="1" si="33"/>
        <v>2.4808573918508809</v>
      </c>
      <c r="BB27" s="97">
        <f t="shared" ca="1" si="13"/>
        <v>33.193255057488003</v>
      </c>
      <c r="BC27" s="2">
        <f t="shared" ca="1" si="14"/>
        <v>-14.346676029886265</v>
      </c>
      <c r="BD27" s="62">
        <v>21</v>
      </c>
      <c r="BE27" s="97">
        <f t="shared" ca="1" si="34"/>
        <v>6.1245391275555754</v>
      </c>
      <c r="BF27" s="97">
        <f t="shared" ca="1" si="34"/>
        <v>99.725188538637227</v>
      </c>
      <c r="BG27" s="97">
        <f t="shared" ca="1" si="34"/>
        <v>147.87099670493308</v>
      </c>
      <c r="BH27" s="97">
        <f t="shared" ca="1" si="34"/>
        <v>6.5264213540304112</v>
      </c>
      <c r="BI27" s="97">
        <f t="shared" ca="1" si="34"/>
        <v>115.01296621674592</v>
      </c>
      <c r="BJ27" s="21">
        <f t="shared" ca="1" si="34"/>
        <v>34.711809396635367</v>
      </c>
      <c r="BK27" s="97">
        <f t="shared" ca="1" si="34"/>
        <v>148.15192829046052</v>
      </c>
      <c r="BL27" s="97">
        <f t="shared" ca="1" si="16"/>
        <v>99.725188538637227</v>
      </c>
      <c r="BM27" s="97">
        <f t="shared" ca="1" si="34"/>
        <v>12.803022436609661</v>
      </c>
      <c r="BN27" s="97">
        <f t="shared" ca="1" si="17"/>
        <v>6.5264213540304112</v>
      </c>
      <c r="BO27" s="97">
        <f t="shared" ca="1" si="34"/>
        <v>9.6312154214717758</v>
      </c>
      <c r="BP27" s="97">
        <f t="shared" ca="1" si="18"/>
        <v>34.711809396635367</v>
      </c>
      <c r="BQ27" s="2">
        <f t="shared" ca="1" si="29"/>
        <v>-60.649276249578065</v>
      </c>
      <c r="BR27" s="97">
        <f t="shared" ca="1" si="35"/>
        <v>5.8209563497344448</v>
      </c>
      <c r="BS27" s="97">
        <f t="shared" ca="1" si="35"/>
        <v>100.13286012187487</v>
      </c>
      <c r="BT27" s="97">
        <f t="shared" ca="1" si="35"/>
        <v>147.02174699085882</v>
      </c>
      <c r="BU27" s="97">
        <f t="shared" ca="1" si="35"/>
        <v>1.4236260859124854</v>
      </c>
      <c r="BV27" s="97">
        <f t="shared" ca="1" si="35"/>
        <v>114.39889121721413</v>
      </c>
      <c r="BW27" s="21">
        <f t="shared" ca="1" si="35"/>
        <v>99.701028383983711</v>
      </c>
      <c r="BX27" s="97">
        <f t="shared" ca="1" si="35"/>
        <v>149.6418379305243</v>
      </c>
      <c r="BY27" s="97">
        <f t="shared" ca="1" si="20"/>
        <v>100.13286012187487</v>
      </c>
      <c r="BZ27" s="97">
        <f t="shared" ca="1" si="35"/>
        <v>12.168234405725345</v>
      </c>
      <c r="CA27" s="97">
        <f t="shared" ca="1" si="21"/>
        <v>1.4236260859124854</v>
      </c>
      <c r="CB27" s="97">
        <f t="shared" ca="1" si="35"/>
        <v>11.567630588443286</v>
      </c>
      <c r="CC27" s="97">
        <f t="shared" ca="1" si="22"/>
        <v>99.701028383983711</v>
      </c>
      <c r="CD27" s="2">
        <f t="shared" ca="1" si="23"/>
        <v>-69.094337333594339</v>
      </c>
    </row>
    <row r="28" spans="1:82" x14ac:dyDescent="0.25">
      <c r="A28" s="59">
        <v>22</v>
      </c>
      <c r="B28" s="46">
        <f t="shared" ca="1" si="30"/>
        <v>6.2735065984209468</v>
      </c>
      <c r="C28" s="97">
        <f t="shared" ca="1" si="30"/>
        <v>100.04080089614251</v>
      </c>
      <c r="D28" s="97">
        <f t="shared" ca="1" si="30"/>
        <v>147.98193020057391</v>
      </c>
      <c r="E28" s="97">
        <f t="shared" ca="1" si="30"/>
        <v>5.5308744448404914</v>
      </c>
      <c r="F28" s="97">
        <f t="shared" ca="1" si="30"/>
        <v>113.73791796994206</v>
      </c>
      <c r="G28" s="21">
        <f t="shared" ca="1" si="30"/>
        <v>35.136212631610611</v>
      </c>
      <c r="H28" s="97">
        <f t="shared" ca="1" si="30"/>
        <v>149.7993194390173</v>
      </c>
      <c r="I28" s="97">
        <f t="shared" ca="1" si="24"/>
        <v>100.04080089614251</v>
      </c>
      <c r="J28" s="97">
        <f t="shared" ca="1" si="30"/>
        <v>14.316785496035964</v>
      </c>
      <c r="K28" s="97">
        <f t="shared" ca="1" si="25"/>
        <v>5.5308744448404914</v>
      </c>
      <c r="L28" s="97">
        <f t="shared" ca="1" si="30"/>
        <v>8.4002013822495201</v>
      </c>
      <c r="M28" s="97">
        <f t="shared" ca="1" si="1"/>
        <v>35.136212631610611</v>
      </c>
      <c r="N28" s="2">
        <f t="shared" ca="1" si="26"/>
        <v>-63.397463577782808</v>
      </c>
      <c r="O28" s="97">
        <f t="shared" ca="1" si="31"/>
        <v>5.0256733595187582</v>
      </c>
      <c r="P28" s="97">
        <f t="shared" ca="1" si="31"/>
        <v>11.266847679701488</v>
      </c>
      <c r="Q28" s="97">
        <f t="shared" ca="1" si="31"/>
        <v>141.07283862739888</v>
      </c>
      <c r="R28" s="97">
        <f t="shared" ca="1" si="31"/>
        <v>6.0277528051068066</v>
      </c>
      <c r="S28" s="97">
        <f t="shared" ca="1" si="31"/>
        <v>110.31574341537012</v>
      </c>
      <c r="T28" s="21">
        <f t="shared" ca="1" si="31"/>
        <v>33.685025195874481</v>
      </c>
      <c r="U28" s="97">
        <f t="shared" ca="1" si="31"/>
        <v>146.50418363516198</v>
      </c>
      <c r="V28" s="97">
        <f t="shared" ca="1" si="27"/>
        <v>11.266847679701488</v>
      </c>
      <c r="W28" s="97">
        <f t="shared" ca="1" si="31"/>
        <v>12.506178961610813</v>
      </c>
      <c r="X28" s="97">
        <f t="shared" ca="1" si="28"/>
        <v>6.0277528051068066</v>
      </c>
      <c r="Y28" s="97">
        <f t="shared" ca="1" si="31"/>
        <v>9.2904310902741258</v>
      </c>
      <c r="Z28" s="19">
        <f t="shared" ca="1" si="3"/>
        <v>33.685025195874481</v>
      </c>
      <c r="AA28" s="2">
        <f t="shared" ca="1" si="4"/>
        <v>-39.615032945313452</v>
      </c>
      <c r="AB28" s="62">
        <v>22</v>
      </c>
      <c r="AC28" s="46">
        <f t="shared" ca="1" si="32"/>
        <v>5.4749517858607986</v>
      </c>
      <c r="AD28" s="97">
        <f t="shared" ca="1" si="32"/>
        <v>99.419099977111799</v>
      </c>
      <c r="AE28" s="97">
        <f t="shared" ca="1" si="32"/>
        <v>149.40916552559409</v>
      </c>
      <c r="AF28" s="97">
        <f t="shared" ca="1" si="32"/>
        <v>5.2865112078798866</v>
      </c>
      <c r="AG28" s="97">
        <f t="shared" ca="1" si="32"/>
        <v>114.02284623259139</v>
      </c>
      <c r="AH28" s="21">
        <f t="shared" ca="1" si="32"/>
        <v>33.40204473946266</v>
      </c>
      <c r="AI28" s="97">
        <f t="shared" ca="1" si="32"/>
        <v>148.94974876054144</v>
      </c>
      <c r="AJ28" s="97">
        <f t="shared" ca="1" si="6"/>
        <v>99.419099977111799</v>
      </c>
      <c r="AK28" s="97">
        <f t="shared" ca="1" si="32"/>
        <v>11.831494169699303</v>
      </c>
      <c r="AL28" s="19">
        <f t="shared" ca="1" si="7"/>
        <v>5.2865112078798866</v>
      </c>
      <c r="AM28" s="97">
        <f t="shared" ca="1" si="32"/>
        <v>6.4621336525946589</v>
      </c>
      <c r="AN28" s="21">
        <f t="shared" ca="1" si="8"/>
        <v>33.40204473946266</v>
      </c>
      <c r="AO28" s="2">
        <f t="shared" ca="1" si="9"/>
        <v>-65.942897350655286</v>
      </c>
      <c r="AP28" s="66">
        <v>22</v>
      </c>
      <c r="AQ28" s="97">
        <f t="shared" ca="1" si="33"/>
        <v>6.1744986139302389</v>
      </c>
      <c r="AR28" s="97">
        <f t="shared" ca="1" si="33"/>
        <v>99.280359161816435</v>
      </c>
      <c r="AS28" s="97">
        <f t="shared" ca="1" si="33"/>
        <v>145.11610819119494</v>
      </c>
      <c r="AT28" s="97">
        <f t="shared" ca="1" si="33"/>
        <v>76.415212517107847</v>
      </c>
      <c r="AU28" s="97">
        <f t="shared" ca="1" si="33"/>
        <v>109.31670128500059</v>
      </c>
      <c r="AV28" s="21">
        <f t="shared" ca="1" si="33"/>
        <v>34.176085687179352</v>
      </c>
      <c r="AW28" s="97">
        <f t="shared" ca="1" si="33"/>
        <v>143.51288156324051</v>
      </c>
      <c r="AX28" s="97">
        <f t="shared" ca="1" si="11"/>
        <v>99.280359161816435</v>
      </c>
      <c r="AY28" s="97">
        <f t="shared" ca="1" si="33"/>
        <v>8.5567885685284999</v>
      </c>
      <c r="AZ28" s="97">
        <f t="shared" ca="1" si="12"/>
        <v>76.415212517107847</v>
      </c>
      <c r="BA28" s="97">
        <f t="shared" ca="1" si="33"/>
        <v>2.3986444289444901</v>
      </c>
      <c r="BB28" s="97">
        <f t="shared" ca="1" si="13"/>
        <v>34.176085687179352</v>
      </c>
      <c r="BC28" s="2">
        <f t="shared" ca="1" si="14"/>
        <v>-12.145216380082358</v>
      </c>
      <c r="BD28" s="62">
        <v>22</v>
      </c>
      <c r="BE28" s="97">
        <f t="shared" ca="1" si="34"/>
        <v>6.1792497691138371</v>
      </c>
      <c r="BF28" s="97">
        <f t="shared" ca="1" si="34"/>
        <v>99.361334931247072</v>
      </c>
      <c r="BG28" s="97">
        <f t="shared" ca="1" si="34"/>
        <v>148.91375526007585</v>
      </c>
      <c r="BH28" s="97">
        <f t="shared" ca="1" si="34"/>
        <v>6.7995320893892126</v>
      </c>
      <c r="BI28" s="97">
        <f t="shared" ca="1" si="34"/>
        <v>112.56607841620352</v>
      </c>
      <c r="BJ28" s="21">
        <f t="shared" ca="1" si="34"/>
        <v>35.056099949506958</v>
      </c>
      <c r="BK28" s="97">
        <f t="shared" ca="1" si="34"/>
        <v>151.21437357743531</v>
      </c>
      <c r="BL28" s="97">
        <f t="shared" ca="1" si="16"/>
        <v>99.361334931247072</v>
      </c>
      <c r="BM28" s="97">
        <f t="shared" ca="1" si="34"/>
        <v>10.719618553334131</v>
      </c>
      <c r="BN28" s="97">
        <f t="shared" ca="1" si="17"/>
        <v>6.7995320893892126</v>
      </c>
      <c r="BO28" s="97">
        <f t="shared" ca="1" si="34"/>
        <v>9.5081798397735877</v>
      </c>
      <c r="BP28" s="97">
        <f t="shared" ca="1" si="18"/>
        <v>35.056099949506958</v>
      </c>
      <c r="BQ28" s="2">
        <f t="shared" ca="1" si="29"/>
        <v>-60.239593389580435</v>
      </c>
      <c r="BR28" s="97">
        <f t="shared" ca="1" si="35"/>
        <v>5.7752069374306192</v>
      </c>
      <c r="BS28" s="97">
        <f t="shared" ca="1" si="35"/>
        <v>100.09508963566076</v>
      </c>
      <c r="BT28" s="97">
        <f t="shared" ca="1" si="35"/>
        <v>148.22340203034159</v>
      </c>
      <c r="BU28" s="97">
        <f t="shared" ca="1" si="35"/>
        <v>1.5945572727280877</v>
      </c>
      <c r="BV28" s="97">
        <f t="shared" ca="1" si="35"/>
        <v>110.58896979476154</v>
      </c>
      <c r="BW28" s="21">
        <f t="shared" ca="1" si="35"/>
        <v>99.290119632512727</v>
      </c>
      <c r="BX28" s="97">
        <f t="shared" ca="1" si="35"/>
        <v>151.41938215180781</v>
      </c>
      <c r="BY28" s="97">
        <f t="shared" ca="1" si="20"/>
        <v>100.09508963566076</v>
      </c>
      <c r="BZ28" s="97">
        <f t="shared" ca="1" si="35"/>
        <v>8.863785700688581</v>
      </c>
      <c r="CA28" s="97">
        <f t="shared" ca="1" si="21"/>
        <v>1.5945572727280877</v>
      </c>
      <c r="CB28" s="97">
        <f t="shared" ca="1" si="35"/>
        <v>10.338495230252702</v>
      </c>
      <c r="CC28" s="97">
        <f t="shared" ca="1" si="22"/>
        <v>99.290119632512727</v>
      </c>
      <c r="CD28" s="2">
        <f t="shared" ca="1" si="23"/>
        <v>-70.29935903529271</v>
      </c>
    </row>
    <row r="29" spans="1:82" x14ac:dyDescent="0.25">
      <c r="A29" s="59">
        <v>23</v>
      </c>
      <c r="B29" s="46">
        <f t="shared" ca="1" si="30"/>
        <v>5.2862411183342477</v>
      </c>
      <c r="C29" s="97">
        <f t="shared" ca="1" si="30"/>
        <v>99.482780374689384</v>
      </c>
      <c r="D29" s="97">
        <f t="shared" ca="1" si="30"/>
        <v>148.10419068031595</v>
      </c>
      <c r="E29" s="97">
        <f t="shared" ca="1" si="30"/>
        <v>6.4173017195793847</v>
      </c>
      <c r="F29" s="97">
        <f t="shared" ca="1" si="30"/>
        <v>111.46297832489938</v>
      </c>
      <c r="G29" s="21">
        <f t="shared" ca="1" si="30"/>
        <v>32.815620410867531</v>
      </c>
      <c r="H29" s="97">
        <f t="shared" ca="1" si="30"/>
        <v>151.23842309672236</v>
      </c>
      <c r="I29" s="97">
        <f t="shared" ca="1" si="24"/>
        <v>99.482780374689384</v>
      </c>
      <c r="J29" s="97">
        <f t="shared" ca="1" si="30"/>
        <v>12.903155922173379</v>
      </c>
      <c r="K29" s="97">
        <f t="shared" ca="1" si="25"/>
        <v>6.4173017195793847</v>
      </c>
      <c r="L29" s="97">
        <f t="shared" ca="1" si="30"/>
        <v>14.290252451495725</v>
      </c>
      <c r="M29" s="97">
        <f t="shared" ca="1" si="1"/>
        <v>32.815620410867531</v>
      </c>
      <c r="N29" s="2">
        <f t="shared" ca="1" si="26"/>
        <v>-60.076429211988845</v>
      </c>
      <c r="O29" s="97">
        <f t="shared" ca="1" si="31"/>
        <v>5.5120618605451064</v>
      </c>
      <c r="P29" s="97">
        <f t="shared" ca="1" si="31"/>
        <v>9.9843942661039371</v>
      </c>
      <c r="Q29" s="97">
        <f t="shared" ca="1" si="31"/>
        <v>141.65981239348366</v>
      </c>
      <c r="R29" s="97">
        <f t="shared" ca="1" si="31"/>
        <v>5.2923078357632916</v>
      </c>
      <c r="S29" s="97">
        <f t="shared" ca="1" si="31"/>
        <v>112.75513368262021</v>
      </c>
      <c r="T29" s="21">
        <f t="shared" ca="1" si="31"/>
        <v>33.741299979703072</v>
      </c>
      <c r="U29" s="97">
        <f t="shared" ca="1" si="31"/>
        <v>146.00715355486841</v>
      </c>
      <c r="V29" s="97">
        <f t="shared" ca="1" si="27"/>
        <v>9.9843942661039371</v>
      </c>
      <c r="W29" s="97">
        <f t="shared" ca="1" si="31"/>
        <v>9.952252544011003</v>
      </c>
      <c r="X29" s="97">
        <f t="shared" ca="1" si="28"/>
        <v>5.2923078357632916</v>
      </c>
      <c r="Y29" s="97">
        <f t="shared" ca="1" si="31"/>
        <v>9.3519570113719475</v>
      </c>
      <c r="Z29" s="19">
        <f t="shared" ca="1" si="3"/>
        <v>33.741299979703072</v>
      </c>
      <c r="AA29" s="2">
        <f t="shared" ca="1" si="4"/>
        <v>-41.246403468329731</v>
      </c>
      <c r="AB29" s="62">
        <v>23</v>
      </c>
      <c r="AC29" s="46">
        <f t="shared" ca="1" si="32"/>
        <v>6.8016767593222696</v>
      </c>
      <c r="AD29" s="97">
        <f t="shared" ca="1" si="32"/>
        <v>100.06031424363808</v>
      </c>
      <c r="AE29" s="97">
        <f t="shared" ca="1" si="32"/>
        <v>146.03717583791683</v>
      </c>
      <c r="AF29" s="97">
        <f t="shared" ca="1" si="32"/>
        <v>5.1008982997570866</v>
      </c>
      <c r="AG29" s="97">
        <f t="shared" ca="1" si="32"/>
        <v>111.83995877728154</v>
      </c>
      <c r="AH29" s="21">
        <f t="shared" ca="1" si="32"/>
        <v>34.186533879646326</v>
      </c>
      <c r="AI29" s="97">
        <f t="shared" ca="1" si="32"/>
        <v>147.06268714861909</v>
      </c>
      <c r="AJ29" s="97">
        <f t="shared" ca="1" si="6"/>
        <v>100.06031424363808</v>
      </c>
      <c r="AK29" s="97">
        <f t="shared" ca="1" si="32"/>
        <v>13.272026198686833</v>
      </c>
      <c r="AL29" s="19">
        <f t="shared" ca="1" si="7"/>
        <v>5.1008982997570866</v>
      </c>
      <c r="AM29" s="97">
        <f t="shared" ca="1" si="32"/>
        <v>9.085621412235783</v>
      </c>
      <c r="AN29" s="21">
        <f t="shared" ca="1" si="8"/>
        <v>34.186533879646326</v>
      </c>
      <c r="AO29" s="2">
        <f t="shared" ca="1" si="9"/>
        <v>-62.835072896220218</v>
      </c>
      <c r="AP29" s="66">
        <v>23</v>
      </c>
      <c r="AQ29" s="97">
        <f t="shared" ca="1" si="33"/>
        <v>5.9931275632179011</v>
      </c>
      <c r="AR29" s="97">
        <f t="shared" ca="1" si="33"/>
        <v>99.743201929613093</v>
      </c>
      <c r="AS29" s="97">
        <f t="shared" ca="1" si="33"/>
        <v>143.23346989609109</v>
      </c>
      <c r="AT29" s="97">
        <f t="shared" ca="1" si="33"/>
        <v>76.050997040514204</v>
      </c>
      <c r="AU29" s="97">
        <f t="shared" ca="1" si="33"/>
        <v>113.17359298008722</v>
      </c>
      <c r="AV29" s="21">
        <f t="shared" ca="1" si="33"/>
        <v>33.805963995854285</v>
      </c>
      <c r="AW29" s="97">
        <f t="shared" ca="1" si="33"/>
        <v>146.93742893563208</v>
      </c>
      <c r="AX29" s="97">
        <f t="shared" ca="1" si="11"/>
        <v>99.743201929613093</v>
      </c>
      <c r="AY29" s="97">
        <f t="shared" ca="1" si="33"/>
        <v>15.42801346166137</v>
      </c>
      <c r="AZ29" s="97">
        <f t="shared" ca="1" si="12"/>
        <v>76.050997040514204</v>
      </c>
      <c r="BA29" s="97">
        <f t="shared" ca="1" si="33"/>
        <v>3.9938005919299671</v>
      </c>
      <c r="BB29" s="97">
        <f t="shared" ca="1" si="13"/>
        <v>33.805963995854285</v>
      </c>
      <c r="BC29" s="2">
        <f t="shared" ca="1" si="14"/>
        <v>-13.911340770389568</v>
      </c>
      <c r="BD29" s="62">
        <v>23</v>
      </c>
      <c r="BE29" s="97">
        <f t="shared" ca="1" si="34"/>
        <v>5.7884694219476875</v>
      </c>
      <c r="BF29" s="97">
        <f t="shared" ca="1" si="34"/>
        <v>99.729848336553616</v>
      </c>
      <c r="BG29" s="97">
        <f t="shared" ca="1" si="34"/>
        <v>146.81812621304704</v>
      </c>
      <c r="BH29" s="97">
        <f t="shared" ca="1" si="34"/>
        <v>6.7990247752728568</v>
      </c>
      <c r="BI29" s="97">
        <f t="shared" ca="1" si="34"/>
        <v>114.37626859866005</v>
      </c>
      <c r="BJ29" s="21">
        <f t="shared" ca="1" si="34"/>
        <v>34.245728259768867</v>
      </c>
      <c r="BK29" s="97">
        <f t="shared" ca="1" si="34"/>
        <v>148.44583852581138</v>
      </c>
      <c r="BL29" s="97">
        <f t="shared" ca="1" si="16"/>
        <v>99.729848336553616</v>
      </c>
      <c r="BM29" s="97">
        <f t="shared" ca="1" si="34"/>
        <v>15.335595271542473</v>
      </c>
      <c r="BN29" s="97">
        <f t="shared" ca="1" si="17"/>
        <v>6.7990247752728568</v>
      </c>
      <c r="BO29" s="97">
        <f t="shared" ca="1" si="34"/>
        <v>12.090903221027837</v>
      </c>
      <c r="BP29" s="97">
        <f t="shared" ca="1" si="18"/>
        <v>34.245728259768867</v>
      </c>
      <c r="BQ29" s="2">
        <f t="shared" ca="1" si="29"/>
        <v>-59.535497481737409</v>
      </c>
      <c r="BR29" s="97">
        <f t="shared" ca="1" si="35"/>
        <v>5.9126144537053342</v>
      </c>
      <c r="BS29" s="97">
        <f t="shared" ca="1" si="35"/>
        <v>99.16208231303915</v>
      </c>
      <c r="BT29" s="97">
        <f t="shared" ca="1" si="35"/>
        <v>146.60589503158727</v>
      </c>
      <c r="BU29" s="97">
        <f t="shared" ca="1" si="35"/>
        <v>0.67796096217441559</v>
      </c>
      <c r="BV29" s="97">
        <f t="shared" ca="1" si="35"/>
        <v>113.96928935915385</v>
      </c>
      <c r="BW29" s="21">
        <f t="shared" ca="1" si="35"/>
        <v>99.479217962371962</v>
      </c>
      <c r="BX29" s="97">
        <f t="shared" ca="1" si="35"/>
        <v>147.66495219520237</v>
      </c>
      <c r="BY29" s="97">
        <f t="shared" ca="1" si="20"/>
        <v>99.16208231303915</v>
      </c>
      <c r="BZ29" s="97">
        <f t="shared" ca="1" si="35"/>
        <v>13.243194074092791</v>
      </c>
      <c r="CA29" s="97">
        <f t="shared" ca="1" si="21"/>
        <v>0.67796096217441559</v>
      </c>
      <c r="CB29" s="97">
        <f t="shared" ca="1" si="35"/>
        <v>10.405855035297394</v>
      </c>
      <c r="CC29" s="97">
        <f t="shared" ca="1" si="22"/>
        <v>99.479217962371962</v>
      </c>
      <c r="CD29" s="2">
        <f t="shared" ca="1" si="23"/>
        <v>-71.921909305596472</v>
      </c>
    </row>
    <row r="30" spans="1:82" x14ac:dyDescent="0.25">
      <c r="A30" s="59">
        <v>24</v>
      </c>
      <c r="B30" s="46">
        <f t="shared" ca="1" si="30"/>
        <v>6.0653258559489789</v>
      </c>
      <c r="C30" s="97">
        <f t="shared" ca="1" si="30"/>
        <v>100.12164735180788</v>
      </c>
      <c r="D30" s="97">
        <f t="shared" ca="1" si="30"/>
        <v>149.4136878532241</v>
      </c>
      <c r="E30" s="97">
        <f t="shared" ca="1" si="30"/>
        <v>5.5642787225635937</v>
      </c>
      <c r="F30" s="97">
        <f t="shared" ca="1" si="30"/>
        <v>112.88810623410099</v>
      </c>
      <c r="G30" s="21">
        <f t="shared" ca="1" si="30"/>
        <v>34.336736491831715</v>
      </c>
      <c r="H30" s="97">
        <f t="shared" ca="1" si="30"/>
        <v>146.77376668800221</v>
      </c>
      <c r="I30" s="97">
        <f t="shared" ca="1" si="24"/>
        <v>100.12164735180788</v>
      </c>
      <c r="J30" s="97">
        <f t="shared" ca="1" si="30"/>
        <v>9.5869578492296021</v>
      </c>
      <c r="K30" s="97">
        <f t="shared" ca="1" si="25"/>
        <v>5.5642787225635937</v>
      </c>
      <c r="L30" s="97">
        <f t="shared" ca="1" si="30"/>
        <v>12.02765340912911</v>
      </c>
      <c r="M30" s="97">
        <f t="shared" ca="1" si="1"/>
        <v>34.336736491831715</v>
      </c>
      <c r="N30" s="2">
        <f t="shared" ca="1" si="26"/>
        <v>-61.154614848001621</v>
      </c>
      <c r="O30" s="97">
        <f t="shared" ca="1" si="31"/>
        <v>5.5297036384783613</v>
      </c>
      <c r="P30" s="97">
        <f t="shared" ca="1" si="31"/>
        <v>13.154980281283317</v>
      </c>
      <c r="Q30" s="97">
        <f t="shared" ca="1" si="31"/>
        <v>143.14875692228298</v>
      </c>
      <c r="R30" s="97">
        <f t="shared" ca="1" si="31"/>
        <v>5.5705177204957597</v>
      </c>
      <c r="S30" s="97">
        <f t="shared" ca="1" si="31"/>
        <v>113.03554840667128</v>
      </c>
      <c r="T30" s="21">
        <f t="shared" ca="1" si="31"/>
        <v>33.724932893778693</v>
      </c>
      <c r="U30" s="97">
        <f t="shared" ca="1" si="31"/>
        <v>143.13706538143893</v>
      </c>
      <c r="V30" s="97">
        <f t="shared" ca="1" si="27"/>
        <v>13.154980281283317</v>
      </c>
      <c r="W30" s="97">
        <f t="shared" ca="1" si="31"/>
        <v>4.6941430429276325</v>
      </c>
      <c r="X30" s="97">
        <f t="shared" ca="1" si="28"/>
        <v>5.5705177204957597</v>
      </c>
      <c r="Y30" s="97">
        <f t="shared" ca="1" si="31"/>
        <v>10.704559413032127</v>
      </c>
      <c r="Z30" s="19">
        <f t="shared" ca="1" si="3"/>
        <v>33.724932893778693</v>
      </c>
      <c r="AA30" s="2">
        <f t="shared" ca="1" si="4"/>
        <v>-40.697533988869672</v>
      </c>
      <c r="AB30" s="62">
        <v>24</v>
      </c>
      <c r="AC30" s="46">
        <f t="shared" ca="1" si="32"/>
        <v>5.6929211066463274</v>
      </c>
      <c r="AD30" s="97">
        <f t="shared" ca="1" si="32"/>
        <v>99.778096150888942</v>
      </c>
      <c r="AE30" s="97">
        <f t="shared" ca="1" si="32"/>
        <v>148.98614057207246</v>
      </c>
      <c r="AF30" s="97">
        <f t="shared" ca="1" si="32"/>
        <v>6.6695032249654664</v>
      </c>
      <c r="AG30" s="97">
        <f t="shared" ca="1" si="32"/>
        <v>113.77781515002545</v>
      </c>
      <c r="AH30" s="21">
        <f t="shared" ca="1" si="32"/>
        <v>33.673983937018029</v>
      </c>
      <c r="AI30" s="97">
        <f t="shared" ca="1" si="32"/>
        <v>149.80512545579884</v>
      </c>
      <c r="AJ30" s="97">
        <f t="shared" ca="1" si="6"/>
        <v>99.778096150888942</v>
      </c>
      <c r="AK30" s="97">
        <f t="shared" ca="1" si="32"/>
        <v>11.892382271515597</v>
      </c>
      <c r="AL30" s="19">
        <f t="shared" ca="1" si="7"/>
        <v>6.6695032249654664</v>
      </c>
      <c r="AM30" s="97">
        <f t="shared" ca="1" si="32"/>
        <v>10.621979861272255</v>
      </c>
      <c r="AN30" s="21">
        <f t="shared" ca="1" si="8"/>
        <v>33.673983937018029</v>
      </c>
      <c r="AO30" s="2">
        <f t="shared" ca="1" si="9"/>
        <v>-60.532373491716299</v>
      </c>
      <c r="AP30" s="66">
        <v>24</v>
      </c>
      <c r="AQ30" s="97">
        <f t="shared" ca="1" si="33"/>
        <v>5.1107810615311395</v>
      </c>
      <c r="AR30" s="97">
        <f t="shared" ca="1" si="33"/>
        <v>101.34528627381593</v>
      </c>
      <c r="AS30" s="97">
        <f t="shared" ca="1" si="33"/>
        <v>141.20733699485194</v>
      </c>
      <c r="AT30" s="97">
        <f t="shared" ca="1" si="33"/>
        <v>76.369064825194044</v>
      </c>
      <c r="AU30" s="97">
        <f t="shared" ca="1" si="33"/>
        <v>110.22991716487932</v>
      </c>
      <c r="AV30" s="21">
        <f t="shared" ca="1" si="33"/>
        <v>35.379300067815933</v>
      </c>
      <c r="AW30" s="97">
        <f t="shared" ca="1" si="33"/>
        <v>146.31045448448188</v>
      </c>
      <c r="AX30" s="97">
        <f t="shared" ca="1" si="11"/>
        <v>101.34528627381593</v>
      </c>
      <c r="AY30" s="97">
        <f t="shared" ca="1" si="33"/>
        <v>11.46788343237769</v>
      </c>
      <c r="AZ30" s="97">
        <f t="shared" ca="1" si="12"/>
        <v>76.369064825194044</v>
      </c>
      <c r="BA30" s="97">
        <f t="shared" ca="1" si="33"/>
        <v>3.1293101284714115</v>
      </c>
      <c r="BB30" s="97">
        <f t="shared" ca="1" si="13"/>
        <v>35.379300067815933</v>
      </c>
      <c r="BC30" s="2">
        <f t="shared" ca="1" si="14"/>
        <v>-14.332064796105124</v>
      </c>
      <c r="BD30" s="62">
        <v>24</v>
      </c>
      <c r="BE30" s="97">
        <f t="shared" ca="1" si="34"/>
        <v>6.7087551936573879</v>
      </c>
      <c r="BF30" s="97">
        <f t="shared" ca="1" si="34"/>
        <v>99.001000876560994</v>
      </c>
      <c r="BG30" s="97">
        <f t="shared" ca="1" si="34"/>
        <v>149.38237094400682</v>
      </c>
      <c r="BH30" s="97">
        <f t="shared" ca="1" si="34"/>
        <v>5.2851540670369666</v>
      </c>
      <c r="BI30" s="97">
        <f t="shared" ca="1" si="34"/>
        <v>114.05818366442614</v>
      </c>
      <c r="BJ30" s="21">
        <f t="shared" ca="1" si="34"/>
        <v>34.569925155872291</v>
      </c>
      <c r="BK30" s="97">
        <f t="shared" ca="1" si="34"/>
        <v>145.49509766823678</v>
      </c>
      <c r="BL30" s="97">
        <f t="shared" ca="1" si="16"/>
        <v>99.001000876560994</v>
      </c>
      <c r="BM30" s="97">
        <f t="shared" ca="1" si="34"/>
        <v>11.940304025674116</v>
      </c>
      <c r="BN30" s="97">
        <f t="shared" ca="1" si="17"/>
        <v>5.2851540670369666</v>
      </c>
      <c r="BO30" s="97">
        <f t="shared" ca="1" si="34"/>
        <v>8.7928167654867959</v>
      </c>
      <c r="BP30" s="97">
        <f t="shared" ca="1" si="18"/>
        <v>34.569925155872291</v>
      </c>
      <c r="BQ30" s="2">
        <f t="shared" ca="1" si="29"/>
        <v>-62.227773756934212</v>
      </c>
      <c r="BR30" s="97">
        <f t="shared" ca="1" si="35"/>
        <v>5.997924706937976</v>
      </c>
      <c r="BS30" s="97">
        <f t="shared" ca="1" si="35"/>
        <v>99.614793780761644</v>
      </c>
      <c r="BT30" s="97">
        <f t="shared" ca="1" si="35"/>
        <v>149.27371267850177</v>
      </c>
      <c r="BU30" s="97">
        <f t="shared" ca="1" si="35"/>
        <v>1.1172405702652894</v>
      </c>
      <c r="BV30" s="97">
        <f t="shared" ca="1" si="35"/>
        <v>113.75071931286539</v>
      </c>
      <c r="BW30" s="21">
        <f t="shared" ca="1" si="35"/>
        <v>99.684716206635628</v>
      </c>
      <c r="BX30" s="97">
        <f t="shared" ca="1" si="35"/>
        <v>149.56690440539657</v>
      </c>
      <c r="BY30" s="97">
        <f t="shared" ca="1" si="20"/>
        <v>99.614793780761644</v>
      </c>
      <c r="BZ30" s="97">
        <f t="shared" ca="1" si="35"/>
        <v>13.098114098882665</v>
      </c>
      <c r="CA30" s="97">
        <f t="shared" ca="1" si="21"/>
        <v>1.1172405702652894</v>
      </c>
      <c r="CB30" s="97">
        <f t="shared" ca="1" si="35"/>
        <v>7.0522158355729037</v>
      </c>
      <c r="CC30" s="97">
        <f t="shared" ca="1" si="22"/>
        <v>99.684716206635628</v>
      </c>
      <c r="CD30" s="2">
        <f t="shared" ca="1" si="23"/>
        <v>-76.412994620115072</v>
      </c>
    </row>
    <row r="31" spans="1:82" x14ac:dyDescent="0.25">
      <c r="A31" s="59">
        <v>25</v>
      </c>
      <c r="B31" s="46">
        <f t="shared" ca="1" si="30"/>
        <v>6.0073508210493332</v>
      </c>
      <c r="C31" s="97">
        <f t="shared" ca="1" si="30"/>
        <v>99.624031765966137</v>
      </c>
      <c r="D31" s="97">
        <f t="shared" ca="1" si="30"/>
        <v>148.54622909378551</v>
      </c>
      <c r="E31" s="97">
        <f t="shared" ca="1" si="30"/>
        <v>7.1041054144237004</v>
      </c>
      <c r="F31" s="97">
        <f t="shared" ca="1" si="30"/>
        <v>114.50369135036614</v>
      </c>
      <c r="G31" s="21">
        <f t="shared" ca="1" si="30"/>
        <v>35.280611031558813</v>
      </c>
      <c r="H31" s="97">
        <f t="shared" ca="1" si="30"/>
        <v>149.97282860551888</v>
      </c>
      <c r="I31" s="97">
        <f t="shared" ca="1" si="24"/>
        <v>99.624031765966137</v>
      </c>
      <c r="J31" s="97">
        <f t="shared" ca="1" si="30"/>
        <v>13.109553560959837</v>
      </c>
      <c r="K31" s="97">
        <f t="shared" ca="1" si="25"/>
        <v>7.1041054144237004</v>
      </c>
      <c r="L31" s="97">
        <f t="shared" ca="1" si="30"/>
        <v>9.0981671216423958</v>
      </c>
      <c r="M31" s="97">
        <f t="shared" ca="1" si="1"/>
        <v>35.280611031558813</v>
      </c>
      <c r="N31" s="2">
        <f t="shared" ca="1" si="26"/>
        <v>-60.080370283663839</v>
      </c>
      <c r="O31" s="97">
        <f t="shared" ca="1" si="31"/>
        <v>5.2875931905597842</v>
      </c>
      <c r="P31" s="97">
        <f t="shared" ca="1" si="31"/>
        <v>10.858251707414656</v>
      </c>
      <c r="Q31" s="97">
        <f t="shared" ca="1" si="31"/>
        <v>141.41377469555138</v>
      </c>
      <c r="R31" s="97">
        <f t="shared" ca="1" si="31"/>
        <v>6.8841993564618162</v>
      </c>
      <c r="S31" s="97">
        <f t="shared" ca="1" si="31"/>
        <v>114.29259032869849</v>
      </c>
      <c r="T31" s="21">
        <f t="shared" ca="1" si="31"/>
        <v>32.786155031491838</v>
      </c>
      <c r="U31" s="97">
        <f t="shared" ca="1" si="31"/>
        <v>145.32927970981058</v>
      </c>
      <c r="V31" s="97">
        <f t="shared" ca="1" si="27"/>
        <v>10.858251707414656</v>
      </c>
      <c r="W31" s="97">
        <f t="shared" ca="1" si="31"/>
        <v>11.222120772528218</v>
      </c>
      <c r="X31" s="97">
        <f t="shared" ca="1" si="28"/>
        <v>6.8841993564618162</v>
      </c>
      <c r="Y31" s="97">
        <f t="shared" ca="1" si="31"/>
        <v>7.4983402425082346</v>
      </c>
      <c r="Z31" s="19">
        <f t="shared" ca="1" si="3"/>
        <v>32.786155031491838</v>
      </c>
      <c r="AA31" s="2">
        <f t="shared" ca="1" si="4"/>
        <v>-38.21523587726319</v>
      </c>
      <c r="AB31" s="62">
        <v>25</v>
      </c>
      <c r="AC31" s="46">
        <f t="shared" ca="1" si="32"/>
        <v>6.0835274098229295</v>
      </c>
      <c r="AD31" s="97">
        <f t="shared" ca="1" si="32"/>
        <v>99.816817280240386</v>
      </c>
      <c r="AE31" s="97">
        <f t="shared" ca="1" si="32"/>
        <v>148.15183267225808</v>
      </c>
      <c r="AF31" s="97">
        <f t="shared" ca="1" si="32"/>
        <v>6.1107835844750156</v>
      </c>
      <c r="AG31" s="97">
        <f t="shared" ca="1" si="32"/>
        <v>113.8582357001829</v>
      </c>
      <c r="AH31" s="21">
        <f t="shared" ca="1" si="32"/>
        <v>32.800473792887445</v>
      </c>
      <c r="AI31" s="97">
        <f t="shared" ca="1" si="32"/>
        <v>147.65748610518688</v>
      </c>
      <c r="AJ31" s="97">
        <f t="shared" ca="1" si="6"/>
        <v>99.816817280240386</v>
      </c>
      <c r="AK31" s="97">
        <f t="shared" ca="1" si="32"/>
        <v>11.066644882078737</v>
      </c>
      <c r="AL31" s="19">
        <f t="shared" ca="1" si="7"/>
        <v>6.1107835844750156</v>
      </c>
      <c r="AM31" s="97">
        <f t="shared" ca="1" si="32"/>
        <v>11.371882685893761</v>
      </c>
      <c r="AN31" s="21">
        <f t="shared" ca="1" si="8"/>
        <v>32.800473792887445</v>
      </c>
      <c r="AO31" s="2">
        <f t="shared" ca="1" si="9"/>
        <v>-60.554086932711705</v>
      </c>
      <c r="AP31" s="66">
        <v>25</v>
      </c>
      <c r="AQ31" s="97">
        <f t="shared" ca="1" si="33"/>
        <v>5.7170801675880263</v>
      </c>
      <c r="AR31" s="97">
        <f t="shared" ca="1" si="33"/>
        <v>99.976118599430734</v>
      </c>
      <c r="AS31" s="97">
        <f t="shared" ca="1" si="33"/>
        <v>143.47780866616404</v>
      </c>
      <c r="AT31" s="97">
        <f t="shared" ca="1" si="33"/>
        <v>75.367081744895032</v>
      </c>
      <c r="AU31" s="97">
        <f t="shared" ca="1" si="33"/>
        <v>110.39703077412729</v>
      </c>
      <c r="AV31" s="21">
        <f t="shared" ca="1" si="33"/>
        <v>34.237848759936149</v>
      </c>
      <c r="AW31" s="97">
        <f t="shared" ca="1" si="33"/>
        <v>140.98964752732869</v>
      </c>
      <c r="AX31" s="97">
        <f t="shared" ca="1" si="11"/>
        <v>99.976118599430734</v>
      </c>
      <c r="AY31" s="97">
        <f t="shared" ca="1" si="33"/>
        <v>9.5494677435195197</v>
      </c>
      <c r="AZ31" s="97">
        <f t="shared" ca="1" si="12"/>
        <v>75.367081744895032</v>
      </c>
      <c r="BA31" s="97">
        <f t="shared" ca="1" si="33"/>
        <v>3.6665798960205551</v>
      </c>
      <c r="BB31" s="97">
        <f t="shared" ca="1" si="13"/>
        <v>34.237848759936149</v>
      </c>
      <c r="BC31" s="2">
        <f t="shared" ca="1" si="14"/>
        <v>-12.706265915154193</v>
      </c>
      <c r="BD31" s="62">
        <v>25</v>
      </c>
      <c r="BE31" s="97">
        <f t="shared" ca="1" si="34"/>
        <v>5.4613348849569618</v>
      </c>
      <c r="BF31" s="97">
        <f t="shared" ca="1" si="34"/>
        <v>99.996808338459886</v>
      </c>
      <c r="BG31" s="97">
        <f t="shared" ca="1" si="34"/>
        <v>147.5006424889545</v>
      </c>
      <c r="BH31" s="97">
        <f t="shared" ca="1" si="34"/>
        <v>5.8761448607576661</v>
      </c>
      <c r="BI31" s="97">
        <f t="shared" ca="1" si="34"/>
        <v>112.82472763913013</v>
      </c>
      <c r="BJ31" s="21">
        <f t="shared" ca="1" si="34"/>
        <v>33.523748489806557</v>
      </c>
      <c r="BK31" s="97">
        <f t="shared" ca="1" si="34"/>
        <v>148.45423923883399</v>
      </c>
      <c r="BL31" s="97">
        <f t="shared" ca="1" si="16"/>
        <v>99.996808338459886</v>
      </c>
      <c r="BM31" s="97">
        <f t="shared" ca="1" si="34"/>
        <v>14.44453911045405</v>
      </c>
      <c r="BN31" s="97">
        <f t="shared" ca="1" si="17"/>
        <v>5.8761448607576661</v>
      </c>
      <c r="BO31" s="97">
        <f t="shared" ca="1" si="34"/>
        <v>9.5058007509831128</v>
      </c>
      <c r="BP31" s="97">
        <f t="shared" ca="1" si="18"/>
        <v>33.523748489806557</v>
      </c>
      <c r="BQ31" s="2">
        <f t="shared" ca="1" si="29"/>
        <v>-63.055427696385806</v>
      </c>
      <c r="BR31" s="97">
        <f t="shared" ca="1" si="35"/>
        <v>5.5805921520966431</v>
      </c>
      <c r="BS31" s="97">
        <f t="shared" ca="1" si="35"/>
        <v>99.80259332679843</v>
      </c>
      <c r="BT31" s="97">
        <f t="shared" ca="1" si="35"/>
        <v>147.38551574489742</v>
      </c>
      <c r="BU31" s="97">
        <f t="shared" ca="1" si="35"/>
        <v>1.1227358977553346</v>
      </c>
      <c r="BV31" s="97">
        <f t="shared" ca="1" si="35"/>
        <v>114.13847507446221</v>
      </c>
      <c r="BW31" s="21">
        <f t="shared" ca="1" si="35"/>
        <v>99.625643231772528</v>
      </c>
      <c r="BX31" s="97">
        <f t="shared" ca="1" si="35"/>
        <v>148.1530404666878</v>
      </c>
      <c r="BY31" s="97">
        <f t="shared" ca="1" si="20"/>
        <v>99.80259332679843</v>
      </c>
      <c r="BZ31" s="97">
        <f t="shared" ca="1" si="35"/>
        <v>12.405380359342795</v>
      </c>
      <c r="CA31" s="97">
        <f t="shared" ca="1" si="21"/>
        <v>1.1227358977553346</v>
      </c>
      <c r="CB31" s="97">
        <f t="shared" ca="1" si="35"/>
        <v>7.525592377090768</v>
      </c>
      <c r="CC31" s="97">
        <f t="shared" ca="1" si="22"/>
        <v>99.625643231772528</v>
      </c>
      <c r="CD31" s="2">
        <f t="shared" ca="1" si="23"/>
        <v>-76.241627438245018</v>
      </c>
    </row>
    <row r="32" spans="1:82" x14ac:dyDescent="0.25">
      <c r="A32" s="59">
        <v>26</v>
      </c>
      <c r="B32" s="46">
        <f t="shared" ca="1" si="30"/>
        <v>5.9405887356817502</v>
      </c>
      <c r="C32" s="97">
        <f t="shared" ca="1" si="30"/>
        <v>99.266002182271222</v>
      </c>
      <c r="D32" s="97">
        <f t="shared" ca="1" si="30"/>
        <v>148.23927580885493</v>
      </c>
      <c r="E32" s="97">
        <f t="shared" ca="1" si="30"/>
        <v>5.6012577316081842</v>
      </c>
      <c r="F32" s="97">
        <f t="shared" ca="1" si="30"/>
        <v>113.68366183563141</v>
      </c>
      <c r="G32" s="21">
        <f t="shared" ca="1" si="30"/>
        <v>33.106940172042876</v>
      </c>
      <c r="H32" s="97">
        <f t="shared" ca="1" si="30"/>
        <v>149.7918033045795</v>
      </c>
      <c r="I32" s="97">
        <f t="shared" ca="1" si="24"/>
        <v>99.266002182271222</v>
      </c>
      <c r="J32" s="97">
        <f t="shared" ca="1" si="30"/>
        <v>11.933019701317164</v>
      </c>
      <c r="K32" s="97">
        <f t="shared" ca="1" si="25"/>
        <v>5.6012577316081842</v>
      </c>
      <c r="L32" s="97">
        <f t="shared" ca="1" si="30"/>
        <v>5.1020304757470916</v>
      </c>
      <c r="M32" s="97">
        <f t="shared" ca="1" si="1"/>
        <v>33.106940172042876</v>
      </c>
      <c r="N32" s="2">
        <f t="shared" ca="1" si="26"/>
        <v>-65.314527002877895</v>
      </c>
      <c r="O32" s="97">
        <f t="shared" ca="1" si="31"/>
        <v>6.161410514218935</v>
      </c>
      <c r="P32" s="97">
        <f t="shared" ca="1" si="31"/>
        <v>11.668161757669516</v>
      </c>
      <c r="Q32" s="97">
        <f t="shared" ca="1" si="31"/>
        <v>140.08765529925381</v>
      </c>
      <c r="R32" s="97">
        <f t="shared" ca="1" si="31"/>
        <v>5.7488832229235358</v>
      </c>
      <c r="S32" s="97">
        <f t="shared" ca="1" si="31"/>
        <v>112.17314265257836</v>
      </c>
      <c r="T32" s="21">
        <f t="shared" ca="1" si="31"/>
        <v>34.99534205003247</v>
      </c>
      <c r="U32" s="97">
        <f t="shared" ca="1" si="31"/>
        <v>149.891519495865</v>
      </c>
      <c r="V32" s="97">
        <f t="shared" ca="1" si="27"/>
        <v>11.668161757669516</v>
      </c>
      <c r="W32" s="97">
        <f t="shared" ca="1" si="31"/>
        <v>6.0456243133279761</v>
      </c>
      <c r="X32" s="97">
        <f t="shared" ca="1" si="28"/>
        <v>5.7488832229235358</v>
      </c>
      <c r="Y32" s="97">
        <f t="shared" ca="1" si="31"/>
        <v>2.8605689462355564</v>
      </c>
      <c r="Z32" s="19">
        <f t="shared" ca="1" si="3"/>
        <v>34.99534205003247</v>
      </c>
      <c r="AA32" s="2">
        <f t="shared" ca="1" si="4"/>
        <v>-46.758367887872062</v>
      </c>
      <c r="AB32" s="62">
        <v>26</v>
      </c>
      <c r="AC32" s="46">
        <f t="shared" ca="1" si="32"/>
        <v>6.7565261249490156</v>
      </c>
      <c r="AD32" s="97">
        <f t="shared" ca="1" si="32"/>
        <v>100.10822907560816</v>
      </c>
      <c r="AE32" s="97">
        <f t="shared" ca="1" si="32"/>
        <v>149.01328565639042</v>
      </c>
      <c r="AF32" s="97">
        <f t="shared" ca="1" si="32"/>
        <v>5.4854852963335761</v>
      </c>
      <c r="AG32" s="97">
        <f t="shared" ca="1" si="32"/>
        <v>112.647589725057</v>
      </c>
      <c r="AH32" s="21">
        <f t="shared" ca="1" si="32"/>
        <v>34.161528837869646</v>
      </c>
      <c r="AI32" s="97">
        <f t="shared" ca="1" si="32"/>
        <v>147.6130241815647</v>
      </c>
      <c r="AJ32" s="97">
        <f t="shared" ca="1" si="6"/>
        <v>100.10822907560816</v>
      </c>
      <c r="AK32" s="97">
        <f t="shared" ca="1" si="32"/>
        <v>11.442218068647312</v>
      </c>
      <c r="AL32" s="19">
        <f t="shared" ca="1" si="7"/>
        <v>5.4854852963335761</v>
      </c>
      <c r="AM32" s="97">
        <f t="shared" ca="1" si="32"/>
        <v>9.7492568501082602</v>
      </c>
      <c r="AN32" s="21">
        <f t="shared" ca="1" si="8"/>
        <v>34.161528837869646</v>
      </c>
      <c r="AO32" s="2">
        <f t="shared" ca="1" si="9"/>
        <v>-61.601915676979466</v>
      </c>
      <c r="AP32" s="66">
        <v>26</v>
      </c>
      <c r="AQ32" s="97">
        <f t="shared" ca="1" si="33"/>
        <v>6.1803942325086005</v>
      </c>
      <c r="AR32" s="97">
        <f t="shared" ca="1" si="33"/>
        <v>98.397134162500791</v>
      </c>
      <c r="AS32" s="97">
        <f t="shared" ca="1" si="33"/>
        <v>145.56133041281467</v>
      </c>
      <c r="AT32" s="97">
        <f t="shared" ca="1" si="33"/>
        <v>75.108461924505548</v>
      </c>
      <c r="AU32" s="97">
        <f t="shared" ca="1" si="33"/>
        <v>109.41833069091292</v>
      </c>
      <c r="AV32" s="21">
        <f t="shared" ca="1" si="33"/>
        <v>34.782611567151903</v>
      </c>
      <c r="AW32" s="97">
        <f t="shared" ca="1" si="33"/>
        <v>146.51316020008431</v>
      </c>
      <c r="AX32" s="97">
        <f t="shared" ca="1" si="11"/>
        <v>98.397134162500791</v>
      </c>
      <c r="AY32" s="97">
        <f t="shared" ca="1" si="33"/>
        <v>14.614434775829464</v>
      </c>
      <c r="AZ32" s="97">
        <f t="shared" ca="1" si="12"/>
        <v>75.108461924505548</v>
      </c>
      <c r="BA32" s="97">
        <f t="shared" ca="1" si="33"/>
        <v>3.0102644251982662</v>
      </c>
      <c r="BB32" s="97">
        <f t="shared" ca="1" si="13"/>
        <v>34.782611567151903</v>
      </c>
      <c r="BC32" s="2">
        <f t="shared" ca="1" si="14"/>
        <v>-13.410272146163937</v>
      </c>
      <c r="BD32" s="62">
        <v>26</v>
      </c>
      <c r="BE32" s="97">
        <f t="shared" ca="1" si="34"/>
        <v>5.296729210106645</v>
      </c>
      <c r="BF32" s="97">
        <f t="shared" ca="1" si="34"/>
        <v>99.578321374105826</v>
      </c>
      <c r="BG32" s="97">
        <f t="shared" ca="1" si="34"/>
        <v>148.90110827086909</v>
      </c>
      <c r="BH32" s="97">
        <f t="shared" ca="1" si="34"/>
        <v>7.222566795154167</v>
      </c>
      <c r="BI32" s="97">
        <f t="shared" ca="1" si="34"/>
        <v>111.29941863054829</v>
      </c>
      <c r="BJ32" s="21">
        <f t="shared" ca="1" si="34"/>
        <v>33.511825763821882</v>
      </c>
      <c r="BK32" s="97">
        <f t="shared" ca="1" si="34"/>
        <v>146.81515701489374</v>
      </c>
      <c r="BL32" s="97">
        <f t="shared" ca="1" si="16"/>
        <v>99.578321374105826</v>
      </c>
      <c r="BM32" s="97">
        <f t="shared" ca="1" si="34"/>
        <v>12.010560522310813</v>
      </c>
      <c r="BN32" s="97">
        <f t="shared" ca="1" si="17"/>
        <v>7.222566795154167</v>
      </c>
      <c r="BO32" s="97">
        <f t="shared" ca="1" si="34"/>
        <v>8.7834194085940513</v>
      </c>
      <c r="BP32" s="97">
        <f t="shared" ca="1" si="18"/>
        <v>33.511825763821882</v>
      </c>
      <c r="BQ32" s="2">
        <f t="shared" ca="1" si="29"/>
        <v>-60.240553939004108</v>
      </c>
      <c r="BR32" s="97">
        <f t="shared" ca="1" si="35"/>
        <v>5.3447082907161789</v>
      </c>
      <c r="BS32" s="97">
        <f t="shared" ca="1" si="35"/>
        <v>99.161331813753307</v>
      </c>
      <c r="BT32" s="97">
        <f t="shared" ca="1" si="35"/>
        <v>149.10294284852736</v>
      </c>
      <c r="BU32" s="97">
        <f t="shared" ca="1" si="35"/>
        <v>1.0120249816820364</v>
      </c>
      <c r="BV32" s="97">
        <f t="shared" ca="1" si="35"/>
        <v>114.82622468954031</v>
      </c>
      <c r="BW32" s="21">
        <f t="shared" ca="1" si="35"/>
        <v>99.60755850102916</v>
      </c>
      <c r="BX32" s="97">
        <f t="shared" ca="1" si="35"/>
        <v>147.90627074387561</v>
      </c>
      <c r="BY32" s="97">
        <f t="shared" ca="1" si="20"/>
        <v>99.161331813753307</v>
      </c>
      <c r="BZ32" s="97">
        <f t="shared" ca="1" si="35"/>
        <v>13.874722669753522</v>
      </c>
      <c r="CA32" s="97">
        <f t="shared" ca="1" si="21"/>
        <v>1.0120249816820364</v>
      </c>
      <c r="CB32" s="97">
        <f t="shared" ca="1" si="35"/>
        <v>6.5821767404639893</v>
      </c>
      <c r="CC32" s="97">
        <f t="shared" ca="1" si="22"/>
        <v>99.60755850102916</v>
      </c>
      <c r="CD32" s="2">
        <f t="shared" ca="1" si="23"/>
        <v>-78.749041468306203</v>
      </c>
    </row>
    <row r="33" spans="1:82" x14ac:dyDescent="0.25">
      <c r="A33" s="59">
        <v>27</v>
      </c>
      <c r="B33" s="46">
        <f t="shared" ca="1" si="30"/>
        <v>5.3742096377905026</v>
      </c>
      <c r="C33" s="97">
        <f t="shared" ca="1" si="30"/>
        <v>99.222136992638255</v>
      </c>
      <c r="D33" s="97">
        <f t="shared" ca="1" si="30"/>
        <v>149.28036115753238</v>
      </c>
      <c r="E33" s="97">
        <f t="shared" ca="1" si="30"/>
        <v>6.1375774908247172</v>
      </c>
      <c r="F33" s="97">
        <f t="shared" ca="1" si="30"/>
        <v>114.81517989995592</v>
      </c>
      <c r="G33" s="21">
        <f t="shared" ca="1" si="30"/>
        <v>33.273882136284989</v>
      </c>
      <c r="H33" s="97">
        <f t="shared" ca="1" si="30"/>
        <v>147.43415584602226</v>
      </c>
      <c r="I33" s="97">
        <f t="shared" ca="1" si="24"/>
        <v>99.222136992638255</v>
      </c>
      <c r="J33" s="97">
        <f t="shared" ca="1" si="30"/>
        <v>11.057338753351734</v>
      </c>
      <c r="K33" s="97">
        <f t="shared" ca="1" si="25"/>
        <v>6.1375774908247172</v>
      </c>
      <c r="L33" s="97">
        <f t="shared" ca="1" si="30"/>
        <v>10.249504851359562</v>
      </c>
      <c r="M33" s="97">
        <f t="shared" ca="1" si="1"/>
        <v>33.273882136284989</v>
      </c>
      <c r="N33" s="2">
        <f t="shared" ca="1" si="26"/>
        <v>-61.890277073155971</v>
      </c>
      <c r="O33" s="97">
        <f t="shared" ca="1" si="31"/>
        <v>5.5579283397343007</v>
      </c>
      <c r="P33" s="97">
        <f t="shared" ca="1" si="31"/>
        <v>9.8595640403291505</v>
      </c>
      <c r="Q33" s="97">
        <f t="shared" ca="1" si="31"/>
        <v>145.22462777504495</v>
      </c>
      <c r="R33" s="97">
        <f t="shared" ca="1" si="31"/>
        <v>5.6228380950664922</v>
      </c>
      <c r="S33" s="97">
        <f t="shared" ca="1" si="31"/>
        <v>113.08575915876737</v>
      </c>
      <c r="T33" s="21">
        <f t="shared" ca="1" si="31"/>
        <v>34.700834897307381</v>
      </c>
      <c r="U33" s="97">
        <f t="shared" ca="1" si="31"/>
        <v>147.49372008812858</v>
      </c>
      <c r="V33" s="97">
        <f t="shared" ca="1" si="27"/>
        <v>9.8595640403291505</v>
      </c>
      <c r="W33" s="97">
        <f t="shared" ca="1" si="31"/>
        <v>12.760823054776687</v>
      </c>
      <c r="X33" s="97">
        <f t="shared" ca="1" si="28"/>
        <v>5.6228380950664922</v>
      </c>
      <c r="Y33" s="97">
        <f t="shared" ca="1" si="31"/>
        <v>8.931584004957088</v>
      </c>
      <c r="Z33" s="19">
        <f t="shared" ca="1" si="3"/>
        <v>34.700834897307381</v>
      </c>
      <c r="AA33" s="2">
        <f t="shared" ca="1" si="4"/>
        <v>-40.506773072289242</v>
      </c>
      <c r="AB33" s="62">
        <v>27</v>
      </c>
      <c r="AC33" s="46">
        <f t="shared" ca="1" si="32"/>
        <v>6.7975077878497592</v>
      </c>
      <c r="AD33" s="97">
        <f t="shared" ca="1" si="32"/>
        <v>100.70250416514425</v>
      </c>
      <c r="AE33" s="97">
        <f t="shared" ca="1" si="32"/>
        <v>148.78989446315288</v>
      </c>
      <c r="AF33" s="97">
        <f t="shared" ca="1" si="32"/>
        <v>5.3326129555597497</v>
      </c>
      <c r="AG33" s="97">
        <f t="shared" ca="1" si="32"/>
        <v>115.90486180177284</v>
      </c>
      <c r="AH33" s="21">
        <f t="shared" ca="1" si="32"/>
        <v>34.326106713920026</v>
      </c>
      <c r="AI33" s="97">
        <f t="shared" ca="1" si="32"/>
        <v>148.54470293928847</v>
      </c>
      <c r="AJ33" s="97">
        <f t="shared" ca="1" si="6"/>
        <v>100.70250416514425</v>
      </c>
      <c r="AK33" s="97">
        <f t="shared" ca="1" si="32"/>
        <v>11.096004305811666</v>
      </c>
      <c r="AL33" s="19">
        <f t="shared" ca="1" si="7"/>
        <v>5.3326129555597497</v>
      </c>
      <c r="AM33" s="97">
        <f t="shared" ca="1" si="32"/>
        <v>11.245726787970634</v>
      </c>
      <c r="AN33" s="21">
        <f t="shared" ca="1" si="8"/>
        <v>34.326106713920026</v>
      </c>
      <c r="AO33" s="2">
        <f t="shared" ca="1" si="9"/>
        <v>-61.502152958367077</v>
      </c>
      <c r="AP33" s="66">
        <v>27</v>
      </c>
      <c r="AQ33" s="97">
        <f t="shared" ca="1" si="33"/>
        <v>5.9176954939789326</v>
      </c>
      <c r="AR33" s="97">
        <f t="shared" ca="1" si="33"/>
        <v>99.183575098721761</v>
      </c>
      <c r="AS33" s="97">
        <f t="shared" ca="1" si="33"/>
        <v>144.55998191127722</v>
      </c>
      <c r="AT33" s="97">
        <f t="shared" ca="1" si="33"/>
        <v>76.002605532017228</v>
      </c>
      <c r="AU33" s="97">
        <f t="shared" ca="1" si="33"/>
        <v>113.43443896903175</v>
      </c>
      <c r="AV33" s="21">
        <f t="shared" ca="1" si="33"/>
        <v>33.409810810341845</v>
      </c>
      <c r="AW33" s="97">
        <f t="shared" ca="1" si="33"/>
        <v>144.35017094017255</v>
      </c>
      <c r="AX33" s="97">
        <f t="shared" ca="1" si="11"/>
        <v>99.183575098721761</v>
      </c>
      <c r="AY33" s="97">
        <f t="shared" ca="1" si="33"/>
        <v>10.277962080747763</v>
      </c>
      <c r="AZ33" s="97">
        <f t="shared" ca="1" si="12"/>
        <v>76.002605532017228</v>
      </c>
      <c r="BA33" s="97">
        <f t="shared" ca="1" si="33"/>
        <v>5.4849772845011877</v>
      </c>
      <c r="BB33" s="97">
        <f t="shared" ca="1" si="13"/>
        <v>33.409810810341845</v>
      </c>
      <c r="BC33" s="2">
        <f t="shared" ca="1" si="14"/>
        <v>-12.559171806145464</v>
      </c>
      <c r="BD33" s="62">
        <v>27</v>
      </c>
      <c r="BE33" s="97">
        <f t="shared" ca="1" si="34"/>
        <v>6.5680141635498739</v>
      </c>
      <c r="BF33" s="97">
        <f t="shared" ca="1" si="34"/>
        <v>99.168403537252473</v>
      </c>
      <c r="BG33" s="97">
        <f t="shared" ca="1" si="34"/>
        <v>147.94074938051133</v>
      </c>
      <c r="BH33" s="97">
        <f t="shared" ca="1" si="34"/>
        <v>5.6240011689632974</v>
      </c>
      <c r="BI33" s="97">
        <f t="shared" ca="1" si="34"/>
        <v>114.88747288052701</v>
      </c>
      <c r="BJ33" s="21">
        <f t="shared" ca="1" si="34"/>
        <v>34.758867398484611</v>
      </c>
      <c r="BK33" s="97">
        <f t="shared" ca="1" si="34"/>
        <v>150.87252753603184</v>
      </c>
      <c r="BL33" s="97">
        <f t="shared" ca="1" si="16"/>
        <v>99.168403537252473</v>
      </c>
      <c r="BM33" s="97">
        <f t="shared" ca="1" si="34"/>
        <v>10.334625491795251</v>
      </c>
      <c r="BN33" s="97">
        <f t="shared" ca="1" si="17"/>
        <v>5.6240011689632974</v>
      </c>
      <c r="BO33" s="97">
        <f t="shared" ca="1" si="34"/>
        <v>10.291714141636655</v>
      </c>
      <c r="BP33" s="97">
        <f t="shared" ca="1" si="18"/>
        <v>34.758867398484611</v>
      </c>
      <c r="BQ33" s="2">
        <f t="shared" ca="1" si="29"/>
        <v>-61.85293360978816</v>
      </c>
      <c r="BR33" s="97">
        <f t="shared" ca="1" si="35"/>
        <v>6.7573891334965612</v>
      </c>
      <c r="BS33" s="97">
        <f t="shared" ca="1" si="35"/>
        <v>99.999471199581038</v>
      </c>
      <c r="BT33" s="97">
        <f t="shared" ca="1" si="35"/>
        <v>147.66244866711489</v>
      </c>
      <c r="BU33" s="97">
        <f t="shared" ca="1" si="35"/>
        <v>1.3788481738397287</v>
      </c>
      <c r="BV33" s="97">
        <f t="shared" ca="1" si="35"/>
        <v>113.82213329132192</v>
      </c>
      <c r="BW33" s="21">
        <f t="shared" ca="1" si="35"/>
        <v>99.997491430861089</v>
      </c>
      <c r="BX33" s="97">
        <f t="shared" ca="1" si="35"/>
        <v>148.35706653616035</v>
      </c>
      <c r="BY33" s="97">
        <f t="shared" ca="1" si="20"/>
        <v>99.999471199581038</v>
      </c>
      <c r="BZ33" s="97">
        <f t="shared" ca="1" si="35"/>
        <v>10.191586352192234</v>
      </c>
      <c r="CA33" s="97">
        <f t="shared" ca="1" si="21"/>
        <v>1.3788481738397287</v>
      </c>
      <c r="CB33" s="97">
        <f t="shared" ca="1" si="35"/>
        <v>8.3679261298826297</v>
      </c>
      <c r="CC33" s="97">
        <f t="shared" ca="1" si="22"/>
        <v>99.997491430861089</v>
      </c>
      <c r="CD33" s="2">
        <f t="shared" ca="1" si="23"/>
        <v>-72.24105159940828</v>
      </c>
    </row>
    <row r="34" spans="1:82" x14ac:dyDescent="0.25">
      <c r="A34" s="59">
        <v>28</v>
      </c>
      <c r="B34" s="46">
        <f t="shared" ca="1" si="30"/>
        <v>5.7286057716461745</v>
      </c>
      <c r="C34" s="97">
        <f t="shared" ca="1" si="30"/>
        <v>98.450437553134918</v>
      </c>
      <c r="D34" s="97">
        <f t="shared" ca="1" si="30"/>
        <v>149.46492273469767</v>
      </c>
      <c r="E34" s="97">
        <f t="shared" ca="1" si="30"/>
        <v>7.1792761534540306</v>
      </c>
      <c r="F34" s="97">
        <f t="shared" ca="1" si="30"/>
        <v>116.98554262725196</v>
      </c>
      <c r="G34" s="21">
        <f t="shared" ca="1" si="30"/>
        <v>34.05935537924011</v>
      </c>
      <c r="H34" s="97">
        <f t="shared" ca="1" si="30"/>
        <v>152.21497728482927</v>
      </c>
      <c r="I34" s="97">
        <f t="shared" ca="1" si="24"/>
        <v>98.450437553134918</v>
      </c>
      <c r="J34" s="97">
        <f t="shared" ca="1" si="30"/>
        <v>13.89325570524497</v>
      </c>
      <c r="K34" s="97">
        <f t="shared" ca="1" si="25"/>
        <v>7.1792761534540306</v>
      </c>
      <c r="L34" s="97">
        <f t="shared" ca="1" si="30"/>
        <v>6.4796760930831825</v>
      </c>
      <c r="M34" s="97">
        <f t="shared" ca="1" si="1"/>
        <v>34.05935537924011</v>
      </c>
      <c r="N34" s="2">
        <f t="shared" ca="1" si="26"/>
        <v>-61.693252041049639</v>
      </c>
      <c r="O34" s="97">
        <f t="shared" ca="1" si="31"/>
        <v>6.9620627345424566</v>
      </c>
      <c r="P34" s="97">
        <f t="shared" ca="1" si="31"/>
        <v>9.821334425260293</v>
      </c>
      <c r="Q34" s="97">
        <f t="shared" ca="1" si="31"/>
        <v>142.01683670881064</v>
      </c>
      <c r="R34" s="97">
        <f t="shared" ca="1" si="31"/>
        <v>5.412992906609162</v>
      </c>
      <c r="S34" s="97">
        <f t="shared" ca="1" si="31"/>
        <v>112.15408240571621</v>
      </c>
      <c r="T34" s="21">
        <f t="shared" ca="1" si="31"/>
        <v>33.810836962044398</v>
      </c>
      <c r="U34" s="97">
        <f t="shared" ca="1" si="31"/>
        <v>146.60504054172864</v>
      </c>
      <c r="V34" s="97">
        <f t="shared" ca="1" si="27"/>
        <v>9.821334425260293</v>
      </c>
      <c r="W34" s="97">
        <f t="shared" ca="1" si="31"/>
        <v>10.533529712859334</v>
      </c>
      <c r="X34" s="97">
        <f t="shared" ca="1" si="28"/>
        <v>5.412992906609162</v>
      </c>
      <c r="Y34" s="97">
        <f t="shared" ca="1" si="31"/>
        <v>8.038445372581231</v>
      </c>
      <c r="Z34" s="19">
        <f t="shared" ca="1" si="3"/>
        <v>33.810836962044398</v>
      </c>
      <c r="AA34" s="2">
        <f t="shared" ca="1" si="4"/>
        <v>-41.386856859481483</v>
      </c>
      <c r="AB34" s="62">
        <v>28</v>
      </c>
      <c r="AC34" s="46">
        <f t="shared" ca="1" si="32"/>
        <v>6.5965060100205459</v>
      </c>
      <c r="AD34" s="97">
        <f t="shared" ca="1" si="32"/>
        <v>98.957514040872326</v>
      </c>
      <c r="AE34" s="97">
        <f t="shared" ca="1" si="32"/>
        <v>149.41221354183534</v>
      </c>
      <c r="AF34" s="97">
        <f t="shared" ca="1" si="32"/>
        <v>7.851583770556517</v>
      </c>
      <c r="AG34" s="97">
        <f t="shared" ca="1" si="32"/>
        <v>114.84976108693915</v>
      </c>
      <c r="AH34" s="21">
        <f t="shared" ca="1" si="32"/>
        <v>33.971413032173025</v>
      </c>
      <c r="AI34" s="97">
        <f t="shared" ca="1" si="32"/>
        <v>150.47731275834946</v>
      </c>
      <c r="AJ34" s="97">
        <f t="shared" ca="1" si="6"/>
        <v>98.957514040872326</v>
      </c>
      <c r="AK34" s="97">
        <f t="shared" ca="1" si="32"/>
        <v>10.629845787819267</v>
      </c>
      <c r="AL34" s="19">
        <f t="shared" ca="1" si="7"/>
        <v>7.851583770556517</v>
      </c>
      <c r="AM34" s="97">
        <f t="shared" ca="1" si="32"/>
        <v>13.118247557004103</v>
      </c>
      <c r="AN34" s="21">
        <f t="shared" ca="1" si="8"/>
        <v>33.971413032173025</v>
      </c>
      <c r="AO34" s="2">
        <f t="shared" ca="1" si="9"/>
        <v>-56.09484650500346</v>
      </c>
      <c r="AP34" s="66">
        <v>28</v>
      </c>
      <c r="AQ34" s="97">
        <f t="shared" ca="1" si="33"/>
        <v>5.1062709425621442</v>
      </c>
      <c r="AR34" s="97">
        <f t="shared" ca="1" si="33"/>
        <v>98.54619769598969</v>
      </c>
      <c r="AS34" s="97">
        <f t="shared" ca="1" si="33"/>
        <v>141.98777987697778</v>
      </c>
      <c r="AT34" s="97">
        <f t="shared" ca="1" si="33"/>
        <v>76.6355491387651</v>
      </c>
      <c r="AU34" s="97">
        <f t="shared" ca="1" si="33"/>
        <v>111.6471034044114</v>
      </c>
      <c r="AV34" s="21">
        <f t="shared" ca="1" si="33"/>
        <v>32.941986303809543</v>
      </c>
      <c r="AW34" s="97">
        <f t="shared" ca="1" si="33"/>
        <v>143.31722240533242</v>
      </c>
      <c r="AX34" s="97">
        <f t="shared" ca="1" si="11"/>
        <v>98.54619769598969</v>
      </c>
      <c r="AY34" s="97">
        <f t="shared" ca="1" si="33"/>
        <v>12.028909404061793</v>
      </c>
      <c r="AZ34" s="97">
        <f t="shared" ca="1" si="12"/>
        <v>76.6355491387651</v>
      </c>
      <c r="BA34" s="97">
        <f t="shared" ca="1" si="33"/>
        <v>5.8631592413542375</v>
      </c>
      <c r="BB34" s="97">
        <f t="shared" ca="1" si="13"/>
        <v>32.941986303809543</v>
      </c>
      <c r="BC34" s="2">
        <f t="shared" ca="1" si="14"/>
        <v>-12.73415803209833</v>
      </c>
      <c r="BD34" s="62">
        <v>28</v>
      </c>
      <c r="BE34" s="97">
        <f t="shared" ca="1" si="34"/>
        <v>6.120402199893733</v>
      </c>
      <c r="BF34" s="97">
        <f t="shared" ca="1" si="34"/>
        <v>99.07874521253521</v>
      </c>
      <c r="BG34" s="97">
        <f t="shared" ca="1" si="34"/>
        <v>149.11306035790318</v>
      </c>
      <c r="BH34" s="97">
        <f t="shared" ca="1" si="34"/>
        <v>5.9157167631333856</v>
      </c>
      <c r="BI34" s="97">
        <f t="shared" ca="1" si="34"/>
        <v>114.81853225525028</v>
      </c>
      <c r="BJ34" s="21">
        <f t="shared" ca="1" si="34"/>
        <v>33.856396505665543</v>
      </c>
      <c r="BK34" s="97">
        <f t="shared" ca="1" si="34"/>
        <v>149.6405331161495</v>
      </c>
      <c r="BL34" s="97">
        <f t="shared" ca="1" si="16"/>
        <v>99.07874521253521</v>
      </c>
      <c r="BM34" s="97">
        <f t="shared" ca="1" si="34"/>
        <v>12.188550596396851</v>
      </c>
      <c r="BN34" s="97">
        <f t="shared" ca="1" si="17"/>
        <v>5.9157167631333856</v>
      </c>
      <c r="BO34" s="97">
        <f t="shared" ca="1" si="34"/>
        <v>7.3369179315587569</v>
      </c>
      <c r="BP34" s="97">
        <f t="shared" ca="1" si="18"/>
        <v>33.856396505665543</v>
      </c>
      <c r="BQ34" s="2">
        <f t="shared" ca="1" si="29"/>
        <v>-63.076911260320053</v>
      </c>
      <c r="BR34" s="97">
        <f t="shared" ca="1" si="35"/>
        <v>5.6872817237085691</v>
      </c>
      <c r="BS34" s="97">
        <f t="shared" ca="1" si="35"/>
        <v>99.944462585422869</v>
      </c>
      <c r="BT34" s="97">
        <f t="shared" ca="1" si="35"/>
        <v>148.24749319792247</v>
      </c>
      <c r="BU34" s="97">
        <f t="shared" ca="1" si="35"/>
        <v>1.5686124025408557</v>
      </c>
      <c r="BV34" s="97">
        <f t="shared" ca="1" si="35"/>
        <v>113.4838141043837</v>
      </c>
      <c r="BW34" s="21">
        <f t="shared" ca="1" si="35"/>
        <v>99.952767997328607</v>
      </c>
      <c r="BX34" s="97">
        <f t="shared" ca="1" si="35"/>
        <v>148.86653040275729</v>
      </c>
      <c r="BY34" s="97">
        <f t="shared" ca="1" si="20"/>
        <v>99.944462585422869</v>
      </c>
      <c r="BZ34" s="97">
        <f t="shared" ca="1" si="35"/>
        <v>13.649140120034774</v>
      </c>
      <c r="CA34" s="97">
        <f t="shared" ca="1" si="21"/>
        <v>1.5686124025408557</v>
      </c>
      <c r="CB34" s="97">
        <f t="shared" ca="1" si="35"/>
        <v>8.8602493536751616</v>
      </c>
      <c r="CC34" s="97">
        <f t="shared" ca="1" si="22"/>
        <v>99.952767997328607</v>
      </c>
      <c r="CD34" s="2">
        <f t="shared" ca="1" si="23"/>
        <v>-72.712502499112873</v>
      </c>
    </row>
    <row r="35" spans="1:82" x14ac:dyDescent="0.25">
      <c r="A35" s="59">
        <v>29</v>
      </c>
      <c r="B35" s="46">
        <f t="shared" ca="1" si="30"/>
        <v>5.6799738328030021</v>
      </c>
      <c r="C35" s="97">
        <f t="shared" ca="1" si="30"/>
        <v>98.651069001404494</v>
      </c>
      <c r="D35" s="97">
        <f t="shared" ca="1" si="30"/>
        <v>146.94964871547489</v>
      </c>
      <c r="E35" s="97">
        <f t="shared" ca="1" si="30"/>
        <v>5.5016625447774654</v>
      </c>
      <c r="F35" s="97">
        <f t="shared" ca="1" si="30"/>
        <v>112.29869115121768</v>
      </c>
      <c r="G35" s="21">
        <f t="shared" ca="1" si="30"/>
        <v>33.627189788493823</v>
      </c>
      <c r="H35" s="97">
        <f t="shared" ca="1" si="30"/>
        <v>149.50406403840677</v>
      </c>
      <c r="I35" s="97">
        <f t="shared" ca="1" si="24"/>
        <v>98.651069001404494</v>
      </c>
      <c r="J35" s="97">
        <f t="shared" ca="1" si="30"/>
        <v>13.033890835275706</v>
      </c>
      <c r="K35" s="97">
        <f t="shared" ca="1" si="25"/>
        <v>5.5016625447774654</v>
      </c>
      <c r="L35" s="97">
        <f t="shared" ca="1" si="30"/>
        <v>12.173903696512129</v>
      </c>
      <c r="M35" s="97">
        <f t="shared" ca="1" si="1"/>
        <v>33.627189788493823</v>
      </c>
      <c r="N35" s="2">
        <f t="shared" ca="1" si="26"/>
        <v>-62.187161418868477</v>
      </c>
      <c r="O35" s="97">
        <f t="shared" ca="1" si="31"/>
        <v>4.8867892351489051</v>
      </c>
      <c r="P35" s="97">
        <f t="shared" ca="1" si="31"/>
        <v>9.2715757909948486</v>
      </c>
      <c r="Q35" s="97">
        <f t="shared" ca="1" si="31"/>
        <v>143.51563821335</v>
      </c>
      <c r="R35" s="97">
        <f t="shared" ca="1" si="31"/>
        <v>5.3860003560981227</v>
      </c>
      <c r="S35" s="97">
        <f t="shared" ca="1" si="31"/>
        <v>111.84535067837366</v>
      </c>
      <c r="T35" s="21">
        <f t="shared" ca="1" si="31"/>
        <v>34.020669890802957</v>
      </c>
      <c r="U35" s="97">
        <f t="shared" ca="1" si="31"/>
        <v>141.46853617996479</v>
      </c>
      <c r="V35" s="97">
        <f t="shared" ca="1" si="27"/>
        <v>9.2715757909948486</v>
      </c>
      <c r="W35" s="97">
        <f t="shared" ca="1" si="31"/>
        <v>12.773645675628487</v>
      </c>
      <c r="X35" s="97">
        <f t="shared" ca="1" si="28"/>
        <v>5.3860003560981227</v>
      </c>
      <c r="Y35" s="97">
        <f t="shared" ca="1" si="31"/>
        <v>8.5092592253511103</v>
      </c>
      <c r="Z35" s="19">
        <f t="shared" ca="1" si="3"/>
        <v>34.020669890802957</v>
      </c>
      <c r="AA35" s="2">
        <f t="shared" ca="1" si="4"/>
        <v>-40.890645726116297</v>
      </c>
      <c r="AB35" s="62">
        <v>29</v>
      </c>
      <c r="AC35" s="46">
        <f t="shared" ca="1" si="32"/>
        <v>6.2497617994705532</v>
      </c>
      <c r="AD35" s="97">
        <f t="shared" ca="1" si="32"/>
        <v>98.63696529506224</v>
      </c>
      <c r="AE35" s="97">
        <f t="shared" ca="1" si="32"/>
        <v>149.90800057889945</v>
      </c>
      <c r="AF35" s="97">
        <f t="shared" ca="1" si="32"/>
        <v>6.0141998689439582</v>
      </c>
      <c r="AG35" s="97">
        <f t="shared" ca="1" si="32"/>
        <v>113.03035994130313</v>
      </c>
      <c r="AH35" s="21">
        <f t="shared" ca="1" si="32"/>
        <v>34.623820778189334</v>
      </c>
      <c r="AI35" s="97">
        <f t="shared" ca="1" si="32"/>
        <v>149.88891999215767</v>
      </c>
      <c r="AJ35" s="97">
        <f t="shared" ca="1" si="6"/>
        <v>98.63696529506224</v>
      </c>
      <c r="AK35" s="97">
        <f t="shared" ca="1" si="32"/>
        <v>11.583309157355016</v>
      </c>
      <c r="AL35" s="19">
        <f t="shared" ca="1" si="7"/>
        <v>6.0141998689439582</v>
      </c>
      <c r="AM35" s="97">
        <f t="shared" ca="1" si="32"/>
        <v>4.5898813876315536</v>
      </c>
      <c r="AN35" s="21">
        <f t="shared" ca="1" si="8"/>
        <v>34.623820778189334</v>
      </c>
      <c r="AO35" s="2">
        <f t="shared" ca="1" si="9"/>
        <v>-63.982427582689404</v>
      </c>
      <c r="AP35" s="66">
        <v>29</v>
      </c>
      <c r="AQ35" s="97">
        <f t="shared" ca="1" si="33"/>
        <v>5.8428316194904522</v>
      </c>
      <c r="AR35" s="97">
        <f t="shared" ca="1" si="33"/>
        <v>99.690271476141262</v>
      </c>
      <c r="AS35" s="97">
        <f t="shared" ca="1" si="33"/>
        <v>143.4707122841015</v>
      </c>
      <c r="AT35" s="97">
        <f t="shared" ca="1" si="33"/>
        <v>75.874916299373069</v>
      </c>
      <c r="AU35" s="97">
        <f t="shared" ca="1" si="33"/>
        <v>112.84534250654467</v>
      </c>
      <c r="AV35" s="21">
        <f t="shared" ca="1" si="33"/>
        <v>34.018649467797445</v>
      </c>
      <c r="AW35" s="97">
        <f t="shared" ca="1" si="33"/>
        <v>143.54933909781289</v>
      </c>
      <c r="AX35" s="97">
        <f t="shared" ca="1" si="11"/>
        <v>99.690271476141262</v>
      </c>
      <c r="AY35" s="97">
        <f t="shared" ca="1" si="33"/>
        <v>8.6619959411797343</v>
      </c>
      <c r="AZ35" s="97">
        <f t="shared" ca="1" si="12"/>
        <v>75.874916299373069</v>
      </c>
      <c r="BA35" s="97">
        <f t="shared" ca="1" si="33"/>
        <v>3.7823068390993404</v>
      </c>
      <c r="BB35" s="97">
        <f t="shared" ca="1" si="13"/>
        <v>34.018649467797445</v>
      </c>
      <c r="BC35" s="2">
        <f t="shared" ca="1" si="14"/>
        <v>-12.807834602006894</v>
      </c>
      <c r="BD35" s="62">
        <v>29</v>
      </c>
      <c r="BE35" s="97">
        <f t="shared" ca="1" si="34"/>
        <v>5.4083235470429107</v>
      </c>
      <c r="BF35" s="97">
        <f t="shared" ca="1" si="34"/>
        <v>100.16211898707513</v>
      </c>
      <c r="BG35" s="97">
        <f t="shared" ca="1" si="34"/>
        <v>149.11299544762511</v>
      </c>
      <c r="BH35" s="97">
        <f t="shared" ca="1" si="34"/>
        <v>6.2023993396013593</v>
      </c>
      <c r="BI35" s="97">
        <f t="shared" ca="1" si="34"/>
        <v>114.04659694122051</v>
      </c>
      <c r="BJ35" s="21">
        <f t="shared" ca="1" si="34"/>
        <v>33.990813933791038</v>
      </c>
      <c r="BK35" s="97">
        <f t="shared" ca="1" si="34"/>
        <v>150.58864593187909</v>
      </c>
      <c r="BL35" s="97">
        <f t="shared" ca="1" si="16"/>
        <v>100.16211898707513</v>
      </c>
      <c r="BM35" s="97">
        <f t="shared" ca="1" si="34"/>
        <v>13.320494537795955</v>
      </c>
      <c r="BN35" s="97">
        <f t="shared" ca="1" si="17"/>
        <v>6.2023993396013593</v>
      </c>
      <c r="BO35" s="97">
        <f t="shared" ca="1" si="34"/>
        <v>7.9808345049018978</v>
      </c>
      <c r="BP35" s="97">
        <f t="shared" ca="1" si="18"/>
        <v>33.990813933791038</v>
      </c>
      <c r="BQ35" s="2">
        <f t="shared" ca="1" si="29"/>
        <v>-63.422433340270892</v>
      </c>
      <c r="BR35" s="97">
        <f t="shared" ca="1" si="35"/>
        <v>5.4558783823886525</v>
      </c>
      <c r="BS35" s="97">
        <f t="shared" ca="1" si="35"/>
        <v>99.873925321648315</v>
      </c>
      <c r="BT35" s="97">
        <f t="shared" ca="1" si="35"/>
        <v>149.25720160626619</v>
      </c>
      <c r="BU35" s="97">
        <f t="shared" ca="1" si="35"/>
        <v>2.0298809843932553</v>
      </c>
      <c r="BV35" s="97">
        <f t="shared" ca="1" si="35"/>
        <v>113.43817110756498</v>
      </c>
      <c r="BW35" s="21">
        <f t="shared" ca="1" si="35"/>
        <v>99.338520257848657</v>
      </c>
      <c r="BX35" s="97">
        <f t="shared" ca="1" si="35"/>
        <v>148.97609064414723</v>
      </c>
      <c r="BY35" s="97">
        <f t="shared" ca="1" si="20"/>
        <v>99.873925321648315</v>
      </c>
      <c r="BZ35" s="97">
        <f t="shared" ca="1" si="35"/>
        <v>11.690125557400901</v>
      </c>
      <c r="CA35" s="97">
        <f t="shared" ca="1" si="21"/>
        <v>2.0298809843932553</v>
      </c>
      <c r="CB35" s="97">
        <f t="shared" ca="1" si="35"/>
        <v>11.992167448817487</v>
      </c>
      <c r="CC35" s="97">
        <f t="shared" ca="1" si="22"/>
        <v>99.338520257848657</v>
      </c>
      <c r="CD35" s="2">
        <f t="shared" ca="1" si="23"/>
        <v>-67.610869851937736</v>
      </c>
    </row>
    <row r="36" spans="1:82" x14ac:dyDescent="0.25">
      <c r="A36" s="59">
        <v>30</v>
      </c>
      <c r="B36" s="46">
        <f t="shared" ca="1" si="30"/>
        <v>5.6928687378055844</v>
      </c>
      <c r="C36" s="97">
        <f t="shared" ca="1" si="30"/>
        <v>98.667880237846504</v>
      </c>
      <c r="D36" s="97">
        <f t="shared" ca="1" si="30"/>
        <v>151.01057848625939</v>
      </c>
      <c r="E36" s="97">
        <f t="shared" ca="1" si="30"/>
        <v>6.5148575197066716</v>
      </c>
      <c r="F36" s="97">
        <f t="shared" ca="1" si="30"/>
        <v>114.09482968712079</v>
      </c>
      <c r="G36" s="21">
        <f t="shared" ca="1" si="30"/>
        <v>33.913909777214116</v>
      </c>
      <c r="H36" s="97">
        <f t="shared" ca="1" si="30"/>
        <v>148.87434504398749</v>
      </c>
      <c r="I36" s="97">
        <f t="shared" ca="1" si="24"/>
        <v>98.667880237846504</v>
      </c>
      <c r="J36" s="97">
        <f t="shared" ca="1" si="30"/>
        <v>10.805637797685705</v>
      </c>
      <c r="K36" s="97">
        <f t="shared" ca="1" si="25"/>
        <v>6.5148575197066716</v>
      </c>
      <c r="L36" s="97">
        <f t="shared" ca="1" si="30"/>
        <v>8.479307504659209</v>
      </c>
      <c r="M36" s="97">
        <f t="shared" ca="1" si="1"/>
        <v>33.913909777214116</v>
      </c>
      <c r="N36" s="2">
        <f t="shared" ca="1" si="26"/>
        <v>-61.427343399558872</v>
      </c>
      <c r="O36" s="97">
        <f t="shared" ca="1" si="31"/>
        <v>5.0345326091426186</v>
      </c>
      <c r="P36" s="97">
        <f t="shared" ca="1" si="31"/>
        <v>11.824648927519032</v>
      </c>
      <c r="Q36" s="97">
        <f t="shared" ca="1" si="31"/>
        <v>142.13639271811212</v>
      </c>
      <c r="R36" s="97">
        <f t="shared" ca="1" si="31"/>
        <v>6.3084292604103993</v>
      </c>
      <c r="S36" s="97">
        <f t="shared" ca="1" si="31"/>
        <v>112.8952770745817</v>
      </c>
      <c r="T36" s="21">
        <f t="shared" ca="1" si="31"/>
        <v>32.774619030986997</v>
      </c>
      <c r="U36" s="97">
        <f t="shared" ca="1" si="31"/>
        <v>149.74114198823426</v>
      </c>
      <c r="V36" s="97">
        <f t="shared" ca="1" si="27"/>
        <v>11.824648927519032</v>
      </c>
      <c r="W36" s="97">
        <f t="shared" ca="1" si="31"/>
        <v>10.839202035951562</v>
      </c>
      <c r="X36" s="97">
        <f t="shared" ca="1" si="28"/>
        <v>6.3084292604103993</v>
      </c>
      <c r="Y36" s="97">
        <f t="shared" ca="1" si="31"/>
        <v>10.152287425833711</v>
      </c>
      <c r="Z36" s="19">
        <f t="shared" ca="1" si="3"/>
        <v>32.774619030986997</v>
      </c>
      <c r="AA36" s="2">
        <f t="shared" ca="1" si="4"/>
        <v>-38.625947298906361</v>
      </c>
      <c r="AB36" s="62">
        <v>30</v>
      </c>
      <c r="AC36" s="46">
        <f t="shared" ca="1" si="32"/>
        <v>6.3276998637560924</v>
      </c>
      <c r="AD36" s="97">
        <f t="shared" ca="1" si="32"/>
        <v>99.516999440424755</v>
      </c>
      <c r="AE36" s="97">
        <f t="shared" ca="1" si="32"/>
        <v>148.60758864242831</v>
      </c>
      <c r="AF36" s="97">
        <f t="shared" ca="1" si="32"/>
        <v>6.8464031659951754</v>
      </c>
      <c r="AG36" s="97">
        <f t="shared" ca="1" si="32"/>
        <v>113.47974319519193</v>
      </c>
      <c r="AH36" s="21">
        <f t="shared" ca="1" si="32"/>
        <v>34.286946936805428</v>
      </c>
      <c r="AI36" s="97">
        <f t="shared" ca="1" si="32"/>
        <v>146.94480141487421</v>
      </c>
      <c r="AJ36" s="97">
        <f t="shared" ca="1" si="6"/>
        <v>99.516999440424755</v>
      </c>
      <c r="AK36" s="97">
        <f t="shared" ca="1" si="32"/>
        <v>13.398805128374368</v>
      </c>
      <c r="AL36" s="19">
        <f t="shared" ca="1" si="7"/>
        <v>6.8464031659951754</v>
      </c>
      <c r="AM36" s="97">
        <f t="shared" ca="1" si="32"/>
        <v>7.5043853602348598</v>
      </c>
      <c r="AN36" s="21">
        <f t="shared" ca="1" si="8"/>
        <v>34.286946936805428</v>
      </c>
      <c r="AO36" s="2">
        <f t="shared" ca="1" si="9"/>
        <v>-60.383139806538594</v>
      </c>
      <c r="AP36" s="66">
        <v>30</v>
      </c>
      <c r="AQ36" s="97">
        <f t="shared" ca="1" si="33"/>
        <v>5.8173940045422725</v>
      </c>
      <c r="AR36" s="97">
        <f t="shared" ca="1" si="33"/>
        <v>100.43378913521866</v>
      </c>
      <c r="AS36" s="97">
        <f t="shared" ca="1" si="33"/>
        <v>142.14699620822995</v>
      </c>
      <c r="AT36" s="97">
        <f t="shared" ca="1" si="33"/>
        <v>79.292921684161541</v>
      </c>
      <c r="AU36" s="97">
        <f t="shared" ca="1" si="33"/>
        <v>113.66375789347926</v>
      </c>
      <c r="AV36" s="21">
        <f t="shared" ca="1" si="33"/>
        <v>33.521723452843865</v>
      </c>
      <c r="AW36" s="97">
        <f t="shared" ca="1" si="33"/>
        <v>145.21535842253599</v>
      </c>
      <c r="AX36" s="97">
        <f t="shared" ca="1" si="11"/>
        <v>100.43378913521866</v>
      </c>
      <c r="AY36" s="97">
        <f t="shared" ca="1" si="33"/>
        <v>13.144853955113273</v>
      </c>
      <c r="AZ36" s="97">
        <f t="shared" ca="1" si="12"/>
        <v>79.292921684161541</v>
      </c>
      <c r="BA36" s="97">
        <f t="shared" ca="1" si="33"/>
        <v>6.3113068544913133</v>
      </c>
      <c r="BB36" s="97">
        <f t="shared" ca="1" si="13"/>
        <v>33.521723452843865</v>
      </c>
      <c r="BC36" s="2">
        <f t="shared" ca="1" si="14"/>
        <v>-12.628688473507651</v>
      </c>
      <c r="BD36" s="62">
        <v>30</v>
      </c>
      <c r="BE36" s="97">
        <f t="shared" ca="1" si="34"/>
        <v>6.3469084173682022</v>
      </c>
      <c r="BF36" s="97">
        <f t="shared" ca="1" si="34"/>
        <v>99.058678787307159</v>
      </c>
      <c r="BG36" s="97">
        <f t="shared" ca="1" si="34"/>
        <v>151.75465737385053</v>
      </c>
      <c r="BH36" s="97">
        <f t="shared" ca="1" si="34"/>
        <v>5.9318982333890196</v>
      </c>
      <c r="BI36" s="97">
        <f t="shared" ca="1" si="34"/>
        <v>111.58342009657075</v>
      </c>
      <c r="BJ36" s="21">
        <f t="shared" ca="1" si="34"/>
        <v>32.549078769329917</v>
      </c>
      <c r="BK36" s="97">
        <f t="shared" ca="1" si="34"/>
        <v>151.36197023005761</v>
      </c>
      <c r="BL36" s="97">
        <f t="shared" ca="1" si="16"/>
        <v>99.058678787307159</v>
      </c>
      <c r="BM36" s="97">
        <f t="shared" ca="1" si="34"/>
        <v>12.003407096154485</v>
      </c>
      <c r="BN36" s="97">
        <f t="shared" ca="1" si="17"/>
        <v>5.9318982333890196</v>
      </c>
      <c r="BO36" s="97">
        <f t="shared" ca="1" si="34"/>
        <v>11.480982232025923</v>
      </c>
      <c r="BP36" s="97">
        <f t="shared" ca="1" si="18"/>
        <v>32.549078769329917</v>
      </c>
      <c r="BQ36" s="2">
        <f t="shared" ca="1" si="29"/>
        <v>-60.537619590371875</v>
      </c>
      <c r="BR36" s="97">
        <f t="shared" ca="1" si="35"/>
        <v>6.2021731944058702</v>
      </c>
      <c r="BS36" s="97">
        <f t="shared" ca="1" si="35"/>
        <v>100.11966909271982</v>
      </c>
      <c r="BT36" s="97">
        <f t="shared" ca="1" si="35"/>
        <v>148.20651619887838</v>
      </c>
      <c r="BU36" s="97">
        <f t="shared" ca="1" si="35"/>
        <v>1.2193504602484635</v>
      </c>
      <c r="BV36" s="97">
        <f t="shared" ca="1" si="35"/>
        <v>115.37677713863607</v>
      </c>
      <c r="BW36" s="21">
        <f t="shared" ca="1" si="35"/>
        <v>99.786824325773679</v>
      </c>
      <c r="BX36" s="97">
        <f t="shared" ca="1" si="35"/>
        <v>147.88602408232404</v>
      </c>
      <c r="BY36" s="97">
        <f t="shared" ca="1" si="20"/>
        <v>100.11966909271982</v>
      </c>
      <c r="BZ36" s="97">
        <f t="shared" ca="1" si="35"/>
        <v>11.865640588171821</v>
      </c>
      <c r="CA36" s="97">
        <f t="shared" ca="1" si="21"/>
        <v>1.2193504602484635</v>
      </c>
      <c r="CB36" s="97">
        <f t="shared" ca="1" si="35"/>
        <v>5.7119924094328303</v>
      </c>
      <c r="CC36" s="97">
        <f t="shared" ca="1" si="22"/>
        <v>99.786824325773679</v>
      </c>
      <c r="CD36" s="2">
        <f t="shared" ca="1" si="23"/>
        <v>-78.279403157212627</v>
      </c>
    </row>
    <row r="37" spans="1:82" x14ac:dyDescent="0.25">
      <c r="A37" s="59">
        <v>31</v>
      </c>
      <c r="B37" s="46">
        <f t="shared" ca="1" si="30"/>
        <v>5.9080398588602971</v>
      </c>
      <c r="C37" s="97">
        <f t="shared" ca="1" si="30"/>
        <v>99.766995617954493</v>
      </c>
      <c r="D37" s="97">
        <f t="shared" ca="1" si="30"/>
        <v>150.09041461502105</v>
      </c>
      <c r="E37" s="97">
        <f t="shared" ca="1" si="30"/>
        <v>5.6822370826487774</v>
      </c>
      <c r="F37" s="97">
        <f t="shared" ca="1" si="30"/>
        <v>113.56048063404484</v>
      </c>
      <c r="G37" s="21">
        <f t="shared" ca="1" si="30"/>
        <v>33.575968099017366</v>
      </c>
      <c r="H37" s="97">
        <f t="shared" ca="1" si="30"/>
        <v>149.86548943751436</v>
      </c>
      <c r="I37" s="97">
        <f t="shared" ca="1" si="24"/>
        <v>99.766995617954493</v>
      </c>
      <c r="J37" s="97">
        <f t="shared" ca="1" si="30"/>
        <v>9.1535250280062854</v>
      </c>
      <c r="K37" s="97">
        <f t="shared" ca="1" si="25"/>
        <v>5.6822370826487774</v>
      </c>
      <c r="L37" s="97">
        <f t="shared" ca="1" si="30"/>
        <v>12.037304818700648</v>
      </c>
      <c r="M37" s="97">
        <f t="shared" ca="1" si="1"/>
        <v>33.575968099017366</v>
      </c>
      <c r="N37" s="2">
        <f t="shared" ca="1" si="26"/>
        <v>-61.500473516576527</v>
      </c>
      <c r="O37" s="97">
        <f t="shared" ca="1" si="31"/>
        <v>4.8409001511135479</v>
      </c>
      <c r="P37" s="97">
        <f t="shared" ca="1" si="31"/>
        <v>13.184319118200925</v>
      </c>
      <c r="Q37" s="97">
        <f t="shared" ca="1" si="31"/>
        <v>142.79338723672984</v>
      </c>
      <c r="R37" s="97">
        <f t="shared" ca="1" si="31"/>
        <v>6.1327981701986074</v>
      </c>
      <c r="S37" s="97">
        <f t="shared" ca="1" si="31"/>
        <v>111.06155294206424</v>
      </c>
      <c r="T37" s="21">
        <f t="shared" ca="1" si="31"/>
        <v>33.654735949345032</v>
      </c>
      <c r="U37" s="97">
        <f t="shared" ca="1" si="31"/>
        <v>146.24547942510154</v>
      </c>
      <c r="V37" s="97">
        <f t="shared" ca="1" si="27"/>
        <v>13.184319118200925</v>
      </c>
      <c r="W37" s="97">
        <f t="shared" ca="1" si="31"/>
        <v>4.7601096873742614</v>
      </c>
      <c r="X37" s="97">
        <f t="shared" ca="1" si="28"/>
        <v>6.1327981701986074</v>
      </c>
      <c r="Y37" s="97">
        <f t="shared" ca="1" si="31"/>
        <v>7.894271753796783</v>
      </c>
      <c r="Z37" s="19">
        <f t="shared" ca="1" si="3"/>
        <v>33.654735949345032</v>
      </c>
      <c r="AA37" s="2">
        <f t="shared" ca="1" si="4"/>
        <v>-41.14033079309074</v>
      </c>
      <c r="AB37" s="62">
        <v>31</v>
      </c>
      <c r="AC37" s="46">
        <f t="shared" ca="1" si="32"/>
        <v>6.2772684461662429</v>
      </c>
      <c r="AD37" s="97">
        <f t="shared" ca="1" si="32"/>
        <v>99.141277237080033</v>
      </c>
      <c r="AE37" s="97">
        <f t="shared" ca="1" si="32"/>
        <v>147.88693466911042</v>
      </c>
      <c r="AF37" s="97">
        <f t="shared" ca="1" si="32"/>
        <v>6.5551922966417511</v>
      </c>
      <c r="AG37" s="97">
        <f t="shared" ca="1" si="32"/>
        <v>113.31804123466321</v>
      </c>
      <c r="AH37" s="21">
        <f t="shared" ca="1" si="32"/>
        <v>33.694559952849318</v>
      </c>
      <c r="AI37" s="97">
        <f t="shared" ca="1" si="32"/>
        <v>150.57791623341251</v>
      </c>
      <c r="AJ37" s="97">
        <f t="shared" ca="1" si="6"/>
        <v>99.141277237080033</v>
      </c>
      <c r="AK37" s="97">
        <f t="shared" ca="1" si="32"/>
        <v>13.300295408029827</v>
      </c>
      <c r="AL37" s="19">
        <f t="shared" ca="1" si="7"/>
        <v>6.5551922966417511</v>
      </c>
      <c r="AM37" s="97">
        <f t="shared" ca="1" si="32"/>
        <v>10.333722125021257</v>
      </c>
      <c r="AN37" s="21">
        <f t="shared" ca="1" si="8"/>
        <v>33.694559952849318</v>
      </c>
      <c r="AO37" s="2">
        <f t="shared" ca="1" si="9"/>
        <v>-60.216043609154454</v>
      </c>
      <c r="AP37" s="66">
        <v>31</v>
      </c>
      <c r="AQ37" s="97">
        <f t="shared" ca="1" si="33"/>
        <v>5.1778741650236846</v>
      </c>
      <c r="AR37" s="97">
        <f t="shared" ca="1" si="33"/>
        <v>98.451564542218208</v>
      </c>
      <c r="AS37" s="97">
        <f t="shared" ca="1" si="33"/>
        <v>145.41974994014424</v>
      </c>
      <c r="AT37" s="97">
        <f t="shared" ca="1" si="33"/>
        <v>76.569374959021928</v>
      </c>
      <c r="AU37" s="97">
        <f t="shared" ca="1" si="33"/>
        <v>113.84519253205677</v>
      </c>
      <c r="AV37" s="21">
        <f t="shared" ca="1" si="33"/>
        <v>33.374991386476069</v>
      </c>
      <c r="AW37" s="97">
        <f t="shared" ca="1" si="33"/>
        <v>144.87074403699714</v>
      </c>
      <c r="AX37" s="97">
        <f t="shared" ca="1" si="11"/>
        <v>98.451564542218208</v>
      </c>
      <c r="AY37" s="97">
        <f t="shared" ca="1" si="33"/>
        <v>11.467268246936626</v>
      </c>
      <c r="AZ37" s="97">
        <f t="shared" ca="1" si="12"/>
        <v>76.569374959021928</v>
      </c>
      <c r="BA37" s="97">
        <f t="shared" ca="1" si="33"/>
        <v>2.5171180346115203</v>
      </c>
      <c r="BB37" s="97">
        <f t="shared" ca="1" si="13"/>
        <v>33.374991386476069</v>
      </c>
      <c r="BC37" s="2">
        <f t="shared" ca="1" si="14"/>
        <v>-12.696962346965625</v>
      </c>
      <c r="BD37" s="62">
        <v>31</v>
      </c>
      <c r="BE37" s="97">
        <f t="shared" ca="1" si="34"/>
        <v>6.4744989911159747</v>
      </c>
      <c r="BF37" s="97">
        <f t="shared" ca="1" si="34"/>
        <v>99.065167421087921</v>
      </c>
      <c r="BG37" s="97">
        <f t="shared" ca="1" si="34"/>
        <v>149.47536640960121</v>
      </c>
      <c r="BH37" s="97">
        <f t="shared" ca="1" si="34"/>
        <v>5.2654420887904063</v>
      </c>
      <c r="BI37" s="97">
        <f t="shared" ca="1" si="34"/>
        <v>112.73130331565167</v>
      </c>
      <c r="BJ37" s="21">
        <f t="shared" ca="1" si="34"/>
        <v>33.974223948803861</v>
      </c>
      <c r="BK37" s="97">
        <f t="shared" ca="1" si="34"/>
        <v>148.51648532519465</v>
      </c>
      <c r="BL37" s="97">
        <f t="shared" ca="1" si="16"/>
        <v>99.065167421087921</v>
      </c>
      <c r="BM37" s="97">
        <f t="shared" ca="1" si="34"/>
        <v>10.140875680139002</v>
      </c>
      <c r="BN37" s="97">
        <f t="shared" ca="1" si="17"/>
        <v>5.2654420887904063</v>
      </c>
      <c r="BO37" s="97">
        <f t="shared" ca="1" si="34"/>
        <v>6.4067128628662768</v>
      </c>
      <c r="BP37" s="97">
        <f t="shared" ca="1" si="18"/>
        <v>33.974223948803861</v>
      </c>
      <c r="BQ37" s="2">
        <f t="shared" ca="1" si="29"/>
        <v>-64.230767758497407</v>
      </c>
      <c r="BR37" s="97">
        <f t="shared" ca="1" si="35"/>
        <v>5.1561308281920333</v>
      </c>
      <c r="BS37" s="97">
        <f t="shared" ca="1" si="35"/>
        <v>98.91215665549133</v>
      </c>
      <c r="BT37" s="97">
        <f t="shared" ca="1" si="35"/>
        <v>147.19774758305348</v>
      </c>
      <c r="BU37" s="97">
        <f t="shared" ca="1" si="35"/>
        <v>1.3125572390440388</v>
      </c>
      <c r="BV37" s="97">
        <f t="shared" ca="1" si="35"/>
        <v>115.71573734943144</v>
      </c>
      <c r="BW37" s="21">
        <f t="shared" ca="1" si="35"/>
        <v>99.53064052194263</v>
      </c>
      <c r="BX37" s="97">
        <f t="shared" ca="1" si="35"/>
        <v>151.44904586198379</v>
      </c>
      <c r="BY37" s="97">
        <f t="shared" ca="1" si="20"/>
        <v>98.91215665549133</v>
      </c>
      <c r="BZ37" s="97">
        <f t="shared" ca="1" si="35"/>
        <v>12.333342874851638</v>
      </c>
      <c r="CA37" s="97">
        <f t="shared" ca="1" si="21"/>
        <v>1.3125572390440388</v>
      </c>
      <c r="CB37" s="97">
        <f t="shared" ca="1" si="35"/>
        <v>11.107174758917738</v>
      </c>
      <c r="CC37" s="97">
        <f t="shared" ca="1" si="22"/>
        <v>99.53064052194263</v>
      </c>
      <c r="CD37" s="2">
        <f t="shared" ca="1" si="23"/>
        <v>-71.132032495462269</v>
      </c>
    </row>
    <row r="38" spans="1:82" x14ac:dyDescent="0.25">
      <c r="A38" s="59">
        <v>32</v>
      </c>
      <c r="B38" s="46">
        <f t="shared" ca="1" si="30"/>
        <v>6.612401717785497</v>
      </c>
      <c r="C38" s="97">
        <f t="shared" ca="1" si="30"/>
        <v>99.422131682486295</v>
      </c>
      <c r="D38" s="97">
        <f t="shared" ca="1" si="30"/>
        <v>148.36746926050091</v>
      </c>
      <c r="E38" s="97">
        <f t="shared" ca="1" si="30"/>
        <v>4.8191033552495188</v>
      </c>
      <c r="F38" s="97">
        <f t="shared" ca="1" si="30"/>
        <v>114.01123809084734</v>
      </c>
      <c r="G38" s="21">
        <f t="shared" ca="1" si="30"/>
        <v>34.0673605570448</v>
      </c>
      <c r="H38" s="97">
        <f t="shared" ca="1" si="30"/>
        <v>150.70543717320766</v>
      </c>
      <c r="I38" s="97">
        <f t="shared" ca="1" si="24"/>
        <v>99.422131682486295</v>
      </c>
      <c r="J38" s="97">
        <f t="shared" ca="1" si="30"/>
        <v>12.901974935785665</v>
      </c>
      <c r="K38" s="97">
        <f t="shared" ca="1" si="25"/>
        <v>4.8191033552495188</v>
      </c>
      <c r="L38" s="97">
        <f t="shared" ca="1" si="30"/>
        <v>10.644268326390188</v>
      </c>
      <c r="M38" s="97">
        <f t="shared" ca="1" si="1"/>
        <v>34.0673605570448</v>
      </c>
      <c r="N38" s="2">
        <f t="shared" ca="1" si="26"/>
        <v>-63.307889458440926</v>
      </c>
      <c r="O38" s="97">
        <f t="shared" ca="1" si="31"/>
        <v>5.599187483032158</v>
      </c>
      <c r="P38" s="97">
        <f t="shared" ca="1" si="31"/>
        <v>11.07061385432965</v>
      </c>
      <c r="Q38" s="97">
        <f t="shared" ca="1" si="31"/>
        <v>141.56044694242516</v>
      </c>
      <c r="R38" s="97">
        <f t="shared" ca="1" si="31"/>
        <v>5.7165583666050717</v>
      </c>
      <c r="S38" s="97">
        <f t="shared" ca="1" si="31"/>
        <v>114.81470650703827</v>
      </c>
      <c r="T38" s="21">
        <f t="shared" ca="1" si="31"/>
        <v>33.99854167409709</v>
      </c>
      <c r="U38" s="97">
        <f t="shared" ca="1" si="31"/>
        <v>149.58750820924917</v>
      </c>
      <c r="V38" s="97">
        <f t="shared" ca="1" si="27"/>
        <v>11.07061385432965</v>
      </c>
      <c r="W38" s="97">
        <f t="shared" ca="1" si="31"/>
        <v>9.7099502190666342</v>
      </c>
      <c r="X38" s="97">
        <f t="shared" ca="1" si="28"/>
        <v>5.7165583666050717</v>
      </c>
      <c r="Y38" s="97">
        <f t="shared" ca="1" si="31"/>
        <v>9.3382613228194238</v>
      </c>
      <c r="Z38" s="19">
        <f t="shared" ca="1" si="3"/>
        <v>33.99854167409709</v>
      </c>
      <c r="AA38" s="2">
        <f t="shared" ca="1" si="4"/>
        <v>-41.130963599956047</v>
      </c>
      <c r="AB38" s="62">
        <v>32</v>
      </c>
      <c r="AC38" s="46">
        <f t="shared" ca="1" si="32"/>
        <v>7.0882915598757199</v>
      </c>
      <c r="AD38" s="97">
        <f t="shared" ca="1" si="32"/>
        <v>99.107139238040531</v>
      </c>
      <c r="AE38" s="97">
        <f t="shared" ca="1" si="32"/>
        <v>148.18097448199742</v>
      </c>
      <c r="AF38" s="97">
        <f t="shared" ca="1" si="32"/>
        <v>4.9882580781346411</v>
      </c>
      <c r="AG38" s="97">
        <f t="shared" ca="1" si="32"/>
        <v>112.39456915339701</v>
      </c>
      <c r="AH38" s="21">
        <f t="shared" ca="1" si="32"/>
        <v>34.707132668575021</v>
      </c>
      <c r="AI38" s="97">
        <f t="shared" ca="1" si="32"/>
        <v>150.27289991713036</v>
      </c>
      <c r="AJ38" s="97">
        <f t="shared" ca="1" si="6"/>
        <v>99.107139238040531</v>
      </c>
      <c r="AK38" s="97">
        <f t="shared" ca="1" si="32"/>
        <v>12.745725450620551</v>
      </c>
      <c r="AL38" s="19">
        <f t="shared" ca="1" si="7"/>
        <v>4.9882580781346411</v>
      </c>
      <c r="AM38" s="97">
        <f t="shared" ca="1" si="32"/>
        <v>7.6163050170468241</v>
      </c>
      <c r="AN38" s="21">
        <f t="shared" ca="1" si="8"/>
        <v>34.707132668575021</v>
      </c>
      <c r="AO38" s="2">
        <f t="shared" ca="1" si="9"/>
        <v>-63.653852983320952</v>
      </c>
      <c r="AP38" s="66">
        <v>32</v>
      </c>
      <c r="AQ38" s="97">
        <f t="shared" ca="1" si="33"/>
        <v>6.1356293181306949</v>
      </c>
      <c r="AR38" s="97">
        <f t="shared" ca="1" si="33"/>
        <v>99.689822916004474</v>
      </c>
      <c r="AS38" s="97">
        <f t="shared" ca="1" si="33"/>
        <v>143.68042363325065</v>
      </c>
      <c r="AT38" s="97">
        <f t="shared" ca="1" si="33"/>
        <v>76.880295461976729</v>
      </c>
      <c r="AU38" s="97">
        <f t="shared" ca="1" si="33"/>
        <v>113.42329116184784</v>
      </c>
      <c r="AV38" s="21">
        <f t="shared" ca="1" si="33"/>
        <v>34.080509616747264</v>
      </c>
      <c r="AW38" s="97">
        <f t="shared" ca="1" si="33"/>
        <v>140.35610361374188</v>
      </c>
      <c r="AX38" s="97">
        <f t="shared" ca="1" si="11"/>
        <v>99.689822916004474</v>
      </c>
      <c r="AY38" s="97">
        <f t="shared" ca="1" si="33"/>
        <v>14.527430956683467</v>
      </c>
      <c r="AZ38" s="97">
        <f t="shared" ca="1" si="12"/>
        <v>76.880295461976729</v>
      </c>
      <c r="BA38" s="97">
        <f t="shared" ca="1" si="33"/>
        <v>0.83180497463355563</v>
      </c>
      <c r="BB38" s="97">
        <f t="shared" ca="1" si="13"/>
        <v>34.080509616747264</v>
      </c>
      <c r="BC38" s="2">
        <f t="shared" ca="1" si="14"/>
        <v>-12.840275764092997</v>
      </c>
      <c r="BD38" s="62">
        <v>32</v>
      </c>
      <c r="BE38" s="97">
        <f t="shared" ca="1" si="34"/>
        <v>5.9131951903921101</v>
      </c>
      <c r="BF38" s="97">
        <f t="shared" ca="1" si="34"/>
        <v>99.52570231794148</v>
      </c>
      <c r="BG38" s="97">
        <f t="shared" ca="1" si="34"/>
        <v>147.16771290448222</v>
      </c>
      <c r="BH38" s="97">
        <f t="shared" ca="1" si="34"/>
        <v>5.8332113463711162</v>
      </c>
      <c r="BI38" s="97">
        <f t="shared" ca="1" si="34"/>
        <v>114.15967122685674</v>
      </c>
      <c r="BJ38" s="21">
        <f t="shared" ca="1" si="34"/>
        <v>34.275599694909616</v>
      </c>
      <c r="BK38" s="97">
        <f t="shared" ca="1" si="34"/>
        <v>150.46072058294931</v>
      </c>
      <c r="BL38" s="97">
        <f t="shared" ca="1" si="16"/>
        <v>99.52570231794148</v>
      </c>
      <c r="BM38" s="97">
        <f t="shared" ca="1" si="34"/>
        <v>10.961809370419797</v>
      </c>
      <c r="BN38" s="97">
        <f t="shared" ca="1" si="17"/>
        <v>5.8332113463711162</v>
      </c>
      <c r="BO38" s="97">
        <f t="shared" ca="1" si="34"/>
        <v>12.5712052094103</v>
      </c>
      <c r="BP38" s="97">
        <f t="shared" ca="1" si="18"/>
        <v>34.275599694909616</v>
      </c>
      <c r="BQ38" s="2">
        <f t="shared" ca="1" si="29"/>
        <v>-61.242850351317649</v>
      </c>
      <c r="BR38" s="97">
        <f t="shared" ca="1" si="35"/>
        <v>6.1344696974198083</v>
      </c>
      <c r="BS38" s="97">
        <f t="shared" ca="1" si="35"/>
        <v>99.314007892766412</v>
      </c>
      <c r="BT38" s="97">
        <f t="shared" ca="1" si="35"/>
        <v>147.08319561458754</v>
      </c>
      <c r="BU38" s="97">
        <f t="shared" ca="1" si="35"/>
        <v>1.6023095740521094</v>
      </c>
      <c r="BV38" s="97">
        <f t="shared" ca="1" si="35"/>
        <v>114.68683915446964</v>
      </c>
      <c r="BW38" s="21">
        <f t="shared" ca="1" si="35"/>
        <v>99.219161802516851</v>
      </c>
      <c r="BX38" s="97">
        <f t="shared" ca="1" si="35"/>
        <v>151.49071671076496</v>
      </c>
      <c r="BY38" s="97">
        <f t="shared" ca="1" si="20"/>
        <v>99.314007892766412</v>
      </c>
      <c r="BZ38" s="97">
        <f t="shared" ca="1" si="35"/>
        <v>12.756216291328965</v>
      </c>
      <c r="CA38" s="97">
        <f t="shared" ca="1" si="21"/>
        <v>1.6023095740521094</v>
      </c>
      <c r="CB38" s="97">
        <f t="shared" ca="1" si="35"/>
        <v>10.848394056713566</v>
      </c>
      <c r="CC38" s="97">
        <f t="shared" ca="1" si="22"/>
        <v>99.219161802516851</v>
      </c>
      <c r="CD38" s="2">
        <f t="shared" ca="1" si="23"/>
        <v>-69.463646611056348</v>
      </c>
    </row>
    <row r="39" spans="1:82" x14ac:dyDescent="0.25">
      <c r="A39" s="59">
        <v>33</v>
      </c>
      <c r="B39" s="46">
        <f t="shared" ca="1" si="30"/>
        <v>5.872930610968524</v>
      </c>
      <c r="C39" s="97">
        <f t="shared" ca="1" si="30"/>
        <v>99.165561768537117</v>
      </c>
      <c r="D39" s="97">
        <f t="shared" ca="1" si="30"/>
        <v>149.71107691568801</v>
      </c>
      <c r="E39" s="97">
        <f t="shared" ca="1" si="30"/>
        <v>5.9460987237433249</v>
      </c>
      <c r="F39" s="97">
        <f t="shared" ca="1" si="30"/>
        <v>114.83782292584503</v>
      </c>
      <c r="G39" s="21">
        <f t="shared" ca="1" si="30"/>
        <v>33.937326717257136</v>
      </c>
      <c r="H39" s="97">
        <f t="shared" ca="1" si="30"/>
        <v>148.99743886381003</v>
      </c>
      <c r="I39" s="97">
        <f t="shared" ca="1" si="24"/>
        <v>99.165561768537117</v>
      </c>
      <c r="J39" s="97">
        <f t="shared" ca="1" si="30"/>
        <v>11.491311685918292</v>
      </c>
      <c r="K39" s="97">
        <f t="shared" ca="1" si="25"/>
        <v>5.9460987237433249</v>
      </c>
      <c r="L39" s="97">
        <f t="shared" ca="1" si="30"/>
        <v>7.2524482099838767</v>
      </c>
      <c r="M39" s="97">
        <f t="shared" ca="1" si="1"/>
        <v>33.937326717257136</v>
      </c>
      <c r="N39" s="2">
        <f t="shared" ca="1" si="26"/>
        <v>-63.292921202643356</v>
      </c>
      <c r="O39" s="97">
        <f t="shared" ref="O39:Y54" ca="1" si="36">_xlfn.NORM.INV(RAND(),O$121,O$122)</f>
        <v>5.131679822015367</v>
      </c>
      <c r="P39" s="97">
        <f t="shared" ca="1" si="36"/>
        <v>10.7406065476414</v>
      </c>
      <c r="Q39" s="97">
        <f t="shared" ca="1" si="36"/>
        <v>140.20688416444534</v>
      </c>
      <c r="R39" s="97">
        <f t="shared" ca="1" si="36"/>
        <v>6.2059213860968159</v>
      </c>
      <c r="S39" s="97">
        <f t="shared" ca="1" si="36"/>
        <v>110.64162931338565</v>
      </c>
      <c r="T39" s="21">
        <f t="shared" ca="1" si="36"/>
        <v>33.704559350284647</v>
      </c>
      <c r="U39" s="97">
        <f t="shared" ca="1" si="36"/>
        <v>145.67894746929497</v>
      </c>
      <c r="V39" s="97">
        <f t="shared" ca="1" si="27"/>
        <v>10.7406065476414</v>
      </c>
      <c r="W39" s="97">
        <f t="shared" ca="1" si="36"/>
        <v>8.5555212336267807</v>
      </c>
      <c r="X39" s="97">
        <f t="shared" ca="1" si="28"/>
        <v>6.2059213860968159</v>
      </c>
      <c r="Y39" s="97">
        <f t="shared" ca="1" si="36"/>
        <v>9.292086583119513</v>
      </c>
      <c r="Z39" s="19">
        <f t="shared" ca="1" si="3"/>
        <v>33.704559350284647</v>
      </c>
      <c r="AA39" s="2">
        <f t="shared" ca="1" si="4"/>
        <v>-38.749379711938012</v>
      </c>
      <c r="AB39" s="62">
        <v>33</v>
      </c>
      <c r="AC39" s="46">
        <f t="shared" ref="AC39:AM54" ca="1" si="37">_xlfn.NORM.INV(RAND(),AC$121,AC$122)</f>
        <v>6.5461200150161183</v>
      </c>
      <c r="AD39" s="97">
        <f t="shared" ca="1" si="37"/>
        <v>99.602750393010069</v>
      </c>
      <c r="AE39" s="97">
        <f t="shared" ca="1" si="37"/>
        <v>147.88561066664209</v>
      </c>
      <c r="AF39" s="97">
        <f t="shared" ca="1" si="37"/>
        <v>6.805727012096213</v>
      </c>
      <c r="AG39" s="97">
        <f t="shared" ca="1" si="37"/>
        <v>112.77169246218723</v>
      </c>
      <c r="AH39" s="21">
        <f t="shared" ca="1" si="37"/>
        <v>33.555863272063505</v>
      </c>
      <c r="AI39" s="97">
        <f t="shared" ca="1" si="37"/>
        <v>149.92547200907595</v>
      </c>
      <c r="AJ39" s="97">
        <f t="shared" ca="1" si="6"/>
        <v>99.602750393010069</v>
      </c>
      <c r="AK39" s="97">
        <f t="shared" ca="1" si="37"/>
        <v>13.248825347067502</v>
      </c>
      <c r="AL39" s="19">
        <f t="shared" ca="1" si="7"/>
        <v>6.805727012096213</v>
      </c>
      <c r="AM39" s="97">
        <f t="shared" ca="1" si="37"/>
        <v>11.446496284207825</v>
      </c>
      <c r="AN39" s="21">
        <f t="shared" ca="1" si="8"/>
        <v>33.555863272063505</v>
      </c>
      <c r="AO39" s="2">
        <f t="shared" ca="1" si="9"/>
        <v>-58.813031922982006</v>
      </c>
      <c r="AP39" s="66">
        <v>33</v>
      </c>
      <c r="AQ39" s="97">
        <f t="shared" ca="1" si="33"/>
        <v>5.5508466843072215</v>
      </c>
      <c r="AR39" s="97">
        <f t="shared" ca="1" si="33"/>
        <v>98.951135350820792</v>
      </c>
      <c r="AS39" s="97">
        <f t="shared" ca="1" si="33"/>
        <v>142.10961431297619</v>
      </c>
      <c r="AT39" s="97">
        <f t="shared" ca="1" si="33"/>
        <v>78.073495425469389</v>
      </c>
      <c r="AU39" s="97">
        <f t="shared" ca="1" si="33"/>
        <v>112.88281970500309</v>
      </c>
      <c r="AV39" s="21">
        <f t="shared" ca="1" si="33"/>
        <v>33.887369674850092</v>
      </c>
      <c r="AW39" s="97">
        <f t="shared" ca="1" si="33"/>
        <v>144.11915709730349</v>
      </c>
      <c r="AX39" s="97">
        <f t="shared" ca="1" si="11"/>
        <v>98.951135350820792</v>
      </c>
      <c r="AY39" s="97">
        <f t="shared" ca="1" si="33"/>
        <v>10.099086817601934</v>
      </c>
      <c r="AZ39" s="97">
        <f t="shared" ca="1" si="12"/>
        <v>78.073495425469389</v>
      </c>
      <c r="BA39" s="97">
        <f t="shared" ca="1" si="33"/>
        <v>2.1708149865957433</v>
      </c>
      <c r="BB39" s="97">
        <f t="shared" ca="1" si="13"/>
        <v>33.887369674850092</v>
      </c>
      <c r="BC39" s="2">
        <f t="shared" ca="1" si="14"/>
        <v>-12.628784363589762</v>
      </c>
      <c r="BD39" s="62">
        <v>33</v>
      </c>
      <c r="BE39" s="97">
        <f t="shared" ca="1" si="34"/>
        <v>6.1128984080752415</v>
      </c>
      <c r="BF39" s="97">
        <f t="shared" ca="1" si="34"/>
        <v>98.930803438084254</v>
      </c>
      <c r="BG39" s="97">
        <f t="shared" ca="1" si="34"/>
        <v>148.22617238858089</v>
      </c>
      <c r="BH39" s="97">
        <f t="shared" ca="1" si="34"/>
        <v>6.5289244871125094</v>
      </c>
      <c r="BI39" s="97">
        <f t="shared" ca="1" si="34"/>
        <v>114.94455749495428</v>
      </c>
      <c r="BJ39" s="21">
        <f t="shared" ca="1" si="34"/>
        <v>32.416586767991681</v>
      </c>
      <c r="BK39" s="97">
        <f t="shared" ca="1" si="34"/>
        <v>148.65783915052248</v>
      </c>
      <c r="BL39" s="97">
        <f t="shared" ca="1" si="16"/>
        <v>98.930803438084254</v>
      </c>
      <c r="BM39" s="97">
        <f t="shared" ca="1" si="34"/>
        <v>12.462757047052055</v>
      </c>
      <c r="BN39" s="97">
        <f t="shared" ca="1" si="17"/>
        <v>6.5289244871125094</v>
      </c>
      <c r="BO39" s="97">
        <f t="shared" ca="1" si="34"/>
        <v>11.979259078887935</v>
      </c>
      <c r="BP39" s="97">
        <f t="shared" ca="1" si="18"/>
        <v>32.416586767991681</v>
      </c>
      <c r="BQ39" s="2">
        <f t="shared" ca="1" si="29"/>
        <v>-59.479024635490553</v>
      </c>
      <c r="BR39" s="97">
        <f t="shared" ca="1" si="35"/>
        <v>6.1492418227076202</v>
      </c>
      <c r="BS39" s="97">
        <f t="shared" ca="1" si="35"/>
        <v>99.849086593687403</v>
      </c>
      <c r="BT39" s="97">
        <f t="shared" ca="1" si="35"/>
        <v>149.85498864204015</v>
      </c>
      <c r="BU39" s="97">
        <f t="shared" ca="1" si="35"/>
        <v>1.5782090010110568</v>
      </c>
      <c r="BV39" s="97">
        <f t="shared" ca="1" si="35"/>
        <v>116.58709367784738</v>
      </c>
      <c r="BW39" s="21">
        <f t="shared" ca="1" si="35"/>
        <v>99.554731079859494</v>
      </c>
      <c r="BX39" s="97">
        <f t="shared" ca="1" si="35"/>
        <v>148.50704817360841</v>
      </c>
      <c r="BY39" s="97">
        <f t="shared" ca="1" si="20"/>
        <v>99.849086593687403</v>
      </c>
      <c r="BZ39" s="97">
        <f t="shared" ca="1" si="35"/>
        <v>13.952734462653947</v>
      </c>
      <c r="CA39" s="97">
        <f t="shared" ca="1" si="21"/>
        <v>1.5782090010110568</v>
      </c>
      <c r="CB39" s="97">
        <f t="shared" ca="1" si="35"/>
        <v>9.266263639496362</v>
      </c>
      <c r="CC39" s="97">
        <f t="shared" ca="1" si="22"/>
        <v>99.554731079859494</v>
      </c>
      <c r="CD39" s="2">
        <f t="shared" ca="1" si="23"/>
        <v>-71.603868019419039</v>
      </c>
    </row>
    <row r="40" spans="1:82" x14ac:dyDescent="0.25">
      <c r="A40" s="59">
        <v>34</v>
      </c>
      <c r="B40" s="46">
        <f t="shared" ca="1" si="30"/>
        <v>6.1984521155755496</v>
      </c>
      <c r="C40" s="97">
        <f t="shared" ca="1" si="30"/>
        <v>99.409971829532765</v>
      </c>
      <c r="D40" s="97">
        <f t="shared" ca="1" si="30"/>
        <v>147.26691730326974</v>
      </c>
      <c r="E40" s="97">
        <f t="shared" ca="1" si="30"/>
        <v>5.7182142327885677</v>
      </c>
      <c r="F40" s="97">
        <f t="shared" ca="1" si="30"/>
        <v>114.14963510181742</v>
      </c>
      <c r="G40" s="21">
        <f t="shared" ca="1" si="30"/>
        <v>34.998629740769395</v>
      </c>
      <c r="H40" s="97">
        <f t="shared" ca="1" si="30"/>
        <v>148.18547744182717</v>
      </c>
      <c r="I40" s="97">
        <f t="shared" ca="1" si="24"/>
        <v>99.409971829532765</v>
      </c>
      <c r="J40" s="97">
        <f t="shared" ca="1" si="30"/>
        <v>9.5128947140989268</v>
      </c>
      <c r="K40" s="97">
        <f t="shared" ca="1" si="25"/>
        <v>5.7182142327885677</v>
      </c>
      <c r="L40" s="97">
        <f t="shared" ca="1" si="30"/>
        <v>11.564657436929259</v>
      </c>
      <c r="M40" s="97">
        <f t="shared" ca="1" si="1"/>
        <v>34.998629740769395</v>
      </c>
      <c r="N40" s="2">
        <f t="shared" ca="1" si="26"/>
        <v>-61.212728309184712</v>
      </c>
      <c r="O40" s="97">
        <f t="shared" ca="1" si="36"/>
        <v>5.4926868446944059</v>
      </c>
      <c r="P40" s="97">
        <f t="shared" ca="1" si="36"/>
        <v>12.18076627623206</v>
      </c>
      <c r="Q40" s="97">
        <f t="shared" ca="1" si="36"/>
        <v>142.65714582210956</v>
      </c>
      <c r="R40" s="97">
        <f t="shared" ca="1" si="36"/>
        <v>7.0416581257330177</v>
      </c>
      <c r="S40" s="97">
        <f t="shared" ca="1" si="36"/>
        <v>113.72617545571727</v>
      </c>
      <c r="T40" s="21">
        <f t="shared" ca="1" si="36"/>
        <v>33.427028365368798</v>
      </c>
      <c r="U40" s="97">
        <f t="shared" ca="1" si="36"/>
        <v>146.42251681666917</v>
      </c>
      <c r="V40" s="97">
        <f t="shared" ca="1" si="27"/>
        <v>12.18076627623206</v>
      </c>
      <c r="W40" s="97">
        <f t="shared" ca="1" si="36"/>
        <v>14.865161519843205</v>
      </c>
      <c r="X40" s="97">
        <f t="shared" ca="1" si="28"/>
        <v>7.0416581257330177</v>
      </c>
      <c r="Y40" s="97">
        <f t="shared" ca="1" si="36"/>
        <v>12.032668179135401</v>
      </c>
      <c r="Z40" s="19">
        <f t="shared" ca="1" si="3"/>
        <v>33.427028365368798</v>
      </c>
      <c r="AA40" s="2">
        <f t="shared" ca="1" si="4"/>
        <v>-35.788333913743564</v>
      </c>
      <c r="AB40" s="62">
        <v>34</v>
      </c>
      <c r="AC40" s="46">
        <f t="shared" ca="1" si="37"/>
        <v>6.3418209785327582</v>
      </c>
      <c r="AD40" s="97">
        <f t="shared" ca="1" si="37"/>
        <v>99.360313448308531</v>
      </c>
      <c r="AE40" s="97">
        <f t="shared" ca="1" si="37"/>
        <v>148.36641767605497</v>
      </c>
      <c r="AF40" s="97">
        <f t="shared" ca="1" si="37"/>
        <v>6.5590744285127283</v>
      </c>
      <c r="AG40" s="97">
        <f t="shared" ca="1" si="37"/>
        <v>113.58737727241727</v>
      </c>
      <c r="AH40" s="21">
        <f t="shared" ca="1" si="37"/>
        <v>34.52671393209247</v>
      </c>
      <c r="AI40" s="97">
        <f t="shared" ca="1" si="37"/>
        <v>149.20468983897672</v>
      </c>
      <c r="AJ40" s="97">
        <f t="shared" ca="1" si="6"/>
        <v>99.360313448308531</v>
      </c>
      <c r="AK40" s="97">
        <f t="shared" ca="1" si="37"/>
        <v>15.823607917662777</v>
      </c>
      <c r="AL40" s="19">
        <f t="shared" ca="1" si="7"/>
        <v>6.5590744285127283</v>
      </c>
      <c r="AM40" s="97">
        <f t="shared" ca="1" si="37"/>
        <v>12.582727649249314</v>
      </c>
      <c r="AN40" s="21">
        <f t="shared" ca="1" si="8"/>
        <v>34.52671393209247</v>
      </c>
      <c r="AO40" s="2">
        <f t="shared" ca="1" si="9"/>
        <v>-58.937142386194012</v>
      </c>
      <c r="AP40" s="66">
        <v>34</v>
      </c>
      <c r="AQ40" s="97">
        <f t="shared" ca="1" si="33"/>
        <v>5.6170872641286707</v>
      </c>
      <c r="AR40" s="97">
        <f t="shared" ca="1" si="33"/>
        <v>99.431020161898516</v>
      </c>
      <c r="AS40" s="97">
        <f t="shared" ca="1" si="33"/>
        <v>145.18560428052561</v>
      </c>
      <c r="AT40" s="97">
        <f t="shared" ca="1" si="33"/>
        <v>76.691996781959816</v>
      </c>
      <c r="AU40" s="97">
        <f t="shared" ca="1" si="33"/>
        <v>115.09797389275272</v>
      </c>
      <c r="AV40" s="21">
        <f t="shared" ca="1" si="33"/>
        <v>35.751875863292213</v>
      </c>
      <c r="AW40" s="97">
        <f t="shared" ca="1" si="33"/>
        <v>143.5765179729818</v>
      </c>
      <c r="AX40" s="97">
        <f t="shared" ca="1" si="11"/>
        <v>99.431020161898516</v>
      </c>
      <c r="AY40" s="97">
        <f t="shared" ca="1" si="33"/>
        <v>9.5137607968645437</v>
      </c>
      <c r="AZ40" s="97">
        <f t="shared" ca="1" si="12"/>
        <v>76.691996781959816</v>
      </c>
      <c r="BA40" s="97">
        <f t="shared" ca="1" si="33"/>
        <v>1.5436337007318581</v>
      </c>
      <c r="BB40" s="97">
        <f t="shared" ca="1" si="13"/>
        <v>35.751875863292213</v>
      </c>
      <c r="BC40" s="2">
        <f t="shared" ca="1" si="14"/>
        <v>-12.903114512134568</v>
      </c>
      <c r="BD40" s="62">
        <v>34</v>
      </c>
      <c r="BE40" s="97">
        <f t="shared" ca="1" si="34"/>
        <v>5.853712001216846</v>
      </c>
      <c r="BF40" s="97">
        <f t="shared" ca="1" si="34"/>
        <v>99.185009106839374</v>
      </c>
      <c r="BG40" s="97">
        <f t="shared" ca="1" si="34"/>
        <v>149.44327145449398</v>
      </c>
      <c r="BH40" s="97">
        <f t="shared" ca="1" si="34"/>
        <v>5.5014228083753407</v>
      </c>
      <c r="BI40" s="97">
        <f t="shared" ca="1" si="34"/>
        <v>113.05560408152812</v>
      </c>
      <c r="BJ40" s="21">
        <f t="shared" ca="1" si="34"/>
        <v>34.210106971042244</v>
      </c>
      <c r="BK40" s="97">
        <f t="shared" ca="1" si="34"/>
        <v>147.89302430718075</v>
      </c>
      <c r="BL40" s="97">
        <f t="shared" ca="1" si="16"/>
        <v>99.185009106839374</v>
      </c>
      <c r="BM40" s="97">
        <f t="shared" ca="1" si="34"/>
        <v>11.582816549310923</v>
      </c>
      <c r="BN40" s="97">
        <f t="shared" ca="1" si="17"/>
        <v>5.5014228083753407</v>
      </c>
      <c r="BO40" s="97">
        <f t="shared" ca="1" si="34"/>
        <v>12.430462481274333</v>
      </c>
      <c r="BP40" s="97">
        <f t="shared" ca="1" si="18"/>
        <v>34.210106971042244</v>
      </c>
      <c r="BQ40" s="2">
        <f t="shared" ca="1" si="29"/>
        <v>-61.45995838922282</v>
      </c>
      <c r="BR40" s="97">
        <f t="shared" ca="1" si="35"/>
        <v>6.3078479916310748</v>
      </c>
      <c r="BS40" s="97">
        <f t="shared" ca="1" si="35"/>
        <v>98.6181083413435</v>
      </c>
      <c r="BT40" s="97">
        <f t="shared" ca="1" si="35"/>
        <v>150.38996088975583</v>
      </c>
      <c r="BU40" s="97">
        <f t="shared" ca="1" si="35"/>
        <v>1.0811540324340698</v>
      </c>
      <c r="BV40" s="97">
        <f t="shared" ca="1" si="35"/>
        <v>114.38460004164102</v>
      </c>
      <c r="BW40" s="21">
        <f t="shared" ca="1" si="35"/>
        <v>99.813254758518539</v>
      </c>
      <c r="BX40" s="97">
        <f t="shared" ca="1" si="35"/>
        <v>148.63606785253268</v>
      </c>
      <c r="BY40" s="97">
        <f t="shared" ca="1" si="20"/>
        <v>98.6181083413435</v>
      </c>
      <c r="BZ40" s="97">
        <f t="shared" ca="1" si="35"/>
        <v>12.083442640700454</v>
      </c>
      <c r="CA40" s="97">
        <f t="shared" ca="1" si="21"/>
        <v>1.0811540324340698</v>
      </c>
      <c r="CB40" s="97">
        <f t="shared" ca="1" si="35"/>
        <v>6.1396909413107359</v>
      </c>
      <c r="CC40" s="97">
        <f t="shared" ca="1" si="22"/>
        <v>99.813254758518539</v>
      </c>
      <c r="CD40" s="2">
        <f t="shared" ca="1" si="23"/>
        <v>-77.53708294008635</v>
      </c>
    </row>
    <row r="41" spans="1:82" x14ac:dyDescent="0.25">
      <c r="A41" s="59">
        <v>35</v>
      </c>
      <c r="B41" s="46">
        <f t="shared" ca="1" si="30"/>
        <v>5.8657153769925756</v>
      </c>
      <c r="C41" s="97">
        <f t="shared" ca="1" si="30"/>
        <v>99.244478474676228</v>
      </c>
      <c r="D41" s="97">
        <f t="shared" ca="1" si="30"/>
        <v>148.02932755549764</v>
      </c>
      <c r="E41" s="97">
        <f t="shared" ca="1" si="30"/>
        <v>5.0341709598798996</v>
      </c>
      <c r="F41" s="97">
        <f t="shared" ca="1" si="30"/>
        <v>111.59352365767897</v>
      </c>
      <c r="G41" s="21">
        <f t="shared" ca="1" si="30"/>
        <v>32.772919070197666</v>
      </c>
      <c r="H41" s="97">
        <f t="shared" ca="1" si="30"/>
        <v>148.08121365281238</v>
      </c>
      <c r="I41" s="97">
        <f t="shared" ca="1" si="24"/>
        <v>99.244478474676228</v>
      </c>
      <c r="J41" s="97">
        <f t="shared" ca="1" si="30"/>
        <v>10.009194816454675</v>
      </c>
      <c r="K41" s="97">
        <f t="shared" ca="1" si="25"/>
        <v>5.0341709598798996</v>
      </c>
      <c r="L41" s="97">
        <f t="shared" ca="1" si="30"/>
        <v>8.7520821810927831</v>
      </c>
      <c r="M41" s="97">
        <f t="shared" ca="1" si="1"/>
        <v>32.772919070197666</v>
      </c>
      <c r="N41" s="2">
        <f t="shared" ca="1" si="26"/>
        <v>-64.474462238629229</v>
      </c>
      <c r="O41" s="97">
        <f t="shared" ca="1" si="36"/>
        <v>4.669593264799702</v>
      </c>
      <c r="P41" s="97">
        <f t="shared" ca="1" si="36"/>
        <v>10.801459275795825</v>
      </c>
      <c r="Q41" s="97">
        <f t="shared" ca="1" si="36"/>
        <v>143.91837827308103</v>
      </c>
      <c r="R41" s="97">
        <f t="shared" ca="1" si="36"/>
        <v>6.5774781882984152</v>
      </c>
      <c r="S41" s="97">
        <f t="shared" ca="1" si="36"/>
        <v>113.58200005407214</v>
      </c>
      <c r="T41" s="21">
        <f t="shared" ca="1" si="36"/>
        <v>32.933475043515514</v>
      </c>
      <c r="U41" s="97">
        <f t="shared" ca="1" si="36"/>
        <v>143.78800867691734</v>
      </c>
      <c r="V41" s="97">
        <f t="shared" ca="1" si="27"/>
        <v>10.801459275795825</v>
      </c>
      <c r="W41" s="97">
        <f t="shared" ca="1" si="36"/>
        <v>7.0012450282081602</v>
      </c>
      <c r="X41" s="97">
        <f t="shared" ca="1" si="28"/>
        <v>6.5774781882984152</v>
      </c>
      <c r="Y41" s="97">
        <f t="shared" ca="1" si="36"/>
        <v>8.54584680372108</v>
      </c>
      <c r="Z41" s="19">
        <f t="shared" ca="1" si="3"/>
        <v>32.933475043515514</v>
      </c>
      <c r="AA41" s="2">
        <f t="shared" ca="1" si="4"/>
        <v>-37.870324061987034</v>
      </c>
      <c r="AB41" s="62">
        <v>35</v>
      </c>
      <c r="AC41" s="46">
        <f t="shared" ca="1" si="37"/>
        <v>6.1612274468784305</v>
      </c>
      <c r="AD41" s="97">
        <f t="shared" ca="1" si="37"/>
        <v>99.530702959392784</v>
      </c>
      <c r="AE41" s="97">
        <f t="shared" ca="1" si="37"/>
        <v>148.11848243765749</v>
      </c>
      <c r="AF41" s="97">
        <f t="shared" ca="1" si="37"/>
        <v>5.8203631921215893</v>
      </c>
      <c r="AG41" s="97">
        <f t="shared" ca="1" si="37"/>
        <v>111.56117712617025</v>
      </c>
      <c r="AH41" s="21">
        <f t="shared" ca="1" si="37"/>
        <v>33.781064944876441</v>
      </c>
      <c r="AI41" s="97">
        <f t="shared" ca="1" si="37"/>
        <v>157.28502115433812</v>
      </c>
      <c r="AJ41" s="97">
        <f t="shared" ca="1" si="6"/>
        <v>99.530702959392784</v>
      </c>
      <c r="AK41" s="97">
        <f t="shared" ca="1" si="37"/>
        <v>12.926686489816664</v>
      </c>
      <c r="AL41" s="19">
        <f t="shared" ca="1" si="7"/>
        <v>5.8203631921215893</v>
      </c>
      <c r="AM41" s="97">
        <f t="shared" ca="1" si="37"/>
        <v>9.9653825955615964</v>
      </c>
      <c r="AN41" s="21">
        <f t="shared" ca="1" si="8"/>
        <v>33.781064944876441</v>
      </c>
      <c r="AO41" s="2">
        <f t="shared" ca="1" si="9"/>
        <v>-62.94288749357019</v>
      </c>
      <c r="AP41" s="66">
        <v>35</v>
      </c>
      <c r="AQ41" s="97">
        <f t="shared" ca="1" si="33"/>
        <v>5.7365185640641219</v>
      </c>
      <c r="AR41" s="97">
        <f t="shared" ca="1" si="33"/>
        <v>99.694650759882677</v>
      </c>
      <c r="AS41" s="97">
        <f t="shared" ca="1" si="33"/>
        <v>142.2656189386388</v>
      </c>
      <c r="AT41" s="97">
        <f t="shared" ca="1" si="33"/>
        <v>77.958262676021889</v>
      </c>
      <c r="AU41" s="97">
        <f t="shared" ca="1" si="33"/>
        <v>113.53149917205042</v>
      </c>
      <c r="AV41" s="21">
        <f t="shared" ca="1" si="33"/>
        <v>34.112579193960748</v>
      </c>
      <c r="AW41" s="97">
        <f t="shared" ca="1" si="33"/>
        <v>140.53905422943754</v>
      </c>
      <c r="AX41" s="97">
        <f t="shared" ca="1" si="11"/>
        <v>99.694650759882677</v>
      </c>
      <c r="AY41" s="97">
        <f t="shared" ca="1" si="33"/>
        <v>15.251334190922918</v>
      </c>
      <c r="AZ41" s="97">
        <f t="shared" ca="1" si="12"/>
        <v>77.958262676021889</v>
      </c>
      <c r="BA41" s="97">
        <f t="shared" ca="1" si="33"/>
        <v>3.6211502890382183</v>
      </c>
      <c r="BB41" s="97">
        <f t="shared" ca="1" si="13"/>
        <v>34.112579193960748</v>
      </c>
      <c r="BC41" s="2">
        <f t="shared" ca="1" si="14"/>
        <v>-12.75147898875387</v>
      </c>
      <c r="BD41" s="62">
        <v>35</v>
      </c>
      <c r="BE41" s="97">
        <f t="shared" ca="1" si="34"/>
        <v>4.9156525798930293</v>
      </c>
      <c r="BF41" s="97">
        <f t="shared" ca="1" si="34"/>
        <v>99.037883388934048</v>
      </c>
      <c r="BG41" s="97">
        <f t="shared" ca="1" si="34"/>
        <v>146.79435166291958</v>
      </c>
      <c r="BH41" s="97">
        <f t="shared" ca="1" si="34"/>
        <v>4.9833672230803741</v>
      </c>
      <c r="BI41" s="97">
        <f t="shared" ca="1" si="34"/>
        <v>112.94192263109358</v>
      </c>
      <c r="BJ41" s="21">
        <f t="shared" ca="1" si="34"/>
        <v>33.143267885352664</v>
      </c>
      <c r="BK41" s="97">
        <f t="shared" ca="1" si="34"/>
        <v>149.97491126723571</v>
      </c>
      <c r="BL41" s="97">
        <f t="shared" ca="1" si="16"/>
        <v>99.037883388934048</v>
      </c>
      <c r="BM41" s="97">
        <f t="shared" ca="1" si="34"/>
        <v>13.387094366907512</v>
      </c>
      <c r="BN41" s="97">
        <f t="shared" ca="1" si="17"/>
        <v>4.9833672230803741</v>
      </c>
      <c r="BO41" s="97">
        <f t="shared" ca="1" si="34"/>
        <v>11.959194975944476</v>
      </c>
      <c r="BP41" s="97">
        <f t="shared" ca="1" si="18"/>
        <v>33.143267885352664</v>
      </c>
      <c r="BQ41" s="2">
        <f t="shared" ca="1" si="29"/>
        <v>-64.835976658603059</v>
      </c>
      <c r="BR41" s="97">
        <f t="shared" ca="1" si="35"/>
        <v>6.0349923008268025</v>
      </c>
      <c r="BS41" s="97">
        <f t="shared" ca="1" si="35"/>
        <v>99.989897089791498</v>
      </c>
      <c r="BT41" s="97">
        <f t="shared" ca="1" si="35"/>
        <v>147.94736267687702</v>
      </c>
      <c r="BU41" s="97">
        <f t="shared" ca="1" si="35"/>
        <v>1.1043430116626451</v>
      </c>
      <c r="BV41" s="97">
        <f t="shared" ca="1" si="35"/>
        <v>112.90904003172732</v>
      </c>
      <c r="BW41" s="21">
        <f t="shared" ca="1" si="35"/>
        <v>99.737199755514737</v>
      </c>
      <c r="BX41" s="97">
        <f t="shared" ca="1" si="35"/>
        <v>147.72503762575059</v>
      </c>
      <c r="BY41" s="97">
        <f t="shared" ca="1" si="20"/>
        <v>99.989897089791498</v>
      </c>
      <c r="BZ41" s="97">
        <f t="shared" ca="1" si="35"/>
        <v>9.8725415600676172</v>
      </c>
      <c r="CA41" s="97">
        <f t="shared" ca="1" si="21"/>
        <v>1.1043430116626451</v>
      </c>
      <c r="CB41" s="97">
        <f t="shared" ca="1" si="35"/>
        <v>14.27449053444813</v>
      </c>
      <c r="CC41" s="97">
        <f t="shared" ca="1" si="22"/>
        <v>99.737199755514737</v>
      </c>
      <c r="CD41" s="2">
        <f t="shared" ca="1" si="23"/>
        <v>-65.583911683503715</v>
      </c>
    </row>
    <row r="42" spans="1:82" x14ac:dyDescent="0.25">
      <c r="A42" s="59">
        <v>36</v>
      </c>
      <c r="B42" s="46">
        <f t="shared" ca="1" si="30"/>
        <v>6.5001674957412741</v>
      </c>
      <c r="C42" s="97">
        <f t="shared" ca="1" si="30"/>
        <v>99.31037997983438</v>
      </c>
      <c r="D42" s="97">
        <f t="shared" ca="1" si="30"/>
        <v>146.16651174653416</v>
      </c>
      <c r="E42" s="97">
        <f t="shared" ca="1" si="30"/>
        <v>4.716752487982621</v>
      </c>
      <c r="F42" s="97">
        <f t="shared" ca="1" si="30"/>
        <v>113.52076584178882</v>
      </c>
      <c r="G42" s="21">
        <f t="shared" ca="1" si="30"/>
        <v>34.608245289320465</v>
      </c>
      <c r="H42" s="97">
        <f t="shared" ca="1" si="30"/>
        <v>151.92788390739304</v>
      </c>
      <c r="I42" s="97">
        <f t="shared" ca="1" si="24"/>
        <v>99.31037997983438</v>
      </c>
      <c r="J42" s="97">
        <f t="shared" ca="1" si="30"/>
        <v>11.671076540560748</v>
      </c>
      <c r="K42" s="97">
        <f t="shared" ca="1" si="25"/>
        <v>4.716752487982621</v>
      </c>
      <c r="L42" s="97">
        <f t="shared" ca="1" si="30"/>
        <v>10.634665675143754</v>
      </c>
      <c r="M42" s="97">
        <f t="shared" ca="1" si="1"/>
        <v>34.608245289320465</v>
      </c>
      <c r="N42" s="2">
        <f t="shared" ca="1" si="26"/>
        <v>-63.999632782313604</v>
      </c>
      <c r="O42" s="97">
        <f t="shared" ca="1" si="36"/>
        <v>5.0511568317154616</v>
      </c>
      <c r="P42" s="97">
        <f t="shared" ca="1" si="36"/>
        <v>10.874179510395287</v>
      </c>
      <c r="Q42" s="97">
        <f t="shared" ca="1" si="36"/>
        <v>141.36404553394431</v>
      </c>
      <c r="R42" s="97">
        <f t="shared" ca="1" si="36"/>
        <v>6.7999850936827597</v>
      </c>
      <c r="S42" s="97">
        <f t="shared" ca="1" si="36"/>
        <v>112.49785255841527</v>
      </c>
      <c r="T42" s="21">
        <f t="shared" ca="1" si="36"/>
        <v>33.992102188658997</v>
      </c>
      <c r="U42" s="97">
        <f t="shared" ca="1" si="36"/>
        <v>147.00601538867855</v>
      </c>
      <c r="V42" s="97">
        <f t="shared" ca="1" si="27"/>
        <v>10.874179510395287</v>
      </c>
      <c r="W42" s="97">
        <f t="shared" ca="1" si="36"/>
        <v>9.349343933048571</v>
      </c>
      <c r="X42" s="97">
        <f t="shared" ca="1" si="28"/>
        <v>6.7999850936827597</v>
      </c>
      <c r="Y42" s="97">
        <f t="shared" ca="1" si="36"/>
        <v>11.583611335061795</v>
      </c>
      <c r="Z42" s="19">
        <f t="shared" ca="1" si="3"/>
        <v>33.992102188658997</v>
      </c>
      <c r="AA42" s="2">
        <f t="shared" ca="1" si="4"/>
        <v>-35.994029161844558</v>
      </c>
      <c r="AB42" s="62">
        <v>36</v>
      </c>
      <c r="AC42" s="46">
        <f t="shared" ca="1" si="37"/>
        <v>6.148451260352549</v>
      </c>
      <c r="AD42" s="97">
        <f t="shared" ca="1" si="37"/>
        <v>99.685799070966581</v>
      </c>
      <c r="AE42" s="97">
        <f t="shared" ca="1" si="37"/>
        <v>148.03100212623673</v>
      </c>
      <c r="AF42" s="97">
        <f t="shared" ca="1" si="37"/>
        <v>4.4253627283900769</v>
      </c>
      <c r="AG42" s="97">
        <f t="shared" ca="1" si="37"/>
        <v>113.12781507968745</v>
      </c>
      <c r="AH42" s="21">
        <f t="shared" ca="1" si="37"/>
        <v>32.665253649330076</v>
      </c>
      <c r="AI42" s="97">
        <f t="shared" ca="1" si="37"/>
        <v>149.77180639775341</v>
      </c>
      <c r="AJ42" s="97">
        <f t="shared" ca="1" si="6"/>
        <v>99.685799070966581</v>
      </c>
      <c r="AK42" s="97">
        <f t="shared" ca="1" si="37"/>
        <v>10.460610949239005</v>
      </c>
      <c r="AL42" s="19">
        <f t="shared" ca="1" si="7"/>
        <v>4.4253627283900769</v>
      </c>
      <c r="AM42" s="97">
        <f t="shared" ca="1" si="37"/>
        <v>8.8810998875962692</v>
      </c>
      <c r="AN42" s="21">
        <f t="shared" ca="1" si="8"/>
        <v>32.665253649330076</v>
      </c>
      <c r="AO42" s="2">
        <f t="shared" ca="1" si="9"/>
        <v>-65.793861731159822</v>
      </c>
      <c r="AP42" s="66">
        <v>36</v>
      </c>
      <c r="AQ42" s="97">
        <f t="shared" ca="1" si="33"/>
        <v>5.8104823996200317</v>
      </c>
      <c r="AR42" s="97">
        <f t="shared" ca="1" si="33"/>
        <v>99.79909834321225</v>
      </c>
      <c r="AS42" s="97">
        <f t="shared" ca="1" si="33"/>
        <v>145.17640056381049</v>
      </c>
      <c r="AT42" s="97">
        <f t="shared" ca="1" si="33"/>
        <v>77.52543216065952</v>
      </c>
      <c r="AU42" s="97">
        <f t="shared" ca="1" si="33"/>
        <v>113.73512936993671</v>
      </c>
      <c r="AV42" s="21">
        <f t="shared" ca="1" si="33"/>
        <v>33.396264239930261</v>
      </c>
      <c r="AW42" s="97">
        <f t="shared" ca="1" si="33"/>
        <v>146.19802225972694</v>
      </c>
      <c r="AX42" s="97">
        <f t="shared" ca="1" si="11"/>
        <v>99.79909834321225</v>
      </c>
      <c r="AY42" s="97">
        <f t="shared" ca="1" si="33"/>
        <v>15.634926884021628</v>
      </c>
      <c r="AZ42" s="97">
        <f t="shared" ca="1" si="12"/>
        <v>77.52543216065952</v>
      </c>
      <c r="BA42" s="97">
        <f t="shared" ca="1" si="33"/>
        <v>3.9994708316340342</v>
      </c>
      <c r="BB42" s="97">
        <f t="shared" ca="1" si="13"/>
        <v>33.396264239930261</v>
      </c>
      <c r="BC42" s="2">
        <f t="shared" ca="1" si="14"/>
        <v>-13.06878183862163</v>
      </c>
      <c r="BD42" s="62">
        <v>36</v>
      </c>
      <c r="BE42" s="97">
        <f t="shared" ca="1" si="34"/>
        <v>6.0998078027006022</v>
      </c>
      <c r="BF42" s="97">
        <f t="shared" ca="1" si="34"/>
        <v>98.948085007718817</v>
      </c>
      <c r="BG42" s="97">
        <f t="shared" ca="1" si="34"/>
        <v>149.35136363875483</v>
      </c>
      <c r="BH42" s="97">
        <f t="shared" ca="1" si="34"/>
        <v>3.9660244700857223</v>
      </c>
      <c r="BI42" s="97">
        <f t="shared" ca="1" si="34"/>
        <v>114.60752391955818</v>
      </c>
      <c r="BJ42" s="21">
        <f t="shared" ca="1" si="34"/>
        <v>34.817307667896429</v>
      </c>
      <c r="BK42" s="97">
        <f t="shared" ca="1" si="34"/>
        <v>149.93119722810374</v>
      </c>
      <c r="BL42" s="97">
        <f t="shared" ca="1" si="16"/>
        <v>98.948085007718817</v>
      </c>
      <c r="BM42" s="97">
        <f t="shared" ca="1" si="34"/>
        <v>14.471380499190492</v>
      </c>
      <c r="BN42" s="97">
        <f t="shared" ca="1" si="17"/>
        <v>3.9660244700857223</v>
      </c>
      <c r="BO42" s="97">
        <f t="shared" ca="1" si="34"/>
        <v>10.394588675344121</v>
      </c>
      <c r="BP42" s="97">
        <f t="shared" ca="1" si="18"/>
        <v>34.817307667896429</v>
      </c>
      <c r="BQ42" s="2">
        <f t="shared" ca="1" si="29"/>
        <v>-66.097171053459732</v>
      </c>
      <c r="BR42" s="97">
        <f t="shared" ca="1" si="35"/>
        <v>5.6846320271640822</v>
      </c>
      <c r="BS42" s="97">
        <f t="shared" ca="1" si="35"/>
        <v>100.09259621552418</v>
      </c>
      <c r="BT42" s="97">
        <f t="shared" ca="1" si="35"/>
        <v>147.83650361150922</v>
      </c>
      <c r="BU42" s="97">
        <f t="shared" ca="1" si="35"/>
        <v>2.5007883135633411</v>
      </c>
      <c r="BV42" s="97">
        <f t="shared" ca="1" si="35"/>
        <v>113.68360483212111</v>
      </c>
      <c r="BW42" s="21">
        <f t="shared" ca="1" si="35"/>
        <v>99.208832623158301</v>
      </c>
      <c r="BX42" s="97">
        <f t="shared" ca="1" si="35"/>
        <v>148.60208208403526</v>
      </c>
      <c r="BY42" s="97">
        <f t="shared" ca="1" si="20"/>
        <v>100.09259621552418</v>
      </c>
      <c r="BZ42" s="97">
        <f t="shared" ca="1" si="35"/>
        <v>11.469037234222569</v>
      </c>
      <c r="CA42" s="97">
        <f t="shared" ca="1" si="21"/>
        <v>2.5007883135633411</v>
      </c>
      <c r="CB42" s="97">
        <f t="shared" ca="1" si="35"/>
        <v>9.3961898784468563</v>
      </c>
      <c r="CC42" s="97">
        <f t="shared" ca="1" si="22"/>
        <v>99.208832623158301</v>
      </c>
      <c r="CD42" s="2">
        <f t="shared" ca="1" si="23"/>
        <v>-69.902392466160279</v>
      </c>
    </row>
    <row r="43" spans="1:82" x14ac:dyDescent="0.25">
      <c r="A43" s="59">
        <v>37</v>
      </c>
      <c r="B43" s="46">
        <f t="shared" ca="1" si="30"/>
        <v>6.0107399414803195</v>
      </c>
      <c r="C43" s="97">
        <f t="shared" ca="1" si="30"/>
        <v>98.951831673339996</v>
      </c>
      <c r="D43" s="97">
        <f t="shared" ca="1" si="30"/>
        <v>148.2012529027935</v>
      </c>
      <c r="E43" s="97">
        <f t="shared" ca="1" si="30"/>
        <v>6.5946222574726816</v>
      </c>
      <c r="F43" s="97">
        <f t="shared" ca="1" si="30"/>
        <v>113.3843180089173</v>
      </c>
      <c r="G43" s="21">
        <f t="shared" ca="1" si="30"/>
        <v>34.430338119778824</v>
      </c>
      <c r="H43" s="97">
        <f t="shared" ca="1" si="30"/>
        <v>149.73540922764423</v>
      </c>
      <c r="I43" s="97">
        <f t="shared" ca="1" si="24"/>
        <v>98.951831673339996</v>
      </c>
      <c r="J43" s="97">
        <f t="shared" ca="1" si="30"/>
        <v>11.884226357310945</v>
      </c>
      <c r="K43" s="97">
        <f t="shared" ca="1" si="25"/>
        <v>6.5946222574726816</v>
      </c>
      <c r="L43" s="97">
        <f t="shared" ca="1" si="30"/>
        <v>12.100668461023911</v>
      </c>
      <c r="M43" s="97">
        <f t="shared" ca="1" si="1"/>
        <v>34.430338119778824</v>
      </c>
      <c r="N43" s="2">
        <f t="shared" ca="1" si="26"/>
        <v>-59.508780106171706</v>
      </c>
      <c r="O43" s="97">
        <f t="shared" ca="1" si="36"/>
        <v>5.4999084208630737</v>
      </c>
      <c r="P43" s="97">
        <f t="shared" ca="1" si="36"/>
        <v>10.172256656209031</v>
      </c>
      <c r="Q43" s="97">
        <f t="shared" ca="1" si="36"/>
        <v>143.39630472340639</v>
      </c>
      <c r="R43" s="97">
        <f t="shared" ca="1" si="36"/>
        <v>5.8815684467827456</v>
      </c>
      <c r="S43" s="97">
        <f t="shared" ca="1" si="36"/>
        <v>112.15200329352001</v>
      </c>
      <c r="T43" s="21">
        <f t="shared" ca="1" si="36"/>
        <v>34.225451747246538</v>
      </c>
      <c r="U43" s="97">
        <f t="shared" ca="1" si="36"/>
        <v>145.81481644050709</v>
      </c>
      <c r="V43" s="97">
        <f t="shared" ca="1" si="27"/>
        <v>10.172256656209031</v>
      </c>
      <c r="W43" s="97">
        <f t="shared" ca="1" si="36"/>
        <v>13.048158630075026</v>
      </c>
      <c r="X43" s="97">
        <f t="shared" ca="1" si="28"/>
        <v>5.8815684467827456</v>
      </c>
      <c r="Y43" s="97">
        <f t="shared" ca="1" si="36"/>
        <v>9.1969507218817146</v>
      </c>
      <c r="Z43" s="19">
        <f t="shared" ca="1" si="3"/>
        <v>34.225451747246538</v>
      </c>
      <c r="AA43" s="2">
        <f t="shared" ca="1" si="4"/>
        <v>-39.528702756190093</v>
      </c>
      <c r="AB43" s="62">
        <v>37</v>
      </c>
      <c r="AC43" s="46">
        <f t="shared" ca="1" si="37"/>
        <v>5.9156914936523091</v>
      </c>
      <c r="AD43" s="97">
        <f t="shared" ca="1" si="37"/>
        <v>98.917141658046788</v>
      </c>
      <c r="AE43" s="97">
        <f t="shared" ca="1" si="37"/>
        <v>148.73239854007986</v>
      </c>
      <c r="AF43" s="97">
        <f t="shared" ca="1" si="37"/>
        <v>6.8371511817197481</v>
      </c>
      <c r="AG43" s="97">
        <f t="shared" ca="1" si="37"/>
        <v>112.41942552180686</v>
      </c>
      <c r="AH43" s="21">
        <f t="shared" ca="1" si="37"/>
        <v>33.528091605882693</v>
      </c>
      <c r="AI43" s="97">
        <f t="shared" ca="1" si="37"/>
        <v>151.21384042079745</v>
      </c>
      <c r="AJ43" s="97">
        <f t="shared" ca="1" si="6"/>
        <v>98.917141658046788</v>
      </c>
      <c r="AK43" s="97">
        <f t="shared" ca="1" si="37"/>
        <v>14.678710905161267</v>
      </c>
      <c r="AL43" s="19">
        <f t="shared" ca="1" si="7"/>
        <v>6.8371511817197481</v>
      </c>
      <c r="AM43" s="97">
        <f t="shared" ca="1" si="37"/>
        <v>10.549545189338637</v>
      </c>
      <c r="AN43" s="21">
        <f t="shared" ca="1" si="8"/>
        <v>33.528091605882693</v>
      </c>
      <c r="AO43" s="2">
        <f t="shared" ca="1" si="9"/>
        <v>-59.991487855330426</v>
      </c>
      <c r="AP43" s="66">
        <v>37</v>
      </c>
      <c r="AQ43" s="97">
        <f t="shared" ca="1" si="33"/>
        <v>6.1406556737547673</v>
      </c>
      <c r="AR43" s="97">
        <f t="shared" ca="1" si="33"/>
        <v>98.968659627158814</v>
      </c>
      <c r="AS43" s="97">
        <f t="shared" ca="1" si="33"/>
        <v>141.20870363965506</v>
      </c>
      <c r="AT43" s="97">
        <f t="shared" ca="1" si="33"/>
        <v>75.270640269795322</v>
      </c>
      <c r="AU43" s="97">
        <f t="shared" ca="1" si="33"/>
        <v>112.87798622444225</v>
      </c>
      <c r="AV43" s="21">
        <f t="shared" ca="1" si="33"/>
        <v>33.282368346790577</v>
      </c>
      <c r="AW43" s="97">
        <f t="shared" ca="1" si="33"/>
        <v>140.76302599425418</v>
      </c>
      <c r="AX43" s="97">
        <f t="shared" ca="1" si="11"/>
        <v>98.968659627158814</v>
      </c>
      <c r="AY43" s="97">
        <f t="shared" ca="1" si="33"/>
        <v>9.7048177178924782</v>
      </c>
      <c r="AZ43" s="97">
        <f t="shared" ca="1" si="12"/>
        <v>75.270640269795322</v>
      </c>
      <c r="BA43" s="97">
        <f t="shared" ca="1" si="33"/>
        <v>2.9741080864833322</v>
      </c>
      <c r="BB43" s="97">
        <f t="shared" ca="1" si="13"/>
        <v>33.282368346790577</v>
      </c>
      <c r="BC43" s="2">
        <f t="shared" ca="1" si="14"/>
        <v>-12.859370205654898</v>
      </c>
      <c r="BD43" s="62">
        <v>37</v>
      </c>
      <c r="BE43" s="97">
        <f t="shared" ca="1" si="34"/>
        <v>5.7064418882843091</v>
      </c>
      <c r="BF43" s="97">
        <f t="shared" ca="1" si="34"/>
        <v>99.232609111972593</v>
      </c>
      <c r="BG43" s="97">
        <f t="shared" ca="1" si="34"/>
        <v>149.66178687902951</v>
      </c>
      <c r="BH43" s="97">
        <f t="shared" ca="1" si="34"/>
        <v>6.3565228804625304</v>
      </c>
      <c r="BI43" s="97">
        <f t="shared" ca="1" si="34"/>
        <v>114.25352360815081</v>
      </c>
      <c r="BJ43" s="21">
        <f t="shared" ca="1" si="34"/>
        <v>33.076922849938931</v>
      </c>
      <c r="BK43" s="97">
        <f t="shared" ca="1" si="34"/>
        <v>150.13295491149893</v>
      </c>
      <c r="BL43" s="97">
        <f t="shared" ca="1" si="16"/>
        <v>99.232609111972593</v>
      </c>
      <c r="BM43" s="97">
        <f t="shared" ca="1" si="34"/>
        <v>12.01043321380925</v>
      </c>
      <c r="BN43" s="97">
        <f t="shared" ca="1" si="17"/>
        <v>6.3565228804625304</v>
      </c>
      <c r="BO43" s="97">
        <f t="shared" ca="1" si="34"/>
        <v>7.051510187729753</v>
      </c>
      <c r="BP43" s="97">
        <f t="shared" ca="1" si="18"/>
        <v>33.076922849938931</v>
      </c>
      <c r="BQ43" s="2">
        <f t="shared" ca="1" si="29"/>
        <v>-62.820168783370377</v>
      </c>
      <c r="BR43" s="97">
        <f t="shared" ca="1" si="35"/>
        <v>6.42291899490003</v>
      </c>
      <c r="BS43" s="97">
        <f t="shared" ca="1" si="35"/>
        <v>98.793329664228253</v>
      </c>
      <c r="BT43" s="97">
        <f t="shared" ca="1" si="35"/>
        <v>148.78289381424466</v>
      </c>
      <c r="BU43" s="97">
        <f t="shared" ca="1" si="35"/>
        <v>0.59537467948786271</v>
      </c>
      <c r="BV43" s="97">
        <f t="shared" ca="1" si="35"/>
        <v>111.97549981482678</v>
      </c>
      <c r="BW43" s="21">
        <f t="shared" ca="1" si="35"/>
        <v>99.622385648731012</v>
      </c>
      <c r="BX43" s="97">
        <f t="shared" ca="1" si="35"/>
        <v>145.69491434112385</v>
      </c>
      <c r="BY43" s="97">
        <f t="shared" ca="1" si="20"/>
        <v>98.793329664228253</v>
      </c>
      <c r="BZ43" s="97">
        <f t="shared" ca="1" si="35"/>
        <v>11.055970112097263</v>
      </c>
      <c r="CA43" s="97">
        <f t="shared" ca="1" si="21"/>
        <v>0.59537467948786271</v>
      </c>
      <c r="CB43" s="97">
        <f t="shared" ca="1" si="35"/>
        <v>6.3692669583851167</v>
      </c>
      <c r="CC43" s="97">
        <f t="shared" ca="1" si="22"/>
        <v>99.622385648731012</v>
      </c>
      <c r="CD43" s="2">
        <f t="shared" ca="1" si="23"/>
        <v>-77.756629511998057</v>
      </c>
    </row>
    <row r="44" spans="1:82" x14ac:dyDescent="0.25">
      <c r="A44" s="59">
        <v>38</v>
      </c>
      <c r="B44" s="46">
        <f t="shared" ca="1" si="30"/>
        <v>5.680631252202212</v>
      </c>
      <c r="C44" s="97">
        <f t="shared" ca="1" si="30"/>
        <v>99.554922941634004</v>
      </c>
      <c r="D44" s="97">
        <f t="shared" ca="1" si="30"/>
        <v>149.21810219606348</v>
      </c>
      <c r="E44" s="97">
        <f t="shared" ca="1" si="30"/>
        <v>6.6013781163561518</v>
      </c>
      <c r="F44" s="97">
        <f t="shared" ca="1" si="30"/>
        <v>114.1384571811932</v>
      </c>
      <c r="G44" s="21">
        <f t="shared" ca="1" si="30"/>
        <v>33.388903395516273</v>
      </c>
      <c r="H44" s="97">
        <f t="shared" ca="1" si="30"/>
        <v>147.73884454550483</v>
      </c>
      <c r="I44" s="97">
        <f t="shared" ca="1" si="24"/>
        <v>99.554922941634004</v>
      </c>
      <c r="J44" s="97">
        <f t="shared" ca="1" si="30"/>
        <v>11.6785013834177</v>
      </c>
      <c r="K44" s="97">
        <f t="shared" ca="1" si="25"/>
        <v>6.6013781163561518</v>
      </c>
      <c r="L44" s="97">
        <f t="shared" ca="1" si="30"/>
        <v>4.3291688426680963</v>
      </c>
      <c r="M44" s="97">
        <f t="shared" ca="1" si="1"/>
        <v>33.388903395516273</v>
      </c>
      <c r="N44" s="2">
        <f t="shared" ca="1" si="26"/>
        <v>-63.453527231409772</v>
      </c>
      <c r="O44" s="97">
        <f t="shared" ca="1" si="36"/>
        <v>5.0762019819931021</v>
      </c>
      <c r="P44" s="97">
        <f t="shared" ca="1" si="36"/>
        <v>10.579901663106201</v>
      </c>
      <c r="Q44" s="97">
        <f t="shared" ca="1" si="36"/>
        <v>140.95864080729368</v>
      </c>
      <c r="R44" s="97">
        <f t="shared" ca="1" si="36"/>
        <v>6.3205933681630491</v>
      </c>
      <c r="S44" s="97">
        <f t="shared" ca="1" si="36"/>
        <v>112.18166261281638</v>
      </c>
      <c r="T44" s="21">
        <f t="shared" ca="1" si="36"/>
        <v>33.90845662828653</v>
      </c>
      <c r="U44" s="97">
        <f t="shared" ca="1" si="36"/>
        <v>140.64966822522499</v>
      </c>
      <c r="V44" s="97">
        <f t="shared" ca="1" si="27"/>
        <v>10.579901663106201</v>
      </c>
      <c r="W44" s="97">
        <f t="shared" ca="1" si="36"/>
        <v>14.712626484747776</v>
      </c>
      <c r="X44" s="97">
        <f t="shared" ca="1" si="28"/>
        <v>6.3205933681630491</v>
      </c>
      <c r="Y44" s="97">
        <f t="shared" ca="1" si="36"/>
        <v>6.3442791164265824</v>
      </c>
      <c r="Z44" s="19">
        <f t="shared" ca="1" si="3"/>
        <v>33.90845662828653</v>
      </c>
      <c r="AA44" s="2">
        <f t="shared" ca="1" si="4"/>
        <v>-40.675382237323774</v>
      </c>
      <c r="AB44" s="62">
        <v>38</v>
      </c>
      <c r="AC44" s="46">
        <f t="shared" ca="1" si="37"/>
        <v>5.7380353381735558</v>
      </c>
      <c r="AD44" s="97">
        <f t="shared" ca="1" si="37"/>
        <v>99.428215597452535</v>
      </c>
      <c r="AE44" s="97">
        <f t="shared" ca="1" si="37"/>
        <v>152.60562237962463</v>
      </c>
      <c r="AF44" s="97">
        <f t="shared" ca="1" si="37"/>
        <v>5.3141303258018668</v>
      </c>
      <c r="AG44" s="97">
        <f t="shared" ca="1" si="37"/>
        <v>112.94259199698837</v>
      </c>
      <c r="AH44" s="21">
        <f t="shared" ca="1" si="37"/>
        <v>34.33302823779254</v>
      </c>
      <c r="AI44" s="97">
        <f t="shared" ca="1" si="37"/>
        <v>148.4111756328648</v>
      </c>
      <c r="AJ44" s="97">
        <f t="shared" ca="1" si="6"/>
        <v>99.428215597452535</v>
      </c>
      <c r="AK44" s="97">
        <f t="shared" ca="1" si="37"/>
        <v>12.29981295485632</v>
      </c>
      <c r="AL44" s="19">
        <f t="shared" ca="1" si="7"/>
        <v>5.3141303258018668</v>
      </c>
      <c r="AM44" s="97">
        <f t="shared" ca="1" si="37"/>
        <v>9.0669693050087581</v>
      </c>
      <c r="AN44" s="21">
        <f t="shared" ca="1" si="8"/>
        <v>34.33302823779254</v>
      </c>
      <c r="AO44" s="2">
        <f t="shared" ca="1" si="9"/>
        <v>-63.636606815916444</v>
      </c>
      <c r="AP44" s="66">
        <v>38</v>
      </c>
      <c r="AQ44" s="97">
        <f t="shared" ca="1" si="33"/>
        <v>5.7370652357528149</v>
      </c>
      <c r="AR44" s="97">
        <f t="shared" ca="1" si="33"/>
        <v>99.102809465549811</v>
      </c>
      <c r="AS44" s="97">
        <f t="shared" ca="1" si="33"/>
        <v>141.98544922755542</v>
      </c>
      <c r="AT44" s="97">
        <f t="shared" ca="1" si="33"/>
        <v>76.549560581136888</v>
      </c>
      <c r="AU44" s="97">
        <f t="shared" ca="1" si="33"/>
        <v>113.64830602114517</v>
      </c>
      <c r="AV44" s="21">
        <f t="shared" ca="1" si="33"/>
        <v>33.605658700479644</v>
      </c>
      <c r="AW44" s="97">
        <f t="shared" ca="1" si="33"/>
        <v>145.97308879722112</v>
      </c>
      <c r="AX44" s="97">
        <f t="shared" ca="1" si="11"/>
        <v>99.102809465549811</v>
      </c>
      <c r="AY44" s="97">
        <f t="shared" ca="1" si="33"/>
        <v>10.017715865956418</v>
      </c>
      <c r="AZ44" s="97">
        <f t="shared" ca="1" si="12"/>
        <v>76.549560581136888</v>
      </c>
      <c r="BA44" s="97">
        <f t="shared" ca="1" si="33"/>
        <v>2.5614974724245365</v>
      </c>
      <c r="BB44" s="97">
        <f t="shared" ca="1" si="13"/>
        <v>33.605658700479644</v>
      </c>
      <c r="BC44" s="2">
        <f t="shared" ca="1" si="14"/>
        <v>-13.320164992045369</v>
      </c>
      <c r="BD44" s="62">
        <v>38</v>
      </c>
      <c r="BE44" s="97">
        <f t="shared" ca="1" si="34"/>
        <v>6.5307883449876627</v>
      </c>
      <c r="BF44" s="97">
        <f t="shared" ca="1" si="34"/>
        <v>99.649579240562232</v>
      </c>
      <c r="BG44" s="97">
        <f t="shared" ca="1" si="34"/>
        <v>148.62046899716091</v>
      </c>
      <c r="BH44" s="97">
        <f t="shared" ca="1" si="34"/>
        <v>5.8080087616905791</v>
      </c>
      <c r="BI44" s="97">
        <f t="shared" ca="1" si="34"/>
        <v>114.45335917778455</v>
      </c>
      <c r="BJ44" s="21">
        <f t="shared" ca="1" si="34"/>
        <v>34.313676715300808</v>
      </c>
      <c r="BK44" s="97">
        <f t="shared" ca="1" si="34"/>
        <v>150.92438449712063</v>
      </c>
      <c r="BL44" s="97">
        <f t="shared" ca="1" si="16"/>
        <v>99.649579240562232</v>
      </c>
      <c r="BM44" s="97">
        <f t="shared" ca="1" si="34"/>
        <v>13.216076047038198</v>
      </c>
      <c r="BN44" s="97">
        <f t="shared" ca="1" si="17"/>
        <v>5.8080087616905791</v>
      </c>
      <c r="BO44" s="97">
        <f t="shared" ca="1" si="34"/>
        <v>8.4733549469420399</v>
      </c>
      <c r="BP44" s="97">
        <f t="shared" ca="1" si="18"/>
        <v>34.313676715300808</v>
      </c>
      <c r="BQ44" s="2">
        <f t="shared" ca="1" si="29"/>
        <v>-62.423563375120672</v>
      </c>
      <c r="BR44" s="97">
        <f t="shared" ca="1" si="35"/>
        <v>5.4916320766082807</v>
      </c>
      <c r="BS44" s="97">
        <f t="shared" ca="1" si="35"/>
        <v>99.588513743065022</v>
      </c>
      <c r="BT44" s="97">
        <f t="shared" ca="1" si="35"/>
        <v>148.64989920758339</v>
      </c>
      <c r="BU44" s="97">
        <f t="shared" ca="1" si="35"/>
        <v>1.027234059984145</v>
      </c>
      <c r="BV44" s="97">
        <f t="shared" ca="1" si="35"/>
        <v>111.56001533641587</v>
      </c>
      <c r="BW44" s="21">
        <f t="shared" ca="1" si="35"/>
        <v>99.652766635101955</v>
      </c>
      <c r="BX44" s="97">
        <f t="shared" ca="1" si="35"/>
        <v>147.56259732653709</v>
      </c>
      <c r="BY44" s="97">
        <f t="shared" ca="1" si="20"/>
        <v>99.588513743065022</v>
      </c>
      <c r="BZ44" s="97">
        <f t="shared" ca="1" si="35"/>
        <v>12.474911971450478</v>
      </c>
      <c r="CA44" s="97">
        <f t="shared" ca="1" si="21"/>
        <v>1.027234059984145</v>
      </c>
      <c r="CB44" s="97">
        <f t="shared" ca="1" si="35"/>
        <v>12.866795698699187</v>
      </c>
      <c r="CC44" s="97">
        <f t="shared" ca="1" si="22"/>
        <v>99.652766635101955</v>
      </c>
      <c r="CD44" s="2">
        <f t="shared" ca="1" si="23"/>
        <v>-68.01426489080913</v>
      </c>
    </row>
    <row r="45" spans="1:82" x14ac:dyDescent="0.25">
      <c r="A45" s="59">
        <v>39</v>
      </c>
      <c r="B45" s="46">
        <f t="shared" ref="B45:L68" ca="1" si="38">_xlfn.NORM.INV(RAND(),B$121,B$122)</f>
        <v>5.7089283971731959</v>
      </c>
      <c r="C45" s="97">
        <f t="shared" ca="1" si="38"/>
        <v>100.34664620170932</v>
      </c>
      <c r="D45" s="97">
        <f t="shared" ca="1" si="38"/>
        <v>147.50654091397269</v>
      </c>
      <c r="E45" s="97">
        <f t="shared" ca="1" si="38"/>
        <v>4.5334880128150381</v>
      </c>
      <c r="F45" s="97">
        <f t="shared" ca="1" si="38"/>
        <v>111.66174688145344</v>
      </c>
      <c r="G45" s="21">
        <f t="shared" ca="1" si="38"/>
        <v>35.495312457742806</v>
      </c>
      <c r="H45" s="97">
        <f t="shared" ca="1" si="38"/>
        <v>150.97692475855303</v>
      </c>
      <c r="I45" s="97">
        <f t="shared" ca="1" si="24"/>
        <v>100.34664620170932</v>
      </c>
      <c r="J45" s="97">
        <f t="shared" ca="1" si="38"/>
        <v>11.025567051344167</v>
      </c>
      <c r="K45" s="97">
        <f t="shared" ca="1" si="25"/>
        <v>4.5334880128150381</v>
      </c>
      <c r="L45" s="97">
        <f t="shared" ca="1" si="38"/>
        <v>12.077741258671297</v>
      </c>
      <c r="M45" s="97">
        <f t="shared" ca="1" si="1"/>
        <v>35.495312457742806</v>
      </c>
      <c r="N45" s="2">
        <f t="shared" ca="1" si="26"/>
        <v>-64.640567714503561</v>
      </c>
      <c r="O45" s="97">
        <f t="shared" ca="1" si="36"/>
        <v>5.9869833697386028</v>
      </c>
      <c r="P45" s="97">
        <f t="shared" ca="1" si="36"/>
        <v>12.766201327782781</v>
      </c>
      <c r="Q45" s="97">
        <f t="shared" ca="1" si="36"/>
        <v>143.53155766970343</v>
      </c>
      <c r="R45" s="97">
        <f t="shared" ca="1" si="36"/>
        <v>5.8422836313940261</v>
      </c>
      <c r="S45" s="97">
        <f t="shared" ca="1" si="36"/>
        <v>115.53082970458816</v>
      </c>
      <c r="T45" s="21">
        <f t="shared" ca="1" si="36"/>
        <v>34.441426276821183</v>
      </c>
      <c r="U45" s="97">
        <f t="shared" ca="1" si="36"/>
        <v>145.06833662692682</v>
      </c>
      <c r="V45" s="97">
        <f t="shared" ca="1" si="27"/>
        <v>12.766201327782781</v>
      </c>
      <c r="W45" s="97">
        <f t="shared" ca="1" si="36"/>
        <v>10.615274925903789</v>
      </c>
      <c r="X45" s="97">
        <f t="shared" ca="1" si="28"/>
        <v>5.8422836313940261</v>
      </c>
      <c r="Y45" s="97">
        <f t="shared" ca="1" si="36"/>
        <v>10.160688053825586</v>
      </c>
      <c r="Z45" s="19">
        <f t="shared" ca="1" si="3"/>
        <v>34.441426276821183</v>
      </c>
      <c r="AA45" s="2">
        <f t="shared" ca="1" si="4"/>
        <v>-40.764591387064186</v>
      </c>
      <c r="AB45" s="62">
        <v>39</v>
      </c>
      <c r="AC45" s="46">
        <f t="shared" ca="1" si="37"/>
        <v>6.5499517531154066</v>
      </c>
      <c r="AD45" s="97">
        <f t="shared" ca="1" si="37"/>
        <v>99.744714034489391</v>
      </c>
      <c r="AE45" s="97">
        <f t="shared" ca="1" si="37"/>
        <v>149.52355398362707</v>
      </c>
      <c r="AF45" s="97">
        <f t="shared" ca="1" si="37"/>
        <v>4.408596721756969</v>
      </c>
      <c r="AG45" s="97">
        <f t="shared" ca="1" si="37"/>
        <v>112.43374651488278</v>
      </c>
      <c r="AH45" s="21">
        <f t="shared" ca="1" si="37"/>
        <v>33.674074659079757</v>
      </c>
      <c r="AI45" s="97">
        <f t="shared" ca="1" si="37"/>
        <v>152.56539841831417</v>
      </c>
      <c r="AJ45" s="97">
        <f t="shared" ca="1" si="6"/>
        <v>99.744714034489391</v>
      </c>
      <c r="AK45" s="97">
        <f t="shared" ca="1" si="37"/>
        <v>10.844115970679013</v>
      </c>
      <c r="AL45" s="19">
        <f t="shared" ca="1" si="7"/>
        <v>4.408596721756969</v>
      </c>
      <c r="AM45" s="97">
        <f t="shared" ca="1" si="37"/>
        <v>9.7479987056931527</v>
      </c>
      <c r="AN45" s="21">
        <f t="shared" ca="1" si="8"/>
        <v>33.674074659079757</v>
      </c>
      <c r="AO45" s="2">
        <f t="shared" ca="1" si="9"/>
        <v>-64.957821229862205</v>
      </c>
      <c r="AP45" s="66">
        <v>39</v>
      </c>
      <c r="AQ45" s="97">
        <f t="shared" ref="AQ45:BA73" ca="1" si="39">_xlfn.NORM.INV(RAND(),AQ$121,AQ$122)</f>
        <v>6.0441950302491207</v>
      </c>
      <c r="AR45" s="97">
        <f t="shared" ca="1" si="39"/>
        <v>98.945796295601738</v>
      </c>
      <c r="AS45" s="97">
        <f t="shared" ca="1" si="39"/>
        <v>144.50971214638201</v>
      </c>
      <c r="AT45" s="97">
        <f t="shared" ca="1" si="39"/>
        <v>76.133869161795445</v>
      </c>
      <c r="AU45" s="97">
        <f t="shared" ca="1" si="39"/>
        <v>114.62588431148285</v>
      </c>
      <c r="AV45" s="21">
        <f t="shared" ca="1" si="39"/>
        <v>32.771152587958944</v>
      </c>
      <c r="AW45" s="97">
        <f t="shared" ca="1" si="39"/>
        <v>139.79314507052817</v>
      </c>
      <c r="AX45" s="97">
        <f t="shared" ca="1" si="11"/>
        <v>98.945796295601738</v>
      </c>
      <c r="AY45" s="97">
        <f t="shared" ca="1" si="39"/>
        <v>12.885534904778243</v>
      </c>
      <c r="AZ45" s="97">
        <f t="shared" ca="1" si="12"/>
        <v>76.133869161795445</v>
      </c>
      <c r="BA45" s="97">
        <f t="shared" ca="1" si="39"/>
        <v>2.8516787120364842</v>
      </c>
      <c r="BB45" s="97">
        <f t="shared" ca="1" si="13"/>
        <v>32.771152587958944</v>
      </c>
      <c r="BC45" s="2">
        <f t="shared" ca="1" si="14"/>
        <v>-12.251852747424383</v>
      </c>
      <c r="BD45" s="62">
        <v>39</v>
      </c>
      <c r="BE45" s="97">
        <f t="shared" ref="BE45:BO73" ca="1" si="40">_xlfn.NORM.INV(RAND(),BE$121,BE$122)</f>
        <v>7.2992455896103063</v>
      </c>
      <c r="BF45" s="97">
        <f t="shared" ca="1" si="40"/>
        <v>99.210212407738396</v>
      </c>
      <c r="BG45" s="97">
        <f t="shared" ca="1" si="40"/>
        <v>148.20834615179461</v>
      </c>
      <c r="BH45" s="97">
        <f t="shared" ca="1" si="40"/>
        <v>5.7250021562649893</v>
      </c>
      <c r="BI45" s="97">
        <f t="shared" ca="1" si="40"/>
        <v>113.75137305658156</v>
      </c>
      <c r="BJ45" s="21">
        <f t="shared" ca="1" si="40"/>
        <v>33.099995325425859</v>
      </c>
      <c r="BK45" s="97">
        <f t="shared" ca="1" si="40"/>
        <v>148.15673329396662</v>
      </c>
      <c r="BL45" s="97">
        <f t="shared" ca="1" si="16"/>
        <v>99.210212407738396</v>
      </c>
      <c r="BM45" s="97">
        <f t="shared" ca="1" si="40"/>
        <v>11.707153947419966</v>
      </c>
      <c r="BN45" s="97">
        <f t="shared" ca="1" si="17"/>
        <v>5.7250021562649893</v>
      </c>
      <c r="BO45" s="97">
        <f t="shared" ca="1" si="40"/>
        <v>11.259768659696595</v>
      </c>
      <c r="BP45" s="97">
        <f t="shared" ca="1" si="18"/>
        <v>33.099995325425859</v>
      </c>
      <c r="BQ45" s="2">
        <f t="shared" ca="1" si="29"/>
        <v>-59.712744394519973</v>
      </c>
      <c r="BR45" s="97">
        <f t="shared" ref="BR45:CB73" ca="1" si="41">_xlfn.NORM.INV(RAND(),BR$121,BR$122)</f>
        <v>6.2967590036090302</v>
      </c>
      <c r="BS45" s="97">
        <f t="shared" ca="1" si="41"/>
        <v>99.996436386102147</v>
      </c>
      <c r="BT45" s="97">
        <f t="shared" ca="1" si="41"/>
        <v>148.89446018033635</v>
      </c>
      <c r="BU45" s="97">
        <f t="shared" ca="1" si="41"/>
        <v>1.4240390755811148</v>
      </c>
      <c r="BV45" s="97">
        <f t="shared" ca="1" si="41"/>
        <v>112.79598212169003</v>
      </c>
      <c r="BW45" s="21">
        <f t="shared" ca="1" si="41"/>
        <v>99.188603546207986</v>
      </c>
      <c r="BX45" s="97">
        <f t="shared" ca="1" si="41"/>
        <v>152.21347933459663</v>
      </c>
      <c r="BY45" s="97">
        <f t="shared" ca="1" si="20"/>
        <v>99.996436386102147</v>
      </c>
      <c r="BZ45" s="97">
        <f t="shared" ca="1" si="41"/>
        <v>11.385877700175067</v>
      </c>
      <c r="CA45" s="97">
        <f t="shared" ca="1" si="21"/>
        <v>1.4240390755811148</v>
      </c>
      <c r="CB45" s="97">
        <f t="shared" ca="1" si="41"/>
        <v>6.0222481597310438</v>
      </c>
      <c r="CC45" s="97">
        <f t="shared" ca="1" si="22"/>
        <v>99.188603546207986</v>
      </c>
      <c r="CD45" s="2">
        <f t="shared" ca="1" si="23"/>
        <v>-77.100871612961086</v>
      </c>
    </row>
    <row r="46" spans="1:82" x14ac:dyDescent="0.25">
      <c r="A46" s="59">
        <v>40</v>
      </c>
      <c r="B46" s="46">
        <f t="shared" ca="1" si="38"/>
        <v>4.9082364286908629</v>
      </c>
      <c r="C46" s="97">
        <f t="shared" ca="1" si="38"/>
        <v>99.019519800656553</v>
      </c>
      <c r="D46" s="97">
        <f t="shared" ca="1" si="38"/>
        <v>150.69388877591555</v>
      </c>
      <c r="E46" s="97">
        <f t="shared" ca="1" si="38"/>
        <v>4.9576762161224703</v>
      </c>
      <c r="F46" s="97">
        <f t="shared" ca="1" si="38"/>
        <v>113.20783410734724</v>
      </c>
      <c r="G46" s="21">
        <f t="shared" ca="1" si="38"/>
        <v>34.374848395384575</v>
      </c>
      <c r="H46" s="97">
        <f t="shared" ca="1" si="38"/>
        <v>147.80507524877231</v>
      </c>
      <c r="I46" s="97">
        <f t="shared" ca="1" si="24"/>
        <v>99.019519800656553</v>
      </c>
      <c r="J46" s="97">
        <f t="shared" ca="1" si="38"/>
        <v>13.367498215669267</v>
      </c>
      <c r="K46" s="97">
        <f t="shared" ca="1" si="25"/>
        <v>4.9576762161224703</v>
      </c>
      <c r="L46" s="97">
        <f t="shared" ca="1" si="38"/>
        <v>9.5179395403386469</v>
      </c>
      <c r="M46" s="97">
        <f t="shared" ca="1" si="1"/>
        <v>34.374848395384575</v>
      </c>
      <c r="N46" s="2">
        <f t="shared" ca="1" si="26"/>
        <v>-65.64546990847289</v>
      </c>
      <c r="O46" s="97">
        <f t="shared" ca="1" si="36"/>
        <v>5.4268020641621844</v>
      </c>
      <c r="P46" s="97">
        <f t="shared" ca="1" si="36"/>
        <v>14.077570264369413</v>
      </c>
      <c r="Q46" s="97">
        <f t="shared" ca="1" si="36"/>
        <v>143.40674348329304</v>
      </c>
      <c r="R46" s="97">
        <f t="shared" ca="1" si="36"/>
        <v>5.7206024198957879</v>
      </c>
      <c r="S46" s="97">
        <f t="shared" ca="1" si="36"/>
        <v>111.73862482191399</v>
      </c>
      <c r="T46" s="21">
        <f t="shared" ca="1" si="36"/>
        <v>33.990011146058045</v>
      </c>
      <c r="U46" s="97">
        <f t="shared" ca="1" si="36"/>
        <v>146.81322968507882</v>
      </c>
      <c r="V46" s="97">
        <f t="shared" ca="1" si="27"/>
        <v>14.077570264369413</v>
      </c>
      <c r="W46" s="97">
        <f t="shared" ca="1" si="36"/>
        <v>11.92700408629814</v>
      </c>
      <c r="X46" s="97">
        <f t="shared" ca="1" si="28"/>
        <v>5.7206024198957879</v>
      </c>
      <c r="Y46" s="97">
        <f t="shared" ca="1" si="36"/>
        <v>10.003757912553338</v>
      </c>
      <c r="Z46" s="19">
        <f t="shared" ca="1" si="3"/>
        <v>33.990011146058045</v>
      </c>
      <c r="AA46" s="2">
        <f t="shared" ca="1" si="4"/>
        <v>-41.539532939110856</v>
      </c>
      <c r="AB46" s="62">
        <v>40</v>
      </c>
      <c r="AC46" s="46">
        <f t="shared" ca="1" si="37"/>
        <v>7.1377194602292642</v>
      </c>
      <c r="AD46" s="97">
        <f t="shared" ca="1" si="37"/>
        <v>99.809278692295862</v>
      </c>
      <c r="AE46" s="97">
        <f t="shared" ca="1" si="37"/>
        <v>149.66817670155527</v>
      </c>
      <c r="AF46" s="97">
        <f t="shared" ca="1" si="37"/>
        <v>7.1538393972379613</v>
      </c>
      <c r="AG46" s="97">
        <f t="shared" ca="1" si="37"/>
        <v>112.03324006360765</v>
      </c>
      <c r="AH46" s="21">
        <f t="shared" ca="1" si="37"/>
        <v>36.545432420020937</v>
      </c>
      <c r="AI46" s="97">
        <f t="shared" ca="1" si="37"/>
        <v>150.41842063473374</v>
      </c>
      <c r="AJ46" s="97">
        <f t="shared" ca="1" si="6"/>
        <v>99.809278692295862</v>
      </c>
      <c r="AK46" s="97">
        <f t="shared" ca="1" si="37"/>
        <v>9.6019025780310869</v>
      </c>
      <c r="AL46" s="19">
        <f t="shared" ca="1" si="7"/>
        <v>7.1538393972379613</v>
      </c>
      <c r="AM46" s="97">
        <f t="shared" ca="1" si="37"/>
        <v>10.647838526519767</v>
      </c>
      <c r="AN46" s="21">
        <f t="shared" ca="1" si="8"/>
        <v>36.545432420020937</v>
      </c>
      <c r="AO46" s="2">
        <f t="shared" ca="1" si="9"/>
        <v>-57.697035556494967</v>
      </c>
      <c r="AP46" s="66">
        <v>40</v>
      </c>
      <c r="AQ46" s="97">
        <f t="shared" ca="1" si="39"/>
        <v>5.6287658272928827</v>
      </c>
      <c r="AR46" s="97">
        <f t="shared" ca="1" si="39"/>
        <v>99.229682897648885</v>
      </c>
      <c r="AS46" s="97">
        <f t="shared" ca="1" si="39"/>
        <v>143.33260522288234</v>
      </c>
      <c r="AT46" s="97">
        <f t="shared" ca="1" si="39"/>
        <v>75.399918975801242</v>
      </c>
      <c r="AU46" s="97">
        <f t="shared" ca="1" si="39"/>
        <v>111.91741106826568</v>
      </c>
      <c r="AV46" s="21">
        <f t="shared" ca="1" si="39"/>
        <v>33.720444128368484</v>
      </c>
      <c r="AW46" s="97">
        <f t="shared" ca="1" si="39"/>
        <v>146.61364396548169</v>
      </c>
      <c r="AX46" s="97">
        <f t="shared" ca="1" si="11"/>
        <v>99.229682897648885</v>
      </c>
      <c r="AY46" s="97">
        <f t="shared" ca="1" si="39"/>
        <v>11.901684572071986</v>
      </c>
      <c r="AZ46" s="97">
        <f t="shared" ca="1" si="12"/>
        <v>75.399918975801242</v>
      </c>
      <c r="BA46" s="97">
        <f t="shared" ca="1" si="39"/>
        <v>4.1118617129418844</v>
      </c>
      <c r="BB46" s="97">
        <f t="shared" ca="1" si="13"/>
        <v>33.720444128368484</v>
      </c>
      <c r="BC46" s="2">
        <f t="shared" ca="1" si="14"/>
        <v>-13.595721811483219</v>
      </c>
      <c r="BD46" s="62">
        <v>40</v>
      </c>
      <c r="BE46" s="97">
        <f t="shared" ca="1" si="40"/>
        <v>6.5475546611774238</v>
      </c>
      <c r="BF46" s="97">
        <f t="shared" ca="1" si="40"/>
        <v>99.888385792955219</v>
      </c>
      <c r="BG46" s="97">
        <f t="shared" ca="1" si="40"/>
        <v>149.6466220117407</v>
      </c>
      <c r="BH46" s="97">
        <f t="shared" ca="1" si="40"/>
        <v>5.6869129290316618</v>
      </c>
      <c r="BI46" s="97">
        <f t="shared" ca="1" si="40"/>
        <v>114.98972911276101</v>
      </c>
      <c r="BJ46" s="21">
        <f t="shared" ca="1" si="40"/>
        <v>33.992190848304823</v>
      </c>
      <c r="BK46" s="97">
        <f t="shared" ca="1" si="40"/>
        <v>149.58676823042299</v>
      </c>
      <c r="BL46" s="97">
        <f t="shared" ca="1" si="16"/>
        <v>99.888385792955219</v>
      </c>
      <c r="BM46" s="97">
        <f t="shared" ca="1" si="40"/>
        <v>15.079194791163948</v>
      </c>
      <c r="BN46" s="97">
        <f t="shared" ca="1" si="17"/>
        <v>5.6869129290316618</v>
      </c>
      <c r="BO46" s="97">
        <f t="shared" ca="1" si="40"/>
        <v>11.946690475663544</v>
      </c>
      <c r="BP46" s="97">
        <f t="shared" ca="1" si="18"/>
        <v>33.992190848304823</v>
      </c>
      <c r="BQ46" s="2">
        <f t="shared" ca="1" si="29"/>
        <v>-60.756337230648782</v>
      </c>
      <c r="BR46" s="97">
        <f t="shared" ca="1" si="41"/>
        <v>6.5771172707504171</v>
      </c>
      <c r="BS46" s="97">
        <f t="shared" ca="1" si="41"/>
        <v>99.203918676106213</v>
      </c>
      <c r="BT46" s="97">
        <f t="shared" ca="1" si="41"/>
        <v>147.98742581117082</v>
      </c>
      <c r="BU46" s="97">
        <f t="shared" ca="1" si="41"/>
        <v>1.1699594686752144</v>
      </c>
      <c r="BV46" s="97">
        <f t="shared" ca="1" si="41"/>
        <v>115.69272871138409</v>
      </c>
      <c r="BW46" s="21">
        <f t="shared" ca="1" si="41"/>
        <v>99.749957557640201</v>
      </c>
      <c r="BX46" s="97">
        <f t="shared" ca="1" si="41"/>
        <v>148.50678723175699</v>
      </c>
      <c r="BY46" s="97">
        <f t="shared" ca="1" si="20"/>
        <v>99.203918676106213</v>
      </c>
      <c r="BZ46" s="97">
        <f t="shared" ca="1" si="41"/>
        <v>12.409256906876433</v>
      </c>
      <c r="CA46" s="97">
        <f t="shared" ca="1" si="21"/>
        <v>1.1699594686752144</v>
      </c>
      <c r="CB46" s="97">
        <f t="shared" ca="1" si="41"/>
        <v>11.679557793344973</v>
      </c>
      <c r="CC46" s="97">
        <f t="shared" ca="1" si="22"/>
        <v>99.749957557640201</v>
      </c>
      <c r="CD46" s="2">
        <f t="shared" ca="1" si="23"/>
        <v>-68.365827425903404</v>
      </c>
    </row>
    <row r="47" spans="1:82" x14ac:dyDescent="0.25">
      <c r="A47" s="59">
        <v>41</v>
      </c>
      <c r="B47" s="46">
        <f t="shared" ca="1" si="38"/>
        <v>6.3892243837913183</v>
      </c>
      <c r="C47" s="97">
        <f t="shared" ca="1" si="38"/>
        <v>99.245629929934083</v>
      </c>
      <c r="D47" s="97">
        <f t="shared" ca="1" si="38"/>
        <v>146.68697730342811</v>
      </c>
      <c r="E47" s="97">
        <f t="shared" ca="1" si="38"/>
        <v>6.8293487662958583</v>
      </c>
      <c r="F47" s="97">
        <f t="shared" ca="1" si="38"/>
        <v>115.71543286288842</v>
      </c>
      <c r="G47" s="21">
        <f t="shared" ca="1" si="38"/>
        <v>35.137882011343265</v>
      </c>
      <c r="H47" s="97">
        <f t="shared" ca="1" si="38"/>
        <v>149.76686757024893</v>
      </c>
      <c r="I47" s="97">
        <f t="shared" ca="1" si="24"/>
        <v>99.245629929934083</v>
      </c>
      <c r="J47" s="97">
        <f t="shared" ca="1" si="38"/>
        <v>10.551296113479534</v>
      </c>
      <c r="K47" s="97">
        <f t="shared" ca="1" si="25"/>
        <v>6.8293487662958583</v>
      </c>
      <c r="L47" s="97">
        <f t="shared" ca="1" si="38"/>
        <v>9.3743012548265714</v>
      </c>
      <c r="M47" s="97">
        <f t="shared" ca="1" si="1"/>
        <v>35.137882011343265</v>
      </c>
      <c r="N47" s="2">
        <f t="shared" ca="1" si="26"/>
        <v>-60.107639085285868</v>
      </c>
      <c r="O47" s="97">
        <f t="shared" ca="1" si="36"/>
        <v>6.8579176280138192</v>
      </c>
      <c r="P47" s="97">
        <f t="shared" ca="1" si="36"/>
        <v>11.335707715782382</v>
      </c>
      <c r="Q47" s="97">
        <f t="shared" ca="1" si="36"/>
        <v>142.84062130914992</v>
      </c>
      <c r="R47" s="97">
        <f t="shared" ca="1" si="36"/>
        <v>5.6746669878390223</v>
      </c>
      <c r="S47" s="97">
        <f t="shared" ca="1" si="36"/>
        <v>113.97627728878936</v>
      </c>
      <c r="T47" s="21">
        <f t="shared" ca="1" si="36"/>
        <v>33.693414206911903</v>
      </c>
      <c r="U47" s="97">
        <f t="shared" ca="1" si="36"/>
        <v>148.8119620795805</v>
      </c>
      <c r="V47" s="97">
        <f t="shared" ca="1" si="27"/>
        <v>11.335707715782382</v>
      </c>
      <c r="W47" s="97">
        <f t="shared" ca="1" si="36"/>
        <v>10.317488911535337</v>
      </c>
      <c r="X47" s="97">
        <f t="shared" ca="1" si="28"/>
        <v>5.6746669878390223</v>
      </c>
      <c r="Y47" s="97">
        <f t="shared" ca="1" si="36"/>
        <v>7.8380135342868593</v>
      </c>
      <c r="Z47" s="19">
        <f t="shared" ca="1" si="3"/>
        <v>33.693414206911903</v>
      </c>
      <c r="AA47" s="2">
        <f t="shared" ca="1" si="4"/>
        <v>-41.813834685494449</v>
      </c>
      <c r="AB47" s="62">
        <v>41</v>
      </c>
      <c r="AC47" s="46">
        <f t="shared" ca="1" si="37"/>
        <v>6.0128959531257928</v>
      </c>
      <c r="AD47" s="97">
        <f t="shared" ca="1" si="37"/>
        <v>99.890262043071075</v>
      </c>
      <c r="AE47" s="97">
        <f t="shared" ca="1" si="37"/>
        <v>148.99020122471339</v>
      </c>
      <c r="AF47" s="97">
        <f t="shared" ca="1" si="37"/>
        <v>6.5529944121994905</v>
      </c>
      <c r="AG47" s="97">
        <f t="shared" ca="1" si="37"/>
        <v>115.11850432811926</v>
      </c>
      <c r="AH47" s="21">
        <f t="shared" ca="1" si="37"/>
        <v>34.181366170666912</v>
      </c>
      <c r="AI47" s="97">
        <f t="shared" ca="1" si="37"/>
        <v>147.99642995983049</v>
      </c>
      <c r="AJ47" s="97">
        <f t="shared" ca="1" si="6"/>
        <v>99.890262043071075</v>
      </c>
      <c r="AK47" s="97">
        <f t="shared" ca="1" si="37"/>
        <v>14.756172063277308</v>
      </c>
      <c r="AL47" s="19">
        <f t="shared" ca="1" si="7"/>
        <v>6.5529944121994905</v>
      </c>
      <c r="AM47" s="97">
        <f t="shared" ca="1" si="37"/>
        <v>11.310441293387122</v>
      </c>
      <c r="AN47" s="21">
        <f t="shared" ca="1" si="8"/>
        <v>34.181366170666912</v>
      </c>
      <c r="AO47" s="2">
        <f t="shared" ca="1" si="9"/>
        <v>-59.868964195245759</v>
      </c>
      <c r="AP47" s="66">
        <v>41</v>
      </c>
      <c r="AQ47" s="97">
        <f t="shared" ca="1" si="39"/>
        <v>5.8425841253813493</v>
      </c>
      <c r="AR47" s="97">
        <f t="shared" ca="1" si="39"/>
        <v>100.18173943873444</v>
      </c>
      <c r="AS47" s="97">
        <f t="shared" ca="1" si="39"/>
        <v>145.54708039235783</v>
      </c>
      <c r="AT47" s="97">
        <f t="shared" ca="1" si="39"/>
        <v>75.60768428926049</v>
      </c>
      <c r="AU47" s="97">
        <f t="shared" ca="1" si="39"/>
        <v>112.3443670946196</v>
      </c>
      <c r="AV47" s="21">
        <f t="shared" ca="1" si="39"/>
        <v>34.162305469627007</v>
      </c>
      <c r="AW47" s="97">
        <f t="shared" ca="1" si="39"/>
        <v>144.869171942506</v>
      </c>
      <c r="AX47" s="97">
        <f t="shared" ca="1" si="11"/>
        <v>100.18173943873444</v>
      </c>
      <c r="AY47" s="97">
        <f t="shared" ca="1" si="39"/>
        <v>9.1833445777073468</v>
      </c>
      <c r="AZ47" s="97">
        <f t="shared" ca="1" si="12"/>
        <v>75.60768428926049</v>
      </c>
      <c r="BA47" s="97">
        <f t="shared" ca="1" si="39"/>
        <v>2.4913773762970806</v>
      </c>
      <c r="BB47" s="97">
        <f t="shared" ca="1" si="13"/>
        <v>34.162305469627007</v>
      </c>
      <c r="BC47" s="2">
        <f t="shared" ca="1" si="14"/>
        <v>-12.964898348331248</v>
      </c>
      <c r="BD47" s="62">
        <v>41</v>
      </c>
      <c r="BE47" s="97">
        <f t="shared" ca="1" si="40"/>
        <v>5.5801992931756708</v>
      </c>
      <c r="BF47" s="97">
        <f t="shared" ca="1" si="40"/>
        <v>99.723545599172994</v>
      </c>
      <c r="BG47" s="97">
        <f t="shared" ca="1" si="40"/>
        <v>149.7490400724306</v>
      </c>
      <c r="BH47" s="97">
        <f t="shared" ca="1" si="40"/>
        <v>5.995632277823697</v>
      </c>
      <c r="BI47" s="97">
        <f t="shared" ca="1" si="40"/>
        <v>113.60623569562986</v>
      </c>
      <c r="BJ47" s="21">
        <f t="shared" ca="1" si="40"/>
        <v>33.186025776621378</v>
      </c>
      <c r="BK47" s="97">
        <f t="shared" ca="1" si="40"/>
        <v>149.74738238729492</v>
      </c>
      <c r="BL47" s="97">
        <f t="shared" ca="1" si="16"/>
        <v>99.723545599172994</v>
      </c>
      <c r="BM47" s="97">
        <f t="shared" ca="1" si="40"/>
        <v>13.207878575140541</v>
      </c>
      <c r="BN47" s="97">
        <f t="shared" ca="1" si="17"/>
        <v>5.995632277823697</v>
      </c>
      <c r="BO47" s="97">
        <f t="shared" ca="1" si="40"/>
        <v>12.642125684604411</v>
      </c>
      <c r="BP47" s="97">
        <f t="shared" ca="1" si="18"/>
        <v>33.186025776621378</v>
      </c>
      <c r="BQ47" s="2">
        <f t="shared" ca="1" si="29"/>
        <v>-61.062239231846426</v>
      </c>
      <c r="BR47" s="97">
        <f t="shared" ca="1" si="41"/>
        <v>6.1731207878989602</v>
      </c>
      <c r="BS47" s="97">
        <f t="shared" ca="1" si="41"/>
        <v>99.93698629346666</v>
      </c>
      <c r="BT47" s="97">
        <f t="shared" ca="1" si="41"/>
        <v>148.27080558666285</v>
      </c>
      <c r="BU47" s="97">
        <f t="shared" ca="1" si="41"/>
        <v>0.83852766573295834</v>
      </c>
      <c r="BV47" s="97">
        <f t="shared" ca="1" si="41"/>
        <v>114.50388830576529</v>
      </c>
      <c r="BW47" s="21">
        <f t="shared" ca="1" si="41"/>
        <v>99.782277121822887</v>
      </c>
      <c r="BX47" s="97">
        <f t="shared" ca="1" si="41"/>
        <v>148.80414210930539</v>
      </c>
      <c r="BY47" s="97">
        <f t="shared" ca="1" si="20"/>
        <v>99.93698629346666</v>
      </c>
      <c r="BZ47" s="97">
        <f t="shared" ca="1" si="41"/>
        <v>10.393605189575133</v>
      </c>
      <c r="CA47" s="97">
        <f t="shared" ca="1" si="21"/>
        <v>0.83852766573295834</v>
      </c>
      <c r="CB47" s="97">
        <f t="shared" ca="1" si="41"/>
        <v>9.5288349306092108</v>
      </c>
      <c r="CC47" s="97">
        <f t="shared" ca="1" si="22"/>
        <v>99.782277121822887</v>
      </c>
      <c r="CD47" s="2">
        <f t="shared" ca="1" si="23"/>
        <v>-72.689171087751546</v>
      </c>
    </row>
    <row r="48" spans="1:82" x14ac:dyDescent="0.25">
      <c r="A48" s="59">
        <v>42</v>
      </c>
      <c r="B48" s="46">
        <f t="shared" ca="1" si="38"/>
        <v>6.0114483039542792</v>
      </c>
      <c r="C48" s="97">
        <f t="shared" ca="1" si="38"/>
        <v>99.847314582833249</v>
      </c>
      <c r="D48" s="97">
        <f t="shared" ca="1" si="38"/>
        <v>145.86141056300687</v>
      </c>
      <c r="E48" s="97">
        <f t="shared" ca="1" si="38"/>
        <v>5.8234760762362896</v>
      </c>
      <c r="F48" s="97">
        <f t="shared" ca="1" si="38"/>
        <v>112.9909283925456</v>
      </c>
      <c r="G48" s="21">
        <f t="shared" ca="1" si="38"/>
        <v>34.711834340001637</v>
      </c>
      <c r="H48" s="97">
        <f t="shared" ca="1" si="38"/>
        <v>151.61807312079219</v>
      </c>
      <c r="I48" s="97">
        <f t="shared" ca="1" si="24"/>
        <v>99.847314582833249</v>
      </c>
      <c r="J48" s="97">
        <f t="shared" ca="1" si="38"/>
        <v>12.580466012932646</v>
      </c>
      <c r="K48" s="97">
        <f t="shared" ca="1" si="25"/>
        <v>5.8234760762362896</v>
      </c>
      <c r="L48" s="97">
        <f t="shared" ca="1" si="38"/>
        <v>9.379381011009805</v>
      </c>
      <c r="M48" s="97">
        <f t="shared" ca="1" si="1"/>
        <v>34.711834340001637</v>
      </c>
      <c r="N48" s="2">
        <f t="shared" ca="1" si="26"/>
        <v>-62.985783171292333</v>
      </c>
      <c r="O48" s="97">
        <f t="shared" ca="1" si="36"/>
        <v>6.2746673385707687</v>
      </c>
      <c r="P48" s="97">
        <f t="shared" ca="1" si="36"/>
        <v>10.814101703760304</v>
      </c>
      <c r="Q48" s="97">
        <f t="shared" ca="1" si="36"/>
        <v>141.71060553217902</v>
      </c>
      <c r="R48" s="97">
        <f t="shared" ca="1" si="36"/>
        <v>6.5323207153228386</v>
      </c>
      <c r="S48" s="97">
        <f t="shared" ca="1" si="36"/>
        <v>111.91298735643723</v>
      </c>
      <c r="T48" s="21">
        <f t="shared" ca="1" si="36"/>
        <v>33.796516385315854</v>
      </c>
      <c r="U48" s="97">
        <f t="shared" ca="1" si="36"/>
        <v>141.79530840548887</v>
      </c>
      <c r="V48" s="97">
        <f t="shared" ca="1" si="27"/>
        <v>10.814101703760304</v>
      </c>
      <c r="W48" s="97">
        <f t="shared" ca="1" si="36"/>
        <v>8.9475918292564884</v>
      </c>
      <c r="X48" s="97">
        <f t="shared" ca="1" si="28"/>
        <v>6.5323207153228386</v>
      </c>
      <c r="Y48" s="97">
        <f t="shared" ca="1" si="36"/>
        <v>9.8376599173735553</v>
      </c>
      <c r="Z48" s="19">
        <f t="shared" ca="1" si="3"/>
        <v>33.796516385315854</v>
      </c>
      <c r="AA48" s="2">
        <f t="shared" ca="1" si="4"/>
        <v>-37.07287531256484</v>
      </c>
      <c r="AB48" s="62">
        <v>42</v>
      </c>
      <c r="AC48" s="46">
        <f t="shared" ca="1" si="37"/>
        <v>5.7490085700278275</v>
      </c>
      <c r="AD48" s="97">
        <f t="shared" ca="1" si="37"/>
        <v>99.606594650945695</v>
      </c>
      <c r="AE48" s="97">
        <f t="shared" ca="1" si="37"/>
        <v>147.78292524827481</v>
      </c>
      <c r="AF48" s="97">
        <f t="shared" ca="1" si="37"/>
        <v>8.4809192092578165</v>
      </c>
      <c r="AG48" s="97">
        <f t="shared" ca="1" si="37"/>
        <v>112.3584769980056</v>
      </c>
      <c r="AH48" s="21">
        <f t="shared" ca="1" si="37"/>
        <v>34.748712776737499</v>
      </c>
      <c r="AI48" s="97">
        <f t="shared" ca="1" si="37"/>
        <v>151.34425435264825</v>
      </c>
      <c r="AJ48" s="97">
        <f t="shared" ca="1" si="6"/>
        <v>99.606594650945695</v>
      </c>
      <c r="AK48" s="97">
        <f t="shared" ca="1" si="37"/>
        <v>10.407946255285268</v>
      </c>
      <c r="AL48" s="19">
        <f t="shared" ca="1" si="7"/>
        <v>8.4809192092578165</v>
      </c>
      <c r="AM48" s="97">
        <f t="shared" ca="1" si="37"/>
        <v>9.9711265034281276</v>
      </c>
      <c r="AN48" s="21">
        <f t="shared" ca="1" si="8"/>
        <v>34.748712776737499</v>
      </c>
      <c r="AO48" s="2">
        <f t="shared" ca="1" si="9"/>
        <v>-57.543838420878323</v>
      </c>
      <c r="AP48" s="66">
        <v>42</v>
      </c>
      <c r="AQ48" s="97">
        <f t="shared" ca="1" si="39"/>
        <v>6.8269716683201214</v>
      </c>
      <c r="AR48" s="97">
        <f t="shared" ca="1" si="39"/>
        <v>99.938899087344893</v>
      </c>
      <c r="AS48" s="97">
        <f t="shared" ca="1" si="39"/>
        <v>143.75928419698624</v>
      </c>
      <c r="AT48" s="97">
        <f t="shared" ca="1" si="39"/>
        <v>77.043269066876107</v>
      </c>
      <c r="AU48" s="97">
        <f t="shared" ca="1" si="39"/>
        <v>110.95010136143279</v>
      </c>
      <c r="AV48" s="21">
        <f t="shared" ca="1" si="39"/>
        <v>33.451634994378715</v>
      </c>
      <c r="AW48" s="97">
        <f t="shared" ca="1" si="39"/>
        <v>144.01681969260855</v>
      </c>
      <c r="AX48" s="97">
        <f t="shared" ca="1" si="11"/>
        <v>99.938899087344893</v>
      </c>
      <c r="AY48" s="97">
        <f t="shared" ca="1" si="39"/>
        <v>9.2729268143939958</v>
      </c>
      <c r="AZ48" s="97">
        <f t="shared" ca="1" si="12"/>
        <v>77.043269066876107</v>
      </c>
      <c r="BA48" s="97">
        <f t="shared" ca="1" si="39"/>
        <v>1.7689531440085768</v>
      </c>
      <c r="BB48" s="97">
        <f t="shared" ca="1" si="13"/>
        <v>33.451634994378715</v>
      </c>
      <c r="BC48" s="2">
        <f t="shared" ca="1" si="14"/>
        <v>-12.326798675941662</v>
      </c>
      <c r="BD48" s="62">
        <v>42</v>
      </c>
      <c r="BE48" s="97">
        <f t="shared" ca="1" si="40"/>
        <v>6.4014495713474631</v>
      </c>
      <c r="BF48" s="97">
        <f t="shared" ca="1" si="40"/>
        <v>99.891042367111496</v>
      </c>
      <c r="BG48" s="97">
        <f t="shared" ca="1" si="40"/>
        <v>145.94302232642025</v>
      </c>
      <c r="BH48" s="97">
        <f t="shared" ca="1" si="40"/>
        <v>6.908878341474388</v>
      </c>
      <c r="BI48" s="97">
        <f t="shared" ca="1" si="40"/>
        <v>113.13928702506125</v>
      </c>
      <c r="BJ48" s="21">
        <f t="shared" ca="1" si="40"/>
        <v>33.793646465417005</v>
      </c>
      <c r="BK48" s="97">
        <f t="shared" ca="1" si="40"/>
        <v>151.02272340133518</v>
      </c>
      <c r="BL48" s="97">
        <f t="shared" ca="1" si="16"/>
        <v>99.891042367111496</v>
      </c>
      <c r="BM48" s="97">
        <f t="shared" ca="1" si="40"/>
        <v>12.571773076718584</v>
      </c>
      <c r="BN48" s="97">
        <f t="shared" ca="1" si="17"/>
        <v>6.908878341474388</v>
      </c>
      <c r="BO48" s="97">
        <f t="shared" ca="1" si="40"/>
        <v>10.281811216228895</v>
      </c>
      <c r="BP48" s="97">
        <f t="shared" ca="1" si="18"/>
        <v>33.793646465417005</v>
      </c>
      <c r="BQ48" s="2">
        <f t="shared" ca="1" si="29"/>
        <v>-59.699175212139167</v>
      </c>
      <c r="BR48" s="97">
        <f t="shared" ca="1" si="41"/>
        <v>6.2821828596948457</v>
      </c>
      <c r="BS48" s="97">
        <f t="shared" ca="1" si="41"/>
        <v>100.05262457819845</v>
      </c>
      <c r="BT48" s="97">
        <f t="shared" ca="1" si="41"/>
        <v>149.94514062647551</v>
      </c>
      <c r="BU48" s="97">
        <f t="shared" ca="1" si="41"/>
        <v>0.92523214815456334</v>
      </c>
      <c r="BV48" s="97">
        <f t="shared" ca="1" si="41"/>
        <v>115.15561518050407</v>
      </c>
      <c r="BW48" s="21">
        <f t="shared" ca="1" si="41"/>
        <v>99.429314729557248</v>
      </c>
      <c r="BX48" s="97">
        <f t="shared" ca="1" si="41"/>
        <v>147.5204579051348</v>
      </c>
      <c r="BY48" s="97">
        <f t="shared" ca="1" si="20"/>
        <v>100.05262457819845</v>
      </c>
      <c r="BZ48" s="97">
        <f t="shared" ca="1" si="41"/>
        <v>11.561986290307642</v>
      </c>
      <c r="CA48" s="97">
        <f t="shared" ca="1" si="21"/>
        <v>0.92523214815456334</v>
      </c>
      <c r="CB48" s="97">
        <f t="shared" ca="1" si="41"/>
        <v>15.835191054080102</v>
      </c>
      <c r="CC48" s="97">
        <f t="shared" ca="1" si="22"/>
        <v>99.429314729557248</v>
      </c>
      <c r="CD48" s="2">
        <f t="shared" ca="1" si="23"/>
        <v>-63.994804407141913</v>
      </c>
    </row>
    <row r="49" spans="1:82" x14ac:dyDescent="0.25">
      <c r="A49" s="59">
        <v>43</v>
      </c>
      <c r="B49" s="46">
        <f t="shared" ca="1" si="38"/>
        <v>6.3033189263749421</v>
      </c>
      <c r="C49" s="97">
        <f t="shared" ca="1" si="38"/>
        <v>99.094369458415002</v>
      </c>
      <c r="D49" s="97">
        <f t="shared" ca="1" si="38"/>
        <v>148.37033527013713</v>
      </c>
      <c r="E49" s="97">
        <f t="shared" ca="1" si="38"/>
        <v>5.6050476616033045</v>
      </c>
      <c r="F49" s="97">
        <f t="shared" ca="1" si="38"/>
        <v>114.65882795651663</v>
      </c>
      <c r="G49" s="21">
        <f t="shared" ca="1" si="38"/>
        <v>34.427199973910547</v>
      </c>
      <c r="H49" s="97">
        <f t="shared" ca="1" si="38"/>
        <v>149.54158889582567</v>
      </c>
      <c r="I49" s="97">
        <f t="shared" ca="1" si="24"/>
        <v>99.094369458415002</v>
      </c>
      <c r="J49" s="97">
        <f t="shared" ca="1" si="38"/>
        <v>13.910393931680124</v>
      </c>
      <c r="K49" s="97">
        <f t="shared" ca="1" si="25"/>
        <v>5.6050476616033045</v>
      </c>
      <c r="L49" s="97">
        <f t="shared" ca="1" si="38"/>
        <v>9.5022422082665603</v>
      </c>
      <c r="M49" s="97">
        <f t="shared" ca="1" si="1"/>
        <v>34.427199973910547</v>
      </c>
      <c r="N49" s="2">
        <f t="shared" ca="1" si="26"/>
        <v>-62.459767429282508</v>
      </c>
      <c r="O49" s="97">
        <f t="shared" ca="1" si="36"/>
        <v>5.2934579836950455</v>
      </c>
      <c r="P49" s="97">
        <f t="shared" ca="1" si="36"/>
        <v>10.991494088821113</v>
      </c>
      <c r="Q49" s="97">
        <f t="shared" ca="1" si="36"/>
        <v>144.91076966261508</v>
      </c>
      <c r="R49" s="97">
        <f t="shared" ca="1" si="36"/>
        <v>7.543162842108516</v>
      </c>
      <c r="S49" s="97">
        <f t="shared" ca="1" si="36"/>
        <v>112.73066353926082</v>
      </c>
      <c r="T49" s="21">
        <f t="shared" ca="1" si="36"/>
        <v>34.056406264063192</v>
      </c>
      <c r="U49" s="97">
        <f t="shared" ca="1" si="36"/>
        <v>146.1200161571183</v>
      </c>
      <c r="V49" s="97">
        <f t="shared" ca="1" si="27"/>
        <v>10.991494088821113</v>
      </c>
      <c r="W49" s="97">
        <f t="shared" ca="1" si="36"/>
        <v>12.35600299928821</v>
      </c>
      <c r="X49" s="97">
        <f t="shared" ca="1" si="28"/>
        <v>7.543162842108516</v>
      </c>
      <c r="Y49" s="97">
        <f t="shared" ca="1" si="36"/>
        <v>13.228264301019344</v>
      </c>
      <c r="Z49" s="19">
        <f t="shared" ca="1" si="3"/>
        <v>34.056406264063192</v>
      </c>
      <c r="AA49" s="2">
        <f t="shared" ca="1" si="4"/>
        <v>-32.866131684943532</v>
      </c>
      <c r="AB49" s="62">
        <v>43</v>
      </c>
      <c r="AC49" s="46">
        <f t="shared" ca="1" si="37"/>
        <v>5.3246425530750772</v>
      </c>
      <c r="AD49" s="97">
        <f t="shared" ca="1" si="37"/>
        <v>99.619793681963088</v>
      </c>
      <c r="AE49" s="97">
        <f t="shared" ca="1" si="37"/>
        <v>148.31274020219226</v>
      </c>
      <c r="AF49" s="97">
        <f t="shared" ca="1" si="37"/>
        <v>6.0668833050687594</v>
      </c>
      <c r="AG49" s="97">
        <f t="shared" ca="1" si="37"/>
        <v>115.33872925270924</v>
      </c>
      <c r="AH49" s="21">
        <f t="shared" ca="1" si="37"/>
        <v>34.118933668503452</v>
      </c>
      <c r="AI49" s="97">
        <f t="shared" ca="1" si="37"/>
        <v>151.35671439916356</v>
      </c>
      <c r="AJ49" s="97">
        <f t="shared" ca="1" si="6"/>
        <v>99.619793681963088</v>
      </c>
      <c r="AK49" s="97">
        <f t="shared" ca="1" si="37"/>
        <v>12.25174453436165</v>
      </c>
      <c r="AL49" s="19">
        <f t="shared" ca="1" si="7"/>
        <v>6.0668833050687594</v>
      </c>
      <c r="AM49" s="97">
        <f t="shared" ca="1" si="37"/>
        <v>7.415119063024024</v>
      </c>
      <c r="AN49" s="21">
        <f t="shared" ca="1" si="8"/>
        <v>34.118933668503452</v>
      </c>
      <c r="AO49" s="2">
        <f t="shared" ca="1" si="9"/>
        <v>-64.331174268537396</v>
      </c>
      <c r="AP49" s="66">
        <v>43</v>
      </c>
      <c r="AQ49" s="97">
        <f t="shared" ca="1" si="39"/>
        <v>6.1409715651980532</v>
      </c>
      <c r="AR49" s="97">
        <f t="shared" ca="1" si="39"/>
        <v>99.00018072793975</v>
      </c>
      <c r="AS49" s="97">
        <f t="shared" ca="1" si="39"/>
        <v>144.5143995571637</v>
      </c>
      <c r="AT49" s="97">
        <f t="shared" ca="1" si="39"/>
        <v>77.539085038600632</v>
      </c>
      <c r="AU49" s="97">
        <f t="shared" ca="1" si="39"/>
        <v>112.81243628381232</v>
      </c>
      <c r="AV49" s="21">
        <f t="shared" ca="1" si="39"/>
        <v>34.63221246168073</v>
      </c>
      <c r="AW49" s="97">
        <f t="shared" ca="1" si="39"/>
        <v>144.69755738480902</v>
      </c>
      <c r="AX49" s="97">
        <f t="shared" ca="1" si="11"/>
        <v>99.00018072793975</v>
      </c>
      <c r="AY49" s="97">
        <f t="shared" ca="1" si="39"/>
        <v>10.175201233834972</v>
      </c>
      <c r="AZ49" s="97">
        <f t="shared" ca="1" si="12"/>
        <v>77.539085038600632</v>
      </c>
      <c r="BA49" s="97">
        <f t="shared" ca="1" si="39"/>
        <v>0.84477436842897857</v>
      </c>
      <c r="BB49" s="97">
        <f t="shared" ca="1" si="13"/>
        <v>34.63221246168073</v>
      </c>
      <c r="BC49" s="2">
        <f t="shared" ca="1" si="14"/>
        <v>-12.552683118882356</v>
      </c>
      <c r="BD49" s="62">
        <v>43</v>
      </c>
      <c r="BE49" s="97">
        <f t="shared" ca="1" si="40"/>
        <v>6.5854862860855565</v>
      </c>
      <c r="BF49" s="97">
        <f t="shared" ca="1" si="40"/>
        <v>99.339406199557942</v>
      </c>
      <c r="BG49" s="97">
        <f t="shared" ca="1" si="40"/>
        <v>148.84978899589859</v>
      </c>
      <c r="BH49" s="97">
        <f t="shared" ca="1" si="40"/>
        <v>6.3361319855167499</v>
      </c>
      <c r="BI49" s="97">
        <f t="shared" ca="1" si="40"/>
        <v>113.66981522839851</v>
      </c>
      <c r="BJ49" s="21">
        <f t="shared" ca="1" si="40"/>
        <v>33.411906426248009</v>
      </c>
      <c r="BK49" s="97">
        <f t="shared" ca="1" si="40"/>
        <v>149.4353171269874</v>
      </c>
      <c r="BL49" s="97">
        <f t="shared" ca="1" si="16"/>
        <v>99.339406199557942</v>
      </c>
      <c r="BM49" s="97">
        <f t="shared" ca="1" si="40"/>
        <v>11.636387272356526</v>
      </c>
      <c r="BN49" s="97">
        <f t="shared" ca="1" si="17"/>
        <v>6.3361319855167499</v>
      </c>
      <c r="BO49" s="97">
        <f t="shared" ca="1" si="40"/>
        <v>9.2379405607417624</v>
      </c>
      <c r="BP49" s="97">
        <f t="shared" ca="1" si="18"/>
        <v>33.411906426248009</v>
      </c>
      <c r="BQ49" s="2">
        <f t="shared" ca="1" si="29"/>
        <v>-60.518339609319561</v>
      </c>
      <c r="BR49" s="97">
        <f t="shared" ca="1" si="41"/>
        <v>6.4768709973624663</v>
      </c>
      <c r="BS49" s="97">
        <f t="shared" ca="1" si="41"/>
        <v>99.620168837575036</v>
      </c>
      <c r="BT49" s="97">
        <f t="shared" ca="1" si="41"/>
        <v>148.80579307823291</v>
      </c>
      <c r="BU49" s="97">
        <f t="shared" ca="1" si="41"/>
        <v>1.3227522514585739</v>
      </c>
      <c r="BV49" s="97">
        <f t="shared" ca="1" si="41"/>
        <v>114.53349979478978</v>
      </c>
      <c r="BW49" s="21">
        <f t="shared" ca="1" si="41"/>
        <v>99.804558339278742</v>
      </c>
      <c r="BX49" s="97">
        <f t="shared" ca="1" si="41"/>
        <v>149.2576671679299</v>
      </c>
      <c r="BY49" s="97">
        <f t="shared" ca="1" si="20"/>
        <v>99.620168837575036</v>
      </c>
      <c r="BZ49" s="97">
        <f t="shared" ca="1" si="41"/>
        <v>10.999845390869559</v>
      </c>
      <c r="CA49" s="97">
        <f t="shared" ca="1" si="21"/>
        <v>1.3227522514585739</v>
      </c>
      <c r="CB49" s="97">
        <f t="shared" ca="1" si="41"/>
        <v>5.634410069974054</v>
      </c>
      <c r="CC49" s="97">
        <f t="shared" ca="1" si="22"/>
        <v>99.804558339278742</v>
      </c>
      <c r="CD49" s="2">
        <f t="shared" ca="1" si="23"/>
        <v>-77.635052652838894</v>
      </c>
    </row>
    <row r="50" spans="1:82" x14ac:dyDescent="0.25">
      <c r="A50" s="59">
        <v>44</v>
      </c>
      <c r="B50" s="46">
        <f t="shared" ca="1" si="38"/>
        <v>6.0414529507028298</v>
      </c>
      <c r="C50" s="97">
        <f t="shared" ca="1" si="38"/>
        <v>100.42643929767584</v>
      </c>
      <c r="D50" s="97">
        <f t="shared" ca="1" si="38"/>
        <v>147.62330717806506</v>
      </c>
      <c r="E50" s="97">
        <f t="shared" ca="1" si="38"/>
        <v>6.7980534867001445</v>
      </c>
      <c r="F50" s="97">
        <f t="shared" ca="1" si="38"/>
        <v>114.10003633343418</v>
      </c>
      <c r="G50" s="21">
        <f t="shared" ca="1" si="38"/>
        <v>34.026666597544271</v>
      </c>
      <c r="H50" s="97">
        <f t="shared" ca="1" si="38"/>
        <v>148.19078049187294</v>
      </c>
      <c r="I50" s="97">
        <f t="shared" ca="1" si="24"/>
        <v>100.42643929767584</v>
      </c>
      <c r="J50" s="97">
        <f t="shared" ca="1" si="38"/>
        <v>11.373735413341706</v>
      </c>
      <c r="K50" s="97">
        <f t="shared" ca="1" si="25"/>
        <v>6.7980534867001445</v>
      </c>
      <c r="L50" s="97">
        <f t="shared" ca="1" si="38"/>
        <v>8.6450768243450398</v>
      </c>
      <c r="M50" s="97">
        <f t="shared" ca="1" si="1"/>
        <v>34.026666597544271</v>
      </c>
      <c r="N50" s="2">
        <f t="shared" ca="1" si="26"/>
        <v>-60.717049150350256</v>
      </c>
      <c r="O50" s="97">
        <f t="shared" ca="1" si="36"/>
        <v>4.8631715817480945</v>
      </c>
      <c r="P50" s="97">
        <f t="shared" ca="1" si="36"/>
        <v>10.426236273487293</v>
      </c>
      <c r="Q50" s="97">
        <f t="shared" ca="1" si="36"/>
        <v>142.75156099555662</v>
      </c>
      <c r="R50" s="97">
        <f t="shared" ca="1" si="36"/>
        <v>6.4638514744011708</v>
      </c>
      <c r="S50" s="97">
        <f t="shared" ca="1" si="36"/>
        <v>111.93369838408167</v>
      </c>
      <c r="T50" s="21">
        <f t="shared" ca="1" si="36"/>
        <v>34.064882570975229</v>
      </c>
      <c r="U50" s="97">
        <f t="shared" ca="1" si="36"/>
        <v>142.46526744470518</v>
      </c>
      <c r="V50" s="97">
        <f t="shared" ca="1" si="27"/>
        <v>10.426236273487293</v>
      </c>
      <c r="W50" s="97">
        <f t="shared" ca="1" si="36"/>
        <v>8.9291133368821747</v>
      </c>
      <c r="X50" s="97">
        <f t="shared" ca="1" si="28"/>
        <v>6.4638514744011708</v>
      </c>
      <c r="Y50" s="97">
        <f t="shared" ca="1" si="36"/>
        <v>4.8290116468638242</v>
      </c>
      <c r="Z50" s="19">
        <f t="shared" ca="1" si="3"/>
        <v>34.064882570975229</v>
      </c>
      <c r="AA50" s="2">
        <f t="shared" ca="1" si="4"/>
        <v>-41.036746425012616</v>
      </c>
      <c r="AB50" s="62">
        <v>44</v>
      </c>
      <c r="AC50" s="46">
        <f t="shared" ca="1" si="37"/>
        <v>5.0028013104533544</v>
      </c>
      <c r="AD50" s="97">
        <f t="shared" ca="1" si="37"/>
        <v>98.773439210206519</v>
      </c>
      <c r="AE50" s="97">
        <f t="shared" ca="1" si="37"/>
        <v>148.6044148837166</v>
      </c>
      <c r="AF50" s="97">
        <f t="shared" ca="1" si="37"/>
        <v>5.839848334302026</v>
      </c>
      <c r="AG50" s="97">
        <f t="shared" ca="1" si="37"/>
        <v>113.73855846672092</v>
      </c>
      <c r="AH50" s="21">
        <f t="shared" ca="1" si="37"/>
        <v>33.584789851364292</v>
      </c>
      <c r="AI50" s="97">
        <f t="shared" ca="1" si="37"/>
        <v>148.66436034335143</v>
      </c>
      <c r="AJ50" s="97">
        <f t="shared" ca="1" si="6"/>
        <v>98.773439210206519</v>
      </c>
      <c r="AK50" s="97">
        <f t="shared" ca="1" si="37"/>
        <v>12.839835446897361</v>
      </c>
      <c r="AL50" s="19">
        <f t="shared" ca="1" si="7"/>
        <v>5.839848334302026</v>
      </c>
      <c r="AM50" s="97">
        <f t="shared" ca="1" si="37"/>
        <v>12.00388729061542</v>
      </c>
      <c r="AN50" s="21">
        <f t="shared" ca="1" si="8"/>
        <v>33.584789851364292</v>
      </c>
      <c r="AO50" s="2">
        <f t="shared" ca="1" si="9"/>
        <v>-62.357087253663217</v>
      </c>
      <c r="AP50" s="66">
        <v>44</v>
      </c>
      <c r="AQ50" s="97">
        <f t="shared" ca="1" si="39"/>
        <v>5.6572472994047098</v>
      </c>
      <c r="AR50" s="97">
        <f t="shared" ca="1" si="39"/>
        <v>99.634604369775076</v>
      </c>
      <c r="AS50" s="97">
        <f t="shared" ca="1" si="39"/>
        <v>144.82000332625148</v>
      </c>
      <c r="AT50" s="97">
        <f t="shared" ca="1" si="39"/>
        <v>76.636854609878256</v>
      </c>
      <c r="AU50" s="97">
        <f t="shared" ca="1" si="39"/>
        <v>114.25028807454322</v>
      </c>
      <c r="AV50" s="21">
        <f t="shared" ca="1" si="39"/>
        <v>33.281792716424505</v>
      </c>
      <c r="AW50" s="97">
        <f t="shared" ca="1" si="39"/>
        <v>141.89826582727827</v>
      </c>
      <c r="AX50" s="97">
        <f t="shared" ca="1" si="11"/>
        <v>99.634604369775076</v>
      </c>
      <c r="AY50" s="97">
        <f t="shared" ca="1" si="39"/>
        <v>10.399080487273826</v>
      </c>
      <c r="AZ50" s="97">
        <f t="shared" ca="1" si="12"/>
        <v>76.636854609878256</v>
      </c>
      <c r="BA50" s="97">
        <f t="shared" ca="1" si="39"/>
        <v>0.88075425820123332</v>
      </c>
      <c r="BB50" s="97">
        <f t="shared" ca="1" si="13"/>
        <v>33.281792716424505</v>
      </c>
      <c r="BC50" s="2">
        <f t="shared" ca="1" si="14"/>
        <v>-12.495117440399982</v>
      </c>
      <c r="BD50" s="62">
        <v>44</v>
      </c>
      <c r="BE50" s="97">
        <f t="shared" ca="1" si="40"/>
        <v>6.2142327144541172</v>
      </c>
      <c r="BF50" s="97">
        <f t="shared" ca="1" si="40"/>
        <v>99.489618485262042</v>
      </c>
      <c r="BG50" s="97">
        <f t="shared" ca="1" si="40"/>
        <v>150.10119716659781</v>
      </c>
      <c r="BH50" s="97">
        <f t="shared" ca="1" si="40"/>
        <v>4.8914225696575402</v>
      </c>
      <c r="BI50" s="97">
        <f t="shared" ca="1" si="40"/>
        <v>112.94176761668612</v>
      </c>
      <c r="BJ50" s="21">
        <f t="shared" ca="1" si="40"/>
        <v>34.124516067169381</v>
      </c>
      <c r="BK50" s="97">
        <f t="shared" ca="1" si="40"/>
        <v>150.21824056292758</v>
      </c>
      <c r="BL50" s="97">
        <f t="shared" ca="1" si="16"/>
        <v>99.489618485262042</v>
      </c>
      <c r="BM50" s="97">
        <f t="shared" ca="1" si="40"/>
        <v>12.375486684178046</v>
      </c>
      <c r="BN50" s="97">
        <f t="shared" ca="1" si="17"/>
        <v>4.8914225696575402</v>
      </c>
      <c r="BO50" s="97">
        <f t="shared" ca="1" si="40"/>
        <v>6.0649576574280193</v>
      </c>
      <c r="BP50" s="97">
        <f t="shared" ca="1" si="18"/>
        <v>34.124516067169381</v>
      </c>
      <c r="BQ50" s="2">
        <f t="shared" ca="1" si="29"/>
        <v>-66.036910060281812</v>
      </c>
      <c r="BR50" s="97">
        <f t="shared" ca="1" si="41"/>
        <v>6.7488878240837948</v>
      </c>
      <c r="BS50" s="97">
        <f t="shared" ca="1" si="41"/>
        <v>99.018397585527751</v>
      </c>
      <c r="BT50" s="97">
        <f t="shared" ca="1" si="41"/>
        <v>149.66743310316267</v>
      </c>
      <c r="BU50" s="97">
        <f t="shared" ca="1" si="41"/>
        <v>1.7447605918625264</v>
      </c>
      <c r="BV50" s="97">
        <f t="shared" ca="1" si="41"/>
        <v>111.89954073457153</v>
      </c>
      <c r="BW50" s="21">
        <f t="shared" ca="1" si="41"/>
        <v>99.271979949216473</v>
      </c>
      <c r="BX50" s="97">
        <f t="shared" ca="1" si="41"/>
        <v>149.55251112796151</v>
      </c>
      <c r="BY50" s="97">
        <f t="shared" ca="1" si="20"/>
        <v>99.018397585527751</v>
      </c>
      <c r="BZ50" s="97">
        <f t="shared" ca="1" si="41"/>
        <v>13.647948325397733</v>
      </c>
      <c r="CA50" s="97">
        <f t="shared" ca="1" si="21"/>
        <v>1.7447605918625264</v>
      </c>
      <c r="CB50" s="97">
        <f t="shared" ca="1" si="41"/>
        <v>6.2998675914257358</v>
      </c>
      <c r="CC50" s="97">
        <f t="shared" ca="1" si="22"/>
        <v>99.271979949216473</v>
      </c>
      <c r="CD50" s="2">
        <f t="shared" ca="1" si="23"/>
        <v>-74.560819400739248</v>
      </c>
    </row>
    <row r="51" spans="1:82" x14ac:dyDescent="0.25">
      <c r="A51" s="59">
        <v>45</v>
      </c>
      <c r="B51" s="46">
        <f t="shared" ca="1" si="38"/>
        <v>6.3199521837389936</v>
      </c>
      <c r="C51" s="97">
        <f t="shared" ca="1" si="38"/>
        <v>99.605694129809237</v>
      </c>
      <c r="D51" s="97">
        <f t="shared" ca="1" si="38"/>
        <v>145.74094244512756</v>
      </c>
      <c r="E51" s="97">
        <f t="shared" ca="1" si="38"/>
        <v>4.1882752468773177</v>
      </c>
      <c r="F51" s="97">
        <f t="shared" ca="1" si="38"/>
        <v>114.31729382325766</v>
      </c>
      <c r="G51" s="21">
        <f t="shared" ca="1" si="38"/>
        <v>34.012538501193035</v>
      </c>
      <c r="H51" s="97">
        <f t="shared" ca="1" si="38"/>
        <v>151.98717816996179</v>
      </c>
      <c r="I51" s="97">
        <f t="shared" ca="1" si="24"/>
        <v>99.605694129809237</v>
      </c>
      <c r="J51" s="97">
        <f t="shared" ca="1" si="38"/>
        <v>10.073499250030599</v>
      </c>
      <c r="K51" s="97">
        <f t="shared" ca="1" si="25"/>
        <v>4.1882752468773177</v>
      </c>
      <c r="L51" s="97">
        <f t="shared" ca="1" si="38"/>
        <v>8.3911838864545913</v>
      </c>
      <c r="M51" s="97">
        <f t="shared" ca="1" si="1"/>
        <v>34.012538501193035</v>
      </c>
      <c r="N51" s="2">
        <f t="shared" ca="1" si="26"/>
        <v>-66.915403686027972</v>
      </c>
      <c r="O51" s="97">
        <f t="shared" ca="1" si="36"/>
        <v>5.1782316335510155</v>
      </c>
      <c r="P51" s="97">
        <f t="shared" ca="1" si="36"/>
        <v>9.8639278639119894</v>
      </c>
      <c r="Q51" s="97">
        <f t="shared" ca="1" si="36"/>
        <v>144.53940591322797</v>
      </c>
      <c r="R51" s="97">
        <f t="shared" ca="1" si="36"/>
        <v>4.5073648112457239</v>
      </c>
      <c r="S51" s="97">
        <f t="shared" ca="1" si="36"/>
        <v>113.75730177705252</v>
      </c>
      <c r="T51" s="21">
        <f t="shared" ca="1" si="36"/>
        <v>33.303382866400781</v>
      </c>
      <c r="U51" s="97">
        <f t="shared" ca="1" si="36"/>
        <v>145.81637625471265</v>
      </c>
      <c r="V51" s="97">
        <f t="shared" ca="1" si="27"/>
        <v>9.8639278639119894</v>
      </c>
      <c r="W51" s="97">
        <f t="shared" ca="1" si="36"/>
        <v>9.6183852542245081</v>
      </c>
      <c r="X51" s="97">
        <f t="shared" ca="1" si="28"/>
        <v>4.5073648112457239</v>
      </c>
      <c r="Y51" s="97">
        <f t="shared" ca="1" si="36"/>
        <v>11.41583200927062</v>
      </c>
      <c r="Z51" s="19">
        <f t="shared" ca="1" si="3"/>
        <v>33.303382866400781</v>
      </c>
      <c r="AA51" s="2">
        <f t="shared" ca="1" si="4"/>
        <v>-41.92499527440814</v>
      </c>
      <c r="AB51" s="62">
        <v>45</v>
      </c>
      <c r="AC51" s="46">
        <f t="shared" ca="1" si="37"/>
        <v>6.6649718212168452</v>
      </c>
      <c r="AD51" s="97">
        <f t="shared" ca="1" si="37"/>
        <v>99.575555422087689</v>
      </c>
      <c r="AE51" s="97">
        <f t="shared" ca="1" si="37"/>
        <v>147.5926968669923</v>
      </c>
      <c r="AF51" s="97">
        <f t="shared" ca="1" si="37"/>
        <v>6.1708147540241027</v>
      </c>
      <c r="AG51" s="97">
        <f t="shared" ca="1" si="37"/>
        <v>114.04207670841848</v>
      </c>
      <c r="AH51" s="21">
        <f t="shared" ca="1" si="37"/>
        <v>32.353073089777212</v>
      </c>
      <c r="AI51" s="97">
        <f t="shared" ca="1" si="37"/>
        <v>148.74568694522443</v>
      </c>
      <c r="AJ51" s="97">
        <f t="shared" ca="1" si="6"/>
        <v>99.575555422087689</v>
      </c>
      <c r="AK51" s="97">
        <f t="shared" ca="1" si="37"/>
        <v>12.275150504586948</v>
      </c>
      <c r="AL51" s="19">
        <f t="shared" ca="1" si="7"/>
        <v>6.1708147540241027</v>
      </c>
      <c r="AM51" s="97">
        <f t="shared" ca="1" si="37"/>
        <v>10.725095247782706</v>
      </c>
      <c r="AN51" s="21">
        <f t="shared" ca="1" si="8"/>
        <v>32.353073089777212</v>
      </c>
      <c r="AO51" s="2">
        <f t="shared" ca="1" si="9"/>
        <v>-60.10618312494443</v>
      </c>
      <c r="AP51" s="66">
        <v>45</v>
      </c>
      <c r="AQ51" s="97">
        <f t="shared" ca="1" si="39"/>
        <v>6.5407501882362631</v>
      </c>
      <c r="AR51" s="97">
        <f t="shared" ca="1" si="39"/>
        <v>98.921701124818213</v>
      </c>
      <c r="AS51" s="97">
        <f t="shared" ca="1" si="39"/>
        <v>144.38486358742588</v>
      </c>
      <c r="AT51" s="97">
        <f t="shared" ca="1" si="39"/>
        <v>76.561410108681883</v>
      </c>
      <c r="AU51" s="97">
        <f t="shared" ca="1" si="39"/>
        <v>114.1388324196582</v>
      </c>
      <c r="AV51" s="21">
        <f t="shared" ca="1" si="39"/>
        <v>32.925296490472014</v>
      </c>
      <c r="AW51" s="97">
        <f t="shared" ca="1" si="39"/>
        <v>145.67766359097652</v>
      </c>
      <c r="AX51" s="97">
        <f t="shared" ca="1" si="11"/>
        <v>98.921701124818213</v>
      </c>
      <c r="AY51" s="97">
        <f t="shared" ca="1" si="39"/>
        <v>11.458341225757747</v>
      </c>
      <c r="AZ51" s="97">
        <f t="shared" ca="1" si="12"/>
        <v>76.561410108681883</v>
      </c>
      <c r="BA51" s="97">
        <f t="shared" ca="1" si="39"/>
        <v>4.903355703641683</v>
      </c>
      <c r="BB51" s="97">
        <f t="shared" ca="1" si="13"/>
        <v>32.925296490472014</v>
      </c>
      <c r="BC51" s="2">
        <f t="shared" ca="1" si="14"/>
        <v>-12.542671459373043</v>
      </c>
      <c r="BD51" s="62">
        <v>45</v>
      </c>
      <c r="BE51" s="97">
        <f t="shared" ca="1" si="40"/>
        <v>6.2027014389958186</v>
      </c>
      <c r="BF51" s="97">
        <f t="shared" ca="1" si="40"/>
        <v>99.790591323956974</v>
      </c>
      <c r="BG51" s="97">
        <f t="shared" ca="1" si="40"/>
        <v>148.55208637586489</v>
      </c>
      <c r="BH51" s="97">
        <f t="shared" ca="1" si="40"/>
        <v>5.6347680913684162</v>
      </c>
      <c r="BI51" s="97">
        <f t="shared" ca="1" si="40"/>
        <v>114.87342788858209</v>
      </c>
      <c r="BJ51" s="21">
        <f t="shared" ca="1" si="40"/>
        <v>34.719266972190887</v>
      </c>
      <c r="BK51" s="97">
        <f t="shared" ca="1" si="40"/>
        <v>152.17695950781555</v>
      </c>
      <c r="BL51" s="97">
        <f t="shared" ca="1" si="16"/>
        <v>99.790591323956974</v>
      </c>
      <c r="BM51" s="97">
        <f t="shared" ca="1" si="40"/>
        <v>10.517642395367146</v>
      </c>
      <c r="BN51" s="97">
        <f t="shared" ca="1" si="17"/>
        <v>5.6347680913684162</v>
      </c>
      <c r="BO51" s="97">
        <f t="shared" ca="1" si="40"/>
        <v>6.9306311988168012</v>
      </c>
      <c r="BP51" s="97">
        <f t="shared" ca="1" si="18"/>
        <v>34.719266972190887</v>
      </c>
      <c r="BQ51" s="2">
        <f t="shared" ca="1" si="29"/>
        <v>-64.322245728475934</v>
      </c>
      <c r="BR51" s="97">
        <f t="shared" ca="1" si="41"/>
        <v>5.031154612892248</v>
      </c>
      <c r="BS51" s="97">
        <f t="shared" ca="1" si="41"/>
        <v>99.579388352156727</v>
      </c>
      <c r="BT51" s="97">
        <f t="shared" ca="1" si="41"/>
        <v>148.11229181472154</v>
      </c>
      <c r="BU51" s="97">
        <f t="shared" ca="1" si="41"/>
        <v>0.13570106542801941</v>
      </c>
      <c r="BV51" s="97">
        <f t="shared" ca="1" si="41"/>
        <v>112.03141440295815</v>
      </c>
      <c r="BW51" s="21">
        <f t="shared" ca="1" si="41"/>
        <v>99.212838726826078</v>
      </c>
      <c r="BX51" s="97">
        <f t="shared" ca="1" si="41"/>
        <v>151.38039879391138</v>
      </c>
      <c r="BY51" s="97">
        <f t="shared" ca="1" si="20"/>
        <v>99.579388352156727</v>
      </c>
      <c r="BZ51" s="97">
        <f t="shared" ca="1" si="41"/>
        <v>11.41878396092835</v>
      </c>
      <c r="CA51" s="97">
        <f t="shared" ca="1" si="21"/>
        <v>0.13570106542801941</v>
      </c>
      <c r="CB51" s="97">
        <f t="shared" ca="1" si="41"/>
        <v>14.103145572075441</v>
      </c>
      <c r="CC51" s="97">
        <f t="shared" ca="1" si="22"/>
        <v>99.212838726826078</v>
      </c>
      <c r="CD51" s="2">
        <f t="shared" ca="1" si="23"/>
        <v>-69.221475854890187</v>
      </c>
    </row>
    <row r="52" spans="1:82" x14ac:dyDescent="0.25">
      <c r="A52" s="59">
        <v>46</v>
      </c>
      <c r="B52" s="46">
        <f t="shared" ca="1" si="38"/>
        <v>6.4793139233310582</v>
      </c>
      <c r="C52" s="97">
        <f t="shared" ca="1" si="38"/>
        <v>99.254152857560825</v>
      </c>
      <c r="D52" s="97">
        <f t="shared" ca="1" si="38"/>
        <v>146.53394483540995</v>
      </c>
      <c r="E52" s="97">
        <f t="shared" ca="1" si="38"/>
        <v>4.7988233708075869</v>
      </c>
      <c r="F52" s="97">
        <f t="shared" ca="1" si="38"/>
        <v>111.65692564093069</v>
      </c>
      <c r="G52" s="21">
        <f t="shared" ca="1" si="38"/>
        <v>35.34639692605775</v>
      </c>
      <c r="H52" s="97">
        <f t="shared" ca="1" si="38"/>
        <v>149.17092179239827</v>
      </c>
      <c r="I52" s="97">
        <f t="shared" ca="1" si="24"/>
        <v>99.254152857560825</v>
      </c>
      <c r="J52" s="97">
        <f t="shared" ca="1" si="38"/>
        <v>9.9474151427812068</v>
      </c>
      <c r="K52" s="97">
        <f t="shared" ca="1" si="25"/>
        <v>4.7988233708075869</v>
      </c>
      <c r="L52" s="97">
        <f t="shared" ca="1" si="38"/>
        <v>7.5076406006558898</v>
      </c>
      <c r="M52" s="97">
        <f t="shared" ca="1" si="1"/>
        <v>35.34639692605775</v>
      </c>
      <c r="N52" s="2">
        <f t="shared" ca="1" si="26"/>
        <v>-65.080330150910314</v>
      </c>
      <c r="O52" s="97">
        <f t="shared" ca="1" si="36"/>
        <v>4.9475164378340475</v>
      </c>
      <c r="P52" s="97">
        <f t="shared" ca="1" si="36"/>
        <v>10.773999492605572</v>
      </c>
      <c r="Q52" s="97">
        <f t="shared" ca="1" si="36"/>
        <v>141.62564911761427</v>
      </c>
      <c r="R52" s="97">
        <f t="shared" ca="1" si="36"/>
        <v>6.0840785346137478</v>
      </c>
      <c r="S52" s="97">
        <f t="shared" ca="1" si="36"/>
        <v>111.86688405962258</v>
      </c>
      <c r="T52" s="21">
        <f t="shared" ca="1" si="36"/>
        <v>34.088449922741518</v>
      </c>
      <c r="U52" s="97">
        <f t="shared" ca="1" si="36"/>
        <v>145.14613928669888</v>
      </c>
      <c r="V52" s="97">
        <f t="shared" ca="1" si="27"/>
        <v>10.773999492605572</v>
      </c>
      <c r="W52" s="97">
        <f t="shared" ca="1" si="36"/>
        <v>12.001986672149112</v>
      </c>
      <c r="X52" s="97">
        <f t="shared" ca="1" si="28"/>
        <v>6.0840785346137478</v>
      </c>
      <c r="Y52" s="97">
        <f t="shared" ca="1" si="36"/>
        <v>8.3211119877682602</v>
      </c>
      <c r="Z52" s="19">
        <f t="shared" ca="1" si="3"/>
        <v>34.088449922741518</v>
      </c>
      <c r="AA52" s="2">
        <f t="shared" ca="1" si="4"/>
        <v>-40.121559333213995</v>
      </c>
      <c r="AB52" s="62">
        <v>46</v>
      </c>
      <c r="AC52" s="46">
        <f t="shared" ca="1" si="37"/>
        <v>6.8482483445564686</v>
      </c>
      <c r="AD52" s="97">
        <f t="shared" ca="1" si="37"/>
        <v>99.796922645591749</v>
      </c>
      <c r="AE52" s="97">
        <f t="shared" ca="1" si="37"/>
        <v>147.64452884275246</v>
      </c>
      <c r="AF52" s="97">
        <f t="shared" ca="1" si="37"/>
        <v>5.9136422969235989</v>
      </c>
      <c r="AG52" s="97">
        <f t="shared" ca="1" si="37"/>
        <v>114.72031347411732</v>
      </c>
      <c r="AH52" s="21">
        <f t="shared" ca="1" si="37"/>
        <v>33.323241072986619</v>
      </c>
      <c r="AI52" s="97">
        <f t="shared" ca="1" si="37"/>
        <v>152.04916120772066</v>
      </c>
      <c r="AJ52" s="97">
        <f t="shared" ca="1" si="6"/>
        <v>99.796922645591749</v>
      </c>
      <c r="AK52" s="97">
        <f t="shared" ca="1" si="37"/>
        <v>12.393235487939966</v>
      </c>
      <c r="AL52" s="19">
        <f t="shared" ca="1" si="7"/>
        <v>5.9136422969235989</v>
      </c>
      <c r="AM52" s="97">
        <f t="shared" ca="1" si="37"/>
        <v>12.722726880710606</v>
      </c>
      <c r="AN52" s="21">
        <f t="shared" ca="1" si="8"/>
        <v>33.323241072986619</v>
      </c>
      <c r="AO52" s="2">
        <f t="shared" ca="1" si="9"/>
        <v>-59.998195899106499</v>
      </c>
      <c r="AP52" s="66">
        <v>46</v>
      </c>
      <c r="AQ52" s="97">
        <f t="shared" ca="1" si="39"/>
        <v>6.2378420183557388</v>
      </c>
      <c r="AR52" s="97">
        <f t="shared" ca="1" si="39"/>
        <v>99.715146582645062</v>
      </c>
      <c r="AS52" s="97">
        <f t="shared" ca="1" si="39"/>
        <v>137.28681386589727</v>
      </c>
      <c r="AT52" s="97">
        <f t="shared" ca="1" si="39"/>
        <v>75.557977113989736</v>
      </c>
      <c r="AU52" s="97">
        <f t="shared" ca="1" si="39"/>
        <v>110.30437218370531</v>
      </c>
      <c r="AV52" s="21">
        <f t="shared" ca="1" si="39"/>
        <v>33.181237664188998</v>
      </c>
      <c r="AW52" s="97">
        <f t="shared" ca="1" si="39"/>
        <v>145.38565399919347</v>
      </c>
      <c r="AX52" s="97">
        <f t="shared" ca="1" si="11"/>
        <v>99.715146582645062</v>
      </c>
      <c r="AY52" s="97">
        <f t="shared" ca="1" si="39"/>
        <v>12.076912249979072</v>
      </c>
      <c r="AZ52" s="97">
        <f t="shared" ca="1" si="12"/>
        <v>75.557977113989736</v>
      </c>
      <c r="BA52" s="97">
        <f t="shared" ca="1" si="39"/>
        <v>1.0322095131638376</v>
      </c>
      <c r="BB52" s="97">
        <f t="shared" ca="1" si="13"/>
        <v>33.181237664188998</v>
      </c>
      <c r="BC52" s="2">
        <f t="shared" ca="1" si="14"/>
        <v>-14.505371697419235</v>
      </c>
      <c r="BD52" s="62">
        <v>46</v>
      </c>
      <c r="BE52" s="97">
        <f t="shared" ca="1" si="40"/>
        <v>5.0632051152696782</v>
      </c>
      <c r="BF52" s="97">
        <f t="shared" ca="1" si="40"/>
        <v>99.917252742513483</v>
      </c>
      <c r="BG52" s="97">
        <f t="shared" ca="1" si="40"/>
        <v>149.4391130071192</v>
      </c>
      <c r="BH52" s="97">
        <f t="shared" ca="1" si="40"/>
        <v>5.6785192319030591</v>
      </c>
      <c r="BI52" s="97">
        <f t="shared" ca="1" si="40"/>
        <v>113.32300991462878</v>
      </c>
      <c r="BJ52" s="21">
        <f t="shared" ca="1" si="40"/>
        <v>33.260368579134109</v>
      </c>
      <c r="BK52" s="97">
        <f t="shared" ca="1" si="40"/>
        <v>148.06894234488394</v>
      </c>
      <c r="BL52" s="97">
        <f t="shared" ca="1" si="16"/>
        <v>99.917252742513483</v>
      </c>
      <c r="BM52" s="97">
        <f t="shared" ca="1" si="40"/>
        <v>11.165095842048187</v>
      </c>
      <c r="BN52" s="97">
        <f t="shared" ca="1" si="17"/>
        <v>5.6785192319030591</v>
      </c>
      <c r="BO52" s="97">
        <f t="shared" ca="1" si="40"/>
        <v>9.1268973665507556</v>
      </c>
      <c r="BP52" s="97">
        <f t="shared" ca="1" si="18"/>
        <v>33.260368579134109</v>
      </c>
      <c r="BQ52" s="2">
        <f t="shared" ca="1" si="29"/>
        <v>-64.083424833903365</v>
      </c>
      <c r="BR52" s="97">
        <f t="shared" ca="1" si="41"/>
        <v>7.046152256986554</v>
      </c>
      <c r="BS52" s="97">
        <f t="shared" ca="1" si="41"/>
        <v>99.476484352876469</v>
      </c>
      <c r="BT52" s="97">
        <f t="shared" ca="1" si="41"/>
        <v>146.65410992559819</v>
      </c>
      <c r="BU52" s="97">
        <f t="shared" ca="1" si="41"/>
        <v>1.3685393614987613</v>
      </c>
      <c r="BV52" s="97">
        <f t="shared" ca="1" si="41"/>
        <v>113.69116302407727</v>
      </c>
      <c r="BW52" s="21">
        <f t="shared" ca="1" si="41"/>
        <v>99.769694665824076</v>
      </c>
      <c r="BX52" s="97">
        <f t="shared" ca="1" si="41"/>
        <v>150.66707985896136</v>
      </c>
      <c r="BY52" s="97">
        <f t="shared" ca="1" si="20"/>
        <v>99.476484352876469</v>
      </c>
      <c r="BZ52" s="97">
        <f t="shared" ca="1" si="41"/>
        <v>12.864074853353797</v>
      </c>
      <c r="CA52" s="97">
        <f t="shared" ca="1" si="21"/>
        <v>1.3685393614987613</v>
      </c>
      <c r="CB52" s="97">
        <f t="shared" ca="1" si="41"/>
        <v>8.2847300442868086</v>
      </c>
      <c r="CC52" s="97">
        <f t="shared" ca="1" si="22"/>
        <v>99.769694665824076</v>
      </c>
      <c r="CD52" s="2">
        <f t="shared" ca="1" si="23"/>
        <v>-72.172845662856446</v>
      </c>
    </row>
    <row r="53" spans="1:82" x14ac:dyDescent="0.25">
      <c r="A53" s="59">
        <v>47</v>
      </c>
      <c r="B53" s="46">
        <f t="shared" ca="1" si="38"/>
        <v>6.1795091237593711</v>
      </c>
      <c r="C53" s="97">
        <f t="shared" ca="1" si="38"/>
        <v>98.905381970979334</v>
      </c>
      <c r="D53" s="97">
        <f t="shared" ca="1" si="38"/>
        <v>149.23124860650242</v>
      </c>
      <c r="E53" s="97">
        <f t="shared" ca="1" si="38"/>
        <v>6.1019071878775115</v>
      </c>
      <c r="F53" s="97">
        <f t="shared" ca="1" si="38"/>
        <v>114.17160142118519</v>
      </c>
      <c r="G53" s="21">
        <f t="shared" ca="1" si="38"/>
        <v>34.397694254293071</v>
      </c>
      <c r="H53" s="97">
        <f t="shared" ca="1" si="38"/>
        <v>147.6140782427282</v>
      </c>
      <c r="I53" s="97">
        <f t="shared" ca="1" si="24"/>
        <v>98.905381970979334</v>
      </c>
      <c r="J53" s="97">
        <f t="shared" ca="1" si="38"/>
        <v>10.621786630682777</v>
      </c>
      <c r="K53" s="97">
        <f t="shared" ca="1" si="25"/>
        <v>6.1019071878775115</v>
      </c>
      <c r="L53" s="97">
        <f t="shared" ca="1" si="38"/>
        <v>9.073634559881917</v>
      </c>
      <c r="M53" s="97">
        <f t="shared" ca="1" si="1"/>
        <v>34.397694254293071</v>
      </c>
      <c r="N53" s="2">
        <f t="shared" ca="1" si="26"/>
        <v>-61.362892786490875</v>
      </c>
      <c r="O53" s="97">
        <f t="shared" ca="1" si="36"/>
        <v>6.0679063525908772</v>
      </c>
      <c r="P53" s="97">
        <f t="shared" ca="1" si="36"/>
        <v>10.716952761927484</v>
      </c>
      <c r="Q53" s="97">
        <f t="shared" ca="1" si="36"/>
        <v>141.58102442625645</v>
      </c>
      <c r="R53" s="97">
        <f t="shared" ca="1" si="36"/>
        <v>4.2990672417766786</v>
      </c>
      <c r="S53" s="97">
        <f t="shared" ca="1" si="36"/>
        <v>112.90817915265582</v>
      </c>
      <c r="T53" s="21">
        <f t="shared" ca="1" si="36"/>
        <v>34.498425352795273</v>
      </c>
      <c r="U53" s="97">
        <f t="shared" ca="1" si="36"/>
        <v>145.63552061821665</v>
      </c>
      <c r="V53" s="97">
        <f t="shared" ca="1" si="27"/>
        <v>10.716952761927484</v>
      </c>
      <c r="W53" s="97">
        <f t="shared" ca="1" si="36"/>
        <v>14.958790245424582</v>
      </c>
      <c r="X53" s="97">
        <f t="shared" ca="1" si="28"/>
        <v>4.2990672417766786</v>
      </c>
      <c r="Y53" s="97">
        <f t="shared" ca="1" si="36"/>
        <v>13.561489247587346</v>
      </c>
      <c r="Z53" s="19">
        <f t="shared" ca="1" si="3"/>
        <v>34.498425352795273</v>
      </c>
      <c r="AA53" s="2">
        <f t="shared" ca="1" si="4"/>
        <v>-41.752303683570375</v>
      </c>
      <c r="AB53" s="62">
        <v>47</v>
      </c>
      <c r="AC53" s="46">
        <f t="shared" ca="1" si="37"/>
        <v>6.0122572073852645</v>
      </c>
      <c r="AD53" s="97">
        <f t="shared" ca="1" si="37"/>
        <v>99.084538497961233</v>
      </c>
      <c r="AE53" s="97">
        <f t="shared" ca="1" si="37"/>
        <v>147.68285596432528</v>
      </c>
      <c r="AF53" s="97">
        <f t="shared" ca="1" si="37"/>
        <v>6.7524806779977338</v>
      </c>
      <c r="AG53" s="97">
        <f t="shared" ca="1" si="37"/>
        <v>114.83174477926393</v>
      </c>
      <c r="AH53" s="21">
        <f t="shared" ca="1" si="37"/>
        <v>33.965771710305184</v>
      </c>
      <c r="AI53" s="97">
        <f t="shared" ca="1" si="37"/>
        <v>151.43966895303956</v>
      </c>
      <c r="AJ53" s="97">
        <f t="shared" ca="1" si="6"/>
        <v>99.084538497961233</v>
      </c>
      <c r="AK53" s="97">
        <f t="shared" ca="1" si="37"/>
        <v>11.675687075425619</v>
      </c>
      <c r="AL53" s="19">
        <f t="shared" ca="1" si="7"/>
        <v>6.7524806779977338</v>
      </c>
      <c r="AM53" s="97">
        <f t="shared" ca="1" si="37"/>
        <v>12.401280112391801</v>
      </c>
      <c r="AN53" s="21">
        <f t="shared" ca="1" si="8"/>
        <v>33.965771710305184</v>
      </c>
      <c r="AO53" s="2">
        <f t="shared" ca="1" si="9"/>
        <v>-59.432558325565509</v>
      </c>
      <c r="AP53" s="66">
        <v>47</v>
      </c>
      <c r="AQ53" s="97">
        <f t="shared" ca="1" si="39"/>
        <v>5.9391996960291129</v>
      </c>
      <c r="AR53" s="97">
        <f t="shared" ca="1" si="39"/>
        <v>100.27855890971021</v>
      </c>
      <c r="AS53" s="97">
        <f t="shared" ca="1" si="39"/>
        <v>143.03900253976465</v>
      </c>
      <c r="AT53" s="97">
        <f t="shared" ca="1" si="39"/>
        <v>75.93707993204454</v>
      </c>
      <c r="AU53" s="97">
        <f t="shared" ca="1" si="39"/>
        <v>110.92843598691289</v>
      </c>
      <c r="AV53" s="21">
        <f t="shared" ca="1" si="39"/>
        <v>35.546727572802403</v>
      </c>
      <c r="AW53" s="97">
        <f t="shared" ca="1" si="39"/>
        <v>144.27973851770946</v>
      </c>
      <c r="AX53" s="97">
        <f t="shared" ca="1" si="11"/>
        <v>100.27855890971021</v>
      </c>
      <c r="AY53" s="97">
        <f t="shared" ca="1" si="39"/>
        <v>10.061039326738134</v>
      </c>
      <c r="AZ53" s="97">
        <f t="shared" ca="1" si="12"/>
        <v>75.93707993204454</v>
      </c>
      <c r="BA53" s="97">
        <f t="shared" ca="1" si="39"/>
        <v>2.2343298006197112</v>
      </c>
      <c r="BB53" s="97">
        <f t="shared" ca="1" si="13"/>
        <v>35.546727572802403</v>
      </c>
      <c r="BC53" s="2">
        <f t="shared" ca="1" si="14"/>
        <v>-13.459711870523956</v>
      </c>
      <c r="BD53" s="62">
        <v>47</v>
      </c>
      <c r="BE53" s="97">
        <f t="shared" ca="1" si="40"/>
        <v>5.191931099205827</v>
      </c>
      <c r="BF53" s="97">
        <f t="shared" ca="1" si="40"/>
        <v>98.97267628226794</v>
      </c>
      <c r="BG53" s="97">
        <f t="shared" ca="1" si="40"/>
        <v>146.72109464139075</v>
      </c>
      <c r="BH53" s="97">
        <f t="shared" ca="1" si="40"/>
        <v>5.8195344896574603</v>
      </c>
      <c r="BI53" s="97">
        <f t="shared" ca="1" si="40"/>
        <v>113.3658350985629</v>
      </c>
      <c r="BJ53" s="21">
        <f t="shared" ca="1" si="40"/>
        <v>34.5506650135423</v>
      </c>
      <c r="BK53" s="97">
        <f t="shared" ca="1" si="40"/>
        <v>149.85374839087794</v>
      </c>
      <c r="BL53" s="97">
        <f t="shared" ca="1" si="16"/>
        <v>98.97267628226794</v>
      </c>
      <c r="BM53" s="97">
        <f t="shared" ca="1" si="40"/>
        <v>12.128143231861209</v>
      </c>
      <c r="BN53" s="97">
        <f t="shared" ca="1" si="17"/>
        <v>5.8195344896574603</v>
      </c>
      <c r="BO53" s="97">
        <f t="shared" ca="1" si="40"/>
        <v>8.6435934809009556</v>
      </c>
      <c r="BP53" s="97">
        <f t="shared" ca="1" si="18"/>
        <v>34.5506650135423</v>
      </c>
      <c r="BQ53" s="2">
        <f t="shared" ca="1" si="29"/>
        <v>-64.222473584796418</v>
      </c>
      <c r="BR53" s="97">
        <f t="shared" ca="1" si="41"/>
        <v>5.6980550222873001</v>
      </c>
      <c r="BS53" s="97">
        <f t="shared" ca="1" si="41"/>
        <v>100.28342017254414</v>
      </c>
      <c r="BT53" s="97">
        <f t="shared" ca="1" si="41"/>
        <v>147.83137458221708</v>
      </c>
      <c r="BU53" s="97">
        <f t="shared" ca="1" si="41"/>
        <v>-1.4759228225933896E-2</v>
      </c>
      <c r="BV53" s="97">
        <f t="shared" ca="1" si="41"/>
        <v>112.87356141726229</v>
      </c>
      <c r="BW53" s="21">
        <f t="shared" ca="1" si="41"/>
        <v>99.636477902521548</v>
      </c>
      <c r="BX53" s="97">
        <f t="shared" ca="1" si="41"/>
        <v>146.91962619739266</v>
      </c>
      <c r="BY53" s="97">
        <f t="shared" ca="1" si="20"/>
        <v>100.28342017254414</v>
      </c>
      <c r="BZ53" s="97">
        <f t="shared" ca="1" si="41"/>
        <v>9.8095240689577778</v>
      </c>
      <c r="CA53" s="97">
        <f t="shared" ca="1" si="21"/>
        <v>-1.4759228225933896E-2</v>
      </c>
      <c r="CB53" s="97">
        <f t="shared" ca="1" si="41"/>
        <v>8.5794516863211765</v>
      </c>
      <c r="CC53" s="97">
        <f t="shared" ca="1" si="22"/>
        <v>99.636477902521548</v>
      </c>
      <c r="CD53" s="2">
        <f t="shared" ca="1" si="23"/>
        <v>-76.927448549463037</v>
      </c>
    </row>
    <row r="54" spans="1:82" x14ac:dyDescent="0.25">
      <c r="A54" s="59">
        <v>48</v>
      </c>
      <c r="B54" s="46">
        <f t="shared" ca="1" si="38"/>
        <v>5.4690054682617593</v>
      </c>
      <c r="C54" s="97">
        <f t="shared" ca="1" si="38"/>
        <v>99.657063783276953</v>
      </c>
      <c r="D54" s="97">
        <f t="shared" ca="1" si="38"/>
        <v>148.743170741261</v>
      </c>
      <c r="E54" s="97">
        <f t="shared" ca="1" si="38"/>
        <v>5.6487524295908136</v>
      </c>
      <c r="F54" s="97">
        <f t="shared" ca="1" si="38"/>
        <v>115.11569181271506</v>
      </c>
      <c r="G54" s="21">
        <f t="shared" ca="1" si="38"/>
        <v>33.842241989624597</v>
      </c>
      <c r="H54" s="97">
        <f t="shared" ca="1" si="38"/>
        <v>148.30975449278733</v>
      </c>
      <c r="I54" s="97">
        <f t="shared" ca="1" si="24"/>
        <v>99.657063783276953</v>
      </c>
      <c r="J54" s="97">
        <f t="shared" ca="1" si="38"/>
        <v>12.331718105972202</v>
      </c>
      <c r="K54" s="97">
        <f t="shared" ca="1" si="25"/>
        <v>5.6487524295908136</v>
      </c>
      <c r="L54" s="97">
        <f t="shared" ca="1" si="38"/>
        <v>12.11582600136933</v>
      </c>
      <c r="M54" s="97">
        <f t="shared" ca="1" si="1"/>
        <v>33.842241989624597</v>
      </c>
      <c r="N54" s="2">
        <f t="shared" ca="1" si="26"/>
        <v>-62.144940870170821</v>
      </c>
      <c r="O54" s="97">
        <f t="shared" ca="1" si="36"/>
        <v>5.596431662694207</v>
      </c>
      <c r="P54" s="97">
        <f t="shared" ca="1" si="36"/>
        <v>10.889628092823223</v>
      </c>
      <c r="Q54" s="97">
        <f t="shared" ca="1" si="36"/>
        <v>144.50276013748686</v>
      </c>
      <c r="R54" s="97">
        <f t="shared" ca="1" si="36"/>
        <v>5.2997490571653829</v>
      </c>
      <c r="S54" s="97">
        <f t="shared" ca="1" si="36"/>
        <v>112.28737681231414</v>
      </c>
      <c r="T54" s="21">
        <f t="shared" ca="1" si="36"/>
        <v>34.074322773434872</v>
      </c>
      <c r="U54" s="97">
        <f t="shared" ca="1" si="36"/>
        <v>149.10138039922626</v>
      </c>
      <c r="V54" s="97">
        <f t="shared" ca="1" si="27"/>
        <v>10.889628092823223</v>
      </c>
      <c r="W54" s="97">
        <f t="shared" ca="1" si="36"/>
        <v>10.802050426655477</v>
      </c>
      <c r="X54" s="97">
        <f t="shared" ca="1" si="28"/>
        <v>5.2997490571653829</v>
      </c>
      <c r="Y54" s="97">
        <f t="shared" ca="1" si="36"/>
        <v>10.664692314616927</v>
      </c>
      <c r="Z54" s="19">
        <f t="shared" ca="1" si="3"/>
        <v>34.074322773434872</v>
      </c>
      <c r="AA54" s="2">
        <f t="shared" ca="1" si="4"/>
        <v>-40.583924228830249</v>
      </c>
      <c r="AB54" s="62">
        <v>48</v>
      </c>
      <c r="AC54" s="46">
        <f t="shared" ca="1" si="37"/>
        <v>6.5210099631458487</v>
      </c>
      <c r="AD54" s="97">
        <f t="shared" ca="1" si="37"/>
        <v>99.38561899870966</v>
      </c>
      <c r="AE54" s="97">
        <f t="shared" ca="1" si="37"/>
        <v>149.75054258734292</v>
      </c>
      <c r="AF54" s="97">
        <f t="shared" ca="1" si="37"/>
        <v>4.7804625259941691</v>
      </c>
      <c r="AG54" s="97">
        <f t="shared" ca="1" si="37"/>
        <v>113.55052121297244</v>
      </c>
      <c r="AH54" s="21">
        <f t="shared" ca="1" si="37"/>
        <v>33.565001552036065</v>
      </c>
      <c r="AI54" s="97">
        <f t="shared" ca="1" si="37"/>
        <v>151.77916810413785</v>
      </c>
      <c r="AJ54" s="97">
        <f t="shared" ca="1" si="6"/>
        <v>99.38561899870966</v>
      </c>
      <c r="AK54" s="97">
        <f t="shared" ca="1" si="37"/>
        <v>11.164588840374719</v>
      </c>
      <c r="AL54" s="19">
        <f t="shared" ca="1" si="7"/>
        <v>4.7804625259941691</v>
      </c>
      <c r="AM54" s="97">
        <f t="shared" ca="1" si="37"/>
        <v>13.867993501411643</v>
      </c>
      <c r="AN54" s="21">
        <f t="shared" ca="1" si="8"/>
        <v>33.565001552036065</v>
      </c>
      <c r="AO54" s="2">
        <f t="shared" ca="1" si="9"/>
        <v>-61.931706753276877</v>
      </c>
      <c r="AP54" s="66">
        <v>48</v>
      </c>
      <c r="AQ54" s="97">
        <f t="shared" ca="1" si="39"/>
        <v>5.5299284601195984</v>
      </c>
      <c r="AR54" s="97">
        <f t="shared" ca="1" si="39"/>
        <v>99.55839856461543</v>
      </c>
      <c r="AS54" s="97">
        <f t="shared" ca="1" si="39"/>
        <v>144.08167257158877</v>
      </c>
      <c r="AT54" s="97">
        <f t="shared" ca="1" si="39"/>
        <v>76.494824687364769</v>
      </c>
      <c r="AU54" s="97">
        <f t="shared" ca="1" si="39"/>
        <v>112.71718589025252</v>
      </c>
      <c r="AV54" s="21">
        <f t="shared" ca="1" si="39"/>
        <v>32.10915842035476</v>
      </c>
      <c r="AW54" s="97">
        <f t="shared" ca="1" si="39"/>
        <v>146.44025288999478</v>
      </c>
      <c r="AX54" s="97">
        <f t="shared" ca="1" si="11"/>
        <v>99.55839856461543</v>
      </c>
      <c r="AY54" s="97">
        <f t="shared" ca="1" si="39"/>
        <v>10.700120870736606</v>
      </c>
      <c r="AZ54" s="97">
        <f t="shared" ca="1" si="12"/>
        <v>76.494824687364769</v>
      </c>
      <c r="BA54" s="97">
        <f t="shared" ca="1" si="39"/>
        <v>5.3409636836101511</v>
      </c>
      <c r="BB54" s="97">
        <f t="shared" ca="1" si="13"/>
        <v>32.10915842035476</v>
      </c>
      <c r="BC54" s="2">
        <f t="shared" ca="1" si="14"/>
        <v>-12.770065871763002</v>
      </c>
      <c r="BD54" s="62">
        <v>48</v>
      </c>
      <c r="BE54" s="97">
        <f t="shared" ca="1" si="40"/>
        <v>6.3831127239792451</v>
      </c>
      <c r="BF54" s="97">
        <f t="shared" ca="1" si="40"/>
        <v>98.820753310244555</v>
      </c>
      <c r="BG54" s="97">
        <f t="shared" ca="1" si="40"/>
        <v>147.92908164459203</v>
      </c>
      <c r="BH54" s="97">
        <f t="shared" ca="1" si="40"/>
        <v>4.4984098415594893</v>
      </c>
      <c r="BI54" s="97">
        <f t="shared" ca="1" si="40"/>
        <v>114.90676078009442</v>
      </c>
      <c r="BJ54" s="21">
        <f t="shared" ca="1" si="40"/>
        <v>33.613725790152451</v>
      </c>
      <c r="BK54" s="97">
        <f t="shared" ca="1" si="40"/>
        <v>149.09564537443981</v>
      </c>
      <c r="BL54" s="97">
        <f t="shared" ca="1" si="16"/>
        <v>98.820753310244555</v>
      </c>
      <c r="BM54" s="97">
        <f t="shared" ca="1" si="40"/>
        <v>12.012499103191809</v>
      </c>
      <c r="BN54" s="97">
        <f t="shared" ca="1" si="17"/>
        <v>4.4984098415594893</v>
      </c>
      <c r="BO54" s="97">
        <f t="shared" ca="1" si="40"/>
        <v>11.647724466618673</v>
      </c>
      <c r="BP54" s="97">
        <f t="shared" ca="1" si="18"/>
        <v>33.613725790152451</v>
      </c>
      <c r="BQ54" s="2">
        <f t="shared" ca="1" si="29"/>
        <v>-63.645886136479582</v>
      </c>
      <c r="BR54" s="97">
        <f t="shared" ca="1" si="41"/>
        <v>5.8090708968849407</v>
      </c>
      <c r="BS54" s="97">
        <f t="shared" ca="1" si="41"/>
        <v>99.484278412732934</v>
      </c>
      <c r="BT54" s="97">
        <f t="shared" ca="1" si="41"/>
        <v>148.91861129018926</v>
      </c>
      <c r="BU54" s="97">
        <f t="shared" ca="1" si="41"/>
        <v>0.66090960379028507</v>
      </c>
      <c r="BV54" s="97">
        <f t="shared" ca="1" si="41"/>
        <v>112.01530672264481</v>
      </c>
      <c r="BW54" s="21">
        <f t="shared" ca="1" si="41"/>
        <v>99.770915383330149</v>
      </c>
      <c r="BX54" s="97">
        <f t="shared" ca="1" si="41"/>
        <v>150.61982790013954</v>
      </c>
      <c r="BY54" s="97">
        <f t="shared" ca="1" si="20"/>
        <v>99.484278412732934</v>
      </c>
      <c r="BZ54" s="97">
        <f t="shared" ca="1" si="41"/>
        <v>12.662629795084458</v>
      </c>
      <c r="CA54" s="97">
        <f t="shared" ca="1" si="21"/>
        <v>0.66090960379028507</v>
      </c>
      <c r="CB54" s="97">
        <f t="shared" ca="1" si="41"/>
        <v>13.313613471161684</v>
      </c>
      <c r="CC54" s="97">
        <f t="shared" ca="1" si="22"/>
        <v>99.770915383330149</v>
      </c>
      <c r="CD54" s="2">
        <f t="shared" ca="1" si="23"/>
        <v>-68.060274900929784</v>
      </c>
    </row>
    <row r="55" spans="1:82" x14ac:dyDescent="0.25">
      <c r="A55" s="59">
        <v>49</v>
      </c>
      <c r="B55" s="46">
        <f t="shared" ca="1" si="38"/>
        <v>5.9653719486740187</v>
      </c>
      <c r="C55" s="97">
        <f t="shared" ca="1" si="38"/>
        <v>99.430070637662453</v>
      </c>
      <c r="D55" s="97">
        <f t="shared" ca="1" si="38"/>
        <v>148.28486818540287</v>
      </c>
      <c r="E55" s="97">
        <f t="shared" ca="1" si="38"/>
        <v>5.4954714763103247</v>
      </c>
      <c r="F55" s="97">
        <f t="shared" ca="1" si="38"/>
        <v>113.43258166484124</v>
      </c>
      <c r="G55" s="21">
        <f t="shared" ca="1" si="38"/>
        <v>34.824188594491957</v>
      </c>
      <c r="H55" s="97">
        <f t="shared" ca="1" si="38"/>
        <v>147.27350674450668</v>
      </c>
      <c r="I55" s="97">
        <f t="shared" ca="1" si="24"/>
        <v>99.430070637662453</v>
      </c>
      <c r="J55" s="97">
        <f t="shared" ca="1" si="38"/>
        <v>11.396808227479928</v>
      </c>
      <c r="K55" s="97">
        <f t="shared" ca="1" si="25"/>
        <v>5.4954714763103247</v>
      </c>
      <c r="L55" s="97">
        <f t="shared" ca="1" si="38"/>
        <v>9.9055262233045749</v>
      </c>
      <c r="M55" s="97">
        <f t="shared" ca="1" si="1"/>
        <v>34.824188594491957</v>
      </c>
      <c r="N55" s="2">
        <f t="shared" ca="1" si="26"/>
        <v>-62.649813367418353</v>
      </c>
      <c r="O55" s="97">
        <f t="shared" ref="O55:Y70" ca="1" si="42">_xlfn.NORM.INV(RAND(),O$121,O$122)</f>
        <v>5.319668358826096</v>
      </c>
      <c r="P55" s="97">
        <f t="shared" ca="1" si="42"/>
        <v>9.3293187777451614</v>
      </c>
      <c r="Q55" s="97">
        <f t="shared" ca="1" si="42"/>
        <v>141.05674162181234</v>
      </c>
      <c r="R55" s="97">
        <f t="shared" ca="1" si="42"/>
        <v>6.8253211350058542</v>
      </c>
      <c r="S55" s="97">
        <f t="shared" ca="1" si="42"/>
        <v>112.71521676554723</v>
      </c>
      <c r="T55" s="21">
        <f t="shared" ca="1" si="42"/>
        <v>31.600131171572212</v>
      </c>
      <c r="U55" s="97">
        <f t="shared" ca="1" si="42"/>
        <v>145.50250246498283</v>
      </c>
      <c r="V55" s="97">
        <f t="shared" ca="1" si="27"/>
        <v>9.3293187777451614</v>
      </c>
      <c r="W55" s="97">
        <f t="shared" ca="1" si="42"/>
        <v>7.7771634395278832</v>
      </c>
      <c r="X55" s="97">
        <f t="shared" ca="1" si="28"/>
        <v>6.8253211350058542</v>
      </c>
      <c r="Y55" s="97">
        <f t="shared" ca="1" si="42"/>
        <v>9.9333235048337301</v>
      </c>
      <c r="Z55" s="19">
        <f t="shared" ca="1" si="3"/>
        <v>31.600131171572212</v>
      </c>
      <c r="AA55" s="2">
        <f t="shared" ca="1" si="4"/>
        <v>-35.009427426776554</v>
      </c>
      <c r="AB55" s="62">
        <v>49</v>
      </c>
      <c r="AC55" s="46">
        <f t="shared" ref="AC55:AM70" ca="1" si="43">_xlfn.NORM.INV(RAND(),AC$121,AC$122)</f>
        <v>6.6351105558296961</v>
      </c>
      <c r="AD55" s="97">
        <f t="shared" ca="1" si="43"/>
        <v>98.685370816920937</v>
      </c>
      <c r="AE55" s="97">
        <f t="shared" ca="1" si="43"/>
        <v>148.40131434386629</v>
      </c>
      <c r="AF55" s="97">
        <f t="shared" ca="1" si="43"/>
        <v>5.8359864064027782</v>
      </c>
      <c r="AG55" s="97">
        <f t="shared" ca="1" si="43"/>
        <v>112.25666151841571</v>
      </c>
      <c r="AH55" s="21">
        <f t="shared" ca="1" si="43"/>
        <v>34.043223281618964</v>
      </c>
      <c r="AI55" s="97">
        <f t="shared" ca="1" si="43"/>
        <v>146.46530896516103</v>
      </c>
      <c r="AJ55" s="97">
        <f t="shared" ca="1" si="6"/>
        <v>98.685370816920937</v>
      </c>
      <c r="AK55" s="97">
        <f t="shared" ca="1" si="43"/>
        <v>13.057646412583917</v>
      </c>
      <c r="AL55" s="19">
        <f t="shared" ca="1" si="7"/>
        <v>5.8359864064027782</v>
      </c>
      <c r="AM55" s="97">
        <f t="shared" ca="1" si="43"/>
        <v>12.44869340439285</v>
      </c>
      <c r="AN55" s="21">
        <f t="shared" ca="1" si="8"/>
        <v>34.043223281618964</v>
      </c>
      <c r="AO55" s="2">
        <f t="shared" ca="1" si="9"/>
        <v>-59.465020904738687</v>
      </c>
      <c r="AP55" s="66">
        <v>49</v>
      </c>
      <c r="AQ55" s="97">
        <f t="shared" ca="1" si="39"/>
        <v>6.4546387590092253</v>
      </c>
      <c r="AR55" s="97">
        <f t="shared" ca="1" si="39"/>
        <v>99.257786907222808</v>
      </c>
      <c r="AS55" s="97">
        <f t="shared" ca="1" si="39"/>
        <v>142.02634958043606</v>
      </c>
      <c r="AT55" s="97">
        <f t="shared" ca="1" si="39"/>
        <v>76.326973052916003</v>
      </c>
      <c r="AU55" s="97">
        <f t="shared" ca="1" si="39"/>
        <v>115.79283604635906</v>
      </c>
      <c r="AV55" s="21">
        <f t="shared" ca="1" si="39"/>
        <v>34.407091688449064</v>
      </c>
      <c r="AW55" s="97">
        <f t="shared" ca="1" si="39"/>
        <v>141.10782319158687</v>
      </c>
      <c r="AX55" s="97">
        <f t="shared" ca="1" si="11"/>
        <v>99.257786907222808</v>
      </c>
      <c r="AY55" s="97">
        <f t="shared" ca="1" si="39"/>
        <v>14.274587236969003</v>
      </c>
      <c r="AZ55" s="97">
        <f t="shared" ca="1" si="12"/>
        <v>76.326973052916003</v>
      </c>
      <c r="BA55" s="97">
        <f t="shared" ca="1" si="39"/>
        <v>3.4894073108659467</v>
      </c>
      <c r="BB55" s="97">
        <f t="shared" ca="1" si="13"/>
        <v>34.407091688449064</v>
      </c>
      <c r="BC55" s="2">
        <f t="shared" ca="1" si="14"/>
        <v>-13.18021730764827</v>
      </c>
      <c r="BD55" s="62">
        <v>49</v>
      </c>
      <c r="BE55" s="97">
        <f t="shared" ca="1" si="40"/>
        <v>5.5997073936753532</v>
      </c>
      <c r="BF55" s="97">
        <f t="shared" ca="1" si="40"/>
        <v>99.395023816088283</v>
      </c>
      <c r="BG55" s="97">
        <f t="shared" ca="1" si="40"/>
        <v>149.69893304929155</v>
      </c>
      <c r="BH55" s="97">
        <f t="shared" ca="1" si="40"/>
        <v>5.6703014173624213</v>
      </c>
      <c r="BI55" s="97">
        <f t="shared" ca="1" si="40"/>
        <v>114.53806168764672</v>
      </c>
      <c r="BJ55" s="21">
        <f t="shared" ca="1" si="40"/>
        <v>34.316985694094605</v>
      </c>
      <c r="BK55" s="97">
        <f t="shared" ca="1" si="40"/>
        <v>149.1943785023004</v>
      </c>
      <c r="BL55" s="97">
        <f t="shared" ca="1" si="16"/>
        <v>99.395023816088283</v>
      </c>
      <c r="BM55" s="97">
        <f t="shared" ca="1" si="40"/>
        <v>10.562855150192199</v>
      </c>
      <c r="BN55" s="97">
        <f t="shared" ca="1" si="17"/>
        <v>5.6703014173624213</v>
      </c>
      <c r="BO55" s="97">
        <f t="shared" ca="1" si="40"/>
        <v>7.4539611185641599</v>
      </c>
      <c r="BP55" s="97">
        <f t="shared" ca="1" si="18"/>
        <v>34.316985694094605</v>
      </c>
      <c r="BQ55" s="2">
        <f t="shared" ca="1" si="29"/>
        <v>-64.305304556310105</v>
      </c>
      <c r="BR55" s="97">
        <f t="shared" ca="1" si="41"/>
        <v>6.5796300056580419</v>
      </c>
      <c r="BS55" s="97">
        <f t="shared" ca="1" si="41"/>
        <v>99.278545042952089</v>
      </c>
      <c r="BT55" s="97">
        <f t="shared" ca="1" si="41"/>
        <v>148.59949989460367</v>
      </c>
      <c r="BU55" s="97">
        <f t="shared" ca="1" si="41"/>
        <v>1.1163295432870339</v>
      </c>
      <c r="BV55" s="97">
        <f t="shared" ca="1" si="41"/>
        <v>112.13632836845359</v>
      </c>
      <c r="BW55" s="21">
        <f t="shared" ca="1" si="41"/>
        <v>99.434313063352775</v>
      </c>
      <c r="BX55" s="97">
        <f t="shared" ca="1" si="41"/>
        <v>148.84717711802145</v>
      </c>
      <c r="BY55" s="97">
        <f t="shared" ca="1" si="20"/>
        <v>99.278545042952089</v>
      </c>
      <c r="BZ55" s="97">
        <f t="shared" ca="1" si="41"/>
        <v>11.963057058051128</v>
      </c>
      <c r="CA55" s="97">
        <f t="shared" ca="1" si="21"/>
        <v>1.1163295432870339</v>
      </c>
      <c r="CB55" s="97">
        <f t="shared" ca="1" si="41"/>
        <v>8.8175558037833444</v>
      </c>
      <c r="CC55" s="97">
        <f t="shared" ca="1" si="22"/>
        <v>99.434313063352775</v>
      </c>
      <c r="CD55" s="2">
        <f t="shared" ca="1" si="23"/>
        <v>-72.26013027771296</v>
      </c>
    </row>
    <row r="56" spans="1:82" x14ac:dyDescent="0.25">
      <c r="A56" s="59">
        <v>50</v>
      </c>
      <c r="B56" s="46">
        <f t="shared" ca="1" si="38"/>
        <v>5.7903774683801332</v>
      </c>
      <c r="C56" s="97">
        <f t="shared" ca="1" si="38"/>
        <v>99.530298002734156</v>
      </c>
      <c r="D56" s="97">
        <f t="shared" ca="1" si="38"/>
        <v>148.13277156114279</v>
      </c>
      <c r="E56" s="97">
        <f t="shared" ca="1" si="38"/>
        <v>5.8262111716613942</v>
      </c>
      <c r="F56" s="97">
        <f t="shared" ca="1" si="38"/>
        <v>113.10016036528047</v>
      </c>
      <c r="G56" s="21">
        <f t="shared" ca="1" si="38"/>
        <v>33.118803213386386</v>
      </c>
      <c r="H56" s="97">
        <f t="shared" ca="1" si="38"/>
        <v>148.38381342374291</v>
      </c>
      <c r="I56" s="97">
        <f t="shared" ca="1" si="24"/>
        <v>99.530298002734156</v>
      </c>
      <c r="J56" s="97">
        <f t="shared" ca="1" si="38"/>
        <v>12.67783990489138</v>
      </c>
      <c r="K56" s="97">
        <f t="shared" ca="1" si="25"/>
        <v>5.8262111716613942</v>
      </c>
      <c r="L56" s="97">
        <f t="shared" ca="1" si="38"/>
        <v>4.6170463525504672</v>
      </c>
      <c r="M56" s="97">
        <f t="shared" ca="1" si="1"/>
        <v>33.118803213386386</v>
      </c>
      <c r="N56" s="2">
        <f t="shared" ca="1" si="26"/>
        <v>-65.10039039922755</v>
      </c>
      <c r="O56" s="97">
        <f t="shared" ca="1" si="42"/>
        <v>6.3418747193977003</v>
      </c>
      <c r="P56" s="97">
        <f t="shared" ca="1" si="42"/>
        <v>8.7227434889259623</v>
      </c>
      <c r="Q56" s="97">
        <f t="shared" ca="1" si="42"/>
        <v>139.79616141750475</v>
      </c>
      <c r="R56" s="97">
        <f t="shared" ca="1" si="42"/>
        <v>5.4372665738428818</v>
      </c>
      <c r="S56" s="97">
        <f t="shared" ca="1" si="42"/>
        <v>111.49209223009227</v>
      </c>
      <c r="T56" s="21">
        <f t="shared" ca="1" si="42"/>
        <v>32.86690228439879</v>
      </c>
      <c r="U56" s="97">
        <f t="shared" ca="1" si="42"/>
        <v>145.20937862580055</v>
      </c>
      <c r="V56" s="97">
        <f t="shared" ca="1" si="27"/>
        <v>8.7227434889259623</v>
      </c>
      <c r="W56" s="97">
        <f t="shared" ca="1" si="42"/>
        <v>12.473301990074635</v>
      </c>
      <c r="X56" s="97">
        <f t="shared" ca="1" si="28"/>
        <v>5.4372665738428818</v>
      </c>
      <c r="Y56" s="97">
        <f t="shared" ca="1" si="42"/>
        <v>7.1420685963938322</v>
      </c>
      <c r="Z56" s="19">
        <f t="shared" ca="1" si="3"/>
        <v>32.86690228439879</v>
      </c>
      <c r="AA56" s="2">
        <f t="shared" ca="1" si="4"/>
        <v>-41.334332122115484</v>
      </c>
      <c r="AB56" s="62">
        <v>50</v>
      </c>
      <c r="AC56" s="46">
        <f t="shared" ca="1" si="43"/>
        <v>5.6348639958699653</v>
      </c>
      <c r="AD56" s="97">
        <f t="shared" ca="1" si="43"/>
        <v>98.958537972057798</v>
      </c>
      <c r="AE56" s="97">
        <f t="shared" ca="1" si="43"/>
        <v>148.29653903999224</v>
      </c>
      <c r="AF56" s="97">
        <f t="shared" ca="1" si="43"/>
        <v>4.89958620146062</v>
      </c>
      <c r="AG56" s="97">
        <f t="shared" ca="1" si="43"/>
        <v>111.11553023445313</v>
      </c>
      <c r="AH56" s="21">
        <f t="shared" ca="1" si="43"/>
        <v>33.107778271746383</v>
      </c>
      <c r="AI56" s="97">
        <f t="shared" ca="1" si="43"/>
        <v>149.38369691166292</v>
      </c>
      <c r="AJ56" s="97">
        <f t="shared" ca="1" si="6"/>
        <v>98.958537972057798</v>
      </c>
      <c r="AK56" s="97">
        <f t="shared" ca="1" si="43"/>
        <v>10.481409469589346</v>
      </c>
      <c r="AL56" s="19">
        <f t="shared" ca="1" si="7"/>
        <v>4.89958620146062</v>
      </c>
      <c r="AM56" s="97">
        <f t="shared" ca="1" si="43"/>
        <v>11.522451282550376</v>
      </c>
      <c r="AN56" s="21">
        <f t="shared" ca="1" si="8"/>
        <v>33.107778271746383</v>
      </c>
      <c r="AO56" s="2">
        <f t="shared" ca="1" si="9"/>
        <v>-63.798709946051297</v>
      </c>
      <c r="AP56" s="66">
        <v>50</v>
      </c>
      <c r="AQ56" s="97">
        <f t="shared" ca="1" si="39"/>
        <v>5.8648660243136836</v>
      </c>
      <c r="AR56" s="97">
        <f t="shared" ca="1" si="39"/>
        <v>100.45536012805609</v>
      </c>
      <c r="AS56" s="97">
        <f t="shared" ca="1" si="39"/>
        <v>141.23068018244641</v>
      </c>
      <c r="AT56" s="97">
        <f t="shared" ca="1" si="39"/>
        <v>77.684294960364923</v>
      </c>
      <c r="AU56" s="97">
        <f t="shared" ca="1" si="39"/>
        <v>113.12104018777443</v>
      </c>
      <c r="AV56" s="21">
        <f t="shared" ca="1" si="39"/>
        <v>34.801482456236215</v>
      </c>
      <c r="AW56" s="97">
        <f t="shared" ca="1" si="39"/>
        <v>141.11129565548663</v>
      </c>
      <c r="AX56" s="97">
        <f t="shared" ca="1" si="11"/>
        <v>100.45536012805609</v>
      </c>
      <c r="AY56" s="97">
        <f t="shared" ca="1" si="39"/>
        <v>12.05732170040721</v>
      </c>
      <c r="AZ56" s="97">
        <f t="shared" ca="1" si="12"/>
        <v>77.684294960364923</v>
      </c>
      <c r="BA56" s="97">
        <f t="shared" ca="1" si="39"/>
        <v>4.6998828347809543</v>
      </c>
      <c r="BB56" s="97">
        <f t="shared" ca="1" si="13"/>
        <v>34.801482456236215</v>
      </c>
      <c r="BC56" s="2">
        <f t="shared" ca="1" si="14"/>
        <v>-12.858058334708527</v>
      </c>
      <c r="BD56" s="62">
        <v>50</v>
      </c>
      <c r="BE56" s="97">
        <f t="shared" ca="1" si="40"/>
        <v>6.3245467178242567</v>
      </c>
      <c r="BF56" s="97">
        <f t="shared" ca="1" si="40"/>
        <v>98.963644288641888</v>
      </c>
      <c r="BG56" s="97">
        <f t="shared" ca="1" si="40"/>
        <v>147.44103705744112</v>
      </c>
      <c r="BH56" s="97">
        <f t="shared" ca="1" si="40"/>
        <v>6.246491893008244</v>
      </c>
      <c r="BI56" s="97">
        <f t="shared" ca="1" si="40"/>
        <v>112.79637349224258</v>
      </c>
      <c r="BJ56" s="21">
        <f t="shared" ca="1" si="40"/>
        <v>33.281021485596789</v>
      </c>
      <c r="BK56" s="97">
        <f t="shared" ca="1" si="40"/>
        <v>147.26201098572065</v>
      </c>
      <c r="BL56" s="97">
        <f t="shared" ca="1" si="16"/>
        <v>98.963644288641888</v>
      </c>
      <c r="BM56" s="97">
        <f t="shared" ca="1" si="40"/>
        <v>10.027412054787671</v>
      </c>
      <c r="BN56" s="97">
        <f t="shared" ca="1" si="17"/>
        <v>6.246491893008244</v>
      </c>
      <c r="BO56" s="97">
        <f t="shared" ca="1" si="40"/>
        <v>5.6217149575081491</v>
      </c>
      <c r="BP56" s="97">
        <f t="shared" ca="1" si="18"/>
        <v>33.281021485596789</v>
      </c>
      <c r="BQ56" s="2">
        <f t="shared" ca="1" si="29"/>
        <v>-62.557995015600127</v>
      </c>
      <c r="BR56" s="97">
        <f t="shared" ca="1" si="41"/>
        <v>5.9156009187349605</v>
      </c>
      <c r="BS56" s="97">
        <f t="shared" ca="1" si="41"/>
        <v>99.234242993893034</v>
      </c>
      <c r="BT56" s="97">
        <f t="shared" ca="1" si="41"/>
        <v>148.85893120598143</v>
      </c>
      <c r="BU56" s="97">
        <f t="shared" ca="1" si="41"/>
        <v>0.77236493022943142</v>
      </c>
      <c r="BV56" s="97">
        <f t="shared" ca="1" si="41"/>
        <v>117.4402687075027</v>
      </c>
      <c r="BW56" s="21">
        <f t="shared" ca="1" si="41"/>
        <v>99.694016068244551</v>
      </c>
      <c r="BX56" s="97">
        <f t="shared" ca="1" si="41"/>
        <v>153.2857232502227</v>
      </c>
      <c r="BY56" s="97">
        <f t="shared" ca="1" si="20"/>
        <v>99.234242993893034</v>
      </c>
      <c r="BZ56" s="97">
        <f t="shared" ca="1" si="41"/>
        <v>10.612306700287299</v>
      </c>
      <c r="CA56" s="97">
        <f t="shared" ca="1" si="21"/>
        <v>0.77236493022943142</v>
      </c>
      <c r="CB56" s="97">
        <f t="shared" ca="1" si="41"/>
        <v>13.138170689132593</v>
      </c>
      <c r="CC56" s="97">
        <f t="shared" ca="1" si="22"/>
        <v>99.694016068244551</v>
      </c>
      <c r="CD56" s="2">
        <f t="shared" ca="1" si="23"/>
        <v>-68.723258836318607</v>
      </c>
    </row>
    <row r="57" spans="1:82" x14ac:dyDescent="0.25">
      <c r="A57" s="59">
        <v>51</v>
      </c>
      <c r="B57" s="46">
        <f t="shared" ca="1" si="38"/>
        <v>6.3084966434569703</v>
      </c>
      <c r="C57" s="97">
        <f t="shared" ca="1" si="38"/>
        <v>100.75512515396944</v>
      </c>
      <c r="D57" s="97">
        <f t="shared" ca="1" si="38"/>
        <v>147.57950362364468</v>
      </c>
      <c r="E57" s="97">
        <f t="shared" ca="1" si="38"/>
        <v>3.9934479831044558</v>
      </c>
      <c r="F57" s="97">
        <f t="shared" ca="1" si="38"/>
        <v>113.1856067226843</v>
      </c>
      <c r="G57" s="21">
        <f t="shared" ca="1" si="38"/>
        <v>33.915852592257806</v>
      </c>
      <c r="H57" s="97">
        <f t="shared" ca="1" si="38"/>
        <v>150.93546799634962</v>
      </c>
      <c r="I57" s="97">
        <f t="shared" ca="1" si="24"/>
        <v>100.75512515396944</v>
      </c>
      <c r="J57" s="97">
        <f t="shared" ca="1" si="38"/>
        <v>12.006625342105108</v>
      </c>
      <c r="K57" s="97">
        <f t="shared" ca="1" si="25"/>
        <v>3.9934479831044558</v>
      </c>
      <c r="L57" s="97">
        <f t="shared" ca="1" si="38"/>
        <v>10.961383974107838</v>
      </c>
      <c r="M57" s="97">
        <f t="shared" ca="1" si="1"/>
        <v>33.915852592257806</v>
      </c>
      <c r="N57" s="2">
        <f t="shared" ca="1" si="26"/>
        <v>-65.737961373309773</v>
      </c>
      <c r="O57" s="97">
        <f t="shared" ca="1" si="42"/>
        <v>5.2249498985525289</v>
      </c>
      <c r="P57" s="97">
        <f t="shared" ca="1" si="42"/>
        <v>11.500402566399046</v>
      </c>
      <c r="Q57" s="97">
        <f t="shared" ca="1" si="42"/>
        <v>141.77752176597718</v>
      </c>
      <c r="R57" s="97">
        <f t="shared" ca="1" si="42"/>
        <v>5.7492962940165082</v>
      </c>
      <c r="S57" s="97">
        <f t="shared" ca="1" si="42"/>
        <v>112.69103892324378</v>
      </c>
      <c r="T57" s="21">
        <f t="shared" ca="1" si="42"/>
        <v>34.252747383555715</v>
      </c>
      <c r="U57" s="97">
        <f t="shared" ca="1" si="42"/>
        <v>150.08814916732902</v>
      </c>
      <c r="V57" s="97">
        <f t="shared" ca="1" si="27"/>
        <v>11.500402566399046</v>
      </c>
      <c r="W57" s="97">
        <f t="shared" ca="1" si="42"/>
        <v>8.2699997527613149</v>
      </c>
      <c r="X57" s="97">
        <f t="shared" ca="1" si="28"/>
        <v>5.7492962940165082</v>
      </c>
      <c r="Y57" s="97">
        <f t="shared" ca="1" si="42"/>
        <v>10.044423437354045</v>
      </c>
      <c r="Z57" s="19">
        <f t="shared" ca="1" si="3"/>
        <v>34.252747383555715</v>
      </c>
      <c r="AA57" s="2">
        <f t="shared" ca="1" si="4"/>
        <v>-40.546082951910293</v>
      </c>
      <c r="AB57" s="62">
        <v>51</v>
      </c>
      <c r="AC57" s="46">
        <f t="shared" ca="1" si="43"/>
        <v>5.9445053873142557</v>
      </c>
      <c r="AD57" s="97">
        <f t="shared" ca="1" si="43"/>
        <v>99.497376402619977</v>
      </c>
      <c r="AE57" s="97">
        <f t="shared" ca="1" si="43"/>
        <v>148.15506660864764</v>
      </c>
      <c r="AF57" s="97">
        <f t="shared" ca="1" si="43"/>
        <v>6.1300869024704978</v>
      </c>
      <c r="AG57" s="97">
        <f t="shared" ca="1" si="43"/>
        <v>110.18209463764484</v>
      </c>
      <c r="AH57" s="21">
        <f t="shared" ca="1" si="43"/>
        <v>32.689713943656926</v>
      </c>
      <c r="AI57" s="97">
        <f t="shared" ca="1" si="43"/>
        <v>152.67633224522831</v>
      </c>
      <c r="AJ57" s="97">
        <f t="shared" ca="1" si="6"/>
        <v>99.497376402619977</v>
      </c>
      <c r="AK57" s="97">
        <f t="shared" ca="1" si="43"/>
        <v>11.755158785044982</v>
      </c>
      <c r="AL57" s="19">
        <f t="shared" ca="1" si="7"/>
        <v>6.1300869024704978</v>
      </c>
      <c r="AM57" s="97">
        <f t="shared" ca="1" si="43"/>
        <v>6.9518386497227969</v>
      </c>
      <c r="AN57" s="21">
        <f t="shared" ca="1" si="8"/>
        <v>32.689713943656926</v>
      </c>
      <c r="AO57" s="2">
        <f t="shared" ca="1" si="9"/>
        <v>-63.341149145764511</v>
      </c>
      <c r="AP57" s="66">
        <v>51</v>
      </c>
      <c r="AQ57" s="97">
        <f t="shared" ca="1" si="39"/>
        <v>5.5336043534236552</v>
      </c>
      <c r="AR57" s="97">
        <f t="shared" ca="1" si="39"/>
        <v>98.874033009090013</v>
      </c>
      <c r="AS57" s="97">
        <f t="shared" ca="1" si="39"/>
        <v>141.42396279781352</v>
      </c>
      <c r="AT57" s="97">
        <f t="shared" ca="1" si="39"/>
        <v>76.806717991609503</v>
      </c>
      <c r="AU57" s="97">
        <f t="shared" ca="1" si="39"/>
        <v>113.00762513367062</v>
      </c>
      <c r="AV57" s="21">
        <f t="shared" ca="1" si="39"/>
        <v>35.032802812769887</v>
      </c>
      <c r="AW57" s="97">
        <f t="shared" ca="1" si="39"/>
        <v>141.36365114682914</v>
      </c>
      <c r="AX57" s="97">
        <f t="shared" ca="1" si="11"/>
        <v>98.874033009090013</v>
      </c>
      <c r="AY57" s="97">
        <f t="shared" ca="1" si="39"/>
        <v>12.729239542329996</v>
      </c>
      <c r="AZ57" s="97">
        <f t="shared" ca="1" si="12"/>
        <v>76.806717991609503</v>
      </c>
      <c r="BA57" s="97">
        <f t="shared" ca="1" si="39"/>
        <v>2.671430730782177</v>
      </c>
      <c r="BB57" s="97">
        <f t="shared" ca="1" si="13"/>
        <v>35.032802812769887</v>
      </c>
      <c r="BC57" s="2">
        <f t="shared" ca="1" si="14"/>
        <v>-13.174046757803231</v>
      </c>
      <c r="BD57" s="62">
        <v>51</v>
      </c>
      <c r="BE57" s="97">
        <f t="shared" ca="1" si="40"/>
        <v>5.6694163987915971</v>
      </c>
      <c r="BF57" s="97">
        <f t="shared" ca="1" si="40"/>
        <v>99.589542253951436</v>
      </c>
      <c r="BG57" s="97">
        <f t="shared" ca="1" si="40"/>
        <v>148.04206814892999</v>
      </c>
      <c r="BH57" s="97">
        <f t="shared" ca="1" si="40"/>
        <v>6.6428562977452659</v>
      </c>
      <c r="BI57" s="97">
        <f t="shared" ca="1" si="40"/>
        <v>115.26193230834583</v>
      </c>
      <c r="BJ57" s="21">
        <f t="shared" ca="1" si="40"/>
        <v>33.252056517374449</v>
      </c>
      <c r="BK57" s="97">
        <f t="shared" ca="1" si="40"/>
        <v>150.58388961638255</v>
      </c>
      <c r="BL57" s="97">
        <f t="shared" ca="1" si="16"/>
        <v>99.589542253951436</v>
      </c>
      <c r="BM57" s="97">
        <f t="shared" ca="1" si="40"/>
        <v>10.988137210970356</v>
      </c>
      <c r="BN57" s="97">
        <f t="shared" ca="1" si="17"/>
        <v>6.6428562977452659</v>
      </c>
      <c r="BO57" s="97">
        <f t="shared" ca="1" si="40"/>
        <v>14.441167909975535</v>
      </c>
      <c r="BP57" s="97">
        <f t="shared" ca="1" si="18"/>
        <v>33.252056517374449</v>
      </c>
      <c r="BQ57" s="2">
        <f t="shared" ca="1" si="29"/>
        <v>-59.133132497624231</v>
      </c>
      <c r="BR57" s="97">
        <f t="shared" ca="1" si="41"/>
        <v>6.8609774577143785</v>
      </c>
      <c r="BS57" s="97">
        <f t="shared" ca="1" si="41"/>
        <v>99.181771684894969</v>
      </c>
      <c r="BT57" s="97">
        <f t="shared" ca="1" si="41"/>
        <v>150.18452843064011</v>
      </c>
      <c r="BU57" s="97">
        <f t="shared" ca="1" si="41"/>
        <v>0.99631616832555503</v>
      </c>
      <c r="BV57" s="97">
        <f t="shared" ca="1" si="41"/>
        <v>115.31721069191303</v>
      </c>
      <c r="BW57" s="21">
        <f t="shared" ca="1" si="41"/>
        <v>99.541429493278173</v>
      </c>
      <c r="BX57" s="97">
        <f t="shared" ca="1" si="41"/>
        <v>152.00973905121572</v>
      </c>
      <c r="BY57" s="97">
        <f t="shared" ca="1" si="20"/>
        <v>99.181771684894969</v>
      </c>
      <c r="BZ57" s="97">
        <f t="shared" ca="1" si="41"/>
        <v>12.113096153119059</v>
      </c>
      <c r="CA57" s="97">
        <f t="shared" ca="1" si="21"/>
        <v>0.99631616832555503</v>
      </c>
      <c r="CB57" s="97">
        <f t="shared" ca="1" si="41"/>
        <v>13.194161481514946</v>
      </c>
      <c r="CC57" s="97">
        <f t="shared" ca="1" si="22"/>
        <v>99.541429493278173</v>
      </c>
      <c r="CD57" s="2">
        <f t="shared" ca="1" si="23"/>
        <v>-66.687099429964519</v>
      </c>
    </row>
    <row r="58" spans="1:82" x14ac:dyDescent="0.25">
      <c r="A58" s="59">
        <v>52</v>
      </c>
      <c r="B58" s="46">
        <f t="shared" ca="1" si="38"/>
        <v>5.5449120005787806</v>
      </c>
      <c r="C58" s="97">
        <f t="shared" ca="1" si="38"/>
        <v>99.172712789358059</v>
      </c>
      <c r="D58" s="97">
        <f t="shared" ca="1" si="38"/>
        <v>149.35525317113894</v>
      </c>
      <c r="E58" s="97">
        <f t="shared" ca="1" si="38"/>
        <v>5.8474376873439358</v>
      </c>
      <c r="F58" s="97">
        <f t="shared" ca="1" si="38"/>
        <v>113.05832334557816</v>
      </c>
      <c r="G58" s="21">
        <f t="shared" ca="1" si="38"/>
        <v>33.095079238970833</v>
      </c>
      <c r="H58" s="97">
        <f t="shared" ca="1" si="38"/>
        <v>151.18326440574097</v>
      </c>
      <c r="I58" s="97">
        <f t="shared" ca="1" si="24"/>
        <v>99.172712789358059</v>
      </c>
      <c r="J58" s="97">
        <f t="shared" ca="1" si="38"/>
        <v>9.7484488952255184</v>
      </c>
      <c r="K58" s="97">
        <f t="shared" ca="1" si="25"/>
        <v>5.8474376873439358</v>
      </c>
      <c r="L58" s="97">
        <f t="shared" ca="1" si="38"/>
        <v>6.49951224339679</v>
      </c>
      <c r="M58" s="97">
        <f t="shared" ca="1" si="1"/>
        <v>33.095079238970833</v>
      </c>
      <c r="N58" s="2">
        <f t="shared" ca="1" si="26"/>
        <v>-64.633427440567118</v>
      </c>
      <c r="O58" s="97">
        <f t="shared" ca="1" si="42"/>
        <v>5.9965461669265316</v>
      </c>
      <c r="P58" s="97">
        <f t="shared" ca="1" si="42"/>
        <v>12.161671313770295</v>
      </c>
      <c r="Q58" s="97">
        <f t="shared" ca="1" si="42"/>
        <v>142.34774614155023</v>
      </c>
      <c r="R58" s="97">
        <f t="shared" ca="1" si="42"/>
        <v>6.1112763593662551</v>
      </c>
      <c r="S58" s="97">
        <f t="shared" ca="1" si="42"/>
        <v>109.45140015632337</v>
      </c>
      <c r="T58" s="21">
        <f t="shared" ca="1" si="42"/>
        <v>33.121034549275969</v>
      </c>
      <c r="U58" s="97">
        <f t="shared" ca="1" si="42"/>
        <v>145.3989410244865</v>
      </c>
      <c r="V58" s="97">
        <f t="shared" ca="1" si="27"/>
        <v>12.161671313770295</v>
      </c>
      <c r="W58" s="97">
        <f t="shared" ca="1" si="42"/>
        <v>7.4069591135809318</v>
      </c>
      <c r="X58" s="97">
        <f t="shared" ca="1" si="28"/>
        <v>6.1112763593662551</v>
      </c>
      <c r="Y58" s="97">
        <f t="shared" ca="1" si="42"/>
        <v>8.1973226572798126</v>
      </c>
      <c r="Z58" s="19">
        <f t="shared" ca="1" si="3"/>
        <v>33.121034549275969</v>
      </c>
      <c r="AA58" s="2">
        <f t="shared" ca="1" si="4"/>
        <v>-39.720062993964611</v>
      </c>
      <c r="AB58" s="62">
        <v>52</v>
      </c>
      <c r="AC58" s="46">
        <f t="shared" ca="1" si="43"/>
        <v>5.6406038661395206</v>
      </c>
      <c r="AD58" s="97">
        <f t="shared" ca="1" si="43"/>
        <v>99.642098708942868</v>
      </c>
      <c r="AE58" s="97">
        <f t="shared" ca="1" si="43"/>
        <v>147.47593384329335</v>
      </c>
      <c r="AF58" s="97">
        <f t="shared" ca="1" si="43"/>
        <v>5.3037251156466914</v>
      </c>
      <c r="AG58" s="97">
        <f t="shared" ca="1" si="43"/>
        <v>114.93156926488726</v>
      </c>
      <c r="AH58" s="21">
        <f t="shared" ca="1" si="43"/>
        <v>33.663424340215251</v>
      </c>
      <c r="AI58" s="97">
        <f t="shared" ca="1" si="43"/>
        <v>150.09285690095393</v>
      </c>
      <c r="AJ58" s="97">
        <f t="shared" ca="1" si="6"/>
        <v>99.642098708942868</v>
      </c>
      <c r="AK58" s="97">
        <f t="shared" ca="1" si="43"/>
        <v>12.625195703526472</v>
      </c>
      <c r="AL58" s="19">
        <f t="shared" ca="1" si="7"/>
        <v>5.3037251156466914</v>
      </c>
      <c r="AM58" s="97">
        <f t="shared" ca="1" si="43"/>
        <v>7.4902823483759189</v>
      </c>
      <c r="AN58" s="21">
        <f t="shared" ca="1" si="8"/>
        <v>33.663424340215251</v>
      </c>
      <c r="AO58" s="2">
        <f t="shared" ca="1" si="9"/>
        <v>-65.461264430685887</v>
      </c>
      <c r="AP58" s="66">
        <v>52</v>
      </c>
      <c r="AQ58" s="97">
        <f t="shared" ca="1" si="39"/>
        <v>5.3641572859607232</v>
      </c>
      <c r="AR58" s="97">
        <f t="shared" ca="1" si="39"/>
        <v>99.951632870845117</v>
      </c>
      <c r="AS58" s="97">
        <f t="shared" ca="1" si="39"/>
        <v>142.29698859483887</v>
      </c>
      <c r="AT58" s="97">
        <f t="shared" ca="1" si="39"/>
        <v>78.340687027672075</v>
      </c>
      <c r="AU58" s="97">
        <f t="shared" ca="1" si="39"/>
        <v>111.24318255181272</v>
      </c>
      <c r="AV58" s="21">
        <f t="shared" ca="1" si="39"/>
        <v>34.3651385067121</v>
      </c>
      <c r="AW58" s="97">
        <f t="shared" ca="1" si="39"/>
        <v>148.18530657118524</v>
      </c>
      <c r="AX58" s="97">
        <f t="shared" ca="1" si="11"/>
        <v>99.951632870845117</v>
      </c>
      <c r="AY58" s="97">
        <f t="shared" ca="1" si="39"/>
        <v>9.1575179591904039</v>
      </c>
      <c r="AZ58" s="97">
        <f t="shared" ca="1" si="12"/>
        <v>78.340687027672075</v>
      </c>
      <c r="BA58" s="97">
        <f t="shared" ca="1" si="39"/>
        <v>3.7330005770350878</v>
      </c>
      <c r="BB58" s="97">
        <f t="shared" ca="1" si="13"/>
        <v>34.3651385067121</v>
      </c>
      <c r="BC58" s="2">
        <f t="shared" ca="1" si="14"/>
        <v>-13.0778867554573</v>
      </c>
      <c r="BD58" s="62">
        <v>52</v>
      </c>
      <c r="BE58" s="97">
        <f t="shared" ca="1" si="40"/>
        <v>5.3884202053864376</v>
      </c>
      <c r="BF58" s="97">
        <f t="shared" ca="1" si="40"/>
        <v>99.736246907362144</v>
      </c>
      <c r="BG58" s="97">
        <f t="shared" ca="1" si="40"/>
        <v>147.07821752049193</v>
      </c>
      <c r="BH58" s="97">
        <f t="shared" ca="1" si="40"/>
        <v>5.6384171717347584</v>
      </c>
      <c r="BI58" s="97">
        <f t="shared" ca="1" si="40"/>
        <v>114.30286150160374</v>
      </c>
      <c r="BJ58" s="21">
        <f t="shared" ca="1" si="40"/>
        <v>33.611020723219937</v>
      </c>
      <c r="BK58" s="97">
        <f t="shared" ca="1" si="40"/>
        <v>151.10845570191964</v>
      </c>
      <c r="BL58" s="97">
        <f t="shared" ca="1" si="16"/>
        <v>99.736246907362144</v>
      </c>
      <c r="BM58" s="97">
        <f t="shared" ca="1" si="40"/>
        <v>13.563902462421098</v>
      </c>
      <c r="BN58" s="97">
        <f t="shared" ca="1" si="17"/>
        <v>5.6384171717347584</v>
      </c>
      <c r="BO58" s="97">
        <f t="shared" ca="1" si="40"/>
        <v>6.7740736056992521</v>
      </c>
      <c r="BP58" s="97">
        <f t="shared" ca="1" si="18"/>
        <v>33.611020723219937</v>
      </c>
      <c r="BQ58" s="2">
        <f t="shared" ca="1" si="29"/>
        <v>-65.630740460405804</v>
      </c>
      <c r="BR58" s="97">
        <f t="shared" ca="1" si="41"/>
        <v>5.9235573963675012</v>
      </c>
      <c r="BS58" s="97">
        <f t="shared" ca="1" si="41"/>
        <v>98.987577372391399</v>
      </c>
      <c r="BT58" s="97">
        <f t="shared" ca="1" si="41"/>
        <v>148.60913194868647</v>
      </c>
      <c r="BU58" s="97">
        <f t="shared" ca="1" si="41"/>
        <v>1.4429597299020682</v>
      </c>
      <c r="BV58" s="97">
        <f t="shared" ca="1" si="41"/>
        <v>113.1520551516076</v>
      </c>
      <c r="BW58" s="21">
        <f t="shared" ca="1" si="41"/>
        <v>99.375877873919379</v>
      </c>
      <c r="BX58" s="97">
        <f t="shared" ca="1" si="41"/>
        <v>145.56610654173681</v>
      </c>
      <c r="BY58" s="97">
        <f t="shared" ca="1" si="20"/>
        <v>98.987577372391399</v>
      </c>
      <c r="BZ58" s="97">
        <f t="shared" ca="1" si="41"/>
        <v>14.344643587316067</v>
      </c>
      <c r="CA58" s="97">
        <f t="shared" ca="1" si="21"/>
        <v>1.4429597299020682</v>
      </c>
      <c r="CB58" s="97">
        <f t="shared" ca="1" si="41"/>
        <v>8.8572369470079177</v>
      </c>
      <c r="CC58" s="97">
        <f t="shared" ca="1" si="22"/>
        <v>99.375877873919379</v>
      </c>
      <c r="CD58" s="2">
        <f t="shared" ca="1" si="23"/>
        <v>-72.220148902834623</v>
      </c>
    </row>
    <row r="59" spans="1:82" x14ac:dyDescent="0.25">
      <c r="A59" s="59">
        <v>53</v>
      </c>
      <c r="B59" s="46">
        <f t="shared" ca="1" si="38"/>
        <v>5.5298769813933006</v>
      </c>
      <c r="C59" s="97">
        <f t="shared" ca="1" si="38"/>
        <v>99.62152349553034</v>
      </c>
      <c r="D59" s="97">
        <f t="shared" ca="1" si="38"/>
        <v>146.46206645228673</v>
      </c>
      <c r="E59" s="97">
        <f t="shared" ca="1" si="38"/>
        <v>4.8309816029740089</v>
      </c>
      <c r="F59" s="97">
        <f t="shared" ca="1" si="38"/>
        <v>114.6750775714209</v>
      </c>
      <c r="G59" s="21">
        <f t="shared" ca="1" si="38"/>
        <v>32.913849520866641</v>
      </c>
      <c r="H59" s="97">
        <f t="shared" ca="1" si="38"/>
        <v>149.59572191785998</v>
      </c>
      <c r="I59" s="97">
        <f t="shared" ca="1" si="24"/>
        <v>99.62152349553034</v>
      </c>
      <c r="J59" s="97">
        <f t="shared" ca="1" si="38"/>
        <v>12.635580016464054</v>
      </c>
      <c r="K59" s="97">
        <f t="shared" ca="1" si="25"/>
        <v>4.8309816029740089</v>
      </c>
      <c r="L59" s="97">
        <f t="shared" ca="1" si="38"/>
        <v>6.6799537660849131</v>
      </c>
      <c r="M59" s="97">
        <f t="shared" ca="1" si="1"/>
        <v>32.913849520866641</v>
      </c>
      <c r="N59" s="2">
        <f t="shared" ca="1" si="26"/>
        <v>-67.280918932938945</v>
      </c>
      <c r="O59" s="97">
        <f t="shared" ca="1" si="42"/>
        <v>5.7079923042036995</v>
      </c>
      <c r="P59" s="97">
        <f t="shared" ca="1" si="42"/>
        <v>10.668333781550022</v>
      </c>
      <c r="Q59" s="97">
        <f t="shared" ca="1" si="42"/>
        <v>142.10696171628726</v>
      </c>
      <c r="R59" s="97">
        <f t="shared" ca="1" si="42"/>
        <v>6.0682736426555524</v>
      </c>
      <c r="S59" s="97">
        <f t="shared" ca="1" si="42"/>
        <v>110.62294253847098</v>
      </c>
      <c r="T59" s="21">
        <f t="shared" ca="1" si="42"/>
        <v>34.030228213682975</v>
      </c>
      <c r="U59" s="97">
        <f t="shared" ca="1" si="42"/>
        <v>145.48273216563112</v>
      </c>
      <c r="V59" s="97">
        <f t="shared" ca="1" si="27"/>
        <v>10.668333781550022</v>
      </c>
      <c r="W59" s="97">
        <f t="shared" ca="1" si="42"/>
        <v>12.495293621609559</v>
      </c>
      <c r="X59" s="97">
        <f t="shared" ca="1" si="28"/>
        <v>6.0682736426555524</v>
      </c>
      <c r="Y59" s="97">
        <f t="shared" ca="1" si="42"/>
        <v>5.5283481278858124</v>
      </c>
      <c r="Z59" s="19">
        <f t="shared" ca="1" si="3"/>
        <v>34.030228213682975</v>
      </c>
      <c r="AA59" s="2">
        <f t="shared" ca="1" si="4"/>
        <v>-41.841373022794933</v>
      </c>
      <c r="AB59" s="62">
        <v>53</v>
      </c>
      <c r="AC59" s="46">
        <f t="shared" ca="1" si="43"/>
        <v>5.8288676689298464</v>
      </c>
      <c r="AD59" s="97">
        <f t="shared" ca="1" si="43"/>
        <v>98.866237412969824</v>
      </c>
      <c r="AE59" s="97">
        <f t="shared" ca="1" si="43"/>
        <v>149.56301068186414</v>
      </c>
      <c r="AF59" s="97">
        <f t="shared" ca="1" si="43"/>
        <v>6.9101113670299412</v>
      </c>
      <c r="AG59" s="97">
        <f t="shared" ca="1" si="43"/>
        <v>113.29383624632912</v>
      </c>
      <c r="AH59" s="21">
        <f t="shared" ca="1" si="43"/>
        <v>34.289198772873803</v>
      </c>
      <c r="AI59" s="97">
        <f t="shared" ca="1" si="43"/>
        <v>150.66734278514801</v>
      </c>
      <c r="AJ59" s="97">
        <f t="shared" ca="1" si="6"/>
        <v>98.866237412969824</v>
      </c>
      <c r="AK59" s="97">
        <f t="shared" ca="1" si="43"/>
        <v>12.969257777200934</v>
      </c>
      <c r="AL59" s="19">
        <f t="shared" ca="1" si="7"/>
        <v>6.9101113670299412</v>
      </c>
      <c r="AM59" s="97">
        <f t="shared" ca="1" si="43"/>
        <v>16.989162984471928</v>
      </c>
      <c r="AN59" s="21">
        <f t="shared" ca="1" si="8"/>
        <v>34.289198772873803</v>
      </c>
      <c r="AO59" s="2">
        <f t="shared" ca="1" si="9"/>
        <v>-57.027347628427172</v>
      </c>
      <c r="AP59" s="66">
        <v>53</v>
      </c>
      <c r="AQ59" s="97">
        <f t="shared" ca="1" si="39"/>
        <v>5.2321361572444323</v>
      </c>
      <c r="AR59" s="97">
        <f t="shared" ca="1" si="39"/>
        <v>99.727963650687613</v>
      </c>
      <c r="AS59" s="97">
        <f t="shared" ca="1" si="39"/>
        <v>143.17413939127428</v>
      </c>
      <c r="AT59" s="97">
        <f t="shared" ca="1" si="39"/>
        <v>75.130689819961077</v>
      </c>
      <c r="AU59" s="97">
        <f t="shared" ca="1" si="39"/>
        <v>112.39113483432205</v>
      </c>
      <c r="AV59" s="21">
        <f t="shared" ca="1" si="39"/>
        <v>33.239054660394046</v>
      </c>
      <c r="AW59" s="97">
        <f t="shared" ca="1" si="39"/>
        <v>139.28658252946954</v>
      </c>
      <c r="AX59" s="97">
        <f t="shared" ca="1" si="11"/>
        <v>99.727963650687613</v>
      </c>
      <c r="AY59" s="97">
        <f t="shared" ca="1" si="39"/>
        <v>14.537327567193872</v>
      </c>
      <c r="AZ59" s="97">
        <f t="shared" ca="1" si="12"/>
        <v>75.130689819961077</v>
      </c>
      <c r="BA59" s="97">
        <f t="shared" ca="1" si="39"/>
        <v>3.1499536395447629</v>
      </c>
      <c r="BB59" s="97">
        <f t="shared" ca="1" si="13"/>
        <v>33.239054660394046</v>
      </c>
      <c r="BC59" s="2">
        <f t="shared" ca="1" si="14"/>
        <v>-13.176601413492703</v>
      </c>
      <c r="BD59" s="62">
        <v>53</v>
      </c>
      <c r="BE59" s="97">
        <f t="shared" ca="1" si="40"/>
        <v>6.6011636610863036</v>
      </c>
      <c r="BF59" s="97">
        <f t="shared" ca="1" si="40"/>
        <v>99.661526896818657</v>
      </c>
      <c r="BG59" s="97">
        <f t="shared" ca="1" si="40"/>
        <v>147.15886882828491</v>
      </c>
      <c r="BH59" s="97">
        <f t="shared" ca="1" si="40"/>
        <v>5.7389685691152197</v>
      </c>
      <c r="BI59" s="97">
        <f t="shared" ca="1" si="40"/>
        <v>114.41073029422614</v>
      </c>
      <c r="BJ59" s="21">
        <f t="shared" ca="1" si="40"/>
        <v>34.048550285105037</v>
      </c>
      <c r="BK59" s="97">
        <f t="shared" ca="1" si="40"/>
        <v>151.03037092030681</v>
      </c>
      <c r="BL59" s="97">
        <f t="shared" ca="1" si="16"/>
        <v>99.661526896818657</v>
      </c>
      <c r="BM59" s="97">
        <f t="shared" ca="1" si="40"/>
        <v>10.642570088459561</v>
      </c>
      <c r="BN59" s="97">
        <f t="shared" ca="1" si="17"/>
        <v>5.7389685691152197</v>
      </c>
      <c r="BO59" s="97">
        <f t="shared" ca="1" si="40"/>
        <v>9.7352201257842381</v>
      </c>
      <c r="BP59" s="97">
        <f t="shared" ca="1" si="18"/>
        <v>34.048550285105037</v>
      </c>
      <c r="BQ59" s="2">
        <f t="shared" ca="1" si="29"/>
        <v>-61.950035023579858</v>
      </c>
      <c r="BR59" s="97">
        <f t="shared" ca="1" si="41"/>
        <v>6.2055875310521831</v>
      </c>
      <c r="BS59" s="97">
        <f t="shared" ca="1" si="41"/>
        <v>100.02074397687232</v>
      </c>
      <c r="BT59" s="97">
        <f t="shared" ca="1" si="41"/>
        <v>149.57861997991589</v>
      </c>
      <c r="BU59" s="97">
        <f t="shared" ca="1" si="41"/>
        <v>1.3771178191319104</v>
      </c>
      <c r="BV59" s="97">
        <f t="shared" ca="1" si="41"/>
        <v>114.55754811561643</v>
      </c>
      <c r="BW59" s="21">
        <f t="shared" ca="1" si="41"/>
        <v>99.453644435014837</v>
      </c>
      <c r="BX59" s="97">
        <f t="shared" ca="1" si="41"/>
        <v>149.27663347203972</v>
      </c>
      <c r="BY59" s="97">
        <f t="shared" ca="1" si="20"/>
        <v>100.02074397687232</v>
      </c>
      <c r="BZ59" s="97">
        <f t="shared" ca="1" si="41"/>
        <v>12.326700533160555</v>
      </c>
      <c r="CA59" s="97">
        <f t="shared" ca="1" si="21"/>
        <v>1.3771178191319104</v>
      </c>
      <c r="CB59" s="97">
        <f t="shared" ca="1" si="41"/>
        <v>9.7629815855556608</v>
      </c>
      <c r="CC59" s="97">
        <f t="shared" ca="1" si="22"/>
        <v>99.453644435014837</v>
      </c>
      <c r="CD59" s="2">
        <f t="shared" ca="1" si="23"/>
        <v>-71.121617261315535</v>
      </c>
    </row>
    <row r="60" spans="1:82" x14ac:dyDescent="0.25">
      <c r="A60" s="59">
        <v>54</v>
      </c>
      <c r="B60" s="46">
        <f t="shared" ca="1" si="38"/>
        <v>6.1707592310226609</v>
      </c>
      <c r="C60" s="97">
        <f t="shared" ca="1" si="38"/>
        <v>99.359605941236779</v>
      </c>
      <c r="D60" s="97">
        <f t="shared" ca="1" si="38"/>
        <v>149.60125323843945</v>
      </c>
      <c r="E60" s="97">
        <f t="shared" ca="1" si="38"/>
        <v>5.5097810004179255</v>
      </c>
      <c r="F60" s="97">
        <f t="shared" ca="1" si="38"/>
        <v>113.18518887454501</v>
      </c>
      <c r="G60" s="21">
        <f t="shared" ca="1" si="38"/>
        <v>32.620222932947897</v>
      </c>
      <c r="H60" s="97">
        <f t="shared" ca="1" si="38"/>
        <v>148.95951348503021</v>
      </c>
      <c r="I60" s="97">
        <f t="shared" ca="1" si="24"/>
        <v>99.359605941236779</v>
      </c>
      <c r="J60" s="97">
        <f t="shared" ca="1" si="38"/>
        <v>11.013072379304774</v>
      </c>
      <c r="K60" s="97">
        <f t="shared" ca="1" si="25"/>
        <v>5.5097810004179255</v>
      </c>
      <c r="L60" s="97">
        <f t="shared" ca="1" si="38"/>
        <v>11.393012702063631</v>
      </c>
      <c r="M60" s="97">
        <f t="shared" ca="1" si="1"/>
        <v>32.620222932947897</v>
      </c>
      <c r="N60" s="2">
        <f t="shared" ca="1" si="26"/>
        <v>-61.669489088846689</v>
      </c>
      <c r="O60" s="97">
        <f t="shared" ca="1" si="42"/>
        <v>6.0039749744474431</v>
      </c>
      <c r="P60" s="97">
        <f t="shared" ca="1" si="42"/>
        <v>10.826711134405921</v>
      </c>
      <c r="Q60" s="97">
        <f t="shared" ca="1" si="42"/>
        <v>142.42326231367076</v>
      </c>
      <c r="R60" s="97">
        <f t="shared" ca="1" si="42"/>
        <v>5.6715431875818112</v>
      </c>
      <c r="S60" s="97">
        <f t="shared" ca="1" si="42"/>
        <v>112.56675624330299</v>
      </c>
      <c r="T60" s="21">
        <f t="shared" ca="1" si="42"/>
        <v>33.146422607303897</v>
      </c>
      <c r="U60" s="97">
        <f t="shared" ca="1" si="42"/>
        <v>144.42682363746491</v>
      </c>
      <c r="V60" s="97">
        <f t="shared" ca="1" si="27"/>
        <v>10.826711134405921</v>
      </c>
      <c r="W60" s="97">
        <f t="shared" ca="1" si="42"/>
        <v>6.8526244067025264</v>
      </c>
      <c r="X60" s="97">
        <f t="shared" ca="1" si="28"/>
        <v>5.6715431875818112</v>
      </c>
      <c r="Y60" s="97">
        <f t="shared" ca="1" si="42"/>
        <v>11.860598379997956</v>
      </c>
      <c r="Z60" s="19">
        <f t="shared" ca="1" si="3"/>
        <v>33.146422607303897</v>
      </c>
      <c r="AA60" s="2">
        <f t="shared" ca="1" si="4"/>
        <v>-38.102481050888898</v>
      </c>
      <c r="AB60" s="62">
        <v>54</v>
      </c>
      <c r="AC60" s="46">
        <f t="shared" ca="1" si="43"/>
        <v>5.7400328876477964</v>
      </c>
      <c r="AD60" s="97">
        <f t="shared" ca="1" si="43"/>
        <v>99.221680075423649</v>
      </c>
      <c r="AE60" s="97">
        <f t="shared" ca="1" si="43"/>
        <v>147.10677240990273</v>
      </c>
      <c r="AF60" s="97">
        <f t="shared" ca="1" si="43"/>
        <v>6.1094340140964549</v>
      </c>
      <c r="AG60" s="97">
        <f t="shared" ca="1" si="43"/>
        <v>114.13011186648649</v>
      </c>
      <c r="AH60" s="21">
        <f t="shared" ca="1" si="43"/>
        <v>35.521178882620305</v>
      </c>
      <c r="AI60" s="97">
        <f t="shared" ca="1" si="43"/>
        <v>149.70502893020475</v>
      </c>
      <c r="AJ60" s="97">
        <f t="shared" ca="1" si="6"/>
        <v>99.221680075423649</v>
      </c>
      <c r="AK60" s="97">
        <f t="shared" ca="1" si="43"/>
        <v>10.548607714245135</v>
      </c>
      <c r="AL60" s="19">
        <f t="shared" ca="1" si="7"/>
        <v>6.1094340140964549</v>
      </c>
      <c r="AM60" s="97">
        <f t="shared" ca="1" si="43"/>
        <v>13.470195908160653</v>
      </c>
      <c r="AN60" s="21">
        <f t="shared" ca="1" si="8"/>
        <v>35.521178882620305</v>
      </c>
      <c r="AO60" s="2">
        <f t="shared" ca="1" si="9"/>
        <v>-60.317602376423544</v>
      </c>
      <c r="AP60" s="66">
        <v>54</v>
      </c>
      <c r="AQ60" s="97">
        <f t="shared" ca="1" si="39"/>
        <v>6.3252458004427963</v>
      </c>
      <c r="AR60" s="97">
        <f t="shared" ca="1" si="39"/>
        <v>100.53960024100593</v>
      </c>
      <c r="AS60" s="97">
        <f t="shared" ca="1" si="39"/>
        <v>143.51102513038896</v>
      </c>
      <c r="AT60" s="97">
        <f t="shared" ca="1" si="39"/>
        <v>76.867997863860353</v>
      </c>
      <c r="AU60" s="97">
        <f t="shared" ca="1" si="39"/>
        <v>115.95215324866381</v>
      </c>
      <c r="AV60" s="21">
        <f t="shared" ca="1" si="39"/>
        <v>32.684185733013095</v>
      </c>
      <c r="AW60" s="97">
        <f t="shared" ca="1" si="39"/>
        <v>149.67034915015967</v>
      </c>
      <c r="AX60" s="97">
        <f t="shared" ca="1" si="11"/>
        <v>100.53960024100593</v>
      </c>
      <c r="AY60" s="97">
        <f t="shared" ca="1" si="39"/>
        <v>10.169884811891647</v>
      </c>
      <c r="AZ60" s="97">
        <f t="shared" ca="1" si="12"/>
        <v>76.867997863860353</v>
      </c>
      <c r="BA60" s="97">
        <f t="shared" ca="1" si="39"/>
        <v>1.6676676084941862</v>
      </c>
      <c r="BB60" s="97">
        <f t="shared" ca="1" si="13"/>
        <v>32.684185733013095</v>
      </c>
      <c r="BC60" s="2">
        <f t="shared" ca="1" si="14"/>
        <v>-13.644980624457688</v>
      </c>
      <c r="BD60" s="62">
        <v>54</v>
      </c>
      <c r="BE60" s="97">
        <f t="shared" ca="1" si="40"/>
        <v>6.3199795537864922</v>
      </c>
      <c r="BF60" s="97">
        <f t="shared" ca="1" si="40"/>
        <v>100.26851671296924</v>
      </c>
      <c r="BG60" s="97">
        <f t="shared" ca="1" si="40"/>
        <v>146.62324822277884</v>
      </c>
      <c r="BH60" s="97">
        <f t="shared" ca="1" si="40"/>
        <v>4.169439852918118</v>
      </c>
      <c r="BI60" s="97">
        <f t="shared" ca="1" si="40"/>
        <v>113.59005104903225</v>
      </c>
      <c r="BJ60" s="21">
        <f t="shared" ca="1" si="40"/>
        <v>33.461154674011148</v>
      </c>
      <c r="BK60" s="97">
        <f t="shared" ca="1" si="40"/>
        <v>147.44712152043513</v>
      </c>
      <c r="BL60" s="97">
        <f t="shared" ca="1" si="16"/>
        <v>100.26851671296924</v>
      </c>
      <c r="BM60" s="97">
        <f t="shared" ca="1" si="40"/>
        <v>10.839807460417509</v>
      </c>
      <c r="BN60" s="97">
        <f t="shared" ca="1" si="17"/>
        <v>4.169439852918118</v>
      </c>
      <c r="BO60" s="97">
        <f t="shared" ca="1" si="40"/>
        <v>13.701642940662431</v>
      </c>
      <c r="BP60" s="97">
        <f t="shared" ca="1" si="18"/>
        <v>33.461154674011148</v>
      </c>
      <c r="BQ60" s="2">
        <f t="shared" ca="1" si="29"/>
        <v>-63.371546351452103</v>
      </c>
      <c r="BR60" s="97">
        <f t="shared" ca="1" si="41"/>
        <v>6.5795891708493173</v>
      </c>
      <c r="BS60" s="97">
        <f t="shared" ca="1" si="41"/>
        <v>100.04422769186691</v>
      </c>
      <c r="BT60" s="97">
        <f t="shared" ca="1" si="41"/>
        <v>149.3902045070877</v>
      </c>
      <c r="BU60" s="97">
        <f t="shared" ca="1" si="41"/>
        <v>0.91788059132888744</v>
      </c>
      <c r="BV60" s="97">
        <f t="shared" ca="1" si="41"/>
        <v>112.05277700397279</v>
      </c>
      <c r="BW60" s="21">
        <f t="shared" ca="1" si="41"/>
        <v>99.740065619935507</v>
      </c>
      <c r="BX60" s="97">
        <f t="shared" ca="1" si="41"/>
        <v>150.75579257971603</v>
      </c>
      <c r="BY60" s="97">
        <f t="shared" ca="1" si="20"/>
        <v>100.04422769186691</v>
      </c>
      <c r="BZ60" s="97">
        <f t="shared" ca="1" si="41"/>
        <v>13.394003866298174</v>
      </c>
      <c r="CA60" s="97">
        <f t="shared" ca="1" si="21"/>
        <v>0.91788059132888744</v>
      </c>
      <c r="CB60" s="97">
        <f t="shared" ca="1" si="41"/>
        <v>14.143607809478411</v>
      </c>
      <c r="CC60" s="97">
        <f t="shared" ca="1" si="22"/>
        <v>99.740065619935507</v>
      </c>
      <c r="CD60" s="2">
        <f t="shared" ca="1" si="23"/>
        <v>-65.627146158965772</v>
      </c>
    </row>
    <row r="61" spans="1:82" x14ac:dyDescent="0.25">
      <c r="A61" s="59">
        <v>55</v>
      </c>
      <c r="B61" s="46">
        <f t="shared" ca="1" si="38"/>
        <v>5.8219521004823234</v>
      </c>
      <c r="C61" s="97">
        <f t="shared" ca="1" si="38"/>
        <v>98.503812497604528</v>
      </c>
      <c r="D61" s="97">
        <f t="shared" ca="1" si="38"/>
        <v>146.14362377756458</v>
      </c>
      <c r="E61" s="97">
        <f t="shared" ca="1" si="38"/>
        <v>6.1885800992026958</v>
      </c>
      <c r="F61" s="97">
        <f t="shared" ca="1" si="38"/>
        <v>113.27499698654925</v>
      </c>
      <c r="G61" s="21">
        <f t="shared" ca="1" si="38"/>
        <v>33.819664654950792</v>
      </c>
      <c r="H61" s="97">
        <f t="shared" ca="1" si="38"/>
        <v>148.49054950866307</v>
      </c>
      <c r="I61" s="97">
        <f t="shared" ca="1" si="24"/>
        <v>98.503812497604528</v>
      </c>
      <c r="J61" s="97">
        <f t="shared" ca="1" si="38"/>
        <v>12.337134323438397</v>
      </c>
      <c r="K61" s="97">
        <f t="shared" ca="1" si="25"/>
        <v>6.1885800992026958</v>
      </c>
      <c r="L61" s="97">
        <f t="shared" ca="1" si="38"/>
        <v>12.501338084888907</v>
      </c>
      <c r="M61" s="97">
        <f t="shared" ca="1" si="1"/>
        <v>33.819664654950792</v>
      </c>
      <c r="N61" s="2">
        <f t="shared" ca="1" si="26"/>
        <v>-60.332655991446387</v>
      </c>
      <c r="O61" s="97">
        <f t="shared" ca="1" si="42"/>
        <v>5.4678199130666245</v>
      </c>
      <c r="P61" s="97">
        <f t="shared" ca="1" si="42"/>
        <v>8.29079153625743</v>
      </c>
      <c r="Q61" s="97">
        <f t="shared" ca="1" si="42"/>
        <v>142.53530533725726</v>
      </c>
      <c r="R61" s="97">
        <f t="shared" ca="1" si="42"/>
        <v>5.1080546195082279</v>
      </c>
      <c r="S61" s="97">
        <f t="shared" ca="1" si="42"/>
        <v>112.80711634203588</v>
      </c>
      <c r="T61" s="21">
        <f t="shared" ca="1" si="42"/>
        <v>33.153038428685043</v>
      </c>
      <c r="U61" s="97">
        <f t="shared" ca="1" si="42"/>
        <v>146.38056749093849</v>
      </c>
      <c r="V61" s="97">
        <f t="shared" ca="1" si="27"/>
        <v>8.29079153625743</v>
      </c>
      <c r="W61" s="97">
        <f t="shared" ca="1" si="42"/>
        <v>15.959564461315455</v>
      </c>
      <c r="X61" s="97">
        <f t="shared" ca="1" si="28"/>
        <v>5.1080546195082279</v>
      </c>
      <c r="Y61" s="97">
        <f t="shared" ca="1" si="42"/>
        <v>16.703447046723877</v>
      </c>
      <c r="Z61" s="19">
        <f t="shared" ca="1" si="3"/>
        <v>33.153038428685043</v>
      </c>
      <c r="AA61" s="2">
        <f t="shared" ca="1" si="4"/>
        <v>-35.323401532520215</v>
      </c>
      <c r="AB61" s="62">
        <v>55</v>
      </c>
      <c r="AC61" s="46">
        <f t="shared" ca="1" si="43"/>
        <v>5.6581627875498883</v>
      </c>
      <c r="AD61" s="97">
        <f t="shared" ca="1" si="43"/>
        <v>99.067774739919315</v>
      </c>
      <c r="AE61" s="97">
        <f t="shared" ca="1" si="43"/>
        <v>149.525591895209</v>
      </c>
      <c r="AF61" s="97">
        <f t="shared" ca="1" si="43"/>
        <v>6.8146042555227053</v>
      </c>
      <c r="AG61" s="97">
        <f t="shared" ca="1" si="43"/>
        <v>110.77724144271606</v>
      </c>
      <c r="AH61" s="21">
        <f t="shared" ca="1" si="43"/>
        <v>33.625122708178168</v>
      </c>
      <c r="AI61" s="97">
        <f t="shared" ca="1" si="43"/>
        <v>150.07698161734976</v>
      </c>
      <c r="AJ61" s="97">
        <f t="shared" ca="1" si="6"/>
        <v>99.067774739919315</v>
      </c>
      <c r="AK61" s="97">
        <f t="shared" ca="1" si="43"/>
        <v>11.521645021875049</v>
      </c>
      <c r="AL61" s="19">
        <f t="shared" ca="1" si="7"/>
        <v>6.8146042555227053</v>
      </c>
      <c r="AM61" s="97">
        <f t="shared" ca="1" si="43"/>
        <v>9.1145942613629263</v>
      </c>
      <c r="AN61" s="21">
        <f t="shared" ca="1" si="8"/>
        <v>33.625122708178168</v>
      </c>
      <c r="AO61" s="2">
        <f t="shared" ca="1" si="9"/>
        <v>-60.733771625105817</v>
      </c>
      <c r="AP61" s="66">
        <v>55</v>
      </c>
      <c r="AQ61" s="97">
        <f t="shared" ca="1" si="39"/>
        <v>6.0212106365466136</v>
      </c>
      <c r="AR61" s="97">
        <f t="shared" ca="1" si="39"/>
        <v>99.896667407121242</v>
      </c>
      <c r="AS61" s="97">
        <f t="shared" ca="1" si="39"/>
        <v>144.74566047819118</v>
      </c>
      <c r="AT61" s="97">
        <f t="shared" ca="1" si="39"/>
        <v>76.112884347493775</v>
      </c>
      <c r="AU61" s="97">
        <f t="shared" ca="1" si="39"/>
        <v>112.51161980790509</v>
      </c>
      <c r="AV61" s="21">
        <f t="shared" ca="1" si="39"/>
        <v>33.477190656686489</v>
      </c>
      <c r="AW61" s="97">
        <f t="shared" ca="1" si="39"/>
        <v>141.5402733558698</v>
      </c>
      <c r="AX61" s="97">
        <f t="shared" ca="1" si="11"/>
        <v>99.896667407121242</v>
      </c>
      <c r="AY61" s="97">
        <f t="shared" ca="1" si="39"/>
        <v>7.6635066523275057</v>
      </c>
      <c r="AZ61" s="97">
        <f t="shared" ca="1" si="12"/>
        <v>76.112884347493775</v>
      </c>
      <c r="BA61" s="97">
        <f t="shared" ca="1" si="39"/>
        <v>1.9981719373072335</v>
      </c>
      <c r="BB61" s="97">
        <f t="shared" ca="1" si="13"/>
        <v>33.477190656686489</v>
      </c>
      <c r="BC61" s="2">
        <f t="shared" ca="1" si="14"/>
        <v>-12.155837527127348</v>
      </c>
      <c r="BD61" s="62">
        <v>55</v>
      </c>
      <c r="BE61" s="97">
        <f t="shared" ca="1" si="40"/>
        <v>5.8640488563039836</v>
      </c>
      <c r="BF61" s="97">
        <f t="shared" ca="1" si="40"/>
        <v>99.466255427078863</v>
      </c>
      <c r="BG61" s="97">
        <f t="shared" ca="1" si="40"/>
        <v>150.02698055689598</v>
      </c>
      <c r="BH61" s="97">
        <f t="shared" ca="1" si="40"/>
        <v>6.81151991354551</v>
      </c>
      <c r="BI61" s="97">
        <f t="shared" ca="1" si="40"/>
        <v>114.275347939135</v>
      </c>
      <c r="BJ61" s="21">
        <f t="shared" ca="1" si="40"/>
        <v>33.716114020529929</v>
      </c>
      <c r="BK61" s="97">
        <f t="shared" ca="1" si="40"/>
        <v>146.74162205634534</v>
      </c>
      <c r="BL61" s="97">
        <f t="shared" ca="1" si="16"/>
        <v>99.466255427078863</v>
      </c>
      <c r="BM61" s="97">
        <f t="shared" ca="1" si="40"/>
        <v>11.511777091980797</v>
      </c>
      <c r="BN61" s="97">
        <f t="shared" ca="1" si="17"/>
        <v>6.81151991354551</v>
      </c>
      <c r="BO61" s="97">
        <f t="shared" ca="1" si="40"/>
        <v>9.997587395177483</v>
      </c>
      <c r="BP61" s="97">
        <f t="shared" ca="1" si="18"/>
        <v>33.716114020529929</v>
      </c>
      <c r="BQ61" s="2">
        <f t="shared" ca="1" si="29"/>
        <v>-59.749520008144948</v>
      </c>
      <c r="BR61" s="97">
        <f t="shared" ca="1" si="41"/>
        <v>6.1348310506540704</v>
      </c>
      <c r="BS61" s="97">
        <f t="shared" ca="1" si="41"/>
        <v>99.507318966774392</v>
      </c>
      <c r="BT61" s="97">
        <f t="shared" ca="1" si="41"/>
        <v>148.05000102523476</v>
      </c>
      <c r="BU61" s="97">
        <f t="shared" ca="1" si="41"/>
        <v>0.92836960918916445</v>
      </c>
      <c r="BV61" s="97">
        <f t="shared" ca="1" si="41"/>
        <v>112.47161643739926</v>
      </c>
      <c r="BW61" s="21">
        <f t="shared" ca="1" si="41"/>
        <v>99.849014211681435</v>
      </c>
      <c r="BX61" s="97">
        <f t="shared" ca="1" si="41"/>
        <v>150.17352248709733</v>
      </c>
      <c r="BY61" s="97">
        <f t="shared" ca="1" si="20"/>
        <v>99.507318966774392</v>
      </c>
      <c r="BZ61" s="97">
        <f t="shared" ca="1" si="41"/>
        <v>11.786570485096986</v>
      </c>
      <c r="CA61" s="97">
        <f t="shared" ca="1" si="21"/>
        <v>0.92836960918916445</v>
      </c>
      <c r="CB61" s="97">
        <f t="shared" ca="1" si="41"/>
        <v>10.401473358812638</v>
      </c>
      <c r="CC61" s="97">
        <f t="shared" ca="1" si="22"/>
        <v>99.849014211681435</v>
      </c>
      <c r="CD61" s="2">
        <f t="shared" ca="1" si="23"/>
        <v>-71.128762350276489</v>
      </c>
    </row>
    <row r="62" spans="1:82" x14ac:dyDescent="0.25">
      <c r="A62" s="59">
        <v>56</v>
      </c>
      <c r="B62" s="46">
        <f t="shared" ca="1" si="38"/>
        <v>6.0459906295603476</v>
      </c>
      <c r="C62" s="97">
        <f t="shared" ca="1" si="38"/>
        <v>98.983957679617703</v>
      </c>
      <c r="D62" s="97">
        <f t="shared" ca="1" si="38"/>
        <v>148.79524639695254</v>
      </c>
      <c r="E62" s="97">
        <f t="shared" ca="1" si="38"/>
        <v>5.4100093721629126</v>
      </c>
      <c r="F62" s="97">
        <f t="shared" ca="1" si="38"/>
        <v>114.1119428595478</v>
      </c>
      <c r="G62" s="21">
        <f t="shared" ca="1" si="38"/>
        <v>34.009137320511904</v>
      </c>
      <c r="H62" s="97">
        <f t="shared" ca="1" si="38"/>
        <v>149.08085587428567</v>
      </c>
      <c r="I62" s="97">
        <f t="shared" ca="1" si="24"/>
        <v>98.983957679617703</v>
      </c>
      <c r="J62" s="97">
        <f t="shared" ca="1" si="38"/>
        <v>12.801670551099367</v>
      </c>
      <c r="K62" s="97">
        <f t="shared" ca="1" si="25"/>
        <v>5.4100093721629126</v>
      </c>
      <c r="L62" s="97">
        <f t="shared" ca="1" si="38"/>
        <v>9.615489401194429</v>
      </c>
      <c r="M62" s="97">
        <f t="shared" ca="1" si="1"/>
        <v>34.009137320511904</v>
      </c>
      <c r="N62" s="2">
        <f t="shared" ca="1" si="26"/>
        <v>-63.064087460096708</v>
      </c>
      <c r="O62" s="97">
        <f t="shared" ca="1" si="42"/>
        <v>6.2271178361697546</v>
      </c>
      <c r="P62" s="97">
        <f t="shared" ca="1" si="42"/>
        <v>10.474151092413331</v>
      </c>
      <c r="Q62" s="97">
        <f t="shared" ca="1" si="42"/>
        <v>140.30778377442329</v>
      </c>
      <c r="R62" s="97">
        <f t="shared" ca="1" si="42"/>
        <v>5.4460991844172284</v>
      </c>
      <c r="S62" s="97">
        <f t="shared" ca="1" si="42"/>
        <v>112.42787964829252</v>
      </c>
      <c r="T62" s="21">
        <f t="shared" ca="1" si="42"/>
        <v>33.048371913384663</v>
      </c>
      <c r="U62" s="97">
        <f t="shared" ca="1" si="42"/>
        <v>150.15821825897203</v>
      </c>
      <c r="V62" s="97">
        <f t="shared" ca="1" si="27"/>
        <v>10.474151092413331</v>
      </c>
      <c r="W62" s="97">
        <f t="shared" ca="1" si="42"/>
        <v>14.194562692982325</v>
      </c>
      <c r="X62" s="97">
        <f t="shared" ca="1" si="28"/>
        <v>5.4460991844172284</v>
      </c>
      <c r="Y62" s="97">
        <f t="shared" ca="1" si="42"/>
        <v>11.097544720694341</v>
      </c>
      <c r="Z62" s="19">
        <f t="shared" ca="1" si="3"/>
        <v>33.048371913384663</v>
      </c>
      <c r="AA62" s="2">
        <f t="shared" ca="1" si="4"/>
        <v>-39.762898413538267</v>
      </c>
      <c r="AB62" s="62">
        <v>56</v>
      </c>
      <c r="AC62" s="46">
        <f t="shared" ca="1" si="43"/>
        <v>6.7530428268392626</v>
      </c>
      <c r="AD62" s="97">
        <f t="shared" ca="1" si="43"/>
        <v>99.001821394798156</v>
      </c>
      <c r="AE62" s="97">
        <f t="shared" ca="1" si="43"/>
        <v>146.3537203587228</v>
      </c>
      <c r="AF62" s="97">
        <f t="shared" ca="1" si="43"/>
        <v>6.0847163717371275</v>
      </c>
      <c r="AG62" s="97">
        <f t="shared" ca="1" si="43"/>
        <v>112.65020708626049</v>
      </c>
      <c r="AH62" s="21">
        <f t="shared" ca="1" si="43"/>
        <v>33.258476919296754</v>
      </c>
      <c r="AI62" s="97">
        <f t="shared" ca="1" si="43"/>
        <v>148.40350667830998</v>
      </c>
      <c r="AJ62" s="97">
        <f t="shared" ca="1" si="6"/>
        <v>99.001821394798156</v>
      </c>
      <c r="AK62" s="97">
        <f t="shared" ca="1" si="43"/>
        <v>8.8397553646915625</v>
      </c>
      <c r="AL62" s="19">
        <f t="shared" ca="1" si="7"/>
        <v>6.0847163717371275</v>
      </c>
      <c r="AM62" s="97">
        <f t="shared" ca="1" si="43"/>
        <v>10.828269324400244</v>
      </c>
      <c r="AN62" s="21">
        <f t="shared" ca="1" si="8"/>
        <v>33.258476919296754</v>
      </c>
      <c r="AO62" s="2">
        <f t="shared" ca="1" si="9"/>
        <v>-60.016289252257543</v>
      </c>
      <c r="AP62" s="66">
        <v>56</v>
      </c>
      <c r="AQ62" s="97">
        <f t="shared" ca="1" si="39"/>
        <v>5.7811972978465693</v>
      </c>
      <c r="AR62" s="97">
        <f t="shared" ca="1" si="39"/>
        <v>99.388355611761241</v>
      </c>
      <c r="AS62" s="97">
        <f t="shared" ca="1" si="39"/>
        <v>141.89808918868073</v>
      </c>
      <c r="AT62" s="97">
        <f t="shared" ca="1" si="39"/>
        <v>75.139729177587256</v>
      </c>
      <c r="AU62" s="97">
        <f t="shared" ca="1" si="39"/>
        <v>111.09593276656314</v>
      </c>
      <c r="AV62" s="21">
        <f t="shared" ca="1" si="39"/>
        <v>33.11991681322997</v>
      </c>
      <c r="AW62" s="97">
        <f t="shared" ca="1" si="39"/>
        <v>144.04302392502834</v>
      </c>
      <c r="AX62" s="97">
        <f t="shared" ca="1" si="11"/>
        <v>99.388355611761241</v>
      </c>
      <c r="AY62" s="97">
        <f t="shared" ca="1" si="39"/>
        <v>10.951637709111488</v>
      </c>
      <c r="AZ62" s="97">
        <f t="shared" ca="1" si="12"/>
        <v>75.139729177587256</v>
      </c>
      <c r="BA62" s="97">
        <f t="shared" ca="1" si="39"/>
        <v>2.5241502169590273</v>
      </c>
      <c r="BB62" s="97">
        <f t="shared" ca="1" si="13"/>
        <v>33.11991681322997</v>
      </c>
      <c r="BC62" s="2">
        <f t="shared" ca="1" si="14"/>
        <v>-13.464320827138637</v>
      </c>
      <c r="BD62" s="62">
        <v>56</v>
      </c>
      <c r="BE62" s="97">
        <f t="shared" ca="1" si="40"/>
        <v>5.8986192744402661</v>
      </c>
      <c r="BF62" s="97">
        <f t="shared" ca="1" si="40"/>
        <v>99.567256071550702</v>
      </c>
      <c r="BG62" s="97">
        <f t="shared" ca="1" si="40"/>
        <v>149.35475502156081</v>
      </c>
      <c r="BH62" s="97">
        <f t="shared" ca="1" si="40"/>
        <v>4.4089522816627653</v>
      </c>
      <c r="BI62" s="97">
        <f t="shared" ca="1" si="40"/>
        <v>113.53876540411308</v>
      </c>
      <c r="BJ62" s="21">
        <f t="shared" ca="1" si="40"/>
        <v>34.447883582056491</v>
      </c>
      <c r="BK62" s="97">
        <f t="shared" ca="1" si="40"/>
        <v>151.30268309420802</v>
      </c>
      <c r="BL62" s="97">
        <f t="shared" ca="1" si="16"/>
        <v>99.567256071550702</v>
      </c>
      <c r="BM62" s="97">
        <f t="shared" ca="1" si="40"/>
        <v>11.080146491347742</v>
      </c>
      <c r="BN62" s="97">
        <f t="shared" ca="1" si="17"/>
        <v>4.4089522816627653</v>
      </c>
      <c r="BO62" s="97">
        <f t="shared" ca="1" si="40"/>
        <v>7.2513109911594018</v>
      </c>
      <c r="BP62" s="97">
        <f t="shared" ca="1" si="18"/>
        <v>34.447883582056491</v>
      </c>
      <c r="BQ62" s="2">
        <f t="shared" ca="1" si="29"/>
        <v>-67.374810505998539</v>
      </c>
      <c r="BR62" s="97">
        <f t="shared" ca="1" si="41"/>
        <v>5.7888828458410915</v>
      </c>
      <c r="BS62" s="97">
        <f t="shared" ca="1" si="41"/>
        <v>100.15477923096547</v>
      </c>
      <c r="BT62" s="97">
        <f t="shared" ca="1" si="41"/>
        <v>147.38842716678275</v>
      </c>
      <c r="BU62" s="97">
        <f t="shared" ca="1" si="41"/>
        <v>0.11552045125501331</v>
      </c>
      <c r="BV62" s="97">
        <f t="shared" ca="1" si="41"/>
        <v>113.41868680925394</v>
      </c>
      <c r="BW62" s="21">
        <f t="shared" ca="1" si="41"/>
        <v>99.68821736241722</v>
      </c>
      <c r="BX62" s="97">
        <f t="shared" ca="1" si="41"/>
        <v>147.67921595388327</v>
      </c>
      <c r="BY62" s="97">
        <f t="shared" ca="1" si="20"/>
        <v>100.15477923096547</v>
      </c>
      <c r="BZ62" s="97">
        <f t="shared" ca="1" si="41"/>
        <v>11.703787423120144</v>
      </c>
      <c r="CA62" s="97">
        <f t="shared" ca="1" si="21"/>
        <v>0.11552045125501331</v>
      </c>
      <c r="CB62" s="97">
        <f t="shared" ca="1" si="41"/>
        <v>11.605626846319046</v>
      </c>
      <c r="CC62" s="97">
        <f t="shared" ca="1" si="22"/>
        <v>99.68821736241722</v>
      </c>
      <c r="CD62" s="2">
        <f t="shared" ca="1" si="23"/>
        <v>-71.531585521546461</v>
      </c>
    </row>
    <row r="63" spans="1:82" x14ac:dyDescent="0.25">
      <c r="A63" s="59">
        <v>57</v>
      </c>
      <c r="B63" s="46">
        <f t="shared" ca="1" si="38"/>
        <v>6.0207833369010375</v>
      </c>
      <c r="C63" s="97">
        <f t="shared" ca="1" si="38"/>
        <v>99.028651376802799</v>
      </c>
      <c r="D63" s="97">
        <f t="shared" ca="1" si="38"/>
        <v>149.48479927873342</v>
      </c>
      <c r="E63" s="97">
        <f t="shared" ca="1" si="38"/>
        <v>6.6692051408070956</v>
      </c>
      <c r="F63" s="97">
        <f t="shared" ca="1" si="38"/>
        <v>112.62776179087214</v>
      </c>
      <c r="G63" s="21">
        <f t="shared" ca="1" si="38"/>
        <v>34.078651354970859</v>
      </c>
      <c r="H63" s="97">
        <f t="shared" ca="1" si="38"/>
        <v>147.95516452269644</v>
      </c>
      <c r="I63" s="97">
        <f t="shared" ca="1" si="24"/>
        <v>99.028651376802799</v>
      </c>
      <c r="J63" s="97">
        <f t="shared" ca="1" si="38"/>
        <v>11.600446007432161</v>
      </c>
      <c r="K63" s="97">
        <f t="shared" ca="1" si="25"/>
        <v>6.6692051408070956</v>
      </c>
      <c r="L63" s="97">
        <f t="shared" ca="1" si="38"/>
        <v>11.881414234161248</v>
      </c>
      <c r="M63" s="97">
        <f t="shared" ca="1" si="1"/>
        <v>34.078651354970859</v>
      </c>
      <c r="N63" s="2">
        <f t="shared" ca="1" si="26"/>
        <v>-59.056420587054973</v>
      </c>
      <c r="O63" s="97">
        <f t="shared" ca="1" si="42"/>
        <v>4.8194658322764017</v>
      </c>
      <c r="P63" s="97">
        <f t="shared" ca="1" si="42"/>
        <v>11.941367157179865</v>
      </c>
      <c r="Q63" s="97">
        <f t="shared" ca="1" si="42"/>
        <v>139.33780478767432</v>
      </c>
      <c r="R63" s="97">
        <f t="shared" ca="1" si="42"/>
        <v>5.6259675677672361</v>
      </c>
      <c r="S63" s="97">
        <f t="shared" ca="1" si="42"/>
        <v>114.02830486243444</v>
      </c>
      <c r="T63" s="21">
        <f t="shared" ca="1" si="42"/>
        <v>33.898890753636756</v>
      </c>
      <c r="U63" s="97">
        <f t="shared" ca="1" si="42"/>
        <v>143.29777578072429</v>
      </c>
      <c r="V63" s="97">
        <f t="shared" ca="1" si="27"/>
        <v>11.941367157179865</v>
      </c>
      <c r="W63" s="97">
        <f t="shared" ca="1" si="42"/>
        <v>12.963430134540104</v>
      </c>
      <c r="X63" s="97">
        <f t="shared" ca="1" si="28"/>
        <v>5.6259675677672361</v>
      </c>
      <c r="Y63" s="97">
        <f t="shared" ca="1" si="42"/>
        <v>6.5875330502609319</v>
      </c>
      <c r="Z63" s="19">
        <f t="shared" ca="1" si="3"/>
        <v>33.898890753636756</v>
      </c>
      <c r="AA63" s="2">
        <f t="shared" ca="1" si="4"/>
        <v>-44.210150545968197</v>
      </c>
      <c r="AB63" s="62">
        <v>57</v>
      </c>
      <c r="AC63" s="46">
        <f t="shared" ca="1" si="43"/>
        <v>6.5663950726520399</v>
      </c>
      <c r="AD63" s="97">
        <f t="shared" ca="1" si="43"/>
        <v>99.336386707992645</v>
      </c>
      <c r="AE63" s="97">
        <f t="shared" ca="1" si="43"/>
        <v>145.69119439338596</v>
      </c>
      <c r="AF63" s="97">
        <f t="shared" ca="1" si="43"/>
        <v>6.3140901667023988</v>
      </c>
      <c r="AG63" s="97">
        <f t="shared" ca="1" si="43"/>
        <v>115.33988125128033</v>
      </c>
      <c r="AH63" s="21">
        <f t="shared" ca="1" si="43"/>
        <v>33.716095279184934</v>
      </c>
      <c r="AI63" s="97">
        <f t="shared" ca="1" si="43"/>
        <v>148.76306332837299</v>
      </c>
      <c r="AJ63" s="97">
        <f t="shared" ca="1" si="6"/>
        <v>99.336386707992645</v>
      </c>
      <c r="AK63" s="97">
        <f t="shared" ca="1" si="43"/>
        <v>9.6137243134328809</v>
      </c>
      <c r="AL63" s="19">
        <f t="shared" ca="1" si="7"/>
        <v>6.3140901667023988</v>
      </c>
      <c r="AM63" s="97">
        <f t="shared" ca="1" si="43"/>
        <v>9.9645786240598841</v>
      </c>
      <c r="AN63" s="21">
        <f t="shared" ca="1" si="8"/>
        <v>33.716095279184934</v>
      </c>
      <c r="AO63" s="2">
        <f t="shared" ca="1" si="9"/>
        <v>-60.503252574121234</v>
      </c>
      <c r="AP63" s="66">
        <v>57</v>
      </c>
      <c r="AQ63" s="97">
        <f t="shared" ca="1" si="39"/>
        <v>5.7209635493522804</v>
      </c>
      <c r="AR63" s="97">
        <f t="shared" ca="1" si="39"/>
        <v>99.22023970286763</v>
      </c>
      <c r="AS63" s="97">
        <f t="shared" ca="1" si="39"/>
        <v>142.47966588812741</v>
      </c>
      <c r="AT63" s="97">
        <f t="shared" ca="1" si="39"/>
        <v>78.428730678557329</v>
      </c>
      <c r="AU63" s="97">
        <f t="shared" ca="1" si="39"/>
        <v>109.95649979373876</v>
      </c>
      <c r="AV63" s="21">
        <f t="shared" ca="1" si="39"/>
        <v>33.777217614972471</v>
      </c>
      <c r="AW63" s="97">
        <f t="shared" ca="1" si="39"/>
        <v>138.82473987807896</v>
      </c>
      <c r="AX63" s="97">
        <f t="shared" ca="1" si="11"/>
        <v>99.22023970286763</v>
      </c>
      <c r="AY63" s="97">
        <f t="shared" ca="1" si="39"/>
        <v>9.9979614959516745</v>
      </c>
      <c r="AZ63" s="97">
        <f t="shared" ca="1" si="12"/>
        <v>78.428730678557329</v>
      </c>
      <c r="BA63" s="97">
        <f t="shared" ca="1" si="39"/>
        <v>0.22497048820413657</v>
      </c>
      <c r="BB63" s="97">
        <f t="shared" ca="1" si="13"/>
        <v>33.777217614972471</v>
      </c>
      <c r="BC63" s="2">
        <f t="shared" ca="1" si="14"/>
        <v>-11.697787241680889</v>
      </c>
      <c r="BD63" s="62">
        <v>57</v>
      </c>
      <c r="BE63" s="97">
        <f t="shared" ca="1" si="40"/>
        <v>6.2332221857278558</v>
      </c>
      <c r="BF63" s="97">
        <f t="shared" ca="1" si="40"/>
        <v>99.804736515622025</v>
      </c>
      <c r="BG63" s="97">
        <f t="shared" ca="1" si="40"/>
        <v>149.10208180863114</v>
      </c>
      <c r="BH63" s="97">
        <f t="shared" ca="1" si="40"/>
        <v>5.3552400898381638</v>
      </c>
      <c r="BI63" s="97">
        <f t="shared" ca="1" si="40"/>
        <v>111.78763477676914</v>
      </c>
      <c r="BJ63" s="21">
        <f t="shared" ca="1" si="40"/>
        <v>35.214101294370785</v>
      </c>
      <c r="BK63" s="97">
        <f t="shared" ca="1" si="40"/>
        <v>149.73451733710604</v>
      </c>
      <c r="BL63" s="97">
        <f t="shared" ca="1" si="16"/>
        <v>99.804736515622025</v>
      </c>
      <c r="BM63" s="97">
        <f t="shared" ca="1" si="40"/>
        <v>11.802606821182664</v>
      </c>
      <c r="BN63" s="97">
        <f t="shared" ca="1" si="17"/>
        <v>5.3552400898381638</v>
      </c>
      <c r="BO63" s="97">
        <f t="shared" ca="1" si="40"/>
        <v>11.248661052053103</v>
      </c>
      <c r="BP63" s="97">
        <f t="shared" ca="1" si="18"/>
        <v>35.214101294370785</v>
      </c>
      <c r="BQ63" s="2">
        <f t="shared" ca="1" si="29"/>
        <v>-62.109473041645018</v>
      </c>
      <c r="BR63" s="97">
        <f t="shared" ca="1" si="41"/>
        <v>5.8971761504162403</v>
      </c>
      <c r="BS63" s="97">
        <f t="shared" ca="1" si="41"/>
        <v>99.993861133497035</v>
      </c>
      <c r="BT63" s="97">
        <f t="shared" ca="1" si="41"/>
        <v>148.64706234727024</v>
      </c>
      <c r="BU63" s="97">
        <f t="shared" ca="1" si="41"/>
        <v>1.394895186061011</v>
      </c>
      <c r="BV63" s="97">
        <f t="shared" ca="1" si="41"/>
        <v>114.60624000202917</v>
      </c>
      <c r="BW63" s="21">
        <f t="shared" ca="1" si="41"/>
        <v>99.298106846375447</v>
      </c>
      <c r="BX63" s="97">
        <f t="shared" ca="1" si="41"/>
        <v>149.34855028518751</v>
      </c>
      <c r="BY63" s="97">
        <f t="shared" ca="1" si="20"/>
        <v>99.993861133497035</v>
      </c>
      <c r="BZ63" s="97">
        <f t="shared" ca="1" si="41"/>
        <v>12.676917855557855</v>
      </c>
      <c r="CA63" s="97">
        <f t="shared" ca="1" si="21"/>
        <v>1.394895186061011</v>
      </c>
      <c r="CB63" s="97">
        <f t="shared" ca="1" si="41"/>
        <v>10.57454962368781</v>
      </c>
      <c r="CC63" s="97">
        <f t="shared" ca="1" si="22"/>
        <v>99.298106846375447</v>
      </c>
      <c r="CD63" s="2">
        <f t="shared" ca="1" si="23"/>
        <v>-70.393958241268621</v>
      </c>
    </row>
    <row r="64" spans="1:82" x14ac:dyDescent="0.25">
      <c r="A64" s="59">
        <v>58</v>
      </c>
      <c r="B64" s="46">
        <f t="shared" ca="1" si="38"/>
        <v>5.8965289358215083</v>
      </c>
      <c r="C64" s="97">
        <f t="shared" ca="1" si="38"/>
        <v>99.167812351570191</v>
      </c>
      <c r="D64" s="97">
        <f t="shared" ca="1" si="38"/>
        <v>147.5405128707973</v>
      </c>
      <c r="E64" s="97">
        <f t="shared" ca="1" si="38"/>
        <v>6.5730035015826545</v>
      </c>
      <c r="F64" s="97">
        <f t="shared" ca="1" si="38"/>
        <v>110.89902756904377</v>
      </c>
      <c r="G64" s="21">
        <f t="shared" ca="1" si="38"/>
        <v>32.673995854250826</v>
      </c>
      <c r="H64" s="97">
        <f t="shared" ca="1" si="38"/>
        <v>149.81130386886011</v>
      </c>
      <c r="I64" s="97">
        <f t="shared" ca="1" si="24"/>
        <v>99.167812351570191</v>
      </c>
      <c r="J64" s="97">
        <f t="shared" ca="1" si="38"/>
        <v>8.2022946064696232</v>
      </c>
      <c r="K64" s="97">
        <f t="shared" ca="1" si="25"/>
        <v>6.5730035015826545</v>
      </c>
      <c r="L64" s="97">
        <f t="shared" ca="1" si="38"/>
        <v>3.4596430991361897</v>
      </c>
      <c r="M64" s="97">
        <f t="shared" ca="1" si="1"/>
        <v>32.673995854250826</v>
      </c>
      <c r="N64" s="2">
        <f t="shared" ca="1" si="26"/>
        <v>-63.798820486877268</v>
      </c>
      <c r="O64" s="97">
        <f t="shared" ca="1" si="42"/>
        <v>5.9732555857604854</v>
      </c>
      <c r="P64" s="97">
        <f t="shared" ca="1" si="42"/>
        <v>8.9875053265364286</v>
      </c>
      <c r="Q64" s="97">
        <f t="shared" ca="1" si="42"/>
        <v>142.57778516148073</v>
      </c>
      <c r="R64" s="97">
        <f t="shared" ca="1" si="42"/>
        <v>6.212954800228812</v>
      </c>
      <c r="S64" s="97">
        <f t="shared" ca="1" si="42"/>
        <v>112.63225226511932</v>
      </c>
      <c r="T64" s="21">
        <f t="shared" ca="1" si="42"/>
        <v>33.778912956245442</v>
      </c>
      <c r="U64" s="97">
        <f t="shared" ca="1" si="42"/>
        <v>146.43018036304071</v>
      </c>
      <c r="V64" s="97">
        <f t="shared" ca="1" si="27"/>
        <v>8.9875053265364286</v>
      </c>
      <c r="W64" s="97">
        <f t="shared" ca="1" si="42"/>
        <v>11.70252402628986</v>
      </c>
      <c r="X64" s="97">
        <f t="shared" ca="1" si="28"/>
        <v>6.212954800228812</v>
      </c>
      <c r="Y64" s="97">
        <f t="shared" ca="1" si="42"/>
        <v>10.218175668979242</v>
      </c>
      <c r="Z64" s="19">
        <f t="shared" ca="1" si="3"/>
        <v>33.778912956245442</v>
      </c>
      <c r="AA64" s="2">
        <f t="shared" ca="1" si="4"/>
        <v>-37.00592851616117</v>
      </c>
      <c r="AB64" s="62">
        <v>58</v>
      </c>
      <c r="AC64" s="46">
        <f t="shared" ca="1" si="43"/>
        <v>5.2118627171995247</v>
      </c>
      <c r="AD64" s="97">
        <f t="shared" ca="1" si="43"/>
        <v>100.44165528804541</v>
      </c>
      <c r="AE64" s="97">
        <f t="shared" ca="1" si="43"/>
        <v>148.88119227757127</v>
      </c>
      <c r="AF64" s="97">
        <f t="shared" ca="1" si="43"/>
        <v>7.4128141680197928</v>
      </c>
      <c r="AG64" s="97">
        <f t="shared" ca="1" si="43"/>
        <v>114.25393718294848</v>
      </c>
      <c r="AH64" s="21">
        <f t="shared" ca="1" si="43"/>
        <v>34.035152025371204</v>
      </c>
      <c r="AI64" s="97">
        <f t="shared" ca="1" si="43"/>
        <v>149.63714683406909</v>
      </c>
      <c r="AJ64" s="97">
        <f t="shared" ca="1" si="6"/>
        <v>100.44165528804541</v>
      </c>
      <c r="AK64" s="97">
        <f t="shared" ca="1" si="43"/>
        <v>13.080459524258043</v>
      </c>
      <c r="AL64" s="19">
        <f t="shared" ca="1" si="7"/>
        <v>7.4128141680197928</v>
      </c>
      <c r="AM64" s="97">
        <f t="shared" ca="1" si="43"/>
        <v>11.401343189707243</v>
      </c>
      <c r="AN64" s="21">
        <f t="shared" ca="1" si="8"/>
        <v>34.035152025371204</v>
      </c>
      <c r="AO64" s="2">
        <f t="shared" ca="1" si="9"/>
        <v>-59.462532123505078</v>
      </c>
      <c r="AP64" s="66">
        <v>58</v>
      </c>
      <c r="AQ64" s="97">
        <f t="shared" ca="1" si="39"/>
        <v>5.7521358794691855</v>
      </c>
      <c r="AR64" s="97">
        <f t="shared" ca="1" si="39"/>
        <v>99.794844525824288</v>
      </c>
      <c r="AS64" s="97">
        <f t="shared" ca="1" si="39"/>
        <v>141.49124377966592</v>
      </c>
      <c r="AT64" s="97">
        <f t="shared" ca="1" si="39"/>
        <v>76.132790778302237</v>
      </c>
      <c r="AU64" s="97">
        <f t="shared" ca="1" si="39"/>
        <v>111.95986612645754</v>
      </c>
      <c r="AV64" s="21">
        <f t="shared" ca="1" si="39"/>
        <v>33.256460885877424</v>
      </c>
      <c r="AW64" s="97">
        <f t="shared" ca="1" si="39"/>
        <v>142.45359023770621</v>
      </c>
      <c r="AX64" s="97">
        <f t="shared" ca="1" si="11"/>
        <v>99.794844525824288</v>
      </c>
      <c r="AY64" s="97">
        <f t="shared" ca="1" si="39"/>
        <v>12.88781958036718</v>
      </c>
      <c r="AZ64" s="97">
        <f t="shared" ca="1" si="12"/>
        <v>76.132790778302237</v>
      </c>
      <c r="BA64" s="97">
        <f t="shared" ca="1" si="39"/>
        <v>4.8573452576356768</v>
      </c>
      <c r="BB64" s="97">
        <f t="shared" ca="1" si="13"/>
        <v>33.256460885877424</v>
      </c>
      <c r="BC64" s="2">
        <f t="shared" ca="1" si="14"/>
        <v>-13.172892412560646</v>
      </c>
      <c r="BD64" s="62">
        <v>58</v>
      </c>
      <c r="BE64" s="97">
        <f t="shared" ca="1" si="40"/>
        <v>6.4041447127612816</v>
      </c>
      <c r="BF64" s="97">
        <f t="shared" ca="1" si="40"/>
        <v>99.29268189687734</v>
      </c>
      <c r="BG64" s="97">
        <f t="shared" ca="1" si="40"/>
        <v>148.50626103459308</v>
      </c>
      <c r="BH64" s="97">
        <f t="shared" ca="1" si="40"/>
        <v>5.5127309332515351</v>
      </c>
      <c r="BI64" s="97">
        <f t="shared" ca="1" si="40"/>
        <v>115.70011067231009</v>
      </c>
      <c r="BJ64" s="21">
        <f t="shared" ca="1" si="40"/>
        <v>35.31588309804993</v>
      </c>
      <c r="BK64" s="97">
        <f t="shared" ca="1" si="40"/>
        <v>151.54412713551719</v>
      </c>
      <c r="BL64" s="97">
        <f t="shared" ca="1" si="16"/>
        <v>99.29268189687734</v>
      </c>
      <c r="BM64" s="97">
        <f t="shared" ca="1" si="40"/>
        <v>10.657076292186703</v>
      </c>
      <c r="BN64" s="97">
        <f t="shared" ca="1" si="17"/>
        <v>5.5127309332515351</v>
      </c>
      <c r="BO64" s="97">
        <f t="shared" ca="1" si="40"/>
        <v>16.344909093685526</v>
      </c>
      <c r="BP64" s="97">
        <f t="shared" ca="1" si="18"/>
        <v>35.31588309804993</v>
      </c>
      <c r="BQ64" s="2">
        <f t="shared" ca="1" si="29"/>
        <v>-59.489698732834768</v>
      </c>
      <c r="BR64" s="97">
        <f t="shared" ca="1" si="41"/>
        <v>6.1669637612708614</v>
      </c>
      <c r="BS64" s="97">
        <f t="shared" ca="1" si="41"/>
        <v>99.771426945578071</v>
      </c>
      <c r="BT64" s="97">
        <f t="shared" ca="1" si="41"/>
        <v>147.93814475814307</v>
      </c>
      <c r="BU64" s="97">
        <f t="shared" ca="1" si="41"/>
        <v>1.6486615715908219</v>
      </c>
      <c r="BV64" s="97">
        <f t="shared" ca="1" si="41"/>
        <v>112.22290753092216</v>
      </c>
      <c r="BW64" s="21">
        <f t="shared" ca="1" si="41"/>
        <v>99.480621837730098</v>
      </c>
      <c r="BX64" s="97">
        <f t="shared" ca="1" si="41"/>
        <v>152.10980347133028</v>
      </c>
      <c r="BY64" s="97">
        <f t="shared" ca="1" si="20"/>
        <v>99.771426945578071</v>
      </c>
      <c r="BZ64" s="97">
        <f t="shared" ca="1" si="41"/>
        <v>8.0945807753023598</v>
      </c>
      <c r="CA64" s="97">
        <f t="shared" ca="1" si="21"/>
        <v>1.6486615715908219</v>
      </c>
      <c r="CB64" s="97">
        <f t="shared" ca="1" si="41"/>
        <v>8.8463772601840081</v>
      </c>
      <c r="CC64" s="97">
        <f t="shared" ca="1" si="22"/>
        <v>99.480621837730098</v>
      </c>
      <c r="CD64" s="2">
        <f t="shared" ca="1" si="23"/>
        <v>-72.009423390037995</v>
      </c>
    </row>
    <row r="65" spans="1:82" x14ac:dyDescent="0.25">
      <c r="A65" s="59">
        <v>59</v>
      </c>
      <c r="B65" s="46">
        <f t="shared" ca="1" si="38"/>
        <v>4.514237177492161</v>
      </c>
      <c r="C65" s="97">
        <f t="shared" ca="1" si="38"/>
        <v>99.324701317888511</v>
      </c>
      <c r="D65" s="97">
        <f t="shared" ca="1" si="38"/>
        <v>148.68468924602513</v>
      </c>
      <c r="E65" s="97">
        <f t="shared" ca="1" si="38"/>
        <v>7.0820808028489051</v>
      </c>
      <c r="F65" s="97">
        <f t="shared" ca="1" si="38"/>
        <v>113.2815745065799</v>
      </c>
      <c r="G65" s="21">
        <f t="shared" ca="1" si="38"/>
        <v>34.015101714321773</v>
      </c>
      <c r="H65" s="97">
        <f t="shared" ca="1" si="38"/>
        <v>149.61917074419966</v>
      </c>
      <c r="I65" s="97">
        <f t="shared" ca="1" si="24"/>
        <v>99.324701317888511</v>
      </c>
      <c r="J65" s="97">
        <f t="shared" ca="1" si="38"/>
        <v>12.104253370425866</v>
      </c>
      <c r="K65" s="97">
        <f t="shared" ca="1" si="25"/>
        <v>7.0820808028489051</v>
      </c>
      <c r="L65" s="97">
        <f t="shared" ca="1" si="38"/>
        <v>8.3512076289111405</v>
      </c>
      <c r="M65" s="97">
        <f t="shared" ca="1" si="1"/>
        <v>34.015101714321773</v>
      </c>
      <c r="N65" s="2">
        <f t="shared" ca="1" si="26"/>
        <v>-62.367017343086275</v>
      </c>
      <c r="O65" s="97">
        <f t="shared" ca="1" si="42"/>
        <v>4.8811190078508631</v>
      </c>
      <c r="P65" s="97">
        <f t="shared" ca="1" si="42"/>
        <v>10.56820876583933</v>
      </c>
      <c r="Q65" s="97">
        <f t="shared" ca="1" si="42"/>
        <v>144.32916088403277</v>
      </c>
      <c r="R65" s="97">
        <f t="shared" ca="1" si="42"/>
        <v>8.1800222009891055</v>
      </c>
      <c r="S65" s="97">
        <f t="shared" ca="1" si="42"/>
        <v>112.54328151277792</v>
      </c>
      <c r="T65" s="21">
        <f t="shared" ca="1" si="42"/>
        <v>33.048158741799547</v>
      </c>
      <c r="U65" s="97">
        <f t="shared" ca="1" si="42"/>
        <v>141.21557887172929</v>
      </c>
      <c r="V65" s="97">
        <f t="shared" ca="1" si="27"/>
        <v>10.56820876583933</v>
      </c>
      <c r="W65" s="97">
        <f t="shared" ca="1" si="42"/>
        <v>12.62322918528738</v>
      </c>
      <c r="X65" s="97">
        <f t="shared" ca="1" si="28"/>
        <v>8.1800222009891055</v>
      </c>
      <c r="Y65" s="97">
        <f t="shared" ca="1" si="42"/>
        <v>9.9839373713756725</v>
      </c>
      <c r="Z65" s="19">
        <f t="shared" ca="1" si="3"/>
        <v>33.048158741799547</v>
      </c>
      <c r="AA65" s="2">
        <f t="shared" ca="1" si="4"/>
        <v>-32.438603997127615</v>
      </c>
      <c r="AB65" s="62">
        <v>59</v>
      </c>
      <c r="AC65" s="46">
        <f t="shared" ca="1" si="43"/>
        <v>5.4598939816067453</v>
      </c>
      <c r="AD65" s="97">
        <f t="shared" ca="1" si="43"/>
        <v>99.620176392144728</v>
      </c>
      <c r="AE65" s="97">
        <f t="shared" ca="1" si="43"/>
        <v>146.89465343102955</v>
      </c>
      <c r="AF65" s="97">
        <f t="shared" ca="1" si="43"/>
        <v>5.4800746065735879</v>
      </c>
      <c r="AG65" s="97">
        <f t="shared" ca="1" si="43"/>
        <v>112.88414473798399</v>
      </c>
      <c r="AH65" s="21">
        <f t="shared" ca="1" si="43"/>
        <v>34.204568214782924</v>
      </c>
      <c r="AI65" s="97">
        <f t="shared" ca="1" si="43"/>
        <v>146.84446681510161</v>
      </c>
      <c r="AJ65" s="97">
        <f t="shared" ca="1" si="6"/>
        <v>99.620176392144728</v>
      </c>
      <c r="AK65" s="97">
        <f t="shared" ca="1" si="43"/>
        <v>12.290436500121745</v>
      </c>
      <c r="AL65" s="19">
        <f t="shared" ca="1" si="7"/>
        <v>5.4800746065735879</v>
      </c>
      <c r="AM65" s="97">
        <f t="shared" ca="1" si="43"/>
        <v>6.3732904096367688</v>
      </c>
      <c r="AN65" s="21">
        <f t="shared" ca="1" si="8"/>
        <v>34.204568214782924</v>
      </c>
      <c r="AO65" s="2">
        <f t="shared" ca="1" si="9"/>
        <v>-65.481626309708759</v>
      </c>
      <c r="AP65" s="66">
        <v>59</v>
      </c>
      <c r="AQ65" s="97">
        <f t="shared" ca="1" si="39"/>
        <v>5.3855282287584876</v>
      </c>
      <c r="AR65" s="97">
        <f t="shared" ca="1" si="39"/>
        <v>99.07022706626951</v>
      </c>
      <c r="AS65" s="97">
        <f t="shared" ca="1" si="39"/>
        <v>139.17026293095344</v>
      </c>
      <c r="AT65" s="97">
        <f t="shared" ca="1" si="39"/>
        <v>76.541810855082929</v>
      </c>
      <c r="AU65" s="97">
        <f t="shared" ca="1" si="39"/>
        <v>114.12034026209668</v>
      </c>
      <c r="AV65" s="21">
        <f t="shared" ca="1" si="39"/>
        <v>33.015426123885767</v>
      </c>
      <c r="AW65" s="97">
        <f t="shared" ca="1" si="39"/>
        <v>140.34202265665695</v>
      </c>
      <c r="AX65" s="97">
        <f t="shared" ca="1" si="11"/>
        <v>99.07022706626951</v>
      </c>
      <c r="AY65" s="97">
        <f t="shared" ca="1" si="39"/>
        <v>11.277476872859937</v>
      </c>
      <c r="AZ65" s="97">
        <f t="shared" ca="1" si="12"/>
        <v>76.541810855082929</v>
      </c>
      <c r="BA65" s="97">
        <f t="shared" ca="1" si="39"/>
        <v>3.7413677273244597</v>
      </c>
      <c r="BB65" s="97">
        <f t="shared" ca="1" si="13"/>
        <v>33.015426123885767</v>
      </c>
      <c r="BC65" s="2">
        <f t="shared" ca="1" si="14"/>
        <v>-13.087200089235266</v>
      </c>
      <c r="BD65" s="62">
        <v>59</v>
      </c>
      <c r="BE65" s="97">
        <f t="shared" ca="1" si="40"/>
        <v>5.8640239588442844</v>
      </c>
      <c r="BF65" s="97">
        <f t="shared" ca="1" si="40"/>
        <v>100.13109111071527</v>
      </c>
      <c r="BG65" s="97">
        <f t="shared" ca="1" si="40"/>
        <v>148.62787098513562</v>
      </c>
      <c r="BH65" s="97">
        <f t="shared" ca="1" si="40"/>
        <v>4.6908818244207771</v>
      </c>
      <c r="BI65" s="97">
        <f t="shared" ca="1" si="40"/>
        <v>114.67963428251765</v>
      </c>
      <c r="BJ65" s="21">
        <f t="shared" ca="1" si="40"/>
        <v>33.339317700605541</v>
      </c>
      <c r="BK65" s="97">
        <f t="shared" ca="1" si="40"/>
        <v>148.70545710163401</v>
      </c>
      <c r="BL65" s="97">
        <f t="shared" ca="1" si="16"/>
        <v>100.13109111071527</v>
      </c>
      <c r="BM65" s="97">
        <f t="shared" ca="1" si="40"/>
        <v>10.931018026848529</v>
      </c>
      <c r="BN65" s="97">
        <f t="shared" ca="1" si="17"/>
        <v>4.6908818244207771</v>
      </c>
      <c r="BO65" s="97">
        <f t="shared" ca="1" si="40"/>
        <v>9.0370133523506446</v>
      </c>
      <c r="BP65" s="97">
        <f t="shared" ca="1" si="18"/>
        <v>33.339317700605541</v>
      </c>
      <c r="BQ65" s="2">
        <f t="shared" ca="1" si="29"/>
        <v>-65.461051123002321</v>
      </c>
      <c r="BR65" s="97">
        <f t="shared" ca="1" si="41"/>
        <v>5.3673460277918101</v>
      </c>
      <c r="BS65" s="97">
        <f t="shared" ca="1" si="41"/>
        <v>99.098961229937743</v>
      </c>
      <c r="BT65" s="97">
        <f t="shared" ca="1" si="41"/>
        <v>147.80304652373715</v>
      </c>
      <c r="BU65" s="97">
        <f t="shared" ca="1" si="41"/>
        <v>1.0042218878396827</v>
      </c>
      <c r="BV65" s="97">
        <f t="shared" ca="1" si="41"/>
        <v>113.88177702160537</v>
      </c>
      <c r="BW65" s="21">
        <f t="shared" ca="1" si="41"/>
        <v>99.846432810472791</v>
      </c>
      <c r="BX65" s="97">
        <f t="shared" ca="1" si="41"/>
        <v>150.90943725062118</v>
      </c>
      <c r="BY65" s="97">
        <f t="shared" ca="1" si="20"/>
        <v>99.098961229937743</v>
      </c>
      <c r="BZ65" s="97">
        <f t="shared" ca="1" si="41"/>
        <v>11.768652683358637</v>
      </c>
      <c r="CA65" s="97">
        <f t="shared" ca="1" si="21"/>
        <v>1.0042218878396827</v>
      </c>
      <c r="CB65" s="97">
        <f t="shared" ca="1" si="41"/>
        <v>9.3481435899241792</v>
      </c>
      <c r="CC65" s="97">
        <f t="shared" ca="1" si="22"/>
        <v>99.846432810472791</v>
      </c>
      <c r="CD65" s="2">
        <f t="shared" ca="1" si="23"/>
        <v>-73.977762638166425</v>
      </c>
    </row>
    <row r="66" spans="1:82" x14ac:dyDescent="0.25">
      <c r="A66" s="59">
        <v>60</v>
      </c>
      <c r="B66" s="46">
        <f t="shared" ca="1" si="38"/>
        <v>5.4723073492382435</v>
      </c>
      <c r="C66" s="97">
        <f t="shared" ca="1" si="38"/>
        <v>100.22783822449104</v>
      </c>
      <c r="D66" s="97">
        <f t="shared" ca="1" si="38"/>
        <v>146.96475937854689</v>
      </c>
      <c r="E66" s="97">
        <f t="shared" ca="1" si="38"/>
        <v>6.6269551663480222</v>
      </c>
      <c r="F66" s="97">
        <f t="shared" ca="1" si="38"/>
        <v>112.25251036792106</v>
      </c>
      <c r="G66" s="21">
        <f t="shared" ca="1" si="38"/>
        <v>33.767787346230968</v>
      </c>
      <c r="H66" s="97">
        <f t="shared" ca="1" si="38"/>
        <v>148.21368930242494</v>
      </c>
      <c r="I66" s="97">
        <f t="shared" ca="1" si="24"/>
        <v>100.22783822449104</v>
      </c>
      <c r="J66" s="97">
        <f t="shared" ca="1" si="38"/>
        <v>12.263342414744482</v>
      </c>
      <c r="K66" s="97">
        <f t="shared" ca="1" si="25"/>
        <v>6.6269551663480222</v>
      </c>
      <c r="L66" s="97">
        <f t="shared" ca="1" si="38"/>
        <v>15.559626969723114</v>
      </c>
      <c r="M66" s="97">
        <f t="shared" ca="1" si="1"/>
        <v>33.767787346230968</v>
      </c>
      <c r="N66" s="2">
        <f t="shared" ca="1" si="26"/>
        <v>-58.63164889527841</v>
      </c>
      <c r="O66" s="97">
        <f t="shared" ca="1" si="42"/>
        <v>5.9399747645491336</v>
      </c>
      <c r="P66" s="97">
        <f t="shared" ca="1" si="42"/>
        <v>10.118013470924446</v>
      </c>
      <c r="Q66" s="97">
        <f t="shared" ca="1" si="42"/>
        <v>145.51320047255032</v>
      </c>
      <c r="R66" s="97">
        <f t="shared" ca="1" si="42"/>
        <v>6.0603992501349238</v>
      </c>
      <c r="S66" s="97">
        <f t="shared" ca="1" si="42"/>
        <v>114.02167768130695</v>
      </c>
      <c r="T66" s="21">
        <f t="shared" ca="1" si="42"/>
        <v>35.057811756389661</v>
      </c>
      <c r="U66" s="97">
        <f t="shared" ca="1" si="42"/>
        <v>142.93395775275582</v>
      </c>
      <c r="V66" s="97">
        <f t="shared" ca="1" si="27"/>
        <v>10.118013470924446</v>
      </c>
      <c r="W66" s="97">
        <f t="shared" ca="1" si="42"/>
        <v>8.5656299159462925</v>
      </c>
      <c r="X66" s="97">
        <f t="shared" ca="1" si="28"/>
        <v>6.0603992501349238</v>
      </c>
      <c r="Y66" s="97">
        <f t="shared" ca="1" si="42"/>
        <v>10.932462054960935</v>
      </c>
      <c r="Z66" s="19">
        <f t="shared" ca="1" si="3"/>
        <v>35.057811756389661</v>
      </c>
      <c r="AA66" s="2">
        <f t="shared" ca="1" si="4"/>
        <v>-37.680384873477763</v>
      </c>
      <c r="AB66" s="62">
        <v>60</v>
      </c>
      <c r="AC66" s="46">
        <f t="shared" ca="1" si="43"/>
        <v>6.0048202961070949</v>
      </c>
      <c r="AD66" s="97">
        <f t="shared" ca="1" si="43"/>
        <v>100.03173440419322</v>
      </c>
      <c r="AE66" s="97">
        <f t="shared" ca="1" si="43"/>
        <v>148.71913156435534</v>
      </c>
      <c r="AF66" s="97">
        <f t="shared" ca="1" si="43"/>
        <v>6.5131026052119907</v>
      </c>
      <c r="AG66" s="97">
        <f t="shared" ca="1" si="43"/>
        <v>113.37838730263967</v>
      </c>
      <c r="AH66" s="21">
        <f t="shared" ca="1" si="43"/>
        <v>33.208369661922028</v>
      </c>
      <c r="AI66" s="97">
        <f t="shared" ca="1" si="43"/>
        <v>149.83463890673033</v>
      </c>
      <c r="AJ66" s="97">
        <f t="shared" ca="1" si="6"/>
        <v>100.03173440419322</v>
      </c>
      <c r="AK66" s="97">
        <f t="shared" ca="1" si="43"/>
        <v>12.308159457677057</v>
      </c>
      <c r="AL66" s="19">
        <f t="shared" ca="1" si="7"/>
        <v>6.5131026052119907</v>
      </c>
      <c r="AM66" s="97">
        <f t="shared" ca="1" si="43"/>
        <v>8.3902694630964341</v>
      </c>
      <c r="AN66" s="21">
        <f t="shared" ca="1" si="8"/>
        <v>33.208369661922028</v>
      </c>
      <c r="AO66" s="2">
        <f t="shared" ca="1" si="9"/>
        <v>-61.503073350924808</v>
      </c>
      <c r="AP66" s="66">
        <v>60</v>
      </c>
      <c r="AQ66" s="97">
        <f t="shared" ca="1" si="39"/>
        <v>4.9035009024008094</v>
      </c>
      <c r="AR66" s="97">
        <f t="shared" ca="1" si="39"/>
        <v>100.12672972954581</v>
      </c>
      <c r="AS66" s="97">
        <f t="shared" ca="1" si="39"/>
        <v>142.52535187919366</v>
      </c>
      <c r="AT66" s="97">
        <f t="shared" ca="1" si="39"/>
        <v>77.530942623423684</v>
      </c>
      <c r="AU66" s="97">
        <f t="shared" ca="1" si="39"/>
        <v>110.11778707101304</v>
      </c>
      <c r="AV66" s="21">
        <f t="shared" ca="1" si="39"/>
        <v>31.671123196451873</v>
      </c>
      <c r="AW66" s="97">
        <f t="shared" ca="1" si="39"/>
        <v>143.94168247481338</v>
      </c>
      <c r="AX66" s="97">
        <f t="shared" ca="1" si="11"/>
        <v>100.12672972954581</v>
      </c>
      <c r="AY66" s="97">
        <f t="shared" ca="1" si="39"/>
        <v>7.4126498284712445</v>
      </c>
      <c r="AZ66" s="97">
        <f t="shared" ca="1" si="12"/>
        <v>77.530942623423684</v>
      </c>
      <c r="BA66" s="97">
        <f t="shared" ca="1" si="39"/>
        <v>1.784552693909816</v>
      </c>
      <c r="BB66" s="97">
        <f t="shared" ca="1" si="13"/>
        <v>31.671123196451873</v>
      </c>
      <c r="BC66" s="2">
        <f t="shared" ca="1" si="14"/>
        <v>-12.334692978826025</v>
      </c>
      <c r="BD66" s="62">
        <v>60</v>
      </c>
      <c r="BE66" s="97">
        <f t="shared" ca="1" si="40"/>
        <v>6.0495402885388057</v>
      </c>
      <c r="BF66" s="97">
        <f t="shared" ca="1" si="40"/>
        <v>99.885056390240223</v>
      </c>
      <c r="BG66" s="97">
        <f t="shared" ca="1" si="40"/>
        <v>147.52728449580729</v>
      </c>
      <c r="BH66" s="97">
        <f t="shared" ca="1" si="40"/>
        <v>5.3411100548660349</v>
      </c>
      <c r="BI66" s="97">
        <f t="shared" ca="1" si="40"/>
        <v>114.2220136106621</v>
      </c>
      <c r="BJ66" s="21">
        <f t="shared" ca="1" si="40"/>
        <v>34.66427806464862</v>
      </c>
      <c r="BK66" s="97">
        <f t="shared" ca="1" si="40"/>
        <v>152.65455585270377</v>
      </c>
      <c r="BL66" s="97">
        <f t="shared" ca="1" si="16"/>
        <v>99.885056390240223</v>
      </c>
      <c r="BM66" s="97">
        <f t="shared" ca="1" si="40"/>
        <v>13.216328791768115</v>
      </c>
      <c r="BN66" s="97">
        <f t="shared" ca="1" si="17"/>
        <v>5.3411100548660349</v>
      </c>
      <c r="BO66" s="97">
        <f t="shared" ca="1" si="40"/>
        <v>15.800493319639358</v>
      </c>
      <c r="BP66" s="97">
        <f t="shared" ca="1" si="18"/>
        <v>34.66427806464862</v>
      </c>
      <c r="BQ66" s="2">
        <f t="shared" ca="1" si="29"/>
        <v>-60.833712990793948</v>
      </c>
      <c r="BR66" s="97">
        <f t="shared" ca="1" si="41"/>
        <v>5.3111700540971558</v>
      </c>
      <c r="BS66" s="97">
        <f t="shared" ca="1" si="41"/>
        <v>98.931947474887579</v>
      </c>
      <c r="BT66" s="97">
        <f t="shared" ca="1" si="41"/>
        <v>147.42208879549557</v>
      </c>
      <c r="BU66" s="97">
        <f t="shared" ca="1" si="41"/>
        <v>1.021342221202707</v>
      </c>
      <c r="BV66" s="97">
        <f t="shared" ca="1" si="41"/>
        <v>113.96945678037255</v>
      </c>
      <c r="BW66" s="21">
        <f t="shared" ca="1" si="41"/>
        <v>99.877406956774422</v>
      </c>
      <c r="BX66" s="97">
        <f t="shared" ca="1" si="41"/>
        <v>152.33001181407033</v>
      </c>
      <c r="BY66" s="97">
        <f t="shared" ca="1" si="20"/>
        <v>98.931947474887579</v>
      </c>
      <c r="BZ66" s="97">
        <f t="shared" ca="1" si="41"/>
        <v>13.557218078108818</v>
      </c>
      <c r="CA66" s="97">
        <f t="shared" ca="1" si="21"/>
        <v>1.021342221202707</v>
      </c>
      <c r="CB66" s="97">
        <f t="shared" ca="1" si="41"/>
        <v>11.506010036612677</v>
      </c>
      <c r="CC66" s="97">
        <f t="shared" ca="1" si="22"/>
        <v>99.877406956774422</v>
      </c>
      <c r="CD66" s="2">
        <f t="shared" ca="1" si="23"/>
        <v>-70.845127780512328</v>
      </c>
    </row>
    <row r="67" spans="1:82" x14ac:dyDescent="0.25">
      <c r="A67" s="59">
        <v>61</v>
      </c>
      <c r="B67" s="46">
        <f t="shared" ca="1" si="38"/>
        <v>5.5203158490059572</v>
      </c>
      <c r="C67" s="97">
        <f t="shared" ca="1" si="38"/>
        <v>99.60918752362285</v>
      </c>
      <c r="D67" s="97">
        <f t="shared" ca="1" si="38"/>
        <v>148.84419882511997</v>
      </c>
      <c r="E67" s="97">
        <f t="shared" ca="1" si="38"/>
        <v>5.2018687418245495</v>
      </c>
      <c r="F67" s="97">
        <f t="shared" ca="1" si="38"/>
        <v>113.77014803306659</v>
      </c>
      <c r="G67" s="21">
        <f t="shared" ca="1" si="38"/>
        <v>34.447451837172352</v>
      </c>
      <c r="H67" s="97">
        <f t="shared" ca="1" si="38"/>
        <v>148.84519136913983</v>
      </c>
      <c r="I67" s="97">
        <f t="shared" ca="1" si="24"/>
        <v>99.60918752362285</v>
      </c>
      <c r="J67" s="97">
        <f t="shared" ca="1" si="38"/>
        <v>12.006574889856862</v>
      </c>
      <c r="K67" s="97">
        <f t="shared" ca="1" si="25"/>
        <v>5.2018687418245495</v>
      </c>
      <c r="L67" s="97">
        <f t="shared" ca="1" si="38"/>
        <v>11.364787633349213</v>
      </c>
      <c r="M67" s="97">
        <f t="shared" ca="1" si="1"/>
        <v>34.447451837172352</v>
      </c>
      <c r="N67" s="2">
        <f t="shared" ca="1" si="26"/>
        <v>-63.434910712724339</v>
      </c>
      <c r="O67" s="97">
        <f t="shared" ca="1" si="42"/>
        <v>5.7453857890955256</v>
      </c>
      <c r="P67" s="97">
        <f t="shared" ca="1" si="42"/>
        <v>10.917443684991451</v>
      </c>
      <c r="Q67" s="97">
        <f t="shared" ca="1" si="42"/>
        <v>138.93514201421556</v>
      </c>
      <c r="R67" s="97">
        <f t="shared" ca="1" si="42"/>
        <v>5.2511092705051636</v>
      </c>
      <c r="S67" s="97">
        <f t="shared" ca="1" si="42"/>
        <v>113.71718140281827</v>
      </c>
      <c r="T67" s="21">
        <f t="shared" ca="1" si="42"/>
        <v>34.816774415800332</v>
      </c>
      <c r="U67" s="97">
        <f t="shared" ca="1" si="42"/>
        <v>147.91030652333723</v>
      </c>
      <c r="V67" s="97">
        <f t="shared" ca="1" si="27"/>
        <v>10.917443684991451</v>
      </c>
      <c r="W67" s="97">
        <f t="shared" ca="1" si="42"/>
        <v>10.558041068263806</v>
      </c>
      <c r="X67" s="97">
        <f t="shared" ca="1" si="28"/>
        <v>5.2511092705051636</v>
      </c>
      <c r="Y67" s="97">
        <f t="shared" ca="1" si="42"/>
        <v>11.454152992956915</v>
      </c>
      <c r="Z67" s="19">
        <f t="shared" ca="1" si="3"/>
        <v>34.816774415800332</v>
      </c>
      <c r="AA67" s="2">
        <f t="shared" ca="1" si="4"/>
        <v>-41.146190595572264</v>
      </c>
      <c r="AB67" s="62">
        <v>61</v>
      </c>
      <c r="AC67" s="46">
        <f t="shared" ca="1" si="43"/>
        <v>6.2371255473628766</v>
      </c>
      <c r="AD67" s="97">
        <f t="shared" ca="1" si="43"/>
        <v>99.040311643879505</v>
      </c>
      <c r="AE67" s="97">
        <f t="shared" ca="1" si="43"/>
        <v>148.44114170951394</v>
      </c>
      <c r="AF67" s="97">
        <f t="shared" ca="1" si="43"/>
        <v>6.0867080194808825</v>
      </c>
      <c r="AG67" s="97">
        <f t="shared" ca="1" si="43"/>
        <v>110.65165021385228</v>
      </c>
      <c r="AH67" s="21">
        <f t="shared" ca="1" si="43"/>
        <v>34.110835485677377</v>
      </c>
      <c r="AI67" s="97">
        <f t="shared" ca="1" si="43"/>
        <v>148.00553200924264</v>
      </c>
      <c r="AJ67" s="97">
        <f t="shared" ca="1" si="6"/>
        <v>99.040311643879505</v>
      </c>
      <c r="AK67" s="97">
        <f t="shared" ca="1" si="43"/>
        <v>13.039620433682545</v>
      </c>
      <c r="AL67" s="19">
        <f t="shared" ca="1" si="7"/>
        <v>6.0867080194808825</v>
      </c>
      <c r="AM67" s="97">
        <f t="shared" ca="1" si="43"/>
        <v>11.289214864790273</v>
      </c>
      <c r="AN67" s="21">
        <f t="shared" ca="1" si="8"/>
        <v>34.110835485677377</v>
      </c>
      <c r="AO67" s="2">
        <f t="shared" ca="1" si="9"/>
        <v>-60.223013642100064</v>
      </c>
      <c r="AP67" s="66">
        <v>61</v>
      </c>
      <c r="AQ67" s="97">
        <f t="shared" ca="1" si="39"/>
        <v>6.1117401491181642</v>
      </c>
      <c r="AR67" s="97">
        <f t="shared" ca="1" si="39"/>
        <v>99.727264222320827</v>
      </c>
      <c r="AS67" s="97">
        <f t="shared" ca="1" si="39"/>
        <v>142.14868519866744</v>
      </c>
      <c r="AT67" s="97">
        <f t="shared" ca="1" si="39"/>
        <v>77.921312936582396</v>
      </c>
      <c r="AU67" s="97">
        <f t="shared" ca="1" si="39"/>
        <v>113.17641268615313</v>
      </c>
      <c r="AV67" s="21">
        <f t="shared" ca="1" si="39"/>
        <v>33.18867299611064</v>
      </c>
      <c r="AW67" s="97">
        <f t="shared" ca="1" si="39"/>
        <v>145.57697297168238</v>
      </c>
      <c r="AX67" s="97">
        <f t="shared" ca="1" si="11"/>
        <v>99.727264222320827</v>
      </c>
      <c r="AY67" s="97">
        <f t="shared" ca="1" si="39"/>
        <v>12.638542650158056</v>
      </c>
      <c r="AZ67" s="97">
        <f t="shared" ca="1" si="12"/>
        <v>77.921312936582396</v>
      </c>
      <c r="BA67" s="97">
        <f t="shared" ca="1" si="39"/>
        <v>3.9127759597192489</v>
      </c>
      <c r="BB67" s="97">
        <f t="shared" ca="1" si="13"/>
        <v>33.18867299611064</v>
      </c>
      <c r="BC67" s="2">
        <f t="shared" ca="1" si="14"/>
        <v>-12.942426002433677</v>
      </c>
      <c r="BD67" s="62">
        <v>61</v>
      </c>
      <c r="BE67" s="97">
        <f t="shared" ca="1" si="40"/>
        <v>5.8348597533385851</v>
      </c>
      <c r="BF67" s="97">
        <f t="shared" ca="1" si="40"/>
        <v>98.744579259788864</v>
      </c>
      <c r="BG67" s="97">
        <f t="shared" ca="1" si="40"/>
        <v>147.96380935637032</v>
      </c>
      <c r="BH67" s="97">
        <f t="shared" ca="1" si="40"/>
        <v>4.6038208557325024</v>
      </c>
      <c r="BI67" s="97">
        <f t="shared" ca="1" si="40"/>
        <v>113.8212296045707</v>
      </c>
      <c r="BJ67" s="21">
        <f t="shared" ca="1" si="40"/>
        <v>32.622394441279496</v>
      </c>
      <c r="BK67" s="97">
        <f t="shared" ca="1" si="40"/>
        <v>147.60678736261488</v>
      </c>
      <c r="BL67" s="97">
        <f t="shared" ca="1" si="16"/>
        <v>98.744579259788864</v>
      </c>
      <c r="BM67" s="97">
        <f t="shared" ca="1" si="40"/>
        <v>11.921989840561848</v>
      </c>
      <c r="BN67" s="97">
        <f t="shared" ca="1" si="17"/>
        <v>4.6038208557325024</v>
      </c>
      <c r="BO67" s="97">
        <f t="shared" ca="1" si="40"/>
        <v>7.892062574896495</v>
      </c>
      <c r="BP67" s="97">
        <f t="shared" ca="1" si="18"/>
        <v>32.622394441279496</v>
      </c>
      <c r="BQ67" s="2">
        <f t="shared" ca="1" si="29"/>
        <v>-66.070256808867668</v>
      </c>
      <c r="BR67" s="97">
        <f t="shared" ca="1" si="41"/>
        <v>5.905466558046637</v>
      </c>
      <c r="BS67" s="97">
        <f t="shared" ca="1" si="41"/>
        <v>99.298461406750633</v>
      </c>
      <c r="BT67" s="97">
        <f t="shared" ca="1" si="41"/>
        <v>147.32346389878074</v>
      </c>
      <c r="BU67" s="97">
        <f t="shared" ca="1" si="41"/>
        <v>2.1672854153050807</v>
      </c>
      <c r="BV67" s="97">
        <f t="shared" ca="1" si="41"/>
        <v>113.34203332076521</v>
      </c>
      <c r="BW67" s="21">
        <f t="shared" ca="1" si="41"/>
        <v>99.670939487352953</v>
      </c>
      <c r="BX67" s="97">
        <f t="shared" ca="1" si="41"/>
        <v>150.03758889531701</v>
      </c>
      <c r="BY67" s="97">
        <f t="shared" ca="1" si="20"/>
        <v>99.298461406750633</v>
      </c>
      <c r="BZ67" s="97">
        <f t="shared" ca="1" si="41"/>
        <v>13.036887890582033</v>
      </c>
      <c r="CA67" s="97">
        <f t="shared" ca="1" si="21"/>
        <v>2.1672854153050807</v>
      </c>
      <c r="CB67" s="97">
        <f t="shared" ca="1" si="41"/>
        <v>12.589683870964237</v>
      </c>
      <c r="CC67" s="97">
        <f t="shared" ca="1" si="22"/>
        <v>99.670939487352953</v>
      </c>
      <c r="CD67" s="2">
        <f t="shared" ca="1" si="23"/>
        <v>-66.132222612438355</v>
      </c>
    </row>
    <row r="68" spans="1:82" x14ac:dyDescent="0.25">
      <c r="A68" s="59">
        <v>62</v>
      </c>
      <c r="B68" s="46">
        <f t="shared" ca="1" si="38"/>
        <v>5.8220921828767835</v>
      </c>
      <c r="C68" s="97">
        <f t="shared" ca="1" si="38"/>
        <v>99.772757825746055</v>
      </c>
      <c r="D68" s="97">
        <f t="shared" ca="1" si="38"/>
        <v>148.68515400417164</v>
      </c>
      <c r="E68" s="97">
        <f t="shared" ca="1" si="38"/>
        <v>6.366368335035852</v>
      </c>
      <c r="F68" s="97">
        <f t="shared" ca="1" si="38"/>
        <v>112.19700438919762</v>
      </c>
      <c r="G68" s="21">
        <f t="shared" ca="1" si="38"/>
        <v>34.933001126472561</v>
      </c>
      <c r="H68" s="97">
        <f t="shared" ca="1" si="38"/>
        <v>150.92626850729638</v>
      </c>
      <c r="I68" s="97">
        <f t="shared" ca="1" si="24"/>
        <v>99.772757825746055</v>
      </c>
      <c r="J68" s="97">
        <f t="shared" ca="1" si="38"/>
        <v>13.367728790706005</v>
      </c>
      <c r="K68" s="97">
        <f t="shared" ca="1" si="25"/>
        <v>6.366368335035852</v>
      </c>
      <c r="L68" s="97">
        <f t="shared" ca="1" si="38"/>
        <v>10.286998903413036</v>
      </c>
      <c r="M68" s="97">
        <f t="shared" ca="1" si="1"/>
        <v>34.933001126472561</v>
      </c>
      <c r="N68" s="2">
        <f t="shared" ca="1" si="26"/>
        <v>-61.271756349251689</v>
      </c>
      <c r="O68" s="97">
        <f t="shared" ca="1" si="42"/>
        <v>5.416367729200652</v>
      </c>
      <c r="P68" s="97">
        <f t="shared" ca="1" si="42"/>
        <v>13.697035837879776</v>
      </c>
      <c r="Q68" s="97">
        <f t="shared" ca="1" si="42"/>
        <v>144.49930303524459</v>
      </c>
      <c r="R68" s="97">
        <f t="shared" ca="1" si="42"/>
        <v>5.8988882516430827</v>
      </c>
      <c r="S68" s="97">
        <f t="shared" ca="1" si="42"/>
        <v>110.44797941337795</v>
      </c>
      <c r="T68" s="21">
        <f t="shared" ca="1" si="42"/>
        <v>34.269762298506208</v>
      </c>
      <c r="U68" s="97">
        <f t="shared" ca="1" si="42"/>
        <v>146.63706186729564</v>
      </c>
      <c r="V68" s="97">
        <f t="shared" ca="1" si="27"/>
        <v>13.697035837879776</v>
      </c>
      <c r="W68" s="97">
        <f t="shared" ca="1" si="42"/>
        <v>10.722642198047481</v>
      </c>
      <c r="X68" s="97">
        <f t="shared" ca="1" si="28"/>
        <v>5.8988882516430827</v>
      </c>
      <c r="Y68" s="97">
        <f t="shared" ca="1" si="42"/>
        <v>12.700288613008784</v>
      </c>
      <c r="Z68" s="19">
        <f t="shared" ca="1" si="3"/>
        <v>34.269762298506208</v>
      </c>
      <c r="AA68" s="2">
        <f t="shared" ca="1" si="4"/>
        <v>-38.646057808138011</v>
      </c>
      <c r="AB68" s="62">
        <v>62</v>
      </c>
      <c r="AC68" s="46">
        <f t="shared" ca="1" si="43"/>
        <v>6.3311364473439502</v>
      </c>
      <c r="AD68" s="97">
        <f t="shared" ca="1" si="43"/>
        <v>99.414964377303349</v>
      </c>
      <c r="AE68" s="97">
        <f t="shared" ca="1" si="43"/>
        <v>147.85604718870215</v>
      </c>
      <c r="AF68" s="97">
        <f t="shared" ca="1" si="43"/>
        <v>5.0074158044268113</v>
      </c>
      <c r="AG68" s="97">
        <f t="shared" ca="1" si="43"/>
        <v>113.12426494084661</v>
      </c>
      <c r="AH68" s="21">
        <f t="shared" ca="1" si="43"/>
        <v>35.048189873033643</v>
      </c>
      <c r="AI68" s="97">
        <f t="shared" ca="1" si="43"/>
        <v>146.87803849005061</v>
      </c>
      <c r="AJ68" s="97">
        <f t="shared" ca="1" si="6"/>
        <v>99.414964377303349</v>
      </c>
      <c r="AK68" s="97">
        <f t="shared" ca="1" si="43"/>
        <v>13.710705855719205</v>
      </c>
      <c r="AL68" s="19">
        <f t="shared" ca="1" si="7"/>
        <v>5.0074158044268113</v>
      </c>
      <c r="AM68" s="97">
        <f t="shared" ca="1" si="43"/>
        <v>12.653764765030894</v>
      </c>
      <c r="AN68" s="21">
        <f t="shared" ca="1" si="8"/>
        <v>35.048189873033643</v>
      </c>
      <c r="AO68" s="2">
        <f t="shared" ca="1" si="9"/>
        <v>-61.724236233402678</v>
      </c>
      <c r="AP68" s="66">
        <v>62</v>
      </c>
      <c r="AQ68" s="97">
        <f t="shared" ca="1" si="39"/>
        <v>6.3396312993088992</v>
      </c>
      <c r="AR68" s="97">
        <f t="shared" ca="1" si="39"/>
        <v>99.094805282344865</v>
      </c>
      <c r="AS68" s="97">
        <f t="shared" ca="1" si="39"/>
        <v>138.11850492101684</v>
      </c>
      <c r="AT68" s="97">
        <f t="shared" ca="1" si="39"/>
        <v>75.695496077501275</v>
      </c>
      <c r="AU68" s="97">
        <f t="shared" ca="1" si="39"/>
        <v>113.36202918216458</v>
      </c>
      <c r="AV68" s="21">
        <f t="shared" ca="1" si="39"/>
        <v>36.101665503176811</v>
      </c>
      <c r="AW68" s="97">
        <f t="shared" ca="1" si="39"/>
        <v>145.1654825654241</v>
      </c>
      <c r="AX68" s="97">
        <f t="shared" ca="1" si="11"/>
        <v>99.094805282344865</v>
      </c>
      <c r="AY68" s="97">
        <f t="shared" ca="1" si="39"/>
        <v>9.1320900173526152</v>
      </c>
      <c r="AZ68" s="97">
        <f t="shared" ca="1" si="12"/>
        <v>75.695496077501275</v>
      </c>
      <c r="BA68" s="97">
        <f t="shared" ca="1" si="39"/>
        <v>2.5587526999461416</v>
      </c>
      <c r="BB68" s="97">
        <f t="shared" ca="1" si="13"/>
        <v>36.101665503176811</v>
      </c>
      <c r="BC68" s="2">
        <f t="shared" ca="1" si="14"/>
        <v>-14.294113781594602</v>
      </c>
      <c r="BD68" s="62">
        <v>62</v>
      </c>
      <c r="BE68" s="97">
        <f t="shared" ca="1" si="40"/>
        <v>6.2011627804233314</v>
      </c>
      <c r="BF68" s="97">
        <f t="shared" ca="1" si="40"/>
        <v>100.05174341713425</v>
      </c>
      <c r="BG68" s="97">
        <f t="shared" ca="1" si="40"/>
        <v>148.00040007376697</v>
      </c>
      <c r="BH68" s="97">
        <f t="shared" ca="1" si="40"/>
        <v>7.913744642741408</v>
      </c>
      <c r="BI68" s="97">
        <f t="shared" ca="1" si="40"/>
        <v>112.40900060812695</v>
      </c>
      <c r="BJ68" s="21">
        <f t="shared" ca="1" si="40"/>
        <v>33.152797466775418</v>
      </c>
      <c r="BK68" s="97">
        <f t="shared" ca="1" si="40"/>
        <v>150.28303398865606</v>
      </c>
      <c r="BL68" s="97">
        <f t="shared" ca="1" si="16"/>
        <v>100.05174341713425</v>
      </c>
      <c r="BM68" s="97">
        <f t="shared" ca="1" si="40"/>
        <v>13.62458680419426</v>
      </c>
      <c r="BN68" s="97">
        <f t="shared" ca="1" si="17"/>
        <v>7.913744642741408</v>
      </c>
      <c r="BO68" s="97">
        <f t="shared" ca="1" si="40"/>
        <v>4.5312232910482173</v>
      </c>
      <c r="BP68" s="97">
        <f t="shared" ca="1" si="18"/>
        <v>33.152797466775418</v>
      </c>
      <c r="BQ68" s="2">
        <f t="shared" ca="1" si="29"/>
        <v>-60.241090559250061</v>
      </c>
      <c r="BR68" s="97">
        <f t="shared" ca="1" si="41"/>
        <v>5.219385929281847</v>
      </c>
      <c r="BS68" s="97">
        <f t="shared" ca="1" si="41"/>
        <v>99.524515214093228</v>
      </c>
      <c r="BT68" s="97">
        <f t="shared" ca="1" si="41"/>
        <v>149.349719384651</v>
      </c>
      <c r="BU68" s="97">
        <f t="shared" ca="1" si="41"/>
        <v>1.1722949396899629</v>
      </c>
      <c r="BV68" s="97">
        <f t="shared" ca="1" si="41"/>
        <v>113.34106444860313</v>
      </c>
      <c r="BW68" s="21">
        <f t="shared" ca="1" si="41"/>
        <v>99.712867960295341</v>
      </c>
      <c r="BX68" s="97">
        <f t="shared" ca="1" si="41"/>
        <v>149.08815285840467</v>
      </c>
      <c r="BY68" s="97">
        <f t="shared" ca="1" si="20"/>
        <v>99.524515214093228</v>
      </c>
      <c r="BZ68" s="97">
        <f t="shared" ca="1" si="41"/>
        <v>12.793812412941588</v>
      </c>
      <c r="CA68" s="97">
        <f t="shared" ca="1" si="21"/>
        <v>1.1722949396899629</v>
      </c>
      <c r="CB68" s="97">
        <f t="shared" ca="1" si="41"/>
        <v>12.394607581821207</v>
      </c>
      <c r="CC68" s="97">
        <f t="shared" ca="1" si="22"/>
        <v>99.712867960295341</v>
      </c>
      <c r="CD68" s="2">
        <f t="shared" ca="1" si="23"/>
        <v>-69.045274807619464</v>
      </c>
    </row>
    <row r="69" spans="1:82" x14ac:dyDescent="0.25">
      <c r="A69" s="59">
        <v>63</v>
      </c>
      <c r="B69" s="46">
        <f t="shared" ref="B69:L92" ca="1" si="44">_xlfn.NORM.INV(RAND(),B$121,B$122)</f>
        <v>6.7443301930942372</v>
      </c>
      <c r="C69" s="97">
        <f t="shared" ca="1" si="44"/>
        <v>99.651894648007413</v>
      </c>
      <c r="D69" s="97">
        <f t="shared" ca="1" si="44"/>
        <v>148.73642775814648</v>
      </c>
      <c r="E69" s="97">
        <f t="shared" ca="1" si="44"/>
        <v>6.1426638253892953</v>
      </c>
      <c r="F69" s="97">
        <f t="shared" ca="1" si="44"/>
        <v>114.7791014396158</v>
      </c>
      <c r="G69" s="21">
        <f t="shared" ca="1" si="44"/>
        <v>33.809814534938269</v>
      </c>
      <c r="H69" s="97">
        <f t="shared" ca="1" si="44"/>
        <v>151.33641571527542</v>
      </c>
      <c r="I69" s="97">
        <f t="shared" ca="1" si="24"/>
        <v>99.651894648007413</v>
      </c>
      <c r="J69" s="97">
        <f t="shared" ca="1" si="44"/>
        <v>12.898247365246627</v>
      </c>
      <c r="K69" s="97">
        <f t="shared" ca="1" si="25"/>
        <v>6.1426638253892953</v>
      </c>
      <c r="L69" s="97">
        <f t="shared" ca="1" si="44"/>
        <v>7.9434527993571349</v>
      </c>
      <c r="M69" s="97">
        <f t="shared" ca="1" si="1"/>
        <v>33.809814534938269</v>
      </c>
      <c r="N69" s="2">
        <f t="shared" ca="1" si="26"/>
        <v>-61.702032146745786</v>
      </c>
      <c r="O69" s="97">
        <f t="shared" ca="1" si="42"/>
        <v>5.8377290466413276</v>
      </c>
      <c r="P69" s="97">
        <f t="shared" ca="1" si="42"/>
        <v>9.4134473513651979</v>
      </c>
      <c r="Q69" s="97">
        <f t="shared" ca="1" si="42"/>
        <v>142.47051570781096</v>
      </c>
      <c r="R69" s="97">
        <f t="shared" ca="1" si="42"/>
        <v>5.8070750550819303</v>
      </c>
      <c r="S69" s="97">
        <f t="shared" ca="1" si="42"/>
        <v>109.59807393716324</v>
      </c>
      <c r="T69" s="21">
        <f t="shared" ca="1" si="42"/>
        <v>34.948524169609414</v>
      </c>
      <c r="U69" s="97">
        <f t="shared" ca="1" si="42"/>
        <v>147.43062970776671</v>
      </c>
      <c r="V69" s="97">
        <f t="shared" ca="1" si="27"/>
        <v>9.4134473513651979</v>
      </c>
      <c r="W69" s="97">
        <f t="shared" ca="1" si="42"/>
        <v>9.0605163639185005</v>
      </c>
      <c r="X69" s="97">
        <f t="shared" ca="1" si="28"/>
        <v>5.8070750550819303</v>
      </c>
      <c r="Y69" s="97">
        <f t="shared" ca="1" si="42"/>
        <v>7.1489592939103126</v>
      </c>
      <c r="Z69" s="19">
        <f t="shared" ca="1" si="3"/>
        <v>34.948524169609414</v>
      </c>
      <c r="AA69" s="2">
        <f t="shared" ca="1" si="4"/>
        <v>-40.746341804990621</v>
      </c>
      <c r="AB69" s="62">
        <v>63</v>
      </c>
      <c r="AC69" s="46">
        <f t="shared" ca="1" si="43"/>
        <v>5.2752587356204055</v>
      </c>
      <c r="AD69" s="97">
        <f t="shared" ca="1" si="43"/>
        <v>99.557561963329874</v>
      </c>
      <c r="AE69" s="97">
        <f t="shared" ca="1" si="43"/>
        <v>148.89617030300008</v>
      </c>
      <c r="AF69" s="97">
        <f t="shared" ca="1" si="43"/>
        <v>4.6742262691024727</v>
      </c>
      <c r="AG69" s="97">
        <f t="shared" ca="1" si="43"/>
        <v>113.57699378230288</v>
      </c>
      <c r="AH69" s="21">
        <f t="shared" ca="1" si="43"/>
        <v>32.983902747084457</v>
      </c>
      <c r="AI69" s="97">
        <f t="shared" ca="1" si="43"/>
        <v>149.49633736977205</v>
      </c>
      <c r="AJ69" s="97">
        <f t="shared" ca="1" si="6"/>
        <v>99.557561963329874</v>
      </c>
      <c r="AK69" s="97">
        <f t="shared" ca="1" si="43"/>
        <v>12.708518699382497</v>
      </c>
      <c r="AL69" s="19">
        <f t="shared" ca="1" si="7"/>
        <v>4.6742262691024727</v>
      </c>
      <c r="AM69" s="97">
        <f t="shared" ca="1" si="43"/>
        <v>12.749432269225792</v>
      </c>
      <c r="AN69" s="21">
        <f t="shared" ca="1" si="8"/>
        <v>32.983902747084457</v>
      </c>
      <c r="AO69" s="2">
        <f t="shared" ca="1" si="9"/>
        <v>-64.434102184563585</v>
      </c>
      <c r="AP69" s="66">
        <v>63</v>
      </c>
      <c r="AQ69" s="97">
        <f t="shared" ca="1" si="39"/>
        <v>6.3015735398359327</v>
      </c>
      <c r="AR69" s="97">
        <f t="shared" ca="1" si="39"/>
        <v>99.799278932887802</v>
      </c>
      <c r="AS69" s="97">
        <f t="shared" ca="1" si="39"/>
        <v>144.96522045025714</v>
      </c>
      <c r="AT69" s="97">
        <f t="shared" ca="1" si="39"/>
        <v>78.928547399655031</v>
      </c>
      <c r="AU69" s="97">
        <f t="shared" ca="1" si="39"/>
        <v>114.37593347053271</v>
      </c>
      <c r="AV69" s="21">
        <f t="shared" ca="1" si="39"/>
        <v>33.577442316251407</v>
      </c>
      <c r="AW69" s="97">
        <f t="shared" ca="1" si="39"/>
        <v>143.04785821301218</v>
      </c>
      <c r="AX69" s="97">
        <f t="shared" ca="1" si="11"/>
        <v>99.799278932887802</v>
      </c>
      <c r="AY69" s="97">
        <f t="shared" ca="1" si="39"/>
        <v>11.947044235821179</v>
      </c>
      <c r="AZ69" s="97">
        <f t="shared" ca="1" si="12"/>
        <v>78.928547399655031</v>
      </c>
      <c r="BA69" s="97">
        <f t="shared" ca="1" si="39"/>
        <v>4.5076364048635948</v>
      </c>
      <c r="BB69" s="97">
        <f t="shared" ca="1" si="13"/>
        <v>33.577442316251407</v>
      </c>
      <c r="BC69" s="2">
        <f t="shared" ca="1" si="14"/>
        <v>-11.770797872274237</v>
      </c>
      <c r="BD69" s="62">
        <v>63</v>
      </c>
      <c r="BE69" s="97">
        <f t="shared" ca="1" si="40"/>
        <v>6.211965477691904</v>
      </c>
      <c r="BF69" s="97">
        <f t="shared" ca="1" si="40"/>
        <v>99.305332946116138</v>
      </c>
      <c r="BG69" s="97">
        <f t="shared" ca="1" si="40"/>
        <v>145.8708887049408</v>
      </c>
      <c r="BH69" s="97">
        <f t="shared" ca="1" si="40"/>
        <v>5.6179607185483045</v>
      </c>
      <c r="BI69" s="97">
        <f t="shared" ca="1" si="40"/>
        <v>113.2531770994366</v>
      </c>
      <c r="BJ69" s="21">
        <f t="shared" ca="1" si="40"/>
        <v>34.182641439053853</v>
      </c>
      <c r="BK69" s="97">
        <f t="shared" ca="1" si="40"/>
        <v>149.38057531246523</v>
      </c>
      <c r="BL69" s="97">
        <f t="shared" ca="1" si="16"/>
        <v>99.305332946116138</v>
      </c>
      <c r="BM69" s="97">
        <f t="shared" ca="1" si="40"/>
        <v>12.5686888377658</v>
      </c>
      <c r="BN69" s="97">
        <f t="shared" ca="1" si="17"/>
        <v>5.6179607185483045</v>
      </c>
      <c r="BO69" s="97">
        <f t="shared" ca="1" si="40"/>
        <v>8.7990527453017098</v>
      </c>
      <c r="BP69" s="97">
        <f t="shared" ca="1" si="18"/>
        <v>34.182641439053853</v>
      </c>
      <c r="BQ69" s="2">
        <f t="shared" ca="1" si="29"/>
        <v>-63.05993338798794</v>
      </c>
      <c r="BR69" s="97">
        <f t="shared" ca="1" si="41"/>
        <v>6.2941020211131447</v>
      </c>
      <c r="BS69" s="97">
        <f t="shared" ca="1" si="41"/>
        <v>99.461797469643315</v>
      </c>
      <c r="BT69" s="97">
        <f t="shared" ca="1" si="41"/>
        <v>147.50436316671681</v>
      </c>
      <c r="BU69" s="97">
        <f t="shared" ca="1" si="41"/>
        <v>1.3159934513914719</v>
      </c>
      <c r="BV69" s="97">
        <f t="shared" ca="1" si="41"/>
        <v>113.6773104681638</v>
      </c>
      <c r="BW69" s="21">
        <f t="shared" ca="1" si="41"/>
        <v>99.276162673442613</v>
      </c>
      <c r="BX69" s="97">
        <f t="shared" ca="1" si="41"/>
        <v>153.4400667366983</v>
      </c>
      <c r="BY69" s="97">
        <f t="shared" ca="1" si="20"/>
        <v>99.461797469643315</v>
      </c>
      <c r="BZ69" s="97">
        <f t="shared" ca="1" si="41"/>
        <v>10.505258806701045</v>
      </c>
      <c r="CA69" s="97">
        <f t="shared" ca="1" si="21"/>
        <v>1.3159934513914719</v>
      </c>
      <c r="CB69" s="97">
        <f t="shared" ca="1" si="41"/>
        <v>13.048254756387148</v>
      </c>
      <c r="CC69" s="97">
        <f t="shared" ca="1" si="22"/>
        <v>99.276162673442613</v>
      </c>
      <c r="CD69" s="2">
        <f t="shared" ca="1" si="23"/>
        <v>-67.028185427541374</v>
      </c>
    </row>
    <row r="70" spans="1:82" x14ac:dyDescent="0.25">
      <c r="A70" s="59">
        <v>64</v>
      </c>
      <c r="B70" s="46">
        <f t="shared" ca="1" si="44"/>
        <v>6.7475065401240464</v>
      </c>
      <c r="C70" s="97">
        <f t="shared" ca="1" si="44"/>
        <v>100.14050387106627</v>
      </c>
      <c r="D70" s="97">
        <f t="shared" ca="1" si="44"/>
        <v>151.26037555707819</v>
      </c>
      <c r="E70" s="97">
        <f t="shared" ca="1" si="44"/>
        <v>6.8721545587605943</v>
      </c>
      <c r="F70" s="97">
        <f t="shared" ca="1" si="44"/>
        <v>113.8581372323877</v>
      </c>
      <c r="G70" s="21">
        <f t="shared" ca="1" si="44"/>
        <v>33.310649802491625</v>
      </c>
      <c r="H70" s="97">
        <f t="shared" ca="1" si="44"/>
        <v>149.85778100807318</v>
      </c>
      <c r="I70" s="97">
        <f t="shared" ca="1" si="24"/>
        <v>100.14050387106627</v>
      </c>
      <c r="J70" s="97">
        <f t="shared" ca="1" si="44"/>
        <v>12.971155705256466</v>
      </c>
      <c r="K70" s="97">
        <f t="shared" ca="1" si="25"/>
        <v>6.8721545587605943</v>
      </c>
      <c r="L70" s="97">
        <f t="shared" ca="1" si="44"/>
        <v>9.1258234075639475</v>
      </c>
      <c r="M70" s="97">
        <f t="shared" ca="1" si="1"/>
        <v>33.310649802491625</v>
      </c>
      <c r="N70" s="2">
        <f t="shared" ca="1" si="26"/>
        <v>-59.232720500762355</v>
      </c>
      <c r="O70" s="97">
        <f t="shared" ca="1" si="42"/>
        <v>6.1675616062999694</v>
      </c>
      <c r="P70" s="97">
        <f t="shared" ca="1" si="42"/>
        <v>7.2831569088120798</v>
      </c>
      <c r="Q70" s="97">
        <f t="shared" ca="1" si="42"/>
        <v>140.29710149089877</v>
      </c>
      <c r="R70" s="97">
        <f t="shared" ca="1" si="42"/>
        <v>8.5066928540946432</v>
      </c>
      <c r="S70" s="97">
        <f t="shared" ca="1" si="42"/>
        <v>110.91668248152307</v>
      </c>
      <c r="T70" s="21">
        <f t="shared" ca="1" si="42"/>
        <v>33.049901599315248</v>
      </c>
      <c r="U70" s="97">
        <f t="shared" ca="1" si="42"/>
        <v>140.89141138787048</v>
      </c>
      <c r="V70" s="97">
        <f t="shared" ca="1" si="27"/>
        <v>7.2831569088120798</v>
      </c>
      <c r="W70" s="97">
        <f t="shared" ca="1" si="42"/>
        <v>10.782484801005491</v>
      </c>
      <c r="X70" s="97">
        <f t="shared" ca="1" si="28"/>
        <v>8.5066928540946432</v>
      </c>
      <c r="Y70" s="97">
        <f t="shared" ca="1" si="42"/>
        <v>11.704159006611434</v>
      </c>
      <c r="Z70" s="19">
        <f t="shared" ca="1" si="3"/>
        <v>33.049901599315248</v>
      </c>
      <c r="AA70" s="2">
        <f t="shared" ca="1" si="4"/>
        <v>-28.599887642050067</v>
      </c>
      <c r="AB70" s="62">
        <v>64</v>
      </c>
      <c r="AC70" s="46">
        <f t="shared" ca="1" si="43"/>
        <v>5.9969207783266416</v>
      </c>
      <c r="AD70" s="97">
        <f t="shared" ca="1" si="43"/>
        <v>99.326648486293749</v>
      </c>
      <c r="AE70" s="97">
        <f t="shared" ca="1" si="43"/>
        <v>150.05848004855474</v>
      </c>
      <c r="AF70" s="97">
        <f t="shared" ca="1" si="43"/>
        <v>5.2795251299020158</v>
      </c>
      <c r="AG70" s="97">
        <f t="shared" ca="1" si="43"/>
        <v>113.48083868297007</v>
      </c>
      <c r="AH70" s="21">
        <f t="shared" ca="1" si="43"/>
        <v>35.004192089028798</v>
      </c>
      <c r="AI70" s="97">
        <f t="shared" ca="1" si="43"/>
        <v>147.28083439375214</v>
      </c>
      <c r="AJ70" s="97">
        <f t="shared" ca="1" si="6"/>
        <v>99.326648486293749</v>
      </c>
      <c r="AK70" s="97">
        <f t="shared" ca="1" si="43"/>
        <v>11.860166454718405</v>
      </c>
      <c r="AL70" s="19">
        <f t="shared" ca="1" si="7"/>
        <v>5.2795251299020158</v>
      </c>
      <c r="AM70" s="97">
        <f t="shared" ca="1" si="43"/>
        <v>4.2493004407428518</v>
      </c>
      <c r="AN70" s="21">
        <f t="shared" ca="1" si="8"/>
        <v>35.004192089028798</v>
      </c>
      <c r="AO70" s="2">
        <f t="shared" ca="1" si="9"/>
        <v>-66.150238896195674</v>
      </c>
      <c r="AP70" s="66">
        <v>64</v>
      </c>
      <c r="AQ70" s="97">
        <f t="shared" ca="1" si="39"/>
        <v>6.2091338022220546</v>
      </c>
      <c r="AR70" s="97">
        <f t="shared" ca="1" si="39"/>
        <v>99.6136262451394</v>
      </c>
      <c r="AS70" s="97">
        <f t="shared" ca="1" si="39"/>
        <v>145.25853243259996</v>
      </c>
      <c r="AT70" s="97">
        <f t="shared" ca="1" si="39"/>
        <v>78.005009858699353</v>
      </c>
      <c r="AU70" s="97">
        <f t="shared" ca="1" si="39"/>
        <v>111.240654607311</v>
      </c>
      <c r="AV70" s="21">
        <f t="shared" ca="1" si="39"/>
        <v>34.079996511868202</v>
      </c>
      <c r="AW70" s="97">
        <f t="shared" ca="1" si="39"/>
        <v>146.02639697953947</v>
      </c>
      <c r="AX70" s="97">
        <f t="shared" ca="1" si="11"/>
        <v>99.6136262451394</v>
      </c>
      <c r="AY70" s="97">
        <f t="shared" ca="1" si="39"/>
        <v>13.342004062238669</v>
      </c>
      <c r="AZ70" s="97">
        <f t="shared" ca="1" si="12"/>
        <v>78.005009858699353</v>
      </c>
      <c r="BA70" s="97">
        <f t="shared" ca="1" si="39"/>
        <v>3.9843684518147411</v>
      </c>
      <c r="BB70" s="97">
        <f t="shared" ca="1" si="13"/>
        <v>34.079996511868202</v>
      </c>
      <c r="BC70" s="2">
        <f t="shared" ca="1" si="14"/>
        <v>-12.508432042392959</v>
      </c>
      <c r="BD70" s="62">
        <v>64</v>
      </c>
      <c r="BE70" s="97">
        <f t="shared" ca="1" si="40"/>
        <v>5.5748470482125168</v>
      </c>
      <c r="BF70" s="97">
        <f t="shared" ca="1" si="40"/>
        <v>98.634473699907076</v>
      </c>
      <c r="BG70" s="97">
        <f t="shared" ca="1" si="40"/>
        <v>147.64489658311314</v>
      </c>
      <c r="BH70" s="97">
        <f t="shared" ca="1" si="40"/>
        <v>5.5870053129710069</v>
      </c>
      <c r="BI70" s="97">
        <f t="shared" ca="1" si="40"/>
        <v>113.46473302700245</v>
      </c>
      <c r="BJ70" s="21">
        <f t="shared" ca="1" si="40"/>
        <v>33.394526662486967</v>
      </c>
      <c r="BK70" s="97">
        <f t="shared" ca="1" si="40"/>
        <v>145.2033080541288</v>
      </c>
      <c r="BL70" s="97">
        <f t="shared" ca="1" si="16"/>
        <v>98.634473699907076</v>
      </c>
      <c r="BM70" s="97">
        <f t="shared" ca="1" si="40"/>
        <v>11.754713398268349</v>
      </c>
      <c r="BN70" s="97">
        <f t="shared" ca="1" si="17"/>
        <v>5.5870053129710069</v>
      </c>
      <c r="BO70" s="97">
        <f t="shared" ca="1" si="40"/>
        <v>7.7618967280823945</v>
      </c>
      <c r="BP70" s="97">
        <f t="shared" ca="1" si="18"/>
        <v>33.394526662486967</v>
      </c>
      <c r="BQ70" s="2">
        <f t="shared" ca="1" si="29"/>
        <v>-63.822716429502513</v>
      </c>
      <c r="BR70" s="97">
        <f t="shared" ca="1" si="41"/>
        <v>5.4555000079334315</v>
      </c>
      <c r="BS70" s="97">
        <f t="shared" ca="1" si="41"/>
        <v>99.758090868497348</v>
      </c>
      <c r="BT70" s="97">
        <f t="shared" ca="1" si="41"/>
        <v>148.06384896339841</v>
      </c>
      <c r="BU70" s="97">
        <f t="shared" ca="1" si="41"/>
        <v>1.6767459772155995</v>
      </c>
      <c r="BV70" s="97">
        <f t="shared" ca="1" si="41"/>
        <v>114.70939476765771</v>
      </c>
      <c r="BW70" s="21">
        <f t="shared" ca="1" si="41"/>
        <v>99.81181550951861</v>
      </c>
      <c r="BX70" s="97">
        <f t="shared" ca="1" si="41"/>
        <v>148.52740146973238</v>
      </c>
      <c r="BY70" s="97">
        <f t="shared" ca="1" si="20"/>
        <v>99.758090868497348</v>
      </c>
      <c r="BZ70" s="97">
        <f t="shared" ca="1" si="41"/>
        <v>11.965865153242657</v>
      </c>
      <c r="CA70" s="97">
        <f t="shared" ca="1" si="21"/>
        <v>1.6767459772155995</v>
      </c>
      <c r="CB70" s="97">
        <f t="shared" ca="1" si="41"/>
        <v>10.605368199472354</v>
      </c>
      <c r="CC70" s="97">
        <f t="shared" ca="1" si="22"/>
        <v>99.81181550951861</v>
      </c>
      <c r="CD70" s="2">
        <f t="shared" ca="1" si="23"/>
        <v>-70.291105185869114</v>
      </c>
    </row>
    <row r="71" spans="1:82" x14ac:dyDescent="0.25">
      <c r="A71" s="59">
        <v>65</v>
      </c>
      <c r="B71" s="46">
        <f t="shared" ca="1" si="44"/>
        <v>6.0601720389779477</v>
      </c>
      <c r="C71" s="97">
        <f t="shared" ca="1" si="44"/>
        <v>100.00880784847492</v>
      </c>
      <c r="D71" s="97">
        <f t="shared" ca="1" si="44"/>
        <v>148.44624825616211</v>
      </c>
      <c r="E71" s="97">
        <f t="shared" ca="1" si="44"/>
        <v>4.8704235523184796</v>
      </c>
      <c r="F71" s="97">
        <f t="shared" ca="1" si="44"/>
        <v>113.28490759267692</v>
      </c>
      <c r="G71" s="21">
        <f t="shared" ca="1" si="44"/>
        <v>34.117551251547034</v>
      </c>
      <c r="H71" s="97">
        <f t="shared" ca="1" si="44"/>
        <v>150.84601000403742</v>
      </c>
      <c r="I71" s="97">
        <f t="shared" ca="1" si="24"/>
        <v>100.00880784847492</v>
      </c>
      <c r="J71" s="97">
        <f t="shared" ca="1" si="44"/>
        <v>15.228270718665083</v>
      </c>
      <c r="K71" s="97">
        <f t="shared" ca="1" si="25"/>
        <v>4.8704235523184796</v>
      </c>
      <c r="L71" s="97">
        <f t="shared" ca="1" si="44"/>
        <v>9.7417977942407123</v>
      </c>
      <c r="M71" s="97">
        <f t="shared" ref="M71:M106" ca="1" si="45">G71</f>
        <v>34.117551251547034</v>
      </c>
      <c r="N71" s="2">
        <f t="shared" ca="1" si="26"/>
        <v>-64.589493488864832</v>
      </c>
      <c r="O71" s="97">
        <f t="shared" ref="O71:Y86" ca="1" si="46">_xlfn.NORM.INV(RAND(),O$121,O$122)</f>
        <v>5.2457206418747591</v>
      </c>
      <c r="P71" s="97">
        <f t="shared" ca="1" si="46"/>
        <v>9.7055253035315339</v>
      </c>
      <c r="Q71" s="97">
        <f t="shared" ca="1" si="46"/>
        <v>144.39840591799384</v>
      </c>
      <c r="R71" s="97">
        <f t="shared" ca="1" si="46"/>
        <v>8.5931628658144987</v>
      </c>
      <c r="S71" s="97">
        <f t="shared" ca="1" si="46"/>
        <v>114.75824130731978</v>
      </c>
      <c r="T71" s="21">
        <f t="shared" ca="1" si="46"/>
        <v>32.799253676479204</v>
      </c>
      <c r="U71" s="97">
        <f t="shared" ca="1" si="46"/>
        <v>146.32007513442784</v>
      </c>
      <c r="V71" s="97">
        <f t="shared" ca="1" si="27"/>
        <v>9.7055253035315339</v>
      </c>
      <c r="W71" s="97">
        <f t="shared" ca="1" si="46"/>
        <v>10.371912486389117</v>
      </c>
      <c r="X71" s="97">
        <f t="shared" ca="1" si="28"/>
        <v>8.5931628658144987</v>
      </c>
      <c r="Y71" s="97">
        <f t="shared" ca="1" si="46"/>
        <v>6.9484089756355107</v>
      </c>
      <c r="Z71" s="19">
        <f t="shared" ref="Z71:Z106" ca="1" si="47">T71</f>
        <v>32.799253676479204</v>
      </c>
      <c r="AA71" s="2">
        <f t="shared" ref="AA71:AA106" ca="1" si="48">61*LOG(((O71*P71)+(Q71*R71)+(Y71*Z71))/(U71*V71+W71*X71+S71*T71))</f>
        <v>-32.960226509430498</v>
      </c>
      <c r="AB71" s="62">
        <v>65</v>
      </c>
      <c r="AC71" s="46">
        <f t="shared" ref="AC71:AM86" ca="1" si="49">_xlfn.NORM.INV(RAND(),AC$121,AC$122)</f>
        <v>6.4667906737493857</v>
      </c>
      <c r="AD71" s="97">
        <f t="shared" ca="1" si="49"/>
        <v>99.209277390869545</v>
      </c>
      <c r="AE71" s="97">
        <f t="shared" ca="1" si="49"/>
        <v>148.65831781218475</v>
      </c>
      <c r="AF71" s="97">
        <f t="shared" ca="1" si="49"/>
        <v>6.6063560367668144</v>
      </c>
      <c r="AG71" s="97">
        <f t="shared" ca="1" si="49"/>
        <v>113.72945361055447</v>
      </c>
      <c r="AH71" s="21">
        <f t="shared" ca="1" si="49"/>
        <v>32.85467170756958</v>
      </c>
      <c r="AI71" s="97">
        <f t="shared" ca="1" si="49"/>
        <v>151.01157849844367</v>
      </c>
      <c r="AJ71" s="97">
        <f t="shared" ref="AJ71:AJ106" ca="1" si="50">AD71</f>
        <v>99.209277390869545</v>
      </c>
      <c r="AK71" s="97">
        <f t="shared" ca="1" si="49"/>
        <v>13.091847947539941</v>
      </c>
      <c r="AL71" s="19">
        <f t="shared" ref="AL71:AL106" ca="1" si="51">AF71</f>
        <v>6.6063560367668144</v>
      </c>
      <c r="AM71" s="97">
        <f t="shared" ca="1" si="49"/>
        <v>9.0641212640146964</v>
      </c>
      <c r="AN71" s="21">
        <f t="shared" ref="AN71:AN106" ca="1" si="52">AH71</f>
        <v>32.85467170756958</v>
      </c>
      <c r="AO71" s="2">
        <f t="shared" ref="AO71:AO106" ca="1" si="53">61*LOG(((AC71*AD71)+(AE71*AF71)+(AM71*AN71))/(AI71*AJ71+AK71*AL71+AG71*AH71))</f>
        <v>-60.428936345745228</v>
      </c>
      <c r="AP71" s="66">
        <v>65</v>
      </c>
      <c r="AQ71" s="97">
        <f t="shared" ca="1" si="39"/>
        <v>5.5999762157030091</v>
      </c>
      <c r="AR71" s="97">
        <f t="shared" ca="1" si="39"/>
        <v>99.629842685165357</v>
      </c>
      <c r="AS71" s="97">
        <f t="shared" ca="1" si="39"/>
        <v>142.82631184883792</v>
      </c>
      <c r="AT71" s="97">
        <f t="shared" ca="1" si="39"/>
        <v>75.01474679207108</v>
      </c>
      <c r="AU71" s="97">
        <f t="shared" ca="1" si="39"/>
        <v>114.93007803323903</v>
      </c>
      <c r="AV71" s="21">
        <f t="shared" ca="1" si="39"/>
        <v>34.787044419650726</v>
      </c>
      <c r="AW71" s="97">
        <f t="shared" ca="1" si="39"/>
        <v>144.97469148688646</v>
      </c>
      <c r="AX71" s="97">
        <f t="shared" ref="AX71:AX106" ca="1" si="54">AR71</f>
        <v>99.629842685165357</v>
      </c>
      <c r="AY71" s="97">
        <f t="shared" ca="1" si="39"/>
        <v>11.091194133707958</v>
      </c>
      <c r="AZ71" s="97">
        <f t="shared" ref="AZ71:AZ106" ca="1" si="55">AT71</f>
        <v>75.01474679207108</v>
      </c>
      <c r="BA71" s="97">
        <f t="shared" ca="1" si="39"/>
        <v>1.5807249025645755</v>
      </c>
      <c r="BB71" s="97">
        <f t="shared" ref="BB71:BB106" ca="1" si="56">AV71</f>
        <v>34.787044419650726</v>
      </c>
      <c r="BC71" s="2">
        <f t="shared" ref="BC71:BC106" ca="1" si="57">61*LOG(((AQ71*AR71)+(AS71*AT71)+(BA71*BB71))/(AW71*AX71+AY71*AZ71+AU71*AV71))</f>
        <v>-14.082134375170968</v>
      </c>
      <c r="BD71" s="62">
        <v>65</v>
      </c>
      <c r="BE71" s="97">
        <f t="shared" ca="1" si="40"/>
        <v>6.1076599536104776</v>
      </c>
      <c r="BF71" s="97">
        <f t="shared" ca="1" si="40"/>
        <v>100.18281268824192</v>
      </c>
      <c r="BG71" s="97">
        <f t="shared" ca="1" si="40"/>
        <v>147.86890414496429</v>
      </c>
      <c r="BH71" s="97">
        <f t="shared" ca="1" si="40"/>
        <v>5.5668184591254528</v>
      </c>
      <c r="BI71" s="97">
        <f t="shared" ca="1" si="40"/>
        <v>115.80994678761918</v>
      </c>
      <c r="BJ71" s="21">
        <f t="shared" ca="1" si="40"/>
        <v>33.232208909397265</v>
      </c>
      <c r="BK71" s="97">
        <f t="shared" ca="1" si="40"/>
        <v>149.6178138207145</v>
      </c>
      <c r="BL71" s="97">
        <f t="shared" ref="BL71:BL106" ca="1" si="58">BF71</f>
        <v>100.18281268824192</v>
      </c>
      <c r="BM71" s="97">
        <f t="shared" ca="1" si="40"/>
        <v>8.438783037584864</v>
      </c>
      <c r="BN71" s="97">
        <f t="shared" ref="BN71:BN106" ca="1" si="59">BH71</f>
        <v>5.5668184591254528</v>
      </c>
      <c r="BO71" s="97">
        <f t="shared" ca="1" si="40"/>
        <v>9.4709849741063774</v>
      </c>
      <c r="BP71" s="97">
        <f t="shared" ref="BP71:BP106" ca="1" si="60">BJ71</f>
        <v>33.232208909397265</v>
      </c>
      <c r="BQ71" s="2">
        <f t="shared" ca="1" si="29"/>
        <v>-63.020713295708127</v>
      </c>
      <c r="BR71" s="97">
        <f t="shared" ca="1" si="41"/>
        <v>5.2650155294621896</v>
      </c>
      <c r="BS71" s="97">
        <f t="shared" ca="1" si="41"/>
        <v>98.987052994425241</v>
      </c>
      <c r="BT71" s="97">
        <f t="shared" ca="1" si="41"/>
        <v>148.30940162648676</v>
      </c>
      <c r="BU71" s="97">
        <f t="shared" ca="1" si="41"/>
        <v>0.31104342020277798</v>
      </c>
      <c r="BV71" s="97">
        <f t="shared" ca="1" si="41"/>
        <v>114.29200268626008</v>
      </c>
      <c r="BW71" s="21">
        <f t="shared" ca="1" si="41"/>
        <v>99.928995566103566</v>
      </c>
      <c r="BX71" s="97">
        <f t="shared" ca="1" si="41"/>
        <v>149.46028376010796</v>
      </c>
      <c r="BY71" s="97">
        <f t="shared" ref="BY71:BY106" ca="1" si="61">BS71</f>
        <v>98.987052994425241</v>
      </c>
      <c r="BZ71" s="97">
        <f t="shared" ca="1" si="41"/>
        <v>12.096087144531918</v>
      </c>
      <c r="CA71" s="97">
        <f t="shared" ref="CA71:CA106" ca="1" si="62">BU71</f>
        <v>0.31104342020277798</v>
      </c>
      <c r="CB71" s="97">
        <f t="shared" ca="1" si="41"/>
        <v>10.269806573708426</v>
      </c>
      <c r="CC71" s="97">
        <f t="shared" ref="CC71:CC106" ca="1" si="63">BW71</f>
        <v>99.928995566103566</v>
      </c>
      <c r="CD71" s="2">
        <f t="shared" ref="CD71:CD106" ca="1" si="64">61*LOG(((BR71*BS71)+(BT71*BU71)+(CB71*CC71))/(BX71*BY71+BZ71*CA71+BV71*BW71))</f>
        <v>-74.191753476070531</v>
      </c>
    </row>
    <row r="72" spans="1:82" x14ac:dyDescent="0.25">
      <c r="A72" s="59">
        <v>66</v>
      </c>
      <c r="B72" s="46">
        <f t="shared" ca="1" si="44"/>
        <v>6.3168581415358442</v>
      </c>
      <c r="C72" s="97">
        <f t="shared" ca="1" si="44"/>
        <v>99.523705571676501</v>
      </c>
      <c r="D72" s="97">
        <f t="shared" ca="1" si="44"/>
        <v>148.64133760837154</v>
      </c>
      <c r="E72" s="97">
        <f t="shared" ca="1" si="44"/>
        <v>7.3732144800997146</v>
      </c>
      <c r="F72" s="97">
        <f t="shared" ca="1" si="44"/>
        <v>113.39002317660815</v>
      </c>
      <c r="G72" s="21">
        <f t="shared" ca="1" si="44"/>
        <v>34.947662474041429</v>
      </c>
      <c r="H72" s="97">
        <f t="shared" ca="1" si="44"/>
        <v>150.97618830387654</v>
      </c>
      <c r="I72" s="97">
        <f t="shared" ref="I72:I106" ca="1" si="65">C72</f>
        <v>99.523705571676501</v>
      </c>
      <c r="J72" s="97">
        <f t="shared" ca="1" si="44"/>
        <v>12.371341064738401</v>
      </c>
      <c r="K72" s="97">
        <f t="shared" ref="K72:K106" ca="1" si="66">E72</f>
        <v>7.3732144800997146</v>
      </c>
      <c r="L72" s="97">
        <f t="shared" ca="1" si="44"/>
        <v>9.273866524687195</v>
      </c>
      <c r="M72" s="97">
        <f t="shared" ca="1" si="45"/>
        <v>34.947662474041429</v>
      </c>
      <c r="N72" s="2">
        <f t="shared" ref="N72:N106" ca="1" si="67">61*LOG(((B72*C72)+(D72*E72)+(L72*M72))/((H72*I72)+(J72*K72)+(F72*G72)))</f>
        <v>-59.114066548670259</v>
      </c>
      <c r="O72" s="97">
        <f t="shared" ca="1" si="46"/>
        <v>5.3263608760033172</v>
      </c>
      <c r="P72" s="97">
        <f t="shared" ca="1" si="46"/>
        <v>10.719424699317816</v>
      </c>
      <c r="Q72" s="97">
        <f t="shared" ca="1" si="46"/>
        <v>143.85925770333571</v>
      </c>
      <c r="R72" s="97">
        <f t="shared" ca="1" si="46"/>
        <v>6.4920340157259053</v>
      </c>
      <c r="S72" s="97">
        <f t="shared" ca="1" si="46"/>
        <v>113.74138605476821</v>
      </c>
      <c r="T72" s="21">
        <f t="shared" ca="1" si="46"/>
        <v>34.23070143730618</v>
      </c>
      <c r="U72" s="97">
        <f t="shared" ca="1" si="46"/>
        <v>142.36397221183375</v>
      </c>
      <c r="V72" s="97">
        <f t="shared" ref="V72:V106" ca="1" si="68">P72</f>
        <v>10.719424699317816</v>
      </c>
      <c r="W72" s="97">
        <f t="shared" ca="1" si="46"/>
        <v>7.249438481079455</v>
      </c>
      <c r="X72" s="97">
        <f t="shared" ref="X72:X106" ca="1" si="69">R72</f>
        <v>6.4920340157259053</v>
      </c>
      <c r="Y72" s="97">
        <f t="shared" ca="1" si="46"/>
        <v>13.274897471544648</v>
      </c>
      <c r="Z72" s="19">
        <f t="shared" ca="1" si="47"/>
        <v>34.23070143730618</v>
      </c>
      <c r="AA72" s="2">
        <f t="shared" ca="1" si="48"/>
        <v>-35.240540823065324</v>
      </c>
      <c r="AB72" s="62">
        <v>66</v>
      </c>
      <c r="AC72" s="46">
        <f t="shared" ca="1" si="49"/>
        <v>5.6856745571762177</v>
      </c>
      <c r="AD72" s="97">
        <f t="shared" ca="1" si="49"/>
        <v>99.575861027997789</v>
      </c>
      <c r="AE72" s="97">
        <f t="shared" ca="1" si="49"/>
        <v>149.57425574991521</v>
      </c>
      <c r="AF72" s="97">
        <f t="shared" ca="1" si="49"/>
        <v>5.0566880756915751</v>
      </c>
      <c r="AG72" s="97">
        <f t="shared" ca="1" si="49"/>
        <v>113.74349633958612</v>
      </c>
      <c r="AH72" s="21">
        <f t="shared" ca="1" si="49"/>
        <v>34.389819612570278</v>
      </c>
      <c r="AI72" s="97">
        <f t="shared" ca="1" si="49"/>
        <v>150.2997827685449</v>
      </c>
      <c r="AJ72" s="97">
        <f t="shared" ca="1" si="50"/>
        <v>99.575861027997789</v>
      </c>
      <c r="AK72" s="97">
        <f t="shared" ca="1" si="49"/>
        <v>11.354855921041922</v>
      </c>
      <c r="AL72" s="19">
        <f t="shared" ca="1" si="51"/>
        <v>5.0566880756915751</v>
      </c>
      <c r="AM72" s="97">
        <f t="shared" ca="1" si="49"/>
        <v>13.165662233071689</v>
      </c>
      <c r="AN72" s="21">
        <f t="shared" ca="1" si="52"/>
        <v>34.389819612570278</v>
      </c>
      <c r="AO72" s="2">
        <f t="shared" ca="1" si="53"/>
        <v>-62.708411986678506</v>
      </c>
      <c r="AP72" s="66">
        <v>66</v>
      </c>
      <c r="AQ72" s="97">
        <f t="shared" ca="1" si="39"/>
        <v>6.1446924662308771</v>
      </c>
      <c r="AR72" s="97">
        <f t="shared" ca="1" si="39"/>
        <v>98.231206423876444</v>
      </c>
      <c r="AS72" s="97">
        <f t="shared" ca="1" si="39"/>
        <v>143.7403503426431</v>
      </c>
      <c r="AT72" s="97">
        <f t="shared" ca="1" si="39"/>
        <v>75.608543858074725</v>
      </c>
      <c r="AU72" s="97">
        <f t="shared" ca="1" si="39"/>
        <v>111.38523107738256</v>
      </c>
      <c r="AV72" s="21">
        <f t="shared" ca="1" si="39"/>
        <v>33.984805319019024</v>
      </c>
      <c r="AW72" s="97">
        <f t="shared" ca="1" si="39"/>
        <v>145.58203252701716</v>
      </c>
      <c r="AX72" s="97">
        <f t="shared" ca="1" si="54"/>
        <v>98.231206423876444</v>
      </c>
      <c r="AY72" s="97">
        <f t="shared" ca="1" si="39"/>
        <v>9.4923441249773148</v>
      </c>
      <c r="AZ72" s="97">
        <f t="shared" ca="1" si="55"/>
        <v>75.608543858074725</v>
      </c>
      <c r="BA72" s="97">
        <f t="shared" ca="1" si="39"/>
        <v>2.8813149423646776</v>
      </c>
      <c r="BB72" s="97">
        <f t="shared" ca="1" si="56"/>
        <v>33.984805319019024</v>
      </c>
      <c r="BC72" s="2">
        <f t="shared" ca="1" si="57"/>
        <v>-12.866756079098453</v>
      </c>
      <c r="BD72" s="62">
        <v>66</v>
      </c>
      <c r="BE72" s="97">
        <f t="shared" ca="1" si="40"/>
        <v>5.7872280973973433</v>
      </c>
      <c r="BF72" s="97">
        <f t="shared" ca="1" si="40"/>
        <v>99.315346694502949</v>
      </c>
      <c r="BG72" s="97">
        <f t="shared" ca="1" si="40"/>
        <v>146.9800550995044</v>
      </c>
      <c r="BH72" s="97">
        <f t="shared" ca="1" si="40"/>
        <v>6.0238300794378503</v>
      </c>
      <c r="BI72" s="97">
        <f t="shared" ca="1" si="40"/>
        <v>112.92335433235648</v>
      </c>
      <c r="BJ72" s="21">
        <f t="shared" ca="1" si="40"/>
        <v>34.789958584770154</v>
      </c>
      <c r="BK72" s="97">
        <f t="shared" ca="1" si="40"/>
        <v>150.80921423264292</v>
      </c>
      <c r="BL72" s="97">
        <f t="shared" ca="1" si="58"/>
        <v>99.315346694502949</v>
      </c>
      <c r="BM72" s="97">
        <f t="shared" ca="1" si="40"/>
        <v>11.443078242550747</v>
      </c>
      <c r="BN72" s="97">
        <f t="shared" ca="1" si="59"/>
        <v>6.0238300794378503</v>
      </c>
      <c r="BO72" s="97">
        <f t="shared" ca="1" si="40"/>
        <v>8.1156317322726821</v>
      </c>
      <c r="BP72" s="97">
        <f t="shared" ca="1" si="60"/>
        <v>34.789958584770154</v>
      </c>
      <c r="BQ72" s="2">
        <f t="shared" ref="BQ72:BQ106" ca="1" si="70">61*LOG(((BE72*BF72)+(BG72*BH72)+(BO72*BP72))/(BK72*BL72+BM72*BN72+BI72*BJ72))</f>
        <v>-63.258041078902046</v>
      </c>
      <c r="BR72" s="97">
        <f t="shared" ca="1" si="41"/>
        <v>6.3648439688148395</v>
      </c>
      <c r="BS72" s="97">
        <f t="shared" ca="1" si="41"/>
        <v>99.021910155802189</v>
      </c>
      <c r="BT72" s="97">
        <f t="shared" ca="1" si="41"/>
        <v>147.37244149995405</v>
      </c>
      <c r="BU72" s="97">
        <f t="shared" ca="1" si="41"/>
        <v>1.3747689140008501</v>
      </c>
      <c r="BV72" s="97">
        <f t="shared" ca="1" si="41"/>
        <v>112.02444408444732</v>
      </c>
      <c r="BW72" s="21">
        <f t="shared" ca="1" si="41"/>
        <v>99.921665771283287</v>
      </c>
      <c r="BX72" s="97">
        <f t="shared" ca="1" si="41"/>
        <v>149.74786200227322</v>
      </c>
      <c r="BY72" s="97">
        <f t="shared" ca="1" si="61"/>
        <v>99.021910155802189</v>
      </c>
      <c r="BZ72" s="97">
        <f t="shared" ca="1" si="41"/>
        <v>12.501980009615631</v>
      </c>
      <c r="CA72" s="97">
        <f t="shared" ca="1" si="62"/>
        <v>1.3747689140008501</v>
      </c>
      <c r="CB72" s="97">
        <f t="shared" ca="1" si="41"/>
        <v>7.5170098298116397</v>
      </c>
      <c r="CC72" s="97">
        <f t="shared" ca="1" si="63"/>
        <v>99.921665771283287</v>
      </c>
      <c r="CD72" s="2">
        <f t="shared" ca="1" si="64"/>
        <v>-74.168626826713989</v>
      </c>
    </row>
    <row r="73" spans="1:82" x14ac:dyDescent="0.25">
      <c r="A73" s="59">
        <v>67</v>
      </c>
      <c r="B73" s="46">
        <f t="shared" ca="1" si="44"/>
        <v>5.9802028205192572</v>
      </c>
      <c r="C73" s="97">
        <f t="shared" ca="1" si="44"/>
        <v>99.513951134295482</v>
      </c>
      <c r="D73" s="97">
        <f t="shared" ca="1" si="44"/>
        <v>148.96528000695548</v>
      </c>
      <c r="E73" s="97">
        <f t="shared" ca="1" si="44"/>
        <v>6.1526269203741704</v>
      </c>
      <c r="F73" s="97">
        <f t="shared" ca="1" si="44"/>
        <v>113.16320875045665</v>
      </c>
      <c r="G73" s="21">
        <f t="shared" ca="1" si="44"/>
        <v>34.073163993777214</v>
      </c>
      <c r="H73" s="97">
        <f t="shared" ca="1" si="44"/>
        <v>147.89475136255831</v>
      </c>
      <c r="I73" s="97">
        <f t="shared" ca="1" si="65"/>
        <v>99.513951134295482</v>
      </c>
      <c r="J73" s="97">
        <f t="shared" ca="1" si="44"/>
        <v>12.578883256858122</v>
      </c>
      <c r="K73" s="97">
        <f t="shared" ca="1" si="66"/>
        <v>6.1526269203741704</v>
      </c>
      <c r="L73" s="97">
        <f t="shared" ca="1" si="44"/>
        <v>11.277065283785889</v>
      </c>
      <c r="M73" s="97">
        <f t="shared" ca="1" si="45"/>
        <v>34.073163993777214</v>
      </c>
      <c r="N73" s="2">
        <f t="shared" ca="1" si="67"/>
        <v>-60.566008406806915</v>
      </c>
      <c r="O73" s="97">
        <f t="shared" ca="1" si="46"/>
        <v>5.3922622448663358</v>
      </c>
      <c r="P73" s="97">
        <f t="shared" ca="1" si="46"/>
        <v>12.375810975609031</v>
      </c>
      <c r="Q73" s="97">
        <f t="shared" ca="1" si="46"/>
        <v>142.04229828631799</v>
      </c>
      <c r="R73" s="97">
        <f t="shared" ca="1" si="46"/>
        <v>6.479303955073247</v>
      </c>
      <c r="S73" s="97">
        <f t="shared" ca="1" si="46"/>
        <v>112.07559394234272</v>
      </c>
      <c r="T73" s="21">
        <f t="shared" ca="1" si="46"/>
        <v>33.62377889311086</v>
      </c>
      <c r="U73" s="97">
        <f t="shared" ca="1" si="46"/>
        <v>147.16282702771127</v>
      </c>
      <c r="V73" s="97">
        <f t="shared" ca="1" si="68"/>
        <v>12.375810975609031</v>
      </c>
      <c r="W73" s="97">
        <f t="shared" ca="1" si="46"/>
        <v>15.297884462008906</v>
      </c>
      <c r="X73" s="97">
        <f t="shared" ca="1" si="69"/>
        <v>6.479303955073247</v>
      </c>
      <c r="Y73" s="97">
        <f t="shared" ca="1" si="46"/>
        <v>10.325087996342811</v>
      </c>
      <c r="Z73" s="19">
        <f t="shared" ca="1" si="47"/>
        <v>33.62377889311086</v>
      </c>
      <c r="AA73" s="2">
        <f t="shared" ca="1" si="48"/>
        <v>-38.416967805340391</v>
      </c>
      <c r="AB73" s="62">
        <v>67</v>
      </c>
      <c r="AC73" s="46">
        <f t="shared" ca="1" si="49"/>
        <v>5.85448757543156</v>
      </c>
      <c r="AD73" s="97">
        <f t="shared" ca="1" si="49"/>
        <v>100.31673202909758</v>
      </c>
      <c r="AE73" s="97">
        <f t="shared" ca="1" si="49"/>
        <v>148.24239413295356</v>
      </c>
      <c r="AF73" s="97">
        <f t="shared" ca="1" si="49"/>
        <v>5.4993040028659985</v>
      </c>
      <c r="AG73" s="97">
        <f t="shared" ca="1" si="49"/>
        <v>113.17752595509265</v>
      </c>
      <c r="AH73" s="21">
        <f t="shared" ca="1" si="49"/>
        <v>33.89330195717433</v>
      </c>
      <c r="AI73" s="97">
        <f t="shared" ca="1" si="49"/>
        <v>147.35047761817677</v>
      </c>
      <c r="AJ73" s="97">
        <f t="shared" ca="1" si="50"/>
        <v>100.31673202909758</v>
      </c>
      <c r="AK73" s="97">
        <f t="shared" ca="1" si="49"/>
        <v>13.459374332353054</v>
      </c>
      <c r="AL73" s="19">
        <f t="shared" ca="1" si="51"/>
        <v>5.4993040028659985</v>
      </c>
      <c r="AM73" s="97">
        <f t="shared" ca="1" si="49"/>
        <v>8.2180647787833667</v>
      </c>
      <c r="AN73" s="21">
        <f t="shared" ca="1" si="52"/>
        <v>33.89330195717433</v>
      </c>
      <c r="AO73" s="2">
        <f t="shared" ca="1" si="53"/>
        <v>-63.809830695689847</v>
      </c>
      <c r="AP73" s="66">
        <v>67</v>
      </c>
      <c r="AQ73" s="97">
        <f t="shared" ca="1" si="39"/>
        <v>5.6020315613085927</v>
      </c>
      <c r="AR73" s="97">
        <f t="shared" ca="1" si="39"/>
        <v>99.535197429024478</v>
      </c>
      <c r="AS73" s="97">
        <f t="shared" ca="1" si="39"/>
        <v>141.53565872864468</v>
      </c>
      <c r="AT73" s="97">
        <f t="shared" ref="AT73:BA73" ca="1" si="71">_xlfn.NORM.INV(RAND(),AT$121,AT$122)</f>
        <v>74.954904691785416</v>
      </c>
      <c r="AU73" s="97">
        <f t="shared" ca="1" si="71"/>
        <v>112.88045358517765</v>
      </c>
      <c r="AV73" s="21">
        <f t="shared" ca="1" si="71"/>
        <v>34.855231095127039</v>
      </c>
      <c r="AW73" s="97">
        <f t="shared" ca="1" si="71"/>
        <v>145.90647066169623</v>
      </c>
      <c r="AX73" s="97">
        <f t="shared" ca="1" si="54"/>
        <v>99.535197429024478</v>
      </c>
      <c r="AY73" s="97">
        <f t="shared" ca="1" si="71"/>
        <v>11.111787241957943</v>
      </c>
      <c r="AZ73" s="97">
        <f t="shared" ca="1" si="55"/>
        <v>74.954904691785416</v>
      </c>
      <c r="BA73" s="97">
        <f t="shared" ca="1" si="71"/>
        <v>5.3577533466070886</v>
      </c>
      <c r="BB73" s="97">
        <f t="shared" ca="1" si="56"/>
        <v>34.855231095127039</v>
      </c>
      <c r="BC73" s="2">
        <f t="shared" ca="1" si="57"/>
        <v>-14.043453905904311</v>
      </c>
      <c r="BD73" s="62">
        <v>67</v>
      </c>
      <c r="BE73" s="97">
        <f t="shared" ca="1" si="40"/>
        <v>5.6046636229123932</v>
      </c>
      <c r="BF73" s="97">
        <f t="shared" ca="1" si="40"/>
        <v>99.494413069858894</v>
      </c>
      <c r="BG73" s="97">
        <f t="shared" ca="1" si="40"/>
        <v>149.63099835922711</v>
      </c>
      <c r="BH73" s="97">
        <f t="shared" ref="BH73:BO73" ca="1" si="72">_xlfn.NORM.INV(RAND(),BH$121,BH$122)</f>
        <v>4.7767386680892923</v>
      </c>
      <c r="BI73" s="97">
        <f t="shared" ca="1" si="72"/>
        <v>113.38531625380331</v>
      </c>
      <c r="BJ73" s="21">
        <f t="shared" ca="1" si="72"/>
        <v>33.479500802900723</v>
      </c>
      <c r="BK73" s="97">
        <f t="shared" ca="1" si="72"/>
        <v>150.56766621808964</v>
      </c>
      <c r="BL73" s="97">
        <f t="shared" ca="1" si="58"/>
        <v>99.494413069858894</v>
      </c>
      <c r="BM73" s="97">
        <f t="shared" ca="1" si="72"/>
        <v>11.782769893424067</v>
      </c>
      <c r="BN73" s="97">
        <f t="shared" ca="1" si="59"/>
        <v>4.7767386680892923</v>
      </c>
      <c r="BO73" s="97">
        <f t="shared" ca="1" si="72"/>
        <v>7.5779457471030973</v>
      </c>
      <c r="BP73" s="97">
        <f t="shared" ca="1" si="60"/>
        <v>33.479500802900723</v>
      </c>
      <c r="BQ73" s="2">
        <f t="shared" ca="1" si="70"/>
        <v>-66.571769708351141</v>
      </c>
      <c r="BR73" s="97">
        <f t="shared" ca="1" si="41"/>
        <v>6.1369820546585503</v>
      </c>
      <c r="BS73" s="97">
        <f t="shared" ca="1" si="41"/>
        <v>100.31892460194339</v>
      </c>
      <c r="BT73" s="97">
        <f t="shared" ca="1" si="41"/>
        <v>149.45113337120065</v>
      </c>
      <c r="BU73" s="97">
        <f t="shared" ref="BU73:CB73" ca="1" si="73">_xlfn.NORM.INV(RAND(),BU$121,BU$122)</f>
        <v>1.2285139978224833</v>
      </c>
      <c r="BV73" s="97">
        <f t="shared" ca="1" si="73"/>
        <v>111.95935120807913</v>
      </c>
      <c r="BW73" s="21">
        <f t="shared" ca="1" si="73"/>
        <v>99.618604230901099</v>
      </c>
      <c r="BX73" s="97">
        <f t="shared" ca="1" si="73"/>
        <v>147.71713966588095</v>
      </c>
      <c r="BY73" s="97">
        <f t="shared" ca="1" si="61"/>
        <v>100.31892460194339</v>
      </c>
      <c r="BZ73" s="97">
        <f t="shared" ca="1" si="73"/>
        <v>16.50269959954932</v>
      </c>
      <c r="CA73" s="97">
        <f t="shared" ca="1" si="62"/>
        <v>1.2285139978224833</v>
      </c>
      <c r="CB73" s="97">
        <f t="shared" ca="1" si="73"/>
        <v>10.577024775138121</v>
      </c>
      <c r="CC73" s="97">
        <f t="shared" ca="1" si="63"/>
        <v>99.618604230901099</v>
      </c>
      <c r="CD73" s="2">
        <f t="shared" ca="1" si="64"/>
        <v>-69.966208165604755</v>
      </c>
    </row>
    <row r="74" spans="1:82" x14ac:dyDescent="0.25">
      <c r="A74" s="59">
        <v>68</v>
      </c>
      <c r="B74" s="46">
        <f t="shared" ca="1" si="44"/>
        <v>5.654264729945802</v>
      </c>
      <c r="C74" s="97">
        <f t="shared" ca="1" si="44"/>
        <v>99.585134061247913</v>
      </c>
      <c r="D74" s="97">
        <f t="shared" ca="1" si="44"/>
        <v>148.3855505438145</v>
      </c>
      <c r="E74" s="97">
        <f t="shared" ca="1" si="44"/>
        <v>4.9066365204233291</v>
      </c>
      <c r="F74" s="97">
        <f t="shared" ca="1" si="44"/>
        <v>113.11537792827504</v>
      </c>
      <c r="G74" s="21">
        <f t="shared" ca="1" si="44"/>
        <v>34.422193148649839</v>
      </c>
      <c r="H74" s="97">
        <f t="shared" ca="1" si="44"/>
        <v>152.64595792453298</v>
      </c>
      <c r="I74" s="97">
        <f t="shared" ca="1" si="65"/>
        <v>99.585134061247913</v>
      </c>
      <c r="J74" s="97">
        <f t="shared" ca="1" si="44"/>
        <v>9.311347716841091</v>
      </c>
      <c r="K74" s="97">
        <f t="shared" ca="1" si="66"/>
        <v>4.9066365204233291</v>
      </c>
      <c r="L74" s="97">
        <f t="shared" ca="1" si="44"/>
        <v>8.5634079322396151</v>
      </c>
      <c r="M74" s="97">
        <f t="shared" ca="1" si="45"/>
        <v>34.422193148649839</v>
      </c>
      <c r="N74" s="2">
        <f t="shared" ca="1" si="67"/>
        <v>-65.982079494000899</v>
      </c>
      <c r="O74" s="97">
        <f t="shared" ca="1" si="46"/>
        <v>6.0138156132522642</v>
      </c>
      <c r="P74" s="97">
        <f t="shared" ca="1" si="46"/>
        <v>10.556635190622755</v>
      </c>
      <c r="Q74" s="97">
        <f t="shared" ca="1" si="46"/>
        <v>145.19505539064187</v>
      </c>
      <c r="R74" s="97">
        <f t="shared" ca="1" si="46"/>
        <v>7.0140917252700357</v>
      </c>
      <c r="S74" s="97">
        <f t="shared" ca="1" si="46"/>
        <v>111.59567139849605</v>
      </c>
      <c r="T74" s="21">
        <f t="shared" ca="1" si="46"/>
        <v>34.347591857258259</v>
      </c>
      <c r="U74" s="97">
        <f t="shared" ca="1" si="46"/>
        <v>139.13949468857467</v>
      </c>
      <c r="V74" s="97">
        <f t="shared" ca="1" si="68"/>
        <v>10.556635190622755</v>
      </c>
      <c r="W74" s="97">
        <f t="shared" ca="1" si="46"/>
        <v>11.922997967366761</v>
      </c>
      <c r="X74" s="97">
        <f t="shared" ca="1" si="69"/>
        <v>7.0140917252700357</v>
      </c>
      <c r="Y74" s="97">
        <f t="shared" ca="1" si="46"/>
        <v>7.3356425153238281</v>
      </c>
      <c r="Z74" s="19">
        <f t="shared" ca="1" si="47"/>
        <v>34.347591857258259</v>
      </c>
      <c r="AA74" s="2">
        <f t="shared" ca="1" si="48"/>
        <v>-36.973168469971192</v>
      </c>
      <c r="AB74" s="62">
        <v>68</v>
      </c>
      <c r="AC74" s="46">
        <f t="shared" ca="1" si="49"/>
        <v>6.546913272318112</v>
      </c>
      <c r="AD74" s="97">
        <f t="shared" ca="1" si="49"/>
        <v>98.61956596008433</v>
      </c>
      <c r="AE74" s="97">
        <f t="shared" ca="1" si="49"/>
        <v>149.79629047933511</v>
      </c>
      <c r="AF74" s="97">
        <f t="shared" ca="1" si="49"/>
        <v>5.3022817055255116</v>
      </c>
      <c r="AG74" s="97">
        <f t="shared" ca="1" si="49"/>
        <v>113.86867524808017</v>
      </c>
      <c r="AH74" s="21">
        <f t="shared" ca="1" si="49"/>
        <v>33.683206424192669</v>
      </c>
      <c r="AI74" s="97">
        <f t="shared" ca="1" si="49"/>
        <v>148.60100000412584</v>
      </c>
      <c r="AJ74" s="97">
        <f t="shared" ca="1" si="50"/>
        <v>98.61956596008433</v>
      </c>
      <c r="AK74" s="97">
        <f t="shared" ca="1" si="49"/>
        <v>11.484607326673219</v>
      </c>
      <c r="AL74" s="19">
        <f t="shared" ca="1" si="51"/>
        <v>5.3022817055255116</v>
      </c>
      <c r="AM74" s="97">
        <f t="shared" ca="1" si="49"/>
        <v>7.7162980549118778</v>
      </c>
      <c r="AN74" s="21">
        <f t="shared" ca="1" si="52"/>
        <v>33.683206424192669</v>
      </c>
      <c r="AO74" s="2">
        <f t="shared" ca="1" si="53"/>
        <v>-63.316202575400339</v>
      </c>
      <c r="AP74" s="66">
        <v>68</v>
      </c>
      <c r="AQ74" s="97">
        <f t="shared" ref="AQ74:BA102" ca="1" si="74">_xlfn.NORM.INV(RAND(),AQ$121,AQ$122)</f>
        <v>6.3972540631657342</v>
      </c>
      <c r="AR74" s="97">
        <f t="shared" ca="1" si="74"/>
        <v>98.536812747010927</v>
      </c>
      <c r="AS74" s="97">
        <f t="shared" ca="1" si="74"/>
        <v>142.87981682962882</v>
      </c>
      <c r="AT74" s="97">
        <f t="shared" ca="1" si="74"/>
        <v>75.85278503788669</v>
      </c>
      <c r="AU74" s="97">
        <f t="shared" ca="1" si="74"/>
        <v>112.31011605498939</v>
      </c>
      <c r="AV74" s="21">
        <f t="shared" ca="1" si="74"/>
        <v>33.4263173581245</v>
      </c>
      <c r="AW74" s="97">
        <f t="shared" ca="1" si="74"/>
        <v>139.91896191848653</v>
      </c>
      <c r="AX74" s="97">
        <f t="shared" ca="1" si="54"/>
        <v>98.536812747010927</v>
      </c>
      <c r="AY74" s="97">
        <f t="shared" ca="1" si="74"/>
        <v>7.2993372053414163</v>
      </c>
      <c r="AZ74" s="97">
        <f t="shared" ca="1" si="55"/>
        <v>75.85278503788669</v>
      </c>
      <c r="BA74" s="97">
        <f t="shared" ca="1" si="74"/>
        <v>1.5596955268077703</v>
      </c>
      <c r="BB74" s="97">
        <f t="shared" ca="1" si="56"/>
        <v>33.4263173581245</v>
      </c>
      <c r="BC74" s="2">
        <f t="shared" ca="1" si="57"/>
        <v>-11.961646606334888</v>
      </c>
      <c r="BD74" s="62">
        <v>68</v>
      </c>
      <c r="BE74" s="97">
        <f t="shared" ref="BE74:BO102" ca="1" si="75">_xlfn.NORM.INV(RAND(),BE$121,BE$122)</f>
        <v>6.0844176849954232</v>
      </c>
      <c r="BF74" s="97">
        <f t="shared" ca="1" si="75"/>
        <v>99.996519649176761</v>
      </c>
      <c r="BG74" s="97">
        <f t="shared" ca="1" si="75"/>
        <v>148.62000837710357</v>
      </c>
      <c r="BH74" s="97">
        <f t="shared" ca="1" si="75"/>
        <v>6.3571243283813565</v>
      </c>
      <c r="BI74" s="97">
        <f t="shared" ca="1" si="75"/>
        <v>111.61070754100363</v>
      </c>
      <c r="BJ74" s="21">
        <f t="shared" ca="1" si="75"/>
        <v>34.61220234423692</v>
      </c>
      <c r="BK74" s="97">
        <f t="shared" ca="1" si="75"/>
        <v>149.60608067991424</v>
      </c>
      <c r="BL74" s="97">
        <f t="shared" ca="1" si="58"/>
        <v>99.996519649176761</v>
      </c>
      <c r="BM74" s="97">
        <f t="shared" ca="1" si="75"/>
        <v>12.303598357379137</v>
      </c>
      <c r="BN74" s="97">
        <f t="shared" ca="1" si="59"/>
        <v>6.3571243283813565</v>
      </c>
      <c r="BO74" s="97">
        <f t="shared" ca="1" si="75"/>
        <v>7.7251745847695492</v>
      </c>
      <c r="BP74" s="97">
        <f t="shared" ca="1" si="60"/>
        <v>34.61220234423692</v>
      </c>
      <c r="BQ74" s="2">
        <f t="shared" ca="1" si="70"/>
        <v>-61.993013150570526</v>
      </c>
      <c r="BR74" s="97">
        <f t="shared" ref="BR74:CB102" ca="1" si="76">_xlfn.NORM.INV(RAND(),BR$121,BR$122)</f>
        <v>5.9010723871058293</v>
      </c>
      <c r="BS74" s="97">
        <f t="shared" ca="1" si="76"/>
        <v>99.487528511947929</v>
      </c>
      <c r="BT74" s="97">
        <f t="shared" ca="1" si="76"/>
        <v>147.60458963509694</v>
      </c>
      <c r="BU74" s="97">
        <f t="shared" ca="1" si="76"/>
        <v>1.454907361496667</v>
      </c>
      <c r="BV74" s="97">
        <f t="shared" ca="1" si="76"/>
        <v>115.35054539400414</v>
      </c>
      <c r="BW74" s="21">
        <f t="shared" ca="1" si="76"/>
        <v>99.455985643445374</v>
      </c>
      <c r="BX74" s="97">
        <f t="shared" ca="1" si="76"/>
        <v>148.92431713678994</v>
      </c>
      <c r="BY74" s="97">
        <f t="shared" ca="1" si="61"/>
        <v>99.487528511947929</v>
      </c>
      <c r="BZ74" s="97">
        <f t="shared" ca="1" si="76"/>
        <v>13.70784044816096</v>
      </c>
      <c r="CA74" s="97">
        <f t="shared" ca="1" si="62"/>
        <v>1.454907361496667</v>
      </c>
      <c r="CB74" s="97">
        <f t="shared" ca="1" si="76"/>
        <v>12.587332271729336</v>
      </c>
      <c r="CC74" s="97">
        <f t="shared" ca="1" si="63"/>
        <v>99.455985643445374</v>
      </c>
      <c r="CD74" s="2">
        <f t="shared" ca="1" si="64"/>
        <v>-67.560707743113014</v>
      </c>
    </row>
    <row r="75" spans="1:82" x14ac:dyDescent="0.25">
      <c r="A75" s="59">
        <v>69</v>
      </c>
      <c r="B75" s="46">
        <f t="shared" ca="1" si="44"/>
        <v>5.9286804842258354</v>
      </c>
      <c r="C75" s="97">
        <f t="shared" ca="1" si="44"/>
        <v>100.08391284461962</v>
      </c>
      <c r="D75" s="97">
        <f t="shared" ca="1" si="44"/>
        <v>146.91419697097649</v>
      </c>
      <c r="E75" s="97">
        <f t="shared" ca="1" si="44"/>
        <v>6.3808607851800758</v>
      </c>
      <c r="F75" s="97">
        <f t="shared" ca="1" si="44"/>
        <v>114.07985672748504</v>
      </c>
      <c r="G75" s="21">
        <f t="shared" ca="1" si="44"/>
        <v>34.235612950462787</v>
      </c>
      <c r="H75" s="97">
        <f t="shared" ca="1" si="44"/>
        <v>150.22347802873867</v>
      </c>
      <c r="I75" s="97">
        <f t="shared" ca="1" si="65"/>
        <v>100.08391284461962</v>
      </c>
      <c r="J75" s="97">
        <f t="shared" ca="1" si="44"/>
        <v>11.159749184861083</v>
      </c>
      <c r="K75" s="97">
        <f t="shared" ca="1" si="66"/>
        <v>6.3808607851800758</v>
      </c>
      <c r="L75" s="97">
        <f t="shared" ca="1" si="44"/>
        <v>5.2112202498234259</v>
      </c>
      <c r="M75" s="97">
        <f t="shared" ca="1" si="45"/>
        <v>34.235612950462787</v>
      </c>
      <c r="N75" s="2">
        <f t="shared" ca="1" si="67"/>
        <v>-63.819774939467969</v>
      </c>
      <c r="O75" s="97">
        <f t="shared" ca="1" si="46"/>
        <v>5.2232909266837639</v>
      </c>
      <c r="P75" s="97">
        <f t="shared" ca="1" si="46"/>
        <v>10.331519579544977</v>
      </c>
      <c r="Q75" s="97">
        <f t="shared" ca="1" si="46"/>
        <v>142.64500792069549</v>
      </c>
      <c r="R75" s="97">
        <f t="shared" ca="1" si="46"/>
        <v>6.0923458865659574</v>
      </c>
      <c r="S75" s="97">
        <f t="shared" ca="1" si="46"/>
        <v>114.52119748002383</v>
      </c>
      <c r="T75" s="21">
        <f t="shared" ca="1" si="46"/>
        <v>34.34144453093154</v>
      </c>
      <c r="U75" s="97">
        <f t="shared" ca="1" si="46"/>
        <v>142.99550215393646</v>
      </c>
      <c r="V75" s="97">
        <f t="shared" ca="1" si="68"/>
        <v>10.331519579544977</v>
      </c>
      <c r="W75" s="97">
        <f t="shared" ca="1" si="46"/>
        <v>12.410981598909412</v>
      </c>
      <c r="X75" s="97">
        <f t="shared" ca="1" si="69"/>
        <v>6.0923458865659574</v>
      </c>
      <c r="Y75" s="97">
        <f t="shared" ca="1" si="46"/>
        <v>9.5966653974224467</v>
      </c>
      <c r="Z75" s="19">
        <f t="shared" ca="1" si="47"/>
        <v>34.34144453093154</v>
      </c>
      <c r="AA75" s="2">
        <f t="shared" ca="1" si="48"/>
        <v>-39.127684400739206</v>
      </c>
      <c r="AB75" s="62">
        <v>69</v>
      </c>
      <c r="AC75" s="46">
        <f t="shared" ca="1" si="49"/>
        <v>6.3898977573085443</v>
      </c>
      <c r="AD75" s="97">
        <f t="shared" ca="1" si="49"/>
        <v>99.281970137121192</v>
      </c>
      <c r="AE75" s="97">
        <f t="shared" ca="1" si="49"/>
        <v>148.71455317941871</v>
      </c>
      <c r="AF75" s="97">
        <f t="shared" ca="1" si="49"/>
        <v>4.7896728979391057</v>
      </c>
      <c r="AG75" s="97">
        <f t="shared" ca="1" si="49"/>
        <v>111.37308381309499</v>
      </c>
      <c r="AH75" s="21">
        <f t="shared" ca="1" si="49"/>
        <v>34.134435069940309</v>
      </c>
      <c r="AI75" s="97">
        <f t="shared" ca="1" si="49"/>
        <v>148.53353570917778</v>
      </c>
      <c r="AJ75" s="97">
        <f t="shared" ca="1" si="50"/>
        <v>99.281970137121192</v>
      </c>
      <c r="AK75" s="97">
        <f t="shared" ca="1" si="49"/>
        <v>13.285086685808684</v>
      </c>
      <c r="AL75" s="19">
        <f t="shared" ca="1" si="51"/>
        <v>4.7896728979391057</v>
      </c>
      <c r="AM75" s="97">
        <f t="shared" ca="1" si="49"/>
        <v>5.97066160268266</v>
      </c>
      <c r="AN75" s="21">
        <f t="shared" ca="1" si="52"/>
        <v>34.134435069940309</v>
      </c>
      <c r="AO75" s="2">
        <f t="shared" ca="1" si="53"/>
        <v>-65.838569491503918</v>
      </c>
      <c r="AP75" s="66">
        <v>69</v>
      </c>
      <c r="AQ75" s="97">
        <f t="shared" ca="1" si="74"/>
        <v>5.347222679103373</v>
      </c>
      <c r="AR75" s="97">
        <f t="shared" ca="1" si="74"/>
        <v>98.975016391824838</v>
      </c>
      <c r="AS75" s="97">
        <f t="shared" ca="1" si="74"/>
        <v>141.99244426553537</v>
      </c>
      <c r="AT75" s="97">
        <f t="shared" ca="1" si="74"/>
        <v>76.917606322652773</v>
      </c>
      <c r="AU75" s="97">
        <f t="shared" ca="1" si="74"/>
        <v>111.96014684031088</v>
      </c>
      <c r="AV75" s="21">
        <f t="shared" ca="1" si="74"/>
        <v>34.002207708276153</v>
      </c>
      <c r="AW75" s="97">
        <f t="shared" ca="1" si="74"/>
        <v>145.57798027340377</v>
      </c>
      <c r="AX75" s="97">
        <f t="shared" ca="1" si="54"/>
        <v>98.975016391824838</v>
      </c>
      <c r="AY75" s="97">
        <f t="shared" ca="1" si="74"/>
        <v>13.434255410967058</v>
      </c>
      <c r="AZ75" s="97">
        <f t="shared" ca="1" si="55"/>
        <v>76.917606322652773</v>
      </c>
      <c r="BA75" s="97">
        <f t="shared" ca="1" si="74"/>
        <v>3.3437248767503509</v>
      </c>
      <c r="BB75" s="97">
        <f t="shared" ca="1" si="56"/>
        <v>34.002207708276153</v>
      </c>
      <c r="BC75" s="2">
        <f t="shared" ca="1" si="57"/>
        <v>-13.497539208969453</v>
      </c>
      <c r="BD75" s="62">
        <v>69</v>
      </c>
      <c r="BE75" s="97">
        <f t="shared" ca="1" si="75"/>
        <v>6.3193429152343139</v>
      </c>
      <c r="BF75" s="97">
        <f t="shared" ca="1" si="75"/>
        <v>99.373975698486788</v>
      </c>
      <c r="BG75" s="97">
        <f t="shared" ca="1" si="75"/>
        <v>145.09204159436865</v>
      </c>
      <c r="BH75" s="97">
        <f t="shared" ca="1" si="75"/>
        <v>4.9590198330221638</v>
      </c>
      <c r="BI75" s="97">
        <f t="shared" ca="1" si="75"/>
        <v>115.04430235897352</v>
      </c>
      <c r="BJ75" s="21">
        <f t="shared" ca="1" si="75"/>
        <v>34.874527018543091</v>
      </c>
      <c r="BK75" s="97">
        <f t="shared" ca="1" si="75"/>
        <v>145.05332284753479</v>
      </c>
      <c r="BL75" s="97">
        <f t="shared" ca="1" si="58"/>
        <v>99.373975698486788</v>
      </c>
      <c r="BM75" s="97">
        <f t="shared" ca="1" si="75"/>
        <v>8.9870965929950763</v>
      </c>
      <c r="BN75" s="97">
        <f t="shared" ca="1" si="59"/>
        <v>4.9590198330221638</v>
      </c>
      <c r="BO75" s="97">
        <f t="shared" ca="1" si="75"/>
        <v>12.258426378506446</v>
      </c>
      <c r="BP75" s="97">
        <f t="shared" ca="1" si="60"/>
        <v>34.874527018543091</v>
      </c>
      <c r="BQ75" s="2">
        <f t="shared" ca="1" si="70"/>
        <v>-62.05512322130798</v>
      </c>
      <c r="BR75" s="97">
        <f t="shared" ca="1" si="76"/>
        <v>5.5953236230804846</v>
      </c>
      <c r="BS75" s="97">
        <f t="shared" ca="1" si="76"/>
        <v>100.027132353646</v>
      </c>
      <c r="BT75" s="97">
        <f t="shared" ca="1" si="76"/>
        <v>149.52863065284478</v>
      </c>
      <c r="BU75" s="97">
        <f t="shared" ca="1" si="76"/>
        <v>0.96017698409352215</v>
      </c>
      <c r="BV75" s="97">
        <f t="shared" ca="1" si="76"/>
        <v>113.87542895424946</v>
      </c>
      <c r="BW75" s="21">
        <f t="shared" ca="1" si="76"/>
        <v>99.633068639615757</v>
      </c>
      <c r="BX75" s="97">
        <f t="shared" ca="1" si="76"/>
        <v>147.89316965788262</v>
      </c>
      <c r="BY75" s="97">
        <f t="shared" ca="1" si="61"/>
        <v>100.027132353646</v>
      </c>
      <c r="BZ75" s="97">
        <f t="shared" ca="1" si="76"/>
        <v>13.30227019826606</v>
      </c>
      <c r="CA75" s="97">
        <f t="shared" ca="1" si="62"/>
        <v>0.96017698409352215</v>
      </c>
      <c r="CB75" s="97">
        <f t="shared" ca="1" si="76"/>
        <v>8.3451332389571462</v>
      </c>
      <c r="CC75" s="97">
        <f t="shared" ca="1" si="63"/>
        <v>99.633068639615757</v>
      </c>
      <c r="CD75" s="2">
        <f t="shared" ca="1" si="64"/>
        <v>-75.12006353323342</v>
      </c>
    </row>
    <row r="76" spans="1:82" x14ac:dyDescent="0.25">
      <c r="A76" s="59">
        <v>70</v>
      </c>
      <c r="B76" s="46">
        <f t="shared" ca="1" si="44"/>
        <v>6.306566791982811</v>
      </c>
      <c r="C76" s="97">
        <f t="shared" ca="1" si="44"/>
        <v>98.809718313087401</v>
      </c>
      <c r="D76" s="97">
        <f t="shared" ca="1" si="44"/>
        <v>149.01679013883427</v>
      </c>
      <c r="E76" s="97">
        <f t="shared" ca="1" si="44"/>
        <v>6.0689374088498775</v>
      </c>
      <c r="F76" s="97">
        <f t="shared" ca="1" si="44"/>
        <v>111.25706303287282</v>
      </c>
      <c r="G76" s="21">
        <f t="shared" ca="1" si="44"/>
        <v>33.700848813294805</v>
      </c>
      <c r="H76" s="97">
        <f t="shared" ca="1" si="44"/>
        <v>148.94372415230811</v>
      </c>
      <c r="I76" s="97">
        <f t="shared" ca="1" si="65"/>
        <v>98.809718313087401</v>
      </c>
      <c r="J76" s="97">
        <f t="shared" ca="1" si="44"/>
        <v>11.039921799568855</v>
      </c>
      <c r="K76" s="97">
        <f t="shared" ca="1" si="66"/>
        <v>6.0689374088498775</v>
      </c>
      <c r="L76" s="97">
        <f t="shared" ca="1" si="44"/>
        <v>9.7799560014099889</v>
      </c>
      <c r="M76" s="97">
        <f t="shared" ca="1" si="45"/>
        <v>33.700848813294805</v>
      </c>
      <c r="N76" s="2">
        <f t="shared" ca="1" si="67"/>
        <v>-60.946281232065289</v>
      </c>
      <c r="O76" s="97">
        <f t="shared" ca="1" si="46"/>
        <v>5.5408499096353285</v>
      </c>
      <c r="P76" s="97">
        <f t="shared" ca="1" si="46"/>
        <v>8.0151167878109515</v>
      </c>
      <c r="Q76" s="97">
        <f t="shared" ca="1" si="46"/>
        <v>142.35565175841671</v>
      </c>
      <c r="R76" s="97">
        <f t="shared" ca="1" si="46"/>
        <v>6.6850100523230909</v>
      </c>
      <c r="S76" s="97">
        <f t="shared" ca="1" si="46"/>
        <v>114.53641238151873</v>
      </c>
      <c r="T76" s="21">
        <f t="shared" ca="1" si="46"/>
        <v>32.819981627162655</v>
      </c>
      <c r="U76" s="97">
        <f t="shared" ca="1" si="46"/>
        <v>146.36696414136142</v>
      </c>
      <c r="V76" s="97">
        <f t="shared" ca="1" si="68"/>
        <v>8.0151167878109515</v>
      </c>
      <c r="W76" s="97">
        <f t="shared" ca="1" si="46"/>
        <v>9.7439211369162795</v>
      </c>
      <c r="X76" s="97">
        <f t="shared" ca="1" si="69"/>
        <v>6.6850100523230909</v>
      </c>
      <c r="Y76" s="97">
        <f t="shared" ca="1" si="46"/>
        <v>14.505338552038094</v>
      </c>
      <c r="Z76" s="19">
        <f t="shared" ca="1" si="47"/>
        <v>32.819981627162655</v>
      </c>
      <c r="AA76" s="2">
        <f t="shared" ca="1" si="48"/>
        <v>-32.378612649268263</v>
      </c>
      <c r="AB76" s="62">
        <v>70</v>
      </c>
      <c r="AC76" s="46">
        <f t="shared" ca="1" si="49"/>
        <v>6.3954930154373013</v>
      </c>
      <c r="AD76" s="97">
        <f t="shared" ca="1" si="49"/>
        <v>100.39179041065867</v>
      </c>
      <c r="AE76" s="97">
        <f t="shared" ca="1" si="49"/>
        <v>144.73409915045818</v>
      </c>
      <c r="AF76" s="97">
        <f t="shared" ca="1" si="49"/>
        <v>5.9783468601397844</v>
      </c>
      <c r="AG76" s="97">
        <f t="shared" ca="1" si="49"/>
        <v>113.72226807549046</v>
      </c>
      <c r="AH76" s="21">
        <f t="shared" ca="1" si="49"/>
        <v>33.866512598661949</v>
      </c>
      <c r="AI76" s="97">
        <f t="shared" ca="1" si="49"/>
        <v>151.12937583891446</v>
      </c>
      <c r="AJ76" s="97">
        <f t="shared" ca="1" si="50"/>
        <v>100.39179041065867</v>
      </c>
      <c r="AK76" s="97">
        <f t="shared" ca="1" si="49"/>
        <v>15.01298270662487</v>
      </c>
      <c r="AL76" s="19">
        <f t="shared" ca="1" si="51"/>
        <v>5.9783468601397844</v>
      </c>
      <c r="AM76" s="97">
        <f t="shared" ca="1" si="49"/>
        <v>9.7670957729607668</v>
      </c>
      <c r="AN76" s="21">
        <f t="shared" ca="1" si="52"/>
        <v>33.866512598661949</v>
      </c>
      <c r="AO76" s="2">
        <f t="shared" ca="1" si="53"/>
        <v>-62.034883751078397</v>
      </c>
      <c r="AP76" s="66">
        <v>70</v>
      </c>
      <c r="AQ76" s="97">
        <f t="shared" ca="1" si="74"/>
        <v>6.423137754227036</v>
      </c>
      <c r="AR76" s="97">
        <f t="shared" ca="1" si="74"/>
        <v>98.851118964719788</v>
      </c>
      <c r="AS76" s="97">
        <f t="shared" ca="1" si="74"/>
        <v>143.39176215898388</v>
      </c>
      <c r="AT76" s="97">
        <f t="shared" ca="1" si="74"/>
        <v>74.382664695473167</v>
      </c>
      <c r="AU76" s="97">
        <f t="shared" ca="1" si="74"/>
        <v>112.3239210855385</v>
      </c>
      <c r="AV76" s="21">
        <f t="shared" ca="1" si="74"/>
        <v>33.207185788230518</v>
      </c>
      <c r="AW76" s="97">
        <f t="shared" ca="1" si="74"/>
        <v>143.16415476294739</v>
      </c>
      <c r="AX76" s="97">
        <f t="shared" ca="1" si="54"/>
        <v>98.851118964719788</v>
      </c>
      <c r="AY76" s="97">
        <f t="shared" ca="1" si="74"/>
        <v>12.060243993024194</v>
      </c>
      <c r="AZ76" s="97">
        <f t="shared" ca="1" si="55"/>
        <v>74.382664695473167</v>
      </c>
      <c r="BA76" s="97">
        <f t="shared" ca="1" si="74"/>
        <v>4.4339458034427421</v>
      </c>
      <c r="BB76" s="97">
        <f t="shared" ca="1" si="56"/>
        <v>33.207185788230518</v>
      </c>
      <c r="BC76" s="2">
        <f t="shared" ca="1" si="57"/>
        <v>-13.111392793337345</v>
      </c>
      <c r="BD76" s="62">
        <v>70</v>
      </c>
      <c r="BE76" s="97">
        <f t="shared" ca="1" si="75"/>
        <v>5.3097724829908399</v>
      </c>
      <c r="BF76" s="97">
        <f t="shared" ca="1" si="75"/>
        <v>99.838601971628293</v>
      </c>
      <c r="BG76" s="97">
        <f t="shared" ca="1" si="75"/>
        <v>149.1284527603585</v>
      </c>
      <c r="BH76" s="97">
        <f t="shared" ca="1" si="75"/>
        <v>5.9186675998438654</v>
      </c>
      <c r="BI76" s="97">
        <f t="shared" ca="1" si="75"/>
        <v>113.169405763019</v>
      </c>
      <c r="BJ76" s="21">
        <f t="shared" ca="1" si="75"/>
        <v>33.907961170458542</v>
      </c>
      <c r="BK76" s="97">
        <f t="shared" ca="1" si="75"/>
        <v>145.21955362081758</v>
      </c>
      <c r="BL76" s="97">
        <f t="shared" ca="1" si="58"/>
        <v>99.838601971628293</v>
      </c>
      <c r="BM76" s="97">
        <f t="shared" ca="1" si="75"/>
        <v>14.675546062447612</v>
      </c>
      <c r="BN76" s="97">
        <f t="shared" ca="1" si="59"/>
        <v>5.9186675998438654</v>
      </c>
      <c r="BO76" s="97">
        <f t="shared" ca="1" si="75"/>
        <v>11.561875452029424</v>
      </c>
      <c r="BP76" s="97">
        <f t="shared" ca="1" si="60"/>
        <v>33.907961170458542</v>
      </c>
      <c r="BQ76" s="2">
        <f t="shared" ca="1" si="70"/>
        <v>-61.544381955855144</v>
      </c>
      <c r="BR76" s="97">
        <f t="shared" ca="1" si="76"/>
        <v>6.2068834332037808</v>
      </c>
      <c r="BS76" s="97">
        <f t="shared" ca="1" si="76"/>
        <v>98.723688954184453</v>
      </c>
      <c r="BT76" s="97">
        <f t="shared" ca="1" si="76"/>
        <v>149.14379196001607</v>
      </c>
      <c r="BU76" s="97">
        <f t="shared" ca="1" si="76"/>
        <v>1.0145450968208576</v>
      </c>
      <c r="BV76" s="97">
        <f t="shared" ca="1" si="76"/>
        <v>115.03440043550088</v>
      </c>
      <c r="BW76" s="21">
        <f t="shared" ca="1" si="76"/>
        <v>99.602678598291178</v>
      </c>
      <c r="BX76" s="97">
        <f t="shared" ca="1" si="76"/>
        <v>150.43855967087936</v>
      </c>
      <c r="BY76" s="97">
        <f t="shared" ca="1" si="61"/>
        <v>98.723688954184453</v>
      </c>
      <c r="BZ76" s="97">
        <f t="shared" ca="1" si="76"/>
        <v>14.809060895573742</v>
      </c>
      <c r="CA76" s="97">
        <f t="shared" ca="1" si="62"/>
        <v>1.0145450968208576</v>
      </c>
      <c r="CB76" s="97">
        <f t="shared" ca="1" si="76"/>
        <v>10.333162930378279</v>
      </c>
      <c r="CC76" s="97">
        <f t="shared" ca="1" si="63"/>
        <v>99.602678598291178</v>
      </c>
      <c r="CD76" s="2">
        <f t="shared" ca="1" si="64"/>
        <v>-71.169391477448514</v>
      </c>
    </row>
    <row r="77" spans="1:82" x14ac:dyDescent="0.25">
      <c r="A77" s="59">
        <v>71</v>
      </c>
      <c r="B77" s="46">
        <f t="shared" ca="1" si="44"/>
        <v>5.7067551425369878</v>
      </c>
      <c r="C77" s="97">
        <f t="shared" ca="1" si="44"/>
        <v>99.352412798844639</v>
      </c>
      <c r="D77" s="97">
        <f t="shared" ca="1" si="44"/>
        <v>147.36513168586254</v>
      </c>
      <c r="E77" s="97">
        <f t="shared" ca="1" si="44"/>
        <v>5.9335391320214192</v>
      </c>
      <c r="F77" s="97">
        <f t="shared" ca="1" si="44"/>
        <v>112.41232626934189</v>
      </c>
      <c r="G77" s="21">
        <f t="shared" ca="1" si="44"/>
        <v>31.943255923769588</v>
      </c>
      <c r="H77" s="97">
        <f t="shared" ca="1" si="44"/>
        <v>149.93098694608972</v>
      </c>
      <c r="I77" s="97">
        <f t="shared" ca="1" si="65"/>
        <v>99.352412798844639</v>
      </c>
      <c r="J77" s="97">
        <f t="shared" ca="1" si="44"/>
        <v>10.953940627061415</v>
      </c>
      <c r="K77" s="97">
        <f t="shared" ca="1" si="66"/>
        <v>5.9335391320214192</v>
      </c>
      <c r="L77" s="97">
        <f t="shared" ca="1" si="44"/>
        <v>6.7052311405315939</v>
      </c>
      <c r="M77" s="97">
        <f t="shared" ca="1" si="45"/>
        <v>31.943255923769588</v>
      </c>
      <c r="N77" s="2">
        <f t="shared" ca="1" si="67"/>
        <v>-64.015875305347706</v>
      </c>
      <c r="O77" s="97">
        <f t="shared" ca="1" si="46"/>
        <v>5.8149545077294373</v>
      </c>
      <c r="P77" s="97">
        <f t="shared" ca="1" si="46"/>
        <v>10.019740621207985</v>
      </c>
      <c r="Q77" s="97">
        <f t="shared" ca="1" si="46"/>
        <v>143.47717600161911</v>
      </c>
      <c r="R77" s="97">
        <f t="shared" ca="1" si="46"/>
        <v>7.1393139772916125</v>
      </c>
      <c r="S77" s="97">
        <f t="shared" ca="1" si="46"/>
        <v>111.28175364006259</v>
      </c>
      <c r="T77" s="21">
        <f t="shared" ca="1" si="46"/>
        <v>33.884985259960246</v>
      </c>
      <c r="U77" s="97">
        <f t="shared" ca="1" si="46"/>
        <v>140.23340747064552</v>
      </c>
      <c r="V77" s="97">
        <f t="shared" ca="1" si="68"/>
        <v>10.019740621207985</v>
      </c>
      <c r="W77" s="97">
        <f t="shared" ca="1" si="46"/>
        <v>11.184634780971576</v>
      </c>
      <c r="X77" s="97">
        <f t="shared" ca="1" si="69"/>
        <v>7.1393139772916125</v>
      </c>
      <c r="Y77" s="97">
        <f t="shared" ca="1" si="46"/>
        <v>15.155617257888968</v>
      </c>
      <c r="Z77" s="19">
        <f t="shared" ca="1" si="47"/>
        <v>33.884985259960246</v>
      </c>
      <c r="AA77" s="2">
        <f t="shared" ca="1" si="48"/>
        <v>-31.571290495089084</v>
      </c>
      <c r="AB77" s="62">
        <v>71</v>
      </c>
      <c r="AC77" s="46">
        <f t="shared" ca="1" si="49"/>
        <v>6.0331524515865</v>
      </c>
      <c r="AD77" s="97">
        <f t="shared" ca="1" si="49"/>
        <v>100.03221573020593</v>
      </c>
      <c r="AE77" s="97">
        <f t="shared" ca="1" si="49"/>
        <v>149.21444363939588</v>
      </c>
      <c r="AF77" s="97">
        <f t="shared" ca="1" si="49"/>
        <v>5.5664764795921595</v>
      </c>
      <c r="AG77" s="97">
        <f t="shared" ca="1" si="49"/>
        <v>113.28982935318434</v>
      </c>
      <c r="AH77" s="21">
        <f t="shared" ca="1" si="49"/>
        <v>33.270809909173202</v>
      </c>
      <c r="AI77" s="97">
        <f t="shared" ca="1" si="49"/>
        <v>148.38164925752776</v>
      </c>
      <c r="AJ77" s="97">
        <f t="shared" ca="1" si="50"/>
        <v>100.03221573020593</v>
      </c>
      <c r="AK77" s="97">
        <f t="shared" ca="1" si="49"/>
        <v>11.193359766570211</v>
      </c>
      <c r="AL77" s="19">
        <f t="shared" ca="1" si="51"/>
        <v>5.5664764795921595</v>
      </c>
      <c r="AM77" s="97">
        <f t="shared" ca="1" si="49"/>
        <v>15.436563774718829</v>
      </c>
      <c r="AN77" s="21">
        <f t="shared" ca="1" si="52"/>
        <v>33.270809909173202</v>
      </c>
      <c r="AO77" s="2">
        <f t="shared" ca="1" si="53"/>
        <v>-59.885402140665605</v>
      </c>
      <c r="AP77" s="66">
        <v>71</v>
      </c>
      <c r="AQ77" s="97">
        <f t="shared" ca="1" si="74"/>
        <v>5.5230048736282784</v>
      </c>
      <c r="AR77" s="97">
        <f t="shared" ca="1" si="74"/>
        <v>99.00976154366343</v>
      </c>
      <c r="AS77" s="97">
        <f t="shared" ca="1" si="74"/>
        <v>142.72755547116842</v>
      </c>
      <c r="AT77" s="97">
        <f t="shared" ca="1" si="74"/>
        <v>77.610047383183357</v>
      </c>
      <c r="AU77" s="97">
        <f t="shared" ca="1" si="74"/>
        <v>112.09087170588269</v>
      </c>
      <c r="AV77" s="21">
        <f t="shared" ca="1" si="74"/>
        <v>33.814854711136171</v>
      </c>
      <c r="AW77" s="97">
        <f t="shared" ca="1" si="74"/>
        <v>145.10853602069884</v>
      </c>
      <c r="AX77" s="97">
        <f t="shared" ca="1" si="54"/>
        <v>99.00976154366343</v>
      </c>
      <c r="AY77" s="97">
        <f t="shared" ca="1" si="74"/>
        <v>9.7279517148384507</v>
      </c>
      <c r="AZ77" s="97">
        <f t="shared" ca="1" si="55"/>
        <v>77.610047383183357</v>
      </c>
      <c r="BA77" s="97">
        <f t="shared" ca="1" si="74"/>
        <v>4.7450881135468181</v>
      </c>
      <c r="BB77" s="97">
        <f t="shared" ca="1" si="56"/>
        <v>33.814854711136171</v>
      </c>
      <c r="BC77" s="2">
        <f t="shared" ca="1" si="57"/>
        <v>-12.531957227707954</v>
      </c>
      <c r="BD77" s="62">
        <v>71</v>
      </c>
      <c r="BE77" s="97">
        <f t="shared" ca="1" si="75"/>
        <v>5.918401540732936</v>
      </c>
      <c r="BF77" s="97">
        <f t="shared" ca="1" si="75"/>
        <v>100.154786465634</v>
      </c>
      <c r="BG77" s="97">
        <f t="shared" ca="1" si="75"/>
        <v>145.91848041515939</v>
      </c>
      <c r="BH77" s="97">
        <f t="shared" ca="1" si="75"/>
        <v>5.3926243735212669</v>
      </c>
      <c r="BI77" s="97">
        <f t="shared" ca="1" si="75"/>
        <v>115.13287955754524</v>
      </c>
      <c r="BJ77" s="21">
        <f t="shared" ca="1" si="75"/>
        <v>33.605829980325005</v>
      </c>
      <c r="BK77" s="97">
        <f t="shared" ca="1" si="75"/>
        <v>149.40628173926626</v>
      </c>
      <c r="BL77" s="97">
        <f t="shared" ca="1" si="58"/>
        <v>100.154786465634</v>
      </c>
      <c r="BM77" s="97">
        <f t="shared" ca="1" si="75"/>
        <v>9.963803394562488</v>
      </c>
      <c r="BN77" s="97">
        <f t="shared" ca="1" si="59"/>
        <v>5.3926243735212669</v>
      </c>
      <c r="BO77" s="97">
        <f t="shared" ca="1" si="75"/>
        <v>3.7273730770218521</v>
      </c>
      <c r="BP77" s="97">
        <f t="shared" ca="1" si="60"/>
        <v>33.605829980325005</v>
      </c>
      <c r="BQ77" s="2">
        <f t="shared" ca="1" si="70"/>
        <v>-67.017422166540783</v>
      </c>
      <c r="BR77" s="97">
        <f t="shared" ca="1" si="76"/>
        <v>5.7216255886719809</v>
      </c>
      <c r="BS77" s="97">
        <f t="shared" ca="1" si="76"/>
        <v>99.262161894496955</v>
      </c>
      <c r="BT77" s="97">
        <f t="shared" ca="1" si="76"/>
        <v>146.82558266901327</v>
      </c>
      <c r="BU77" s="97">
        <f t="shared" ca="1" si="76"/>
        <v>1.529527973937586</v>
      </c>
      <c r="BV77" s="97">
        <f t="shared" ca="1" si="76"/>
        <v>113.84776267217548</v>
      </c>
      <c r="BW77" s="21">
        <f t="shared" ca="1" si="76"/>
        <v>99.634856501539289</v>
      </c>
      <c r="BX77" s="97">
        <f t="shared" ca="1" si="76"/>
        <v>151.23759673525376</v>
      </c>
      <c r="BY77" s="97">
        <f t="shared" ca="1" si="61"/>
        <v>99.262161894496955</v>
      </c>
      <c r="BZ77" s="97">
        <f t="shared" ca="1" si="76"/>
        <v>11.259582798008379</v>
      </c>
      <c r="CA77" s="97">
        <f t="shared" ca="1" si="62"/>
        <v>1.529527973937586</v>
      </c>
      <c r="CB77" s="97">
        <f t="shared" ca="1" si="76"/>
        <v>15.256714677991301</v>
      </c>
      <c r="CC77" s="97">
        <f t="shared" ca="1" si="63"/>
        <v>99.634856501539289</v>
      </c>
      <c r="CD77" s="2">
        <f t="shared" ca="1" si="64"/>
        <v>-64.480020444973619</v>
      </c>
    </row>
    <row r="78" spans="1:82" x14ac:dyDescent="0.25">
      <c r="A78" s="59">
        <v>72</v>
      </c>
      <c r="B78" s="46">
        <f t="shared" ca="1" si="44"/>
        <v>6.3604557903672534</v>
      </c>
      <c r="C78" s="97">
        <f t="shared" ca="1" si="44"/>
        <v>100.86921707301673</v>
      </c>
      <c r="D78" s="97">
        <f t="shared" ca="1" si="44"/>
        <v>147.17010941208909</v>
      </c>
      <c r="E78" s="97">
        <f t="shared" ca="1" si="44"/>
        <v>5.5854315729727011</v>
      </c>
      <c r="F78" s="97">
        <f t="shared" ca="1" si="44"/>
        <v>115.09377454516371</v>
      </c>
      <c r="G78" s="21">
        <f t="shared" ca="1" si="44"/>
        <v>33.649408567228924</v>
      </c>
      <c r="H78" s="97">
        <f t="shared" ca="1" si="44"/>
        <v>150.17347732928221</v>
      </c>
      <c r="I78" s="97">
        <f t="shared" ca="1" si="65"/>
        <v>100.86921707301673</v>
      </c>
      <c r="J78" s="97">
        <f t="shared" ca="1" si="44"/>
        <v>11.200284814285425</v>
      </c>
      <c r="K78" s="97">
        <f t="shared" ca="1" si="66"/>
        <v>5.5854315729727011</v>
      </c>
      <c r="L78" s="97">
        <f t="shared" ca="1" si="44"/>
        <v>15.209515680912221</v>
      </c>
      <c r="M78" s="97">
        <f t="shared" ca="1" si="45"/>
        <v>33.649408567228924</v>
      </c>
      <c r="N78" s="2">
        <f t="shared" ca="1" si="67"/>
        <v>-60.085221098321661</v>
      </c>
      <c r="O78" s="97">
        <f t="shared" ca="1" si="46"/>
        <v>5.1370175521264452</v>
      </c>
      <c r="P78" s="97">
        <f t="shared" ca="1" si="46"/>
        <v>11.774846032118898</v>
      </c>
      <c r="Q78" s="97">
        <f t="shared" ca="1" si="46"/>
        <v>142.27403589131515</v>
      </c>
      <c r="R78" s="97">
        <f t="shared" ca="1" si="46"/>
        <v>4.7854075546965253</v>
      </c>
      <c r="S78" s="97">
        <f t="shared" ca="1" si="46"/>
        <v>110.47072407269425</v>
      </c>
      <c r="T78" s="21">
        <f t="shared" ca="1" si="46"/>
        <v>32.985246996175825</v>
      </c>
      <c r="U78" s="97">
        <f t="shared" ca="1" si="46"/>
        <v>145.97008026614211</v>
      </c>
      <c r="V78" s="97">
        <f t="shared" ca="1" si="68"/>
        <v>11.774846032118898</v>
      </c>
      <c r="W78" s="97">
        <f t="shared" ca="1" si="46"/>
        <v>11.487173178751608</v>
      </c>
      <c r="X78" s="97">
        <f t="shared" ca="1" si="69"/>
        <v>4.7854075546965253</v>
      </c>
      <c r="Y78" s="97">
        <f t="shared" ca="1" si="46"/>
        <v>18.476072294272988</v>
      </c>
      <c r="Z78" s="19">
        <f t="shared" ca="1" si="47"/>
        <v>32.985246996175825</v>
      </c>
      <c r="AA78" s="2">
        <f t="shared" ca="1" si="48"/>
        <v>-36.797107551731628</v>
      </c>
      <c r="AB78" s="62">
        <v>72</v>
      </c>
      <c r="AC78" s="46">
        <f t="shared" ca="1" si="49"/>
        <v>5.8465467024494195</v>
      </c>
      <c r="AD78" s="97">
        <f t="shared" ca="1" si="49"/>
        <v>99.30253780052378</v>
      </c>
      <c r="AE78" s="97">
        <f t="shared" ca="1" si="49"/>
        <v>147.91001964977161</v>
      </c>
      <c r="AF78" s="97">
        <f t="shared" ca="1" si="49"/>
        <v>5.4197181811105457</v>
      </c>
      <c r="AG78" s="97">
        <f t="shared" ca="1" si="49"/>
        <v>114.44916396781365</v>
      </c>
      <c r="AH78" s="21">
        <f t="shared" ca="1" si="49"/>
        <v>33.706796350932784</v>
      </c>
      <c r="AI78" s="97">
        <f t="shared" ca="1" si="49"/>
        <v>150.09104603332077</v>
      </c>
      <c r="AJ78" s="97">
        <f t="shared" ca="1" si="50"/>
        <v>99.30253780052378</v>
      </c>
      <c r="AK78" s="97">
        <f t="shared" ca="1" si="49"/>
        <v>12.146871064182292</v>
      </c>
      <c r="AL78" s="19">
        <f t="shared" ca="1" si="51"/>
        <v>5.4197181811105457</v>
      </c>
      <c r="AM78" s="97">
        <f t="shared" ca="1" si="49"/>
        <v>5.0052238678872927</v>
      </c>
      <c r="AN78" s="21">
        <f t="shared" ca="1" si="52"/>
        <v>33.706796350932784</v>
      </c>
      <c r="AO78" s="2">
        <f t="shared" ca="1" si="53"/>
        <v>-66.137099675747592</v>
      </c>
      <c r="AP78" s="66">
        <v>72</v>
      </c>
      <c r="AQ78" s="97">
        <f t="shared" ca="1" si="74"/>
        <v>5.5566968000578676</v>
      </c>
      <c r="AR78" s="97">
        <f t="shared" ca="1" si="74"/>
        <v>98.775096698948857</v>
      </c>
      <c r="AS78" s="97">
        <f t="shared" ca="1" si="74"/>
        <v>145.06659575659341</v>
      </c>
      <c r="AT78" s="97">
        <f t="shared" ca="1" si="74"/>
        <v>77.326957520233037</v>
      </c>
      <c r="AU78" s="97">
        <f t="shared" ca="1" si="74"/>
        <v>113.02652912570551</v>
      </c>
      <c r="AV78" s="21">
        <f t="shared" ca="1" si="74"/>
        <v>35.291196466905014</v>
      </c>
      <c r="AW78" s="97">
        <f t="shared" ca="1" si="74"/>
        <v>144.41807761001286</v>
      </c>
      <c r="AX78" s="97">
        <f t="shared" ca="1" si="54"/>
        <v>98.775096698948857</v>
      </c>
      <c r="AY78" s="97">
        <f t="shared" ca="1" si="74"/>
        <v>9.6232986350804897</v>
      </c>
      <c r="AZ78" s="97">
        <f t="shared" ca="1" si="55"/>
        <v>77.326957520233037</v>
      </c>
      <c r="BA78" s="97">
        <f t="shared" ca="1" si="74"/>
        <v>6.4103178311636402</v>
      </c>
      <c r="BB78" s="97">
        <f t="shared" ca="1" si="56"/>
        <v>35.291196466905014</v>
      </c>
      <c r="BC78" s="2">
        <f t="shared" ca="1" si="57"/>
        <v>-12.187205800002216</v>
      </c>
      <c r="BD78" s="62">
        <v>72</v>
      </c>
      <c r="BE78" s="97">
        <f t="shared" ca="1" si="75"/>
        <v>6.4951052569420549</v>
      </c>
      <c r="BF78" s="97">
        <f t="shared" ca="1" si="75"/>
        <v>99.58063328950638</v>
      </c>
      <c r="BG78" s="97">
        <f t="shared" ca="1" si="75"/>
        <v>148.97815203811234</v>
      </c>
      <c r="BH78" s="97">
        <f t="shared" ca="1" si="75"/>
        <v>6.0472209323079724</v>
      </c>
      <c r="BI78" s="97">
        <f t="shared" ca="1" si="75"/>
        <v>111.088924824347</v>
      </c>
      <c r="BJ78" s="21">
        <f t="shared" ca="1" si="75"/>
        <v>34.08339350192761</v>
      </c>
      <c r="BK78" s="97">
        <f t="shared" ca="1" si="75"/>
        <v>149.71424399394959</v>
      </c>
      <c r="BL78" s="97">
        <f t="shared" ca="1" si="58"/>
        <v>99.58063328950638</v>
      </c>
      <c r="BM78" s="97">
        <f t="shared" ca="1" si="75"/>
        <v>13.986433882514184</v>
      </c>
      <c r="BN78" s="97">
        <f t="shared" ca="1" si="59"/>
        <v>6.0472209323079724</v>
      </c>
      <c r="BO78" s="97">
        <f t="shared" ca="1" si="75"/>
        <v>18.097863532692287</v>
      </c>
      <c r="BP78" s="97">
        <f t="shared" ca="1" si="60"/>
        <v>34.08339350192761</v>
      </c>
      <c r="BQ78" s="2">
        <f t="shared" ca="1" si="70"/>
        <v>-57.237589081397893</v>
      </c>
      <c r="BR78" s="97">
        <f t="shared" ca="1" si="76"/>
        <v>6.2533334256285968</v>
      </c>
      <c r="BS78" s="97">
        <f t="shared" ca="1" si="76"/>
        <v>98.845206455249908</v>
      </c>
      <c r="BT78" s="97">
        <f t="shared" ca="1" si="76"/>
        <v>148.70362272781992</v>
      </c>
      <c r="BU78" s="97">
        <f t="shared" ca="1" si="76"/>
        <v>0.52705247486844942</v>
      </c>
      <c r="BV78" s="97">
        <f t="shared" ca="1" si="76"/>
        <v>112.38084585094226</v>
      </c>
      <c r="BW78" s="21">
        <f t="shared" ca="1" si="76"/>
        <v>99.468971587543734</v>
      </c>
      <c r="BX78" s="97">
        <f t="shared" ca="1" si="76"/>
        <v>150.60618837025422</v>
      </c>
      <c r="BY78" s="97">
        <f t="shared" ca="1" si="61"/>
        <v>98.845206455249908</v>
      </c>
      <c r="BZ78" s="97">
        <f t="shared" ca="1" si="76"/>
        <v>13.015480676596704</v>
      </c>
      <c r="CA78" s="97">
        <f t="shared" ca="1" si="62"/>
        <v>0.52705247486844942</v>
      </c>
      <c r="CB78" s="97">
        <f t="shared" ca="1" si="76"/>
        <v>11.245682742766233</v>
      </c>
      <c r="CC78" s="97">
        <f t="shared" ca="1" si="63"/>
        <v>99.468971587543734</v>
      </c>
      <c r="CD78" s="2">
        <f t="shared" ca="1" si="64"/>
        <v>-70.593913516277766</v>
      </c>
    </row>
    <row r="79" spans="1:82" x14ac:dyDescent="0.25">
      <c r="A79" s="59">
        <v>73</v>
      </c>
      <c r="B79" s="46">
        <f t="shared" ca="1" si="44"/>
        <v>5.2938218269931188</v>
      </c>
      <c r="C79" s="97">
        <f t="shared" ca="1" si="44"/>
        <v>100.03231514556833</v>
      </c>
      <c r="D79" s="97">
        <f t="shared" ca="1" si="44"/>
        <v>149.66043425118681</v>
      </c>
      <c r="E79" s="97">
        <f t="shared" ca="1" si="44"/>
        <v>6.8825645673678642</v>
      </c>
      <c r="F79" s="97">
        <f t="shared" ca="1" si="44"/>
        <v>113.24119179752668</v>
      </c>
      <c r="G79" s="21">
        <f t="shared" ca="1" si="44"/>
        <v>33.634512137679344</v>
      </c>
      <c r="H79" s="97">
        <f t="shared" ca="1" si="44"/>
        <v>149.90495179907012</v>
      </c>
      <c r="I79" s="97">
        <f t="shared" ca="1" si="65"/>
        <v>100.03231514556833</v>
      </c>
      <c r="J79" s="97">
        <f t="shared" ca="1" si="44"/>
        <v>15.204852955243592</v>
      </c>
      <c r="K79" s="97">
        <f t="shared" ca="1" si="66"/>
        <v>6.8825645673678642</v>
      </c>
      <c r="L79" s="97">
        <f t="shared" ca="1" si="44"/>
        <v>17.974589647417112</v>
      </c>
      <c r="M79" s="97">
        <f t="shared" ca="1" si="45"/>
        <v>33.634512137679344</v>
      </c>
      <c r="N79" s="2">
        <f t="shared" ca="1" si="67"/>
        <v>-57.423760065378772</v>
      </c>
      <c r="O79" s="97">
        <f t="shared" ca="1" si="46"/>
        <v>5.295028285646354</v>
      </c>
      <c r="P79" s="97">
        <f t="shared" ca="1" si="46"/>
        <v>9.5317943379759331</v>
      </c>
      <c r="Q79" s="97">
        <f t="shared" ca="1" si="46"/>
        <v>140.89262483930918</v>
      </c>
      <c r="R79" s="97">
        <f t="shared" ca="1" si="46"/>
        <v>7.8402477134888056</v>
      </c>
      <c r="S79" s="97">
        <f t="shared" ca="1" si="46"/>
        <v>115.1631053471846</v>
      </c>
      <c r="T79" s="21">
        <f t="shared" ca="1" si="46"/>
        <v>34.428579286480748</v>
      </c>
      <c r="U79" s="97">
        <f t="shared" ca="1" si="46"/>
        <v>149.87253582971198</v>
      </c>
      <c r="V79" s="97">
        <f t="shared" ca="1" si="68"/>
        <v>9.5317943379759331</v>
      </c>
      <c r="W79" s="97">
        <f t="shared" ca="1" si="46"/>
        <v>8.9448600186772467</v>
      </c>
      <c r="X79" s="97">
        <f t="shared" ca="1" si="69"/>
        <v>7.8402477134888056</v>
      </c>
      <c r="Y79" s="97">
        <f t="shared" ca="1" si="46"/>
        <v>5.8648022032869074</v>
      </c>
      <c r="Z79" s="19">
        <f t="shared" ca="1" si="47"/>
        <v>34.428579286480748</v>
      </c>
      <c r="AA79" s="2">
        <f t="shared" ca="1" si="48"/>
        <v>-36.89836498056475</v>
      </c>
      <c r="AB79" s="62">
        <v>73</v>
      </c>
      <c r="AC79" s="46">
        <f t="shared" ca="1" si="49"/>
        <v>5.8817464868812293</v>
      </c>
      <c r="AD79" s="97">
        <f t="shared" ca="1" si="49"/>
        <v>100.07485723590767</v>
      </c>
      <c r="AE79" s="97">
        <f t="shared" ca="1" si="49"/>
        <v>148.99220106666871</v>
      </c>
      <c r="AF79" s="97">
        <f t="shared" ca="1" si="49"/>
        <v>4.4452537774157275</v>
      </c>
      <c r="AG79" s="97">
        <f t="shared" ca="1" si="49"/>
        <v>112.50995960793171</v>
      </c>
      <c r="AH79" s="21">
        <f t="shared" ca="1" si="49"/>
        <v>32.949985198374925</v>
      </c>
      <c r="AI79" s="97">
        <f t="shared" ca="1" si="49"/>
        <v>148.81452291098483</v>
      </c>
      <c r="AJ79" s="97">
        <f t="shared" ca="1" si="50"/>
        <v>100.07485723590767</v>
      </c>
      <c r="AK79" s="97">
        <f t="shared" ca="1" si="49"/>
        <v>11.553067302090291</v>
      </c>
      <c r="AL79" s="19">
        <f t="shared" ca="1" si="51"/>
        <v>4.4452537774157275</v>
      </c>
      <c r="AM79" s="97">
        <f t="shared" ca="1" si="49"/>
        <v>10.334502361112712</v>
      </c>
      <c r="AN79" s="21">
        <f t="shared" ca="1" si="52"/>
        <v>32.949985198374925</v>
      </c>
      <c r="AO79" s="2">
        <f t="shared" ca="1" si="53"/>
        <v>-65.203756352292473</v>
      </c>
      <c r="AP79" s="66">
        <v>73</v>
      </c>
      <c r="AQ79" s="97">
        <f t="shared" ca="1" si="74"/>
        <v>5.9118683485144112</v>
      </c>
      <c r="AR79" s="97">
        <f t="shared" ca="1" si="74"/>
        <v>99.333622595927338</v>
      </c>
      <c r="AS79" s="97">
        <f t="shared" ca="1" si="74"/>
        <v>144.76797493358126</v>
      </c>
      <c r="AT79" s="97">
        <f t="shared" ca="1" si="74"/>
        <v>76.246615701075569</v>
      </c>
      <c r="AU79" s="97">
        <f t="shared" ca="1" si="74"/>
        <v>114.78796848595195</v>
      </c>
      <c r="AV79" s="21">
        <f t="shared" ca="1" si="74"/>
        <v>34.676837839180422</v>
      </c>
      <c r="AW79" s="97">
        <f t="shared" ca="1" si="74"/>
        <v>140.79883073950572</v>
      </c>
      <c r="AX79" s="97">
        <f t="shared" ca="1" si="54"/>
        <v>99.333622595927338</v>
      </c>
      <c r="AY79" s="97">
        <f t="shared" ca="1" si="74"/>
        <v>8.00140561110919</v>
      </c>
      <c r="AZ79" s="97">
        <f t="shared" ca="1" si="55"/>
        <v>76.246615701075569</v>
      </c>
      <c r="BA79" s="97">
        <f t="shared" ca="1" si="74"/>
        <v>3.2735777755552053</v>
      </c>
      <c r="BB79" s="97">
        <f t="shared" ca="1" si="56"/>
        <v>34.676837839180422</v>
      </c>
      <c r="BC79" s="2">
        <f t="shared" ca="1" si="57"/>
        <v>-12.159851205626788</v>
      </c>
      <c r="BD79" s="62">
        <v>73</v>
      </c>
      <c r="BE79" s="97">
        <f t="shared" ca="1" si="75"/>
        <v>7.6772739318224481</v>
      </c>
      <c r="BF79" s="97">
        <f t="shared" ca="1" si="75"/>
        <v>100.2534516673937</v>
      </c>
      <c r="BG79" s="97">
        <f t="shared" ca="1" si="75"/>
        <v>148.20401944835183</v>
      </c>
      <c r="BH79" s="97">
        <f t="shared" ca="1" si="75"/>
        <v>6.393743796433796</v>
      </c>
      <c r="BI79" s="97">
        <f t="shared" ca="1" si="75"/>
        <v>110.76348772381601</v>
      </c>
      <c r="BJ79" s="21">
        <f t="shared" ca="1" si="75"/>
        <v>33.702975746234884</v>
      </c>
      <c r="BK79" s="97">
        <f t="shared" ca="1" si="75"/>
        <v>150.68139557671509</v>
      </c>
      <c r="BL79" s="97">
        <f t="shared" ca="1" si="58"/>
        <v>100.2534516673937</v>
      </c>
      <c r="BM79" s="97">
        <f t="shared" ca="1" si="75"/>
        <v>12.489637196664045</v>
      </c>
      <c r="BN79" s="97">
        <f t="shared" ca="1" si="59"/>
        <v>6.393743796433796</v>
      </c>
      <c r="BO79" s="97">
        <f t="shared" ca="1" si="75"/>
        <v>15.456864517306951</v>
      </c>
      <c r="BP79" s="97">
        <f t="shared" ca="1" si="60"/>
        <v>33.702975746234884</v>
      </c>
      <c r="BQ79" s="2">
        <f t="shared" ca="1" si="70"/>
        <v>-56.547369243981912</v>
      </c>
      <c r="BR79" s="97">
        <f t="shared" ca="1" si="76"/>
        <v>6.107499794997393</v>
      </c>
      <c r="BS79" s="97">
        <f t="shared" ca="1" si="76"/>
        <v>99.010488034434275</v>
      </c>
      <c r="BT79" s="97">
        <f t="shared" ca="1" si="76"/>
        <v>149.22636333998756</v>
      </c>
      <c r="BU79" s="97">
        <f t="shared" ca="1" si="76"/>
        <v>1.1159313315942012</v>
      </c>
      <c r="BV79" s="97">
        <f t="shared" ca="1" si="76"/>
        <v>112.58363825588901</v>
      </c>
      <c r="BW79" s="21">
        <f t="shared" ca="1" si="76"/>
        <v>99.938054803532268</v>
      </c>
      <c r="BX79" s="97">
        <f t="shared" ca="1" si="76"/>
        <v>151.56281960931034</v>
      </c>
      <c r="BY79" s="97">
        <f t="shared" ca="1" si="61"/>
        <v>99.010488034434275</v>
      </c>
      <c r="BZ79" s="97">
        <f t="shared" ca="1" si="76"/>
        <v>12.272253894296535</v>
      </c>
      <c r="CA79" s="97">
        <f t="shared" ca="1" si="62"/>
        <v>1.1159313315942012</v>
      </c>
      <c r="CB79" s="97">
        <f t="shared" ca="1" si="76"/>
        <v>10.085834585434624</v>
      </c>
      <c r="CC79" s="97">
        <f t="shared" ca="1" si="63"/>
        <v>99.938054803532268</v>
      </c>
      <c r="CD79" s="2">
        <f t="shared" ca="1" si="64"/>
        <v>-71.324883838877511</v>
      </c>
    </row>
    <row r="80" spans="1:82" x14ac:dyDescent="0.25">
      <c r="A80" s="59">
        <v>74</v>
      </c>
      <c r="B80" s="46">
        <f t="shared" ca="1" si="44"/>
        <v>6.1043986990323429</v>
      </c>
      <c r="C80" s="97">
        <f t="shared" ca="1" si="44"/>
        <v>99.181106053325365</v>
      </c>
      <c r="D80" s="97">
        <f t="shared" ca="1" si="44"/>
        <v>147.91704632956004</v>
      </c>
      <c r="E80" s="97">
        <f t="shared" ca="1" si="44"/>
        <v>5.4263756605666611</v>
      </c>
      <c r="F80" s="97">
        <f t="shared" ca="1" si="44"/>
        <v>114.17324154460458</v>
      </c>
      <c r="G80" s="21">
        <f t="shared" ca="1" si="44"/>
        <v>33.744819598105707</v>
      </c>
      <c r="H80" s="97">
        <f t="shared" ca="1" si="44"/>
        <v>147.97995537587619</v>
      </c>
      <c r="I80" s="97">
        <f t="shared" ca="1" si="65"/>
        <v>99.181106053325365</v>
      </c>
      <c r="J80" s="97">
        <f t="shared" ca="1" si="44"/>
        <v>13.236026124054586</v>
      </c>
      <c r="K80" s="97">
        <f t="shared" ca="1" si="66"/>
        <v>5.4263756605666611</v>
      </c>
      <c r="L80" s="97">
        <f t="shared" ca="1" si="44"/>
        <v>10.458987680214143</v>
      </c>
      <c r="M80" s="97">
        <f t="shared" ca="1" si="45"/>
        <v>33.744819598105707</v>
      </c>
      <c r="N80" s="2">
        <f t="shared" ca="1" si="67"/>
        <v>-62.450487066967426</v>
      </c>
      <c r="O80" s="97">
        <f t="shared" ca="1" si="46"/>
        <v>5.8053302322159368</v>
      </c>
      <c r="P80" s="97">
        <f t="shared" ca="1" si="46"/>
        <v>8.4640566578915308</v>
      </c>
      <c r="Q80" s="97">
        <f t="shared" ca="1" si="46"/>
        <v>142.10103430114873</v>
      </c>
      <c r="R80" s="97">
        <f t="shared" ca="1" si="46"/>
        <v>5.8930928558089217</v>
      </c>
      <c r="S80" s="97">
        <f t="shared" ca="1" si="46"/>
        <v>111.47847789588201</v>
      </c>
      <c r="T80" s="21">
        <f t="shared" ca="1" si="46"/>
        <v>34.499739612484518</v>
      </c>
      <c r="U80" s="97">
        <f t="shared" ca="1" si="46"/>
        <v>143.77282849054853</v>
      </c>
      <c r="V80" s="97">
        <f t="shared" ca="1" si="68"/>
        <v>8.4640566578915308</v>
      </c>
      <c r="W80" s="97">
        <f t="shared" ca="1" si="46"/>
        <v>10.268269515920359</v>
      </c>
      <c r="X80" s="97">
        <f t="shared" ca="1" si="69"/>
        <v>5.8930928558089217</v>
      </c>
      <c r="Y80" s="97">
        <f t="shared" ca="1" si="46"/>
        <v>15.502361155393437</v>
      </c>
      <c r="Z80" s="19">
        <f t="shared" ca="1" si="47"/>
        <v>34.499739612484518</v>
      </c>
      <c r="AA80" s="2">
        <f t="shared" ca="1" si="48"/>
        <v>-33.967713949794401</v>
      </c>
      <c r="AB80" s="62">
        <v>74</v>
      </c>
      <c r="AC80" s="46">
        <f t="shared" ca="1" si="49"/>
        <v>5.3992182622070768</v>
      </c>
      <c r="AD80" s="97">
        <f t="shared" ca="1" si="49"/>
        <v>98.85510509607613</v>
      </c>
      <c r="AE80" s="97">
        <f t="shared" ca="1" si="49"/>
        <v>148.53354612375264</v>
      </c>
      <c r="AF80" s="97">
        <f t="shared" ca="1" si="49"/>
        <v>7.2579270380306795</v>
      </c>
      <c r="AG80" s="97">
        <f t="shared" ca="1" si="49"/>
        <v>113.56286267233828</v>
      </c>
      <c r="AH80" s="21">
        <f t="shared" ca="1" si="49"/>
        <v>33.932078696315351</v>
      </c>
      <c r="AI80" s="97">
        <f t="shared" ca="1" si="49"/>
        <v>151.87555828089953</v>
      </c>
      <c r="AJ80" s="97">
        <f t="shared" ca="1" si="50"/>
        <v>98.85510509607613</v>
      </c>
      <c r="AK80" s="97">
        <f t="shared" ca="1" si="49"/>
        <v>10.523327720814457</v>
      </c>
      <c r="AL80" s="19">
        <f t="shared" ca="1" si="51"/>
        <v>7.2579270380306795</v>
      </c>
      <c r="AM80" s="97">
        <f t="shared" ca="1" si="49"/>
        <v>4.4291382108789596</v>
      </c>
      <c r="AN80" s="21">
        <f t="shared" ca="1" si="52"/>
        <v>33.932078696315351</v>
      </c>
      <c r="AO80" s="2">
        <f t="shared" ca="1" si="53"/>
        <v>-62.917540013504194</v>
      </c>
      <c r="AP80" s="66">
        <v>74</v>
      </c>
      <c r="AQ80" s="97">
        <f t="shared" ca="1" si="74"/>
        <v>5.5960520464090848</v>
      </c>
      <c r="AR80" s="97">
        <f t="shared" ca="1" si="74"/>
        <v>100.19192202405455</v>
      </c>
      <c r="AS80" s="97">
        <f t="shared" ca="1" si="74"/>
        <v>143.4372127840997</v>
      </c>
      <c r="AT80" s="97">
        <f t="shared" ca="1" si="74"/>
        <v>74.927962468650733</v>
      </c>
      <c r="AU80" s="97">
        <f t="shared" ca="1" si="74"/>
        <v>113.11537817428362</v>
      </c>
      <c r="AV80" s="21">
        <f t="shared" ca="1" si="74"/>
        <v>33.157444221973918</v>
      </c>
      <c r="AW80" s="97">
        <f t="shared" ca="1" si="74"/>
        <v>142.09022675401829</v>
      </c>
      <c r="AX80" s="97">
        <f t="shared" ca="1" si="54"/>
        <v>100.19192202405455</v>
      </c>
      <c r="AY80" s="97">
        <f t="shared" ca="1" si="74"/>
        <v>11.858401179177459</v>
      </c>
      <c r="AZ80" s="97">
        <f t="shared" ca="1" si="55"/>
        <v>74.927962468650733</v>
      </c>
      <c r="BA80" s="97">
        <f t="shared" ca="1" si="74"/>
        <v>4.9652630418658523</v>
      </c>
      <c r="BB80" s="97">
        <f t="shared" ca="1" si="56"/>
        <v>33.157444221973918</v>
      </c>
      <c r="BC80" s="2">
        <f t="shared" ca="1" si="57"/>
        <v>-13.189944115867057</v>
      </c>
      <c r="BD80" s="62">
        <v>74</v>
      </c>
      <c r="BE80" s="97">
        <f t="shared" ca="1" si="75"/>
        <v>5.0544662257797563</v>
      </c>
      <c r="BF80" s="97">
        <f t="shared" ca="1" si="75"/>
        <v>99.249403291143622</v>
      </c>
      <c r="BG80" s="97">
        <f t="shared" ca="1" si="75"/>
        <v>147.34125117536092</v>
      </c>
      <c r="BH80" s="97">
        <f t="shared" ca="1" si="75"/>
        <v>5.6751874987842896</v>
      </c>
      <c r="BI80" s="97">
        <f t="shared" ca="1" si="75"/>
        <v>112.88320596968462</v>
      </c>
      <c r="BJ80" s="21">
        <f t="shared" ca="1" si="75"/>
        <v>33.087206222513949</v>
      </c>
      <c r="BK80" s="97">
        <f t="shared" ca="1" si="75"/>
        <v>149.84419759441423</v>
      </c>
      <c r="BL80" s="97">
        <f t="shared" ca="1" si="58"/>
        <v>99.249403291143622</v>
      </c>
      <c r="BM80" s="97">
        <f t="shared" ca="1" si="75"/>
        <v>11.865159806504066</v>
      </c>
      <c r="BN80" s="97">
        <f t="shared" ca="1" si="59"/>
        <v>5.6751874987842896</v>
      </c>
      <c r="BO80" s="97">
        <f t="shared" ca="1" si="75"/>
        <v>7.3063322706233205</v>
      </c>
      <c r="BP80" s="97">
        <f t="shared" ca="1" si="60"/>
        <v>33.087206222513949</v>
      </c>
      <c r="BQ80" s="2">
        <f t="shared" ca="1" si="70"/>
        <v>-65.434692347965836</v>
      </c>
      <c r="BR80" s="97">
        <f t="shared" ca="1" si="76"/>
        <v>4.7380954553833146</v>
      </c>
      <c r="BS80" s="97">
        <f t="shared" ca="1" si="76"/>
        <v>99.848118141624937</v>
      </c>
      <c r="BT80" s="97">
        <f t="shared" ca="1" si="76"/>
        <v>145.79727963215024</v>
      </c>
      <c r="BU80" s="97">
        <f t="shared" ca="1" si="76"/>
        <v>0.47895817332151336</v>
      </c>
      <c r="BV80" s="97">
        <f t="shared" ca="1" si="76"/>
        <v>112.69082387014235</v>
      </c>
      <c r="BW80" s="21">
        <f t="shared" ca="1" si="76"/>
        <v>100.16305339804327</v>
      </c>
      <c r="BX80" s="97">
        <f t="shared" ca="1" si="76"/>
        <v>148.8507920915857</v>
      </c>
      <c r="BY80" s="97">
        <f t="shared" ca="1" si="61"/>
        <v>99.848118141624937</v>
      </c>
      <c r="BZ80" s="97">
        <f t="shared" ca="1" si="76"/>
        <v>10.322967301035369</v>
      </c>
      <c r="CA80" s="97">
        <f t="shared" ca="1" si="62"/>
        <v>0.47895817332151336</v>
      </c>
      <c r="CB80" s="97">
        <f t="shared" ca="1" si="76"/>
        <v>10.956017549811358</v>
      </c>
      <c r="CC80" s="97">
        <f t="shared" ca="1" si="63"/>
        <v>100.16305339804327</v>
      </c>
      <c r="CD80" s="2">
        <f t="shared" ca="1" si="64"/>
        <v>-73.360245431822733</v>
      </c>
    </row>
    <row r="81" spans="1:82" x14ac:dyDescent="0.25">
      <c r="A81" s="59">
        <v>75</v>
      </c>
      <c r="B81" s="46">
        <f t="shared" ca="1" si="44"/>
        <v>5.9624744382048114</v>
      </c>
      <c r="C81" s="97">
        <f t="shared" ca="1" si="44"/>
        <v>100.31548039764787</v>
      </c>
      <c r="D81" s="97">
        <f t="shared" ca="1" si="44"/>
        <v>147.92192193532406</v>
      </c>
      <c r="E81" s="97">
        <f t="shared" ca="1" si="44"/>
        <v>5.0364362759164232</v>
      </c>
      <c r="F81" s="97">
        <f t="shared" ca="1" si="44"/>
        <v>112.28423687397867</v>
      </c>
      <c r="G81" s="21">
        <f t="shared" ca="1" si="44"/>
        <v>33.799488370688806</v>
      </c>
      <c r="H81" s="97">
        <f t="shared" ca="1" si="44"/>
        <v>148.11596079888429</v>
      </c>
      <c r="I81" s="97">
        <f t="shared" ca="1" si="65"/>
        <v>100.31548039764787</v>
      </c>
      <c r="J81" s="97">
        <f t="shared" ca="1" si="44"/>
        <v>10.696830722323257</v>
      </c>
      <c r="K81" s="97">
        <f t="shared" ca="1" si="66"/>
        <v>5.0364362759164232</v>
      </c>
      <c r="L81" s="97">
        <f t="shared" ca="1" si="44"/>
        <v>4.8873241295652399</v>
      </c>
      <c r="M81" s="97">
        <f t="shared" ca="1" si="45"/>
        <v>33.799488370688806</v>
      </c>
      <c r="N81" s="2">
        <f t="shared" ca="1" si="67"/>
        <v>-66.704696915191889</v>
      </c>
      <c r="O81" s="97">
        <f t="shared" ca="1" si="46"/>
        <v>5.1328723093283619</v>
      </c>
      <c r="P81" s="97">
        <f t="shared" ca="1" si="46"/>
        <v>10.573692134285251</v>
      </c>
      <c r="Q81" s="97">
        <f t="shared" ca="1" si="46"/>
        <v>142.77770416300248</v>
      </c>
      <c r="R81" s="97">
        <f t="shared" ca="1" si="46"/>
        <v>6.4452197475303725</v>
      </c>
      <c r="S81" s="97">
        <f t="shared" ca="1" si="46"/>
        <v>114.75195912146839</v>
      </c>
      <c r="T81" s="21">
        <f t="shared" ca="1" si="46"/>
        <v>33.714857321043304</v>
      </c>
      <c r="U81" s="97">
        <f t="shared" ca="1" si="46"/>
        <v>148.24822788436092</v>
      </c>
      <c r="V81" s="97">
        <f t="shared" ca="1" si="68"/>
        <v>10.573692134285251</v>
      </c>
      <c r="W81" s="97">
        <f t="shared" ca="1" si="46"/>
        <v>15.81269579714577</v>
      </c>
      <c r="X81" s="97">
        <f t="shared" ca="1" si="69"/>
        <v>6.4452197475303725</v>
      </c>
      <c r="Y81" s="97">
        <f t="shared" ca="1" si="46"/>
        <v>16.031860404288281</v>
      </c>
      <c r="Z81" s="19">
        <f t="shared" ca="1" si="47"/>
        <v>33.714857321043304</v>
      </c>
      <c r="AA81" s="2">
        <f t="shared" ca="1" si="48"/>
        <v>-34.340430860579566</v>
      </c>
      <c r="AB81" s="62">
        <v>75</v>
      </c>
      <c r="AC81" s="46">
        <f t="shared" ca="1" si="49"/>
        <v>6.1635580203217986</v>
      </c>
      <c r="AD81" s="97">
        <f t="shared" ca="1" si="49"/>
        <v>98.157745366333302</v>
      </c>
      <c r="AE81" s="97">
        <f t="shared" ca="1" si="49"/>
        <v>147.38104381307332</v>
      </c>
      <c r="AF81" s="97">
        <f t="shared" ca="1" si="49"/>
        <v>4.8665575807453649</v>
      </c>
      <c r="AG81" s="97">
        <f t="shared" ca="1" si="49"/>
        <v>112.28757322547065</v>
      </c>
      <c r="AH81" s="21">
        <f t="shared" ca="1" si="49"/>
        <v>34.227054325284115</v>
      </c>
      <c r="AI81" s="97">
        <f t="shared" ca="1" si="49"/>
        <v>147.97683954784767</v>
      </c>
      <c r="AJ81" s="97">
        <f t="shared" ca="1" si="50"/>
        <v>98.157745366333302</v>
      </c>
      <c r="AK81" s="97">
        <f t="shared" ca="1" si="49"/>
        <v>11.171929135581019</v>
      </c>
      <c r="AL81" s="19">
        <f t="shared" ca="1" si="51"/>
        <v>4.8665575807453649</v>
      </c>
      <c r="AM81" s="97">
        <f t="shared" ca="1" si="49"/>
        <v>14.739351501891989</v>
      </c>
      <c r="AN81" s="21">
        <f t="shared" ca="1" si="52"/>
        <v>34.227054325284115</v>
      </c>
      <c r="AO81" s="2">
        <f t="shared" ca="1" si="53"/>
        <v>-61.224523868749522</v>
      </c>
      <c r="AP81" s="66">
        <v>75</v>
      </c>
      <c r="AQ81" s="97">
        <f t="shared" ca="1" si="74"/>
        <v>6.4955155637171682</v>
      </c>
      <c r="AR81" s="97">
        <f t="shared" ca="1" si="74"/>
        <v>99.588444585700756</v>
      </c>
      <c r="AS81" s="97">
        <f t="shared" ca="1" si="74"/>
        <v>141.72788563379689</v>
      </c>
      <c r="AT81" s="97">
        <f t="shared" ca="1" si="74"/>
        <v>77.210471242302788</v>
      </c>
      <c r="AU81" s="97">
        <f t="shared" ca="1" si="74"/>
        <v>111.16435139444347</v>
      </c>
      <c r="AV81" s="21">
        <f t="shared" ca="1" si="74"/>
        <v>33.527851893440754</v>
      </c>
      <c r="AW81" s="97">
        <f t="shared" ca="1" si="74"/>
        <v>148.86031510429595</v>
      </c>
      <c r="AX81" s="97">
        <f t="shared" ca="1" si="54"/>
        <v>99.588444585700756</v>
      </c>
      <c r="AY81" s="97">
        <f t="shared" ca="1" si="74"/>
        <v>9.0900123965717334</v>
      </c>
      <c r="AZ81" s="97">
        <f t="shared" ca="1" si="55"/>
        <v>77.210471242302788</v>
      </c>
      <c r="BA81" s="97">
        <f t="shared" ca="1" si="74"/>
        <v>4.0634392459667819</v>
      </c>
      <c r="BB81" s="97">
        <f t="shared" ca="1" si="56"/>
        <v>33.527851893440754</v>
      </c>
      <c r="BC81" s="2">
        <f t="shared" ca="1" si="57"/>
        <v>-13.137255887418506</v>
      </c>
      <c r="BD81" s="62">
        <v>75</v>
      </c>
      <c r="BE81" s="97">
        <f t="shared" ca="1" si="75"/>
        <v>6.3346830466703654</v>
      </c>
      <c r="BF81" s="97">
        <f t="shared" ca="1" si="75"/>
        <v>99.431049655519473</v>
      </c>
      <c r="BG81" s="97">
        <f t="shared" ca="1" si="75"/>
        <v>148.3442525159459</v>
      </c>
      <c r="BH81" s="97">
        <f t="shared" ca="1" si="75"/>
        <v>5.3403229703457509</v>
      </c>
      <c r="BI81" s="97">
        <f t="shared" ca="1" si="75"/>
        <v>114.97916096294215</v>
      </c>
      <c r="BJ81" s="21">
        <f t="shared" ca="1" si="75"/>
        <v>32.614636628188208</v>
      </c>
      <c r="BK81" s="97">
        <f t="shared" ca="1" si="75"/>
        <v>149.15553974361902</v>
      </c>
      <c r="BL81" s="97">
        <f t="shared" ca="1" si="58"/>
        <v>99.431049655519473</v>
      </c>
      <c r="BM81" s="97">
        <f t="shared" ca="1" si="75"/>
        <v>14.916371460060891</v>
      </c>
      <c r="BN81" s="97">
        <f t="shared" ca="1" si="59"/>
        <v>5.3403229703457509</v>
      </c>
      <c r="BO81" s="97">
        <f t="shared" ca="1" si="75"/>
        <v>7.622882498984394</v>
      </c>
      <c r="BP81" s="97">
        <f t="shared" ca="1" si="60"/>
        <v>32.614636628188208</v>
      </c>
      <c r="BQ81" s="2">
        <f t="shared" ca="1" si="70"/>
        <v>-63.929496418260186</v>
      </c>
      <c r="BR81" s="97">
        <f t="shared" ca="1" si="76"/>
        <v>4.9844710066286009</v>
      </c>
      <c r="BS81" s="97">
        <f t="shared" ca="1" si="76"/>
        <v>100.22982431812558</v>
      </c>
      <c r="BT81" s="97">
        <f t="shared" ca="1" si="76"/>
        <v>148.58398544178766</v>
      </c>
      <c r="BU81" s="97">
        <f t="shared" ca="1" si="76"/>
        <v>1.2515028515256321E-2</v>
      </c>
      <c r="BV81" s="97">
        <f t="shared" ca="1" si="76"/>
        <v>114.82150246413175</v>
      </c>
      <c r="BW81" s="21">
        <f t="shared" ca="1" si="76"/>
        <v>100.02077546088351</v>
      </c>
      <c r="BX81" s="97">
        <f t="shared" ca="1" si="76"/>
        <v>147.835330607369</v>
      </c>
      <c r="BY81" s="97">
        <f t="shared" ca="1" si="61"/>
        <v>100.22982431812558</v>
      </c>
      <c r="BZ81" s="97">
        <f t="shared" ca="1" si="76"/>
        <v>14.36084660643041</v>
      </c>
      <c r="CA81" s="97">
        <f t="shared" ca="1" si="62"/>
        <v>1.2515028515256321E-2</v>
      </c>
      <c r="CB81" s="97">
        <f t="shared" ca="1" si="76"/>
        <v>6.5821446963257992</v>
      </c>
      <c r="CC81" s="97">
        <f t="shared" ca="1" si="63"/>
        <v>100.02077546088351</v>
      </c>
      <c r="CD81" s="2">
        <f t="shared" ca="1" si="64"/>
        <v>-82.692094361710915</v>
      </c>
    </row>
    <row r="82" spans="1:82" x14ac:dyDescent="0.25">
      <c r="A82" s="59">
        <v>76</v>
      </c>
      <c r="B82" s="46">
        <f t="shared" ca="1" si="44"/>
        <v>6.7661562894107394</v>
      </c>
      <c r="C82" s="97">
        <f t="shared" ca="1" si="44"/>
        <v>99.36456896216535</v>
      </c>
      <c r="D82" s="97">
        <f t="shared" ca="1" si="44"/>
        <v>146.9456111796062</v>
      </c>
      <c r="E82" s="97">
        <f t="shared" ca="1" si="44"/>
        <v>5.0797674965783948</v>
      </c>
      <c r="F82" s="97">
        <f t="shared" ca="1" si="44"/>
        <v>112.25616555098955</v>
      </c>
      <c r="G82" s="21">
        <f t="shared" ca="1" si="44"/>
        <v>34.914576999379186</v>
      </c>
      <c r="H82" s="97">
        <f t="shared" ca="1" si="44"/>
        <v>150.89290222566967</v>
      </c>
      <c r="I82" s="97">
        <f t="shared" ca="1" si="65"/>
        <v>99.36456896216535</v>
      </c>
      <c r="J82" s="97">
        <f t="shared" ca="1" si="44"/>
        <v>10.899046429048415</v>
      </c>
      <c r="K82" s="97">
        <f t="shared" ca="1" si="66"/>
        <v>5.0797674965783948</v>
      </c>
      <c r="L82" s="97">
        <f t="shared" ca="1" si="44"/>
        <v>11.730254350039937</v>
      </c>
      <c r="M82" s="97">
        <f t="shared" ca="1" si="45"/>
        <v>34.914576999379186</v>
      </c>
      <c r="N82" s="2">
        <f t="shared" ca="1" si="67"/>
        <v>-61.974299935135669</v>
      </c>
      <c r="O82" s="97">
        <f t="shared" ca="1" si="46"/>
        <v>5.5422541840678017</v>
      </c>
      <c r="P82" s="97">
        <f t="shared" ca="1" si="46"/>
        <v>12.017526065262908</v>
      </c>
      <c r="Q82" s="97">
        <f t="shared" ca="1" si="46"/>
        <v>144.71285287824537</v>
      </c>
      <c r="R82" s="97">
        <f t="shared" ca="1" si="46"/>
        <v>6.5761796296117403</v>
      </c>
      <c r="S82" s="97">
        <f t="shared" ca="1" si="46"/>
        <v>111.50356592233049</v>
      </c>
      <c r="T82" s="21">
        <f t="shared" ca="1" si="46"/>
        <v>32.762782140579425</v>
      </c>
      <c r="U82" s="97">
        <f t="shared" ca="1" si="46"/>
        <v>146.32683848550204</v>
      </c>
      <c r="V82" s="97">
        <f t="shared" ca="1" si="68"/>
        <v>12.017526065262908</v>
      </c>
      <c r="W82" s="97">
        <f t="shared" ca="1" si="46"/>
        <v>12.091246512684483</v>
      </c>
      <c r="X82" s="97">
        <f t="shared" ca="1" si="69"/>
        <v>6.5761796296117403</v>
      </c>
      <c r="Y82" s="97">
        <f t="shared" ca="1" si="46"/>
        <v>2.9793961150764074</v>
      </c>
      <c r="Z82" s="19">
        <f t="shared" ca="1" si="47"/>
        <v>32.762782140579425</v>
      </c>
      <c r="AA82" s="2">
        <f t="shared" ca="1" si="48"/>
        <v>-42.214994544686441</v>
      </c>
      <c r="AB82" s="62">
        <v>76</v>
      </c>
      <c r="AC82" s="46">
        <f t="shared" ca="1" si="49"/>
        <v>6.3061636162652039</v>
      </c>
      <c r="AD82" s="97">
        <f t="shared" ca="1" si="49"/>
        <v>99.395840065012209</v>
      </c>
      <c r="AE82" s="97">
        <f t="shared" ca="1" si="49"/>
        <v>147.6224327380784</v>
      </c>
      <c r="AF82" s="97">
        <f t="shared" ca="1" si="49"/>
        <v>5.319741766920477</v>
      </c>
      <c r="AG82" s="97">
        <f t="shared" ca="1" si="49"/>
        <v>112.18161504171131</v>
      </c>
      <c r="AH82" s="21">
        <f t="shared" ca="1" si="49"/>
        <v>34.123089726101291</v>
      </c>
      <c r="AI82" s="97">
        <f t="shared" ca="1" si="49"/>
        <v>147.63901335280306</v>
      </c>
      <c r="AJ82" s="97">
        <f t="shared" ca="1" si="50"/>
        <v>99.395840065012209</v>
      </c>
      <c r="AK82" s="97">
        <f t="shared" ca="1" si="49"/>
        <v>11.001014116041087</v>
      </c>
      <c r="AL82" s="19">
        <f t="shared" ca="1" si="51"/>
        <v>5.319741766920477</v>
      </c>
      <c r="AM82" s="97">
        <f t="shared" ca="1" si="49"/>
        <v>5.4532492189250679</v>
      </c>
      <c r="AN82" s="21">
        <f t="shared" ca="1" si="52"/>
        <v>34.123089726101291</v>
      </c>
      <c r="AO82" s="2">
        <f t="shared" ca="1" si="53"/>
        <v>-64.963461501953148</v>
      </c>
      <c r="AP82" s="66">
        <v>76</v>
      </c>
      <c r="AQ82" s="97">
        <f t="shared" ca="1" si="74"/>
        <v>6.8544014201083963</v>
      </c>
      <c r="AR82" s="97">
        <f t="shared" ca="1" si="74"/>
        <v>99.731855060096152</v>
      </c>
      <c r="AS82" s="97">
        <f t="shared" ca="1" si="74"/>
        <v>144.09142618717721</v>
      </c>
      <c r="AT82" s="97">
        <f t="shared" ca="1" si="74"/>
        <v>76.231805760178588</v>
      </c>
      <c r="AU82" s="97">
        <f t="shared" ca="1" si="74"/>
        <v>112.67174487488643</v>
      </c>
      <c r="AV82" s="21">
        <f t="shared" ca="1" si="74"/>
        <v>34.153445368948496</v>
      </c>
      <c r="AW82" s="97">
        <f t="shared" ca="1" si="74"/>
        <v>146.03796134083709</v>
      </c>
      <c r="AX82" s="97">
        <f t="shared" ca="1" si="54"/>
        <v>99.731855060096152</v>
      </c>
      <c r="AY82" s="97">
        <f t="shared" ca="1" si="74"/>
        <v>10.965694941470341</v>
      </c>
      <c r="AZ82" s="97">
        <f t="shared" ca="1" si="55"/>
        <v>76.231805760178588</v>
      </c>
      <c r="BA82" s="97">
        <f t="shared" ca="1" si="74"/>
        <v>0.8129143286867766</v>
      </c>
      <c r="BB82" s="97">
        <f t="shared" ca="1" si="56"/>
        <v>34.153445368948496</v>
      </c>
      <c r="BC82" s="2">
        <f t="shared" ca="1" si="57"/>
        <v>-13.198850600858847</v>
      </c>
      <c r="BD82" s="62">
        <v>76</v>
      </c>
      <c r="BE82" s="97">
        <f t="shared" ca="1" si="75"/>
        <v>6.6039799898251967</v>
      </c>
      <c r="BF82" s="97">
        <f t="shared" ca="1" si="75"/>
        <v>99.754609947015055</v>
      </c>
      <c r="BG82" s="97">
        <f t="shared" ca="1" si="75"/>
        <v>148.72751626039923</v>
      </c>
      <c r="BH82" s="97">
        <f t="shared" ca="1" si="75"/>
        <v>6.4999757740508874</v>
      </c>
      <c r="BI82" s="97">
        <f t="shared" ca="1" si="75"/>
        <v>112.56844594967036</v>
      </c>
      <c r="BJ82" s="21">
        <f t="shared" ca="1" si="75"/>
        <v>31.647732925393363</v>
      </c>
      <c r="BK82" s="97">
        <f t="shared" ca="1" si="75"/>
        <v>150.28116559044088</v>
      </c>
      <c r="BL82" s="97">
        <f t="shared" ca="1" si="58"/>
        <v>99.754609947015055</v>
      </c>
      <c r="BM82" s="97">
        <f t="shared" ca="1" si="75"/>
        <v>12.274615014617138</v>
      </c>
      <c r="BN82" s="97">
        <f t="shared" ca="1" si="59"/>
        <v>6.4999757740508874</v>
      </c>
      <c r="BO82" s="97">
        <f t="shared" ca="1" si="75"/>
        <v>10.406874523479885</v>
      </c>
      <c r="BP82" s="97">
        <f t="shared" ca="1" si="60"/>
        <v>31.647732925393363</v>
      </c>
      <c r="BQ82" s="2">
        <f t="shared" ca="1" si="70"/>
        <v>-59.73003545328325</v>
      </c>
      <c r="BR82" s="97">
        <f t="shared" ca="1" si="76"/>
        <v>5.0879663522025487</v>
      </c>
      <c r="BS82" s="97">
        <f t="shared" ca="1" si="76"/>
        <v>99.328284376680998</v>
      </c>
      <c r="BT82" s="97">
        <f t="shared" ca="1" si="76"/>
        <v>147.71638590825839</v>
      </c>
      <c r="BU82" s="97">
        <f t="shared" ca="1" si="76"/>
        <v>0.94209861579510901</v>
      </c>
      <c r="BV82" s="97">
        <f t="shared" ca="1" si="76"/>
        <v>114.18869330765774</v>
      </c>
      <c r="BW82" s="21">
        <f t="shared" ca="1" si="76"/>
        <v>99.247317828513843</v>
      </c>
      <c r="BX82" s="97">
        <f t="shared" ca="1" si="76"/>
        <v>148.02731221457461</v>
      </c>
      <c r="BY82" s="97">
        <f t="shared" ca="1" si="61"/>
        <v>99.328284376680998</v>
      </c>
      <c r="BZ82" s="97">
        <f t="shared" ca="1" si="76"/>
        <v>13.303057199963716</v>
      </c>
      <c r="CA82" s="97">
        <f t="shared" ca="1" si="62"/>
        <v>0.94209861579510901</v>
      </c>
      <c r="CB82" s="97">
        <f t="shared" ca="1" si="76"/>
        <v>18.264515893822388</v>
      </c>
      <c r="CC82" s="97">
        <f t="shared" ca="1" si="63"/>
        <v>99.247317828513843</v>
      </c>
      <c r="CD82" s="2">
        <f t="shared" ca="1" si="64"/>
        <v>-62.545630341908002</v>
      </c>
    </row>
    <row r="83" spans="1:82" x14ac:dyDescent="0.25">
      <c r="A83" s="59">
        <v>77</v>
      </c>
      <c r="B83" s="46">
        <f t="shared" ca="1" si="44"/>
        <v>5.4681895499209077</v>
      </c>
      <c r="C83" s="97">
        <f t="shared" ca="1" si="44"/>
        <v>98.926786285026807</v>
      </c>
      <c r="D83" s="97">
        <f t="shared" ca="1" si="44"/>
        <v>148.94994468264983</v>
      </c>
      <c r="E83" s="97">
        <f t="shared" ca="1" si="44"/>
        <v>5.7182168276782583</v>
      </c>
      <c r="F83" s="97">
        <f t="shared" ca="1" si="44"/>
        <v>115.12544598756959</v>
      </c>
      <c r="G83" s="21">
        <f t="shared" ca="1" si="44"/>
        <v>32.378580499412656</v>
      </c>
      <c r="H83" s="97">
        <f t="shared" ca="1" si="44"/>
        <v>148.69899952332685</v>
      </c>
      <c r="I83" s="97">
        <f t="shared" ca="1" si="65"/>
        <v>98.926786285026807</v>
      </c>
      <c r="J83" s="97">
        <f t="shared" ca="1" si="44"/>
        <v>9.6988326231523629</v>
      </c>
      <c r="K83" s="97">
        <f t="shared" ca="1" si="66"/>
        <v>5.7182168276782583</v>
      </c>
      <c r="L83" s="97">
        <f t="shared" ca="1" si="44"/>
        <v>7.676547550476954</v>
      </c>
      <c r="M83" s="97">
        <f t="shared" ca="1" si="45"/>
        <v>32.378580499412656</v>
      </c>
      <c r="N83" s="2">
        <f t="shared" ca="1" si="67"/>
        <v>-64.162579200986485</v>
      </c>
      <c r="O83" s="97">
        <f t="shared" ca="1" si="46"/>
        <v>6.7607019035098288</v>
      </c>
      <c r="P83" s="97">
        <f t="shared" ca="1" si="46"/>
        <v>10.316477976610145</v>
      </c>
      <c r="Q83" s="97">
        <f t="shared" ca="1" si="46"/>
        <v>145.1502071400916</v>
      </c>
      <c r="R83" s="97">
        <f t="shared" ca="1" si="46"/>
        <v>5.6628128201062795</v>
      </c>
      <c r="S83" s="97">
        <f t="shared" ca="1" si="46"/>
        <v>110.68104583899704</v>
      </c>
      <c r="T83" s="21">
        <f t="shared" ca="1" si="46"/>
        <v>32.812902395052042</v>
      </c>
      <c r="U83" s="97">
        <f t="shared" ca="1" si="46"/>
        <v>147.61095819790404</v>
      </c>
      <c r="V83" s="97">
        <f t="shared" ca="1" si="68"/>
        <v>10.316477976610145</v>
      </c>
      <c r="W83" s="97">
        <f t="shared" ca="1" si="46"/>
        <v>8.6994847118755931</v>
      </c>
      <c r="X83" s="97">
        <f t="shared" ca="1" si="69"/>
        <v>5.6628128201062795</v>
      </c>
      <c r="Y83" s="97">
        <f t="shared" ca="1" si="46"/>
        <v>12.530940886754896</v>
      </c>
      <c r="Z83" s="19">
        <f t="shared" ca="1" si="47"/>
        <v>32.812902395052042</v>
      </c>
      <c r="AA83" s="2">
        <f t="shared" ca="1" si="48"/>
        <v>-36.686634411504521</v>
      </c>
      <c r="AB83" s="62">
        <v>77</v>
      </c>
      <c r="AC83" s="46">
        <f t="shared" ca="1" si="49"/>
        <v>6.4190648603856513</v>
      </c>
      <c r="AD83" s="97">
        <f t="shared" ca="1" si="49"/>
        <v>99.342456529506521</v>
      </c>
      <c r="AE83" s="97">
        <f t="shared" ca="1" si="49"/>
        <v>147.94506574212383</v>
      </c>
      <c r="AF83" s="97">
        <f t="shared" ca="1" si="49"/>
        <v>6.2339834017024405</v>
      </c>
      <c r="AG83" s="97">
        <f t="shared" ca="1" si="49"/>
        <v>113.6473058349989</v>
      </c>
      <c r="AH83" s="21">
        <f t="shared" ca="1" si="49"/>
        <v>32.696857004418632</v>
      </c>
      <c r="AI83" s="97">
        <f t="shared" ca="1" si="49"/>
        <v>149.3787294665799</v>
      </c>
      <c r="AJ83" s="97">
        <f t="shared" ca="1" si="50"/>
        <v>99.342456529506521</v>
      </c>
      <c r="AK83" s="97">
        <f t="shared" ca="1" si="49"/>
        <v>13.590655580066997</v>
      </c>
      <c r="AL83" s="19">
        <f t="shared" ca="1" si="51"/>
        <v>6.2339834017024405</v>
      </c>
      <c r="AM83" s="97">
        <f t="shared" ca="1" si="49"/>
        <v>13.842741590453102</v>
      </c>
      <c r="AN83" s="21">
        <f t="shared" ca="1" si="52"/>
        <v>32.696857004418632</v>
      </c>
      <c r="AO83" s="2">
        <f t="shared" ca="1" si="53"/>
        <v>-58.968570292643875</v>
      </c>
      <c r="AP83" s="66">
        <v>77</v>
      </c>
      <c r="AQ83" s="97">
        <f t="shared" ca="1" si="74"/>
        <v>6.1926346890975177</v>
      </c>
      <c r="AR83" s="97">
        <f t="shared" ca="1" si="74"/>
        <v>99.242984839347898</v>
      </c>
      <c r="AS83" s="97">
        <f t="shared" ca="1" si="74"/>
        <v>141.43105838988487</v>
      </c>
      <c r="AT83" s="97">
        <f t="shared" ca="1" si="74"/>
        <v>77.018533068157367</v>
      </c>
      <c r="AU83" s="97">
        <f t="shared" ca="1" si="74"/>
        <v>114.42719743568844</v>
      </c>
      <c r="AV83" s="21">
        <f t="shared" ca="1" si="74"/>
        <v>34.749042820218591</v>
      </c>
      <c r="AW83" s="97">
        <f t="shared" ca="1" si="74"/>
        <v>146.7636730171541</v>
      </c>
      <c r="AX83" s="97">
        <f t="shared" ca="1" si="54"/>
        <v>99.242984839347898</v>
      </c>
      <c r="AY83" s="97">
        <f t="shared" ca="1" si="74"/>
        <v>14.050364098614562</v>
      </c>
      <c r="AZ83" s="97">
        <f t="shared" ca="1" si="55"/>
        <v>77.018533068157367</v>
      </c>
      <c r="BA83" s="97">
        <f t="shared" ca="1" si="74"/>
        <v>2.4243259006258597</v>
      </c>
      <c r="BB83" s="97">
        <f t="shared" ca="1" si="56"/>
        <v>34.749042820218591</v>
      </c>
      <c r="BC83" s="2">
        <f t="shared" ca="1" si="57"/>
        <v>-13.946734419676234</v>
      </c>
      <c r="BD83" s="62">
        <v>77</v>
      </c>
      <c r="BE83" s="97">
        <f t="shared" ca="1" si="75"/>
        <v>6.7357035582447011</v>
      </c>
      <c r="BF83" s="97">
        <f t="shared" ca="1" si="75"/>
        <v>100.27155365729143</v>
      </c>
      <c r="BG83" s="97">
        <f t="shared" ca="1" si="75"/>
        <v>148.92420894170269</v>
      </c>
      <c r="BH83" s="97">
        <f t="shared" ca="1" si="75"/>
        <v>5.7058746255201163</v>
      </c>
      <c r="BI83" s="97">
        <f t="shared" ca="1" si="75"/>
        <v>113.94936834184695</v>
      </c>
      <c r="BJ83" s="21">
        <f t="shared" ca="1" si="75"/>
        <v>33.703946895103151</v>
      </c>
      <c r="BK83" s="97">
        <f t="shared" ca="1" si="75"/>
        <v>149.68139752184348</v>
      </c>
      <c r="BL83" s="97">
        <f t="shared" ca="1" si="58"/>
        <v>100.27155365729143</v>
      </c>
      <c r="BM83" s="97">
        <f t="shared" ca="1" si="75"/>
        <v>11.498371072753041</v>
      </c>
      <c r="BN83" s="97">
        <f t="shared" ca="1" si="59"/>
        <v>5.7058746255201163</v>
      </c>
      <c r="BO83" s="97">
        <f t="shared" ca="1" si="75"/>
        <v>6.9551739969884396</v>
      </c>
      <c r="BP83" s="97">
        <f t="shared" ca="1" si="60"/>
        <v>33.703946895103151</v>
      </c>
      <c r="BQ83" s="2">
        <f t="shared" ca="1" si="70"/>
        <v>-62.91546427535129</v>
      </c>
      <c r="BR83" s="97">
        <f t="shared" ca="1" si="76"/>
        <v>7.178732174700901</v>
      </c>
      <c r="BS83" s="97">
        <f t="shared" ca="1" si="76"/>
        <v>99.293067673243868</v>
      </c>
      <c r="BT83" s="97">
        <f t="shared" ca="1" si="76"/>
        <v>147.27331391179223</v>
      </c>
      <c r="BU83" s="97">
        <f t="shared" ca="1" si="76"/>
        <v>0.85222531503107501</v>
      </c>
      <c r="BV83" s="97">
        <f t="shared" ca="1" si="76"/>
        <v>111.0228755449815</v>
      </c>
      <c r="BW83" s="21">
        <f t="shared" ca="1" si="76"/>
        <v>99.60864007045592</v>
      </c>
      <c r="BX83" s="97">
        <f t="shared" ca="1" si="76"/>
        <v>150.92840088807196</v>
      </c>
      <c r="BY83" s="97">
        <f t="shared" ca="1" si="61"/>
        <v>99.293067673243868</v>
      </c>
      <c r="BZ83" s="97">
        <f t="shared" ca="1" si="76"/>
        <v>14.266561655544937</v>
      </c>
      <c r="CA83" s="97">
        <f t="shared" ca="1" si="62"/>
        <v>0.85222531503107501</v>
      </c>
      <c r="CB83" s="97">
        <f t="shared" ca="1" si="76"/>
        <v>15.523588947438657</v>
      </c>
      <c r="CC83" s="97">
        <f t="shared" ca="1" si="63"/>
        <v>99.60864007045592</v>
      </c>
      <c r="CD83" s="2">
        <f t="shared" ca="1" si="64"/>
        <v>-63.349272717165704</v>
      </c>
    </row>
    <row r="84" spans="1:82" x14ac:dyDescent="0.25">
      <c r="A84" s="59">
        <v>78</v>
      </c>
      <c r="B84" s="46">
        <f t="shared" ca="1" si="44"/>
        <v>5.4541976822527349</v>
      </c>
      <c r="C84" s="97">
        <f t="shared" ca="1" si="44"/>
        <v>99.75362664194202</v>
      </c>
      <c r="D84" s="97">
        <f t="shared" ca="1" si="44"/>
        <v>147.05749883631623</v>
      </c>
      <c r="E84" s="97">
        <f t="shared" ca="1" si="44"/>
        <v>5.3639732246346794</v>
      </c>
      <c r="F84" s="97">
        <f t="shared" ca="1" si="44"/>
        <v>112.6694110246431</v>
      </c>
      <c r="G84" s="21">
        <f t="shared" ca="1" si="44"/>
        <v>35.086928301477116</v>
      </c>
      <c r="H84" s="97">
        <f t="shared" ca="1" si="44"/>
        <v>148.68405831908737</v>
      </c>
      <c r="I84" s="97">
        <f t="shared" ca="1" si="65"/>
        <v>99.75362664194202</v>
      </c>
      <c r="J84" s="97">
        <f t="shared" ca="1" si="44"/>
        <v>13.326334931473472</v>
      </c>
      <c r="K84" s="97">
        <f t="shared" ca="1" si="66"/>
        <v>5.3639732246346794</v>
      </c>
      <c r="L84" s="97">
        <f t="shared" ca="1" si="44"/>
        <v>11.648989647625033</v>
      </c>
      <c r="M84" s="97">
        <f t="shared" ca="1" si="45"/>
        <v>35.086928301477116</v>
      </c>
      <c r="N84" s="2">
        <f t="shared" ca="1" si="67"/>
        <v>-63.105004725150486</v>
      </c>
      <c r="O84" s="97">
        <f t="shared" ca="1" si="46"/>
        <v>5.7061071959164815</v>
      </c>
      <c r="P84" s="97">
        <f t="shared" ca="1" si="46"/>
        <v>10.70113912610168</v>
      </c>
      <c r="Q84" s="97">
        <f t="shared" ca="1" si="46"/>
        <v>141.15313088675862</v>
      </c>
      <c r="R84" s="97">
        <f t="shared" ca="1" si="46"/>
        <v>6.2702044720331092</v>
      </c>
      <c r="S84" s="97">
        <f t="shared" ca="1" si="46"/>
        <v>112.30612050544096</v>
      </c>
      <c r="T84" s="21">
        <f t="shared" ca="1" si="46"/>
        <v>35.522718503113893</v>
      </c>
      <c r="U84" s="97">
        <f t="shared" ca="1" si="46"/>
        <v>145.18849941085065</v>
      </c>
      <c r="V84" s="97">
        <f t="shared" ca="1" si="68"/>
        <v>10.70113912610168</v>
      </c>
      <c r="W84" s="97">
        <f t="shared" ca="1" si="46"/>
        <v>12.654382824482013</v>
      </c>
      <c r="X84" s="97">
        <f t="shared" ca="1" si="69"/>
        <v>6.2702044720331092</v>
      </c>
      <c r="Y84" s="97">
        <f t="shared" ca="1" si="46"/>
        <v>15.17016715927447</v>
      </c>
      <c r="Z84" s="19">
        <f t="shared" ca="1" si="47"/>
        <v>35.522718503113893</v>
      </c>
      <c r="AA84" s="2">
        <f t="shared" ca="1" si="48"/>
        <v>-35.270017568560561</v>
      </c>
      <c r="AB84" s="62">
        <v>78</v>
      </c>
      <c r="AC84" s="46">
        <f t="shared" ca="1" si="49"/>
        <v>5.6787716319163453</v>
      </c>
      <c r="AD84" s="97">
        <f t="shared" ca="1" si="49"/>
        <v>99.927080583098075</v>
      </c>
      <c r="AE84" s="97">
        <f t="shared" ca="1" si="49"/>
        <v>149.03747276860449</v>
      </c>
      <c r="AF84" s="97">
        <f t="shared" ca="1" si="49"/>
        <v>4.9795744931703441</v>
      </c>
      <c r="AG84" s="97">
        <f t="shared" ca="1" si="49"/>
        <v>112.87817029854627</v>
      </c>
      <c r="AH84" s="21">
        <f t="shared" ca="1" si="49"/>
        <v>32.851513074591139</v>
      </c>
      <c r="AI84" s="97">
        <f t="shared" ca="1" si="49"/>
        <v>151.62147315016699</v>
      </c>
      <c r="AJ84" s="97">
        <f t="shared" ca="1" si="50"/>
        <v>99.927080583098075</v>
      </c>
      <c r="AK84" s="97">
        <f t="shared" ca="1" si="49"/>
        <v>9.6603783562243564</v>
      </c>
      <c r="AL84" s="19">
        <f t="shared" ca="1" si="51"/>
        <v>4.9795744931703441</v>
      </c>
      <c r="AM84" s="97">
        <f t="shared" ca="1" si="49"/>
        <v>13.290505242562055</v>
      </c>
      <c r="AN84" s="21">
        <f t="shared" ca="1" si="52"/>
        <v>32.851513074591139</v>
      </c>
      <c r="AO84" s="2">
        <f t="shared" ca="1" si="53"/>
        <v>-63.106532276330782</v>
      </c>
      <c r="AP84" s="66">
        <v>78</v>
      </c>
      <c r="AQ84" s="97">
        <f t="shared" ca="1" si="74"/>
        <v>5.049243615427141</v>
      </c>
      <c r="AR84" s="97">
        <f t="shared" ca="1" si="74"/>
        <v>98.425804983777866</v>
      </c>
      <c r="AS84" s="97">
        <f t="shared" ca="1" si="74"/>
        <v>143.49069027845599</v>
      </c>
      <c r="AT84" s="97">
        <f t="shared" ca="1" si="74"/>
        <v>75.948868843288381</v>
      </c>
      <c r="AU84" s="97">
        <f t="shared" ca="1" si="74"/>
        <v>114.61587297670637</v>
      </c>
      <c r="AV84" s="21">
        <f t="shared" ca="1" si="74"/>
        <v>34.099734833231118</v>
      </c>
      <c r="AW84" s="97">
        <f t="shared" ca="1" si="74"/>
        <v>145.31690868978174</v>
      </c>
      <c r="AX84" s="97">
        <f t="shared" ca="1" si="54"/>
        <v>98.425804983777866</v>
      </c>
      <c r="AY84" s="97">
        <f t="shared" ca="1" si="74"/>
        <v>11.311043985715763</v>
      </c>
      <c r="AZ84" s="97">
        <f t="shared" ca="1" si="55"/>
        <v>75.948868843288381</v>
      </c>
      <c r="BA84" s="97">
        <f t="shared" ca="1" si="74"/>
        <v>1.6682038144190594</v>
      </c>
      <c r="BB84" s="97">
        <f t="shared" ca="1" si="56"/>
        <v>34.099734833231118</v>
      </c>
      <c r="BC84" s="2">
        <f t="shared" ca="1" si="57"/>
        <v>-13.510562264618187</v>
      </c>
      <c r="BD84" s="62">
        <v>78</v>
      </c>
      <c r="BE84" s="97">
        <f t="shared" ca="1" si="75"/>
        <v>6.4629414301227204</v>
      </c>
      <c r="BF84" s="97">
        <f t="shared" ca="1" si="75"/>
        <v>98.29012132898869</v>
      </c>
      <c r="BG84" s="97">
        <f t="shared" ca="1" si="75"/>
        <v>150.98951476731443</v>
      </c>
      <c r="BH84" s="97">
        <f t="shared" ca="1" si="75"/>
        <v>5.2839806905606554</v>
      </c>
      <c r="BI84" s="97">
        <f t="shared" ca="1" si="75"/>
        <v>114.97761054544237</v>
      </c>
      <c r="BJ84" s="21">
        <f t="shared" ca="1" si="75"/>
        <v>33.059482845966734</v>
      </c>
      <c r="BK84" s="97">
        <f t="shared" ca="1" si="75"/>
        <v>149.33200327249023</v>
      </c>
      <c r="BL84" s="97">
        <f t="shared" ca="1" si="58"/>
        <v>98.29012132898869</v>
      </c>
      <c r="BM84" s="97">
        <f t="shared" ca="1" si="75"/>
        <v>12.606320755438517</v>
      </c>
      <c r="BN84" s="97">
        <f t="shared" ca="1" si="59"/>
        <v>5.2839806905606554</v>
      </c>
      <c r="BO84" s="97">
        <f t="shared" ca="1" si="75"/>
        <v>5.0647850087206576</v>
      </c>
      <c r="BP84" s="97">
        <f t="shared" ca="1" si="60"/>
        <v>33.059482845966734</v>
      </c>
      <c r="BQ84" s="2">
        <f t="shared" ca="1" si="70"/>
        <v>-64.902923780685299</v>
      </c>
      <c r="BR84" s="97">
        <f t="shared" ca="1" si="76"/>
        <v>5.7968261372063568</v>
      </c>
      <c r="BS84" s="97">
        <f t="shared" ca="1" si="76"/>
        <v>99.285035225430633</v>
      </c>
      <c r="BT84" s="97">
        <f t="shared" ca="1" si="76"/>
        <v>148.27467311659268</v>
      </c>
      <c r="BU84" s="97">
        <f t="shared" ca="1" si="76"/>
        <v>0.48553478751169854</v>
      </c>
      <c r="BV84" s="97">
        <f t="shared" ca="1" si="76"/>
        <v>113.96931489480623</v>
      </c>
      <c r="BW84" s="21">
        <f t="shared" ca="1" si="76"/>
        <v>99.722897541440275</v>
      </c>
      <c r="BX84" s="97">
        <f t="shared" ca="1" si="76"/>
        <v>150.02905304824753</v>
      </c>
      <c r="BY84" s="97">
        <f t="shared" ca="1" si="61"/>
        <v>99.285035225430633</v>
      </c>
      <c r="BZ84" s="97">
        <f t="shared" ca="1" si="76"/>
        <v>10.576168395559911</v>
      </c>
      <c r="CA84" s="97">
        <f t="shared" ca="1" si="62"/>
        <v>0.48553478751169854</v>
      </c>
      <c r="CB84" s="97">
        <f t="shared" ca="1" si="76"/>
        <v>11.664012937668769</v>
      </c>
      <c r="CC84" s="97">
        <f t="shared" ca="1" si="63"/>
        <v>99.722897541440275</v>
      </c>
      <c r="CD84" s="2">
        <f t="shared" ca="1" si="64"/>
        <v>-70.854523462167023</v>
      </c>
    </row>
    <row r="85" spans="1:82" x14ac:dyDescent="0.25">
      <c r="A85" s="59">
        <v>79</v>
      </c>
      <c r="B85" s="46">
        <f t="shared" ca="1" si="44"/>
        <v>6.1990667669220265</v>
      </c>
      <c r="C85" s="97">
        <f t="shared" ca="1" si="44"/>
        <v>99.735552162711926</v>
      </c>
      <c r="D85" s="97">
        <f t="shared" ca="1" si="44"/>
        <v>147.73072378118695</v>
      </c>
      <c r="E85" s="97">
        <f t="shared" ca="1" si="44"/>
        <v>7.1821765272605695</v>
      </c>
      <c r="F85" s="97">
        <f t="shared" ca="1" si="44"/>
        <v>113.73772500625225</v>
      </c>
      <c r="G85" s="21">
        <f t="shared" ca="1" si="44"/>
        <v>34.25341485101815</v>
      </c>
      <c r="H85" s="97">
        <f t="shared" ca="1" si="44"/>
        <v>151.49276858778575</v>
      </c>
      <c r="I85" s="97">
        <f t="shared" ca="1" si="65"/>
        <v>99.735552162711926</v>
      </c>
      <c r="J85" s="97">
        <f t="shared" ca="1" si="44"/>
        <v>13.368215481038783</v>
      </c>
      <c r="K85" s="97">
        <f t="shared" ca="1" si="66"/>
        <v>7.1821765272605695</v>
      </c>
      <c r="L85" s="97">
        <f t="shared" ca="1" si="44"/>
        <v>1.2828743042011119</v>
      </c>
      <c r="M85" s="97">
        <f t="shared" ca="1" si="45"/>
        <v>34.25341485101815</v>
      </c>
      <c r="N85" s="2">
        <f t="shared" ca="1" si="67"/>
        <v>-63.72754144595487</v>
      </c>
      <c r="O85" s="97">
        <f t="shared" ca="1" si="46"/>
        <v>5.678299467366549</v>
      </c>
      <c r="P85" s="97">
        <f t="shared" ca="1" si="46"/>
        <v>8.520819011558455</v>
      </c>
      <c r="Q85" s="97">
        <f t="shared" ca="1" si="46"/>
        <v>139.38691649673456</v>
      </c>
      <c r="R85" s="97">
        <f t="shared" ca="1" si="46"/>
        <v>6.7555132660436241</v>
      </c>
      <c r="S85" s="97">
        <f t="shared" ca="1" si="46"/>
        <v>112.71240932731705</v>
      </c>
      <c r="T85" s="21">
        <f t="shared" ca="1" si="46"/>
        <v>32.933878498429038</v>
      </c>
      <c r="U85" s="97">
        <f t="shared" ca="1" si="46"/>
        <v>143.5948696634901</v>
      </c>
      <c r="V85" s="97">
        <f t="shared" ca="1" si="68"/>
        <v>8.520819011558455</v>
      </c>
      <c r="W85" s="97">
        <f t="shared" ca="1" si="46"/>
        <v>10.688615382239874</v>
      </c>
      <c r="X85" s="97">
        <f t="shared" ca="1" si="69"/>
        <v>6.7555132660436241</v>
      </c>
      <c r="Y85" s="97">
        <f t="shared" ca="1" si="46"/>
        <v>8.5695140305058111</v>
      </c>
      <c r="Z85" s="19">
        <f t="shared" ca="1" si="47"/>
        <v>32.933878498429038</v>
      </c>
      <c r="AA85" s="2">
        <f t="shared" ca="1" si="48"/>
        <v>-36.299779195567439</v>
      </c>
      <c r="AB85" s="62">
        <v>79</v>
      </c>
      <c r="AC85" s="46">
        <f t="shared" ca="1" si="49"/>
        <v>5.3292057305243254</v>
      </c>
      <c r="AD85" s="97">
        <f t="shared" ca="1" si="49"/>
        <v>99.517671514406416</v>
      </c>
      <c r="AE85" s="97">
        <f t="shared" ca="1" si="49"/>
        <v>148.99509544442219</v>
      </c>
      <c r="AF85" s="97">
        <f t="shared" ca="1" si="49"/>
        <v>5.7427398945138641</v>
      </c>
      <c r="AG85" s="97">
        <f t="shared" ca="1" si="49"/>
        <v>113.26182901309042</v>
      </c>
      <c r="AH85" s="21">
        <f t="shared" ca="1" si="49"/>
        <v>34.72232767536476</v>
      </c>
      <c r="AI85" s="97">
        <f t="shared" ca="1" si="49"/>
        <v>150.75903908602169</v>
      </c>
      <c r="AJ85" s="97">
        <f t="shared" ca="1" si="50"/>
        <v>99.517671514406416</v>
      </c>
      <c r="AK85" s="97">
        <f t="shared" ca="1" si="49"/>
        <v>12.239290947519864</v>
      </c>
      <c r="AL85" s="19">
        <f t="shared" ca="1" si="51"/>
        <v>5.7427398945138641</v>
      </c>
      <c r="AM85" s="97">
        <f t="shared" ca="1" si="49"/>
        <v>14.021636488428882</v>
      </c>
      <c r="AN85" s="21">
        <f t="shared" ca="1" si="52"/>
        <v>34.72232767536476</v>
      </c>
      <c r="AO85" s="2">
        <f t="shared" ca="1" si="53"/>
        <v>-61.389858525937846</v>
      </c>
      <c r="AP85" s="66">
        <v>79</v>
      </c>
      <c r="AQ85" s="97">
        <f t="shared" ca="1" si="74"/>
        <v>5.6692144250305301</v>
      </c>
      <c r="AR85" s="97">
        <f t="shared" ca="1" si="74"/>
        <v>99.427684868887553</v>
      </c>
      <c r="AS85" s="97">
        <f t="shared" ca="1" si="74"/>
        <v>142.19902162411267</v>
      </c>
      <c r="AT85" s="97">
        <f t="shared" ca="1" si="74"/>
        <v>75.856383623704815</v>
      </c>
      <c r="AU85" s="97">
        <f t="shared" ca="1" si="74"/>
        <v>112.62935682917906</v>
      </c>
      <c r="AV85" s="21">
        <f t="shared" ca="1" si="74"/>
        <v>32.950786515064578</v>
      </c>
      <c r="AW85" s="97">
        <f t="shared" ca="1" si="74"/>
        <v>147.68266695696809</v>
      </c>
      <c r="AX85" s="97">
        <f t="shared" ca="1" si="54"/>
        <v>99.427684868887553</v>
      </c>
      <c r="AY85" s="97">
        <f t="shared" ca="1" si="74"/>
        <v>11.396199432345934</v>
      </c>
      <c r="AZ85" s="97">
        <f t="shared" ca="1" si="55"/>
        <v>75.856383623704815</v>
      </c>
      <c r="BA85" s="97">
        <f t="shared" ca="1" si="74"/>
        <v>3.6618669809879671</v>
      </c>
      <c r="BB85" s="97">
        <f t="shared" ca="1" si="56"/>
        <v>32.950786515064578</v>
      </c>
      <c r="BC85" s="2">
        <f t="shared" ca="1" si="57"/>
        <v>-13.72749667461485</v>
      </c>
      <c r="BD85" s="62">
        <v>79</v>
      </c>
      <c r="BE85" s="97">
        <f t="shared" ca="1" si="75"/>
        <v>6.2319654190036333</v>
      </c>
      <c r="BF85" s="97">
        <f t="shared" ca="1" si="75"/>
        <v>99.446015509268108</v>
      </c>
      <c r="BG85" s="97">
        <f t="shared" ca="1" si="75"/>
        <v>147.24750150162004</v>
      </c>
      <c r="BH85" s="97">
        <f t="shared" ca="1" si="75"/>
        <v>3.9649986671066708</v>
      </c>
      <c r="BI85" s="97">
        <f t="shared" ca="1" si="75"/>
        <v>115.56745003025023</v>
      </c>
      <c r="BJ85" s="21">
        <f t="shared" ca="1" si="75"/>
        <v>33.470894776356303</v>
      </c>
      <c r="BK85" s="97">
        <f t="shared" ca="1" si="75"/>
        <v>146.32878198906488</v>
      </c>
      <c r="BL85" s="97">
        <f t="shared" ca="1" si="58"/>
        <v>99.446015509268108</v>
      </c>
      <c r="BM85" s="97">
        <f t="shared" ca="1" si="75"/>
        <v>10.809645594319356</v>
      </c>
      <c r="BN85" s="97">
        <f t="shared" ca="1" si="59"/>
        <v>3.9649986671066708</v>
      </c>
      <c r="BO85" s="97">
        <f t="shared" ca="1" si="75"/>
        <v>11.504298174259116</v>
      </c>
      <c r="BP85" s="97">
        <f t="shared" ca="1" si="60"/>
        <v>33.470894776356303</v>
      </c>
      <c r="BQ85" s="2">
        <f t="shared" ca="1" si="70"/>
        <v>-64.981635311171416</v>
      </c>
      <c r="BR85" s="97">
        <f t="shared" ca="1" si="76"/>
        <v>6.6990549118460603</v>
      </c>
      <c r="BS85" s="97">
        <f t="shared" ca="1" si="76"/>
        <v>99.018675464162342</v>
      </c>
      <c r="BT85" s="97">
        <f t="shared" ca="1" si="76"/>
        <v>148.77316073408204</v>
      </c>
      <c r="BU85" s="97">
        <f t="shared" ca="1" si="76"/>
        <v>1.2728210924471648</v>
      </c>
      <c r="BV85" s="97">
        <f t="shared" ca="1" si="76"/>
        <v>114.4821205917423</v>
      </c>
      <c r="BW85" s="21">
        <f t="shared" ca="1" si="76"/>
        <v>99.592137370828056</v>
      </c>
      <c r="BX85" s="97">
        <f t="shared" ca="1" si="76"/>
        <v>149.10899892135373</v>
      </c>
      <c r="BY85" s="97">
        <f t="shared" ca="1" si="61"/>
        <v>99.018675464162342</v>
      </c>
      <c r="BZ85" s="97">
        <f t="shared" ca="1" si="76"/>
        <v>12.974636616700227</v>
      </c>
      <c r="CA85" s="97">
        <f t="shared" ca="1" si="62"/>
        <v>1.2728210924471648</v>
      </c>
      <c r="CB85" s="97">
        <f t="shared" ca="1" si="76"/>
        <v>11.443124192023115</v>
      </c>
      <c r="CC85" s="97">
        <f t="shared" ca="1" si="63"/>
        <v>99.592137370828056</v>
      </c>
      <c r="CD85" s="2">
        <f t="shared" ca="1" si="64"/>
        <v>-68.23763930130076</v>
      </c>
    </row>
    <row r="86" spans="1:82" x14ac:dyDescent="0.25">
      <c r="A86" s="59">
        <v>80</v>
      </c>
      <c r="B86" s="46">
        <f t="shared" ca="1" si="44"/>
        <v>5.8892054009471115</v>
      </c>
      <c r="C86" s="97">
        <f t="shared" ca="1" si="44"/>
        <v>98.911084170162809</v>
      </c>
      <c r="D86" s="97">
        <f t="shared" ca="1" si="44"/>
        <v>148.54550832507107</v>
      </c>
      <c r="E86" s="97">
        <f t="shared" ca="1" si="44"/>
        <v>5.4643571122326291</v>
      </c>
      <c r="F86" s="97">
        <f t="shared" ca="1" si="44"/>
        <v>113.28189066213874</v>
      </c>
      <c r="G86" s="21">
        <f t="shared" ca="1" si="44"/>
        <v>34.480970817929489</v>
      </c>
      <c r="H86" s="97">
        <f t="shared" ca="1" si="44"/>
        <v>150.39381319773173</v>
      </c>
      <c r="I86" s="97">
        <f t="shared" ca="1" si="65"/>
        <v>98.911084170162809</v>
      </c>
      <c r="J86" s="97">
        <f t="shared" ca="1" si="44"/>
        <v>10.980315165002271</v>
      </c>
      <c r="K86" s="97">
        <f t="shared" ca="1" si="66"/>
        <v>5.4643571122326291</v>
      </c>
      <c r="L86" s="97">
        <f t="shared" ca="1" si="44"/>
        <v>8.6104247584436138</v>
      </c>
      <c r="M86" s="97">
        <f t="shared" ca="1" si="45"/>
        <v>34.480970817929489</v>
      </c>
      <c r="N86" s="2">
        <f t="shared" ca="1" si="67"/>
        <v>-63.863833337511807</v>
      </c>
      <c r="O86" s="97">
        <f t="shared" ca="1" si="46"/>
        <v>4.5035459451189066</v>
      </c>
      <c r="P86" s="97">
        <f t="shared" ca="1" si="46"/>
        <v>8.9545609375332464</v>
      </c>
      <c r="Q86" s="97">
        <f t="shared" ca="1" si="46"/>
        <v>142.63780819021815</v>
      </c>
      <c r="R86" s="97">
        <f t="shared" ca="1" si="46"/>
        <v>5.2105168200219616</v>
      </c>
      <c r="S86" s="97">
        <f t="shared" ca="1" si="46"/>
        <v>110.89867837600988</v>
      </c>
      <c r="T86" s="21">
        <f t="shared" ca="1" si="46"/>
        <v>33.657721203301762</v>
      </c>
      <c r="U86" s="97">
        <f t="shared" ca="1" si="46"/>
        <v>145.83617745292747</v>
      </c>
      <c r="V86" s="97">
        <f t="shared" ca="1" si="68"/>
        <v>8.9545609375332464</v>
      </c>
      <c r="W86" s="97">
        <f t="shared" ca="1" si="46"/>
        <v>5.1894520978106105</v>
      </c>
      <c r="X86" s="97">
        <f t="shared" ca="1" si="69"/>
        <v>5.2105168200219616</v>
      </c>
      <c r="Y86" s="97">
        <f t="shared" ca="1" si="46"/>
        <v>17.710047944785174</v>
      </c>
      <c r="Z86" s="19">
        <f t="shared" ca="1" si="47"/>
        <v>33.657721203301762</v>
      </c>
      <c r="AA86" s="2">
        <f t="shared" ca="1" si="48"/>
        <v>-34.45674502014603</v>
      </c>
      <c r="AB86" s="62">
        <v>80</v>
      </c>
      <c r="AC86" s="46">
        <f t="shared" ca="1" si="49"/>
        <v>6.1170397147777837</v>
      </c>
      <c r="AD86" s="97">
        <f t="shared" ca="1" si="49"/>
        <v>98.669462822210519</v>
      </c>
      <c r="AE86" s="97">
        <f t="shared" ca="1" si="49"/>
        <v>148.65944056506606</v>
      </c>
      <c r="AF86" s="97">
        <f t="shared" ca="1" si="49"/>
        <v>6.0552323784923221</v>
      </c>
      <c r="AG86" s="97">
        <f t="shared" ca="1" si="49"/>
        <v>115.31850501402573</v>
      </c>
      <c r="AH86" s="21">
        <f t="shared" ca="1" si="49"/>
        <v>33.013646231871846</v>
      </c>
      <c r="AI86" s="97">
        <f t="shared" ca="1" si="49"/>
        <v>148.18064449880004</v>
      </c>
      <c r="AJ86" s="97">
        <f t="shared" ca="1" si="50"/>
        <v>98.669462822210519</v>
      </c>
      <c r="AK86" s="97">
        <f t="shared" ca="1" si="49"/>
        <v>10.555368025619561</v>
      </c>
      <c r="AL86" s="19">
        <f t="shared" ca="1" si="51"/>
        <v>6.0552323784923221</v>
      </c>
      <c r="AM86" s="97">
        <f t="shared" ca="1" si="49"/>
        <v>8.2056373001429286</v>
      </c>
      <c r="AN86" s="21">
        <f t="shared" ca="1" si="52"/>
        <v>33.013646231871846</v>
      </c>
      <c r="AO86" s="2">
        <f t="shared" ca="1" si="53"/>
        <v>-62.090295387874285</v>
      </c>
      <c r="AP86" s="66">
        <v>80</v>
      </c>
      <c r="AQ86" s="97">
        <f t="shared" ca="1" si="74"/>
        <v>5.5153145667242374</v>
      </c>
      <c r="AR86" s="97">
        <f t="shared" ca="1" si="74"/>
        <v>99.366444453636987</v>
      </c>
      <c r="AS86" s="97">
        <f t="shared" ca="1" si="74"/>
        <v>144.90668300514352</v>
      </c>
      <c r="AT86" s="97">
        <f t="shared" ca="1" si="74"/>
        <v>76.741750043430756</v>
      </c>
      <c r="AU86" s="97">
        <f t="shared" ca="1" si="74"/>
        <v>113.57155765456486</v>
      </c>
      <c r="AV86" s="21">
        <f t="shared" ca="1" si="74"/>
        <v>33.802215969164649</v>
      </c>
      <c r="AW86" s="97">
        <f t="shared" ca="1" si="74"/>
        <v>143.39304249035817</v>
      </c>
      <c r="AX86" s="97">
        <f t="shared" ca="1" si="54"/>
        <v>99.366444453636987</v>
      </c>
      <c r="AY86" s="97">
        <f t="shared" ca="1" si="74"/>
        <v>10.473201771770405</v>
      </c>
      <c r="AZ86" s="97">
        <f t="shared" ca="1" si="55"/>
        <v>76.741750043430756</v>
      </c>
      <c r="BA86" s="97">
        <f t="shared" ca="1" si="74"/>
        <v>3.5901216455855911</v>
      </c>
      <c r="BB86" s="97">
        <f t="shared" ca="1" si="56"/>
        <v>33.802215969164649</v>
      </c>
      <c r="BC86" s="2">
        <f t="shared" ca="1" si="57"/>
        <v>-12.489918613370522</v>
      </c>
      <c r="BD86" s="62">
        <v>80</v>
      </c>
      <c r="BE86" s="97">
        <f t="shared" ca="1" si="75"/>
        <v>6.4585034878435987</v>
      </c>
      <c r="BF86" s="97">
        <f t="shared" ca="1" si="75"/>
        <v>100.17480267157597</v>
      </c>
      <c r="BG86" s="97">
        <f t="shared" ca="1" si="75"/>
        <v>149.31395987685033</v>
      </c>
      <c r="BH86" s="97">
        <f t="shared" ca="1" si="75"/>
        <v>6.6896862814221265</v>
      </c>
      <c r="BI86" s="97">
        <f t="shared" ca="1" si="75"/>
        <v>114.68665027006642</v>
      </c>
      <c r="BJ86" s="21">
        <f t="shared" ca="1" si="75"/>
        <v>34.542004792043578</v>
      </c>
      <c r="BK86" s="97">
        <f t="shared" ca="1" si="75"/>
        <v>148.622488872969</v>
      </c>
      <c r="BL86" s="97">
        <f t="shared" ca="1" si="58"/>
        <v>100.17480267157597</v>
      </c>
      <c r="BM86" s="97">
        <f t="shared" ca="1" si="75"/>
        <v>13.151815450630963</v>
      </c>
      <c r="BN86" s="97">
        <f t="shared" ca="1" si="59"/>
        <v>6.6896862814221265</v>
      </c>
      <c r="BO86" s="97">
        <f t="shared" ca="1" si="75"/>
        <v>8.4580662097336301</v>
      </c>
      <c r="BP86" s="97">
        <f t="shared" ca="1" si="60"/>
        <v>34.542004792043578</v>
      </c>
      <c r="BQ86" s="2">
        <f t="shared" ca="1" si="70"/>
        <v>-60.388385117860814</v>
      </c>
      <c r="BR86" s="97">
        <f t="shared" ca="1" si="76"/>
        <v>6.6039775729328341</v>
      </c>
      <c r="BS86" s="97">
        <f t="shared" ca="1" si="76"/>
        <v>99.451693181384826</v>
      </c>
      <c r="BT86" s="97">
        <f t="shared" ca="1" si="76"/>
        <v>147.84504396096006</v>
      </c>
      <c r="BU86" s="97">
        <f t="shared" ca="1" si="76"/>
        <v>0.98851475336295969</v>
      </c>
      <c r="BV86" s="97">
        <f t="shared" ca="1" si="76"/>
        <v>112.85749801133116</v>
      </c>
      <c r="BW86" s="21">
        <f t="shared" ca="1" si="76"/>
        <v>99.518598330207581</v>
      </c>
      <c r="BX86" s="97">
        <f t="shared" ca="1" si="76"/>
        <v>152.47110078972656</v>
      </c>
      <c r="BY86" s="97">
        <f t="shared" ca="1" si="61"/>
        <v>99.451693181384826</v>
      </c>
      <c r="BZ86" s="97">
        <f t="shared" ca="1" si="76"/>
        <v>10.66970944905963</v>
      </c>
      <c r="CA86" s="97">
        <f t="shared" ca="1" si="62"/>
        <v>0.98851475336295969</v>
      </c>
      <c r="CB86" s="97">
        <f t="shared" ca="1" si="76"/>
        <v>9.2840612848884287</v>
      </c>
      <c r="CC86" s="97">
        <f t="shared" ca="1" si="63"/>
        <v>99.518598330207581</v>
      </c>
      <c r="CD86" s="2">
        <f t="shared" ca="1" si="64"/>
        <v>-72.250641391639576</v>
      </c>
    </row>
    <row r="87" spans="1:82" x14ac:dyDescent="0.25">
      <c r="A87" s="59">
        <v>81</v>
      </c>
      <c r="B87" s="46">
        <f t="shared" ca="1" si="44"/>
        <v>5.5827984646614661</v>
      </c>
      <c r="C87" s="97">
        <f t="shared" ca="1" si="44"/>
        <v>98.725347185579395</v>
      </c>
      <c r="D87" s="97">
        <f t="shared" ca="1" si="44"/>
        <v>148.33571735373525</v>
      </c>
      <c r="E87" s="97">
        <f t="shared" ca="1" si="44"/>
        <v>6.038281066990975</v>
      </c>
      <c r="F87" s="97">
        <f t="shared" ca="1" si="44"/>
        <v>112.57131822541322</v>
      </c>
      <c r="G87" s="21">
        <f t="shared" ca="1" si="44"/>
        <v>33.948920008034399</v>
      </c>
      <c r="H87" s="97">
        <f t="shared" ca="1" si="44"/>
        <v>148.70266076228646</v>
      </c>
      <c r="I87" s="97">
        <f t="shared" ca="1" si="65"/>
        <v>98.725347185579395</v>
      </c>
      <c r="J87" s="97">
        <f t="shared" ca="1" si="44"/>
        <v>11.767987222142459</v>
      </c>
      <c r="K87" s="97">
        <f t="shared" ca="1" si="66"/>
        <v>6.038281066990975</v>
      </c>
      <c r="L87" s="97">
        <f t="shared" ca="1" si="44"/>
        <v>7.6407662356199832</v>
      </c>
      <c r="M87" s="97">
        <f t="shared" ca="1" si="45"/>
        <v>33.948920008034399</v>
      </c>
      <c r="N87" s="2">
        <f t="shared" ca="1" si="67"/>
        <v>-63.247817251258041</v>
      </c>
      <c r="O87" s="97">
        <f t="shared" ref="O87:Y102" ca="1" si="77">_xlfn.NORM.INV(RAND(),O$121,O$122)</f>
        <v>5.4874811294844079</v>
      </c>
      <c r="P87" s="97">
        <f t="shared" ca="1" si="77"/>
        <v>7.0285653954956331</v>
      </c>
      <c r="Q87" s="97">
        <f t="shared" ca="1" si="77"/>
        <v>139.223999394001</v>
      </c>
      <c r="R87" s="97">
        <f t="shared" ca="1" si="77"/>
        <v>5.3536094864824202</v>
      </c>
      <c r="S87" s="97">
        <f t="shared" ca="1" si="77"/>
        <v>112.16861557772405</v>
      </c>
      <c r="T87" s="21">
        <f t="shared" ca="1" si="77"/>
        <v>34.635105690358714</v>
      </c>
      <c r="U87" s="97">
        <f t="shared" ca="1" si="77"/>
        <v>144.48675516511165</v>
      </c>
      <c r="V87" s="97">
        <f t="shared" ca="1" si="68"/>
        <v>7.0285653954956331</v>
      </c>
      <c r="W87" s="97">
        <f t="shared" ca="1" si="77"/>
        <v>12.551012096912906</v>
      </c>
      <c r="X87" s="97">
        <f t="shared" ca="1" si="69"/>
        <v>5.3536094864824202</v>
      </c>
      <c r="Y87" s="97">
        <f t="shared" ca="1" si="77"/>
        <v>13.849304680793422</v>
      </c>
      <c r="Z87" s="19">
        <f t="shared" ca="1" si="47"/>
        <v>34.635105690358714</v>
      </c>
      <c r="AA87" s="2">
        <f t="shared" ca="1" si="48"/>
        <v>-36.267452708382748</v>
      </c>
      <c r="AB87" s="62">
        <v>81</v>
      </c>
      <c r="AC87" s="46">
        <f t="shared" ref="AC87:AM102" ca="1" si="78">_xlfn.NORM.INV(RAND(),AC$121,AC$122)</f>
        <v>6.5666814814732968</v>
      </c>
      <c r="AD87" s="97">
        <f t="shared" ca="1" si="78"/>
        <v>99.385097025524161</v>
      </c>
      <c r="AE87" s="97">
        <f t="shared" ca="1" si="78"/>
        <v>148.69432343022848</v>
      </c>
      <c r="AF87" s="97">
        <f t="shared" ca="1" si="78"/>
        <v>6.9418829019681692</v>
      </c>
      <c r="AG87" s="97">
        <f t="shared" ca="1" si="78"/>
        <v>113.38827170764877</v>
      </c>
      <c r="AH87" s="21">
        <f t="shared" ca="1" si="78"/>
        <v>34.240712970844257</v>
      </c>
      <c r="AI87" s="97">
        <f t="shared" ca="1" si="78"/>
        <v>149.96101061437091</v>
      </c>
      <c r="AJ87" s="97">
        <f t="shared" ca="1" si="50"/>
        <v>99.385097025524161</v>
      </c>
      <c r="AK87" s="97">
        <f t="shared" ca="1" si="78"/>
        <v>11.146480709945671</v>
      </c>
      <c r="AL87" s="19">
        <f t="shared" ca="1" si="51"/>
        <v>6.9418829019681692</v>
      </c>
      <c r="AM87" s="97">
        <f t="shared" ca="1" si="78"/>
        <v>8.50793215824417</v>
      </c>
      <c r="AN87" s="21">
        <f t="shared" ca="1" si="52"/>
        <v>34.240712970844257</v>
      </c>
      <c r="AO87" s="2">
        <f t="shared" ca="1" si="53"/>
        <v>-59.768091620282682</v>
      </c>
      <c r="AP87" s="66">
        <v>81</v>
      </c>
      <c r="AQ87" s="97">
        <f t="shared" ca="1" si="74"/>
        <v>6.4234448228763901</v>
      </c>
      <c r="AR87" s="97">
        <f t="shared" ca="1" si="74"/>
        <v>99.15276398874164</v>
      </c>
      <c r="AS87" s="97">
        <f t="shared" ca="1" si="74"/>
        <v>137.97668304186101</v>
      </c>
      <c r="AT87" s="97">
        <f t="shared" ca="1" si="74"/>
        <v>75.159236801961569</v>
      </c>
      <c r="AU87" s="97">
        <f t="shared" ca="1" si="74"/>
        <v>110.50345813655373</v>
      </c>
      <c r="AV87" s="21">
        <f t="shared" ca="1" si="74"/>
        <v>35.062466924939102</v>
      </c>
      <c r="AW87" s="97">
        <f t="shared" ca="1" si="74"/>
        <v>143.29694720364387</v>
      </c>
      <c r="AX87" s="97">
        <f t="shared" ca="1" si="54"/>
        <v>99.15276398874164</v>
      </c>
      <c r="AY87" s="97">
        <f t="shared" ca="1" si="74"/>
        <v>12.505333305523225</v>
      </c>
      <c r="AZ87" s="97">
        <f t="shared" ca="1" si="55"/>
        <v>75.159236801961569</v>
      </c>
      <c r="BA87" s="97">
        <f t="shared" ca="1" si="74"/>
        <v>4.0856972815283585</v>
      </c>
      <c r="BB87" s="97">
        <f t="shared" ca="1" si="56"/>
        <v>35.062466924939102</v>
      </c>
      <c r="BC87" s="2">
        <f t="shared" ca="1" si="57"/>
        <v>-14.150938931107696</v>
      </c>
      <c r="BD87" s="62">
        <v>81</v>
      </c>
      <c r="BE87" s="97">
        <f t="shared" ca="1" si="75"/>
        <v>5.2514763569597838</v>
      </c>
      <c r="BF87" s="97">
        <f t="shared" ca="1" si="75"/>
        <v>98.797884616236345</v>
      </c>
      <c r="BG87" s="97">
        <f t="shared" ca="1" si="75"/>
        <v>148.91387593877658</v>
      </c>
      <c r="BH87" s="97">
        <f t="shared" ca="1" si="75"/>
        <v>6.2927345025469039</v>
      </c>
      <c r="BI87" s="97">
        <f t="shared" ca="1" si="75"/>
        <v>113.66823869098504</v>
      </c>
      <c r="BJ87" s="21">
        <f t="shared" ca="1" si="75"/>
        <v>34.183611780515605</v>
      </c>
      <c r="BK87" s="97">
        <f t="shared" ca="1" si="75"/>
        <v>148.02039978210288</v>
      </c>
      <c r="BL87" s="97">
        <f t="shared" ca="1" si="58"/>
        <v>98.797884616236345</v>
      </c>
      <c r="BM87" s="97">
        <f t="shared" ca="1" si="75"/>
        <v>12.020418391864858</v>
      </c>
      <c r="BN87" s="97">
        <f t="shared" ca="1" si="59"/>
        <v>6.2927345025469039</v>
      </c>
      <c r="BO87" s="97">
        <f t="shared" ca="1" si="75"/>
        <v>10.511772710025991</v>
      </c>
      <c r="BP87" s="97">
        <f t="shared" ca="1" si="60"/>
        <v>34.183611780515605</v>
      </c>
      <c r="BQ87" s="2">
        <f t="shared" ca="1" si="70"/>
        <v>-61.624407523414796</v>
      </c>
      <c r="BR87" s="97">
        <f t="shared" ca="1" si="76"/>
        <v>5.250305824121722</v>
      </c>
      <c r="BS87" s="97">
        <f t="shared" ca="1" si="76"/>
        <v>99.291422118080462</v>
      </c>
      <c r="BT87" s="97">
        <f t="shared" ca="1" si="76"/>
        <v>149.31732200103016</v>
      </c>
      <c r="BU87" s="97">
        <f t="shared" ca="1" si="76"/>
        <v>1.5252902158989505</v>
      </c>
      <c r="BV87" s="97">
        <f t="shared" ca="1" si="76"/>
        <v>112.25940852600819</v>
      </c>
      <c r="BW87" s="21">
        <f t="shared" ca="1" si="76"/>
        <v>99.770272232125421</v>
      </c>
      <c r="BX87" s="97">
        <f t="shared" ca="1" si="76"/>
        <v>153.23249174578132</v>
      </c>
      <c r="BY87" s="97">
        <f t="shared" ca="1" si="61"/>
        <v>99.291422118080462</v>
      </c>
      <c r="BZ87" s="97">
        <f t="shared" ca="1" si="76"/>
        <v>11.426043940223353</v>
      </c>
      <c r="CA87" s="97">
        <f t="shared" ca="1" si="62"/>
        <v>1.5252902158989505</v>
      </c>
      <c r="CB87" s="97">
        <f t="shared" ca="1" si="76"/>
        <v>6.3634279761735044</v>
      </c>
      <c r="CC87" s="97">
        <f t="shared" ca="1" si="63"/>
        <v>99.770272232125421</v>
      </c>
      <c r="CD87" s="2">
        <f t="shared" ca="1" si="64"/>
        <v>-78.141963508330903</v>
      </c>
    </row>
    <row r="88" spans="1:82" x14ac:dyDescent="0.25">
      <c r="A88" s="59">
        <v>82</v>
      </c>
      <c r="B88" s="46">
        <f t="shared" ca="1" si="44"/>
        <v>6.6709041221684711</v>
      </c>
      <c r="C88" s="97">
        <f t="shared" ca="1" si="44"/>
        <v>99.245400184147996</v>
      </c>
      <c r="D88" s="97">
        <f t="shared" ca="1" si="44"/>
        <v>150.113222679769</v>
      </c>
      <c r="E88" s="97">
        <f t="shared" ca="1" si="44"/>
        <v>5.0759016768028227</v>
      </c>
      <c r="F88" s="97">
        <f t="shared" ca="1" si="44"/>
        <v>116.20194504870652</v>
      </c>
      <c r="G88" s="21">
        <f t="shared" ca="1" si="44"/>
        <v>32.903140720499628</v>
      </c>
      <c r="H88" s="97">
        <f t="shared" ca="1" si="44"/>
        <v>148.59672300784203</v>
      </c>
      <c r="I88" s="97">
        <f t="shared" ca="1" si="65"/>
        <v>99.245400184147996</v>
      </c>
      <c r="J88" s="97">
        <f t="shared" ca="1" si="44"/>
        <v>13.304262694356488</v>
      </c>
      <c r="K88" s="97">
        <f t="shared" ca="1" si="66"/>
        <v>5.0759016768028227</v>
      </c>
      <c r="L88" s="97">
        <f t="shared" ca="1" si="44"/>
        <v>9.1460393773578357</v>
      </c>
      <c r="M88" s="97">
        <f t="shared" ca="1" si="45"/>
        <v>32.903140720499628</v>
      </c>
      <c r="N88" s="2">
        <f t="shared" ca="1" si="67"/>
        <v>-63.051675815786332</v>
      </c>
      <c r="O88" s="97">
        <f t="shared" ca="1" si="77"/>
        <v>5.7505576684466337</v>
      </c>
      <c r="P88" s="97">
        <f t="shared" ca="1" si="77"/>
        <v>12.112479262555038</v>
      </c>
      <c r="Q88" s="97">
        <f t="shared" ca="1" si="77"/>
        <v>142.42319832243859</v>
      </c>
      <c r="R88" s="97">
        <f t="shared" ca="1" si="77"/>
        <v>7.0846708240334797</v>
      </c>
      <c r="S88" s="97">
        <f t="shared" ca="1" si="77"/>
        <v>111.81473355739662</v>
      </c>
      <c r="T88" s="21">
        <f t="shared" ca="1" si="77"/>
        <v>33.810521732995738</v>
      </c>
      <c r="U88" s="97">
        <f t="shared" ca="1" si="77"/>
        <v>142.25649042699632</v>
      </c>
      <c r="V88" s="97">
        <f t="shared" ca="1" si="68"/>
        <v>12.112479262555038</v>
      </c>
      <c r="W88" s="97">
        <f t="shared" ca="1" si="77"/>
        <v>11.110797522250918</v>
      </c>
      <c r="X88" s="97">
        <f t="shared" ca="1" si="69"/>
        <v>7.0846708240334797</v>
      </c>
      <c r="Y88" s="97">
        <f t="shared" ca="1" si="77"/>
        <v>11.075687871371874</v>
      </c>
      <c r="Z88" s="19">
        <f t="shared" ca="1" si="47"/>
        <v>33.810521732995738</v>
      </c>
      <c r="AA88" s="2">
        <f t="shared" ca="1" si="48"/>
        <v>-35.654716032040454</v>
      </c>
      <c r="AB88" s="62">
        <v>82</v>
      </c>
      <c r="AC88" s="46">
        <f t="shared" ca="1" si="78"/>
        <v>4.7617487514268166</v>
      </c>
      <c r="AD88" s="97">
        <f t="shared" ca="1" si="78"/>
        <v>99.667053622781253</v>
      </c>
      <c r="AE88" s="97">
        <f t="shared" ca="1" si="78"/>
        <v>145.36663078865664</v>
      </c>
      <c r="AF88" s="97">
        <f t="shared" ca="1" si="78"/>
        <v>5.635785735244605</v>
      </c>
      <c r="AG88" s="97">
        <f t="shared" ca="1" si="78"/>
        <v>116.1303678756373</v>
      </c>
      <c r="AH88" s="21">
        <f t="shared" ca="1" si="78"/>
        <v>33.303820467814354</v>
      </c>
      <c r="AI88" s="97">
        <f t="shared" ca="1" si="78"/>
        <v>147.57923760439033</v>
      </c>
      <c r="AJ88" s="97">
        <f t="shared" ca="1" si="50"/>
        <v>99.667053622781253</v>
      </c>
      <c r="AK88" s="97">
        <f t="shared" ca="1" si="78"/>
        <v>11.153424118933517</v>
      </c>
      <c r="AL88" s="19">
        <f t="shared" ca="1" si="51"/>
        <v>5.635785735244605</v>
      </c>
      <c r="AM88" s="97">
        <f t="shared" ca="1" si="78"/>
        <v>11.290823369494623</v>
      </c>
      <c r="AN88" s="21">
        <f t="shared" ca="1" si="52"/>
        <v>33.303820467814354</v>
      </c>
      <c r="AO88" s="2">
        <f t="shared" ca="1" si="53"/>
        <v>-63.912430037460581</v>
      </c>
      <c r="AP88" s="66">
        <v>82</v>
      </c>
      <c r="AQ88" s="97">
        <f t="shared" ca="1" si="74"/>
        <v>5.7239039027727454</v>
      </c>
      <c r="AR88" s="97">
        <f t="shared" ca="1" si="74"/>
        <v>98.739411540758041</v>
      </c>
      <c r="AS88" s="97">
        <f t="shared" ca="1" si="74"/>
        <v>140.26275924516901</v>
      </c>
      <c r="AT88" s="97">
        <f t="shared" ca="1" si="74"/>
        <v>75.572234120850652</v>
      </c>
      <c r="AU88" s="97">
        <f t="shared" ca="1" si="74"/>
        <v>112.04285236486977</v>
      </c>
      <c r="AV88" s="21">
        <f t="shared" ca="1" si="74"/>
        <v>33.114562111706661</v>
      </c>
      <c r="AW88" s="97">
        <f t="shared" ca="1" si="74"/>
        <v>143.13519058471141</v>
      </c>
      <c r="AX88" s="97">
        <f t="shared" ca="1" si="54"/>
        <v>98.739411540758041</v>
      </c>
      <c r="AY88" s="97">
        <f t="shared" ca="1" si="74"/>
        <v>13.338454837212479</v>
      </c>
      <c r="AZ88" s="97">
        <f t="shared" ca="1" si="55"/>
        <v>75.572234120850652</v>
      </c>
      <c r="BA88" s="97">
        <f t="shared" ca="1" si="74"/>
        <v>1.4952050982644423</v>
      </c>
      <c r="BB88" s="97">
        <f t="shared" ca="1" si="56"/>
        <v>33.114562111706661</v>
      </c>
      <c r="BC88" s="2">
        <f t="shared" ca="1" si="57"/>
        <v>-13.758943530415429</v>
      </c>
      <c r="BD88" s="62">
        <v>82</v>
      </c>
      <c r="BE88" s="97">
        <f t="shared" ca="1" si="75"/>
        <v>5.9811586725295767</v>
      </c>
      <c r="BF88" s="97">
        <f t="shared" ca="1" si="75"/>
        <v>99.416742745443315</v>
      </c>
      <c r="BG88" s="97">
        <f t="shared" ca="1" si="75"/>
        <v>148.32072850605974</v>
      </c>
      <c r="BH88" s="97">
        <f t="shared" ca="1" si="75"/>
        <v>4.9417022474409125</v>
      </c>
      <c r="BI88" s="97">
        <f t="shared" ca="1" si="75"/>
        <v>114.73866311934714</v>
      </c>
      <c r="BJ88" s="21">
        <f t="shared" ca="1" si="75"/>
        <v>33.519409924133512</v>
      </c>
      <c r="BK88" s="97">
        <f t="shared" ca="1" si="75"/>
        <v>149.42038852733569</v>
      </c>
      <c r="BL88" s="97">
        <f t="shared" ca="1" si="58"/>
        <v>99.416742745443315</v>
      </c>
      <c r="BM88" s="97">
        <f t="shared" ca="1" si="75"/>
        <v>11.615156760561375</v>
      </c>
      <c r="BN88" s="97">
        <f t="shared" ca="1" si="59"/>
        <v>4.9417022474409125</v>
      </c>
      <c r="BO88" s="97">
        <f t="shared" ca="1" si="75"/>
        <v>9.5671462418091089</v>
      </c>
      <c r="BP88" s="97">
        <f t="shared" ca="1" si="60"/>
        <v>33.519409924133512</v>
      </c>
      <c r="BQ88" s="2">
        <f t="shared" ca="1" si="70"/>
        <v>-64.426026423418861</v>
      </c>
      <c r="BR88" s="97">
        <f t="shared" ca="1" si="76"/>
        <v>5.5877533191839781</v>
      </c>
      <c r="BS88" s="97">
        <f t="shared" ca="1" si="76"/>
        <v>99.589903289425237</v>
      </c>
      <c r="BT88" s="97">
        <f t="shared" ca="1" si="76"/>
        <v>147.95127901601441</v>
      </c>
      <c r="BU88" s="97">
        <f t="shared" ca="1" si="76"/>
        <v>0.83178569930615531</v>
      </c>
      <c r="BV88" s="97">
        <f t="shared" ca="1" si="76"/>
        <v>113.71118504768266</v>
      </c>
      <c r="BW88" s="21">
        <f t="shared" ca="1" si="76"/>
        <v>99.442989626080134</v>
      </c>
      <c r="BX88" s="97">
        <f t="shared" ca="1" si="76"/>
        <v>146.35925190660035</v>
      </c>
      <c r="BY88" s="97">
        <f t="shared" ca="1" si="61"/>
        <v>99.589903289425237</v>
      </c>
      <c r="BZ88" s="97">
        <f t="shared" ca="1" si="76"/>
        <v>11.075881619287651</v>
      </c>
      <c r="CA88" s="97">
        <f t="shared" ca="1" si="62"/>
        <v>0.83178569930615531</v>
      </c>
      <c r="CB88" s="97">
        <f t="shared" ca="1" si="76"/>
        <v>9.9719540790434813</v>
      </c>
      <c r="CC88" s="97">
        <f t="shared" ca="1" si="63"/>
        <v>99.442989626080134</v>
      </c>
      <c r="CD88" s="2">
        <f t="shared" ca="1" si="64"/>
        <v>-72.599467264299463</v>
      </c>
    </row>
    <row r="89" spans="1:82" x14ac:dyDescent="0.25">
      <c r="A89" s="59">
        <v>83</v>
      </c>
      <c r="B89" s="46">
        <f t="shared" ca="1" si="44"/>
        <v>5.5423058937840075</v>
      </c>
      <c r="C89" s="97">
        <f t="shared" ca="1" si="44"/>
        <v>99.97310669701028</v>
      </c>
      <c r="D89" s="97">
        <f t="shared" ca="1" si="44"/>
        <v>148.71899821191838</v>
      </c>
      <c r="E89" s="97">
        <f t="shared" ca="1" si="44"/>
        <v>5.6736022983334173</v>
      </c>
      <c r="F89" s="97">
        <f t="shared" ca="1" si="44"/>
        <v>111.99709233617207</v>
      </c>
      <c r="G89" s="21">
        <f t="shared" ca="1" si="44"/>
        <v>33.455531250661878</v>
      </c>
      <c r="H89" s="97">
        <f t="shared" ca="1" si="44"/>
        <v>149.86608827686868</v>
      </c>
      <c r="I89" s="97">
        <f t="shared" ca="1" si="65"/>
        <v>99.97310669701028</v>
      </c>
      <c r="J89" s="97">
        <f t="shared" ca="1" si="44"/>
        <v>10.412442140924203</v>
      </c>
      <c r="K89" s="97">
        <f t="shared" ca="1" si="66"/>
        <v>5.6736022983334173</v>
      </c>
      <c r="L89" s="97">
        <f t="shared" ca="1" si="44"/>
        <v>9.9195375765833127</v>
      </c>
      <c r="M89" s="97">
        <f t="shared" ca="1" si="45"/>
        <v>33.455531250661878</v>
      </c>
      <c r="N89" s="2">
        <f t="shared" ca="1" si="67"/>
        <v>-63.191042599437225</v>
      </c>
      <c r="O89" s="97">
        <f t="shared" ca="1" si="77"/>
        <v>4.6362378588744706</v>
      </c>
      <c r="P89" s="97">
        <f t="shared" ca="1" si="77"/>
        <v>9.5836965745480729</v>
      </c>
      <c r="Q89" s="97">
        <f t="shared" ca="1" si="77"/>
        <v>140.89200722279196</v>
      </c>
      <c r="R89" s="97">
        <f t="shared" ca="1" si="77"/>
        <v>5.2179394829932262</v>
      </c>
      <c r="S89" s="97">
        <f t="shared" ca="1" si="77"/>
        <v>111.58489819347108</v>
      </c>
      <c r="T89" s="21">
        <f t="shared" ca="1" si="77"/>
        <v>34.05202909858626</v>
      </c>
      <c r="U89" s="97">
        <f t="shared" ca="1" si="77"/>
        <v>142.63749533849983</v>
      </c>
      <c r="V89" s="97">
        <f t="shared" ca="1" si="68"/>
        <v>9.5836965745480729</v>
      </c>
      <c r="W89" s="97">
        <f t="shared" ca="1" si="77"/>
        <v>11.734753955976132</v>
      </c>
      <c r="X89" s="97">
        <f t="shared" ca="1" si="69"/>
        <v>5.2179394829932262</v>
      </c>
      <c r="Y89" s="97">
        <f t="shared" ca="1" si="77"/>
        <v>12.446839271546384</v>
      </c>
      <c r="Z89" s="19">
        <f t="shared" ca="1" si="47"/>
        <v>34.05202909858626</v>
      </c>
      <c r="AA89" s="2">
        <f t="shared" ca="1" si="48"/>
        <v>-38.91219863166409</v>
      </c>
      <c r="AB89" s="62">
        <v>83</v>
      </c>
      <c r="AC89" s="46">
        <f t="shared" ca="1" si="78"/>
        <v>6.248345487011477</v>
      </c>
      <c r="AD89" s="97">
        <f t="shared" ca="1" si="78"/>
        <v>99.85735205673079</v>
      </c>
      <c r="AE89" s="97">
        <f t="shared" ca="1" si="78"/>
        <v>148.82527291229025</v>
      </c>
      <c r="AF89" s="97">
        <f t="shared" ca="1" si="78"/>
        <v>5.3996309623032257</v>
      </c>
      <c r="AG89" s="97">
        <f t="shared" ca="1" si="78"/>
        <v>116.57970889881997</v>
      </c>
      <c r="AH89" s="21">
        <f t="shared" ca="1" si="78"/>
        <v>34.692580454787063</v>
      </c>
      <c r="AI89" s="97">
        <f t="shared" ca="1" si="78"/>
        <v>148.0106582445872</v>
      </c>
      <c r="AJ89" s="97">
        <f t="shared" ca="1" si="50"/>
        <v>99.85735205673079</v>
      </c>
      <c r="AK89" s="97">
        <f t="shared" ca="1" si="78"/>
        <v>14.589212422048005</v>
      </c>
      <c r="AL89" s="19">
        <f t="shared" ca="1" si="51"/>
        <v>5.3996309623032257</v>
      </c>
      <c r="AM89" s="97">
        <f t="shared" ca="1" si="78"/>
        <v>14.522424101875293</v>
      </c>
      <c r="AN89" s="21">
        <f t="shared" ca="1" si="52"/>
        <v>34.692580454787063</v>
      </c>
      <c r="AO89" s="2">
        <f t="shared" ca="1" si="53"/>
        <v>-60.430898767425283</v>
      </c>
      <c r="AP89" s="66">
        <v>83</v>
      </c>
      <c r="AQ89" s="97">
        <f t="shared" ca="1" si="74"/>
        <v>5.3863217864795763</v>
      </c>
      <c r="AR89" s="97">
        <f t="shared" ca="1" si="74"/>
        <v>99.067487709015467</v>
      </c>
      <c r="AS89" s="97">
        <f t="shared" ca="1" si="74"/>
        <v>142.54101707183193</v>
      </c>
      <c r="AT89" s="97">
        <f t="shared" ca="1" si="74"/>
        <v>76.354326603962875</v>
      </c>
      <c r="AU89" s="97">
        <f t="shared" ca="1" si="74"/>
        <v>112.45548032573723</v>
      </c>
      <c r="AV89" s="21">
        <f t="shared" ca="1" si="74"/>
        <v>33.681470111135383</v>
      </c>
      <c r="AW89" s="97">
        <f t="shared" ca="1" si="74"/>
        <v>149.65058960766791</v>
      </c>
      <c r="AX89" s="97">
        <f t="shared" ca="1" si="54"/>
        <v>99.067487709015467</v>
      </c>
      <c r="AY89" s="97">
        <f t="shared" ca="1" si="74"/>
        <v>14.956977073889282</v>
      </c>
      <c r="AZ89" s="97">
        <f t="shared" ca="1" si="55"/>
        <v>76.354326603962875</v>
      </c>
      <c r="BA89" s="97">
        <f t="shared" ca="1" si="74"/>
        <v>5.363783775858507</v>
      </c>
      <c r="BB89" s="97">
        <f t="shared" ca="1" si="56"/>
        <v>33.681470111135383</v>
      </c>
      <c r="BC89" s="2">
        <f t="shared" ca="1" si="57"/>
        <v>-14.109447673344706</v>
      </c>
      <c r="BD89" s="62">
        <v>83</v>
      </c>
      <c r="BE89" s="97">
        <f t="shared" ca="1" si="75"/>
        <v>6.8430175404122959</v>
      </c>
      <c r="BF89" s="97">
        <f t="shared" ca="1" si="75"/>
        <v>99.721154816127083</v>
      </c>
      <c r="BG89" s="97">
        <f t="shared" ca="1" si="75"/>
        <v>146.72141029401479</v>
      </c>
      <c r="BH89" s="97">
        <f t="shared" ca="1" si="75"/>
        <v>4.5332907184206768</v>
      </c>
      <c r="BI89" s="97">
        <f t="shared" ca="1" si="75"/>
        <v>114.51349822930884</v>
      </c>
      <c r="BJ89" s="21">
        <f t="shared" ca="1" si="75"/>
        <v>33.799216396936643</v>
      </c>
      <c r="BK89" s="97">
        <f t="shared" ca="1" si="75"/>
        <v>151.39910198181096</v>
      </c>
      <c r="BL89" s="97">
        <f t="shared" ca="1" si="58"/>
        <v>99.721154816127083</v>
      </c>
      <c r="BM89" s="97">
        <f t="shared" ca="1" si="75"/>
        <v>14.268850838091449</v>
      </c>
      <c r="BN89" s="97">
        <f t="shared" ca="1" si="59"/>
        <v>4.5332907184206768</v>
      </c>
      <c r="BO89" s="97">
        <f t="shared" ca="1" si="75"/>
        <v>7.6480933127376955</v>
      </c>
      <c r="BP89" s="97">
        <f t="shared" ca="1" si="60"/>
        <v>33.799216396936643</v>
      </c>
      <c r="BQ89" s="2">
        <f t="shared" ca="1" si="70"/>
        <v>-65.498852304699398</v>
      </c>
      <c r="BR89" s="97">
        <f t="shared" ca="1" si="76"/>
        <v>5.4447791372587897</v>
      </c>
      <c r="BS89" s="97">
        <f t="shared" ca="1" si="76"/>
        <v>99.934630547920008</v>
      </c>
      <c r="BT89" s="97">
        <f t="shared" ca="1" si="76"/>
        <v>147.17963346236945</v>
      </c>
      <c r="BU89" s="97">
        <f t="shared" ca="1" si="76"/>
        <v>0.61243442392500635</v>
      </c>
      <c r="BV89" s="97">
        <f t="shared" ca="1" si="76"/>
        <v>115.8402645407931</v>
      </c>
      <c r="BW89" s="21">
        <f t="shared" ca="1" si="76"/>
        <v>99.567770188609742</v>
      </c>
      <c r="BX89" s="97">
        <f t="shared" ca="1" si="76"/>
        <v>150.02361497926427</v>
      </c>
      <c r="BY89" s="97">
        <f t="shared" ca="1" si="61"/>
        <v>99.934630547920008</v>
      </c>
      <c r="BZ89" s="97">
        <f t="shared" ca="1" si="76"/>
        <v>12.074955651080874</v>
      </c>
      <c r="CA89" s="97">
        <f t="shared" ca="1" si="62"/>
        <v>0.61243442392500635</v>
      </c>
      <c r="CB89" s="97">
        <f t="shared" ca="1" si="76"/>
        <v>9.2273866656918528</v>
      </c>
      <c r="CC89" s="97">
        <f t="shared" ca="1" si="63"/>
        <v>99.567770188609742</v>
      </c>
      <c r="CD89" s="2">
        <f t="shared" ca="1" si="64"/>
        <v>-75.190240390550926</v>
      </c>
    </row>
    <row r="90" spans="1:82" x14ac:dyDescent="0.25">
      <c r="A90" s="59">
        <v>84</v>
      </c>
      <c r="B90" s="46">
        <f t="shared" ca="1" si="44"/>
        <v>6.5180233600751274</v>
      </c>
      <c r="C90" s="97">
        <f t="shared" ca="1" si="44"/>
        <v>99.858102496489849</v>
      </c>
      <c r="D90" s="97">
        <f t="shared" ca="1" si="44"/>
        <v>150.7931428634225</v>
      </c>
      <c r="E90" s="97">
        <f t="shared" ca="1" si="44"/>
        <v>5.7065060892558783</v>
      </c>
      <c r="F90" s="97">
        <f t="shared" ca="1" si="44"/>
        <v>113.68756596059315</v>
      </c>
      <c r="G90" s="21">
        <f t="shared" ca="1" si="44"/>
        <v>32.975103800173933</v>
      </c>
      <c r="H90" s="97">
        <f t="shared" ca="1" si="44"/>
        <v>149.28318690569736</v>
      </c>
      <c r="I90" s="97">
        <f t="shared" ca="1" si="65"/>
        <v>99.858102496489849</v>
      </c>
      <c r="J90" s="97">
        <f t="shared" ca="1" si="44"/>
        <v>10.468518619366634</v>
      </c>
      <c r="K90" s="97">
        <f t="shared" ca="1" si="66"/>
        <v>5.7065060892558783</v>
      </c>
      <c r="L90" s="97">
        <f t="shared" ca="1" si="44"/>
        <v>9.8906666018741447</v>
      </c>
      <c r="M90" s="97">
        <f t="shared" ca="1" si="45"/>
        <v>32.975103800173933</v>
      </c>
      <c r="N90" s="2">
        <f t="shared" ca="1" si="67"/>
        <v>-61.486386937950797</v>
      </c>
      <c r="O90" s="97">
        <f t="shared" ca="1" si="77"/>
        <v>5.1696169666040896</v>
      </c>
      <c r="P90" s="97">
        <f t="shared" ca="1" si="77"/>
        <v>11.85907310212585</v>
      </c>
      <c r="Q90" s="97">
        <f t="shared" ca="1" si="77"/>
        <v>142.93659386213389</v>
      </c>
      <c r="R90" s="97">
        <f t="shared" ca="1" si="77"/>
        <v>5.6068971241789445</v>
      </c>
      <c r="S90" s="97">
        <f t="shared" ca="1" si="77"/>
        <v>114.5658073158716</v>
      </c>
      <c r="T90" s="21">
        <f t="shared" ca="1" si="77"/>
        <v>34.908632705520134</v>
      </c>
      <c r="U90" s="97">
        <f t="shared" ca="1" si="77"/>
        <v>141.94513588382623</v>
      </c>
      <c r="V90" s="97">
        <f t="shared" ca="1" si="68"/>
        <v>11.85907310212585</v>
      </c>
      <c r="W90" s="97">
        <f t="shared" ca="1" si="77"/>
        <v>5.8413033403992873</v>
      </c>
      <c r="X90" s="97">
        <f t="shared" ca="1" si="69"/>
        <v>5.6068971241789445</v>
      </c>
      <c r="Y90" s="97">
        <f t="shared" ca="1" si="77"/>
        <v>14.749141844037293</v>
      </c>
      <c r="Z90" s="19">
        <f t="shared" ca="1" si="47"/>
        <v>34.908632705520134</v>
      </c>
      <c r="AA90" s="2">
        <f t="shared" ca="1" si="48"/>
        <v>-37.693256592364506</v>
      </c>
      <c r="AB90" s="62">
        <v>84</v>
      </c>
      <c r="AC90" s="46">
        <f t="shared" ca="1" si="78"/>
        <v>6.1082800600253586</v>
      </c>
      <c r="AD90" s="97">
        <f t="shared" ca="1" si="78"/>
        <v>98.09452786343509</v>
      </c>
      <c r="AE90" s="97">
        <f t="shared" ca="1" si="78"/>
        <v>148.49844081564891</v>
      </c>
      <c r="AF90" s="97">
        <f t="shared" ca="1" si="78"/>
        <v>5.1286361334129822</v>
      </c>
      <c r="AG90" s="97">
        <f t="shared" ca="1" si="78"/>
        <v>113.61694998655332</v>
      </c>
      <c r="AH90" s="21">
        <f t="shared" ca="1" si="78"/>
        <v>32.558718147416897</v>
      </c>
      <c r="AI90" s="97">
        <f t="shared" ca="1" si="78"/>
        <v>149.88303078433623</v>
      </c>
      <c r="AJ90" s="97">
        <f t="shared" ca="1" si="50"/>
        <v>98.09452786343509</v>
      </c>
      <c r="AK90" s="97">
        <f t="shared" ca="1" si="78"/>
        <v>11.387136564366694</v>
      </c>
      <c r="AL90" s="19">
        <f t="shared" ca="1" si="51"/>
        <v>5.1286361334129822</v>
      </c>
      <c r="AM90" s="97">
        <f t="shared" ca="1" si="78"/>
        <v>6.320191736961041</v>
      </c>
      <c r="AN90" s="21">
        <f t="shared" ca="1" si="52"/>
        <v>32.558718147416897</v>
      </c>
      <c r="AO90" s="2">
        <f t="shared" ca="1" si="53"/>
        <v>-65.348823846335719</v>
      </c>
      <c r="AP90" s="66">
        <v>84</v>
      </c>
      <c r="AQ90" s="97">
        <f t="shared" ca="1" si="74"/>
        <v>5.4635830769689271</v>
      </c>
      <c r="AR90" s="97">
        <f t="shared" ca="1" si="74"/>
        <v>100.04116787123804</v>
      </c>
      <c r="AS90" s="97">
        <f t="shared" ca="1" si="74"/>
        <v>141.73319719840495</v>
      </c>
      <c r="AT90" s="97">
        <f t="shared" ca="1" si="74"/>
        <v>74.654033633282054</v>
      </c>
      <c r="AU90" s="97">
        <f t="shared" ca="1" si="74"/>
        <v>115.84969440181007</v>
      </c>
      <c r="AV90" s="21">
        <f t="shared" ca="1" si="74"/>
        <v>31.833691969979832</v>
      </c>
      <c r="AW90" s="97">
        <f t="shared" ca="1" si="74"/>
        <v>142.90285701535737</v>
      </c>
      <c r="AX90" s="97">
        <f t="shared" ca="1" si="54"/>
        <v>100.04116787123804</v>
      </c>
      <c r="AY90" s="97">
        <f t="shared" ca="1" si="74"/>
        <v>9.8454806199538396</v>
      </c>
      <c r="AZ90" s="97">
        <f t="shared" ca="1" si="55"/>
        <v>74.654033633282054</v>
      </c>
      <c r="BA90" s="97">
        <f t="shared" ca="1" si="74"/>
        <v>2.1449943766250659</v>
      </c>
      <c r="BB90" s="97">
        <f t="shared" ca="1" si="56"/>
        <v>31.833691969979832</v>
      </c>
      <c r="BC90" s="2">
        <f t="shared" ca="1" si="57"/>
        <v>-13.61696545033571</v>
      </c>
      <c r="BD90" s="62">
        <v>84</v>
      </c>
      <c r="BE90" s="97">
        <f t="shared" ca="1" si="75"/>
        <v>5.9189470430936586</v>
      </c>
      <c r="BF90" s="97">
        <f t="shared" ca="1" si="75"/>
        <v>99.375896735633319</v>
      </c>
      <c r="BG90" s="97">
        <f t="shared" ca="1" si="75"/>
        <v>150.25783951537957</v>
      </c>
      <c r="BH90" s="97">
        <f t="shared" ca="1" si="75"/>
        <v>5.1798420085448527</v>
      </c>
      <c r="BI90" s="97">
        <f t="shared" ca="1" si="75"/>
        <v>116.23701619134947</v>
      </c>
      <c r="BJ90" s="21">
        <f t="shared" ca="1" si="75"/>
        <v>33.796383094743213</v>
      </c>
      <c r="BK90" s="97">
        <f t="shared" ca="1" si="75"/>
        <v>150.38638813424538</v>
      </c>
      <c r="BL90" s="97">
        <f t="shared" ca="1" si="58"/>
        <v>99.375896735633319</v>
      </c>
      <c r="BM90" s="97">
        <f t="shared" ca="1" si="75"/>
        <v>12.186848045015333</v>
      </c>
      <c r="BN90" s="97">
        <f t="shared" ca="1" si="59"/>
        <v>5.1798420085448527</v>
      </c>
      <c r="BO90" s="97">
        <f t="shared" ca="1" si="75"/>
        <v>13.20582204567112</v>
      </c>
      <c r="BP90" s="97">
        <f t="shared" ca="1" si="60"/>
        <v>33.796383094743213</v>
      </c>
      <c r="BQ90" s="2">
        <f t="shared" ca="1" si="70"/>
        <v>-62.155342521029539</v>
      </c>
      <c r="BR90" s="97">
        <f t="shared" ca="1" si="76"/>
        <v>6.6666240335792972</v>
      </c>
      <c r="BS90" s="97">
        <f t="shared" ca="1" si="76"/>
        <v>99.522931908871811</v>
      </c>
      <c r="BT90" s="97">
        <f t="shared" ca="1" si="76"/>
        <v>147.06049659586887</v>
      </c>
      <c r="BU90" s="97">
        <f t="shared" ca="1" si="76"/>
        <v>0.42197765374944729</v>
      </c>
      <c r="BV90" s="97">
        <f t="shared" ca="1" si="76"/>
        <v>113.35084126889711</v>
      </c>
      <c r="BW90" s="21">
        <f t="shared" ca="1" si="76"/>
        <v>99.420281927562669</v>
      </c>
      <c r="BX90" s="97">
        <f t="shared" ca="1" si="76"/>
        <v>149.01003408579345</v>
      </c>
      <c r="BY90" s="97">
        <f t="shared" ca="1" si="61"/>
        <v>99.522931908871811</v>
      </c>
      <c r="BZ90" s="97">
        <f t="shared" ca="1" si="76"/>
        <v>12.861720579910005</v>
      </c>
      <c r="CA90" s="97">
        <f t="shared" ca="1" si="62"/>
        <v>0.42197765374944729</v>
      </c>
      <c r="CB90" s="97">
        <f t="shared" ca="1" si="76"/>
        <v>10.208669037764256</v>
      </c>
      <c r="CC90" s="97">
        <f t="shared" ca="1" si="63"/>
        <v>99.420281927562669</v>
      </c>
      <c r="CD90" s="2">
        <f t="shared" ca="1" si="64"/>
        <v>-71.738939452106536</v>
      </c>
    </row>
    <row r="91" spans="1:82" x14ac:dyDescent="0.25">
      <c r="A91" s="59">
        <v>85</v>
      </c>
      <c r="B91" s="46">
        <f t="shared" ca="1" si="44"/>
        <v>5.2862997443888835</v>
      </c>
      <c r="C91" s="97">
        <f t="shared" ca="1" si="44"/>
        <v>99.490098611344223</v>
      </c>
      <c r="D91" s="97">
        <f t="shared" ca="1" si="44"/>
        <v>149.15717107366004</v>
      </c>
      <c r="E91" s="97">
        <f t="shared" ca="1" si="44"/>
        <v>5.9458827015898175</v>
      </c>
      <c r="F91" s="97">
        <f t="shared" ca="1" si="44"/>
        <v>115.03568010925503</v>
      </c>
      <c r="G91" s="21">
        <f t="shared" ca="1" si="44"/>
        <v>31.416127194090372</v>
      </c>
      <c r="H91" s="97">
        <f t="shared" ca="1" si="44"/>
        <v>152.84793293041676</v>
      </c>
      <c r="I91" s="97">
        <f t="shared" ca="1" si="65"/>
        <v>99.490098611344223</v>
      </c>
      <c r="J91" s="97">
        <f t="shared" ca="1" si="44"/>
        <v>11.786274570757966</v>
      </c>
      <c r="K91" s="97">
        <f t="shared" ca="1" si="66"/>
        <v>5.9458827015898175</v>
      </c>
      <c r="L91" s="97">
        <f t="shared" ca="1" si="44"/>
        <v>13.516847338549711</v>
      </c>
      <c r="M91" s="97">
        <f t="shared" ca="1" si="45"/>
        <v>31.416127194090372</v>
      </c>
      <c r="N91" s="2">
        <f t="shared" ca="1" si="67"/>
        <v>-61.734243730656814</v>
      </c>
      <c r="O91" s="97">
        <f t="shared" ca="1" si="77"/>
        <v>5.4097903044134963</v>
      </c>
      <c r="P91" s="97">
        <f t="shared" ca="1" si="77"/>
        <v>10.977469194514349</v>
      </c>
      <c r="Q91" s="97">
        <f t="shared" ca="1" si="77"/>
        <v>143.9069745920244</v>
      </c>
      <c r="R91" s="97">
        <f t="shared" ca="1" si="77"/>
        <v>6.3990326485576432</v>
      </c>
      <c r="S91" s="97">
        <f t="shared" ca="1" si="77"/>
        <v>111.3148178304058</v>
      </c>
      <c r="T91" s="21">
        <f t="shared" ca="1" si="77"/>
        <v>33.595949156355687</v>
      </c>
      <c r="U91" s="97">
        <f t="shared" ca="1" si="77"/>
        <v>140.46091260907559</v>
      </c>
      <c r="V91" s="97">
        <f t="shared" ca="1" si="68"/>
        <v>10.977469194514349</v>
      </c>
      <c r="W91" s="97">
        <f t="shared" ca="1" si="77"/>
        <v>17.853924394065857</v>
      </c>
      <c r="X91" s="97">
        <f t="shared" ca="1" si="69"/>
        <v>6.3990326485576432</v>
      </c>
      <c r="Y91" s="97">
        <f t="shared" ca="1" si="77"/>
        <v>5.5683329503416612</v>
      </c>
      <c r="Z91" s="19">
        <f t="shared" ca="1" si="47"/>
        <v>33.595949156355687</v>
      </c>
      <c r="AA91" s="2">
        <f t="shared" ca="1" si="48"/>
        <v>-40.557108562072081</v>
      </c>
      <c r="AB91" s="62">
        <v>85</v>
      </c>
      <c r="AC91" s="46">
        <f t="shared" ca="1" si="78"/>
        <v>5.5754773990822901</v>
      </c>
      <c r="AD91" s="97">
        <f t="shared" ca="1" si="78"/>
        <v>98.977425639465707</v>
      </c>
      <c r="AE91" s="97">
        <f t="shared" ca="1" si="78"/>
        <v>148.61020066382051</v>
      </c>
      <c r="AF91" s="97">
        <f t="shared" ca="1" si="78"/>
        <v>6.7038550721344556</v>
      </c>
      <c r="AG91" s="97">
        <f t="shared" ca="1" si="78"/>
        <v>111.71338098888738</v>
      </c>
      <c r="AH91" s="21">
        <f t="shared" ca="1" si="78"/>
        <v>34.788872386246389</v>
      </c>
      <c r="AI91" s="97">
        <f t="shared" ca="1" si="78"/>
        <v>147.45135779937641</v>
      </c>
      <c r="AJ91" s="97">
        <f t="shared" ca="1" si="50"/>
        <v>98.977425639465707</v>
      </c>
      <c r="AK91" s="97">
        <f t="shared" ca="1" si="78"/>
        <v>10.354392960662919</v>
      </c>
      <c r="AL91" s="19">
        <f t="shared" ca="1" si="51"/>
        <v>6.7038550721344556</v>
      </c>
      <c r="AM91" s="97">
        <f t="shared" ca="1" si="78"/>
        <v>15.350281008251704</v>
      </c>
      <c r="AN91" s="21">
        <f t="shared" ca="1" si="52"/>
        <v>34.788872386246389</v>
      </c>
      <c r="AO91" s="2">
        <f t="shared" ca="1" si="53"/>
        <v>-57.940261573990419</v>
      </c>
      <c r="AP91" s="66">
        <v>85</v>
      </c>
      <c r="AQ91" s="97">
        <f t="shared" ca="1" si="74"/>
        <v>6.400769666725278</v>
      </c>
      <c r="AR91" s="97">
        <f t="shared" ca="1" si="74"/>
        <v>99.918358618629497</v>
      </c>
      <c r="AS91" s="97">
        <f t="shared" ca="1" si="74"/>
        <v>143.50283676626179</v>
      </c>
      <c r="AT91" s="97">
        <f t="shared" ca="1" si="74"/>
        <v>75.764962336321531</v>
      </c>
      <c r="AU91" s="97">
        <f t="shared" ca="1" si="74"/>
        <v>111.6569002654266</v>
      </c>
      <c r="AV91" s="21">
        <f t="shared" ca="1" si="74"/>
        <v>34.823544888289014</v>
      </c>
      <c r="AW91" s="97">
        <f t="shared" ca="1" si="74"/>
        <v>145.89224364675238</v>
      </c>
      <c r="AX91" s="97">
        <f t="shared" ca="1" si="54"/>
        <v>99.918358618629497</v>
      </c>
      <c r="AY91" s="97">
        <f t="shared" ca="1" si="74"/>
        <v>12.583381502716112</v>
      </c>
      <c r="AZ91" s="97">
        <f t="shared" ca="1" si="55"/>
        <v>75.764962336321531</v>
      </c>
      <c r="BA91" s="97">
        <f t="shared" ca="1" si="74"/>
        <v>2.0524691734073519</v>
      </c>
      <c r="BB91" s="97">
        <f t="shared" ca="1" si="56"/>
        <v>34.823544888289014</v>
      </c>
      <c r="BC91" s="2">
        <f t="shared" ca="1" si="57"/>
        <v>-13.687550212655081</v>
      </c>
      <c r="BD91" s="62">
        <v>85</v>
      </c>
      <c r="BE91" s="97">
        <f t="shared" ca="1" si="75"/>
        <v>6.4832921358810065</v>
      </c>
      <c r="BF91" s="97">
        <f t="shared" ca="1" si="75"/>
        <v>98.988931598139743</v>
      </c>
      <c r="BG91" s="97">
        <f t="shared" ca="1" si="75"/>
        <v>149.40031088875867</v>
      </c>
      <c r="BH91" s="97">
        <f t="shared" ca="1" si="75"/>
        <v>6.0955185065908593</v>
      </c>
      <c r="BI91" s="97">
        <f t="shared" ca="1" si="75"/>
        <v>112.71618009683631</v>
      </c>
      <c r="BJ91" s="21">
        <f t="shared" ca="1" si="75"/>
        <v>32.947070225145737</v>
      </c>
      <c r="BK91" s="97">
        <f t="shared" ca="1" si="75"/>
        <v>148.21838302308524</v>
      </c>
      <c r="BL91" s="97">
        <f t="shared" ca="1" si="58"/>
        <v>98.988931598139743</v>
      </c>
      <c r="BM91" s="97">
        <f t="shared" ca="1" si="75"/>
        <v>12.234523768252194</v>
      </c>
      <c r="BN91" s="97">
        <f t="shared" ca="1" si="59"/>
        <v>6.0955185065908593</v>
      </c>
      <c r="BO91" s="97">
        <f t="shared" ca="1" si="75"/>
        <v>12.706025312155035</v>
      </c>
      <c r="BP91" s="97">
        <f t="shared" ca="1" si="60"/>
        <v>32.947070225145737</v>
      </c>
      <c r="BQ91" s="2">
        <f t="shared" ca="1" si="70"/>
        <v>-59.263590628660111</v>
      </c>
      <c r="BR91" s="97">
        <f t="shared" ca="1" si="76"/>
        <v>5.5368571468373045</v>
      </c>
      <c r="BS91" s="97">
        <f t="shared" ca="1" si="76"/>
        <v>99.715522001782844</v>
      </c>
      <c r="BT91" s="97">
        <f t="shared" ca="1" si="76"/>
        <v>151.04170812993186</v>
      </c>
      <c r="BU91" s="97">
        <f t="shared" ca="1" si="76"/>
        <v>0.56718153010270478</v>
      </c>
      <c r="BV91" s="97">
        <f t="shared" ca="1" si="76"/>
        <v>112.23382306929454</v>
      </c>
      <c r="BW91" s="21">
        <f t="shared" ca="1" si="76"/>
        <v>99.527969023053856</v>
      </c>
      <c r="BX91" s="97">
        <f t="shared" ca="1" si="76"/>
        <v>149.09433315659464</v>
      </c>
      <c r="BY91" s="97">
        <f t="shared" ca="1" si="61"/>
        <v>99.715522001782844</v>
      </c>
      <c r="BZ91" s="97">
        <f t="shared" ca="1" si="76"/>
        <v>13.013817941258059</v>
      </c>
      <c r="CA91" s="97">
        <f t="shared" ca="1" si="62"/>
        <v>0.56718153010270478</v>
      </c>
      <c r="CB91" s="97">
        <f t="shared" ca="1" si="76"/>
        <v>10.267212830748726</v>
      </c>
      <c r="CC91" s="97">
        <f t="shared" ca="1" si="63"/>
        <v>99.527969023053856</v>
      </c>
      <c r="CD91" s="2">
        <f t="shared" ca="1" si="64"/>
        <v>-72.937924512485509</v>
      </c>
    </row>
    <row r="92" spans="1:82" x14ac:dyDescent="0.25">
      <c r="A92" s="59">
        <v>86</v>
      </c>
      <c r="B92" s="46">
        <f t="shared" ca="1" si="44"/>
        <v>6.2081103704602718</v>
      </c>
      <c r="C92" s="97">
        <f t="shared" ca="1" si="44"/>
        <v>98.675672661089834</v>
      </c>
      <c r="D92" s="97">
        <f t="shared" ca="1" si="44"/>
        <v>148.80111709532397</v>
      </c>
      <c r="E92" s="97">
        <f t="shared" ca="1" si="44"/>
        <v>6.4619977688902397</v>
      </c>
      <c r="F92" s="97">
        <f t="shared" ca="1" si="44"/>
        <v>112.37156001581901</v>
      </c>
      <c r="G92" s="21">
        <f t="shared" ca="1" si="44"/>
        <v>33.958371671061911</v>
      </c>
      <c r="H92" s="97">
        <f t="shared" ca="1" si="44"/>
        <v>151.75162242364402</v>
      </c>
      <c r="I92" s="97">
        <f t="shared" ca="1" si="65"/>
        <v>98.675672661089834</v>
      </c>
      <c r="J92" s="97">
        <f t="shared" ca="1" si="44"/>
        <v>10.61218284280142</v>
      </c>
      <c r="K92" s="97">
        <f t="shared" ca="1" si="66"/>
        <v>6.4619977688902397</v>
      </c>
      <c r="L92" s="97">
        <f t="shared" ca="1" si="44"/>
        <v>4.9834684145839647</v>
      </c>
      <c r="M92" s="97">
        <f t="shared" ca="1" si="45"/>
        <v>33.958371671061911</v>
      </c>
      <c r="N92" s="2">
        <f t="shared" ca="1" si="67"/>
        <v>-63.081450778466177</v>
      </c>
      <c r="O92" s="97">
        <f t="shared" ca="1" si="77"/>
        <v>5.6466496020624843</v>
      </c>
      <c r="P92" s="97">
        <f t="shared" ca="1" si="77"/>
        <v>11.381716336625594</v>
      </c>
      <c r="Q92" s="97">
        <f t="shared" ca="1" si="77"/>
        <v>143.78015750567042</v>
      </c>
      <c r="R92" s="97">
        <f t="shared" ca="1" si="77"/>
        <v>6.6770413315439265</v>
      </c>
      <c r="S92" s="97">
        <f t="shared" ca="1" si="77"/>
        <v>112.92028202794064</v>
      </c>
      <c r="T92" s="21">
        <f t="shared" ca="1" si="77"/>
        <v>34.088676652936336</v>
      </c>
      <c r="U92" s="97">
        <f t="shared" ca="1" si="77"/>
        <v>149.47309893171996</v>
      </c>
      <c r="V92" s="97">
        <f t="shared" ca="1" si="68"/>
        <v>11.381716336625594</v>
      </c>
      <c r="W92" s="97">
        <f t="shared" ca="1" si="77"/>
        <v>12.108264441491103</v>
      </c>
      <c r="X92" s="97">
        <f t="shared" ca="1" si="69"/>
        <v>6.6770413315439265</v>
      </c>
      <c r="Y92" s="97">
        <f t="shared" ca="1" si="77"/>
        <v>8.1806217113525488</v>
      </c>
      <c r="Z92" s="19">
        <f t="shared" ca="1" si="47"/>
        <v>34.088676652936336</v>
      </c>
      <c r="AA92" s="2">
        <f t="shared" ca="1" si="48"/>
        <v>-38.772763334001063</v>
      </c>
      <c r="AB92" s="62">
        <v>86</v>
      </c>
      <c r="AC92" s="46">
        <f t="shared" ca="1" si="78"/>
        <v>5.9370418952279351</v>
      </c>
      <c r="AD92" s="97">
        <f t="shared" ca="1" si="78"/>
        <v>99.845180327786053</v>
      </c>
      <c r="AE92" s="97">
        <f t="shared" ca="1" si="78"/>
        <v>148.89574218192132</v>
      </c>
      <c r="AF92" s="97">
        <f t="shared" ca="1" si="78"/>
        <v>5.4126452380392038</v>
      </c>
      <c r="AG92" s="97">
        <f t="shared" ca="1" si="78"/>
        <v>112.57997381005617</v>
      </c>
      <c r="AH92" s="21">
        <f t="shared" ca="1" si="78"/>
        <v>33.803017486437845</v>
      </c>
      <c r="AI92" s="97">
        <f t="shared" ca="1" si="78"/>
        <v>148.29880237497088</v>
      </c>
      <c r="AJ92" s="97">
        <f t="shared" ca="1" si="50"/>
        <v>99.845180327786053</v>
      </c>
      <c r="AK92" s="97">
        <f t="shared" ca="1" si="78"/>
        <v>11.458707996652425</v>
      </c>
      <c r="AL92" s="19">
        <f t="shared" ca="1" si="51"/>
        <v>5.4126452380392038</v>
      </c>
      <c r="AM92" s="97">
        <f t="shared" ca="1" si="78"/>
        <v>12.407523083139253</v>
      </c>
      <c r="AN92" s="21">
        <f t="shared" ca="1" si="52"/>
        <v>33.803017486437845</v>
      </c>
      <c r="AO92" s="2">
        <f t="shared" ca="1" si="53"/>
        <v>-61.709242048513261</v>
      </c>
      <c r="AP92" s="66">
        <v>86</v>
      </c>
      <c r="AQ92" s="97">
        <f t="shared" ca="1" si="74"/>
        <v>6.1978603939736461</v>
      </c>
      <c r="AR92" s="97">
        <f t="shared" ca="1" si="74"/>
        <v>99.94546570083223</v>
      </c>
      <c r="AS92" s="97">
        <f t="shared" ca="1" si="74"/>
        <v>142.54310204589962</v>
      </c>
      <c r="AT92" s="97">
        <f t="shared" ca="1" si="74"/>
        <v>74.042850453802188</v>
      </c>
      <c r="AU92" s="97">
        <f t="shared" ca="1" si="74"/>
        <v>114.3547807203533</v>
      </c>
      <c r="AV92" s="21">
        <f t="shared" ca="1" si="74"/>
        <v>33.799334647846436</v>
      </c>
      <c r="AW92" s="97">
        <f t="shared" ca="1" si="74"/>
        <v>144.97034959895882</v>
      </c>
      <c r="AX92" s="97">
        <f t="shared" ca="1" si="54"/>
        <v>99.94546570083223</v>
      </c>
      <c r="AY92" s="97">
        <f t="shared" ca="1" si="74"/>
        <v>8.7641792217715278</v>
      </c>
      <c r="AZ92" s="97">
        <f t="shared" ca="1" si="55"/>
        <v>74.042850453802188</v>
      </c>
      <c r="BA92" s="97">
        <f t="shared" ca="1" si="74"/>
        <v>4.5900549333837946</v>
      </c>
      <c r="BB92" s="97">
        <f t="shared" ca="1" si="56"/>
        <v>33.799334647846436</v>
      </c>
      <c r="BC92" s="2">
        <f t="shared" ca="1" si="57"/>
        <v>-13.702967833151858</v>
      </c>
      <c r="BD92" s="62">
        <v>86</v>
      </c>
      <c r="BE92" s="97">
        <f t="shared" ca="1" si="75"/>
        <v>7.0777247151757692</v>
      </c>
      <c r="BF92" s="97">
        <f t="shared" ca="1" si="75"/>
        <v>99.700009872161417</v>
      </c>
      <c r="BG92" s="97">
        <f t="shared" ca="1" si="75"/>
        <v>148.35376727974958</v>
      </c>
      <c r="BH92" s="97">
        <f t="shared" ca="1" si="75"/>
        <v>5.8913994307380602</v>
      </c>
      <c r="BI92" s="97">
        <f t="shared" ca="1" si="75"/>
        <v>112.97437642229092</v>
      </c>
      <c r="BJ92" s="21">
        <f t="shared" ca="1" si="75"/>
        <v>34.585875363466961</v>
      </c>
      <c r="BK92" s="97">
        <f t="shared" ca="1" si="75"/>
        <v>150.18516600684998</v>
      </c>
      <c r="BL92" s="97">
        <f t="shared" ca="1" si="58"/>
        <v>99.700009872161417</v>
      </c>
      <c r="BM92" s="97">
        <f t="shared" ca="1" si="75"/>
        <v>11.479400097441641</v>
      </c>
      <c r="BN92" s="97">
        <f t="shared" ca="1" si="59"/>
        <v>5.8913994307380602</v>
      </c>
      <c r="BO92" s="97">
        <f t="shared" ca="1" si="75"/>
        <v>11.689202260811163</v>
      </c>
      <c r="BP92" s="97">
        <f t="shared" ca="1" si="60"/>
        <v>34.585875363466961</v>
      </c>
      <c r="BQ92" s="2">
        <f t="shared" ca="1" si="70"/>
        <v>-59.78267431101618</v>
      </c>
      <c r="BR92" s="97">
        <f t="shared" ca="1" si="76"/>
        <v>6.6151194306106689</v>
      </c>
      <c r="BS92" s="97">
        <f t="shared" ca="1" si="76"/>
        <v>99.611624853826186</v>
      </c>
      <c r="BT92" s="97">
        <f t="shared" ca="1" si="76"/>
        <v>148.42758495497347</v>
      </c>
      <c r="BU92" s="97">
        <f t="shared" ca="1" si="76"/>
        <v>1.4156778099857144</v>
      </c>
      <c r="BV92" s="97">
        <f t="shared" ca="1" si="76"/>
        <v>113.59328097669868</v>
      </c>
      <c r="BW92" s="21">
        <f t="shared" ca="1" si="76"/>
        <v>99.391970000960939</v>
      </c>
      <c r="BX92" s="97">
        <f t="shared" ca="1" si="76"/>
        <v>150.49867258710429</v>
      </c>
      <c r="BY92" s="97">
        <f t="shared" ca="1" si="61"/>
        <v>99.611624853826186</v>
      </c>
      <c r="BZ92" s="97">
        <f t="shared" ca="1" si="76"/>
        <v>10.771896431983416</v>
      </c>
      <c r="CA92" s="97">
        <f t="shared" ca="1" si="62"/>
        <v>1.4156778099857144</v>
      </c>
      <c r="CB92" s="97">
        <f t="shared" ca="1" si="76"/>
        <v>14.48291247404487</v>
      </c>
      <c r="CC92" s="97">
        <f t="shared" ca="1" si="63"/>
        <v>99.391970000960939</v>
      </c>
      <c r="CD92" s="2">
        <f t="shared" ca="1" si="64"/>
        <v>-64.450466751858826</v>
      </c>
    </row>
    <row r="93" spans="1:82" x14ac:dyDescent="0.25">
      <c r="A93" s="59">
        <v>87</v>
      </c>
      <c r="B93" s="46">
        <f t="shared" ref="B93:L106" ca="1" si="79">_xlfn.NORM.INV(RAND(),B$121,B$122)</f>
        <v>5.0000569080138826</v>
      </c>
      <c r="C93" s="97">
        <f t="shared" ca="1" si="79"/>
        <v>99.03502540340078</v>
      </c>
      <c r="D93" s="97">
        <f t="shared" ca="1" si="79"/>
        <v>148.89352408002608</v>
      </c>
      <c r="E93" s="97">
        <f t="shared" ca="1" si="79"/>
        <v>5.8445610514357718</v>
      </c>
      <c r="F93" s="97">
        <f t="shared" ca="1" si="79"/>
        <v>113.73797478025004</v>
      </c>
      <c r="G93" s="21">
        <f t="shared" ca="1" si="79"/>
        <v>34.964563654056917</v>
      </c>
      <c r="H93" s="97">
        <f t="shared" ca="1" si="79"/>
        <v>150.94915215508834</v>
      </c>
      <c r="I93" s="97">
        <f t="shared" ca="1" si="65"/>
        <v>99.03502540340078</v>
      </c>
      <c r="J93" s="97">
        <f t="shared" ca="1" si="79"/>
        <v>11.410388292434298</v>
      </c>
      <c r="K93" s="97">
        <f t="shared" ca="1" si="66"/>
        <v>5.8445610514357718</v>
      </c>
      <c r="L93" s="97">
        <f t="shared" ca="1" si="79"/>
        <v>6.556109834869714</v>
      </c>
      <c r="M93" s="97">
        <f t="shared" ca="1" si="45"/>
        <v>34.964563654056917</v>
      </c>
      <c r="N93" s="2">
        <f t="shared" ca="1" si="67"/>
        <v>-65.631597013255117</v>
      </c>
      <c r="O93" s="97">
        <f t="shared" ca="1" si="77"/>
        <v>6.7328598316527533</v>
      </c>
      <c r="P93" s="97">
        <f t="shared" ca="1" si="77"/>
        <v>8.3927630318063944</v>
      </c>
      <c r="Q93" s="97">
        <f t="shared" ca="1" si="77"/>
        <v>144.26021122697901</v>
      </c>
      <c r="R93" s="97">
        <f t="shared" ca="1" si="77"/>
        <v>5.9890778312372319</v>
      </c>
      <c r="S93" s="97">
        <f t="shared" ca="1" si="77"/>
        <v>109.85775047540726</v>
      </c>
      <c r="T93" s="21">
        <f t="shared" ca="1" si="77"/>
        <v>33.554274596438091</v>
      </c>
      <c r="U93" s="97">
        <f t="shared" ca="1" si="77"/>
        <v>146.06093016827205</v>
      </c>
      <c r="V93" s="97">
        <f t="shared" ca="1" si="68"/>
        <v>8.3927630318063944</v>
      </c>
      <c r="W93" s="97">
        <f t="shared" ca="1" si="77"/>
        <v>9.8525688159937292</v>
      </c>
      <c r="X93" s="97">
        <f t="shared" ca="1" si="69"/>
        <v>5.9890778312372319</v>
      </c>
      <c r="Y93" s="97">
        <f t="shared" ca="1" si="77"/>
        <v>13.436299730813145</v>
      </c>
      <c r="Z93" s="19">
        <f t="shared" ca="1" si="47"/>
        <v>33.554274596438091</v>
      </c>
      <c r="AA93" s="2">
        <f t="shared" ca="1" si="48"/>
        <v>-34.117568313661579</v>
      </c>
      <c r="AB93" s="62">
        <v>87</v>
      </c>
      <c r="AC93" s="46">
        <f t="shared" ca="1" si="78"/>
        <v>6.3775110989781441</v>
      </c>
      <c r="AD93" s="97">
        <f t="shared" ca="1" si="78"/>
        <v>99.724555772782907</v>
      </c>
      <c r="AE93" s="97">
        <f t="shared" ca="1" si="78"/>
        <v>147.97686489636084</v>
      </c>
      <c r="AF93" s="97">
        <f t="shared" ca="1" si="78"/>
        <v>5.3519087558966705</v>
      </c>
      <c r="AG93" s="97">
        <f t="shared" ca="1" si="78"/>
        <v>113.65247124536792</v>
      </c>
      <c r="AH93" s="21">
        <f t="shared" ca="1" si="78"/>
        <v>34.690923001490297</v>
      </c>
      <c r="AI93" s="97">
        <f t="shared" ca="1" si="78"/>
        <v>149.40744852844944</v>
      </c>
      <c r="AJ93" s="97">
        <f t="shared" ca="1" si="50"/>
        <v>99.724555772782907</v>
      </c>
      <c r="AK93" s="97">
        <f t="shared" ca="1" si="78"/>
        <v>12.1435100053029</v>
      </c>
      <c r="AL93" s="19">
        <f t="shared" ca="1" si="51"/>
        <v>5.3519087558966705</v>
      </c>
      <c r="AM93" s="97">
        <f t="shared" ca="1" si="78"/>
        <v>10.948034161112824</v>
      </c>
      <c r="AN93" s="21">
        <f t="shared" ca="1" si="52"/>
        <v>34.690923001490297</v>
      </c>
      <c r="AO93" s="2">
        <f t="shared" ca="1" si="53"/>
        <v>-62.188939896090737</v>
      </c>
      <c r="AP93" s="66">
        <v>87</v>
      </c>
      <c r="AQ93" s="97">
        <f t="shared" ca="1" si="74"/>
        <v>5.8655040072204114</v>
      </c>
      <c r="AR93" s="97">
        <f t="shared" ca="1" si="74"/>
        <v>99.447419143690922</v>
      </c>
      <c r="AS93" s="97">
        <f t="shared" ca="1" si="74"/>
        <v>138.81379853257934</v>
      </c>
      <c r="AT93" s="97">
        <f t="shared" ca="1" si="74"/>
        <v>74.920681074225982</v>
      </c>
      <c r="AU93" s="97">
        <f t="shared" ca="1" si="74"/>
        <v>110.59057839658082</v>
      </c>
      <c r="AV93" s="21">
        <f t="shared" ca="1" si="74"/>
        <v>35.482506980751154</v>
      </c>
      <c r="AW93" s="97">
        <f t="shared" ca="1" si="74"/>
        <v>144.9378421909359</v>
      </c>
      <c r="AX93" s="97">
        <f t="shared" ca="1" si="54"/>
        <v>99.447419143690922</v>
      </c>
      <c r="AY93" s="97">
        <f t="shared" ca="1" si="74"/>
        <v>12.527989108322725</v>
      </c>
      <c r="AZ93" s="97">
        <f t="shared" ca="1" si="55"/>
        <v>74.920681074225982</v>
      </c>
      <c r="BA93" s="97">
        <f t="shared" ca="1" si="74"/>
        <v>4.7794714715272759</v>
      </c>
      <c r="BB93" s="97">
        <f t="shared" ca="1" si="56"/>
        <v>35.482506980751154</v>
      </c>
      <c r="BC93" s="2">
        <f t="shared" ca="1" si="57"/>
        <v>-14.495779946912249</v>
      </c>
      <c r="BD93" s="62">
        <v>87</v>
      </c>
      <c r="BE93" s="97">
        <f t="shared" ca="1" si="75"/>
        <v>5.8856470194881698</v>
      </c>
      <c r="BF93" s="97">
        <f t="shared" ca="1" si="75"/>
        <v>99.795239547514441</v>
      </c>
      <c r="BG93" s="97">
        <f t="shared" ca="1" si="75"/>
        <v>149.40640985285543</v>
      </c>
      <c r="BH93" s="97">
        <f t="shared" ca="1" si="75"/>
        <v>6.5737398331556633</v>
      </c>
      <c r="BI93" s="97">
        <f t="shared" ca="1" si="75"/>
        <v>112.41960126637646</v>
      </c>
      <c r="BJ93" s="21">
        <f t="shared" ca="1" si="75"/>
        <v>32.982514397622708</v>
      </c>
      <c r="BK93" s="97">
        <f t="shared" ca="1" si="75"/>
        <v>151.04962636782449</v>
      </c>
      <c r="BL93" s="97">
        <f t="shared" ca="1" si="58"/>
        <v>99.795239547514441</v>
      </c>
      <c r="BM93" s="97">
        <f t="shared" ca="1" si="75"/>
        <v>13.17854922346736</v>
      </c>
      <c r="BN93" s="97">
        <f t="shared" ca="1" si="59"/>
        <v>6.5737398331556633</v>
      </c>
      <c r="BO93" s="97">
        <f t="shared" ca="1" si="75"/>
        <v>11.482120313697264</v>
      </c>
      <c r="BP93" s="97">
        <f t="shared" ca="1" si="60"/>
        <v>32.982514397622708</v>
      </c>
      <c r="BQ93" s="2">
        <f t="shared" ca="1" si="70"/>
        <v>-60.152024636458748</v>
      </c>
      <c r="BR93" s="97">
        <f t="shared" ca="1" si="76"/>
        <v>6.2961303151073009</v>
      </c>
      <c r="BS93" s="97">
        <f t="shared" ca="1" si="76"/>
        <v>99.989755777506218</v>
      </c>
      <c r="BT93" s="97">
        <f t="shared" ca="1" si="76"/>
        <v>149.60141670238625</v>
      </c>
      <c r="BU93" s="97">
        <f t="shared" ca="1" si="76"/>
        <v>0.9038881835470558</v>
      </c>
      <c r="BV93" s="97">
        <f t="shared" ca="1" si="76"/>
        <v>112.21915493116752</v>
      </c>
      <c r="BW93" s="21">
        <f t="shared" ca="1" si="76"/>
        <v>99.602519600743477</v>
      </c>
      <c r="BX93" s="97">
        <f t="shared" ca="1" si="76"/>
        <v>151.43577166467188</v>
      </c>
      <c r="BY93" s="97">
        <f t="shared" ca="1" si="61"/>
        <v>99.989755777506218</v>
      </c>
      <c r="BZ93" s="97">
        <f t="shared" ca="1" si="76"/>
        <v>14.314243756321948</v>
      </c>
      <c r="CA93" s="97">
        <f t="shared" ca="1" si="62"/>
        <v>0.9038881835470558</v>
      </c>
      <c r="CB93" s="97">
        <f t="shared" ca="1" si="76"/>
        <v>13.84860297464288</v>
      </c>
      <c r="CC93" s="97">
        <f t="shared" ca="1" si="63"/>
        <v>99.602519600743477</v>
      </c>
      <c r="CD93" s="2">
        <f t="shared" ca="1" si="64"/>
        <v>-66.443507431630138</v>
      </c>
    </row>
    <row r="94" spans="1:82" x14ac:dyDescent="0.25">
      <c r="A94" s="59">
        <v>88</v>
      </c>
      <c r="B94" s="46">
        <f t="shared" ca="1" si="79"/>
        <v>6.4773608290490126</v>
      </c>
      <c r="C94" s="97">
        <f t="shared" ca="1" si="79"/>
        <v>99.381192745845695</v>
      </c>
      <c r="D94" s="97">
        <f t="shared" ca="1" si="79"/>
        <v>150.19090431554463</v>
      </c>
      <c r="E94" s="97">
        <f t="shared" ca="1" si="79"/>
        <v>5.2994912586968272</v>
      </c>
      <c r="F94" s="97">
        <f t="shared" ca="1" si="79"/>
        <v>111.10946102970303</v>
      </c>
      <c r="G94" s="21">
        <f t="shared" ca="1" si="79"/>
        <v>35.04559192111963</v>
      </c>
      <c r="H94" s="97">
        <f t="shared" ca="1" si="79"/>
        <v>148.91471879810047</v>
      </c>
      <c r="I94" s="97">
        <f t="shared" ca="1" si="65"/>
        <v>99.381192745845695</v>
      </c>
      <c r="J94" s="97">
        <f t="shared" ca="1" si="79"/>
        <v>11.029481238369964</v>
      </c>
      <c r="K94" s="97">
        <f t="shared" ca="1" si="66"/>
        <v>5.2994912586968272</v>
      </c>
      <c r="L94" s="97">
        <f t="shared" ca="1" si="79"/>
        <v>6.5235026173518929</v>
      </c>
      <c r="M94" s="97">
        <f t="shared" ca="1" si="45"/>
        <v>35.04559192111963</v>
      </c>
      <c r="N94" s="2">
        <f t="shared" ca="1" si="67"/>
        <v>-64.096979819453253</v>
      </c>
      <c r="O94" s="97">
        <f t="shared" ca="1" si="77"/>
        <v>5.8844752959635604</v>
      </c>
      <c r="P94" s="97">
        <f t="shared" ca="1" si="77"/>
        <v>10.178043467586768</v>
      </c>
      <c r="Q94" s="97">
        <f t="shared" ca="1" si="77"/>
        <v>142.54448090344869</v>
      </c>
      <c r="R94" s="97">
        <f t="shared" ca="1" si="77"/>
        <v>5.1154345104728511</v>
      </c>
      <c r="S94" s="97">
        <f t="shared" ca="1" si="77"/>
        <v>116.25820219734882</v>
      </c>
      <c r="T94" s="21">
        <f t="shared" ca="1" si="77"/>
        <v>34.86124000857081</v>
      </c>
      <c r="U94" s="97">
        <f t="shared" ca="1" si="77"/>
        <v>141.94849025297216</v>
      </c>
      <c r="V94" s="97">
        <f t="shared" ca="1" si="68"/>
        <v>10.178043467586768</v>
      </c>
      <c r="W94" s="97">
        <f t="shared" ca="1" si="77"/>
        <v>8.6773149486368037</v>
      </c>
      <c r="X94" s="97">
        <f t="shared" ca="1" si="69"/>
        <v>5.1154345104728511</v>
      </c>
      <c r="Y94" s="97">
        <f t="shared" ca="1" si="77"/>
        <v>10.431481767695272</v>
      </c>
      <c r="Z94" s="19">
        <f t="shared" ca="1" si="47"/>
        <v>34.86124000857081</v>
      </c>
      <c r="AA94" s="2">
        <f t="shared" ca="1" si="48"/>
        <v>-41.598662025363211</v>
      </c>
      <c r="AB94" s="62">
        <v>88</v>
      </c>
      <c r="AC94" s="46">
        <f t="shared" ca="1" si="78"/>
        <v>5.6592276323132058</v>
      </c>
      <c r="AD94" s="97">
        <f t="shared" ca="1" si="78"/>
        <v>99.90908848864953</v>
      </c>
      <c r="AE94" s="97">
        <f t="shared" ca="1" si="78"/>
        <v>150.24300300992093</v>
      </c>
      <c r="AF94" s="97">
        <f t="shared" ca="1" si="78"/>
        <v>5.4009083422446897</v>
      </c>
      <c r="AG94" s="97">
        <f t="shared" ca="1" si="78"/>
        <v>114.60710033009468</v>
      </c>
      <c r="AH94" s="21">
        <f t="shared" ca="1" si="78"/>
        <v>34.89271352206412</v>
      </c>
      <c r="AI94" s="97">
        <f t="shared" ca="1" si="78"/>
        <v>148.27807893414109</v>
      </c>
      <c r="AJ94" s="97">
        <f t="shared" ca="1" si="50"/>
        <v>99.90908848864953</v>
      </c>
      <c r="AK94" s="97">
        <f t="shared" ca="1" si="78"/>
        <v>10.66363086999938</v>
      </c>
      <c r="AL94" s="19">
        <f t="shared" ca="1" si="51"/>
        <v>5.4009083422446897</v>
      </c>
      <c r="AM94" s="97">
        <f t="shared" ca="1" si="78"/>
        <v>12.033369976890341</v>
      </c>
      <c r="AN94" s="21">
        <f t="shared" ca="1" si="52"/>
        <v>34.89271352206412</v>
      </c>
      <c r="AO94" s="2">
        <f t="shared" ca="1" si="53"/>
        <v>-62.299803126336272</v>
      </c>
      <c r="AP94" s="66">
        <v>88</v>
      </c>
      <c r="AQ94" s="97">
        <f t="shared" ca="1" si="74"/>
        <v>5.7677878336738901</v>
      </c>
      <c r="AR94" s="97">
        <f t="shared" ca="1" si="74"/>
        <v>99.951891315278104</v>
      </c>
      <c r="AS94" s="97">
        <f t="shared" ca="1" si="74"/>
        <v>142.42651860814865</v>
      </c>
      <c r="AT94" s="97">
        <f t="shared" ca="1" si="74"/>
        <v>76.248853021582917</v>
      </c>
      <c r="AU94" s="97">
        <f t="shared" ca="1" si="74"/>
        <v>111.11449824287568</v>
      </c>
      <c r="AV94" s="21">
        <f t="shared" ca="1" si="74"/>
        <v>34.268034865730314</v>
      </c>
      <c r="AW94" s="97">
        <f t="shared" ca="1" si="74"/>
        <v>144.61418486392074</v>
      </c>
      <c r="AX94" s="97">
        <f t="shared" ca="1" si="54"/>
        <v>99.951891315278104</v>
      </c>
      <c r="AY94" s="97">
        <f t="shared" ca="1" si="74"/>
        <v>12.518498283117964</v>
      </c>
      <c r="AZ94" s="97">
        <f t="shared" ca="1" si="55"/>
        <v>76.248853021582917</v>
      </c>
      <c r="BA94" s="97">
        <f t="shared" ca="1" si="74"/>
        <v>2.0989141904473123</v>
      </c>
      <c r="BB94" s="97">
        <f t="shared" ca="1" si="56"/>
        <v>34.268034865730314</v>
      </c>
      <c r="BC94" s="2">
        <f t="shared" ca="1" si="57"/>
        <v>-13.582700798052842</v>
      </c>
      <c r="BD94" s="62">
        <v>88</v>
      </c>
      <c r="BE94" s="97">
        <f t="shared" ca="1" si="75"/>
        <v>6.0239386345612917</v>
      </c>
      <c r="BF94" s="97">
        <f t="shared" ca="1" si="75"/>
        <v>99.585929500486515</v>
      </c>
      <c r="BG94" s="97">
        <f t="shared" ca="1" si="75"/>
        <v>149.99743911839866</v>
      </c>
      <c r="BH94" s="97">
        <f t="shared" ca="1" si="75"/>
        <v>5.9526062279873475</v>
      </c>
      <c r="BI94" s="97">
        <f t="shared" ca="1" si="75"/>
        <v>114.38527143757679</v>
      </c>
      <c r="BJ94" s="21">
        <f t="shared" ca="1" si="75"/>
        <v>33.498132252330926</v>
      </c>
      <c r="BK94" s="97">
        <f t="shared" ca="1" si="75"/>
        <v>151.52565887818614</v>
      </c>
      <c r="BL94" s="97">
        <f t="shared" ca="1" si="58"/>
        <v>99.585929500486515</v>
      </c>
      <c r="BM94" s="97">
        <f t="shared" ca="1" si="75"/>
        <v>13.527694776269916</v>
      </c>
      <c r="BN94" s="97">
        <f t="shared" ca="1" si="59"/>
        <v>5.9526062279873475</v>
      </c>
      <c r="BO94" s="97">
        <f t="shared" ca="1" si="75"/>
        <v>12.921078986096324</v>
      </c>
      <c r="BP94" s="97">
        <f t="shared" ca="1" si="60"/>
        <v>33.498132252330926</v>
      </c>
      <c r="BQ94" s="2">
        <f t="shared" ca="1" si="70"/>
        <v>-60.648185900895605</v>
      </c>
      <c r="BR94" s="97">
        <f t="shared" ca="1" si="76"/>
        <v>5.4410737064636461</v>
      </c>
      <c r="BS94" s="97">
        <f t="shared" ca="1" si="76"/>
        <v>100.32305788137387</v>
      </c>
      <c r="BT94" s="97">
        <f t="shared" ca="1" si="76"/>
        <v>150.32496912103701</v>
      </c>
      <c r="BU94" s="97">
        <f t="shared" ca="1" si="76"/>
        <v>0.60886435349017876</v>
      </c>
      <c r="BV94" s="97">
        <f t="shared" ca="1" si="76"/>
        <v>113.50360813541315</v>
      </c>
      <c r="BW94" s="21">
        <f t="shared" ca="1" si="76"/>
        <v>99.429126021299595</v>
      </c>
      <c r="BX94" s="97">
        <f t="shared" ca="1" si="76"/>
        <v>150.39519663536163</v>
      </c>
      <c r="BY94" s="97">
        <f t="shared" ca="1" si="61"/>
        <v>100.32305788137387</v>
      </c>
      <c r="BZ94" s="97">
        <f t="shared" ca="1" si="76"/>
        <v>13.137543213761425</v>
      </c>
      <c r="CA94" s="97">
        <f t="shared" ca="1" si="62"/>
        <v>0.60886435349017876</v>
      </c>
      <c r="CB94" s="97">
        <f t="shared" ca="1" si="76"/>
        <v>7.3030566489293083</v>
      </c>
      <c r="CC94" s="97">
        <f t="shared" ca="1" si="63"/>
        <v>99.429126021299595</v>
      </c>
      <c r="CD94" s="2">
        <f t="shared" ca="1" si="64"/>
        <v>-78.484907697949353</v>
      </c>
    </row>
    <row r="95" spans="1:82" x14ac:dyDescent="0.25">
      <c r="A95" s="59">
        <v>89</v>
      </c>
      <c r="B95" s="46">
        <f t="shared" ca="1" si="79"/>
        <v>5.6450372305442418</v>
      </c>
      <c r="C95" s="97">
        <f t="shared" ca="1" si="79"/>
        <v>98.684250942730401</v>
      </c>
      <c r="D95" s="97">
        <f t="shared" ca="1" si="79"/>
        <v>149.47241242857083</v>
      </c>
      <c r="E95" s="97">
        <f t="shared" ca="1" si="79"/>
        <v>5.3743165570232287</v>
      </c>
      <c r="F95" s="97">
        <f t="shared" ca="1" si="79"/>
        <v>115.68319030867514</v>
      </c>
      <c r="G95" s="21">
        <f t="shared" ca="1" si="79"/>
        <v>34.804343011108656</v>
      </c>
      <c r="H95" s="97">
        <f t="shared" ca="1" si="79"/>
        <v>149.48291994508173</v>
      </c>
      <c r="I95" s="97">
        <f t="shared" ca="1" si="65"/>
        <v>98.684250942730401</v>
      </c>
      <c r="J95" s="97">
        <f t="shared" ca="1" si="79"/>
        <v>13.600387892538905</v>
      </c>
      <c r="K95" s="97">
        <f t="shared" ca="1" si="66"/>
        <v>5.3743165570232287</v>
      </c>
      <c r="L95" s="97">
        <f t="shared" ca="1" si="79"/>
        <v>8.4876588857698163</v>
      </c>
      <c r="M95" s="97">
        <f t="shared" ca="1" si="45"/>
        <v>34.804343011108656</v>
      </c>
      <c r="N95" s="2">
        <f t="shared" ca="1" si="67"/>
        <v>-64.435958046177348</v>
      </c>
      <c r="O95" s="97">
        <f t="shared" ca="1" si="77"/>
        <v>5.2564671849700577</v>
      </c>
      <c r="P95" s="97">
        <f t="shared" ca="1" si="77"/>
        <v>11.031283956139827</v>
      </c>
      <c r="Q95" s="97">
        <f t="shared" ca="1" si="77"/>
        <v>142.00772597014222</v>
      </c>
      <c r="R95" s="97">
        <f t="shared" ca="1" si="77"/>
        <v>6.0803710396764119</v>
      </c>
      <c r="S95" s="97">
        <f t="shared" ca="1" si="77"/>
        <v>109.29208157361327</v>
      </c>
      <c r="T95" s="21">
        <f t="shared" ca="1" si="77"/>
        <v>34.023339833689562</v>
      </c>
      <c r="U95" s="97">
        <f t="shared" ca="1" si="77"/>
        <v>147.3509712892554</v>
      </c>
      <c r="V95" s="97">
        <f t="shared" ca="1" si="68"/>
        <v>11.031283956139827</v>
      </c>
      <c r="W95" s="97">
        <f t="shared" ca="1" si="77"/>
        <v>10.952172802384109</v>
      </c>
      <c r="X95" s="97">
        <f t="shared" ca="1" si="69"/>
        <v>6.0803710396764119</v>
      </c>
      <c r="Y95" s="97">
        <f t="shared" ca="1" si="77"/>
        <v>12.244567240961608</v>
      </c>
      <c r="Z95" s="19">
        <f t="shared" ca="1" si="47"/>
        <v>34.023339833689562</v>
      </c>
      <c r="AA95" s="2">
        <f t="shared" ca="1" si="48"/>
        <v>-37.012963348032365</v>
      </c>
      <c r="AB95" s="62">
        <v>89</v>
      </c>
      <c r="AC95" s="46">
        <f t="shared" ca="1" si="78"/>
        <v>6.4175058246116032</v>
      </c>
      <c r="AD95" s="97">
        <f t="shared" ca="1" si="78"/>
        <v>99.235141316353591</v>
      </c>
      <c r="AE95" s="97">
        <f t="shared" ca="1" si="78"/>
        <v>149.37360470311472</v>
      </c>
      <c r="AF95" s="97">
        <f t="shared" ca="1" si="78"/>
        <v>5.1801972657200581</v>
      </c>
      <c r="AG95" s="97">
        <f t="shared" ca="1" si="78"/>
        <v>112.7458659721995</v>
      </c>
      <c r="AH95" s="21">
        <f t="shared" ca="1" si="78"/>
        <v>35.847683688118813</v>
      </c>
      <c r="AI95" s="97">
        <f t="shared" ca="1" si="78"/>
        <v>150.95575167115496</v>
      </c>
      <c r="AJ95" s="97">
        <f t="shared" ca="1" si="50"/>
        <v>99.235141316353591</v>
      </c>
      <c r="AK95" s="97">
        <f t="shared" ca="1" si="78"/>
        <v>10.635156989894918</v>
      </c>
      <c r="AL95" s="19">
        <f t="shared" ca="1" si="51"/>
        <v>5.1801972657200581</v>
      </c>
      <c r="AM95" s="97">
        <f t="shared" ca="1" si="78"/>
        <v>11.029599592735137</v>
      </c>
      <c r="AN95" s="21">
        <f t="shared" ca="1" si="52"/>
        <v>35.847683688118813</v>
      </c>
      <c r="AO95" s="2">
        <f t="shared" ca="1" si="53"/>
        <v>-62.450991247618482</v>
      </c>
      <c r="AP95" s="66">
        <v>89</v>
      </c>
      <c r="AQ95" s="97">
        <f t="shared" ca="1" si="74"/>
        <v>5.3008731638980509</v>
      </c>
      <c r="AR95" s="97">
        <f t="shared" ca="1" si="74"/>
        <v>99.54331977639788</v>
      </c>
      <c r="AS95" s="97">
        <f t="shared" ca="1" si="74"/>
        <v>145.27238817466633</v>
      </c>
      <c r="AT95" s="97">
        <f t="shared" ca="1" si="74"/>
        <v>75.402429977968069</v>
      </c>
      <c r="AU95" s="97">
        <f t="shared" ca="1" si="74"/>
        <v>115.60010031927003</v>
      </c>
      <c r="AV95" s="21">
        <f t="shared" ca="1" si="74"/>
        <v>33.781480066881223</v>
      </c>
      <c r="AW95" s="97">
        <f t="shared" ca="1" si="74"/>
        <v>144.40062012775564</v>
      </c>
      <c r="AX95" s="97">
        <f t="shared" ca="1" si="54"/>
        <v>99.54331977639788</v>
      </c>
      <c r="AY95" s="97">
        <f t="shared" ca="1" si="74"/>
        <v>11.669442238713355</v>
      </c>
      <c r="AZ95" s="97">
        <f t="shared" ca="1" si="55"/>
        <v>75.402429977968069</v>
      </c>
      <c r="BA95" s="97">
        <f t="shared" ca="1" si="74"/>
        <v>2.3292791710918239</v>
      </c>
      <c r="BB95" s="97">
        <f t="shared" ca="1" si="56"/>
        <v>33.781480066881223</v>
      </c>
      <c r="BC95" s="2">
        <f t="shared" ca="1" si="57"/>
        <v>-13.38398245480386</v>
      </c>
      <c r="BD95" s="62">
        <v>89</v>
      </c>
      <c r="BE95" s="97">
        <f t="shared" ca="1" si="75"/>
        <v>5.0046439042858468</v>
      </c>
      <c r="BF95" s="97">
        <f t="shared" ca="1" si="75"/>
        <v>99.200495865638374</v>
      </c>
      <c r="BG95" s="97">
        <f t="shared" ca="1" si="75"/>
        <v>149.39209996802055</v>
      </c>
      <c r="BH95" s="97">
        <f t="shared" ca="1" si="75"/>
        <v>5.9300370520396122</v>
      </c>
      <c r="BI95" s="97">
        <f t="shared" ca="1" si="75"/>
        <v>112.35030377815082</v>
      </c>
      <c r="BJ95" s="21">
        <f t="shared" ca="1" si="75"/>
        <v>32.959480132346485</v>
      </c>
      <c r="BK95" s="97">
        <f t="shared" ca="1" si="75"/>
        <v>151.69999304118883</v>
      </c>
      <c r="BL95" s="97">
        <f t="shared" ca="1" si="58"/>
        <v>99.200495865638374</v>
      </c>
      <c r="BM95" s="97">
        <f t="shared" ca="1" si="75"/>
        <v>12.823465806760369</v>
      </c>
      <c r="BN95" s="97">
        <f t="shared" ca="1" si="59"/>
        <v>5.9300370520396122</v>
      </c>
      <c r="BO95" s="97">
        <f t="shared" ca="1" si="75"/>
        <v>7.4561063073356237</v>
      </c>
      <c r="BP95" s="97">
        <f t="shared" ca="1" si="60"/>
        <v>32.959480132346485</v>
      </c>
      <c r="BQ95" s="2">
        <f t="shared" ca="1" si="70"/>
        <v>-64.849965012679291</v>
      </c>
      <c r="BR95" s="97">
        <f t="shared" ca="1" si="76"/>
        <v>5.381836429391142</v>
      </c>
      <c r="BS95" s="97">
        <f t="shared" ca="1" si="76"/>
        <v>99.110665581269629</v>
      </c>
      <c r="BT95" s="97">
        <f t="shared" ca="1" si="76"/>
        <v>147.61312843390465</v>
      </c>
      <c r="BU95" s="97">
        <f t="shared" ca="1" si="76"/>
        <v>0.10940459460645502</v>
      </c>
      <c r="BV95" s="97">
        <f t="shared" ca="1" si="76"/>
        <v>114.38831546264043</v>
      </c>
      <c r="BW95" s="21">
        <f t="shared" ca="1" si="76"/>
        <v>99.681006426334037</v>
      </c>
      <c r="BX95" s="97">
        <f t="shared" ca="1" si="76"/>
        <v>148.63991998755824</v>
      </c>
      <c r="BY95" s="97">
        <f t="shared" ca="1" si="61"/>
        <v>99.110665581269629</v>
      </c>
      <c r="BZ95" s="97">
        <f t="shared" ca="1" si="76"/>
        <v>13.876438675370128</v>
      </c>
      <c r="CA95" s="97">
        <f t="shared" ca="1" si="62"/>
        <v>0.10940459460645502</v>
      </c>
      <c r="CB95" s="97">
        <f t="shared" ca="1" si="76"/>
        <v>8.9456808702523407</v>
      </c>
      <c r="CC95" s="97">
        <f t="shared" ca="1" si="63"/>
        <v>99.681006426334037</v>
      </c>
      <c r="CD95" s="2">
        <f t="shared" ca="1" si="64"/>
        <v>-76.767935357226875</v>
      </c>
    </row>
    <row r="96" spans="1:82" x14ac:dyDescent="0.25">
      <c r="A96" s="59">
        <v>90</v>
      </c>
      <c r="B96" s="46">
        <f t="shared" ca="1" si="79"/>
        <v>5.8327492268309467</v>
      </c>
      <c r="C96" s="97">
        <f t="shared" ca="1" si="79"/>
        <v>99.357545212572589</v>
      </c>
      <c r="D96" s="97">
        <f t="shared" ca="1" si="79"/>
        <v>146.05964051837867</v>
      </c>
      <c r="E96" s="97">
        <f t="shared" ca="1" si="79"/>
        <v>6.1176332525745281</v>
      </c>
      <c r="F96" s="97">
        <f t="shared" ca="1" si="79"/>
        <v>112.63253690104526</v>
      </c>
      <c r="G96" s="21">
        <f t="shared" ca="1" si="79"/>
        <v>33.606532076831385</v>
      </c>
      <c r="H96" s="97">
        <f t="shared" ca="1" si="79"/>
        <v>150.5069388419885</v>
      </c>
      <c r="I96" s="97">
        <f t="shared" ca="1" si="65"/>
        <v>99.357545212572589</v>
      </c>
      <c r="J96" s="97">
        <f t="shared" ca="1" si="79"/>
        <v>11.742312079038584</v>
      </c>
      <c r="K96" s="97">
        <f t="shared" ca="1" si="66"/>
        <v>6.1176332525745281</v>
      </c>
      <c r="L96" s="97">
        <f t="shared" ca="1" si="79"/>
        <v>14.629879395935451</v>
      </c>
      <c r="M96" s="97">
        <f t="shared" ca="1" si="45"/>
        <v>33.606532076831385</v>
      </c>
      <c r="N96" s="2">
        <f t="shared" ca="1" si="67"/>
        <v>-59.847730963767368</v>
      </c>
      <c r="O96" s="97">
        <f t="shared" ca="1" si="77"/>
        <v>5.9266781601917007</v>
      </c>
      <c r="P96" s="97">
        <f t="shared" ca="1" si="77"/>
        <v>11.147539937670663</v>
      </c>
      <c r="Q96" s="97">
        <f t="shared" ca="1" si="77"/>
        <v>143.49145790754736</v>
      </c>
      <c r="R96" s="97">
        <f t="shared" ca="1" si="77"/>
        <v>5.2656982227158258</v>
      </c>
      <c r="S96" s="97">
        <f t="shared" ca="1" si="77"/>
        <v>110.81816312166788</v>
      </c>
      <c r="T96" s="21">
        <f t="shared" ca="1" si="77"/>
        <v>32.150953465341189</v>
      </c>
      <c r="U96" s="97">
        <f t="shared" ca="1" si="77"/>
        <v>146.90995933742241</v>
      </c>
      <c r="V96" s="97">
        <f t="shared" ca="1" si="68"/>
        <v>11.147539937670663</v>
      </c>
      <c r="W96" s="97">
        <f t="shared" ca="1" si="77"/>
        <v>9.7663781214734051</v>
      </c>
      <c r="X96" s="97">
        <f t="shared" ca="1" si="69"/>
        <v>5.2656982227158258</v>
      </c>
      <c r="Y96" s="97">
        <f t="shared" ca="1" si="77"/>
        <v>12.441703084718185</v>
      </c>
      <c r="Z96" s="19">
        <f t="shared" ca="1" si="47"/>
        <v>32.150953465341189</v>
      </c>
      <c r="AA96" s="2">
        <f t="shared" ca="1" si="48"/>
        <v>-38.635872621848875</v>
      </c>
      <c r="AB96" s="62">
        <v>90</v>
      </c>
      <c r="AC96" s="46">
        <f t="shared" ca="1" si="78"/>
        <v>7.0497134664768257</v>
      </c>
      <c r="AD96" s="97">
        <f t="shared" ca="1" si="78"/>
        <v>98.929220681800373</v>
      </c>
      <c r="AE96" s="97">
        <f t="shared" ca="1" si="78"/>
        <v>148.31903105508422</v>
      </c>
      <c r="AF96" s="97">
        <f t="shared" ca="1" si="78"/>
        <v>6.433868180482734</v>
      </c>
      <c r="AG96" s="97">
        <f t="shared" ca="1" si="78"/>
        <v>115.13047670785636</v>
      </c>
      <c r="AH96" s="21">
        <f t="shared" ca="1" si="78"/>
        <v>33.249657412317561</v>
      </c>
      <c r="AI96" s="97">
        <f t="shared" ca="1" si="78"/>
        <v>149.34968868447231</v>
      </c>
      <c r="AJ96" s="97">
        <f t="shared" ca="1" si="50"/>
        <v>98.929220681800373</v>
      </c>
      <c r="AK96" s="97">
        <f t="shared" ca="1" si="78"/>
        <v>8.9013466694806347</v>
      </c>
      <c r="AL96" s="19">
        <f t="shared" ca="1" si="51"/>
        <v>6.433868180482734</v>
      </c>
      <c r="AM96" s="97">
        <f t="shared" ca="1" si="78"/>
        <v>10.28691895808827</v>
      </c>
      <c r="AN96" s="21">
        <f t="shared" ca="1" si="52"/>
        <v>33.249657412317561</v>
      </c>
      <c r="AO96" s="2">
        <f t="shared" ca="1" si="53"/>
        <v>-59.246560442999574</v>
      </c>
      <c r="AP96" s="66">
        <v>90</v>
      </c>
      <c r="AQ96" s="97">
        <f t="shared" ca="1" si="74"/>
        <v>6.4065370124815502</v>
      </c>
      <c r="AR96" s="97">
        <f t="shared" ca="1" si="74"/>
        <v>99.836660519885299</v>
      </c>
      <c r="AS96" s="97">
        <f t="shared" ca="1" si="74"/>
        <v>142.14680031756507</v>
      </c>
      <c r="AT96" s="97">
        <f t="shared" ca="1" si="74"/>
        <v>75.773001441264029</v>
      </c>
      <c r="AU96" s="97">
        <f t="shared" ca="1" si="74"/>
        <v>114.62999515173861</v>
      </c>
      <c r="AV96" s="21">
        <f t="shared" ca="1" si="74"/>
        <v>33.990365867244776</v>
      </c>
      <c r="AW96" s="97">
        <f t="shared" ca="1" si="74"/>
        <v>149.80335906008452</v>
      </c>
      <c r="AX96" s="97">
        <f t="shared" ca="1" si="54"/>
        <v>99.836660519885299</v>
      </c>
      <c r="AY96" s="97">
        <f t="shared" ca="1" si="74"/>
        <v>12.04841667443263</v>
      </c>
      <c r="AZ96" s="97">
        <f t="shared" ca="1" si="55"/>
        <v>75.773001441264029</v>
      </c>
      <c r="BA96" s="97">
        <f t="shared" ca="1" si="74"/>
        <v>4.0397542297863396</v>
      </c>
      <c r="BB96" s="97">
        <f t="shared" ca="1" si="56"/>
        <v>33.990365867244776</v>
      </c>
      <c r="BC96" s="2">
        <f t="shared" ca="1" si="57"/>
        <v>-14.237399827336045</v>
      </c>
      <c r="BD96" s="62">
        <v>90</v>
      </c>
      <c r="BE96" s="97">
        <f t="shared" ca="1" si="75"/>
        <v>5.5592506413632465</v>
      </c>
      <c r="BF96" s="97">
        <f t="shared" ca="1" si="75"/>
        <v>99.960940481427471</v>
      </c>
      <c r="BG96" s="97">
        <f t="shared" ca="1" si="75"/>
        <v>148.16341770989325</v>
      </c>
      <c r="BH96" s="97">
        <f t="shared" ca="1" si="75"/>
        <v>5.4084538603066523</v>
      </c>
      <c r="BI96" s="97">
        <f t="shared" ca="1" si="75"/>
        <v>111.19413249541418</v>
      </c>
      <c r="BJ96" s="21">
        <f t="shared" ca="1" si="75"/>
        <v>34.217290012471082</v>
      </c>
      <c r="BK96" s="97">
        <f t="shared" ca="1" si="75"/>
        <v>150.67251073697807</v>
      </c>
      <c r="BL96" s="97">
        <f t="shared" ca="1" si="58"/>
        <v>99.960940481427471</v>
      </c>
      <c r="BM96" s="97">
        <f t="shared" ca="1" si="75"/>
        <v>12.648443635291498</v>
      </c>
      <c r="BN96" s="97">
        <f t="shared" ca="1" si="59"/>
        <v>5.4084538603066523</v>
      </c>
      <c r="BO96" s="97">
        <f t="shared" ca="1" si="75"/>
        <v>10.697316423494202</v>
      </c>
      <c r="BP96" s="97">
        <f t="shared" ca="1" si="60"/>
        <v>34.217290012471082</v>
      </c>
      <c r="BQ96" s="2">
        <f t="shared" ca="1" si="70"/>
        <v>-63.497962962544797</v>
      </c>
      <c r="BR96" s="97">
        <f t="shared" ca="1" si="76"/>
        <v>6.1861028119863777</v>
      </c>
      <c r="BS96" s="97">
        <f t="shared" ca="1" si="76"/>
        <v>99.942399664349139</v>
      </c>
      <c r="BT96" s="97">
        <f t="shared" ca="1" si="76"/>
        <v>149.15843042254815</v>
      </c>
      <c r="BU96" s="97">
        <f t="shared" ca="1" si="76"/>
        <v>1.677585291227871</v>
      </c>
      <c r="BV96" s="97">
        <f t="shared" ca="1" si="76"/>
        <v>114.44552845924807</v>
      </c>
      <c r="BW96" s="21">
        <f t="shared" ca="1" si="76"/>
        <v>99.664047109153486</v>
      </c>
      <c r="BX96" s="97">
        <f t="shared" ca="1" si="76"/>
        <v>148.62582442892077</v>
      </c>
      <c r="BY96" s="97">
        <f t="shared" ca="1" si="61"/>
        <v>99.942399664349139</v>
      </c>
      <c r="BZ96" s="97">
        <f t="shared" ca="1" si="76"/>
        <v>12.622924769994579</v>
      </c>
      <c r="CA96" s="97">
        <f t="shared" ca="1" si="62"/>
        <v>1.677585291227871</v>
      </c>
      <c r="CB96" s="97">
        <f t="shared" ca="1" si="76"/>
        <v>12.176059094003934</v>
      </c>
      <c r="CC96" s="97">
        <f t="shared" ca="1" si="63"/>
        <v>99.664047109153486</v>
      </c>
      <c r="CD96" s="2">
        <f t="shared" ca="1" si="64"/>
        <v>-67.171195480124538</v>
      </c>
    </row>
    <row r="97" spans="1:82" x14ac:dyDescent="0.25">
      <c r="A97" s="59">
        <v>91</v>
      </c>
      <c r="B97" s="46">
        <f t="shared" ca="1" si="79"/>
        <v>5.617043667833137</v>
      </c>
      <c r="C97" s="97">
        <f t="shared" ca="1" si="79"/>
        <v>99.577893996976869</v>
      </c>
      <c r="D97" s="97">
        <f t="shared" ca="1" si="79"/>
        <v>149.66729847038584</v>
      </c>
      <c r="E97" s="97">
        <f t="shared" ca="1" si="79"/>
        <v>4.7830366163459095</v>
      </c>
      <c r="F97" s="97">
        <f t="shared" ca="1" si="79"/>
        <v>113.09514865228351</v>
      </c>
      <c r="G97" s="21">
        <f t="shared" ca="1" si="79"/>
        <v>34.442260362237946</v>
      </c>
      <c r="H97" s="97">
        <f t="shared" ca="1" si="79"/>
        <v>147.98186575147002</v>
      </c>
      <c r="I97" s="97">
        <f t="shared" ca="1" si="65"/>
        <v>99.577893996976869</v>
      </c>
      <c r="J97" s="97">
        <f t="shared" ca="1" si="79"/>
        <v>10.904397115055861</v>
      </c>
      <c r="K97" s="97">
        <f t="shared" ca="1" si="66"/>
        <v>4.7830366163459095</v>
      </c>
      <c r="L97" s="97">
        <f t="shared" ca="1" si="79"/>
        <v>11.754316160170301</v>
      </c>
      <c r="M97" s="97">
        <f t="shared" ca="1" si="45"/>
        <v>34.442260362237946</v>
      </c>
      <c r="N97" s="2">
        <f t="shared" ca="1" si="67"/>
        <v>-63.813888973517749</v>
      </c>
      <c r="O97" s="97">
        <f t="shared" ca="1" si="77"/>
        <v>6.181043018524031</v>
      </c>
      <c r="P97" s="97">
        <f t="shared" ca="1" si="77"/>
        <v>10.536939023778508</v>
      </c>
      <c r="Q97" s="97">
        <f t="shared" ca="1" si="77"/>
        <v>142.70018446542269</v>
      </c>
      <c r="R97" s="97">
        <f t="shared" ca="1" si="77"/>
        <v>4.6720088050968496</v>
      </c>
      <c r="S97" s="97">
        <f t="shared" ca="1" si="77"/>
        <v>111.94134222781838</v>
      </c>
      <c r="T97" s="21">
        <f t="shared" ca="1" si="77"/>
        <v>33.597474084509805</v>
      </c>
      <c r="U97" s="97">
        <f t="shared" ca="1" si="77"/>
        <v>141.61039288389043</v>
      </c>
      <c r="V97" s="97">
        <f t="shared" ca="1" si="68"/>
        <v>10.536939023778508</v>
      </c>
      <c r="W97" s="97">
        <f t="shared" ca="1" si="77"/>
        <v>9.2849410168909614</v>
      </c>
      <c r="X97" s="97">
        <f t="shared" ca="1" si="69"/>
        <v>4.6720088050968496</v>
      </c>
      <c r="Y97" s="97">
        <f t="shared" ca="1" si="77"/>
        <v>0.55828704687730024</v>
      </c>
      <c r="Z97" s="19">
        <f t="shared" ca="1" si="47"/>
        <v>33.597474084509805</v>
      </c>
      <c r="AA97" s="2">
        <f t="shared" ca="1" si="48"/>
        <v>-51.763840217809552</v>
      </c>
      <c r="AB97" s="62">
        <v>91</v>
      </c>
      <c r="AC97" s="46">
        <f t="shared" ca="1" si="78"/>
        <v>6.5901256580092467</v>
      </c>
      <c r="AD97" s="97">
        <f t="shared" ca="1" si="78"/>
        <v>98.577189504487464</v>
      </c>
      <c r="AE97" s="97">
        <f t="shared" ca="1" si="78"/>
        <v>150.78468741246382</v>
      </c>
      <c r="AF97" s="97">
        <f t="shared" ca="1" si="78"/>
        <v>5.6815297049438191</v>
      </c>
      <c r="AG97" s="97">
        <f t="shared" ca="1" si="78"/>
        <v>113.65758087284483</v>
      </c>
      <c r="AH97" s="21">
        <f t="shared" ca="1" si="78"/>
        <v>34.673394261749969</v>
      </c>
      <c r="AI97" s="97">
        <f t="shared" ca="1" si="78"/>
        <v>147.11996774476773</v>
      </c>
      <c r="AJ97" s="97">
        <f t="shared" ca="1" si="50"/>
        <v>98.577189504487464</v>
      </c>
      <c r="AK97" s="97">
        <f t="shared" ca="1" si="78"/>
        <v>9.6067289729985319</v>
      </c>
      <c r="AL97" s="19">
        <f t="shared" ca="1" si="51"/>
        <v>5.6815297049438191</v>
      </c>
      <c r="AM97" s="97">
        <f t="shared" ca="1" si="78"/>
        <v>7.881446480385744</v>
      </c>
      <c r="AN97" s="21">
        <f t="shared" ca="1" si="52"/>
        <v>34.673394261749969</v>
      </c>
      <c r="AO97" s="2">
        <f t="shared" ca="1" si="53"/>
        <v>-62.025153287197924</v>
      </c>
      <c r="AP97" s="66">
        <v>91</v>
      </c>
      <c r="AQ97" s="97">
        <f t="shared" ca="1" si="74"/>
        <v>5.7025241518157523</v>
      </c>
      <c r="AR97" s="97">
        <f t="shared" ca="1" si="74"/>
        <v>99.010269294922864</v>
      </c>
      <c r="AS97" s="97">
        <f t="shared" ca="1" si="74"/>
        <v>143.25629797063169</v>
      </c>
      <c r="AT97" s="97">
        <f t="shared" ca="1" si="74"/>
        <v>75.377076375252187</v>
      </c>
      <c r="AU97" s="97">
        <f t="shared" ca="1" si="74"/>
        <v>112.71549402965674</v>
      </c>
      <c r="AV97" s="21">
        <f t="shared" ca="1" si="74"/>
        <v>32.323485561812241</v>
      </c>
      <c r="AW97" s="97">
        <f t="shared" ca="1" si="74"/>
        <v>146.31716840104568</v>
      </c>
      <c r="AX97" s="97">
        <f t="shared" ca="1" si="54"/>
        <v>99.010269294922864</v>
      </c>
      <c r="AY97" s="97">
        <f t="shared" ca="1" si="74"/>
        <v>11.231050087123927</v>
      </c>
      <c r="AZ97" s="97">
        <f t="shared" ca="1" si="55"/>
        <v>75.377076375252187</v>
      </c>
      <c r="BA97" s="97">
        <f t="shared" ca="1" si="74"/>
        <v>4.5424261183916803</v>
      </c>
      <c r="BB97" s="97">
        <f t="shared" ca="1" si="56"/>
        <v>32.323485561812241</v>
      </c>
      <c r="BC97" s="2">
        <f t="shared" ca="1" si="57"/>
        <v>-13.246784829276782</v>
      </c>
      <c r="BD97" s="62">
        <v>91</v>
      </c>
      <c r="BE97" s="97">
        <f t="shared" ca="1" si="75"/>
        <v>6.1225602853495351</v>
      </c>
      <c r="BF97" s="97">
        <f t="shared" ca="1" si="75"/>
        <v>98.925817259543336</v>
      </c>
      <c r="BG97" s="97">
        <f t="shared" ca="1" si="75"/>
        <v>149.75323427436777</v>
      </c>
      <c r="BH97" s="97">
        <f t="shared" ca="1" si="75"/>
        <v>6.1951666325943933</v>
      </c>
      <c r="BI97" s="97">
        <f t="shared" ca="1" si="75"/>
        <v>115.13678721405162</v>
      </c>
      <c r="BJ97" s="21">
        <f t="shared" ca="1" si="75"/>
        <v>34.506334964664987</v>
      </c>
      <c r="BK97" s="97">
        <f t="shared" ca="1" si="75"/>
        <v>147.86459286557684</v>
      </c>
      <c r="BL97" s="97">
        <f t="shared" ca="1" si="58"/>
        <v>98.925817259543336</v>
      </c>
      <c r="BM97" s="97">
        <f t="shared" ca="1" si="75"/>
        <v>11.66388576443441</v>
      </c>
      <c r="BN97" s="97">
        <f t="shared" ca="1" si="59"/>
        <v>6.1951666325943933</v>
      </c>
      <c r="BO97" s="97">
        <f t="shared" ca="1" si="75"/>
        <v>11.832865603563224</v>
      </c>
      <c r="BP97" s="97">
        <f t="shared" ca="1" si="60"/>
        <v>34.506334964664987</v>
      </c>
      <c r="BQ97" s="2">
        <f t="shared" ca="1" si="70"/>
        <v>-59.964245811332269</v>
      </c>
      <c r="BR97" s="97">
        <f t="shared" ca="1" si="76"/>
        <v>5.6904678433484381</v>
      </c>
      <c r="BS97" s="97">
        <f t="shared" ca="1" si="76"/>
        <v>98.695294679139337</v>
      </c>
      <c r="BT97" s="97">
        <f t="shared" ca="1" si="76"/>
        <v>148.46023948631861</v>
      </c>
      <c r="BU97" s="97">
        <f t="shared" ca="1" si="76"/>
        <v>1.14083928025943</v>
      </c>
      <c r="BV97" s="97">
        <f t="shared" ca="1" si="76"/>
        <v>114.32223065784217</v>
      </c>
      <c r="BW97" s="21">
        <f t="shared" ca="1" si="76"/>
        <v>99.500072697661977</v>
      </c>
      <c r="BX97" s="97">
        <f t="shared" ca="1" si="76"/>
        <v>152.40394199309895</v>
      </c>
      <c r="BY97" s="97">
        <f t="shared" ca="1" si="61"/>
        <v>98.695294679139337</v>
      </c>
      <c r="BZ97" s="97">
        <f t="shared" ca="1" si="76"/>
        <v>10.316206079242757</v>
      </c>
      <c r="CA97" s="97">
        <f t="shared" ca="1" si="62"/>
        <v>1.14083928025943</v>
      </c>
      <c r="CB97" s="97">
        <f t="shared" ca="1" si="76"/>
        <v>14.523066584455144</v>
      </c>
      <c r="CC97" s="97">
        <f t="shared" ca="1" si="63"/>
        <v>99.500072697661977</v>
      </c>
      <c r="CD97" s="2">
        <f t="shared" ca="1" si="64"/>
        <v>-66.148661279423962</v>
      </c>
    </row>
    <row r="98" spans="1:82" x14ac:dyDescent="0.25">
      <c r="A98" s="59">
        <v>92</v>
      </c>
      <c r="B98" s="46">
        <f t="shared" ca="1" si="79"/>
        <v>5.7896133744801368</v>
      </c>
      <c r="C98" s="97">
        <f t="shared" ca="1" si="79"/>
        <v>98.543233107073888</v>
      </c>
      <c r="D98" s="97">
        <f t="shared" ca="1" si="79"/>
        <v>148.50771224664518</v>
      </c>
      <c r="E98" s="97">
        <f t="shared" ca="1" si="79"/>
        <v>6.4055360783556345</v>
      </c>
      <c r="F98" s="97">
        <f t="shared" ca="1" si="79"/>
        <v>114.76186853842458</v>
      </c>
      <c r="G98" s="21">
        <f t="shared" ca="1" si="79"/>
        <v>33.598782476897412</v>
      </c>
      <c r="H98" s="97">
        <f t="shared" ca="1" si="79"/>
        <v>151.41212106369019</v>
      </c>
      <c r="I98" s="97">
        <f t="shared" ca="1" si="65"/>
        <v>98.543233107073888</v>
      </c>
      <c r="J98" s="97">
        <f t="shared" ca="1" si="79"/>
        <v>11.805273306731026</v>
      </c>
      <c r="K98" s="97">
        <f t="shared" ca="1" si="66"/>
        <v>6.4055360783556345</v>
      </c>
      <c r="L98" s="97">
        <f t="shared" ca="1" si="79"/>
        <v>6.0571128583732046</v>
      </c>
      <c r="M98" s="97">
        <f t="shared" ca="1" si="45"/>
        <v>33.598782476897412</v>
      </c>
      <c r="N98" s="2">
        <f t="shared" ca="1" si="67"/>
        <v>-63.348068430877113</v>
      </c>
      <c r="O98" s="97">
        <f t="shared" ca="1" si="77"/>
        <v>5.6309369128823592</v>
      </c>
      <c r="P98" s="97">
        <f t="shared" ca="1" si="77"/>
        <v>11.727559844072912</v>
      </c>
      <c r="Q98" s="97">
        <f t="shared" ca="1" si="77"/>
        <v>141.38010071252668</v>
      </c>
      <c r="R98" s="97">
        <f t="shared" ca="1" si="77"/>
        <v>6.3198341421918709</v>
      </c>
      <c r="S98" s="97">
        <f t="shared" ca="1" si="77"/>
        <v>112.73551998478575</v>
      </c>
      <c r="T98" s="21">
        <f t="shared" ca="1" si="77"/>
        <v>33.43186944767843</v>
      </c>
      <c r="U98" s="97">
        <f t="shared" ca="1" si="77"/>
        <v>143.9883991938085</v>
      </c>
      <c r="V98" s="97">
        <f t="shared" ca="1" si="68"/>
        <v>11.727559844072912</v>
      </c>
      <c r="W98" s="97">
        <f t="shared" ca="1" si="77"/>
        <v>11.213066017011949</v>
      </c>
      <c r="X98" s="97">
        <f t="shared" ca="1" si="69"/>
        <v>6.3198341421918709</v>
      </c>
      <c r="Y98" s="97">
        <f t="shared" ca="1" si="77"/>
        <v>11.379675067968009</v>
      </c>
      <c r="Z98" s="19">
        <f t="shared" ca="1" si="47"/>
        <v>33.43186944767843</v>
      </c>
      <c r="AA98" s="2">
        <f t="shared" ca="1" si="48"/>
        <v>-37.545845248016171</v>
      </c>
      <c r="AB98" s="62">
        <v>92</v>
      </c>
      <c r="AC98" s="46">
        <f t="shared" ca="1" si="78"/>
        <v>6.4529539516457595</v>
      </c>
      <c r="AD98" s="97">
        <f t="shared" ca="1" si="78"/>
        <v>98.983028580322284</v>
      </c>
      <c r="AE98" s="97">
        <f t="shared" ca="1" si="78"/>
        <v>149.66511616915159</v>
      </c>
      <c r="AF98" s="97">
        <f t="shared" ca="1" si="78"/>
        <v>6.0646098774336332</v>
      </c>
      <c r="AG98" s="97">
        <f t="shared" ca="1" si="78"/>
        <v>114.74511022639932</v>
      </c>
      <c r="AH98" s="21">
        <f t="shared" ca="1" si="78"/>
        <v>34.469023655877429</v>
      </c>
      <c r="AI98" s="97">
        <f t="shared" ca="1" si="78"/>
        <v>150.53204917344877</v>
      </c>
      <c r="AJ98" s="97">
        <f t="shared" ca="1" si="50"/>
        <v>98.983028580322284</v>
      </c>
      <c r="AK98" s="97">
        <f t="shared" ca="1" si="78"/>
        <v>13.018983288454834</v>
      </c>
      <c r="AL98" s="19">
        <f t="shared" ca="1" si="51"/>
        <v>6.0646098774336332</v>
      </c>
      <c r="AM98" s="97">
        <f t="shared" ca="1" si="78"/>
        <v>11.016056660826823</v>
      </c>
      <c r="AN98" s="21">
        <f t="shared" ca="1" si="52"/>
        <v>34.469023655877429</v>
      </c>
      <c r="AO98" s="2">
        <f t="shared" ca="1" si="53"/>
        <v>-60.546605916761621</v>
      </c>
      <c r="AP98" s="66">
        <v>92</v>
      </c>
      <c r="AQ98" s="97">
        <f t="shared" ca="1" si="74"/>
        <v>5.3462553628647402</v>
      </c>
      <c r="AR98" s="97">
        <f t="shared" ca="1" si="74"/>
        <v>100.11666999903314</v>
      </c>
      <c r="AS98" s="97">
        <f t="shared" ca="1" si="74"/>
        <v>141.78396233713352</v>
      </c>
      <c r="AT98" s="97">
        <f t="shared" ca="1" si="74"/>
        <v>77.277976913008132</v>
      </c>
      <c r="AU98" s="97">
        <f t="shared" ca="1" si="74"/>
        <v>111.90743931959864</v>
      </c>
      <c r="AV98" s="21">
        <f t="shared" ca="1" si="74"/>
        <v>32.901648643443949</v>
      </c>
      <c r="AW98" s="97">
        <f t="shared" ca="1" si="74"/>
        <v>144.03737151176435</v>
      </c>
      <c r="AX98" s="97">
        <f t="shared" ca="1" si="54"/>
        <v>100.11666999903314</v>
      </c>
      <c r="AY98" s="97">
        <f t="shared" ca="1" si="74"/>
        <v>9.2811537468616958</v>
      </c>
      <c r="AZ98" s="97">
        <f t="shared" ca="1" si="55"/>
        <v>77.277976913008132</v>
      </c>
      <c r="BA98" s="97">
        <f t="shared" ca="1" si="74"/>
        <v>4.5841914433537045</v>
      </c>
      <c r="BB98" s="97">
        <f t="shared" ca="1" si="56"/>
        <v>32.901648643443949</v>
      </c>
      <c r="BC98" s="2">
        <f t="shared" ca="1" si="57"/>
        <v>-12.72176088116438</v>
      </c>
      <c r="BD98" s="62">
        <v>92</v>
      </c>
      <c r="BE98" s="97">
        <f t="shared" ca="1" si="75"/>
        <v>6.1982317614205549</v>
      </c>
      <c r="BF98" s="97">
        <f t="shared" ca="1" si="75"/>
        <v>100.16041873445633</v>
      </c>
      <c r="BG98" s="97">
        <f t="shared" ca="1" si="75"/>
        <v>148.03245790928707</v>
      </c>
      <c r="BH98" s="97">
        <f t="shared" ca="1" si="75"/>
        <v>6.1298984072883984</v>
      </c>
      <c r="BI98" s="97">
        <f t="shared" ca="1" si="75"/>
        <v>111.84613778985639</v>
      </c>
      <c r="BJ98" s="21">
        <f t="shared" ca="1" si="75"/>
        <v>33.534178454394684</v>
      </c>
      <c r="BK98" s="97">
        <f t="shared" ca="1" si="75"/>
        <v>147.13623095973026</v>
      </c>
      <c r="BL98" s="97">
        <f t="shared" ca="1" si="58"/>
        <v>100.16041873445633</v>
      </c>
      <c r="BM98" s="97">
        <f t="shared" ca="1" si="75"/>
        <v>12.06337046133242</v>
      </c>
      <c r="BN98" s="97">
        <f t="shared" ca="1" si="59"/>
        <v>6.1298984072883984</v>
      </c>
      <c r="BO98" s="97">
        <f t="shared" ca="1" si="75"/>
        <v>8.2202738725485496</v>
      </c>
      <c r="BP98" s="97">
        <f t="shared" ca="1" si="60"/>
        <v>33.534178454394684</v>
      </c>
      <c r="BQ98" s="2">
        <f t="shared" ca="1" si="70"/>
        <v>-61.756902786342003</v>
      </c>
      <c r="BR98" s="97">
        <f t="shared" ca="1" si="76"/>
        <v>6.6282759054471567</v>
      </c>
      <c r="BS98" s="97">
        <f t="shared" ca="1" si="76"/>
        <v>100.53496693067912</v>
      </c>
      <c r="BT98" s="97">
        <f t="shared" ca="1" si="76"/>
        <v>147.42827185020838</v>
      </c>
      <c r="BU98" s="97">
        <f t="shared" ca="1" si="76"/>
        <v>1.4873163264940432</v>
      </c>
      <c r="BV98" s="97">
        <f t="shared" ca="1" si="76"/>
        <v>113.57693659961974</v>
      </c>
      <c r="BW98" s="21">
        <f t="shared" ca="1" si="76"/>
        <v>99.796828790959879</v>
      </c>
      <c r="BX98" s="97">
        <f t="shared" ca="1" si="76"/>
        <v>149.57349223114576</v>
      </c>
      <c r="BY98" s="97">
        <f t="shared" ca="1" si="61"/>
        <v>100.53496693067912</v>
      </c>
      <c r="BZ98" s="97">
        <f t="shared" ca="1" si="76"/>
        <v>13.348845465789935</v>
      </c>
      <c r="CA98" s="97">
        <f t="shared" ca="1" si="62"/>
        <v>1.4873163264940432</v>
      </c>
      <c r="CB98" s="97">
        <f t="shared" ca="1" si="76"/>
        <v>8.0166266102295864</v>
      </c>
      <c r="CC98" s="97">
        <f t="shared" ca="1" si="63"/>
        <v>99.796828790959879</v>
      </c>
      <c r="CD98" s="2">
        <f t="shared" ca="1" si="64"/>
        <v>-72.876366569506075</v>
      </c>
    </row>
    <row r="99" spans="1:82" x14ac:dyDescent="0.25">
      <c r="A99" s="59">
        <v>93</v>
      </c>
      <c r="B99" s="46">
        <f t="shared" ca="1" si="79"/>
        <v>5.8234535037083202</v>
      </c>
      <c r="C99" s="97">
        <f t="shared" ca="1" si="79"/>
        <v>99.5834319571549</v>
      </c>
      <c r="D99" s="97">
        <f t="shared" ca="1" si="79"/>
        <v>148.0930271899577</v>
      </c>
      <c r="E99" s="97">
        <f t="shared" ca="1" si="79"/>
        <v>5.3525898886701038</v>
      </c>
      <c r="F99" s="97">
        <f t="shared" ca="1" si="79"/>
        <v>114.53970939340574</v>
      </c>
      <c r="G99" s="21">
        <f t="shared" ca="1" si="79"/>
        <v>32.853122413367501</v>
      </c>
      <c r="H99" s="97">
        <f t="shared" ca="1" si="79"/>
        <v>147.6854487544573</v>
      </c>
      <c r="I99" s="97">
        <f t="shared" ca="1" si="65"/>
        <v>99.5834319571549</v>
      </c>
      <c r="J99" s="97">
        <f t="shared" ca="1" si="79"/>
        <v>9.8275596277147699</v>
      </c>
      <c r="K99" s="97">
        <f t="shared" ca="1" si="66"/>
        <v>5.3525898886701038</v>
      </c>
      <c r="L99" s="97">
        <f t="shared" ca="1" si="79"/>
        <v>3.9035693779462886</v>
      </c>
      <c r="M99" s="97">
        <f t="shared" ca="1" si="45"/>
        <v>32.853122413367501</v>
      </c>
      <c r="N99" s="2">
        <f t="shared" ca="1" si="67"/>
        <v>-66.573349235736998</v>
      </c>
      <c r="O99" s="97">
        <f t="shared" ca="1" si="77"/>
        <v>5.5543070766220781</v>
      </c>
      <c r="P99" s="97">
        <f t="shared" ca="1" si="77"/>
        <v>8.9721826238616345</v>
      </c>
      <c r="Q99" s="97">
        <f t="shared" ca="1" si="77"/>
        <v>140.27482621916062</v>
      </c>
      <c r="R99" s="97">
        <f t="shared" ca="1" si="77"/>
        <v>5.6310040091622033</v>
      </c>
      <c r="S99" s="97">
        <f t="shared" ca="1" si="77"/>
        <v>115.03507194712236</v>
      </c>
      <c r="T99" s="21">
        <f t="shared" ca="1" si="77"/>
        <v>32.654096299557267</v>
      </c>
      <c r="U99" s="97">
        <f t="shared" ca="1" si="77"/>
        <v>142.01457626340724</v>
      </c>
      <c r="V99" s="97">
        <f t="shared" ca="1" si="68"/>
        <v>8.9721826238616345</v>
      </c>
      <c r="W99" s="97">
        <f t="shared" ca="1" si="77"/>
        <v>9.3493136565410158</v>
      </c>
      <c r="X99" s="97">
        <f t="shared" ca="1" si="69"/>
        <v>5.6310040091622033</v>
      </c>
      <c r="Y99" s="97">
        <f t="shared" ca="1" si="77"/>
        <v>12.286630684589428</v>
      </c>
      <c r="Z99" s="19">
        <f t="shared" ca="1" si="47"/>
        <v>32.654096299557267</v>
      </c>
      <c r="AA99" s="2">
        <f t="shared" ca="1" si="48"/>
        <v>-37.355723164031325</v>
      </c>
      <c r="AB99" s="62">
        <v>93</v>
      </c>
      <c r="AC99" s="46">
        <f t="shared" ca="1" si="78"/>
        <v>5.3311490259089185</v>
      </c>
      <c r="AD99" s="97">
        <f t="shared" ca="1" si="78"/>
        <v>99.698637128169537</v>
      </c>
      <c r="AE99" s="97">
        <f t="shared" ca="1" si="78"/>
        <v>147.93552655210993</v>
      </c>
      <c r="AF99" s="97">
        <f t="shared" ca="1" si="78"/>
        <v>5.8014249577795747</v>
      </c>
      <c r="AG99" s="97">
        <f t="shared" ca="1" si="78"/>
        <v>114.10196861659344</v>
      </c>
      <c r="AH99" s="21">
        <f t="shared" ca="1" si="78"/>
        <v>33.238429710865624</v>
      </c>
      <c r="AI99" s="97">
        <f t="shared" ca="1" si="78"/>
        <v>148.6972376767647</v>
      </c>
      <c r="AJ99" s="97">
        <f t="shared" ca="1" si="50"/>
        <v>99.698637128169537</v>
      </c>
      <c r="AK99" s="97">
        <f t="shared" ca="1" si="78"/>
        <v>10.205276246275984</v>
      </c>
      <c r="AL99" s="19">
        <f t="shared" ca="1" si="51"/>
        <v>5.8014249577795747</v>
      </c>
      <c r="AM99" s="97">
        <f t="shared" ca="1" si="78"/>
        <v>9.7400607029118138</v>
      </c>
      <c r="AN99" s="21">
        <f t="shared" ca="1" si="52"/>
        <v>33.238429710865624</v>
      </c>
      <c r="AO99" s="2">
        <f t="shared" ca="1" si="53"/>
        <v>-63.282522919297989</v>
      </c>
      <c r="AP99" s="66">
        <v>93</v>
      </c>
      <c r="AQ99" s="97">
        <f t="shared" ca="1" si="74"/>
        <v>5.6610378659272245</v>
      </c>
      <c r="AR99" s="97">
        <f t="shared" ca="1" si="74"/>
        <v>100.29440718165252</v>
      </c>
      <c r="AS99" s="97">
        <f t="shared" ca="1" si="74"/>
        <v>145.10489469584419</v>
      </c>
      <c r="AT99" s="97">
        <f t="shared" ca="1" si="74"/>
        <v>75.653010294984924</v>
      </c>
      <c r="AU99" s="97">
        <f t="shared" ca="1" si="74"/>
        <v>114.35077472506767</v>
      </c>
      <c r="AV99" s="21">
        <f t="shared" ca="1" si="74"/>
        <v>33.395707740549121</v>
      </c>
      <c r="AW99" s="97">
        <f t="shared" ca="1" si="74"/>
        <v>143.93203856127829</v>
      </c>
      <c r="AX99" s="97">
        <f t="shared" ca="1" si="54"/>
        <v>100.29440718165252</v>
      </c>
      <c r="AY99" s="97">
        <f t="shared" ca="1" si="74"/>
        <v>17.266455075732452</v>
      </c>
      <c r="AZ99" s="97">
        <f t="shared" ca="1" si="55"/>
        <v>75.653010294984924</v>
      </c>
      <c r="BA99" s="97">
        <f t="shared" ca="1" si="74"/>
        <v>1.8998064072450842</v>
      </c>
      <c r="BB99" s="97">
        <f t="shared" ca="1" si="56"/>
        <v>33.395707740549121</v>
      </c>
      <c r="BC99" s="2">
        <f t="shared" ca="1" si="57"/>
        <v>-13.822284022307578</v>
      </c>
      <c r="BD99" s="62">
        <v>93</v>
      </c>
      <c r="BE99" s="97">
        <f t="shared" ca="1" si="75"/>
        <v>6.8975938466416</v>
      </c>
      <c r="BF99" s="97">
        <f t="shared" ca="1" si="75"/>
        <v>99.634483611532076</v>
      </c>
      <c r="BG99" s="97">
        <f t="shared" ca="1" si="75"/>
        <v>149.08140094379584</v>
      </c>
      <c r="BH99" s="97">
        <f t="shared" ca="1" si="75"/>
        <v>5.6829525101560749</v>
      </c>
      <c r="BI99" s="97">
        <f t="shared" ca="1" si="75"/>
        <v>111.70309357348667</v>
      </c>
      <c r="BJ99" s="21">
        <f t="shared" ca="1" si="75"/>
        <v>33.633157080915772</v>
      </c>
      <c r="BK99" s="97">
        <f t="shared" ca="1" si="75"/>
        <v>149.78573399219908</v>
      </c>
      <c r="BL99" s="97">
        <f t="shared" ca="1" si="58"/>
        <v>99.634483611532076</v>
      </c>
      <c r="BM99" s="97">
        <f t="shared" ca="1" si="75"/>
        <v>9.8052185810882975</v>
      </c>
      <c r="BN99" s="97">
        <f t="shared" ca="1" si="59"/>
        <v>5.6829525101560749</v>
      </c>
      <c r="BO99" s="97">
        <f t="shared" ca="1" si="75"/>
        <v>11.844293570398481</v>
      </c>
      <c r="BP99" s="97">
        <f t="shared" ca="1" si="60"/>
        <v>33.633157080915772</v>
      </c>
      <c r="BQ99" s="2">
        <f t="shared" ca="1" si="70"/>
        <v>-60.176261031819124</v>
      </c>
      <c r="BR99" s="97">
        <f t="shared" ca="1" si="76"/>
        <v>5.8348204294819759</v>
      </c>
      <c r="BS99" s="97">
        <f t="shared" ca="1" si="76"/>
        <v>98.773432404420433</v>
      </c>
      <c r="BT99" s="97">
        <f t="shared" ca="1" si="76"/>
        <v>148.58059322879916</v>
      </c>
      <c r="BU99" s="97">
        <f t="shared" ca="1" si="76"/>
        <v>0.48170215383461223</v>
      </c>
      <c r="BV99" s="97">
        <f t="shared" ca="1" si="76"/>
        <v>112.06961753911463</v>
      </c>
      <c r="BW99" s="21">
        <f t="shared" ca="1" si="76"/>
        <v>99.75157389268611</v>
      </c>
      <c r="BX99" s="97">
        <f t="shared" ca="1" si="76"/>
        <v>150.83790205148259</v>
      </c>
      <c r="BY99" s="97">
        <f t="shared" ca="1" si="61"/>
        <v>98.773432404420433</v>
      </c>
      <c r="BZ99" s="97">
        <f t="shared" ca="1" si="76"/>
        <v>13.569492624987454</v>
      </c>
      <c r="CA99" s="97">
        <f t="shared" ca="1" si="62"/>
        <v>0.48170215383461223</v>
      </c>
      <c r="CB99" s="97">
        <f t="shared" ca="1" si="76"/>
        <v>10.702411211177916</v>
      </c>
      <c r="CC99" s="97">
        <f t="shared" ca="1" si="63"/>
        <v>99.75157389268611</v>
      </c>
      <c r="CD99" s="2">
        <f t="shared" ca="1" si="64"/>
        <v>-72.101754195962343</v>
      </c>
    </row>
    <row r="100" spans="1:82" x14ac:dyDescent="0.25">
      <c r="A100" s="59">
        <v>94</v>
      </c>
      <c r="B100" s="46">
        <f t="shared" ca="1" si="79"/>
        <v>6.0791650077027324</v>
      </c>
      <c r="C100" s="97">
        <f t="shared" ca="1" si="79"/>
        <v>100.52605861635796</v>
      </c>
      <c r="D100" s="97">
        <f t="shared" ca="1" si="79"/>
        <v>148.09476802349235</v>
      </c>
      <c r="E100" s="97">
        <f t="shared" ca="1" si="79"/>
        <v>7.12898864763324</v>
      </c>
      <c r="F100" s="97">
        <f t="shared" ca="1" si="79"/>
        <v>113.46194534566881</v>
      </c>
      <c r="G100" s="21">
        <f t="shared" ca="1" si="79"/>
        <v>34.394521357432232</v>
      </c>
      <c r="H100" s="97">
        <f t="shared" ca="1" si="79"/>
        <v>148.37767950729381</v>
      </c>
      <c r="I100" s="97">
        <f t="shared" ca="1" si="65"/>
        <v>100.52605861635796</v>
      </c>
      <c r="J100" s="97">
        <f t="shared" ca="1" si="79"/>
        <v>10.545286334291836</v>
      </c>
      <c r="K100" s="97">
        <f t="shared" ca="1" si="66"/>
        <v>7.12898864763324</v>
      </c>
      <c r="L100" s="97">
        <f t="shared" ca="1" si="79"/>
        <v>5.5953598320903897</v>
      </c>
      <c r="M100" s="97">
        <f t="shared" ca="1" si="45"/>
        <v>34.394521357432232</v>
      </c>
      <c r="N100" s="2">
        <f t="shared" ca="1" si="67"/>
        <v>-61.424268114891959</v>
      </c>
      <c r="O100" s="97">
        <f t="shared" ca="1" si="77"/>
        <v>5.6839015478202422</v>
      </c>
      <c r="P100" s="97">
        <f t="shared" ca="1" si="77"/>
        <v>11.523150413345631</v>
      </c>
      <c r="Q100" s="97">
        <f t="shared" ca="1" si="77"/>
        <v>144.44646246707293</v>
      </c>
      <c r="R100" s="97">
        <f t="shared" ca="1" si="77"/>
        <v>4.3758810812963986</v>
      </c>
      <c r="S100" s="97">
        <f t="shared" ca="1" si="77"/>
        <v>111.32997718780318</v>
      </c>
      <c r="T100" s="21">
        <f t="shared" ca="1" si="77"/>
        <v>34.358826547636426</v>
      </c>
      <c r="U100" s="97">
        <f t="shared" ca="1" si="77"/>
        <v>144.89337696512962</v>
      </c>
      <c r="V100" s="97">
        <f t="shared" ca="1" si="68"/>
        <v>11.523150413345631</v>
      </c>
      <c r="W100" s="97">
        <f t="shared" ca="1" si="77"/>
        <v>9.231091237145197</v>
      </c>
      <c r="X100" s="97">
        <f t="shared" ca="1" si="69"/>
        <v>4.3758810812963986</v>
      </c>
      <c r="Y100" s="97">
        <f t="shared" ca="1" si="77"/>
        <v>14.434121160662698</v>
      </c>
      <c r="Z100" s="19">
        <f t="shared" ca="1" si="47"/>
        <v>34.358826547636426</v>
      </c>
      <c r="AA100" s="2">
        <f t="shared" ca="1" si="48"/>
        <v>-40.644549938467037</v>
      </c>
      <c r="AB100" s="62">
        <v>94</v>
      </c>
      <c r="AC100" s="46">
        <f t="shared" ca="1" si="78"/>
        <v>6.1334606859069423</v>
      </c>
      <c r="AD100" s="97">
        <f t="shared" ca="1" si="78"/>
        <v>98.772852268491505</v>
      </c>
      <c r="AE100" s="97">
        <f t="shared" ca="1" si="78"/>
        <v>148.46227271809511</v>
      </c>
      <c r="AF100" s="97">
        <f t="shared" ca="1" si="78"/>
        <v>6.3147431550803663</v>
      </c>
      <c r="AG100" s="97">
        <f t="shared" ca="1" si="78"/>
        <v>113.10775739977622</v>
      </c>
      <c r="AH100" s="21">
        <f t="shared" ca="1" si="78"/>
        <v>33.387706371851017</v>
      </c>
      <c r="AI100" s="97">
        <f t="shared" ca="1" si="78"/>
        <v>146.38082659015518</v>
      </c>
      <c r="AJ100" s="97">
        <f t="shared" ca="1" si="50"/>
        <v>98.772852268491505</v>
      </c>
      <c r="AK100" s="97">
        <f t="shared" ca="1" si="78"/>
        <v>10.189362807821102</v>
      </c>
      <c r="AL100" s="19">
        <f t="shared" ca="1" si="51"/>
        <v>6.3147431550803663</v>
      </c>
      <c r="AM100" s="97">
        <f t="shared" ca="1" si="78"/>
        <v>11.659452859595573</v>
      </c>
      <c r="AN100" s="21">
        <f t="shared" ca="1" si="52"/>
        <v>33.387706371851017</v>
      </c>
      <c r="AO100" s="2">
        <f t="shared" ca="1" si="53"/>
        <v>-59.553663036608526</v>
      </c>
      <c r="AP100" s="66">
        <v>94</v>
      </c>
      <c r="AQ100" s="97">
        <f t="shared" ca="1" si="74"/>
        <v>5.4485618662998938</v>
      </c>
      <c r="AR100" s="97">
        <f t="shared" ca="1" si="74"/>
        <v>99.206740793756211</v>
      </c>
      <c r="AS100" s="97">
        <f t="shared" ca="1" si="74"/>
        <v>140.34495160503064</v>
      </c>
      <c r="AT100" s="97">
        <f t="shared" ca="1" si="74"/>
        <v>76.029657309285355</v>
      </c>
      <c r="AU100" s="97">
        <f t="shared" ca="1" si="74"/>
        <v>114.28449349055974</v>
      </c>
      <c r="AV100" s="21">
        <f t="shared" ca="1" si="74"/>
        <v>34.612333875160232</v>
      </c>
      <c r="AW100" s="97">
        <f t="shared" ca="1" si="74"/>
        <v>142.39806334054052</v>
      </c>
      <c r="AX100" s="97">
        <f t="shared" ca="1" si="54"/>
        <v>99.206740793756211</v>
      </c>
      <c r="AY100" s="97">
        <f t="shared" ca="1" si="74"/>
        <v>14.226472093726713</v>
      </c>
      <c r="AZ100" s="97">
        <f t="shared" ca="1" si="55"/>
        <v>76.029657309285355</v>
      </c>
      <c r="BA100" s="97">
        <f t="shared" ca="1" si="74"/>
        <v>2.6346554077896691</v>
      </c>
      <c r="BB100" s="97">
        <f t="shared" ca="1" si="56"/>
        <v>34.612333875160232</v>
      </c>
      <c r="BC100" s="2">
        <f t="shared" ca="1" si="57"/>
        <v>-13.989124209633731</v>
      </c>
      <c r="BD100" s="62">
        <v>94</v>
      </c>
      <c r="BE100" s="97">
        <f t="shared" ca="1" si="75"/>
        <v>5.421876420400972</v>
      </c>
      <c r="BF100" s="97">
        <f t="shared" ca="1" si="75"/>
        <v>100.62080325846081</v>
      </c>
      <c r="BG100" s="97">
        <f t="shared" ca="1" si="75"/>
        <v>148.10082903181646</v>
      </c>
      <c r="BH100" s="97">
        <f t="shared" ca="1" si="75"/>
        <v>6.0622325921470077</v>
      </c>
      <c r="BI100" s="97">
        <f t="shared" ca="1" si="75"/>
        <v>114.12013150669387</v>
      </c>
      <c r="BJ100" s="21">
        <f t="shared" ca="1" si="75"/>
        <v>33.992889787804408</v>
      </c>
      <c r="BK100" s="97">
        <f t="shared" ca="1" si="75"/>
        <v>150.08818748377695</v>
      </c>
      <c r="BL100" s="97">
        <f t="shared" ca="1" si="58"/>
        <v>100.62080325846081</v>
      </c>
      <c r="BM100" s="97">
        <f t="shared" ca="1" si="75"/>
        <v>13.474334493142276</v>
      </c>
      <c r="BN100" s="97">
        <f t="shared" ca="1" si="59"/>
        <v>6.0622325921470077</v>
      </c>
      <c r="BO100" s="97">
        <f t="shared" ca="1" si="75"/>
        <v>10.123526349655188</v>
      </c>
      <c r="BP100" s="97">
        <f t="shared" ca="1" si="60"/>
        <v>33.992889787804408</v>
      </c>
      <c r="BQ100" s="2">
        <f t="shared" ca="1" si="70"/>
        <v>-62.704543094794431</v>
      </c>
      <c r="BR100" s="97">
        <f t="shared" ca="1" si="76"/>
        <v>6.5525633355824375</v>
      </c>
      <c r="BS100" s="97">
        <f t="shared" ca="1" si="76"/>
        <v>100.11558576666975</v>
      </c>
      <c r="BT100" s="97">
        <f t="shared" ca="1" si="76"/>
        <v>148.12291820842935</v>
      </c>
      <c r="BU100" s="97">
        <f t="shared" ca="1" si="76"/>
        <v>0.6551722767155842</v>
      </c>
      <c r="BV100" s="97">
        <f t="shared" ca="1" si="76"/>
        <v>113.89179637843293</v>
      </c>
      <c r="BW100" s="21">
        <f t="shared" ca="1" si="76"/>
        <v>100.06965836999602</v>
      </c>
      <c r="BX100" s="97">
        <f t="shared" ca="1" si="76"/>
        <v>148.15334333107751</v>
      </c>
      <c r="BY100" s="97">
        <f t="shared" ca="1" si="61"/>
        <v>100.11558576666975</v>
      </c>
      <c r="BZ100" s="97">
        <f t="shared" ca="1" si="76"/>
        <v>10.3212911119123</v>
      </c>
      <c r="CA100" s="97">
        <f t="shared" ca="1" si="62"/>
        <v>0.6551722767155842</v>
      </c>
      <c r="CB100" s="97">
        <f t="shared" ca="1" si="76"/>
        <v>14.200309218292567</v>
      </c>
      <c r="CC100" s="97">
        <f t="shared" ca="1" si="63"/>
        <v>100.06965836999602</v>
      </c>
      <c r="CD100" s="2">
        <f t="shared" ca="1" si="64"/>
        <v>-65.979287540260771</v>
      </c>
    </row>
    <row r="101" spans="1:82" x14ac:dyDescent="0.25">
      <c r="A101" s="59">
        <v>95</v>
      </c>
      <c r="B101" s="46">
        <f t="shared" ca="1" si="79"/>
        <v>5.6537025013070865</v>
      </c>
      <c r="C101" s="97">
        <f t="shared" ca="1" si="79"/>
        <v>99.53733492135278</v>
      </c>
      <c r="D101" s="97">
        <f t="shared" ca="1" si="79"/>
        <v>146.84286673347825</v>
      </c>
      <c r="E101" s="97">
        <f t="shared" ca="1" si="79"/>
        <v>5.5565148385850263</v>
      </c>
      <c r="F101" s="97">
        <f t="shared" ca="1" si="79"/>
        <v>112.02657743721194</v>
      </c>
      <c r="G101" s="21">
        <f t="shared" ca="1" si="79"/>
        <v>34.232888086091684</v>
      </c>
      <c r="H101" s="97">
        <f t="shared" ca="1" si="79"/>
        <v>151.79933809829279</v>
      </c>
      <c r="I101" s="97">
        <f t="shared" ca="1" si="65"/>
        <v>99.53733492135278</v>
      </c>
      <c r="J101" s="97">
        <f t="shared" ca="1" si="79"/>
        <v>14.252182892416782</v>
      </c>
      <c r="K101" s="97">
        <f t="shared" ca="1" si="66"/>
        <v>5.5565148385850263</v>
      </c>
      <c r="L101" s="97">
        <f t="shared" ca="1" si="79"/>
        <v>11.74745706542452</v>
      </c>
      <c r="M101" s="97">
        <f t="shared" ca="1" si="45"/>
        <v>34.232888086091684</v>
      </c>
      <c r="N101" s="2">
        <f t="shared" ca="1" si="67"/>
        <v>-62.749159480092757</v>
      </c>
      <c r="O101" s="97">
        <f t="shared" ca="1" si="77"/>
        <v>5.5715460680089537</v>
      </c>
      <c r="P101" s="97">
        <f t="shared" ca="1" si="77"/>
        <v>11.041653008295075</v>
      </c>
      <c r="Q101" s="97">
        <f t="shared" ca="1" si="77"/>
        <v>141.79470388753589</v>
      </c>
      <c r="R101" s="97">
        <f t="shared" ca="1" si="77"/>
        <v>5.3940943448669287</v>
      </c>
      <c r="S101" s="97">
        <f t="shared" ca="1" si="77"/>
        <v>112.6013026198419</v>
      </c>
      <c r="T101" s="21">
        <f t="shared" ca="1" si="77"/>
        <v>32.964706520851465</v>
      </c>
      <c r="U101" s="97">
        <f t="shared" ca="1" si="77"/>
        <v>146.00463347471202</v>
      </c>
      <c r="V101" s="97">
        <f t="shared" ca="1" si="68"/>
        <v>11.041653008295075</v>
      </c>
      <c r="W101" s="97">
        <f t="shared" ca="1" si="77"/>
        <v>11.637360179735166</v>
      </c>
      <c r="X101" s="97">
        <f t="shared" ca="1" si="69"/>
        <v>5.3940943448669287</v>
      </c>
      <c r="Y101" s="97">
        <f t="shared" ca="1" si="77"/>
        <v>9.2910398247911967</v>
      </c>
      <c r="Z101" s="19">
        <f t="shared" ca="1" si="47"/>
        <v>32.964706520851465</v>
      </c>
      <c r="AA101" s="2">
        <f t="shared" ca="1" si="48"/>
        <v>-41.311228549974103</v>
      </c>
      <c r="AB101" s="62">
        <v>95</v>
      </c>
      <c r="AC101" s="46">
        <f t="shared" ca="1" si="78"/>
        <v>5.3513410077454031</v>
      </c>
      <c r="AD101" s="97">
        <f t="shared" ca="1" si="78"/>
        <v>99.130086393729584</v>
      </c>
      <c r="AE101" s="97">
        <f t="shared" ca="1" si="78"/>
        <v>147.28389255371948</v>
      </c>
      <c r="AF101" s="97">
        <f t="shared" ca="1" si="78"/>
        <v>6.750481421781112</v>
      </c>
      <c r="AG101" s="97">
        <f t="shared" ca="1" si="78"/>
        <v>115.75246552385319</v>
      </c>
      <c r="AH101" s="21">
        <f t="shared" ca="1" si="78"/>
        <v>33.89653049377123</v>
      </c>
      <c r="AI101" s="97">
        <f t="shared" ca="1" si="78"/>
        <v>152.29010474061181</v>
      </c>
      <c r="AJ101" s="97">
        <f t="shared" ca="1" si="50"/>
        <v>99.130086393729584</v>
      </c>
      <c r="AK101" s="97">
        <f t="shared" ca="1" si="78"/>
        <v>11.392156379714921</v>
      </c>
      <c r="AL101" s="19">
        <f t="shared" ca="1" si="51"/>
        <v>6.750481421781112</v>
      </c>
      <c r="AM101" s="97">
        <f t="shared" ca="1" si="78"/>
        <v>14.352677522598238</v>
      </c>
      <c r="AN101" s="21">
        <f t="shared" ca="1" si="52"/>
        <v>33.89653049377123</v>
      </c>
      <c r="AO101" s="2">
        <f t="shared" ca="1" si="53"/>
        <v>-59.627869271341169</v>
      </c>
      <c r="AP101" s="66">
        <v>95</v>
      </c>
      <c r="AQ101" s="97">
        <f t="shared" ca="1" si="74"/>
        <v>6.0716889323333536</v>
      </c>
      <c r="AR101" s="97">
        <f t="shared" ca="1" si="74"/>
        <v>100.00141361011552</v>
      </c>
      <c r="AS101" s="97">
        <f t="shared" ca="1" si="74"/>
        <v>139.77078923602394</v>
      </c>
      <c r="AT101" s="97">
        <f t="shared" ca="1" si="74"/>
        <v>75.786945716666835</v>
      </c>
      <c r="AU101" s="97">
        <f t="shared" ca="1" si="74"/>
        <v>111.42580252481962</v>
      </c>
      <c r="AV101" s="21">
        <f t="shared" ca="1" si="74"/>
        <v>34.040008375933525</v>
      </c>
      <c r="AW101" s="97">
        <f t="shared" ca="1" si="74"/>
        <v>143.64479803699908</v>
      </c>
      <c r="AX101" s="97">
        <f t="shared" ca="1" si="54"/>
        <v>100.00141361011552</v>
      </c>
      <c r="AY101" s="97">
        <f t="shared" ca="1" si="74"/>
        <v>10.105002574252287</v>
      </c>
      <c r="AZ101" s="97">
        <f t="shared" ca="1" si="55"/>
        <v>75.786945716666835</v>
      </c>
      <c r="BA101" s="97">
        <f t="shared" ca="1" si="74"/>
        <v>2.6555104507895386</v>
      </c>
      <c r="BB101" s="97">
        <f t="shared" ca="1" si="56"/>
        <v>34.040008375933525</v>
      </c>
      <c r="BC101" s="2">
        <f t="shared" ca="1" si="57"/>
        <v>-13.681808867757516</v>
      </c>
      <c r="BD101" s="62">
        <v>95</v>
      </c>
      <c r="BE101" s="97">
        <f t="shared" ca="1" si="75"/>
        <v>5.5868534953301552</v>
      </c>
      <c r="BF101" s="97">
        <f t="shared" ca="1" si="75"/>
        <v>99.79658430586079</v>
      </c>
      <c r="BG101" s="97">
        <f t="shared" ca="1" si="75"/>
        <v>149.26325771959102</v>
      </c>
      <c r="BH101" s="97">
        <f t="shared" ca="1" si="75"/>
        <v>6.3687794637185293</v>
      </c>
      <c r="BI101" s="97">
        <f t="shared" ca="1" si="75"/>
        <v>113.15507444543151</v>
      </c>
      <c r="BJ101" s="21">
        <f t="shared" ca="1" si="75"/>
        <v>32.517758378611433</v>
      </c>
      <c r="BK101" s="97">
        <f t="shared" ca="1" si="75"/>
        <v>150.56416801743728</v>
      </c>
      <c r="BL101" s="97">
        <f t="shared" ca="1" si="58"/>
        <v>99.79658430586079</v>
      </c>
      <c r="BM101" s="97">
        <f t="shared" ca="1" si="75"/>
        <v>12.622676519002505</v>
      </c>
      <c r="BN101" s="97">
        <f t="shared" ca="1" si="59"/>
        <v>6.3687794637185293</v>
      </c>
      <c r="BO101" s="97">
        <f t="shared" ca="1" si="75"/>
        <v>12.092656336928369</v>
      </c>
      <c r="BP101" s="97">
        <f t="shared" ca="1" si="60"/>
        <v>32.517758378611433</v>
      </c>
      <c r="BQ101" s="2">
        <f t="shared" ca="1" si="70"/>
        <v>-60.680033496882871</v>
      </c>
      <c r="BR101" s="97">
        <f t="shared" ca="1" si="76"/>
        <v>6.0605806750520559</v>
      </c>
      <c r="BS101" s="97">
        <f t="shared" ca="1" si="76"/>
        <v>98.708351669845328</v>
      </c>
      <c r="BT101" s="97">
        <f t="shared" ca="1" si="76"/>
        <v>146.90057776134995</v>
      </c>
      <c r="BU101" s="97">
        <f t="shared" ca="1" si="76"/>
        <v>0.67407034344570183</v>
      </c>
      <c r="BV101" s="97">
        <f t="shared" ca="1" si="76"/>
        <v>112.80571961041899</v>
      </c>
      <c r="BW101" s="21">
        <f t="shared" ca="1" si="76"/>
        <v>98.909379280435132</v>
      </c>
      <c r="BX101" s="97">
        <f t="shared" ca="1" si="76"/>
        <v>151.3175673443956</v>
      </c>
      <c r="BY101" s="97">
        <f t="shared" ca="1" si="61"/>
        <v>98.708351669845328</v>
      </c>
      <c r="BZ101" s="97">
        <f t="shared" ca="1" si="76"/>
        <v>13.443639149435358</v>
      </c>
      <c r="CA101" s="97">
        <f t="shared" ca="1" si="62"/>
        <v>0.67407034344570183</v>
      </c>
      <c r="CB101" s="97">
        <f t="shared" ca="1" si="76"/>
        <v>7.3112100454829818</v>
      </c>
      <c r="CC101" s="97">
        <f t="shared" ca="1" si="63"/>
        <v>98.909379280435132</v>
      </c>
      <c r="CD101" s="2">
        <f t="shared" ca="1" si="64"/>
        <v>-77.121005365672261</v>
      </c>
    </row>
    <row r="102" spans="1:82" x14ac:dyDescent="0.25">
      <c r="A102" s="59">
        <v>96</v>
      </c>
      <c r="B102" s="46">
        <f t="shared" ca="1" si="79"/>
        <v>5.856597594427523</v>
      </c>
      <c r="C102" s="97">
        <f t="shared" ca="1" si="79"/>
        <v>99.360161654661667</v>
      </c>
      <c r="D102" s="97">
        <f t="shared" ca="1" si="79"/>
        <v>148.79378216457866</v>
      </c>
      <c r="E102" s="97">
        <f t="shared" ca="1" si="79"/>
        <v>5.9522637857902971</v>
      </c>
      <c r="F102" s="97">
        <f t="shared" ca="1" si="79"/>
        <v>112.93156460176515</v>
      </c>
      <c r="G102" s="21">
        <f t="shared" ca="1" si="79"/>
        <v>33.45374362398892</v>
      </c>
      <c r="H102" s="97">
        <f t="shared" ca="1" si="79"/>
        <v>152.00370797187514</v>
      </c>
      <c r="I102" s="97">
        <f t="shared" ca="1" si="65"/>
        <v>99.360161654661667</v>
      </c>
      <c r="J102" s="97">
        <f t="shared" ca="1" si="79"/>
        <v>11.943617921031782</v>
      </c>
      <c r="K102" s="97">
        <f t="shared" ca="1" si="66"/>
        <v>5.9522637857902971</v>
      </c>
      <c r="L102" s="97">
        <f t="shared" ca="1" si="79"/>
        <v>14.838920637485701</v>
      </c>
      <c r="M102" s="97">
        <f t="shared" ca="1" si="45"/>
        <v>33.45374362398892</v>
      </c>
      <c r="N102" s="2">
        <f t="shared" ca="1" si="67"/>
        <v>-60.05572842119372</v>
      </c>
      <c r="O102" s="97">
        <f t="shared" ca="1" si="77"/>
        <v>5.3289349652054288</v>
      </c>
      <c r="P102" s="97">
        <f t="shared" ca="1" si="77"/>
        <v>11.346645406226909</v>
      </c>
      <c r="Q102" s="97">
        <f t="shared" ca="1" si="77"/>
        <v>141.13465640897473</v>
      </c>
      <c r="R102" s="97">
        <f t="shared" ca="1" si="77"/>
        <v>6.8463159116992109</v>
      </c>
      <c r="S102" s="97">
        <f t="shared" ca="1" si="77"/>
        <v>111.86695381304233</v>
      </c>
      <c r="T102" s="21">
        <f t="shared" ca="1" si="77"/>
        <v>33.620922860531145</v>
      </c>
      <c r="U102" s="97">
        <f t="shared" ca="1" si="77"/>
        <v>148.2333576025018</v>
      </c>
      <c r="V102" s="97">
        <f t="shared" ca="1" si="68"/>
        <v>11.346645406226909</v>
      </c>
      <c r="W102" s="97">
        <f t="shared" ca="1" si="77"/>
        <v>9.6126442225349731</v>
      </c>
      <c r="X102" s="97">
        <f t="shared" ca="1" si="69"/>
        <v>6.8463159116992109</v>
      </c>
      <c r="Y102" s="97">
        <f t="shared" ca="1" si="77"/>
        <v>10.45676788185493</v>
      </c>
      <c r="Z102" s="19">
        <f t="shared" ca="1" si="47"/>
        <v>33.620922860531145</v>
      </c>
      <c r="AA102" s="2">
        <f t="shared" ca="1" si="48"/>
        <v>-36.704970143075784</v>
      </c>
      <c r="AB102" s="62">
        <v>96</v>
      </c>
      <c r="AC102" s="46">
        <f t="shared" ca="1" si="78"/>
        <v>6.7567353896467068</v>
      </c>
      <c r="AD102" s="97">
        <f t="shared" ca="1" si="78"/>
        <v>99.353759297655728</v>
      </c>
      <c r="AE102" s="97">
        <f t="shared" ca="1" si="78"/>
        <v>148.32976986503868</v>
      </c>
      <c r="AF102" s="97">
        <f t="shared" ca="1" si="78"/>
        <v>6.1003880511196842</v>
      </c>
      <c r="AG102" s="97">
        <f t="shared" ca="1" si="78"/>
        <v>114.37153525756449</v>
      </c>
      <c r="AH102" s="21">
        <f t="shared" ca="1" si="78"/>
        <v>34.93794203137989</v>
      </c>
      <c r="AI102" s="97">
        <f t="shared" ca="1" si="78"/>
        <v>152.80072882379901</v>
      </c>
      <c r="AJ102" s="97">
        <f t="shared" ca="1" si="50"/>
        <v>99.353759297655728</v>
      </c>
      <c r="AK102" s="97">
        <f t="shared" ca="1" si="78"/>
        <v>13.021753985218</v>
      </c>
      <c r="AL102" s="19">
        <f t="shared" ca="1" si="51"/>
        <v>6.1003880511196842</v>
      </c>
      <c r="AM102" s="97">
        <f t="shared" ca="1" si="78"/>
        <v>12.444762509790113</v>
      </c>
      <c r="AN102" s="21">
        <f t="shared" ca="1" si="52"/>
        <v>34.93794203137989</v>
      </c>
      <c r="AO102" s="2">
        <f t="shared" ca="1" si="53"/>
        <v>-59.851704254036662</v>
      </c>
      <c r="AP102" s="66">
        <v>96</v>
      </c>
      <c r="AQ102" s="97">
        <f t="shared" ca="1" si="74"/>
        <v>5.6521801741986746</v>
      </c>
      <c r="AR102" s="97">
        <f t="shared" ca="1" si="74"/>
        <v>98.822443759117704</v>
      </c>
      <c r="AS102" s="97">
        <f t="shared" ca="1" si="74"/>
        <v>145.84303327040411</v>
      </c>
      <c r="AT102" s="97">
        <f t="shared" ref="AT102:AY102" ca="1" si="80">_xlfn.NORM.INV(RAND(),AT$121,AT$122)</f>
        <v>76.385434594269455</v>
      </c>
      <c r="AU102" s="97">
        <f t="shared" ca="1" si="80"/>
        <v>114.80012772880148</v>
      </c>
      <c r="AV102" s="21">
        <f t="shared" ca="1" si="80"/>
        <v>34.245789169659432</v>
      </c>
      <c r="AW102" s="97">
        <f t="shared" ca="1" si="80"/>
        <v>142.53431285024629</v>
      </c>
      <c r="AX102" s="97">
        <f t="shared" ca="1" si="54"/>
        <v>98.822443759117704</v>
      </c>
      <c r="AY102" s="97">
        <f t="shared" ca="1" si="80"/>
        <v>12.554717980843526</v>
      </c>
      <c r="AZ102" s="97">
        <f t="shared" ca="1" si="55"/>
        <v>76.385434594269455</v>
      </c>
      <c r="BA102" s="97">
        <f t="shared" ref="BA102:BA106" ca="1" si="81">_xlfn.NORM.INV(RAND(),BA$121,BA$122)</f>
        <v>1.7019349446590077</v>
      </c>
      <c r="BB102" s="97">
        <f t="shared" ca="1" si="56"/>
        <v>34.245789169659432</v>
      </c>
      <c r="BC102" s="2">
        <f t="shared" ca="1" si="57"/>
        <v>-12.682115508652091</v>
      </c>
      <c r="BD102" s="62">
        <v>96</v>
      </c>
      <c r="BE102" s="97">
        <f t="shared" ca="1" si="75"/>
        <v>6.6307616494273534</v>
      </c>
      <c r="BF102" s="97">
        <f t="shared" ca="1" si="75"/>
        <v>100.49130243133108</v>
      </c>
      <c r="BG102" s="97">
        <f t="shared" ca="1" si="75"/>
        <v>148.022308430339</v>
      </c>
      <c r="BH102" s="97">
        <f t="shared" ref="BH102:BM102" ca="1" si="82">_xlfn.NORM.INV(RAND(),BH$121,BH$122)</f>
        <v>6.2109365663123448</v>
      </c>
      <c r="BI102" s="97">
        <f t="shared" ca="1" si="82"/>
        <v>113.99031153981906</v>
      </c>
      <c r="BJ102" s="21">
        <f t="shared" ca="1" si="82"/>
        <v>34.042699177483371</v>
      </c>
      <c r="BK102" s="97">
        <f t="shared" ca="1" si="82"/>
        <v>149.1500212481811</v>
      </c>
      <c r="BL102" s="97">
        <f t="shared" ca="1" si="58"/>
        <v>100.49130243133108</v>
      </c>
      <c r="BM102" s="97">
        <f t="shared" ca="1" si="82"/>
        <v>12.144648994771597</v>
      </c>
      <c r="BN102" s="97">
        <f t="shared" ca="1" si="59"/>
        <v>6.2109365663123448</v>
      </c>
      <c r="BO102" s="97">
        <f t="shared" ref="BO102:BO106" ca="1" si="83">_xlfn.NORM.INV(RAND(),BO$121,BO$122)</f>
        <v>7.679954092483066</v>
      </c>
      <c r="BP102" s="97">
        <f t="shared" ca="1" si="60"/>
        <v>34.042699177483371</v>
      </c>
      <c r="BQ102" s="2">
        <f t="shared" ca="1" si="70"/>
        <v>-61.669667348049451</v>
      </c>
      <c r="BR102" s="97">
        <f t="shared" ca="1" si="76"/>
        <v>5.3621384454628629</v>
      </c>
      <c r="BS102" s="97">
        <f t="shared" ca="1" si="76"/>
        <v>99.214458500434461</v>
      </c>
      <c r="BT102" s="97">
        <f t="shared" ca="1" si="76"/>
        <v>147.12610432979139</v>
      </c>
      <c r="BU102" s="97">
        <f t="shared" ref="BU102:BZ102" ca="1" si="84">_xlfn.NORM.INV(RAND(),BU$121,BU$122)</f>
        <v>1.2429353914188648</v>
      </c>
      <c r="BV102" s="97">
        <f t="shared" ca="1" si="84"/>
        <v>113.79381855708553</v>
      </c>
      <c r="BW102" s="21">
        <f t="shared" ca="1" si="84"/>
        <v>99.28145628247195</v>
      </c>
      <c r="BX102" s="97">
        <f t="shared" ca="1" si="84"/>
        <v>146.52346336181893</v>
      </c>
      <c r="BY102" s="97">
        <f t="shared" ca="1" si="61"/>
        <v>99.214458500434461</v>
      </c>
      <c r="BZ102" s="97">
        <f t="shared" ca="1" si="84"/>
        <v>11.863210995940536</v>
      </c>
      <c r="CA102" s="97">
        <f t="shared" ca="1" si="62"/>
        <v>1.2429353914188648</v>
      </c>
      <c r="CB102" s="97">
        <f t="shared" ref="CB102:CB106" ca="1" si="85">_xlfn.NORM.INV(RAND(),CB$121,CB$122)</f>
        <v>6.3668956272427053</v>
      </c>
      <c r="CC102" s="97">
        <f t="shared" ca="1" si="63"/>
        <v>99.28145628247195</v>
      </c>
      <c r="CD102" s="2">
        <f t="shared" ca="1" si="64"/>
        <v>-78.268570987424127</v>
      </c>
    </row>
    <row r="103" spans="1:82" x14ac:dyDescent="0.25">
      <c r="A103" s="59">
        <v>97</v>
      </c>
      <c r="B103" s="46">
        <f t="shared" ca="1" si="79"/>
        <v>6.5013454542512825</v>
      </c>
      <c r="C103" s="97">
        <f t="shared" ca="1" si="79"/>
        <v>98.934753269094486</v>
      </c>
      <c r="D103" s="97">
        <f t="shared" ca="1" si="79"/>
        <v>148.44586856925491</v>
      </c>
      <c r="E103" s="97">
        <f t="shared" ca="1" si="79"/>
        <v>7.271686270218261</v>
      </c>
      <c r="F103" s="97">
        <f t="shared" ca="1" si="79"/>
        <v>114.40424246024608</v>
      </c>
      <c r="G103" s="21">
        <f t="shared" ca="1" si="79"/>
        <v>34.404145051271819</v>
      </c>
      <c r="H103" s="97">
        <f t="shared" ca="1" si="79"/>
        <v>150.78370587498699</v>
      </c>
      <c r="I103" s="97">
        <f t="shared" ca="1" si="65"/>
        <v>98.934753269094486</v>
      </c>
      <c r="J103" s="97">
        <f t="shared" ca="1" si="79"/>
        <v>11.464532095048147</v>
      </c>
      <c r="K103" s="97">
        <f t="shared" ca="1" si="66"/>
        <v>7.271686270218261</v>
      </c>
      <c r="L103" s="97">
        <f t="shared" ca="1" si="79"/>
        <v>8.9227835940199736</v>
      </c>
      <c r="M103" s="97">
        <f t="shared" ca="1" si="45"/>
        <v>34.404145051271819</v>
      </c>
      <c r="N103" s="2">
        <f t="shared" ca="1" si="67"/>
        <v>-59.163535514016424</v>
      </c>
      <c r="O103" s="97">
        <f t="shared" ref="O103:Y106" ca="1" si="86">_xlfn.NORM.INV(RAND(),O$121,O$122)</f>
        <v>5.7957443475146251</v>
      </c>
      <c r="P103" s="97">
        <f t="shared" ca="1" si="86"/>
        <v>12.169833382149379</v>
      </c>
      <c r="Q103" s="97">
        <f t="shared" ca="1" si="86"/>
        <v>143.12802850603794</v>
      </c>
      <c r="R103" s="97">
        <f t="shared" ca="1" si="86"/>
        <v>5.2058496946371537</v>
      </c>
      <c r="S103" s="97">
        <f t="shared" ca="1" si="86"/>
        <v>112.94147767003705</v>
      </c>
      <c r="T103" s="21">
        <f t="shared" ca="1" si="86"/>
        <v>34.963367785098967</v>
      </c>
      <c r="U103" s="97">
        <f t="shared" ca="1" si="86"/>
        <v>147.40252387358871</v>
      </c>
      <c r="V103" s="97">
        <f t="shared" ca="1" si="68"/>
        <v>12.169833382149379</v>
      </c>
      <c r="W103" s="97">
        <f t="shared" ca="1" si="86"/>
        <v>9.9950153398380781</v>
      </c>
      <c r="X103" s="97">
        <f t="shared" ca="1" si="69"/>
        <v>5.2058496946371537</v>
      </c>
      <c r="Y103" s="97">
        <f t="shared" ca="1" si="86"/>
        <v>9.5595472636530037</v>
      </c>
      <c r="Z103" s="19">
        <f t="shared" ca="1" si="47"/>
        <v>34.963367785098967</v>
      </c>
      <c r="AA103" s="2">
        <f t="shared" ca="1" si="48"/>
        <v>-42.845360963730464</v>
      </c>
      <c r="AB103" s="62">
        <v>97</v>
      </c>
      <c r="AC103" s="46">
        <f t="shared" ref="AC103:AM106" ca="1" si="87">_xlfn.NORM.INV(RAND(),AC$121,AC$122)</f>
        <v>5.430054321894521</v>
      </c>
      <c r="AD103" s="97">
        <f t="shared" ca="1" si="87"/>
        <v>100.28668051133758</v>
      </c>
      <c r="AE103" s="97">
        <f t="shared" ca="1" si="87"/>
        <v>148.40376091382572</v>
      </c>
      <c r="AF103" s="97">
        <f t="shared" ca="1" si="87"/>
        <v>6.1345443468834047</v>
      </c>
      <c r="AG103" s="97">
        <f t="shared" ca="1" si="87"/>
        <v>111.44976780395787</v>
      </c>
      <c r="AH103" s="21">
        <f t="shared" ca="1" si="87"/>
        <v>33.864973239713088</v>
      </c>
      <c r="AI103" s="97">
        <f t="shared" ca="1" si="87"/>
        <v>146.89459874434937</v>
      </c>
      <c r="AJ103" s="97">
        <f t="shared" ca="1" si="50"/>
        <v>100.28668051133758</v>
      </c>
      <c r="AK103" s="97">
        <f t="shared" ca="1" si="87"/>
        <v>11.288684924762102</v>
      </c>
      <c r="AL103" s="19">
        <f t="shared" ca="1" si="51"/>
        <v>6.1345443468834047</v>
      </c>
      <c r="AM103" s="97">
        <f t="shared" ca="1" si="87"/>
        <v>12.53735126511196</v>
      </c>
      <c r="AN103" s="21">
        <f t="shared" ca="1" si="52"/>
        <v>33.864973239713088</v>
      </c>
      <c r="AO103" s="2">
        <f t="shared" ca="1" si="53"/>
        <v>-60.687766523868646</v>
      </c>
      <c r="AP103" s="66">
        <v>97</v>
      </c>
      <c r="AQ103" s="97">
        <f t="shared" ref="AQ103:AY106" ca="1" si="88">_xlfn.NORM.INV(RAND(),AQ$121,AQ$122)</f>
        <v>5.6011202193356864</v>
      </c>
      <c r="AR103" s="97">
        <f t="shared" ca="1" si="88"/>
        <v>98.90021706698036</v>
      </c>
      <c r="AS103" s="97">
        <f t="shared" ca="1" si="88"/>
        <v>142.08640416625948</v>
      </c>
      <c r="AT103" s="97">
        <f t="shared" ca="1" si="88"/>
        <v>77.688756085681177</v>
      </c>
      <c r="AU103" s="97">
        <f t="shared" ca="1" si="88"/>
        <v>113.79659449040122</v>
      </c>
      <c r="AV103" s="21">
        <f t="shared" ca="1" si="88"/>
        <v>32.379604013558549</v>
      </c>
      <c r="AW103" s="97">
        <f t="shared" ca="1" si="88"/>
        <v>146.40377404314708</v>
      </c>
      <c r="AX103" s="97">
        <f t="shared" ca="1" si="54"/>
        <v>98.90021706698036</v>
      </c>
      <c r="AY103" s="97">
        <f t="shared" ca="1" si="88"/>
        <v>11.095681353279177</v>
      </c>
      <c r="AZ103" s="97">
        <f t="shared" ca="1" si="55"/>
        <v>77.688756085681177</v>
      </c>
      <c r="BA103" s="97">
        <f t="shared" ca="1" si="81"/>
        <v>1.7932368224962854</v>
      </c>
      <c r="BB103" s="97">
        <f t="shared" ca="1" si="56"/>
        <v>32.379604013558549</v>
      </c>
      <c r="BC103" s="2">
        <f t="shared" ca="1" si="57"/>
        <v>-12.993193427284318</v>
      </c>
      <c r="BD103" s="62">
        <v>97</v>
      </c>
      <c r="BE103" s="97">
        <f t="shared" ref="BE103:BM106" ca="1" si="89">_xlfn.NORM.INV(RAND(),BE$121,BE$122)</f>
        <v>5.8171611102880041</v>
      </c>
      <c r="BF103" s="97">
        <f t="shared" ca="1" si="89"/>
        <v>99.515993383418504</v>
      </c>
      <c r="BG103" s="97">
        <f t="shared" ca="1" si="89"/>
        <v>145.83707763277508</v>
      </c>
      <c r="BH103" s="97">
        <f t="shared" ca="1" si="89"/>
        <v>6.3252875821564336</v>
      </c>
      <c r="BI103" s="97">
        <f t="shared" ca="1" si="89"/>
        <v>113.37967649077343</v>
      </c>
      <c r="BJ103" s="21">
        <f t="shared" ca="1" si="89"/>
        <v>33.657754208823391</v>
      </c>
      <c r="BK103" s="97">
        <f t="shared" ca="1" si="89"/>
        <v>148.90267654654079</v>
      </c>
      <c r="BL103" s="97">
        <f t="shared" ca="1" si="58"/>
        <v>99.515993383418504</v>
      </c>
      <c r="BM103" s="97">
        <f t="shared" ca="1" si="89"/>
        <v>12.667468088936062</v>
      </c>
      <c r="BN103" s="97">
        <f t="shared" ca="1" si="59"/>
        <v>6.3252875821564336</v>
      </c>
      <c r="BO103" s="97">
        <f t="shared" ca="1" si="83"/>
        <v>9.3688566362704258</v>
      </c>
      <c r="BP103" s="97">
        <f t="shared" ca="1" si="60"/>
        <v>33.657754208823391</v>
      </c>
      <c r="BQ103" s="2">
        <f t="shared" ca="1" si="70"/>
        <v>-61.786542614634705</v>
      </c>
      <c r="BR103" s="97">
        <f t="shared" ref="BR103:BZ106" ca="1" si="90">_xlfn.NORM.INV(RAND(),BR$121,BR$122)</f>
        <v>5.8860560887918192</v>
      </c>
      <c r="BS103" s="97">
        <f t="shared" ca="1" si="90"/>
        <v>99.258002099497546</v>
      </c>
      <c r="BT103" s="97">
        <f t="shared" ca="1" si="90"/>
        <v>148.49718377539816</v>
      </c>
      <c r="BU103" s="97">
        <f t="shared" ca="1" si="90"/>
        <v>1.2493887808776314</v>
      </c>
      <c r="BV103" s="97">
        <f t="shared" ca="1" si="90"/>
        <v>112.92943025661819</v>
      </c>
      <c r="BW103" s="21">
        <f t="shared" ca="1" si="90"/>
        <v>99.521502496413873</v>
      </c>
      <c r="BX103" s="97">
        <f t="shared" ca="1" si="90"/>
        <v>148.01997134206357</v>
      </c>
      <c r="BY103" s="97">
        <f t="shared" ca="1" si="61"/>
        <v>99.258002099497546</v>
      </c>
      <c r="BZ103" s="97">
        <f t="shared" ca="1" si="90"/>
        <v>10.40847620735958</v>
      </c>
      <c r="CA103" s="97">
        <f t="shared" ca="1" si="62"/>
        <v>1.2493887808776314</v>
      </c>
      <c r="CB103" s="97">
        <f t="shared" ca="1" si="85"/>
        <v>13.577063153241868</v>
      </c>
      <c r="CC103" s="97">
        <f t="shared" ca="1" si="63"/>
        <v>99.521502496413873</v>
      </c>
      <c r="CD103" s="2">
        <f t="shared" ca="1" si="64"/>
        <v>-66.337618566497056</v>
      </c>
    </row>
    <row r="104" spans="1:82" x14ac:dyDescent="0.25">
      <c r="A104" s="59">
        <v>98</v>
      </c>
      <c r="B104" s="46">
        <f t="shared" ca="1" si="79"/>
        <v>5.7614866872064594</v>
      </c>
      <c r="C104" s="97">
        <f t="shared" ca="1" si="79"/>
        <v>99.65011437655501</v>
      </c>
      <c r="D104" s="97">
        <f t="shared" ca="1" si="79"/>
        <v>149.61431369519033</v>
      </c>
      <c r="E104" s="97">
        <f t="shared" ca="1" si="79"/>
        <v>6.2448868275103511</v>
      </c>
      <c r="F104" s="97">
        <f t="shared" ca="1" si="79"/>
        <v>114.85726872248428</v>
      </c>
      <c r="G104" s="21">
        <f t="shared" ca="1" si="79"/>
        <v>34.244270180882637</v>
      </c>
      <c r="H104" s="97">
        <f t="shared" ca="1" si="79"/>
        <v>152.10653133202428</v>
      </c>
      <c r="I104" s="97">
        <f t="shared" ca="1" si="65"/>
        <v>99.65011437655501</v>
      </c>
      <c r="J104" s="97">
        <f t="shared" ca="1" si="79"/>
        <v>12.208144829952156</v>
      </c>
      <c r="K104" s="97">
        <f t="shared" ca="1" si="66"/>
        <v>6.2448868275103511</v>
      </c>
      <c r="L104" s="97">
        <f t="shared" ca="1" si="79"/>
        <v>7.0729495238856144</v>
      </c>
      <c r="M104" s="97">
        <f t="shared" ca="1" si="45"/>
        <v>34.244270180882637</v>
      </c>
      <c r="N104" s="2">
        <f t="shared" ca="1" si="67"/>
        <v>-63.400240121807819</v>
      </c>
      <c r="O104" s="97">
        <f t="shared" ca="1" si="86"/>
        <v>5.9288653600402448</v>
      </c>
      <c r="P104" s="97">
        <f t="shared" ca="1" si="86"/>
        <v>11.607175180979677</v>
      </c>
      <c r="Q104" s="97">
        <f t="shared" ca="1" si="86"/>
        <v>143.53428333767286</v>
      </c>
      <c r="R104" s="97">
        <f t="shared" ca="1" si="86"/>
        <v>7.2340114994247777</v>
      </c>
      <c r="S104" s="97">
        <f t="shared" ca="1" si="86"/>
        <v>110.1056984672349</v>
      </c>
      <c r="T104" s="21">
        <f t="shared" ca="1" si="86"/>
        <v>34.796281768016897</v>
      </c>
      <c r="U104" s="97">
        <f t="shared" ca="1" si="86"/>
        <v>143.9214748705119</v>
      </c>
      <c r="V104" s="97">
        <f t="shared" ca="1" si="68"/>
        <v>11.607175180979677</v>
      </c>
      <c r="W104" s="97">
        <f t="shared" ca="1" si="86"/>
        <v>12.03960916949527</v>
      </c>
      <c r="X104" s="97">
        <f t="shared" ca="1" si="69"/>
        <v>7.2340114994247777</v>
      </c>
      <c r="Y104" s="97">
        <f t="shared" ca="1" si="86"/>
        <v>13.892194727562277</v>
      </c>
      <c r="Z104" s="19">
        <f t="shared" ca="1" si="47"/>
        <v>34.796281768016897</v>
      </c>
      <c r="AA104" s="2">
        <f t="shared" ca="1" si="48"/>
        <v>-33.292570989526943</v>
      </c>
      <c r="AB104" s="62">
        <v>98</v>
      </c>
      <c r="AC104" s="46">
        <f t="shared" ca="1" si="87"/>
        <v>6.3845211207749957</v>
      </c>
      <c r="AD104" s="97">
        <f t="shared" ca="1" si="87"/>
        <v>99.676235120575697</v>
      </c>
      <c r="AE104" s="97">
        <f t="shared" ca="1" si="87"/>
        <v>148.66529904141763</v>
      </c>
      <c r="AF104" s="97">
        <f t="shared" ca="1" si="87"/>
        <v>5.6209991471032028</v>
      </c>
      <c r="AG104" s="97">
        <f t="shared" ca="1" si="87"/>
        <v>112.41839117381815</v>
      </c>
      <c r="AH104" s="21">
        <f t="shared" ca="1" si="87"/>
        <v>33.983668198881041</v>
      </c>
      <c r="AI104" s="97">
        <f t="shared" ca="1" si="87"/>
        <v>150.10433224534776</v>
      </c>
      <c r="AJ104" s="97">
        <f t="shared" ca="1" si="50"/>
        <v>99.676235120575697</v>
      </c>
      <c r="AK104" s="97">
        <f t="shared" ca="1" si="87"/>
        <v>13.194757332244354</v>
      </c>
      <c r="AL104" s="19">
        <f t="shared" ca="1" si="51"/>
        <v>5.6209991471032028</v>
      </c>
      <c r="AM104" s="97">
        <f t="shared" ca="1" si="87"/>
        <v>6.772586719134523</v>
      </c>
      <c r="AN104" s="21">
        <f t="shared" ca="1" si="52"/>
        <v>33.983668198881041</v>
      </c>
      <c r="AO104" s="2">
        <f t="shared" ca="1" si="53"/>
        <v>-63.71148574194941</v>
      </c>
      <c r="AP104" s="66">
        <v>98</v>
      </c>
      <c r="AQ104" s="97">
        <f t="shared" ca="1" si="88"/>
        <v>6.3613618152229021</v>
      </c>
      <c r="AR104" s="97">
        <f t="shared" ca="1" si="88"/>
        <v>99.356813459062906</v>
      </c>
      <c r="AS104" s="97">
        <f t="shared" ca="1" si="88"/>
        <v>144.09451971709524</v>
      </c>
      <c r="AT104" s="97">
        <f t="shared" ca="1" si="88"/>
        <v>77.017158376907901</v>
      </c>
      <c r="AU104" s="97">
        <f t="shared" ca="1" si="88"/>
        <v>113.29521463998347</v>
      </c>
      <c r="AV104" s="21">
        <f t="shared" ca="1" si="88"/>
        <v>33.276980168855857</v>
      </c>
      <c r="AW104" s="97">
        <f t="shared" ca="1" si="88"/>
        <v>144.43182292694163</v>
      </c>
      <c r="AX104" s="97">
        <f t="shared" ca="1" si="54"/>
        <v>99.356813459062906</v>
      </c>
      <c r="AY104" s="97">
        <f t="shared" ca="1" si="88"/>
        <v>12.089333342171532</v>
      </c>
      <c r="AZ104" s="97">
        <f t="shared" ca="1" si="55"/>
        <v>77.017158376907901</v>
      </c>
      <c r="BA104" s="97">
        <f t="shared" ca="1" si="81"/>
        <v>1.7156650599401195</v>
      </c>
      <c r="BB104" s="97">
        <f t="shared" ca="1" si="56"/>
        <v>33.276980168855857</v>
      </c>
      <c r="BC104" s="2">
        <f t="shared" ca="1" si="57"/>
        <v>-12.720325037930168</v>
      </c>
      <c r="BD104" s="62">
        <v>98</v>
      </c>
      <c r="BE104" s="97">
        <f t="shared" ca="1" si="89"/>
        <v>5.9534322184104456</v>
      </c>
      <c r="BF104" s="97">
        <f t="shared" ca="1" si="89"/>
        <v>98.996869516681457</v>
      </c>
      <c r="BG104" s="97">
        <f t="shared" ca="1" si="89"/>
        <v>146.66549482157646</v>
      </c>
      <c r="BH104" s="97">
        <f t="shared" ca="1" si="89"/>
        <v>6.5405689006617225</v>
      </c>
      <c r="BI104" s="97">
        <f t="shared" ca="1" si="89"/>
        <v>112.49359837105467</v>
      </c>
      <c r="BJ104" s="21">
        <f t="shared" ca="1" si="89"/>
        <v>35.107550943026013</v>
      </c>
      <c r="BK104" s="97">
        <f t="shared" ca="1" si="89"/>
        <v>151.54889641059921</v>
      </c>
      <c r="BL104" s="97">
        <f t="shared" ca="1" si="58"/>
        <v>98.996869516681457</v>
      </c>
      <c r="BM104" s="97">
        <f t="shared" ca="1" si="89"/>
        <v>14.168575310854296</v>
      </c>
      <c r="BN104" s="97">
        <f t="shared" ca="1" si="59"/>
        <v>6.5405689006617225</v>
      </c>
      <c r="BO104" s="97">
        <f t="shared" ca="1" si="83"/>
        <v>10.850470030790516</v>
      </c>
      <c r="BP104" s="97">
        <f t="shared" ca="1" si="60"/>
        <v>35.107550943026013</v>
      </c>
      <c r="BQ104" s="2">
        <f t="shared" ca="1" si="70"/>
        <v>-60.653281612599123</v>
      </c>
      <c r="BR104" s="97">
        <f t="shared" ca="1" si="90"/>
        <v>5.8766327759235146</v>
      </c>
      <c r="BS104" s="97">
        <f t="shared" ca="1" si="90"/>
        <v>100.55173720340782</v>
      </c>
      <c r="BT104" s="97">
        <f t="shared" ca="1" si="90"/>
        <v>146.91195660539057</v>
      </c>
      <c r="BU104" s="97">
        <f t="shared" ca="1" si="90"/>
        <v>0.93406648282987947</v>
      </c>
      <c r="BV104" s="97">
        <f t="shared" ca="1" si="90"/>
        <v>114.54761249541841</v>
      </c>
      <c r="BW104" s="21">
        <f t="shared" ca="1" si="90"/>
        <v>99.326275388513423</v>
      </c>
      <c r="BX104" s="97">
        <f t="shared" ca="1" si="90"/>
        <v>148.20225492094639</v>
      </c>
      <c r="BY104" s="97">
        <f t="shared" ca="1" si="61"/>
        <v>100.55173720340782</v>
      </c>
      <c r="BZ104" s="97">
        <f t="shared" ca="1" si="90"/>
        <v>9.4686418493997522</v>
      </c>
      <c r="CA104" s="97">
        <f t="shared" ca="1" si="62"/>
        <v>0.93406648282987947</v>
      </c>
      <c r="CB104" s="97">
        <f t="shared" ca="1" si="85"/>
        <v>10.4215178745643</v>
      </c>
      <c r="CC104" s="97">
        <f t="shared" ca="1" si="63"/>
        <v>99.326275388513423</v>
      </c>
      <c r="CD104" s="2">
        <f t="shared" ca="1" si="64"/>
        <v>-71.580316267066621</v>
      </c>
    </row>
    <row r="105" spans="1:82" x14ac:dyDescent="0.25">
      <c r="A105" s="59">
        <v>99</v>
      </c>
      <c r="B105" s="46">
        <f t="shared" ca="1" si="79"/>
        <v>5.969528735954424</v>
      </c>
      <c r="C105" s="97">
        <f t="shared" ca="1" si="79"/>
        <v>99.436836845364965</v>
      </c>
      <c r="D105" s="97">
        <f t="shared" ca="1" si="79"/>
        <v>148.80021352174813</v>
      </c>
      <c r="E105" s="97">
        <f t="shared" ca="1" si="79"/>
        <v>4.5239622413457781</v>
      </c>
      <c r="F105" s="97">
        <f t="shared" ca="1" si="79"/>
        <v>113.78766687590404</v>
      </c>
      <c r="G105" s="21">
        <f t="shared" ca="1" si="79"/>
        <v>32.941120248749051</v>
      </c>
      <c r="H105" s="97">
        <f t="shared" ca="1" si="79"/>
        <v>151.99981572363887</v>
      </c>
      <c r="I105" s="97">
        <f t="shared" ca="1" si="65"/>
        <v>99.436836845364965</v>
      </c>
      <c r="J105" s="97">
        <f t="shared" ca="1" si="79"/>
        <v>13.532568413057886</v>
      </c>
      <c r="K105" s="97">
        <f t="shared" ca="1" si="66"/>
        <v>4.5239622413457781</v>
      </c>
      <c r="L105" s="97">
        <f t="shared" ca="1" si="79"/>
        <v>11.736203947897419</v>
      </c>
      <c r="M105" s="97">
        <f t="shared" ca="1" si="45"/>
        <v>32.941120248749051</v>
      </c>
      <c r="N105" s="2">
        <f t="shared" ca="1" si="67"/>
        <v>-64.57720823053134</v>
      </c>
      <c r="O105" s="97">
        <f t="shared" ca="1" si="86"/>
        <v>5.7347001183633708</v>
      </c>
      <c r="P105" s="97">
        <f t="shared" ca="1" si="86"/>
        <v>11.318721621704265</v>
      </c>
      <c r="Q105" s="97">
        <f t="shared" ca="1" si="86"/>
        <v>141.831595049334</v>
      </c>
      <c r="R105" s="97">
        <f t="shared" ca="1" si="86"/>
        <v>5.676538784583359</v>
      </c>
      <c r="S105" s="97">
        <f t="shared" ca="1" si="86"/>
        <v>113.25107340270461</v>
      </c>
      <c r="T105" s="21">
        <f t="shared" ca="1" si="86"/>
        <v>32.402941765435017</v>
      </c>
      <c r="U105" s="97">
        <f t="shared" ca="1" si="86"/>
        <v>151.57489954402425</v>
      </c>
      <c r="V105" s="97">
        <f t="shared" ca="1" si="68"/>
        <v>11.318721621704265</v>
      </c>
      <c r="W105" s="97">
        <f t="shared" ca="1" si="86"/>
        <v>7.9274583973085235</v>
      </c>
      <c r="X105" s="97">
        <f t="shared" ca="1" si="69"/>
        <v>5.676538784583359</v>
      </c>
      <c r="Y105" s="97">
        <f t="shared" ca="1" si="86"/>
        <v>10.822468785487459</v>
      </c>
      <c r="Z105" s="19">
        <f t="shared" ca="1" si="47"/>
        <v>32.402941765435017</v>
      </c>
      <c r="AA105" s="2">
        <f t="shared" ca="1" si="48"/>
        <v>-39.54107989673269</v>
      </c>
      <c r="AB105" s="62">
        <v>99</v>
      </c>
      <c r="AC105" s="46">
        <f t="shared" ca="1" si="87"/>
        <v>5.9855798867864269</v>
      </c>
      <c r="AD105" s="97">
        <f t="shared" ca="1" si="87"/>
        <v>99.063711071701846</v>
      </c>
      <c r="AE105" s="97">
        <f t="shared" ca="1" si="87"/>
        <v>148.54489469199933</v>
      </c>
      <c r="AF105" s="97">
        <f t="shared" ca="1" si="87"/>
        <v>5.8058776904312257</v>
      </c>
      <c r="AG105" s="97">
        <f t="shared" ca="1" si="87"/>
        <v>113.2602860204171</v>
      </c>
      <c r="AH105" s="21">
        <f t="shared" ca="1" si="87"/>
        <v>33.713447395288256</v>
      </c>
      <c r="AI105" s="97">
        <f t="shared" ca="1" si="87"/>
        <v>148.36892572920848</v>
      </c>
      <c r="AJ105" s="97">
        <f t="shared" ca="1" si="50"/>
        <v>99.063711071701846</v>
      </c>
      <c r="AK105" s="97">
        <f t="shared" ca="1" si="87"/>
        <v>12.553791435272434</v>
      </c>
      <c r="AL105" s="19">
        <f t="shared" ca="1" si="51"/>
        <v>5.8058776904312257</v>
      </c>
      <c r="AM105" s="97">
        <f t="shared" ca="1" si="87"/>
        <v>13.207498608315817</v>
      </c>
      <c r="AN105" s="21">
        <f t="shared" ca="1" si="52"/>
        <v>33.713447395288256</v>
      </c>
      <c r="AO105" s="2">
        <f t="shared" ca="1" si="53"/>
        <v>-60.411847267017137</v>
      </c>
      <c r="AP105" s="66">
        <v>99</v>
      </c>
      <c r="AQ105" s="97">
        <f t="shared" ca="1" si="88"/>
        <v>5.8415955094131649</v>
      </c>
      <c r="AR105" s="97">
        <f t="shared" ca="1" si="88"/>
        <v>99.464912963751203</v>
      </c>
      <c r="AS105" s="97">
        <f t="shared" ca="1" si="88"/>
        <v>143.27406217947907</v>
      </c>
      <c r="AT105" s="97">
        <f t="shared" ca="1" si="88"/>
        <v>74.84858807479678</v>
      </c>
      <c r="AU105" s="97">
        <f t="shared" ca="1" si="88"/>
        <v>113.72280123444236</v>
      </c>
      <c r="AV105" s="21">
        <f t="shared" ca="1" si="88"/>
        <v>34.981122679601569</v>
      </c>
      <c r="AW105" s="97">
        <f t="shared" ca="1" si="88"/>
        <v>145.81889465333197</v>
      </c>
      <c r="AX105" s="97">
        <f t="shared" ca="1" si="54"/>
        <v>99.464912963751203</v>
      </c>
      <c r="AY105" s="97">
        <f t="shared" ca="1" si="88"/>
        <v>9.8911187213851957</v>
      </c>
      <c r="AZ105" s="97">
        <f t="shared" ca="1" si="55"/>
        <v>74.84858807479678</v>
      </c>
      <c r="BA105" s="97">
        <f t="shared" ca="1" si="81"/>
        <v>3.5067758348312266</v>
      </c>
      <c r="BB105" s="97">
        <f t="shared" ca="1" si="56"/>
        <v>34.981122679601569</v>
      </c>
      <c r="BC105" s="2">
        <f t="shared" ca="1" si="57"/>
        <v>-13.777018919697163</v>
      </c>
      <c r="BD105" s="62">
        <v>99</v>
      </c>
      <c r="BE105" s="97">
        <f t="shared" ca="1" si="89"/>
        <v>6.2104502825456809</v>
      </c>
      <c r="BF105" s="97">
        <f t="shared" ca="1" si="89"/>
        <v>99.873746063443434</v>
      </c>
      <c r="BG105" s="97">
        <f t="shared" ca="1" si="89"/>
        <v>147.00797633114468</v>
      </c>
      <c r="BH105" s="97">
        <f t="shared" ca="1" si="89"/>
        <v>6.7526171662965329</v>
      </c>
      <c r="BI105" s="97">
        <f t="shared" ca="1" si="89"/>
        <v>114.10995689597719</v>
      </c>
      <c r="BJ105" s="21">
        <f t="shared" ca="1" si="89"/>
        <v>33.636717977026294</v>
      </c>
      <c r="BK105" s="97">
        <f t="shared" ca="1" si="89"/>
        <v>147.98492955335007</v>
      </c>
      <c r="BL105" s="97">
        <f t="shared" ca="1" si="58"/>
        <v>99.873746063443434</v>
      </c>
      <c r="BM105" s="97">
        <f t="shared" ca="1" si="89"/>
        <v>11.682971448927237</v>
      </c>
      <c r="BN105" s="97">
        <f t="shared" ca="1" si="59"/>
        <v>6.7526171662965329</v>
      </c>
      <c r="BO105" s="97">
        <f t="shared" ca="1" si="83"/>
        <v>10.889840319636971</v>
      </c>
      <c r="BP105" s="97">
        <f t="shared" ca="1" si="60"/>
        <v>33.636717977026294</v>
      </c>
      <c r="BQ105" s="2">
        <f t="shared" ca="1" si="70"/>
        <v>-59.491552242172574</v>
      </c>
      <c r="BR105" s="97">
        <f t="shared" ca="1" si="90"/>
        <v>5.0016925889260895</v>
      </c>
      <c r="BS105" s="97">
        <f t="shared" ca="1" si="90"/>
        <v>99.594752475682597</v>
      </c>
      <c r="BT105" s="97">
        <f t="shared" ca="1" si="90"/>
        <v>146.92420606468693</v>
      </c>
      <c r="BU105" s="97">
        <f t="shared" ca="1" si="90"/>
        <v>1.4356417488941962</v>
      </c>
      <c r="BV105" s="97">
        <f t="shared" ca="1" si="90"/>
        <v>113.66723478013269</v>
      </c>
      <c r="BW105" s="21">
        <f t="shared" ca="1" si="90"/>
        <v>99.831318141077674</v>
      </c>
      <c r="BX105" s="97">
        <f t="shared" ca="1" si="90"/>
        <v>150.64995316384801</v>
      </c>
      <c r="BY105" s="97">
        <f t="shared" ca="1" si="61"/>
        <v>99.594752475682597</v>
      </c>
      <c r="BZ105" s="97">
        <f t="shared" ca="1" si="90"/>
        <v>12.66346024108576</v>
      </c>
      <c r="CA105" s="97">
        <f t="shared" ca="1" si="62"/>
        <v>1.4356417488941962</v>
      </c>
      <c r="CB105" s="97">
        <f t="shared" ca="1" si="85"/>
        <v>6.9630688027004357</v>
      </c>
      <c r="CC105" s="97">
        <f t="shared" ca="1" si="63"/>
        <v>99.831318141077674</v>
      </c>
      <c r="CD105" s="2">
        <f t="shared" ca="1" si="64"/>
        <v>-77.694126150579308</v>
      </c>
    </row>
    <row r="106" spans="1:82" ht="15.75" thickBot="1" x14ac:dyDescent="0.3">
      <c r="A106" s="59">
        <v>100</v>
      </c>
      <c r="B106" s="47">
        <f t="shared" ca="1" si="79"/>
        <v>6.7322597458446936</v>
      </c>
      <c r="C106" s="16">
        <f t="shared" ca="1" si="79"/>
        <v>100.01705244056441</v>
      </c>
      <c r="D106" s="16">
        <f t="shared" ca="1" si="79"/>
        <v>150.09624357948735</v>
      </c>
      <c r="E106" s="16">
        <f t="shared" ca="1" si="79"/>
        <v>5.8139494210776048</v>
      </c>
      <c r="F106" s="16">
        <f t="shared" ca="1" si="79"/>
        <v>113.11785356965773</v>
      </c>
      <c r="G106" s="22">
        <f t="shared" ca="1" si="79"/>
        <v>33.313541701199782</v>
      </c>
      <c r="H106" s="16">
        <f t="shared" ca="1" si="79"/>
        <v>147.58435858419901</v>
      </c>
      <c r="I106" s="97">
        <f t="shared" ca="1" si="65"/>
        <v>100.01705244056441</v>
      </c>
      <c r="J106" s="16">
        <f t="shared" ca="1" si="79"/>
        <v>10.923784641996914</v>
      </c>
      <c r="K106" s="97">
        <f t="shared" ca="1" si="66"/>
        <v>5.8139494210776048</v>
      </c>
      <c r="L106" s="16">
        <f t="shared" ca="1" si="79"/>
        <v>12.388350979083731</v>
      </c>
      <c r="M106" s="19">
        <f t="shared" ca="1" si="45"/>
        <v>33.313541701199782</v>
      </c>
      <c r="N106" s="3">
        <f t="shared" ca="1" si="67"/>
        <v>-59.620116888882215</v>
      </c>
      <c r="O106" s="16">
        <f t="shared" ca="1" si="86"/>
        <v>6.0033272789829395</v>
      </c>
      <c r="P106" s="16">
        <f t="shared" ca="1" si="86"/>
        <v>11.590981636154915</v>
      </c>
      <c r="Q106" s="16">
        <f t="shared" ca="1" si="86"/>
        <v>146.19192211448993</v>
      </c>
      <c r="R106" s="16">
        <f t="shared" ca="1" si="86"/>
        <v>5.9595746946391506</v>
      </c>
      <c r="S106" s="16">
        <f t="shared" ca="1" si="86"/>
        <v>109.97477937878982</v>
      </c>
      <c r="T106" s="22">
        <f t="shared" ca="1" si="86"/>
        <v>34.377699944186787</v>
      </c>
      <c r="U106" s="16">
        <f t="shared" ca="1" si="86"/>
        <v>141.32296230438706</v>
      </c>
      <c r="V106" s="97">
        <f t="shared" ca="1" si="68"/>
        <v>11.590981636154915</v>
      </c>
      <c r="W106" s="16">
        <f t="shared" ca="1" si="86"/>
        <v>15.062938197461103</v>
      </c>
      <c r="X106" s="97">
        <f t="shared" ca="1" si="69"/>
        <v>5.9595746946391506</v>
      </c>
      <c r="Y106" s="16">
        <f t="shared" ca="1" si="86"/>
        <v>15.524168026375882</v>
      </c>
      <c r="Z106" s="19">
        <f t="shared" ca="1" si="47"/>
        <v>34.377699944186787</v>
      </c>
      <c r="AA106" s="3">
        <f t="shared" ca="1" si="48"/>
        <v>-34.915598445934052</v>
      </c>
      <c r="AB106" s="63">
        <v>100</v>
      </c>
      <c r="AC106" s="47">
        <f t="shared" ca="1" si="87"/>
        <v>6.2912806302318476</v>
      </c>
      <c r="AD106" s="16">
        <f t="shared" ca="1" si="87"/>
        <v>100.16785338081519</v>
      </c>
      <c r="AE106" s="16">
        <f t="shared" ca="1" si="87"/>
        <v>147.60435689322506</v>
      </c>
      <c r="AF106" s="16">
        <f t="shared" ca="1" si="87"/>
        <v>5.1834514798189328</v>
      </c>
      <c r="AG106" s="16">
        <f t="shared" ca="1" si="87"/>
        <v>112.1715557718737</v>
      </c>
      <c r="AH106" s="22">
        <f t="shared" ca="1" si="87"/>
        <v>33.214216293617191</v>
      </c>
      <c r="AI106" s="16">
        <f t="shared" ca="1" si="87"/>
        <v>150.99152531879642</v>
      </c>
      <c r="AJ106" s="19">
        <f t="shared" ca="1" si="50"/>
        <v>100.16785338081519</v>
      </c>
      <c r="AK106" s="16">
        <f t="shared" ca="1" si="87"/>
        <v>9.8424702732761364</v>
      </c>
      <c r="AL106" s="19">
        <f t="shared" ca="1" si="51"/>
        <v>5.1834514798189328</v>
      </c>
      <c r="AM106" s="16">
        <f t="shared" ca="1" si="87"/>
        <v>9.7606862866898272</v>
      </c>
      <c r="AN106" s="21">
        <f t="shared" ca="1" si="52"/>
        <v>33.214216293617191</v>
      </c>
      <c r="AO106" s="3">
        <f t="shared" ca="1" si="53"/>
        <v>-63.506670848028655</v>
      </c>
      <c r="AP106" s="67">
        <v>100</v>
      </c>
      <c r="AQ106" s="97">
        <f t="shared" ca="1" si="88"/>
        <v>6.0183738261445576</v>
      </c>
      <c r="AR106" s="97">
        <f t="shared" ca="1" si="88"/>
        <v>99.478811976497184</v>
      </c>
      <c r="AS106" s="97">
        <f t="shared" ca="1" si="88"/>
        <v>142.50173803142562</v>
      </c>
      <c r="AT106" s="97">
        <f t="shared" ca="1" si="88"/>
        <v>76.26005430362531</v>
      </c>
      <c r="AU106" s="97">
        <f t="shared" ca="1" si="88"/>
        <v>114.5299246336602</v>
      </c>
      <c r="AV106" s="21">
        <f t="shared" ca="1" si="88"/>
        <v>34.651919587169907</v>
      </c>
      <c r="AW106" s="97">
        <f t="shared" ca="1" si="88"/>
        <v>146.75277732391856</v>
      </c>
      <c r="AX106" s="97">
        <f t="shared" ca="1" si="54"/>
        <v>99.478811976497184</v>
      </c>
      <c r="AY106" s="97">
        <f t="shared" ca="1" si="88"/>
        <v>8.4145684654657273</v>
      </c>
      <c r="AZ106" s="97">
        <f t="shared" ca="1" si="55"/>
        <v>76.26005430362531</v>
      </c>
      <c r="BA106" s="97">
        <f t="shared" ca="1" si="81"/>
        <v>3.4172694217099093</v>
      </c>
      <c r="BB106" s="97">
        <f t="shared" ca="1" si="56"/>
        <v>34.651919587169907</v>
      </c>
      <c r="BC106" s="3">
        <f t="shared" ca="1" si="57"/>
        <v>-13.397952345203723</v>
      </c>
      <c r="BD106" s="63">
        <v>100</v>
      </c>
      <c r="BE106" s="97">
        <f t="shared" ca="1" si="89"/>
        <v>5.4395012066352981</v>
      </c>
      <c r="BF106" s="97">
        <f t="shared" ca="1" si="89"/>
        <v>98.930902904375685</v>
      </c>
      <c r="BG106" s="97">
        <f t="shared" ca="1" si="89"/>
        <v>147.87267751600828</v>
      </c>
      <c r="BH106" s="97">
        <f t="shared" ca="1" si="89"/>
        <v>5.7327144390520877</v>
      </c>
      <c r="BI106" s="97">
        <f t="shared" ca="1" si="89"/>
        <v>113.99518648244475</v>
      </c>
      <c r="BJ106" s="22">
        <f t="shared" ca="1" si="89"/>
        <v>33.20459231249491</v>
      </c>
      <c r="BK106" s="97">
        <f t="shared" ca="1" si="89"/>
        <v>149.78307552157682</v>
      </c>
      <c r="BL106" s="97">
        <f t="shared" ca="1" si="58"/>
        <v>98.930902904375685</v>
      </c>
      <c r="BM106" s="97">
        <f t="shared" ca="1" si="89"/>
        <v>14.4881635352091</v>
      </c>
      <c r="BN106" s="97">
        <f t="shared" ca="1" si="59"/>
        <v>5.7327144390520877</v>
      </c>
      <c r="BO106" s="97">
        <f t="shared" ca="1" si="83"/>
        <v>13.711980733589908</v>
      </c>
      <c r="BP106" s="97">
        <f t="shared" ca="1" si="60"/>
        <v>33.20459231249491</v>
      </c>
      <c r="BQ106" s="3">
        <f t="shared" ca="1" si="70"/>
        <v>-61.392656076702686</v>
      </c>
      <c r="BR106" s="97">
        <f t="shared" ca="1" si="90"/>
        <v>5.5763045835336582</v>
      </c>
      <c r="BS106" s="97">
        <f t="shared" ca="1" si="90"/>
        <v>99.784099313431142</v>
      </c>
      <c r="BT106" s="97">
        <f t="shared" ca="1" si="90"/>
        <v>146.70160481885242</v>
      </c>
      <c r="BU106" s="97">
        <f t="shared" ca="1" si="90"/>
        <v>1.6989809068666288</v>
      </c>
      <c r="BV106" s="97">
        <f t="shared" ca="1" si="90"/>
        <v>114.61226923638577</v>
      </c>
      <c r="BW106" s="21">
        <f t="shared" ca="1" si="90"/>
        <v>99.62875099382633</v>
      </c>
      <c r="BX106" s="97">
        <f t="shared" ca="1" si="90"/>
        <v>148.48336345474038</v>
      </c>
      <c r="BY106" s="97">
        <f t="shared" ca="1" si="61"/>
        <v>99.784099313431142</v>
      </c>
      <c r="BZ106" s="97">
        <f t="shared" ca="1" si="90"/>
        <v>12.268521122980278</v>
      </c>
      <c r="CA106" s="97">
        <f t="shared" ca="1" si="62"/>
        <v>1.6989809068666288</v>
      </c>
      <c r="CB106" s="97">
        <f t="shared" ca="1" si="85"/>
        <v>8.2477172455764318</v>
      </c>
      <c r="CC106" s="97">
        <f t="shared" ca="1" si="63"/>
        <v>99.62875099382633</v>
      </c>
      <c r="CD106" s="3">
        <f t="shared" ca="1" si="64"/>
        <v>-73.671920806998486</v>
      </c>
    </row>
    <row r="107" spans="1:82" s="80" customFormat="1" x14ac:dyDescent="0.25">
      <c r="A107" s="93" t="s">
        <v>31</v>
      </c>
      <c r="B107" s="39">
        <f ca="1">AVERAGE(B7:B106)</f>
        <v>5.9505190175932787</v>
      </c>
      <c r="C107" s="89">
        <f t="shared" ref="C107:BO107" ca="1" si="91">AVERAGE(C7:C106)</f>
        <v>99.424469309128895</v>
      </c>
      <c r="D107" s="89">
        <f t="shared" ca="1" si="91"/>
        <v>148.39702364152822</v>
      </c>
      <c r="E107" s="89">
        <f t="shared" ca="1" si="91"/>
        <v>5.8410742109014464</v>
      </c>
      <c r="F107" s="89">
        <f t="shared" ca="1" si="91"/>
        <v>113.52813187632397</v>
      </c>
      <c r="G107" s="23">
        <f t="shared" ca="1" si="91"/>
        <v>33.990640599727314</v>
      </c>
      <c r="H107" s="89">
        <f t="shared" ca="1" si="91"/>
        <v>149.6900329311685</v>
      </c>
      <c r="I107" s="89">
        <f t="shared" ca="1" si="91"/>
        <v>99.424469309128895</v>
      </c>
      <c r="J107" s="89">
        <f t="shared" ca="1" si="91"/>
        <v>11.824779329954392</v>
      </c>
      <c r="K107" s="89">
        <f t="shared" ca="1" si="91"/>
        <v>5.8410742109014464</v>
      </c>
      <c r="L107" s="89">
        <f t="shared" ca="1" si="91"/>
        <v>9.8036068436961408</v>
      </c>
      <c r="M107" s="89">
        <f t="shared" ca="1" si="91"/>
        <v>33.990640599727314</v>
      </c>
      <c r="N107" s="48">
        <f t="shared" ca="1" si="91"/>
        <v>-62.381147275054047</v>
      </c>
      <c r="O107" s="39">
        <f t="shared" ca="1" si="91"/>
        <v>5.5359989859737482</v>
      </c>
      <c r="P107" s="89">
        <f t="shared" ca="1" si="91"/>
        <v>10.657865959625088</v>
      </c>
      <c r="Q107" s="89">
        <f t="shared" ca="1" si="91"/>
        <v>142.52079067382337</v>
      </c>
      <c r="R107" s="89">
        <f t="shared" ca="1" si="91"/>
        <v>6.0029063758890171</v>
      </c>
      <c r="S107" s="89">
        <f t="shared" ca="1" si="91"/>
        <v>112.4095289903387</v>
      </c>
      <c r="T107" s="23">
        <f t="shared" ca="1" si="91"/>
        <v>33.788916645729785</v>
      </c>
      <c r="U107" s="89">
        <f t="shared" ca="1" si="91"/>
        <v>145.29739263572125</v>
      </c>
      <c r="V107" s="89">
        <f t="shared" ca="1" si="91"/>
        <v>10.657865959625088</v>
      </c>
      <c r="W107" s="89">
        <f t="shared" ca="1" si="91"/>
        <v>10.831987791082133</v>
      </c>
      <c r="X107" s="89">
        <f t="shared" ca="1" si="91"/>
        <v>6.0029063758890171</v>
      </c>
      <c r="Y107" s="89">
        <f t="shared" ca="1" si="91"/>
        <v>10.561618372686929</v>
      </c>
      <c r="Z107" s="23">
        <f t="shared" ca="1" si="91"/>
        <v>33.788916645729785</v>
      </c>
      <c r="AA107" s="49">
        <f t="shared" ca="1" si="91"/>
        <v>-38.560186620405958</v>
      </c>
      <c r="AB107" s="39"/>
      <c r="AC107" s="39">
        <f t="shared" ca="1" si="91"/>
        <v>6.1005574598585781</v>
      </c>
      <c r="AD107" s="89">
        <f t="shared" ca="1" si="91"/>
        <v>99.412854251664882</v>
      </c>
      <c r="AE107" s="89">
        <f t="shared" ca="1" si="91"/>
        <v>148.36703967343894</v>
      </c>
      <c r="AF107" s="89">
        <f t="shared" ca="1" si="91"/>
        <v>5.8694450354870433</v>
      </c>
      <c r="AG107" s="89">
        <f t="shared" ca="1" si="91"/>
        <v>113.42859788552046</v>
      </c>
      <c r="AH107" s="23">
        <f t="shared" ca="1" si="91"/>
        <v>33.896079382698929</v>
      </c>
      <c r="AI107" s="89">
        <f t="shared" ca="1" si="91"/>
        <v>149.43797883588849</v>
      </c>
      <c r="AJ107" s="89">
        <f t="shared" ca="1" si="91"/>
        <v>99.412854251664882</v>
      </c>
      <c r="AK107" s="89">
        <f t="shared" ca="1" si="91"/>
        <v>11.978673698143091</v>
      </c>
      <c r="AL107" s="89">
        <f t="shared" ca="1" si="91"/>
        <v>5.8694450354870433</v>
      </c>
      <c r="AM107" s="89">
        <f t="shared" ca="1" si="91"/>
        <v>9.9810382475230774</v>
      </c>
      <c r="AN107" s="23">
        <f t="shared" ca="1" si="91"/>
        <v>33.896079382698929</v>
      </c>
      <c r="AO107" s="23">
        <f t="shared" ca="1" si="91"/>
        <v>-61.991107749338724</v>
      </c>
      <c r="AP107" s="68"/>
      <c r="AQ107" s="29">
        <f t="shared" ca="1" si="91"/>
        <v>5.8576686015561492</v>
      </c>
      <c r="AR107" s="29">
        <f t="shared" ca="1" si="91"/>
        <v>99.498789815086766</v>
      </c>
      <c r="AS107" s="29">
        <f t="shared" ca="1" si="91"/>
        <v>142.87649094828564</v>
      </c>
      <c r="AT107" s="29">
        <f t="shared" ca="1" si="91"/>
        <v>76.345706018993624</v>
      </c>
      <c r="AU107" s="29">
        <f t="shared" ca="1" si="91"/>
        <v>112.7811614632509</v>
      </c>
      <c r="AV107" s="31">
        <f t="shared" ca="1" si="91"/>
        <v>33.920633775410018</v>
      </c>
      <c r="AW107" s="29">
        <f t="shared" ca="1" si="91"/>
        <v>144.21675815071131</v>
      </c>
      <c r="AX107" s="29">
        <f t="shared" ca="1" si="91"/>
        <v>99.498789815086766</v>
      </c>
      <c r="AY107" s="29">
        <f t="shared" ca="1" si="91"/>
        <v>11.252613636783162</v>
      </c>
      <c r="AZ107" s="29">
        <f t="shared" ca="1" si="91"/>
        <v>76.345706018993624</v>
      </c>
      <c r="BA107" s="29">
        <f t="shared" ca="1" si="91"/>
        <v>3.1842248281522543</v>
      </c>
      <c r="BB107" s="33">
        <f t="shared" ca="1" si="91"/>
        <v>33.920633775410018</v>
      </c>
      <c r="BC107" s="49">
        <f t="shared" ca="1" si="91"/>
        <v>-13.122040237835854</v>
      </c>
      <c r="BD107" s="39"/>
      <c r="BE107" s="39">
        <f t="shared" ca="1" si="91"/>
        <v>6.009000340993305</v>
      </c>
      <c r="BF107" s="89">
        <f t="shared" ca="1" si="91"/>
        <v>99.533291597092244</v>
      </c>
      <c r="BG107" s="89">
        <f t="shared" ca="1" si="91"/>
        <v>148.41424357649001</v>
      </c>
      <c r="BH107" s="89">
        <f t="shared" ca="1" si="91"/>
        <v>5.8202537867551767</v>
      </c>
      <c r="BI107" s="89">
        <f t="shared" ca="1" si="91"/>
        <v>113.66572558409489</v>
      </c>
      <c r="BJ107" s="23">
        <f t="shared" ca="1" si="91"/>
        <v>33.785058684050384</v>
      </c>
      <c r="BK107" s="89">
        <f t="shared" ca="1" si="91"/>
        <v>149.50226646303142</v>
      </c>
      <c r="BL107" s="89">
        <f t="shared" ca="1" si="91"/>
        <v>99.533291597092244</v>
      </c>
      <c r="BM107" s="89">
        <f t="shared" ca="1" si="91"/>
        <v>12.152870825162958</v>
      </c>
      <c r="BN107" s="89">
        <f t="shared" ca="1" si="91"/>
        <v>5.8202537867551767</v>
      </c>
      <c r="BO107" s="89">
        <f t="shared" ca="1" si="91"/>
        <v>10.029861843338569</v>
      </c>
      <c r="BP107" s="23">
        <f t="shared" ref="BP107:CD107" ca="1" si="92">AVERAGE(BP7:BP106)</f>
        <v>33.785058684050384</v>
      </c>
      <c r="BQ107" s="49">
        <f t="shared" ca="1" si="92"/>
        <v>-62.218077828805363</v>
      </c>
      <c r="BR107" s="39">
        <f t="shared" ca="1" si="92"/>
        <v>5.9686059989255238</v>
      </c>
      <c r="BS107" s="89">
        <f t="shared" ca="1" si="92"/>
        <v>99.518594004622116</v>
      </c>
      <c r="BT107" s="89">
        <f t="shared" ca="1" si="92"/>
        <v>148.31691987545943</v>
      </c>
      <c r="BU107" s="89">
        <f t="shared" ca="1" si="92"/>
        <v>1.0647791675338882</v>
      </c>
      <c r="BV107" s="89">
        <f t="shared" ca="1" si="92"/>
        <v>113.62810260786804</v>
      </c>
      <c r="BW107" s="23">
        <f t="shared" ca="1" si="92"/>
        <v>99.580206569129999</v>
      </c>
      <c r="BX107" s="89">
        <f t="shared" ca="1" si="92"/>
        <v>149.58603172428099</v>
      </c>
      <c r="BY107" s="89">
        <f t="shared" ca="1" si="92"/>
        <v>99.518594004622116</v>
      </c>
      <c r="BZ107" s="89">
        <f t="shared" ca="1" si="92"/>
        <v>12.161031956750914</v>
      </c>
      <c r="CA107" s="89">
        <f t="shared" ca="1" si="92"/>
        <v>1.0647791675338882</v>
      </c>
      <c r="CB107" s="89">
        <f t="shared" ca="1" si="92"/>
        <v>10.257981177366032</v>
      </c>
      <c r="CC107" s="23">
        <f t="shared" ca="1" si="92"/>
        <v>99.580206569129999</v>
      </c>
      <c r="CD107" s="49">
        <f t="shared" ca="1" si="92"/>
        <v>-71.726601118929736</v>
      </c>
    </row>
    <row r="108" spans="1:82" s="80" customFormat="1" x14ac:dyDescent="0.25">
      <c r="A108" s="93" t="s">
        <v>32</v>
      </c>
      <c r="B108" s="50">
        <f ca="1">STDEV(B7:B106)</f>
        <v>0.43840718306959492</v>
      </c>
      <c r="C108" s="93">
        <f t="shared" ref="C108:BO108" ca="1" si="93">STDEV(C7:C106)</f>
        <v>0.53517473300428409</v>
      </c>
      <c r="D108" s="93">
        <f t="shared" ca="1" si="93"/>
        <v>1.1990785607368697</v>
      </c>
      <c r="E108" s="93">
        <f t="shared" ca="1" si="93"/>
        <v>0.75225375999828159</v>
      </c>
      <c r="F108" s="93">
        <f t="shared" ca="1" si="93"/>
        <v>1.1939582015271255</v>
      </c>
      <c r="G108" s="24">
        <f t="shared" ca="1" si="93"/>
        <v>0.78712939460100861</v>
      </c>
      <c r="H108" s="93">
        <f t="shared" ca="1" si="93"/>
        <v>1.5502178014906893</v>
      </c>
      <c r="I108" s="93">
        <f t="shared" ca="1" si="93"/>
        <v>0.53517473300428409</v>
      </c>
      <c r="J108" s="93">
        <f t="shared" ca="1" si="93"/>
        <v>1.3883832507179357</v>
      </c>
      <c r="K108" s="93">
        <f t="shared" ca="1" si="93"/>
        <v>0.75225375999828159</v>
      </c>
      <c r="L108" s="93">
        <f t="shared" ca="1" si="93"/>
        <v>3.2032770669042208</v>
      </c>
      <c r="M108" s="93">
        <f t="shared" ca="1" si="93"/>
        <v>0.78712939460100861</v>
      </c>
      <c r="N108" s="48">
        <f t="shared" ca="1" si="93"/>
        <v>2.2574862234388426</v>
      </c>
      <c r="O108" s="50">
        <f t="shared" ca="1" si="93"/>
        <v>0.4957858426367997</v>
      </c>
      <c r="P108" s="93">
        <f t="shared" ca="1" si="93"/>
        <v>1.392535686952187</v>
      </c>
      <c r="Q108" s="93">
        <f t="shared" ca="1" si="93"/>
        <v>1.6000260471013807</v>
      </c>
      <c r="R108" s="93">
        <f t="shared" ca="1" si="93"/>
        <v>0.85717342721708201</v>
      </c>
      <c r="S108" s="93">
        <f t="shared" ca="1" si="93"/>
        <v>1.6983230014503077</v>
      </c>
      <c r="T108" s="24">
        <f t="shared" ca="1" si="93"/>
        <v>0.75388078728123564</v>
      </c>
      <c r="U108" s="93">
        <f t="shared" ca="1" si="93"/>
        <v>2.7703733988646513</v>
      </c>
      <c r="V108" s="93">
        <f t="shared" ca="1" si="93"/>
        <v>1.392535686952187</v>
      </c>
      <c r="W108" s="93">
        <f t="shared" ca="1" si="93"/>
        <v>2.5810789995322279</v>
      </c>
      <c r="X108" s="93">
        <f t="shared" ca="1" si="93"/>
        <v>0.85717342721708201</v>
      </c>
      <c r="Y108" s="93">
        <f t="shared" ca="1" si="93"/>
        <v>3.1595037762747324</v>
      </c>
      <c r="Z108" s="24">
        <f t="shared" ca="1" si="93"/>
        <v>0.75388078728123564</v>
      </c>
      <c r="AA108" s="48">
        <f t="shared" ca="1" si="93"/>
        <v>3.733009778170032</v>
      </c>
      <c r="AB108" s="50"/>
      <c r="AC108" s="50">
        <f t="shared" ca="1" si="93"/>
        <v>0.5018520532687557</v>
      </c>
      <c r="AD108" s="93">
        <f t="shared" ca="1" si="93"/>
        <v>0.48036333997965075</v>
      </c>
      <c r="AE108" s="93">
        <f t="shared" ca="1" si="93"/>
        <v>1.1541107435675098</v>
      </c>
      <c r="AF108" s="93">
        <f t="shared" ca="1" si="93"/>
        <v>0.77933649599438848</v>
      </c>
      <c r="AG108" s="93">
        <f t="shared" ca="1" si="93"/>
        <v>1.2087213083802817</v>
      </c>
      <c r="AH108" s="24">
        <f t="shared" ca="1" si="93"/>
        <v>0.73388863225385437</v>
      </c>
      <c r="AI108" s="93">
        <f t="shared" ca="1" si="93"/>
        <v>1.7425277375573986</v>
      </c>
      <c r="AJ108" s="93">
        <f t="shared" ca="1" si="93"/>
        <v>0.48036333997965075</v>
      </c>
      <c r="AK108" s="93">
        <f t="shared" ca="1" si="93"/>
        <v>1.5269183992294992</v>
      </c>
      <c r="AL108" s="93">
        <f t="shared" ca="1" si="93"/>
        <v>0.77933649599438848</v>
      </c>
      <c r="AM108" s="93">
        <f t="shared" ca="1" si="93"/>
        <v>3.0464837292292306</v>
      </c>
      <c r="AN108" s="24">
        <f t="shared" ca="1" si="93"/>
        <v>0.73388863225385437</v>
      </c>
      <c r="AO108" s="24">
        <f t="shared" ca="1" si="93"/>
        <v>2.4064116516316583</v>
      </c>
      <c r="AP108" s="69"/>
      <c r="AQ108" s="93">
        <f t="shared" ca="1" si="93"/>
        <v>0.44744839420730725</v>
      </c>
      <c r="AR108" s="93">
        <f t="shared" ca="1" si="93"/>
        <v>0.55131496922921308</v>
      </c>
      <c r="AS108" s="93">
        <f t="shared" ca="1" si="93"/>
        <v>1.8038797135596563</v>
      </c>
      <c r="AT108" s="93">
        <f t="shared" ca="1" si="93"/>
        <v>1.044238566739689</v>
      </c>
      <c r="AU108" s="93">
        <f t="shared" ca="1" si="93"/>
        <v>1.6434317597385903</v>
      </c>
      <c r="AV108" s="24">
        <f t="shared" ca="1" si="93"/>
        <v>0.86190551314528485</v>
      </c>
      <c r="AW108" s="93">
        <f t="shared" ca="1" si="93"/>
        <v>2.5999040717365594</v>
      </c>
      <c r="AX108" s="93">
        <f t="shared" ca="1" si="93"/>
        <v>0.55131496922921308</v>
      </c>
      <c r="AY108" s="93">
        <f t="shared" ca="1" si="93"/>
        <v>2.1937593711314554</v>
      </c>
      <c r="AZ108" s="93">
        <f t="shared" ca="1" si="93"/>
        <v>1.044238566739689</v>
      </c>
      <c r="BA108" s="93">
        <f t="shared" ca="1" si="93"/>
        <v>1.3549636467557635</v>
      </c>
      <c r="BB108" s="34">
        <f t="shared" ca="1" si="93"/>
        <v>0.86190551314528485</v>
      </c>
      <c r="BC108" s="48">
        <f t="shared" ca="1" si="93"/>
        <v>0.66222584603671764</v>
      </c>
      <c r="BD108" s="50"/>
      <c r="BE108" s="50">
        <f t="shared" ca="1" si="93"/>
        <v>0.52140056858401029</v>
      </c>
      <c r="BF108" s="93">
        <f t="shared" ca="1" si="93"/>
        <v>0.49253659670265687</v>
      </c>
      <c r="BG108" s="93">
        <f t="shared" ca="1" si="93"/>
        <v>1.1927305419472201</v>
      </c>
      <c r="BH108" s="93">
        <f t="shared" ca="1" si="93"/>
        <v>0.78111119446475363</v>
      </c>
      <c r="BI108" s="93">
        <f t="shared" ca="1" si="93"/>
        <v>1.1913881488520182</v>
      </c>
      <c r="BJ108" s="24">
        <f t="shared" ca="1" si="93"/>
        <v>0.74601093091071635</v>
      </c>
      <c r="BK108" s="93">
        <f t="shared" ca="1" si="93"/>
        <v>1.5555870174468098</v>
      </c>
      <c r="BL108" s="93">
        <f t="shared" ca="1" si="93"/>
        <v>0.49253659670265687</v>
      </c>
      <c r="BM108" s="93">
        <f t="shared" ca="1" si="93"/>
        <v>1.5067949285443758</v>
      </c>
      <c r="BN108" s="93">
        <f t="shared" ca="1" si="93"/>
        <v>0.78111119446475363</v>
      </c>
      <c r="BO108" s="93">
        <f t="shared" ca="1" si="93"/>
        <v>2.6799305726075477</v>
      </c>
      <c r="BP108" s="24">
        <f t="shared" ref="BP108:CD108" ca="1" si="94">STDEV(BP7:BP106)</f>
        <v>0.74601093091071635</v>
      </c>
      <c r="BQ108" s="48">
        <f t="shared" ca="1" si="94"/>
        <v>2.2446667280876822</v>
      </c>
      <c r="BR108" s="50">
        <f t="shared" ca="1" si="94"/>
        <v>0.5232833382259432</v>
      </c>
      <c r="BS108" s="93">
        <f t="shared" ca="1" si="94"/>
        <v>0.48679628594024005</v>
      </c>
      <c r="BT108" s="93">
        <f t="shared" ca="1" si="94"/>
        <v>1.0094856836922077</v>
      </c>
      <c r="BU108" s="93">
        <f t="shared" ca="1" si="94"/>
        <v>0.47606672934094307</v>
      </c>
      <c r="BV108" s="93">
        <f t="shared" ca="1" si="94"/>
        <v>1.28568896526038</v>
      </c>
      <c r="BW108" s="24">
        <f t="shared" ca="1" si="94"/>
        <v>0.23179712909220654</v>
      </c>
      <c r="BX108" s="93">
        <f t="shared" ca="1" si="94"/>
        <v>1.7091260952517651</v>
      </c>
      <c r="BY108" s="93">
        <f t="shared" ca="1" si="94"/>
        <v>0.48679628594024005</v>
      </c>
      <c r="BZ108" s="93">
        <f t="shared" ca="1" si="94"/>
        <v>1.3965705920065774</v>
      </c>
      <c r="CA108" s="93">
        <f t="shared" ca="1" si="94"/>
        <v>0.47606672934094307</v>
      </c>
      <c r="CB108" s="93">
        <f t="shared" ca="1" si="94"/>
        <v>2.8459781041844807</v>
      </c>
      <c r="CC108" s="24">
        <f t="shared" ca="1" si="94"/>
        <v>0.23179712909220654</v>
      </c>
      <c r="CD108" s="48">
        <f t="shared" ca="1" si="94"/>
        <v>4.4910076934492098</v>
      </c>
    </row>
    <row r="109" spans="1:82" s="4" customFormat="1" ht="15.75" thickBot="1" x14ac:dyDescent="0.3">
      <c r="A109" s="4" t="s">
        <v>33</v>
      </c>
      <c r="B109" s="7">
        <f ca="1">COUNT(B7:B106)</f>
        <v>100</v>
      </c>
      <c r="C109" s="5">
        <f t="shared" ref="C109:BO109" ca="1" si="95">COUNT(C7:C106)</f>
        <v>100</v>
      </c>
      <c r="D109" s="5">
        <f t="shared" ca="1" si="95"/>
        <v>100</v>
      </c>
      <c r="E109" s="5">
        <f t="shared" ca="1" si="95"/>
        <v>100</v>
      </c>
      <c r="F109" s="5">
        <f t="shared" ca="1" si="95"/>
        <v>100</v>
      </c>
      <c r="G109" s="8">
        <f t="shared" ca="1" si="95"/>
        <v>100</v>
      </c>
      <c r="H109" s="5">
        <f t="shared" ca="1" si="95"/>
        <v>100</v>
      </c>
      <c r="I109" s="5">
        <f t="shared" ca="1" si="95"/>
        <v>100</v>
      </c>
      <c r="J109" s="5">
        <f t="shared" ca="1" si="95"/>
        <v>100</v>
      </c>
      <c r="K109" s="5">
        <f t="shared" ca="1" si="95"/>
        <v>100</v>
      </c>
      <c r="L109" s="5">
        <f t="shared" ca="1" si="95"/>
        <v>100</v>
      </c>
      <c r="M109" s="5">
        <f t="shared" ca="1" si="95"/>
        <v>100</v>
      </c>
      <c r="N109" s="6">
        <f t="shared" ca="1" si="95"/>
        <v>100</v>
      </c>
      <c r="O109" s="7">
        <f t="shared" ca="1" si="95"/>
        <v>100</v>
      </c>
      <c r="P109" s="5">
        <f t="shared" ca="1" si="95"/>
        <v>100</v>
      </c>
      <c r="Q109" s="5">
        <f t="shared" ca="1" si="95"/>
        <v>100</v>
      </c>
      <c r="R109" s="5">
        <f t="shared" ca="1" si="95"/>
        <v>100</v>
      </c>
      <c r="S109" s="5">
        <f t="shared" ca="1" si="95"/>
        <v>100</v>
      </c>
      <c r="T109" s="8">
        <f t="shared" ca="1" si="95"/>
        <v>100</v>
      </c>
      <c r="U109" s="5">
        <f t="shared" ca="1" si="95"/>
        <v>100</v>
      </c>
      <c r="V109" s="5">
        <f t="shared" ca="1" si="95"/>
        <v>100</v>
      </c>
      <c r="W109" s="5">
        <f t="shared" ca="1" si="95"/>
        <v>100</v>
      </c>
      <c r="X109" s="5">
        <f t="shared" ca="1" si="95"/>
        <v>100</v>
      </c>
      <c r="Y109" s="5">
        <f t="shared" ca="1" si="95"/>
        <v>100</v>
      </c>
      <c r="Z109" s="8">
        <f t="shared" ca="1" si="95"/>
        <v>100</v>
      </c>
      <c r="AA109" s="6">
        <f t="shared" ca="1" si="95"/>
        <v>100</v>
      </c>
      <c r="AB109" s="7"/>
      <c r="AC109" s="7">
        <f t="shared" ca="1" si="95"/>
        <v>100</v>
      </c>
      <c r="AD109" s="5">
        <f t="shared" ca="1" si="95"/>
        <v>100</v>
      </c>
      <c r="AE109" s="5">
        <f t="shared" ca="1" si="95"/>
        <v>100</v>
      </c>
      <c r="AF109" s="5">
        <f t="shared" ca="1" si="95"/>
        <v>100</v>
      </c>
      <c r="AG109" s="5">
        <f t="shared" ca="1" si="95"/>
        <v>100</v>
      </c>
      <c r="AH109" s="8">
        <f t="shared" ca="1" si="95"/>
        <v>100</v>
      </c>
      <c r="AI109" s="5">
        <f t="shared" ca="1" si="95"/>
        <v>100</v>
      </c>
      <c r="AJ109" s="5">
        <f t="shared" ca="1" si="95"/>
        <v>100</v>
      </c>
      <c r="AK109" s="5">
        <f t="shared" ca="1" si="95"/>
        <v>100</v>
      </c>
      <c r="AL109" s="5">
        <f t="shared" ca="1" si="95"/>
        <v>100</v>
      </c>
      <c r="AM109" s="5">
        <f t="shared" ca="1" si="95"/>
        <v>100</v>
      </c>
      <c r="AN109" s="8">
        <f t="shared" ca="1" si="95"/>
        <v>100</v>
      </c>
      <c r="AO109" s="9">
        <f t="shared" ca="1" si="95"/>
        <v>100</v>
      </c>
      <c r="AP109" s="70"/>
      <c r="AQ109" s="13">
        <f t="shared" ca="1" si="95"/>
        <v>100</v>
      </c>
      <c r="AR109" s="13">
        <f t="shared" ca="1" si="95"/>
        <v>100</v>
      </c>
      <c r="AS109" s="13">
        <f t="shared" ca="1" si="95"/>
        <v>100</v>
      </c>
      <c r="AT109" s="13">
        <f t="shared" ca="1" si="95"/>
        <v>100</v>
      </c>
      <c r="AU109" s="13">
        <f t="shared" ca="1" si="95"/>
        <v>100</v>
      </c>
      <c r="AV109" s="14">
        <f t="shared" ca="1" si="95"/>
        <v>100</v>
      </c>
      <c r="AW109" s="13">
        <f t="shared" ca="1" si="95"/>
        <v>100</v>
      </c>
      <c r="AX109" s="13">
        <f t="shared" ca="1" si="95"/>
        <v>100</v>
      </c>
      <c r="AY109" s="13">
        <f t="shared" ca="1" si="95"/>
        <v>100</v>
      </c>
      <c r="AZ109" s="13">
        <f t="shared" ca="1" si="95"/>
        <v>100</v>
      </c>
      <c r="BA109" s="13">
        <f t="shared" ca="1" si="95"/>
        <v>100</v>
      </c>
      <c r="BB109" s="15">
        <f t="shared" ca="1" si="95"/>
        <v>100</v>
      </c>
      <c r="BC109" s="10">
        <f t="shared" ca="1" si="95"/>
        <v>100</v>
      </c>
      <c r="BD109" s="7"/>
      <c r="BE109" s="11">
        <f t="shared" ca="1" si="95"/>
        <v>100</v>
      </c>
      <c r="BF109" s="12">
        <f t="shared" ca="1" si="95"/>
        <v>100</v>
      </c>
      <c r="BG109" s="12">
        <f t="shared" ca="1" si="95"/>
        <v>100</v>
      </c>
      <c r="BH109" s="12">
        <f t="shared" ca="1" si="95"/>
        <v>100</v>
      </c>
      <c r="BI109" s="12">
        <f t="shared" ca="1" si="95"/>
        <v>100</v>
      </c>
      <c r="BJ109" s="9">
        <f t="shared" ca="1" si="95"/>
        <v>100</v>
      </c>
      <c r="BK109" s="12">
        <f t="shared" ca="1" si="95"/>
        <v>100</v>
      </c>
      <c r="BL109" s="12">
        <f t="shared" ca="1" si="95"/>
        <v>100</v>
      </c>
      <c r="BM109" s="12">
        <f t="shared" ca="1" si="95"/>
        <v>100</v>
      </c>
      <c r="BN109" s="12">
        <f t="shared" ca="1" si="95"/>
        <v>100</v>
      </c>
      <c r="BO109" s="12">
        <f t="shared" ca="1" si="95"/>
        <v>100</v>
      </c>
      <c r="BP109" s="9">
        <f t="shared" ref="BP109:CD109" ca="1" si="96">COUNT(BP7:BP106)</f>
        <v>100</v>
      </c>
      <c r="BQ109" s="10">
        <f t="shared" ca="1" si="96"/>
        <v>100</v>
      </c>
      <c r="BR109" s="11">
        <f t="shared" ca="1" si="96"/>
        <v>100</v>
      </c>
      <c r="BS109" s="12">
        <f t="shared" ca="1" si="96"/>
        <v>100</v>
      </c>
      <c r="BT109" s="12">
        <f t="shared" ca="1" si="96"/>
        <v>100</v>
      </c>
      <c r="BU109" s="12">
        <f t="shared" ca="1" si="96"/>
        <v>100</v>
      </c>
      <c r="BV109" s="12">
        <f t="shared" ca="1" si="96"/>
        <v>100</v>
      </c>
      <c r="BW109" s="9">
        <f t="shared" ca="1" si="96"/>
        <v>100</v>
      </c>
      <c r="BX109" s="12">
        <f t="shared" ca="1" si="96"/>
        <v>100</v>
      </c>
      <c r="BY109" s="12">
        <f t="shared" ca="1" si="96"/>
        <v>100</v>
      </c>
      <c r="BZ109" s="12">
        <f t="shared" ca="1" si="96"/>
        <v>100</v>
      </c>
      <c r="CA109" s="12">
        <f t="shared" ca="1" si="96"/>
        <v>100</v>
      </c>
      <c r="CB109" s="12">
        <f t="shared" ca="1" si="96"/>
        <v>100</v>
      </c>
      <c r="CC109" s="9">
        <f t="shared" ca="1" si="96"/>
        <v>100</v>
      </c>
      <c r="CD109" s="6">
        <f t="shared" ca="1" si="96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97">D6</f>
        <v>Na+ (mmol/L)</v>
      </c>
      <c r="E110" s="94" t="str">
        <f t="shared" si="97"/>
        <v>Pna (%)</v>
      </c>
      <c r="F110" s="94" t="str">
        <f t="shared" si="97"/>
        <v>Cl- (mmol/L)</v>
      </c>
      <c r="G110" s="99" t="str">
        <f t="shared" si="97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98">J6</f>
        <v>Na+ (mmol/L)</v>
      </c>
      <c r="K110" s="94" t="str">
        <f t="shared" si="98"/>
        <v>Pna (%)</v>
      </c>
      <c r="L110" s="94" t="str">
        <f t="shared" si="98"/>
        <v>Cl- (mmol/L)</v>
      </c>
      <c r="M110" s="94" t="str">
        <f t="shared" si="98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99">Q6</f>
        <v>Na+ (mmol/L)</v>
      </c>
      <c r="R110" s="94" t="str">
        <f t="shared" si="99"/>
        <v>Pna (%)</v>
      </c>
      <c r="S110" s="94" t="str">
        <f t="shared" si="99"/>
        <v>Cl- (mmol/L)</v>
      </c>
      <c r="T110" s="94" t="str">
        <f t="shared" si="99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100">W6</f>
        <v>Na+ (mmol/L)</v>
      </c>
      <c r="X110" s="94" t="str">
        <f t="shared" si="100"/>
        <v>Pna (%)</v>
      </c>
      <c r="Y110" s="94" t="str">
        <f t="shared" si="100"/>
        <v>Cl- (mmol/L)</v>
      </c>
      <c r="Z110" s="94" t="str">
        <f t="shared" si="100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1">AE6</f>
        <v>Na+ (mmol/L)</v>
      </c>
      <c r="AF110" s="94" t="str">
        <f t="shared" si="101"/>
        <v>Pna (%)</v>
      </c>
      <c r="AG110" s="94" t="str">
        <f t="shared" si="101"/>
        <v>Cl- (mmol/L)</v>
      </c>
      <c r="AH110" s="99" t="str">
        <f t="shared" si="101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02">AK6</f>
        <v>Na+ (mmol/L)</v>
      </c>
      <c r="AL110" s="94" t="str">
        <f t="shared" si="102"/>
        <v>Pna (%)</v>
      </c>
      <c r="AM110" s="94" t="str">
        <f t="shared" si="102"/>
        <v>Cl- (mmol/L)</v>
      </c>
      <c r="AN110" s="99" t="str">
        <f t="shared" si="102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03">AR6</f>
        <v>PK (%)</v>
      </c>
      <c r="AS110" s="94" t="str">
        <f t="shared" si="103"/>
        <v>Na+ (mmol/L)</v>
      </c>
      <c r="AT110" s="94" t="str">
        <f t="shared" si="103"/>
        <v>Pna (%)</v>
      </c>
      <c r="AU110" s="94" t="str">
        <f t="shared" si="103"/>
        <v>Cl- (mmol/L)</v>
      </c>
      <c r="AV110" s="99" t="str">
        <f>AV6</f>
        <v>PCl (%)</v>
      </c>
      <c r="AW110" s="94" t="str">
        <f t="shared" si="103"/>
        <v>K+ (mmol/L)</v>
      </c>
      <c r="AX110" s="94" t="str">
        <f t="shared" si="103"/>
        <v>PK (%)</v>
      </c>
      <c r="AY110" s="94" t="str">
        <f t="shared" si="103"/>
        <v>Na+ (mmol/L)</v>
      </c>
      <c r="AZ110" s="94" t="str">
        <f t="shared" si="103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04">BF6</f>
        <v>PK (%)</v>
      </c>
      <c r="BG110" s="94" t="str">
        <f t="shared" si="104"/>
        <v>Na+ (mmol/L)</v>
      </c>
      <c r="BH110" s="94" t="str">
        <f t="shared" si="104"/>
        <v>Pna (%)</v>
      </c>
      <c r="BI110" s="94" t="str">
        <f t="shared" si="104"/>
        <v>Cl- (mmol/L)</v>
      </c>
      <c r="BJ110" s="99" t="str">
        <f t="shared" si="104"/>
        <v>PCl (%)</v>
      </c>
      <c r="BK110" s="94" t="str">
        <f t="shared" si="104"/>
        <v>K+ (mmol/L)</v>
      </c>
      <c r="BL110" s="94" t="str">
        <f t="shared" si="104"/>
        <v>PK (%)</v>
      </c>
      <c r="BM110" s="94" t="str">
        <f t="shared" si="104"/>
        <v>Na+ (mmol/L)</v>
      </c>
      <c r="BN110" s="94" t="str">
        <f t="shared" si="104"/>
        <v>Pna (%)</v>
      </c>
      <c r="BO110" s="94" t="str">
        <f t="shared" si="104"/>
        <v>Cl- (mmol/L)</v>
      </c>
      <c r="BP110" s="95" t="str">
        <f t="shared" si="104"/>
        <v>PCl (%)</v>
      </c>
      <c r="BQ110" s="94" t="s">
        <v>34</v>
      </c>
      <c r="BR110" s="94" t="str">
        <f t="shared" si="104"/>
        <v>K+ (mmol/L)</v>
      </c>
      <c r="BS110" s="94" t="str">
        <f t="shared" si="104"/>
        <v>PK (%)</v>
      </c>
      <c r="BT110" s="94" t="str">
        <f t="shared" si="104"/>
        <v>Na+ (mmol/L)</v>
      </c>
      <c r="BU110" s="94" t="str">
        <f t="shared" si="104"/>
        <v>Pna (%)</v>
      </c>
      <c r="BV110" s="94" t="str">
        <f t="shared" si="104"/>
        <v>Cl- (mmol/L)</v>
      </c>
      <c r="BW110" s="99" t="str">
        <f t="shared" si="104"/>
        <v>PCl (%)</v>
      </c>
      <c r="BX110" s="94" t="str">
        <f t="shared" si="104"/>
        <v>K+ (mmol/L)</v>
      </c>
      <c r="BY110" s="94" t="str">
        <f t="shared" si="104"/>
        <v>PK (%)</v>
      </c>
      <c r="BZ110" s="94" t="str">
        <f t="shared" si="104"/>
        <v>Na+ (mmol/L)</v>
      </c>
      <c r="CA110" s="94" t="str">
        <f t="shared" si="104"/>
        <v>Pna (%)</v>
      </c>
      <c r="CB110" s="94" t="str">
        <f t="shared" si="104"/>
        <v>Cl- (mmol/L)</v>
      </c>
      <c r="CC110" s="94" t="str">
        <f t="shared" si="104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05">_xlfn.NORM.INV(RAND(),B$121,B$122)</f>
        <v>6.498850297767703</v>
      </c>
      <c r="C125" s="16">
        <f t="shared" ca="1" si="105"/>
        <v>99.541437233989839</v>
      </c>
      <c r="D125" s="16">
        <f t="shared" ca="1" si="105"/>
        <v>147.92861626980093</v>
      </c>
      <c r="E125" s="16">
        <f t="shared" ca="1" si="105"/>
        <v>5.1507909751253305</v>
      </c>
      <c r="F125" s="16">
        <f t="shared" ca="1" si="105"/>
        <v>114.67345075995587</v>
      </c>
      <c r="G125" s="22">
        <f t="shared" ca="1" si="105"/>
        <v>34.049603599495299</v>
      </c>
      <c r="H125" s="47">
        <f t="shared" ca="1" si="105"/>
        <v>147.76513657929786</v>
      </c>
      <c r="I125" s="16">
        <f t="shared" ca="1" si="105"/>
        <v>99.355805629400749</v>
      </c>
      <c r="J125" s="16">
        <f t="shared" ca="1" si="105"/>
        <v>13.204258116092513</v>
      </c>
      <c r="K125" s="16">
        <f t="shared" ca="1" si="105"/>
        <v>7.0230760212934156</v>
      </c>
      <c r="L125" s="16">
        <f t="shared" ca="1" si="105"/>
        <v>5.2694145194118382</v>
      </c>
      <c r="M125" s="22">
        <f ca="1">_xlfn.NORM.INV(RAND(),M$121,M$122)</f>
        <v>35.43341537672385</v>
      </c>
      <c r="N125" s="97"/>
      <c r="O125" s="47">
        <f ca="1">_xlfn.NORM.INV(RAND(),O$121,O$122)</f>
        <v>6.0425894647764284</v>
      </c>
      <c r="P125" s="27">
        <f ca="1">_xlfn.NORM.INV(RAND(),P$121,P$122)</f>
        <v>12.301260210277924</v>
      </c>
      <c r="Q125" s="16">
        <f ca="1">_xlfn.NORM.INV(RAND(),Q$121,Q$122)</f>
        <v>143.82831883771195</v>
      </c>
      <c r="R125" s="16">
        <f ca="1">_xlfn.NORM.INV(RAND(),R$121,R$122)</f>
        <v>6.3102924458273915</v>
      </c>
      <c r="S125" s="16">
        <f ca="1">_xlfn.NORM.INV(RAND(),S$121,S$122)</f>
        <v>114.9092841565646</v>
      </c>
      <c r="T125" s="16">
        <f ca="1">_xlfn.NORM.INV(RAND(),S$121,T$122)</f>
        <v>112.17242042925803</v>
      </c>
      <c r="U125" s="47">
        <f ca="1">_xlfn.NORM.INV(RAND(),U$121,U$122)</f>
        <v>148.90937732427204</v>
      </c>
      <c r="V125" s="27">
        <f t="shared" ref="V125:Z125" ca="1" si="106">_xlfn.NORM.INV(RAND(),V$121,V$122)</f>
        <v>12.085795868134976</v>
      </c>
      <c r="W125" s="16">
        <f t="shared" ca="1" si="106"/>
        <v>6.1805496351709666</v>
      </c>
      <c r="X125" s="16">
        <f t="shared" ca="1" si="106"/>
        <v>6.1686596468395845</v>
      </c>
      <c r="Y125" s="16">
        <f t="shared" ca="1" si="106"/>
        <v>13.422246260040041</v>
      </c>
      <c r="Z125" s="22">
        <f t="shared" ca="1" si="106"/>
        <v>33.854085876254601</v>
      </c>
      <c r="AA125" s="97"/>
      <c r="AB125" s="97"/>
      <c r="AC125" s="55">
        <f t="shared" ref="AC125:AN125" ca="1" si="107">_xlfn.NORM.INV(RAND(),AC$121,AC$122)</f>
        <v>6.1045806281128296</v>
      </c>
      <c r="AD125" s="16">
        <f t="shared" ca="1" si="107"/>
        <v>99.680500795664457</v>
      </c>
      <c r="AE125" s="16">
        <f t="shared" ca="1" si="107"/>
        <v>148.03981062672239</v>
      </c>
      <c r="AF125" s="16">
        <f t="shared" ca="1" si="107"/>
        <v>6.377354239836305</v>
      </c>
      <c r="AG125" s="16">
        <f t="shared" ca="1" si="107"/>
        <v>112.88539807848872</v>
      </c>
      <c r="AH125" s="22">
        <f t="shared" ca="1" si="107"/>
        <v>32.725032147089863</v>
      </c>
      <c r="AI125" s="47">
        <f t="shared" ca="1" si="107"/>
        <v>150.04512936745238</v>
      </c>
      <c r="AJ125" s="16">
        <f t="shared" ca="1" si="107"/>
        <v>99.691793412078098</v>
      </c>
      <c r="AK125" s="16">
        <f t="shared" ca="1" si="107"/>
        <v>15.533451056981914</v>
      </c>
      <c r="AL125" s="16">
        <f t="shared" ca="1" si="107"/>
        <v>5.7576972399490218</v>
      </c>
      <c r="AM125" s="16">
        <f t="shared" ca="1" si="107"/>
        <v>10.865889527466262</v>
      </c>
      <c r="AN125" s="22">
        <f t="shared" ca="1" si="107"/>
        <v>32.971485764992593</v>
      </c>
      <c r="AO125" s="97"/>
      <c r="AP125" s="97"/>
      <c r="AQ125" s="47">
        <f t="shared" ref="AQ125:BB125" ca="1" si="108">_xlfn.NORM.INV(RAND(),AQ$121,AQ$122)</f>
        <v>5.0650374031193852</v>
      </c>
      <c r="AR125" s="16">
        <f t="shared" ca="1" si="108"/>
        <v>99.70813105695575</v>
      </c>
      <c r="AS125" s="16">
        <f t="shared" ca="1" si="108"/>
        <v>143.9084524207031</v>
      </c>
      <c r="AT125" s="27">
        <f t="shared" ca="1" si="108"/>
        <v>76.105036002070051</v>
      </c>
      <c r="AU125" s="16">
        <f t="shared" ca="1" si="108"/>
        <v>109.29118426051937</v>
      </c>
      <c r="AV125" s="16">
        <f t="shared" ca="1" si="108"/>
        <v>33.311908612243258</v>
      </c>
      <c r="AW125" s="16">
        <f t="shared" ca="1" si="108"/>
        <v>150.34848494639058</v>
      </c>
      <c r="AX125" s="16">
        <f t="shared" ca="1" si="108"/>
        <v>99.884556196461702</v>
      </c>
      <c r="AY125" s="16">
        <f t="shared" ca="1" si="108"/>
        <v>7.5526240634937167</v>
      </c>
      <c r="AZ125" s="27">
        <f t="shared" ca="1" si="108"/>
        <v>76.164559799712265</v>
      </c>
      <c r="BA125" s="16">
        <f t="shared" ca="1" si="108"/>
        <v>3.4324935805822818</v>
      </c>
      <c r="BB125" s="22">
        <f t="shared" ca="1" si="108"/>
        <v>34.233556486593926</v>
      </c>
      <c r="BC125" s="97"/>
      <c r="BD125" s="97"/>
      <c r="BE125" s="55">
        <f t="shared" ref="BE125:BP125" ca="1" si="109">_xlfn.NORM.INV(RAND(),BE$121,BE$122)</f>
        <v>5.5306823400941063</v>
      </c>
      <c r="BF125" s="16">
        <f t="shared" ca="1" si="109"/>
        <v>99.606504849014343</v>
      </c>
      <c r="BG125" s="16">
        <f t="shared" ca="1" si="109"/>
        <v>148.7213240655179</v>
      </c>
      <c r="BH125" s="16">
        <f t="shared" ca="1" si="109"/>
        <v>6.1778666921057868</v>
      </c>
      <c r="BI125" s="16">
        <f t="shared" ca="1" si="109"/>
        <v>113.53334939335937</v>
      </c>
      <c r="BJ125" s="22">
        <f t="shared" ca="1" si="109"/>
        <v>33.589098692999961</v>
      </c>
      <c r="BK125" s="47">
        <f t="shared" ca="1" si="109"/>
        <v>149.86885836342498</v>
      </c>
      <c r="BL125" s="16">
        <f t="shared" ca="1" si="109"/>
        <v>99.354379009103667</v>
      </c>
      <c r="BM125" s="16">
        <f t="shared" ca="1" si="109"/>
        <v>13.227465677914065</v>
      </c>
      <c r="BN125" s="16">
        <f t="shared" ca="1" si="109"/>
        <v>5.8328991484793686</v>
      </c>
      <c r="BO125" s="16">
        <f t="shared" ca="1" si="109"/>
        <v>5.1815949729686199</v>
      </c>
      <c r="BP125" s="22">
        <f t="shared" ca="1" si="109"/>
        <v>33.678238955578799</v>
      </c>
      <c r="BQ125" s="97"/>
      <c r="BR125" s="47">
        <f t="shared" ref="BR125:CC125" ca="1" si="110">_xlfn.NORM.INV(RAND(),BR$121,BR$122)</f>
        <v>5.8969142822692611</v>
      </c>
      <c r="BS125" s="36">
        <f t="shared" ca="1" si="110"/>
        <v>100.01625068678322</v>
      </c>
      <c r="BT125" s="16">
        <f t="shared" ca="1" si="110"/>
        <v>149.62208479375047</v>
      </c>
      <c r="BU125" s="27">
        <f t="shared" ca="1" si="110"/>
        <v>1.3061740038767882</v>
      </c>
      <c r="BV125" s="16">
        <f t="shared" ca="1" si="110"/>
        <v>114.01893918396745</v>
      </c>
      <c r="BW125" s="38">
        <f t="shared" ca="1" si="110"/>
        <v>99.614398377995713</v>
      </c>
      <c r="BX125" s="47">
        <f t="shared" ca="1" si="110"/>
        <v>148.82460559634782</v>
      </c>
      <c r="BY125" s="27">
        <f t="shared" ca="1" si="110"/>
        <v>99.689695713025955</v>
      </c>
      <c r="BZ125" s="16">
        <f t="shared" ca="1" si="110"/>
        <v>13.590898579497498</v>
      </c>
      <c r="CA125" s="16">
        <f t="shared" ca="1" si="110"/>
        <v>-0.21658970890605023</v>
      </c>
      <c r="CB125" s="16">
        <f t="shared" ca="1" si="110"/>
        <v>10.282557759501582</v>
      </c>
      <c r="CC125" s="38">
        <f t="shared" ca="1" si="110"/>
        <v>99.700974397430215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 ca="1">_xlfn.T.TEST(AD7:AD106,AR7:AR106,2,1)</f>
        <v>0.2577144949731564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 ca="1">_xlfn.T.TEST(AF7:AF106,AZ7:AZ106,2,1)</f>
        <v>1.9629597444695895E-172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 ca="1">_xlfn.T.TEST(BF7:BF106,BS7:BS106,2,1)</f>
        <v>0.83207980656517477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 ca="1">_xlfn.T.TEST(C7:C106,P7:P106,2,1)</f>
        <v>1.0576508145195238E-179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 ca="1">_xlfn.T.TEST(AH7:AH106,AV7:AV106,2,1)</f>
        <v>0.82368241181792934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 ca="1">_xlfn.T.TEST(BH7:BH106,BU7:BU106,2,1)</f>
        <v>2.8647796190675381E-73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 ca="1">_xlfn.T.TEST(E7:E106,R7:R106,2,1)</f>
        <v>0.13916994885418385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 ca="1">_xlfn.T.TEST(BJ7:BJ106,BW7:BW106,2,1)</f>
        <v>1.1303457373928849E-190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 ca="1">_xlfn.T.TEST(G7:G106,T7:T106,2,1)</f>
        <v>5.4062220271404282E-2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 ca="1">_xlfn.T.TEST(AO7:AO106,BC7:BC106,2,1)</f>
        <v>4.2700192922826763E-129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 ca="1">_xlfn.T.TEST(BQ7:BQ106,CD7:CD106,2,1)</f>
        <v>1.5271355111243431E-33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 ca="1">_xlfn.T.TEST(N7:N106,AA7:AA106,2,1)</f>
        <v>7.1183534189825042E-76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zoomScale="80" zoomScaleNormal="80" workbookViewId="0">
      <selection activeCell="N5" sqref="N5:N104"/>
    </sheetView>
  </sheetViews>
  <sheetFormatPr defaultRowHeight="15" x14ac:dyDescent="0.25"/>
  <cols>
    <col min="14" max="14" width="42.5703125" bestFit="1" customWidth="1"/>
    <col min="27" max="27" width="42.5703125" bestFit="1" customWidth="1"/>
    <col min="41" max="41" width="42.5703125" bestFit="1" customWidth="1"/>
    <col min="55" max="55" width="42.5703125" bestFit="1" customWidth="1"/>
    <col min="69" max="69" width="42.5703125" bestFit="1" customWidth="1"/>
    <col min="82" max="82" width="42.5703125" bestFit="1" customWidth="1"/>
  </cols>
  <sheetData>
    <row r="1" spans="1:82" s="84" customFormat="1" ht="29.25" thickBot="1" x14ac:dyDescent="0.5">
      <c r="A1" s="97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7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39" t="s">
        <v>6</v>
      </c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23"/>
      <c r="AB2" s="107" t="s">
        <v>5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9"/>
      <c r="AO2" s="107" t="s">
        <v>7</v>
      </c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7" t="s">
        <v>5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9"/>
      <c r="BQ2" s="97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7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 t="s">
        <v>11</v>
      </c>
      <c r="O3" s="113" t="s">
        <v>12</v>
      </c>
      <c r="P3" s="114"/>
      <c r="Q3" s="114"/>
      <c r="R3" s="114"/>
      <c r="S3" s="114"/>
      <c r="T3" s="115"/>
      <c r="U3" s="110" t="s">
        <v>13</v>
      </c>
      <c r="V3" s="111"/>
      <c r="W3" s="111"/>
      <c r="X3" s="111"/>
      <c r="Y3" s="111"/>
      <c r="Z3" s="112"/>
      <c r="AA3" s="20" t="s">
        <v>11</v>
      </c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 t="s">
        <v>11</v>
      </c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 t="s">
        <v>11</v>
      </c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 t="s">
        <v>11</v>
      </c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 t="s">
        <v>11</v>
      </c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2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26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5" t="s">
        <v>28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4" t="s">
        <v>29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30</v>
      </c>
    </row>
    <row r="5" spans="1:82" x14ac:dyDescent="0.25">
      <c r="A5" s="86">
        <v>1</v>
      </c>
      <c r="B5" s="87">
        <v>6.2434988515940697</v>
      </c>
      <c r="C5" s="87">
        <v>99.965215293421522</v>
      </c>
      <c r="D5" s="87">
        <v>148.81077126429585</v>
      </c>
      <c r="E5" s="87">
        <v>6.4015655481318641</v>
      </c>
      <c r="F5" s="87">
        <v>113.2728950002443</v>
      </c>
      <c r="G5" s="87">
        <v>31.362184023467464</v>
      </c>
      <c r="H5" s="87">
        <v>147.48367614432507</v>
      </c>
      <c r="I5" s="87">
        <v>99.965215293421522</v>
      </c>
      <c r="J5" s="87">
        <v>12.213203736102614</v>
      </c>
      <c r="K5" s="87">
        <v>6.4015655481318641</v>
      </c>
      <c r="L5" s="87">
        <v>8.480525929308147</v>
      </c>
      <c r="M5" s="87">
        <v>31.362184023467464</v>
      </c>
      <c r="N5" s="87"/>
      <c r="O5" s="87">
        <v>6.181391751364278</v>
      </c>
      <c r="P5" s="87">
        <v>9.7021542236263922</v>
      </c>
      <c r="Q5" s="87">
        <v>139.06134154670696</v>
      </c>
      <c r="R5" s="87">
        <v>4.6718393492244434</v>
      </c>
      <c r="S5" s="87">
        <v>113.67182577424795</v>
      </c>
      <c r="T5" s="87">
        <v>34.526571390993098</v>
      </c>
      <c r="U5" s="87">
        <v>149.63414741599908</v>
      </c>
      <c r="V5" s="87">
        <v>9.7021542236263922</v>
      </c>
      <c r="W5" s="87">
        <v>13.567272787756014</v>
      </c>
      <c r="X5" s="87">
        <v>4.6718393492244434</v>
      </c>
      <c r="Y5" s="87">
        <v>9.9916542844153664</v>
      </c>
      <c r="Z5" s="87">
        <v>34.526571390993098</v>
      </c>
      <c r="AA5" s="87"/>
      <c r="AB5" s="86">
        <v>1</v>
      </c>
      <c r="AC5" s="87">
        <v>6.3626856745883114</v>
      </c>
      <c r="AD5" s="87">
        <v>100.08366533512637</v>
      </c>
      <c r="AE5" s="87">
        <v>148.81743730813071</v>
      </c>
      <c r="AF5" s="87">
        <v>6.4155530669810084</v>
      </c>
      <c r="AG5" s="87">
        <v>113.40686931203078</v>
      </c>
      <c r="AH5" s="87">
        <v>34.44069296598277</v>
      </c>
      <c r="AI5" s="87">
        <v>151.51679568879038</v>
      </c>
      <c r="AJ5" s="87">
        <v>100.08366533512637</v>
      </c>
      <c r="AK5" s="87">
        <v>12.342263336524626</v>
      </c>
      <c r="AL5" s="87">
        <v>6.4155530669810084</v>
      </c>
      <c r="AM5" s="87">
        <v>11.075255689058009</v>
      </c>
      <c r="AN5" s="87">
        <v>34.44069296598277</v>
      </c>
      <c r="AO5" s="87"/>
      <c r="AP5" s="86">
        <v>1</v>
      </c>
      <c r="AQ5" s="87">
        <v>5.5691937724887994</v>
      </c>
      <c r="AR5" s="87">
        <v>99.358743985782482</v>
      </c>
      <c r="AS5" s="87">
        <v>143.26489308064711</v>
      </c>
      <c r="AT5" s="87">
        <v>78.147545076962913</v>
      </c>
      <c r="AU5" s="87">
        <v>113.70613440656923</v>
      </c>
      <c r="AV5" s="87">
        <v>34.549752784885946</v>
      </c>
      <c r="AW5" s="87">
        <v>148.60681859974466</v>
      </c>
      <c r="AX5" s="87">
        <v>99.358743985782482</v>
      </c>
      <c r="AY5" s="87">
        <v>11.724777394912239</v>
      </c>
      <c r="AZ5" s="87">
        <v>78.147545076962913</v>
      </c>
      <c r="BA5" s="87">
        <v>3.801058373853651</v>
      </c>
      <c r="BB5" s="87">
        <v>34.549752784885946</v>
      </c>
      <c r="BC5" s="87"/>
      <c r="BD5" s="86">
        <v>1</v>
      </c>
      <c r="BE5" s="87">
        <v>6.1868770070916046</v>
      </c>
      <c r="BF5" s="87">
        <v>99.912076234439311</v>
      </c>
      <c r="BG5" s="87">
        <v>149.31514482857327</v>
      </c>
      <c r="BH5" s="87">
        <v>5.6817805685547684</v>
      </c>
      <c r="BI5" s="87">
        <v>111.66734359771355</v>
      </c>
      <c r="BJ5" s="87">
        <v>32.850074453725803</v>
      </c>
      <c r="BK5" s="87">
        <v>149.63366658074463</v>
      </c>
      <c r="BL5" s="87">
        <v>99.912076234439311</v>
      </c>
      <c r="BM5" s="87">
        <v>11.648014218931962</v>
      </c>
      <c r="BN5" s="87">
        <v>5.6817805685547684</v>
      </c>
      <c r="BO5" s="87">
        <v>10.301807081627366</v>
      </c>
      <c r="BP5" s="87">
        <v>32.850074453725803</v>
      </c>
      <c r="BQ5" s="87"/>
      <c r="BR5" s="87">
        <v>6.4989058683719341</v>
      </c>
      <c r="BS5" s="87">
        <v>99.055629548589337</v>
      </c>
      <c r="BT5" s="87">
        <v>147.36251940634125</v>
      </c>
      <c r="BU5" s="87">
        <v>0.88493380563626423</v>
      </c>
      <c r="BV5" s="87">
        <v>112.9613916962282</v>
      </c>
      <c r="BW5" s="87">
        <v>100.13417483556888</v>
      </c>
      <c r="BX5" s="87">
        <v>149.40983150818093</v>
      </c>
      <c r="BY5" s="87">
        <v>99.055629548589337</v>
      </c>
      <c r="BZ5" s="87">
        <v>13.333600646219232</v>
      </c>
      <c r="CA5" s="87">
        <v>0.88493380563626423</v>
      </c>
      <c r="CB5" s="87">
        <v>15.761055438882925</v>
      </c>
      <c r="CC5" s="87">
        <v>100.13417483556888</v>
      </c>
      <c r="CD5" s="87"/>
    </row>
    <row r="6" spans="1:82" x14ac:dyDescent="0.25">
      <c r="A6" s="86">
        <v>2</v>
      </c>
      <c r="B6" s="87">
        <v>5.1549141681154751</v>
      </c>
      <c r="C6" s="87">
        <v>99.601383803981776</v>
      </c>
      <c r="D6" s="87">
        <v>148.74816726779889</v>
      </c>
      <c r="E6" s="87">
        <v>5.6661329670277674</v>
      </c>
      <c r="F6" s="87">
        <v>114.02897578427435</v>
      </c>
      <c r="G6" s="87">
        <v>34.324789548127441</v>
      </c>
      <c r="H6" s="87">
        <v>148.34563174211721</v>
      </c>
      <c r="I6" s="87">
        <v>99.601383803981776</v>
      </c>
      <c r="J6" s="87">
        <v>11.711299171934298</v>
      </c>
      <c r="K6" s="87">
        <v>5.6661329670277674</v>
      </c>
      <c r="L6" s="87">
        <v>13.503832890323299</v>
      </c>
      <c r="M6" s="87">
        <v>34.324789548127441</v>
      </c>
      <c r="N6" s="87"/>
      <c r="O6" s="87">
        <v>5.5012379862121819</v>
      </c>
      <c r="P6" s="87">
        <v>12.492436150341197</v>
      </c>
      <c r="Q6" s="87">
        <v>142.08913281253513</v>
      </c>
      <c r="R6" s="87">
        <v>6.3233918414954084</v>
      </c>
      <c r="S6" s="87">
        <v>113.55525786232971</v>
      </c>
      <c r="T6" s="87">
        <v>33.619532879270622</v>
      </c>
      <c r="U6" s="87">
        <v>143.85012861988835</v>
      </c>
      <c r="V6" s="87">
        <v>12.492436150341197</v>
      </c>
      <c r="W6" s="87">
        <v>7.8272397642804004</v>
      </c>
      <c r="X6" s="87">
        <v>6.3233918414954084</v>
      </c>
      <c r="Y6" s="87">
        <v>11.292662322499476</v>
      </c>
      <c r="Z6" s="87">
        <v>33.619532879270622</v>
      </c>
      <c r="AA6" s="87"/>
      <c r="AB6" s="86">
        <v>2</v>
      </c>
      <c r="AC6" s="87">
        <v>5.7582829466673324</v>
      </c>
      <c r="AD6" s="87">
        <v>99.819146839272193</v>
      </c>
      <c r="AE6" s="87">
        <v>146.99699691927208</v>
      </c>
      <c r="AF6" s="87">
        <v>4.331652359768313</v>
      </c>
      <c r="AG6" s="87">
        <v>111.3608008075077</v>
      </c>
      <c r="AH6" s="87">
        <v>33.577415231154639</v>
      </c>
      <c r="AI6" s="87">
        <v>148.98075168051108</v>
      </c>
      <c r="AJ6" s="87">
        <v>99.819146839272193</v>
      </c>
      <c r="AK6" s="87">
        <v>12.747974948286977</v>
      </c>
      <c r="AL6" s="87">
        <v>4.331652359768313</v>
      </c>
      <c r="AM6" s="87">
        <v>14.430013518705232</v>
      </c>
      <c r="AN6" s="87">
        <v>33.577415231154639</v>
      </c>
      <c r="AO6" s="87"/>
      <c r="AP6" s="86">
        <v>2</v>
      </c>
      <c r="AQ6" s="87">
        <v>6.2131954801607234</v>
      </c>
      <c r="AR6" s="87">
        <v>99.302905225622951</v>
      </c>
      <c r="AS6" s="87">
        <v>142.18404786209649</v>
      </c>
      <c r="AT6" s="87">
        <v>77.620558026313518</v>
      </c>
      <c r="AU6" s="87">
        <v>110.5368741184424</v>
      </c>
      <c r="AV6" s="87">
        <v>32.785277127032089</v>
      </c>
      <c r="AW6" s="87">
        <v>148.0398499824303</v>
      </c>
      <c r="AX6" s="87">
        <v>99.302905225622951</v>
      </c>
      <c r="AY6" s="87">
        <v>13.068216499652902</v>
      </c>
      <c r="AZ6" s="87">
        <v>77.620558026313518</v>
      </c>
      <c r="BA6" s="87">
        <v>2.6500675945045975</v>
      </c>
      <c r="BB6" s="87">
        <v>32.785277127032089</v>
      </c>
      <c r="BC6" s="87"/>
      <c r="BD6" s="86">
        <v>2</v>
      </c>
      <c r="BE6" s="87">
        <v>5.6393397000517558</v>
      </c>
      <c r="BF6" s="87">
        <v>99.426572402989379</v>
      </c>
      <c r="BG6" s="87">
        <v>147.84836367970749</v>
      </c>
      <c r="BH6" s="87">
        <v>4.8516503272570093</v>
      </c>
      <c r="BI6" s="87">
        <v>114.02671467972412</v>
      </c>
      <c r="BJ6" s="87">
        <v>35.87337209671152</v>
      </c>
      <c r="BK6" s="87">
        <v>154.5644793733006</v>
      </c>
      <c r="BL6" s="87">
        <v>99.426572402989379</v>
      </c>
      <c r="BM6" s="87">
        <v>11.666646814589662</v>
      </c>
      <c r="BN6" s="87">
        <v>4.8516503272570093</v>
      </c>
      <c r="BO6" s="87">
        <v>11.154053012350653</v>
      </c>
      <c r="BP6" s="87">
        <v>35.87337209671152</v>
      </c>
      <c r="BQ6" s="87"/>
      <c r="BR6" s="87">
        <v>6.5862297292659058</v>
      </c>
      <c r="BS6" s="87">
        <v>99.204071025023836</v>
      </c>
      <c r="BT6" s="87">
        <v>147.3008288351985</v>
      </c>
      <c r="BU6" s="87">
        <v>0.40591465955276429</v>
      </c>
      <c r="BV6" s="87">
        <v>113.51073670853052</v>
      </c>
      <c r="BW6" s="87">
        <v>99.923800952792433</v>
      </c>
      <c r="BX6" s="87">
        <v>148.19130531404869</v>
      </c>
      <c r="BY6" s="87">
        <v>99.204071025023836</v>
      </c>
      <c r="BZ6" s="87">
        <v>13.178391805021398</v>
      </c>
      <c r="CA6" s="87">
        <v>0.40591465955276429</v>
      </c>
      <c r="CB6" s="87">
        <v>8.2546462919126533</v>
      </c>
      <c r="CC6" s="87">
        <v>99.923800952792433</v>
      </c>
      <c r="CD6" s="87"/>
    </row>
    <row r="7" spans="1:82" x14ac:dyDescent="0.25">
      <c r="A7" s="86">
        <v>3</v>
      </c>
      <c r="B7" s="87">
        <v>5.5488928053193165</v>
      </c>
      <c r="C7" s="87">
        <v>99.061795828340223</v>
      </c>
      <c r="D7" s="87">
        <v>147.16677902315223</v>
      </c>
      <c r="E7" s="87">
        <v>6.2188150786051501</v>
      </c>
      <c r="F7" s="87">
        <v>112.73523400000323</v>
      </c>
      <c r="G7" s="87">
        <v>32.543619900954852</v>
      </c>
      <c r="H7" s="87">
        <v>151.10323973640257</v>
      </c>
      <c r="I7" s="87">
        <v>99.061795828340223</v>
      </c>
      <c r="J7" s="87">
        <v>11.660938792052166</v>
      </c>
      <c r="K7" s="87">
        <v>6.2188150786051501</v>
      </c>
      <c r="L7" s="87">
        <v>6.0727194769888229</v>
      </c>
      <c r="M7" s="87">
        <v>32.543619900954852</v>
      </c>
      <c r="N7" s="87"/>
      <c r="O7" s="87">
        <v>5.6680755539530416</v>
      </c>
      <c r="P7" s="87">
        <v>10.739422257319863</v>
      </c>
      <c r="Q7" s="87">
        <v>141.85829740596546</v>
      </c>
      <c r="R7" s="87">
        <v>5.067541646783237</v>
      </c>
      <c r="S7" s="87">
        <v>111.60411417242473</v>
      </c>
      <c r="T7" s="87">
        <v>33.245797772534715</v>
      </c>
      <c r="U7" s="87">
        <v>146.53043483279163</v>
      </c>
      <c r="V7" s="87">
        <v>10.739422257319863</v>
      </c>
      <c r="W7" s="87">
        <v>9.6729248118233002</v>
      </c>
      <c r="X7" s="87">
        <v>5.067541646783237</v>
      </c>
      <c r="Y7" s="87">
        <v>10.691598283653372</v>
      </c>
      <c r="Z7" s="87">
        <v>33.245797772534715</v>
      </c>
      <c r="AA7" s="87"/>
      <c r="AB7" s="86">
        <v>3</v>
      </c>
      <c r="AC7" s="87">
        <v>6.1122758132854234</v>
      </c>
      <c r="AD7" s="87">
        <v>99.820544613184637</v>
      </c>
      <c r="AE7" s="87">
        <v>148.15296588129505</v>
      </c>
      <c r="AF7" s="87">
        <v>5.9411084839523909</v>
      </c>
      <c r="AG7" s="87">
        <v>114.15359653097437</v>
      </c>
      <c r="AH7" s="87">
        <v>34.098591383435654</v>
      </c>
      <c r="AI7" s="87">
        <v>150.65746638067341</v>
      </c>
      <c r="AJ7" s="87">
        <v>99.820544613184637</v>
      </c>
      <c r="AK7" s="87">
        <v>10.861344718207775</v>
      </c>
      <c r="AL7" s="87">
        <v>5.9411084839523909</v>
      </c>
      <c r="AM7" s="87">
        <v>10.942974888079478</v>
      </c>
      <c r="AN7" s="87">
        <v>34.098591383435654</v>
      </c>
      <c r="AO7" s="87"/>
      <c r="AP7" s="86">
        <v>3</v>
      </c>
      <c r="AQ7" s="87">
        <v>5.688522222176859</v>
      </c>
      <c r="AR7" s="87">
        <v>100.0475961527986</v>
      </c>
      <c r="AS7" s="87">
        <v>141.94554874445137</v>
      </c>
      <c r="AT7" s="87">
        <v>77.440857852572861</v>
      </c>
      <c r="AU7" s="87">
        <v>112.3110720776358</v>
      </c>
      <c r="AV7" s="87">
        <v>33.713895917296348</v>
      </c>
      <c r="AW7" s="87">
        <v>142.27774328258744</v>
      </c>
      <c r="AX7" s="87">
        <v>100.0475961527986</v>
      </c>
      <c r="AY7" s="87">
        <v>7.6529108164051758</v>
      </c>
      <c r="AZ7" s="87">
        <v>77.440857852572861</v>
      </c>
      <c r="BA7" s="87">
        <v>3.7632585819132474</v>
      </c>
      <c r="BB7" s="87">
        <v>33.713895917296348</v>
      </c>
      <c r="BC7" s="87"/>
      <c r="BD7" s="86">
        <v>3</v>
      </c>
      <c r="BE7" s="87">
        <v>6.5318136315804178</v>
      </c>
      <c r="BF7" s="87">
        <v>99.457228606271329</v>
      </c>
      <c r="BG7" s="87">
        <v>147.6929832251646</v>
      </c>
      <c r="BH7" s="87">
        <v>5.9067848587559739</v>
      </c>
      <c r="BI7" s="87">
        <v>114.70593854597585</v>
      </c>
      <c r="BJ7" s="87">
        <v>32.212312549261263</v>
      </c>
      <c r="BK7" s="87">
        <v>151.6832776427822</v>
      </c>
      <c r="BL7" s="87">
        <v>99.457228606271329</v>
      </c>
      <c r="BM7" s="87">
        <v>10.144716545205622</v>
      </c>
      <c r="BN7" s="87">
        <v>5.9067848587559739</v>
      </c>
      <c r="BO7" s="87">
        <v>13.681123336440598</v>
      </c>
      <c r="BP7" s="87">
        <v>32.212312549261263</v>
      </c>
      <c r="BQ7" s="87"/>
      <c r="BR7" s="87">
        <v>5.4294514601536479</v>
      </c>
      <c r="BS7" s="87">
        <v>99.302070266115607</v>
      </c>
      <c r="BT7" s="87">
        <v>148.65441577488235</v>
      </c>
      <c r="BU7" s="87">
        <v>0.98107767021523618</v>
      </c>
      <c r="BV7" s="87">
        <v>113.06069179434907</v>
      </c>
      <c r="BW7" s="87">
        <v>99.83680977007532</v>
      </c>
      <c r="BX7" s="87">
        <v>150.42704476041843</v>
      </c>
      <c r="BY7" s="87">
        <v>99.302070266115607</v>
      </c>
      <c r="BZ7" s="87">
        <v>10.228230337269931</v>
      </c>
      <c r="CA7" s="87">
        <v>0.98107767021523618</v>
      </c>
      <c r="CB7" s="87">
        <v>10.436654731531863</v>
      </c>
      <c r="CC7" s="87">
        <v>99.83680977007532</v>
      </c>
      <c r="CD7" s="87"/>
    </row>
    <row r="8" spans="1:82" x14ac:dyDescent="0.25">
      <c r="A8" s="86">
        <v>4</v>
      </c>
      <c r="B8" s="87">
        <v>6.3283244961838232</v>
      </c>
      <c r="C8" s="87">
        <v>99.857738425422767</v>
      </c>
      <c r="D8" s="87">
        <v>148.13642721269602</v>
      </c>
      <c r="E8" s="87">
        <v>6.8484458701598694</v>
      </c>
      <c r="F8" s="87">
        <v>114.01070426371957</v>
      </c>
      <c r="G8" s="87">
        <v>34.946757507683401</v>
      </c>
      <c r="H8" s="87">
        <v>148.83801908883805</v>
      </c>
      <c r="I8" s="87">
        <v>99.857738425422767</v>
      </c>
      <c r="J8" s="87">
        <v>10.556682694136772</v>
      </c>
      <c r="K8" s="87">
        <v>6.8484458701598694</v>
      </c>
      <c r="L8" s="87">
        <v>12.853788275770459</v>
      </c>
      <c r="M8" s="87">
        <v>34.946757507683401</v>
      </c>
      <c r="N8" s="87"/>
      <c r="O8" s="87">
        <v>6.4845429679853828</v>
      </c>
      <c r="P8" s="87">
        <v>9.7886715582497299</v>
      </c>
      <c r="Q8" s="87">
        <v>140.45813385569505</v>
      </c>
      <c r="R8" s="87">
        <v>6.5895346306174547</v>
      </c>
      <c r="S8" s="87">
        <v>110.83623564447569</v>
      </c>
      <c r="T8" s="87">
        <v>32.857828264057062</v>
      </c>
      <c r="U8" s="87">
        <v>146.45890658573705</v>
      </c>
      <c r="V8" s="87">
        <v>9.7886715582497299</v>
      </c>
      <c r="W8" s="87">
        <v>12.309596759842707</v>
      </c>
      <c r="X8" s="87">
        <v>6.5895346306174547</v>
      </c>
      <c r="Y8" s="87">
        <v>11.442695260946733</v>
      </c>
      <c r="Z8" s="87">
        <v>32.857828264057062</v>
      </c>
      <c r="AA8" s="87"/>
      <c r="AB8" s="86">
        <v>4</v>
      </c>
      <c r="AC8" s="87">
        <v>5.2966477963120093</v>
      </c>
      <c r="AD8" s="87">
        <v>98.57784643432413</v>
      </c>
      <c r="AE8" s="87">
        <v>149.05336425012717</v>
      </c>
      <c r="AF8" s="87">
        <v>5.9959166537186368</v>
      </c>
      <c r="AG8" s="87">
        <v>113.1499057494773</v>
      </c>
      <c r="AH8" s="87">
        <v>33.464901734451153</v>
      </c>
      <c r="AI8" s="87">
        <v>147.327012624004</v>
      </c>
      <c r="AJ8" s="87">
        <v>98.57784643432413</v>
      </c>
      <c r="AK8" s="87">
        <v>7.800465292178699</v>
      </c>
      <c r="AL8" s="87">
        <v>5.9959166537186368</v>
      </c>
      <c r="AM8" s="87">
        <v>14.515630482683004</v>
      </c>
      <c r="AN8" s="87">
        <v>33.464901734451153</v>
      </c>
      <c r="AO8" s="87"/>
      <c r="AP8" s="86">
        <v>4</v>
      </c>
      <c r="AQ8" s="87">
        <v>5.7301219147573166</v>
      </c>
      <c r="AR8" s="87">
        <v>99.298604188885918</v>
      </c>
      <c r="AS8" s="87">
        <v>145.21551886812881</v>
      </c>
      <c r="AT8" s="87">
        <v>77.683916820970651</v>
      </c>
      <c r="AU8" s="87">
        <v>116.79567999735765</v>
      </c>
      <c r="AV8" s="87">
        <v>34.441719245160591</v>
      </c>
      <c r="AW8" s="87">
        <v>144.81035249766657</v>
      </c>
      <c r="AX8" s="87">
        <v>99.298604188885918</v>
      </c>
      <c r="AY8" s="87">
        <v>9.3611007621536295</v>
      </c>
      <c r="AZ8" s="87">
        <v>77.683916820970651</v>
      </c>
      <c r="BA8" s="87">
        <v>0.30892872947917116</v>
      </c>
      <c r="BB8" s="87">
        <v>34.441719245160591</v>
      </c>
      <c r="BC8" s="87"/>
      <c r="BD8" s="86">
        <v>4</v>
      </c>
      <c r="BE8" s="87">
        <v>6.5186786108371537</v>
      </c>
      <c r="BF8" s="87">
        <v>98.808013308415056</v>
      </c>
      <c r="BG8" s="87">
        <v>148.0035506606082</v>
      </c>
      <c r="BH8" s="87">
        <v>5.4474134408429009</v>
      </c>
      <c r="BI8" s="87">
        <v>114.2665104694246</v>
      </c>
      <c r="BJ8" s="87">
        <v>32.859494763175412</v>
      </c>
      <c r="BK8" s="87">
        <v>148.99512209954318</v>
      </c>
      <c r="BL8" s="87">
        <v>98.808013308415056</v>
      </c>
      <c r="BM8" s="87">
        <v>12.360173831129975</v>
      </c>
      <c r="BN8" s="87">
        <v>5.4474134408429009</v>
      </c>
      <c r="BO8" s="87">
        <v>13.955303363123846</v>
      </c>
      <c r="BP8" s="87">
        <v>32.859494763175412</v>
      </c>
      <c r="BQ8" s="87"/>
      <c r="BR8" s="87">
        <v>5.7602777358520898</v>
      </c>
      <c r="BS8" s="87">
        <v>99.899715368488529</v>
      </c>
      <c r="BT8" s="87">
        <v>148.42427740016498</v>
      </c>
      <c r="BU8" s="87">
        <v>1.3894087938503314</v>
      </c>
      <c r="BV8" s="87">
        <v>113.61162894984791</v>
      </c>
      <c r="BW8" s="87">
        <v>99.69010115169101</v>
      </c>
      <c r="BX8" s="87">
        <v>146.91121718577625</v>
      </c>
      <c r="BY8" s="87">
        <v>99.899715368488529</v>
      </c>
      <c r="BZ8" s="87">
        <v>12.549297839196687</v>
      </c>
      <c r="CA8" s="87">
        <v>1.3894087938503314</v>
      </c>
      <c r="CB8" s="87">
        <v>8.5383139231970571</v>
      </c>
      <c r="CC8" s="87">
        <v>99.69010115169101</v>
      </c>
      <c r="CD8" s="87"/>
    </row>
    <row r="9" spans="1:82" x14ac:dyDescent="0.25">
      <c r="A9" s="86">
        <v>5</v>
      </c>
      <c r="B9" s="87">
        <v>6.2228560628399938</v>
      </c>
      <c r="C9" s="87">
        <v>99.954715964751244</v>
      </c>
      <c r="D9" s="87">
        <v>147.25283215381552</v>
      </c>
      <c r="E9" s="87">
        <v>5.5845764094526977</v>
      </c>
      <c r="F9" s="87">
        <v>113.62789922584514</v>
      </c>
      <c r="G9" s="87">
        <v>33.372581824896329</v>
      </c>
      <c r="H9" s="87">
        <v>149.13019203817328</v>
      </c>
      <c r="I9" s="87">
        <v>99.954715964751244</v>
      </c>
      <c r="J9" s="87">
        <v>11.597972770221375</v>
      </c>
      <c r="K9" s="87">
        <v>5.5845764094526977</v>
      </c>
      <c r="L9" s="87">
        <v>12.035308358641494</v>
      </c>
      <c r="M9" s="87">
        <v>33.372581824896329</v>
      </c>
      <c r="N9" s="87"/>
      <c r="O9" s="87">
        <v>5.5913753560352024</v>
      </c>
      <c r="P9" s="87">
        <v>9.1524248613021406</v>
      </c>
      <c r="Q9" s="87">
        <v>144.26280551206176</v>
      </c>
      <c r="R9" s="87">
        <v>7.4854540608113203</v>
      </c>
      <c r="S9" s="87">
        <v>109.98857817956628</v>
      </c>
      <c r="T9" s="87">
        <v>34.133793838365925</v>
      </c>
      <c r="U9" s="87">
        <v>146.07515018841752</v>
      </c>
      <c r="V9" s="87">
        <v>9.1524248613021406</v>
      </c>
      <c r="W9" s="87">
        <v>10.254741530300928</v>
      </c>
      <c r="X9" s="87">
        <v>7.4854540608113203</v>
      </c>
      <c r="Y9" s="87">
        <v>8.840485371461428</v>
      </c>
      <c r="Z9" s="87">
        <v>34.133793838365925</v>
      </c>
      <c r="AA9" s="87"/>
      <c r="AB9" s="86">
        <v>5</v>
      </c>
      <c r="AC9" s="87">
        <v>5.9040244986135022</v>
      </c>
      <c r="AD9" s="87">
        <v>98.984740500915422</v>
      </c>
      <c r="AE9" s="87">
        <v>146.27946210023723</v>
      </c>
      <c r="AF9" s="87">
        <v>5.2536857679324624</v>
      </c>
      <c r="AG9" s="87">
        <v>112.8256576533504</v>
      </c>
      <c r="AH9" s="87">
        <v>32.684315743123342</v>
      </c>
      <c r="AI9" s="87">
        <v>145.21295819106632</v>
      </c>
      <c r="AJ9" s="87">
        <v>98.984740500915422</v>
      </c>
      <c r="AK9" s="87">
        <v>13.460822823895221</v>
      </c>
      <c r="AL9" s="87">
        <v>5.2536857679324624</v>
      </c>
      <c r="AM9" s="87">
        <v>5.8032999031277193</v>
      </c>
      <c r="AN9" s="87">
        <v>32.684315743123342</v>
      </c>
      <c r="AO9" s="87"/>
      <c r="AP9" s="86">
        <v>5</v>
      </c>
      <c r="AQ9" s="87">
        <v>5.2849763110600607</v>
      </c>
      <c r="AR9" s="87">
        <v>99.383730478991012</v>
      </c>
      <c r="AS9" s="87">
        <v>145.97968491022044</v>
      </c>
      <c r="AT9" s="87">
        <v>76.41947872848425</v>
      </c>
      <c r="AU9" s="87">
        <v>114.12456202766889</v>
      </c>
      <c r="AV9" s="87">
        <v>33.484598598992399</v>
      </c>
      <c r="AW9" s="87">
        <v>144.95059258559553</v>
      </c>
      <c r="AX9" s="87">
        <v>99.383730478991012</v>
      </c>
      <c r="AY9" s="87">
        <v>13.334738131266381</v>
      </c>
      <c r="AZ9" s="87">
        <v>76.41947872848425</v>
      </c>
      <c r="BA9" s="87">
        <v>1.7889686147090069</v>
      </c>
      <c r="BB9" s="87">
        <v>33.484598598992399</v>
      </c>
      <c r="BC9" s="87"/>
      <c r="BD9" s="86">
        <v>5</v>
      </c>
      <c r="BE9" s="87">
        <v>6.160811586134284</v>
      </c>
      <c r="BF9" s="87">
        <v>98.929616722852245</v>
      </c>
      <c r="BG9" s="87">
        <v>147.07559243638653</v>
      </c>
      <c r="BH9" s="87">
        <v>4.9955784439797819</v>
      </c>
      <c r="BI9" s="87">
        <v>113.55919665347224</v>
      </c>
      <c r="BJ9" s="87">
        <v>33.559083099105585</v>
      </c>
      <c r="BK9" s="87">
        <v>148.40705502350497</v>
      </c>
      <c r="BL9" s="87">
        <v>98.929616722852245</v>
      </c>
      <c r="BM9" s="87">
        <v>13.450360127399289</v>
      </c>
      <c r="BN9" s="87">
        <v>4.9955784439797819</v>
      </c>
      <c r="BO9" s="87">
        <v>11.47615266864468</v>
      </c>
      <c r="BP9" s="87">
        <v>33.559083099105585</v>
      </c>
      <c r="BQ9" s="87"/>
      <c r="BR9" s="87">
        <v>5.8126481532830274</v>
      </c>
      <c r="BS9" s="87">
        <v>99.279033472039075</v>
      </c>
      <c r="BT9" s="87">
        <v>148.58399177269067</v>
      </c>
      <c r="BU9" s="87">
        <v>0.90077488718241738</v>
      </c>
      <c r="BV9" s="87">
        <v>112.91392002909522</v>
      </c>
      <c r="BW9" s="87">
        <v>99.795819490195299</v>
      </c>
      <c r="BX9" s="87">
        <v>149.70579781812901</v>
      </c>
      <c r="BY9" s="87">
        <v>99.279033472039075</v>
      </c>
      <c r="BZ9" s="87">
        <v>13.038728335906908</v>
      </c>
      <c r="CA9" s="87">
        <v>0.90077488718241738</v>
      </c>
      <c r="CB9" s="87">
        <v>9.7711679642555751</v>
      </c>
      <c r="CC9" s="87">
        <v>99.795819490195299</v>
      </c>
      <c r="CD9" s="87"/>
    </row>
    <row r="10" spans="1:82" x14ac:dyDescent="0.25">
      <c r="A10" s="86">
        <v>6</v>
      </c>
      <c r="B10" s="87">
        <v>5.7389879425572765</v>
      </c>
      <c r="C10" s="87">
        <v>99.113433732292691</v>
      </c>
      <c r="D10" s="87">
        <v>148.22242189453547</v>
      </c>
      <c r="E10" s="87">
        <v>4.8339831149422272</v>
      </c>
      <c r="F10" s="87">
        <v>115.20906725502932</v>
      </c>
      <c r="G10" s="87">
        <v>33.574211252667695</v>
      </c>
      <c r="H10" s="87">
        <v>147.61807926001262</v>
      </c>
      <c r="I10" s="87">
        <v>99.113433732292691</v>
      </c>
      <c r="J10" s="87">
        <v>12.286275623156232</v>
      </c>
      <c r="K10" s="87">
        <v>4.8339831149422272</v>
      </c>
      <c r="L10" s="87">
        <v>9.5146521283794723</v>
      </c>
      <c r="M10" s="87">
        <v>33.574211252667695</v>
      </c>
      <c r="N10" s="87"/>
      <c r="O10" s="87">
        <v>5.1394155520855831</v>
      </c>
      <c r="P10" s="87">
        <v>12.345958504188186</v>
      </c>
      <c r="Q10" s="87">
        <v>143.06825086186535</v>
      </c>
      <c r="R10" s="87">
        <v>5.4191947516582326</v>
      </c>
      <c r="S10" s="87">
        <v>114.03813755076274</v>
      </c>
      <c r="T10" s="87">
        <v>33.540595193741368</v>
      </c>
      <c r="U10" s="87">
        <v>141.27379323991491</v>
      </c>
      <c r="V10" s="87">
        <v>12.345958504188186</v>
      </c>
      <c r="W10" s="87">
        <v>11.299221240064018</v>
      </c>
      <c r="X10" s="87">
        <v>5.4191947516582326</v>
      </c>
      <c r="Y10" s="87">
        <v>9.5083949554179021</v>
      </c>
      <c r="Z10" s="87">
        <v>33.540595193741368</v>
      </c>
      <c r="AA10" s="87"/>
      <c r="AB10" s="86">
        <v>6</v>
      </c>
      <c r="AC10" s="87">
        <v>5.3034924608891583</v>
      </c>
      <c r="AD10" s="87">
        <v>99.509405761580851</v>
      </c>
      <c r="AE10" s="87">
        <v>148.04573897622441</v>
      </c>
      <c r="AF10" s="87">
        <v>5.4639756114913789</v>
      </c>
      <c r="AG10" s="87">
        <v>115.80542065999154</v>
      </c>
      <c r="AH10" s="87">
        <v>32.508900687508188</v>
      </c>
      <c r="AI10" s="87">
        <v>147.54378367977674</v>
      </c>
      <c r="AJ10" s="87">
        <v>99.509405761580851</v>
      </c>
      <c r="AK10" s="87">
        <v>11.950797749790118</v>
      </c>
      <c r="AL10" s="87">
        <v>5.4639756114913789</v>
      </c>
      <c r="AM10" s="87">
        <v>9.4296767148514338</v>
      </c>
      <c r="AN10" s="87">
        <v>32.508900687508188</v>
      </c>
      <c r="AO10" s="87"/>
      <c r="AP10" s="86">
        <v>6</v>
      </c>
      <c r="AQ10" s="87">
        <v>7.2949244797676247</v>
      </c>
      <c r="AR10" s="87">
        <v>99.36118565057788</v>
      </c>
      <c r="AS10" s="87">
        <v>144.23303576126833</v>
      </c>
      <c r="AT10" s="87">
        <v>75.937074396605595</v>
      </c>
      <c r="AU10" s="87">
        <v>112.46649492521291</v>
      </c>
      <c r="AV10" s="87">
        <v>33.213630852174624</v>
      </c>
      <c r="AW10" s="87">
        <v>143.52578465968278</v>
      </c>
      <c r="AX10" s="87">
        <v>99.36118565057788</v>
      </c>
      <c r="AY10" s="87">
        <v>8.9556702890351474</v>
      </c>
      <c r="AZ10" s="87">
        <v>75.937074396605595</v>
      </c>
      <c r="BA10" s="87">
        <v>1.8519894256274394</v>
      </c>
      <c r="BB10" s="87">
        <v>33.213630852174624</v>
      </c>
      <c r="BC10" s="87"/>
      <c r="BD10" s="86">
        <v>6</v>
      </c>
      <c r="BE10" s="87">
        <v>5.9727879734676304</v>
      </c>
      <c r="BF10" s="87">
        <v>99.885253455684207</v>
      </c>
      <c r="BG10" s="87">
        <v>147.75762053364338</v>
      </c>
      <c r="BH10" s="87">
        <v>4.9679368199318663</v>
      </c>
      <c r="BI10" s="87">
        <v>113.05726879190502</v>
      </c>
      <c r="BJ10" s="87">
        <v>33.472329125876065</v>
      </c>
      <c r="BK10" s="87">
        <v>150.15141249554063</v>
      </c>
      <c r="BL10" s="87">
        <v>99.885253455684207</v>
      </c>
      <c r="BM10" s="87">
        <v>12.084670962723777</v>
      </c>
      <c r="BN10" s="87">
        <v>4.9679368199318663</v>
      </c>
      <c r="BO10" s="87">
        <v>7.6808130134124912</v>
      </c>
      <c r="BP10" s="87">
        <v>33.472329125876065</v>
      </c>
      <c r="BQ10" s="87"/>
      <c r="BR10" s="87">
        <v>5.7124483363030389</v>
      </c>
      <c r="BS10" s="87">
        <v>99.0235102117922</v>
      </c>
      <c r="BT10" s="87">
        <v>147.04921207478733</v>
      </c>
      <c r="BU10" s="87">
        <v>1.4813174551692323</v>
      </c>
      <c r="BV10" s="87">
        <v>113.26243066645928</v>
      </c>
      <c r="BW10" s="87">
        <v>99.433386706362228</v>
      </c>
      <c r="BX10" s="87">
        <v>148.89724770326902</v>
      </c>
      <c r="BY10" s="87">
        <v>99.0235102117922</v>
      </c>
      <c r="BZ10" s="87">
        <v>10.279252518084053</v>
      </c>
      <c r="CA10" s="87">
        <v>1.4813174551692323</v>
      </c>
      <c r="CB10" s="87">
        <v>6.8681449297188291</v>
      </c>
      <c r="CC10" s="87">
        <v>99.433386706362228</v>
      </c>
      <c r="CD10" s="87"/>
    </row>
    <row r="11" spans="1:82" x14ac:dyDescent="0.25">
      <c r="A11" s="86">
        <v>7</v>
      </c>
      <c r="B11" s="87">
        <v>6.1658424515028107</v>
      </c>
      <c r="C11" s="87">
        <v>98.441825570750055</v>
      </c>
      <c r="D11" s="87">
        <v>149.95373483514365</v>
      </c>
      <c r="E11" s="87">
        <v>5.1023600342921114</v>
      </c>
      <c r="F11" s="87">
        <v>112.60415649370586</v>
      </c>
      <c r="G11" s="87">
        <v>33.401732971419293</v>
      </c>
      <c r="H11" s="87">
        <v>151.54672188701221</v>
      </c>
      <c r="I11" s="87">
        <v>98.441825570750055</v>
      </c>
      <c r="J11" s="87">
        <v>11.784639875072724</v>
      </c>
      <c r="K11" s="87">
        <v>5.1023600342921114</v>
      </c>
      <c r="L11" s="87">
        <v>14.624352850384641</v>
      </c>
      <c r="M11" s="87">
        <v>33.401732971419293</v>
      </c>
      <c r="N11" s="87"/>
      <c r="O11" s="87">
        <v>5.4715014337254546</v>
      </c>
      <c r="P11" s="87">
        <v>11.47780571106194</v>
      </c>
      <c r="Q11" s="87">
        <v>144.33810109908447</v>
      </c>
      <c r="R11" s="87">
        <v>5.6806614794337191</v>
      </c>
      <c r="S11" s="87">
        <v>111.56207569708994</v>
      </c>
      <c r="T11" s="87">
        <v>34.217828097954914</v>
      </c>
      <c r="U11" s="87">
        <v>139.35720525307525</v>
      </c>
      <c r="V11" s="87">
        <v>11.47780571106194</v>
      </c>
      <c r="W11" s="87">
        <v>13.532120448360292</v>
      </c>
      <c r="X11" s="87">
        <v>5.6806614794337191</v>
      </c>
      <c r="Y11" s="87">
        <v>13.124053981747991</v>
      </c>
      <c r="Z11" s="87">
        <v>34.217828097954914</v>
      </c>
      <c r="AA11" s="87"/>
      <c r="AB11" s="86">
        <v>7</v>
      </c>
      <c r="AC11" s="87">
        <v>5.8815913933140163</v>
      </c>
      <c r="AD11" s="87">
        <v>100.01313701658799</v>
      </c>
      <c r="AE11" s="87">
        <v>149.29925680861493</v>
      </c>
      <c r="AF11" s="87">
        <v>5.6071944381583876</v>
      </c>
      <c r="AG11" s="87">
        <v>115.0802181601785</v>
      </c>
      <c r="AH11" s="87">
        <v>33.830409256026556</v>
      </c>
      <c r="AI11" s="87">
        <v>151.73131809626304</v>
      </c>
      <c r="AJ11" s="87">
        <v>100.01313701658799</v>
      </c>
      <c r="AK11" s="87">
        <v>11.023218494594367</v>
      </c>
      <c r="AL11" s="87">
        <v>5.6071944381583876</v>
      </c>
      <c r="AM11" s="87">
        <v>12.058728450532932</v>
      </c>
      <c r="AN11" s="87">
        <v>33.830409256026556</v>
      </c>
      <c r="AO11" s="87"/>
      <c r="AP11" s="86">
        <v>7</v>
      </c>
      <c r="AQ11" s="87">
        <v>6.0726773085662691</v>
      </c>
      <c r="AR11" s="87">
        <v>100.18795858128634</v>
      </c>
      <c r="AS11" s="87">
        <v>141.9889829004434</v>
      </c>
      <c r="AT11" s="87">
        <v>75.458884308416955</v>
      </c>
      <c r="AU11" s="87">
        <v>113.09462484619421</v>
      </c>
      <c r="AV11" s="87">
        <v>35.010689849780825</v>
      </c>
      <c r="AW11" s="87">
        <v>147.54232324352486</v>
      </c>
      <c r="AX11" s="87">
        <v>100.18795858128634</v>
      </c>
      <c r="AY11" s="87">
        <v>15.373636487750506</v>
      </c>
      <c r="AZ11" s="87">
        <v>75.458884308416955</v>
      </c>
      <c r="BA11" s="87">
        <v>5.3111111080563767E-2</v>
      </c>
      <c r="BB11" s="87">
        <v>35.010689849780825</v>
      </c>
      <c r="BC11" s="87"/>
      <c r="BD11" s="86">
        <v>7</v>
      </c>
      <c r="BE11" s="87">
        <v>5.3106284044206014</v>
      </c>
      <c r="BF11" s="87">
        <v>99.484708040559596</v>
      </c>
      <c r="BG11" s="87">
        <v>145.82126297092518</v>
      </c>
      <c r="BH11" s="87">
        <v>6.6471750352198917</v>
      </c>
      <c r="BI11" s="87">
        <v>114.37843946165444</v>
      </c>
      <c r="BJ11" s="87">
        <v>33.454213328662206</v>
      </c>
      <c r="BK11" s="87">
        <v>150.79622526749651</v>
      </c>
      <c r="BL11" s="87">
        <v>99.484708040559596</v>
      </c>
      <c r="BM11" s="87">
        <v>13.260575296513771</v>
      </c>
      <c r="BN11" s="87">
        <v>6.6471750352198917</v>
      </c>
      <c r="BO11" s="87">
        <v>9.9990308053124668</v>
      </c>
      <c r="BP11" s="87">
        <v>33.454213328662206</v>
      </c>
      <c r="BQ11" s="87"/>
      <c r="BR11" s="87">
        <v>6.1597976030177772</v>
      </c>
      <c r="BS11" s="87">
        <v>99.33729698179333</v>
      </c>
      <c r="BT11" s="87">
        <v>149.66003322427915</v>
      </c>
      <c r="BU11" s="87">
        <v>1.3871558260388475</v>
      </c>
      <c r="BV11" s="87">
        <v>114.61353552920562</v>
      </c>
      <c r="BW11" s="87">
        <v>99.502924091569952</v>
      </c>
      <c r="BX11" s="87">
        <v>148.68400673371954</v>
      </c>
      <c r="BY11" s="87">
        <v>99.33729698179333</v>
      </c>
      <c r="BZ11" s="87">
        <v>13.784129961189979</v>
      </c>
      <c r="CA11" s="87">
        <v>1.3871558260388475</v>
      </c>
      <c r="CB11" s="87">
        <v>10.752554483862063</v>
      </c>
      <c r="CC11" s="87">
        <v>99.502924091569952</v>
      </c>
      <c r="CD11" s="87"/>
    </row>
    <row r="12" spans="1:82" x14ac:dyDescent="0.25">
      <c r="A12" s="86">
        <v>8</v>
      </c>
      <c r="B12" s="87">
        <v>5.4204899261549269</v>
      </c>
      <c r="C12" s="87">
        <v>99.411839670139287</v>
      </c>
      <c r="D12" s="87">
        <v>149.64007491511342</v>
      </c>
      <c r="E12" s="87">
        <v>6.1272187647129375</v>
      </c>
      <c r="F12" s="87">
        <v>114.57470413364871</v>
      </c>
      <c r="G12" s="87">
        <v>32.952529540852069</v>
      </c>
      <c r="H12" s="87">
        <v>149.50999595561089</v>
      </c>
      <c r="I12" s="87">
        <v>99.411839670139287</v>
      </c>
      <c r="J12" s="87">
        <v>11.335884718866094</v>
      </c>
      <c r="K12" s="87">
        <v>6.1272187647129375</v>
      </c>
      <c r="L12" s="87">
        <v>7.1175253260040501</v>
      </c>
      <c r="M12" s="87">
        <v>32.952529540852069</v>
      </c>
      <c r="N12" s="87"/>
      <c r="O12" s="87">
        <v>4.4277025028162331</v>
      </c>
      <c r="P12" s="87">
        <v>9.904754344120013</v>
      </c>
      <c r="Q12" s="87">
        <v>141.48927483305809</v>
      </c>
      <c r="R12" s="87">
        <v>6.2567857658958985</v>
      </c>
      <c r="S12" s="87">
        <v>115.20474688099635</v>
      </c>
      <c r="T12" s="87">
        <v>34.443872861047609</v>
      </c>
      <c r="U12" s="87">
        <v>145.36515436990427</v>
      </c>
      <c r="V12" s="87">
        <v>9.904754344120013</v>
      </c>
      <c r="W12" s="87">
        <v>10.380339595084948</v>
      </c>
      <c r="X12" s="87">
        <v>6.2567857658958985</v>
      </c>
      <c r="Y12" s="87">
        <v>5.4512072081457168</v>
      </c>
      <c r="Z12" s="87">
        <v>34.443872861047609</v>
      </c>
      <c r="AA12" s="87"/>
      <c r="AB12" s="86">
        <v>8</v>
      </c>
      <c r="AC12" s="87">
        <v>5.5292058710039909</v>
      </c>
      <c r="AD12" s="87">
        <v>99.882706696729301</v>
      </c>
      <c r="AE12" s="87">
        <v>148.28176149276129</v>
      </c>
      <c r="AF12" s="87">
        <v>6.0809801315612706</v>
      </c>
      <c r="AG12" s="87">
        <v>113.23568052592874</v>
      </c>
      <c r="AH12" s="87">
        <v>34.647894870056156</v>
      </c>
      <c r="AI12" s="87">
        <v>154.08543091789224</v>
      </c>
      <c r="AJ12" s="87">
        <v>99.882706696729301</v>
      </c>
      <c r="AK12" s="87">
        <v>11.8458717671906</v>
      </c>
      <c r="AL12" s="87">
        <v>6.0809801315612706</v>
      </c>
      <c r="AM12" s="87">
        <v>4.6910958184425349</v>
      </c>
      <c r="AN12" s="87">
        <v>34.647894870056156</v>
      </c>
      <c r="AO12" s="87"/>
      <c r="AP12" s="86">
        <v>8</v>
      </c>
      <c r="AQ12" s="87">
        <v>5.7994826955789947</v>
      </c>
      <c r="AR12" s="87">
        <v>99.001766885617243</v>
      </c>
      <c r="AS12" s="87">
        <v>141.43568853439058</v>
      </c>
      <c r="AT12" s="87">
        <v>76.339022378226545</v>
      </c>
      <c r="AU12" s="87">
        <v>112.4700003527755</v>
      </c>
      <c r="AV12" s="87">
        <v>35.49163032363235</v>
      </c>
      <c r="AW12" s="87">
        <v>146.5478502366812</v>
      </c>
      <c r="AX12" s="87">
        <v>99.001766885617243</v>
      </c>
      <c r="AY12" s="87">
        <v>12.688618630198167</v>
      </c>
      <c r="AZ12" s="87">
        <v>76.339022378226545</v>
      </c>
      <c r="BA12" s="87">
        <v>2.9221060892606752</v>
      </c>
      <c r="BB12" s="87">
        <v>35.49163032363235</v>
      </c>
      <c r="BC12" s="87"/>
      <c r="BD12" s="86">
        <v>8</v>
      </c>
      <c r="BE12" s="87">
        <v>5.5647338240128317</v>
      </c>
      <c r="BF12" s="87">
        <v>99.773230103145352</v>
      </c>
      <c r="BG12" s="87">
        <v>146.28903963238804</v>
      </c>
      <c r="BH12" s="87">
        <v>6.7396518862045145</v>
      </c>
      <c r="BI12" s="87">
        <v>114.34747684959193</v>
      </c>
      <c r="BJ12" s="87">
        <v>34.389431562403118</v>
      </c>
      <c r="BK12" s="87">
        <v>150.29451030253958</v>
      </c>
      <c r="BL12" s="87">
        <v>99.773230103145352</v>
      </c>
      <c r="BM12" s="87">
        <v>10.14964428749515</v>
      </c>
      <c r="BN12" s="87">
        <v>6.7396518862045145</v>
      </c>
      <c r="BO12" s="87">
        <v>2.8701956824791841</v>
      </c>
      <c r="BP12" s="87">
        <v>34.389431562403118</v>
      </c>
      <c r="BQ12" s="87"/>
      <c r="BR12" s="87">
        <v>5.8175729253092534</v>
      </c>
      <c r="BS12" s="87">
        <v>99.917130864541278</v>
      </c>
      <c r="BT12" s="87">
        <v>147.31008376404623</v>
      </c>
      <c r="BU12" s="87">
        <v>0.17561398499222025</v>
      </c>
      <c r="BV12" s="87">
        <v>113.36583575729344</v>
      </c>
      <c r="BW12" s="87">
        <v>99.522523034063894</v>
      </c>
      <c r="BX12" s="87">
        <v>148.66273677921492</v>
      </c>
      <c r="BY12" s="87">
        <v>99.917130864541278</v>
      </c>
      <c r="BZ12" s="87">
        <v>13.769487970697277</v>
      </c>
      <c r="CA12" s="87">
        <v>0.17561398499222025</v>
      </c>
      <c r="CB12" s="87">
        <v>8.6974165149770819</v>
      </c>
      <c r="CC12" s="87">
        <v>99.522523034063894</v>
      </c>
      <c r="CD12" s="87"/>
    </row>
    <row r="13" spans="1:82" x14ac:dyDescent="0.25">
      <c r="A13" s="86">
        <v>9</v>
      </c>
      <c r="B13" s="87">
        <v>6.3507861557653227</v>
      </c>
      <c r="C13" s="87">
        <v>99.57302608424655</v>
      </c>
      <c r="D13" s="87">
        <v>148.75080530316333</v>
      </c>
      <c r="E13" s="87">
        <v>6.2289514019466123</v>
      </c>
      <c r="F13" s="87">
        <v>113.42279746436154</v>
      </c>
      <c r="G13" s="87">
        <v>33.65939264682769</v>
      </c>
      <c r="H13" s="87">
        <v>151.42810495727315</v>
      </c>
      <c r="I13" s="87">
        <v>99.57302608424655</v>
      </c>
      <c r="J13" s="87">
        <v>11.946990880204794</v>
      </c>
      <c r="K13" s="87">
        <v>6.2289514019466123</v>
      </c>
      <c r="L13" s="87">
        <v>14.251199913174741</v>
      </c>
      <c r="M13" s="87">
        <v>33.65939264682769</v>
      </c>
      <c r="N13" s="87"/>
      <c r="O13" s="87">
        <v>6.1692984695467477</v>
      </c>
      <c r="P13" s="87">
        <v>12.784839019796307</v>
      </c>
      <c r="Q13" s="87">
        <v>139.74030940988143</v>
      </c>
      <c r="R13" s="87">
        <v>6.2452663949065368</v>
      </c>
      <c r="S13" s="87">
        <v>113.18789447332537</v>
      </c>
      <c r="T13" s="87">
        <v>32.768549940285325</v>
      </c>
      <c r="U13" s="87">
        <v>140.78854402173695</v>
      </c>
      <c r="V13" s="87">
        <v>12.784839019796307</v>
      </c>
      <c r="W13" s="87">
        <v>7.4115272467682765</v>
      </c>
      <c r="X13" s="87">
        <v>6.2452663949065368</v>
      </c>
      <c r="Y13" s="87">
        <v>5.8952329071130691</v>
      </c>
      <c r="Z13" s="87">
        <v>32.768549940285325</v>
      </c>
      <c r="AA13" s="87"/>
      <c r="AB13" s="86">
        <v>9</v>
      </c>
      <c r="AC13" s="87">
        <v>6.5409294124078912</v>
      </c>
      <c r="AD13" s="87">
        <v>99.855683617777686</v>
      </c>
      <c r="AE13" s="87">
        <v>148.94318710355779</v>
      </c>
      <c r="AF13" s="87">
        <v>5.2141255772927169</v>
      </c>
      <c r="AG13" s="87">
        <v>113.41403810690508</v>
      </c>
      <c r="AH13" s="87">
        <v>32.997213702808224</v>
      </c>
      <c r="AI13" s="87">
        <v>149.79713624102746</v>
      </c>
      <c r="AJ13" s="87">
        <v>99.855683617777686</v>
      </c>
      <c r="AK13" s="87">
        <v>11.507405275011882</v>
      </c>
      <c r="AL13" s="87">
        <v>5.2141255772927169</v>
      </c>
      <c r="AM13" s="87">
        <v>10.179843204696789</v>
      </c>
      <c r="AN13" s="87">
        <v>32.997213702808224</v>
      </c>
      <c r="AO13" s="87"/>
      <c r="AP13" s="86">
        <v>9</v>
      </c>
      <c r="AQ13" s="87">
        <v>5.9126156958174896</v>
      </c>
      <c r="AR13" s="87">
        <v>98.840817554944408</v>
      </c>
      <c r="AS13" s="87">
        <v>141.38902419645933</v>
      </c>
      <c r="AT13" s="87">
        <v>76.127007583822191</v>
      </c>
      <c r="AU13" s="87">
        <v>110.78917818936905</v>
      </c>
      <c r="AV13" s="87">
        <v>33.798279172232462</v>
      </c>
      <c r="AW13" s="87">
        <v>141.35410769819063</v>
      </c>
      <c r="AX13" s="87">
        <v>98.840817554944408</v>
      </c>
      <c r="AY13" s="87">
        <v>11.153736206704275</v>
      </c>
      <c r="AZ13" s="87">
        <v>76.127007583822191</v>
      </c>
      <c r="BA13" s="87">
        <v>0.84967003637383343</v>
      </c>
      <c r="BB13" s="87">
        <v>33.798279172232462</v>
      </c>
      <c r="BC13" s="87"/>
      <c r="BD13" s="86">
        <v>9</v>
      </c>
      <c r="BE13" s="87">
        <v>5.7838673997702692</v>
      </c>
      <c r="BF13" s="87">
        <v>99.681297673919445</v>
      </c>
      <c r="BG13" s="87">
        <v>146.63699566824801</v>
      </c>
      <c r="BH13" s="87">
        <v>4.9471754277481486</v>
      </c>
      <c r="BI13" s="87">
        <v>113.33809582939378</v>
      </c>
      <c r="BJ13" s="87">
        <v>34.100970561204221</v>
      </c>
      <c r="BK13" s="87">
        <v>149.52108028580946</v>
      </c>
      <c r="BL13" s="87">
        <v>99.681297673919445</v>
      </c>
      <c r="BM13" s="87">
        <v>10.46954884084861</v>
      </c>
      <c r="BN13" s="87">
        <v>4.9471754277481486</v>
      </c>
      <c r="BO13" s="87">
        <v>12.583005197645733</v>
      </c>
      <c r="BP13" s="87">
        <v>34.100970561204221</v>
      </c>
      <c r="BQ13" s="87"/>
      <c r="BR13" s="87">
        <v>6.2917847775889681</v>
      </c>
      <c r="BS13" s="87">
        <v>98.855462445239141</v>
      </c>
      <c r="BT13" s="87">
        <v>149.28952458938923</v>
      </c>
      <c r="BU13" s="87">
        <v>1.6993349876140071</v>
      </c>
      <c r="BV13" s="87">
        <v>111.53940201395986</v>
      </c>
      <c r="BW13" s="87">
        <v>99.786425057082454</v>
      </c>
      <c r="BX13" s="87">
        <v>150.0697883443211</v>
      </c>
      <c r="BY13" s="87">
        <v>98.855462445239141</v>
      </c>
      <c r="BZ13" s="87">
        <v>11.179241426801816</v>
      </c>
      <c r="CA13" s="87">
        <v>1.6993349876140071</v>
      </c>
      <c r="CB13" s="87">
        <v>12.970307200362708</v>
      </c>
      <c r="CC13" s="87">
        <v>99.786425057082454</v>
      </c>
      <c r="CD13" s="87"/>
    </row>
    <row r="14" spans="1:82" x14ac:dyDescent="0.25">
      <c r="A14" s="86">
        <v>10</v>
      </c>
      <c r="B14" s="87">
        <v>6.6243806918156816</v>
      </c>
      <c r="C14" s="87">
        <v>98.781881627604889</v>
      </c>
      <c r="D14" s="87">
        <v>147.23899495845444</v>
      </c>
      <c r="E14" s="87">
        <v>5.9725624063939611</v>
      </c>
      <c r="F14" s="87">
        <v>112.22716070813956</v>
      </c>
      <c r="G14" s="87">
        <v>32.633667859508144</v>
      </c>
      <c r="H14" s="87">
        <v>151.3232696130714</v>
      </c>
      <c r="I14" s="87">
        <v>98.781881627604889</v>
      </c>
      <c r="J14" s="87">
        <v>13.595037592091613</v>
      </c>
      <c r="K14" s="87">
        <v>5.9725624063939611</v>
      </c>
      <c r="L14" s="87">
        <v>5.4915351809246333</v>
      </c>
      <c r="M14" s="87">
        <v>32.633667859508144</v>
      </c>
      <c r="N14" s="87"/>
      <c r="O14" s="87">
        <v>4.6710759402092066</v>
      </c>
      <c r="P14" s="87">
        <v>11.121476277417393</v>
      </c>
      <c r="Q14" s="87">
        <v>142.32110455051853</v>
      </c>
      <c r="R14" s="87">
        <v>5.6791001107583572</v>
      </c>
      <c r="S14" s="87">
        <v>112.7210481739462</v>
      </c>
      <c r="T14" s="87">
        <v>33.03350312220379</v>
      </c>
      <c r="U14" s="87">
        <v>139.93261229777238</v>
      </c>
      <c r="V14" s="87">
        <v>11.121476277417393</v>
      </c>
      <c r="W14" s="87">
        <v>10.11678681272069</v>
      </c>
      <c r="X14" s="87">
        <v>5.6791001107583572</v>
      </c>
      <c r="Y14" s="87">
        <v>8.6038557775196445</v>
      </c>
      <c r="Z14" s="87">
        <v>33.03350312220379</v>
      </c>
      <c r="AA14" s="87"/>
      <c r="AB14" s="86">
        <v>10</v>
      </c>
      <c r="AC14" s="87">
        <v>5.742759056046391</v>
      </c>
      <c r="AD14" s="87">
        <v>99.920253458333491</v>
      </c>
      <c r="AE14" s="87">
        <v>147.75389468506398</v>
      </c>
      <c r="AF14" s="87">
        <v>4.3145302970796182</v>
      </c>
      <c r="AG14" s="87">
        <v>112.45405933919263</v>
      </c>
      <c r="AH14" s="87">
        <v>32.001184019323254</v>
      </c>
      <c r="AI14" s="87">
        <v>151.35154181446572</v>
      </c>
      <c r="AJ14" s="87">
        <v>99.920253458333491</v>
      </c>
      <c r="AK14" s="87">
        <v>11.607823124726336</v>
      </c>
      <c r="AL14" s="87">
        <v>4.3145302970796182</v>
      </c>
      <c r="AM14" s="87">
        <v>7.5290482568885118</v>
      </c>
      <c r="AN14" s="87">
        <v>32.001184019323254</v>
      </c>
      <c r="AO14" s="87"/>
      <c r="AP14" s="86">
        <v>10</v>
      </c>
      <c r="AQ14" s="87">
        <v>5.3699851097018598</v>
      </c>
      <c r="AR14" s="87">
        <v>99.144583779431997</v>
      </c>
      <c r="AS14" s="87">
        <v>143.71927160309608</v>
      </c>
      <c r="AT14" s="87">
        <v>78.952669051318637</v>
      </c>
      <c r="AU14" s="87">
        <v>110.64650572714861</v>
      </c>
      <c r="AV14" s="87">
        <v>33.978181613053707</v>
      </c>
      <c r="AW14" s="87">
        <v>142.94682416586195</v>
      </c>
      <c r="AX14" s="87">
        <v>99.144583779431997</v>
      </c>
      <c r="AY14" s="87">
        <v>11.138124226664861</v>
      </c>
      <c r="AZ14" s="87">
        <v>78.952669051318637</v>
      </c>
      <c r="BA14" s="87">
        <v>-0.83282174475100268</v>
      </c>
      <c r="BB14" s="87">
        <v>33.978181613053707</v>
      </c>
      <c r="BC14" s="87"/>
      <c r="BD14" s="86">
        <v>10</v>
      </c>
      <c r="BE14" s="87">
        <v>6.1280244607044763</v>
      </c>
      <c r="BF14" s="87">
        <v>99.80763319231248</v>
      </c>
      <c r="BG14" s="87">
        <v>149.52175857556131</v>
      </c>
      <c r="BH14" s="87">
        <v>6.1511062657387674</v>
      </c>
      <c r="BI14" s="87">
        <v>111.35859328619965</v>
      </c>
      <c r="BJ14" s="87">
        <v>32.419997290690851</v>
      </c>
      <c r="BK14" s="87">
        <v>152.66853780835299</v>
      </c>
      <c r="BL14" s="87">
        <v>99.80763319231248</v>
      </c>
      <c r="BM14" s="87">
        <v>10.128291726127511</v>
      </c>
      <c r="BN14" s="87">
        <v>6.1511062657387674</v>
      </c>
      <c r="BO14" s="87">
        <v>3.7219097056384047</v>
      </c>
      <c r="BP14" s="87">
        <v>32.419997290690851</v>
      </c>
      <c r="BQ14" s="87"/>
      <c r="BR14" s="87">
        <v>6.0407894867199436</v>
      </c>
      <c r="BS14" s="87">
        <v>99.463895206108219</v>
      </c>
      <c r="BT14" s="87">
        <v>149.34043171316924</v>
      </c>
      <c r="BU14" s="87">
        <v>1.0356816140635434</v>
      </c>
      <c r="BV14" s="87">
        <v>113.37082846366482</v>
      </c>
      <c r="BW14" s="87">
        <v>99.241963836962711</v>
      </c>
      <c r="BX14" s="87">
        <v>150.08143995640424</v>
      </c>
      <c r="BY14" s="87">
        <v>99.463895206108219</v>
      </c>
      <c r="BZ14" s="87">
        <v>11.348164731220436</v>
      </c>
      <c r="CA14" s="87">
        <v>1.0356816140635434</v>
      </c>
      <c r="CB14" s="87">
        <v>7.9138156387114869</v>
      </c>
      <c r="CC14" s="87">
        <v>99.241963836962711</v>
      </c>
      <c r="CD14" s="87"/>
    </row>
    <row r="15" spans="1:82" x14ac:dyDescent="0.25">
      <c r="A15" s="86">
        <v>11</v>
      </c>
      <c r="B15" s="87">
        <v>6.0184033493443323</v>
      </c>
      <c r="C15" s="87">
        <v>99.513428023693834</v>
      </c>
      <c r="D15" s="87">
        <v>148.6991008108497</v>
      </c>
      <c r="E15" s="87">
        <v>4.8684484646837065</v>
      </c>
      <c r="F15" s="87">
        <v>113.93334629015861</v>
      </c>
      <c r="G15" s="87">
        <v>33.818437738348806</v>
      </c>
      <c r="H15" s="87">
        <v>148.25833800430249</v>
      </c>
      <c r="I15" s="87">
        <v>99.513428023693834</v>
      </c>
      <c r="J15" s="87">
        <v>11.0041960654458</v>
      </c>
      <c r="K15" s="87">
        <v>4.8684484646837065</v>
      </c>
      <c r="L15" s="87">
        <v>8.4398901515105127</v>
      </c>
      <c r="M15" s="87">
        <v>33.818437738348806</v>
      </c>
      <c r="N15" s="87"/>
      <c r="O15" s="87">
        <v>5.9328315739353767</v>
      </c>
      <c r="P15" s="87">
        <v>12.271307355189821</v>
      </c>
      <c r="Q15" s="87">
        <v>141.08742554828572</v>
      </c>
      <c r="R15" s="87">
        <v>5.4714959508441954</v>
      </c>
      <c r="S15" s="87">
        <v>111.77980380783947</v>
      </c>
      <c r="T15" s="87">
        <v>33.71856043854747</v>
      </c>
      <c r="U15" s="87">
        <v>143.33545099764365</v>
      </c>
      <c r="V15" s="87">
        <v>12.271307355189821</v>
      </c>
      <c r="W15" s="87">
        <v>9.5057360311053003</v>
      </c>
      <c r="X15" s="87">
        <v>5.4714959508441954</v>
      </c>
      <c r="Y15" s="87">
        <v>9.6143765982790832</v>
      </c>
      <c r="Z15" s="87">
        <v>33.71856043854747</v>
      </c>
      <c r="AA15" s="87"/>
      <c r="AB15" s="86">
        <v>11</v>
      </c>
      <c r="AC15" s="87">
        <v>6.7051727132191123</v>
      </c>
      <c r="AD15" s="87">
        <v>99.94988793873749</v>
      </c>
      <c r="AE15" s="87">
        <v>147.96565318627333</v>
      </c>
      <c r="AF15" s="87">
        <v>6.6481750745197656</v>
      </c>
      <c r="AG15" s="87">
        <v>114.71433696946539</v>
      </c>
      <c r="AH15" s="87">
        <v>32.428677198409645</v>
      </c>
      <c r="AI15" s="87">
        <v>146.72401060046278</v>
      </c>
      <c r="AJ15" s="87">
        <v>99.94988793873749</v>
      </c>
      <c r="AK15" s="87">
        <v>10.221419595979759</v>
      </c>
      <c r="AL15" s="87">
        <v>6.6481750745197656</v>
      </c>
      <c r="AM15" s="87">
        <v>16.24705244212165</v>
      </c>
      <c r="AN15" s="87">
        <v>32.428677198409645</v>
      </c>
      <c r="AO15" s="87"/>
      <c r="AP15" s="86">
        <v>11</v>
      </c>
      <c r="AQ15" s="87">
        <v>5.7638187850054639</v>
      </c>
      <c r="AR15" s="87">
        <v>99.863952934035396</v>
      </c>
      <c r="AS15" s="87">
        <v>141.74943363178775</v>
      </c>
      <c r="AT15" s="87">
        <v>75.215898348717445</v>
      </c>
      <c r="AU15" s="87">
        <v>113.91131223508754</v>
      </c>
      <c r="AV15" s="87">
        <v>32.866359229206466</v>
      </c>
      <c r="AW15" s="87">
        <v>143.35882688369875</v>
      </c>
      <c r="AX15" s="87">
        <v>99.863952934035396</v>
      </c>
      <c r="AY15" s="87">
        <v>15.445141805242487</v>
      </c>
      <c r="AZ15" s="87">
        <v>75.215898348717445</v>
      </c>
      <c r="BA15" s="87">
        <v>0.83898820330337376</v>
      </c>
      <c r="BB15" s="87">
        <v>32.866359229206466</v>
      </c>
      <c r="BC15" s="87"/>
      <c r="BD15" s="86">
        <v>11</v>
      </c>
      <c r="BE15" s="87">
        <v>5.6203702330976828</v>
      </c>
      <c r="BF15" s="87">
        <v>99.453819227706092</v>
      </c>
      <c r="BG15" s="87">
        <v>148.81323790699517</v>
      </c>
      <c r="BH15" s="87">
        <v>4.9742394510828749</v>
      </c>
      <c r="BI15" s="87">
        <v>113.05358657280084</v>
      </c>
      <c r="BJ15" s="87">
        <v>34.10014812831443</v>
      </c>
      <c r="BK15" s="87">
        <v>146.70856853214354</v>
      </c>
      <c r="BL15" s="87">
        <v>99.453819227706092</v>
      </c>
      <c r="BM15" s="87">
        <v>12.157489812453447</v>
      </c>
      <c r="BN15" s="87">
        <v>4.9742394510828749</v>
      </c>
      <c r="BO15" s="87">
        <v>14.667675442460613</v>
      </c>
      <c r="BP15" s="87">
        <v>34.10014812831443</v>
      </c>
      <c r="BQ15" s="87"/>
      <c r="BR15" s="87">
        <v>7.2077802949972734</v>
      </c>
      <c r="BS15" s="87">
        <v>99.803296824372111</v>
      </c>
      <c r="BT15" s="87">
        <v>148.33146023518313</v>
      </c>
      <c r="BU15" s="87">
        <v>0.88599680743604059</v>
      </c>
      <c r="BV15" s="87">
        <v>113.93286005924357</v>
      </c>
      <c r="BW15" s="87">
        <v>99.286738271101498</v>
      </c>
      <c r="BX15" s="87">
        <v>152.01322455580245</v>
      </c>
      <c r="BY15" s="87">
        <v>99.803296824372111</v>
      </c>
      <c r="BZ15" s="87">
        <v>12.427131354325301</v>
      </c>
      <c r="CA15" s="87">
        <v>0.88599680743604059</v>
      </c>
      <c r="CB15" s="87">
        <v>8.4613299896658667</v>
      </c>
      <c r="CC15" s="87">
        <v>99.286738271101498</v>
      </c>
      <c r="CD15" s="87"/>
    </row>
    <row r="16" spans="1:82" x14ac:dyDescent="0.25">
      <c r="A16" s="86">
        <v>12</v>
      </c>
      <c r="B16" s="87">
        <v>5.9056924955983341</v>
      </c>
      <c r="C16" s="87">
        <v>99.494231415798794</v>
      </c>
      <c r="D16" s="87">
        <v>147.55354913525281</v>
      </c>
      <c r="E16" s="87">
        <v>6.4972079067984634</v>
      </c>
      <c r="F16" s="87">
        <v>114.25121257359964</v>
      </c>
      <c r="G16" s="87">
        <v>34.463245813721237</v>
      </c>
      <c r="H16" s="87">
        <v>148.16811165983731</v>
      </c>
      <c r="I16" s="87">
        <v>99.494231415798794</v>
      </c>
      <c r="J16" s="87">
        <v>10.004165893131898</v>
      </c>
      <c r="K16" s="87">
        <v>6.4972079067984634</v>
      </c>
      <c r="L16" s="87">
        <v>10.868593184043174</v>
      </c>
      <c r="M16" s="87">
        <v>34.463245813721237</v>
      </c>
      <c r="N16" s="87"/>
      <c r="O16" s="87">
        <v>5.3697554115888986</v>
      </c>
      <c r="P16" s="87">
        <v>8.0096823124149132</v>
      </c>
      <c r="Q16" s="87">
        <v>143.66603459283982</v>
      </c>
      <c r="R16" s="87">
        <v>6.3697550259859517</v>
      </c>
      <c r="S16" s="87">
        <v>111.66903191422993</v>
      </c>
      <c r="T16" s="87">
        <v>33.615720541375921</v>
      </c>
      <c r="U16" s="87">
        <v>146.9333611737066</v>
      </c>
      <c r="V16" s="87">
        <v>8.0096823124149132</v>
      </c>
      <c r="W16" s="87">
        <v>11.168411668804334</v>
      </c>
      <c r="X16" s="87">
        <v>6.3697550259859517</v>
      </c>
      <c r="Y16" s="87">
        <v>12.608592276421021</v>
      </c>
      <c r="Z16" s="87">
        <v>33.615720541375921</v>
      </c>
      <c r="AA16" s="87"/>
      <c r="AB16" s="86">
        <v>12</v>
      </c>
      <c r="AC16" s="87">
        <v>5.6111380866621046</v>
      </c>
      <c r="AD16" s="87">
        <v>99.137613039854045</v>
      </c>
      <c r="AE16" s="87">
        <v>149.28296934397059</v>
      </c>
      <c r="AF16" s="87">
        <v>6.709662208563631</v>
      </c>
      <c r="AG16" s="87">
        <v>115.13591240763073</v>
      </c>
      <c r="AH16" s="87">
        <v>34.796099692028577</v>
      </c>
      <c r="AI16" s="87">
        <v>153.17477087509587</v>
      </c>
      <c r="AJ16" s="87">
        <v>99.137613039854045</v>
      </c>
      <c r="AK16" s="87">
        <v>11.534229885023219</v>
      </c>
      <c r="AL16" s="87">
        <v>6.709662208563631</v>
      </c>
      <c r="AM16" s="87">
        <v>6.4538119353599797</v>
      </c>
      <c r="AN16" s="87">
        <v>34.796099692028577</v>
      </c>
      <c r="AO16" s="87"/>
      <c r="AP16" s="86">
        <v>12</v>
      </c>
      <c r="AQ16" s="87">
        <v>5.4880641522596543</v>
      </c>
      <c r="AR16" s="87">
        <v>98.656577279382333</v>
      </c>
      <c r="AS16" s="87">
        <v>145.60969972184765</v>
      </c>
      <c r="AT16" s="87">
        <v>77.173272624373666</v>
      </c>
      <c r="AU16" s="87">
        <v>112.26980741701806</v>
      </c>
      <c r="AV16" s="87">
        <v>35.764923126933077</v>
      </c>
      <c r="AW16" s="87">
        <v>144.32615447185182</v>
      </c>
      <c r="AX16" s="87">
        <v>98.656577279382333</v>
      </c>
      <c r="AY16" s="87">
        <v>11.551523817544663</v>
      </c>
      <c r="AZ16" s="87">
        <v>77.173272624373666</v>
      </c>
      <c r="BA16" s="87">
        <v>3.364690006722213</v>
      </c>
      <c r="BB16" s="87">
        <v>35.764923126933077</v>
      </c>
      <c r="BC16" s="87"/>
      <c r="BD16" s="86">
        <v>12</v>
      </c>
      <c r="BE16" s="87">
        <v>5.5573776633205618</v>
      </c>
      <c r="BF16" s="87">
        <v>99.956265827711874</v>
      </c>
      <c r="BG16" s="87">
        <v>148.41107808142573</v>
      </c>
      <c r="BH16" s="87">
        <v>5.2898989554727178</v>
      </c>
      <c r="BI16" s="87">
        <v>113.22939622265852</v>
      </c>
      <c r="BJ16" s="87">
        <v>34.236260564618462</v>
      </c>
      <c r="BK16" s="87">
        <v>152.07575175722806</v>
      </c>
      <c r="BL16" s="87">
        <v>99.956265827711874</v>
      </c>
      <c r="BM16" s="87">
        <v>11.756452414783288</v>
      </c>
      <c r="BN16" s="87">
        <v>5.2898989554727178</v>
      </c>
      <c r="BO16" s="87">
        <v>12.499952922507234</v>
      </c>
      <c r="BP16" s="87">
        <v>34.236260564618462</v>
      </c>
      <c r="BQ16" s="87"/>
      <c r="BR16" s="87">
        <v>6.3771555419854762</v>
      </c>
      <c r="BS16" s="87">
        <v>99.519494725011768</v>
      </c>
      <c r="BT16" s="87">
        <v>147.75937406860362</v>
      </c>
      <c r="BU16" s="87">
        <v>1.2357015617174432</v>
      </c>
      <c r="BV16" s="87">
        <v>114.60610025239059</v>
      </c>
      <c r="BW16" s="87">
        <v>100.19518320724272</v>
      </c>
      <c r="BX16" s="87">
        <v>148.79107735556599</v>
      </c>
      <c r="BY16" s="87">
        <v>99.519494725011768</v>
      </c>
      <c r="BZ16" s="87">
        <v>15.490713606393678</v>
      </c>
      <c r="CA16" s="87">
        <v>1.2357015617174432</v>
      </c>
      <c r="CB16" s="87">
        <v>16.016514974856946</v>
      </c>
      <c r="CC16" s="87">
        <v>100.19518320724272</v>
      </c>
      <c r="CD16" s="87"/>
    </row>
    <row r="17" spans="1:82" x14ac:dyDescent="0.25">
      <c r="A17" s="86">
        <v>13</v>
      </c>
      <c r="B17" s="87">
        <v>5.9053169509171983</v>
      </c>
      <c r="C17" s="87">
        <v>99.928842597825337</v>
      </c>
      <c r="D17" s="87">
        <v>148.28789390347694</v>
      </c>
      <c r="E17" s="87">
        <v>6.3514352732280335</v>
      </c>
      <c r="F17" s="87">
        <v>113.07610155945373</v>
      </c>
      <c r="G17" s="87">
        <v>34.442851748600717</v>
      </c>
      <c r="H17" s="87">
        <v>144.91289056715507</v>
      </c>
      <c r="I17" s="87">
        <v>99.928842597825337</v>
      </c>
      <c r="J17" s="87">
        <v>12.192249992419788</v>
      </c>
      <c r="K17" s="87">
        <v>6.3514352732280335</v>
      </c>
      <c r="L17" s="87">
        <v>10.579885501121451</v>
      </c>
      <c r="M17" s="87">
        <v>34.442851748600717</v>
      </c>
      <c r="N17" s="87"/>
      <c r="O17" s="87">
        <v>4.4799981146311723</v>
      </c>
      <c r="P17" s="87">
        <v>9.5043925020110596</v>
      </c>
      <c r="Q17" s="87">
        <v>143.41312583616207</v>
      </c>
      <c r="R17" s="87">
        <v>6.0333430511055823</v>
      </c>
      <c r="S17" s="87">
        <v>113.23325466423498</v>
      </c>
      <c r="T17" s="87">
        <v>34.511025275518016</v>
      </c>
      <c r="U17" s="87">
        <v>144.42836926753594</v>
      </c>
      <c r="V17" s="87">
        <v>9.5043925020110596</v>
      </c>
      <c r="W17" s="87">
        <v>11.144533589081099</v>
      </c>
      <c r="X17" s="87">
        <v>6.0333430511055823</v>
      </c>
      <c r="Y17" s="87">
        <v>4.5762780045400691</v>
      </c>
      <c r="Z17" s="87">
        <v>34.511025275518016</v>
      </c>
      <c r="AA17" s="87"/>
      <c r="AB17" s="86">
        <v>13</v>
      </c>
      <c r="AC17" s="87">
        <v>5.5118309255460218</v>
      </c>
      <c r="AD17" s="87">
        <v>99.837494306028134</v>
      </c>
      <c r="AE17" s="87">
        <v>149.24774941850413</v>
      </c>
      <c r="AF17" s="87">
        <v>5.1683820742245823</v>
      </c>
      <c r="AG17" s="87">
        <v>109.30395540523148</v>
      </c>
      <c r="AH17" s="87">
        <v>34.620615806429697</v>
      </c>
      <c r="AI17" s="87">
        <v>151.80920544243901</v>
      </c>
      <c r="AJ17" s="87">
        <v>99.837494306028134</v>
      </c>
      <c r="AK17" s="87">
        <v>12.171214813378091</v>
      </c>
      <c r="AL17" s="87">
        <v>5.1683820742245823</v>
      </c>
      <c r="AM17" s="87">
        <v>8.7094992543172243</v>
      </c>
      <c r="AN17" s="87">
        <v>34.620615806429697</v>
      </c>
      <c r="AO17" s="87"/>
      <c r="AP17" s="86">
        <v>13</v>
      </c>
      <c r="AQ17" s="87">
        <v>7.0246576099799398</v>
      </c>
      <c r="AR17" s="87">
        <v>99.238949761560818</v>
      </c>
      <c r="AS17" s="87">
        <v>141.7487109979794</v>
      </c>
      <c r="AT17" s="87">
        <v>74.380172323093007</v>
      </c>
      <c r="AU17" s="87">
        <v>113.52760366652355</v>
      </c>
      <c r="AV17" s="87">
        <v>33.888936782347471</v>
      </c>
      <c r="AW17" s="87">
        <v>143.80891866477495</v>
      </c>
      <c r="AX17" s="87">
        <v>99.238949761560818</v>
      </c>
      <c r="AY17" s="87">
        <v>12.67810130553524</v>
      </c>
      <c r="AZ17" s="87">
        <v>74.380172323093007</v>
      </c>
      <c r="BA17" s="87">
        <v>3.1155976686583466</v>
      </c>
      <c r="BB17" s="87">
        <v>33.888936782347471</v>
      </c>
      <c r="BC17" s="87"/>
      <c r="BD17" s="86">
        <v>13</v>
      </c>
      <c r="BE17" s="87">
        <v>6.0864954839922465</v>
      </c>
      <c r="BF17" s="87">
        <v>99.098869340444907</v>
      </c>
      <c r="BG17" s="87">
        <v>148.6032683845508</v>
      </c>
      <c r="BH17" s="87">
        <v>6.46725119860014</v>
      </c>
      <c r="BI17" s="87">
        <v>111.67773302148059</v>
      </c>
      <c r="BJ17" s="87">
        <v>33.732388190318062</v>
      </c>
      <c r="BK17" s="87">
        <v>150.45461516658406</v>
      </c>
      <c r="BL17" s="87">
        <v>99.098869340444907</v>
      </c>
      <c r="BM17" s="87">
        <v>9.7155531951843734</v>
      </c>
      <c r="BN17" s="87">
        <v>6.46725119860014</v>
      </c>
      <c r="BO17" s="87">
        <v>12.762801321059802</v>
      </c>
      <c r="BP17" s="87">
        <v>33.732388190318062</v>
      </c>
      <c r="BQ17" s="87"/>
      <c r="BR17" s="87">
        <v>5.318506088302045</v>
      </c>
      <c r="BS17" s="87">
        <v>99.445641270069544</v>
      </c>
      <c r="BT17" s="87">
        <v>148.60459770352017</v>
      </c>
      <c r="BU17" s="87">
        <v>1.2808512181605816</v>
      </c>
      <c r="BV17" s="87">
        <v>114.26792514311813</v>
      </c>
      <c r="BW17" s="87">
        <v>99.272491442541522</v>
      </c>
      <c r="BX17" s="87">
        <v>150.72467412624866</v>
      </c>
      <c r="BY17" s="87">
        <v>99.445641270069544</v>
      </c>
      <c r="BZ17" s="87">
        <v>12.396996180923573</v>
      </c>
      <c r="CA17" s="87">
        <v>1.2808512181605816</v>
      </c>
      <c r="CB17" s="87">
        <v>5.7843555547669192</v>
      </c>
      <c r="CC17" s="87">
        <v>99.272491442541522</v>
      </c>
      <c r="CD17" s="87"/>
    </row>
    <row r="18" spans="1:82" x14ac:dyDescent="0.25">
      <c r="A18" s="86">
        <v>14</v>
      </c>
      <c r="B18" s="87">
        <v>6.4408930403175439</v>
      </c>
      <c r="C18" s="87">
        <v>99.100882745741117</v>
      </c>
      <c r="D18" s="87">
        <v>146.98139060000824</v>
      </c>
      <c r="E18" s="87">
        <v>5.9785362939640336</v>
      </c>
      <c r="F18" s="87">
        <v>110.64978321323184</v>
      </c>
      <c r="G18" s="87">
        <v>34.090557857015028</v>
      </c>
      <c r="H18" s="87">
        <v>147.05017624509719</v>
      </c>
      <c r="I18" s="87">
        <v>99.100882745741117</v>
      </c>
      <c r="J18" s="87">
        <v>11.54020742470399</v>
      </c>
      <c r="K18" s="87">
        <v>5.9785362939640336</v>
      </c>
      <c r="L18" s="87">
        <v>5.8192942178486353</v>
      </c>
      <c r="M18" s="87">
        <v>34.090557857015028</v>
      </c>
      <c r="N18" s="87"/>
      <c r="O18" s="87">
        <v>6.4258063323594552</v>
      </c>
      <c r="P18" s="87">
        <v>9.801883704718227</v>
      </c>
      <c r="Q18" s="87">
        <v>143.52785404704599</v>
      </c>
      <c r="R18" s="87">
        <v>6.8383393584499972</v>
      </c>
      <c r="S18" s="87">
        <v>111.49756871470345</v>
      </c>
      <c r="T18" s="87">
        <v>35.22731457199697</v>
      </c>
      <c r="U18" s="87">
        <v>143.08196394515517</v>
      </c>
      <c r="V18" s="87">
        <v>9.801883704718227</v>
      </c>
      <c r="W18" s="87">
        <v>10.399419626000064</v>
      </c>
      <c r="X18" s="87">
        <v>6.8383393584499972</v>
      </c>
      <c r="Y18" s="87">
        <v>8.6873248472486733</v>
      </c>
      <c r="Z18" s="87">
        <v>35.22731457199697</v>
      </c>
      <c r="AA18" s="87"/>
      <c r="AB18" s="86">
        <v>14</v>
      </c>
      <c r="AC18" s="87">
        <v>6.2878328434961661</v>
      </c>
      <c r="AD18" s="87">
        <v>99.420697659306157</v>
      </c>
      <c r="AE18" s="87">
        <v>147.295554222747</v>
      </c>
      <c r="AF18" s="87">
        <v>6.5045998763648489</v>
      </c>
      <c r="AG18" s="87">
        <v>113.95515266558985</v>
      </c>
      <c r="AH18" s="87">
        <v>36.032921647708626</v>
      </c>
      <c r="AI18" s="87">
        <v>150.14210208994416</v>
      </c>
      <c r="AJ18" s="87">
        <v>99.420697659306157</v>
      </c>
      <c r="AK18" s="87">
        <v>12.418361941001425</v>
      </c>
      <c r="AL18" s="87">
        <v>6.5045998763648489</v>
      </c>
      <c r="AM18" s="87">
        <v>8.195909746728816</v>
      </c>
      <c r="AN18" s="87">
        <v>36.032921647708626</v>
      </c>
      <c r="AO18" s="87"/>
      <c r="AP18" s="86">
        <v>14</v>
      </c>
      <c r="AQ18" s="87">
        <v>6.6296830975142278</v>
      </c>
      <c r="AR18" s="87">
        <v>99.501269399318048</v>
      </c>
      <c r="AS18" s="87">
        <v>143.77915891742319</v>
      </c>
      <c r="AT18" s="87">
        <v>74.531978639414461</v>
      </c>
      <c r="AU18" s="87">
        <v>112.43739548901678</v>
      </c>
      <c r="AV18" s="87">
        <v>33.697411348062573</v>
      </c>
      <c r="AW18" s="87">
        <v>146.05940802684137</v>
      </c>
      <c r="AX18" s="87">
        <v>99.501269399318048</v>
      </c>
      <c r="AY18" s="87">
        <v>10.439898437414787</v>
      </c>
      <c r="AZ18" s="87">
        <v>74.531978639414461</v>
      </c>
      <c r="BA18" s="87">
        <v>5.4112515308651723</v>
      </c>
      <c r="BB18" s="87">
        <v>33.697411348062573</v>
      </c>
      <c r="BC18" s="87"/>
      <c r="BD18" s="86">
        <v>14</v>
      </c>
      <c r="BE18" s="87">
        <v>5.1772717047378123</v>
      </c>
      <c r="BF18" s="87">
        <v>99.45694129651568</v>
      </c>
      <c r="BG18" s="87">
        <v>149.53924710954971</v>
      </c>
      <c r="BH18" s="87">
        <v>5.1471007432068978</v>
      </c>
      <c r="BI18" s="87">
        <v>114.37548280325723</v>
      </c>
      <c r="BJ18" s="87">
        <v>33.828415941286508</v>
      </c>
      <c r="BK18" s="87">
        <v>148.99625934359767</v>
      </c>
      <c r="BL18" s="87">
        <v>99.45694129651568</v>
      </c>
      <c r="BM18" s="87">
        <v>13.167529199077737</v>
      </c>
      <c r="BN18" s="87">
        <v>5.1471007432068978</v>
      </c>
      <c r="BO18" s="87">
        <v>10.364658651409359</v>
      </c>
      <c r="BP18" s="87">
        <v>33.828415941286508</v>
      </c>
      <c r="BQ18" s="87"/>
      <c r="BR18" s="87">
        <v>6.7593915837678491</v>
      </c>
      <c r="BS18" s="87">
        <v>98.316064171358363</v>
      </c>
      <c r="BT18" s="87">
        <v>149.44810500072563</v>
      </c>
      <c r="BU18" s="87">
        <v>0.58584864390771685</v>
      </c>
      <c r="BV18" s="87">
        <v>115.82992790855033</v>
      </c>
      <c r="BW18" s="87">
        <v>99.282756025829087</v>
      </c>
      <c r="BX18" s="87">
        <v>151.96957222675192</v>
      </c>
      <c r="BY18" s="87">
        <v>98.316064171358363</v>
      </c>
      <c r="BZ18" s="87">
        <v>11.662763475316659</v>
      </c>
      <c r="CA18" s="87">
        <v>0.58584864390771685</v>
      </c>
      <c r="CB18" s="87">
        <v>9.3052631539500386</v>
      </c>
      <c r="CC18" s="87">
        <v>99.282756025829087</v>
      </c>
      <c r="CD18" s="87"/>
    </row>
    <row r="19" spans="1:82" x14ac:dyDescent="0.25">
      <c r="A19" s="86">
        <v>15</v>
      </c>
      <c r="B19" s="87">
        <v>5.6319190518177935</v>
      </c>
      <c r="C19" s="87">
        <v>98.484673505552266</v>
      </c>
      <c r="D19" s="87">
        <v>146.28393056160314</v>
      </c>
      <c r="E19" s="87">
        <v>5.4741569960990182</v>
      </c>
      <c r="F19" s="87">
        <v>114.86359759216006</v>
      </c>
      <c r="G19" s="87">
        <v>33.673447351303068</v>
      </c>
      <c r="H19" s="87">
        <v>149.86026749633206</v>
      </c>
      <c r="I19" s="87">
        <v>98.484673505552266</v>
      </c>
      <c r="J19" s="87">
        <v>10.678076341804799</v>
      </c>
      <c r="K19" s="87">
        <v>5.4741569960990182</v>
      </c>
      <c r="L19" s="87">
        <v>10.575332733582412</v>
      </c>
      <c r="M19" s="87">
        <v>33.673447351303068</v>
      </c>
      <c r="N19" s="87"/>
      <c r="O19" s="87">
        <v>4.9671728494257135</v>
      </c>
      <c r="P19" s="87">
        <v>11.400962404428055</v>
      </c>
      <c r="Q19" s="87">
        <v>143.59028297438047</v>
      </c>
      <c r="R19" s="87">
        <v>6.7336339156783556</v>
      </c>
      <c r="S19" s="87">
        <v>113.83683983274089</v>
      </c>
      <c r="T19" s="87">
        <v>31.72339992757551</v>
      </c>
      <c r="U19" s="87">
        <v>137.41803967583533</v>
      </c>
      <c r="V19" s="87">
        <v>11.400962404428055</v>
      </c>
      <c r="W19" s="87">
        <v>7.4768372495236601</v>
      </c>
      <c r="X19" s="87">
        <v>6.7336339156783556</v>
      </c>
      <c r="Y19" s="87">
        <v>10.722628936173942</v>
      </c>
      <c r="Z19" s="87">
        <v>31.72339992757551</v>
      </c>
      <c r="AA19" s="87"/>
      <c r="AB19" s="86">
        <v>15</v>
      </c>
      <c r="AC19" s="87">
        <v>5.5360048873439416</v>
      </c>
      <c r="AD19" s="87">
        <v>99.249065846911265</v>
      </c>
      <c r="AE19" s="87">
        <v>147.48581741844228</v>
      </c>
      <c r="AF19" s="87">
        <v>5.8630962941633493</v>
      </c>
      <c r="AG19" s="87">
        <v>112.72261701785878</v>
      </c>
      <c r="AH19" s="87">
        <v>34.036288712287174</v>
      </c>
      <c r="AI19" s="87">
        <v>149.9204881123492</v>
      </c>
      <c r="AJ19" s="87">
        <v>99.249065846911265</v>
      </c>
      <c r="AK19" s="87">
        <v>14.452515265834039</v>
      </c>
      <c r="AL19" s="87">
        <v>5.8630962941633493</v>
      </c>
      <c r="AM19" s="87">
        <v>8.2317097215654496</v>
      </c>
      <c r="AN19" s="87">
        <v>34.036288712287174</v>
      </c>
      <c r="AO19" s="87"/>
      <c r="AP19" s="86">
        <v>15</v>
      </c>
      <c r="AQ19" s="87">
        <v>5.9330694375706399</v>
      </c>
      <c r="AR19" s="87">
        <v>99.706182959921307</v>
      </c>
      <c r="AS19" s="87">
        <v>143.67258211932258</v>
      </c>
      <c r="AT19" s="87">
        <v>77.789502623833059</v>
      </c>
      <c r="AU19" s="87">
        <v>112.21687563670542</v>
      </c>
      <c r="AV19" s="87">
        <v>33.302315435559386</v>
      </c>
      <c r="AW19" s="87">
        <v>143.75167994869395</v>
      </c>
      <c r="AX19" s="87">
        <v>99.706182959921307</v>
      </c>
      <c r="AY19" s="87">
        <v>11.664695453304288</v>
      </c>
      <c r="AZ19" s="87">
        <v>77.789502623833059</v>
      </c>
      <c r="BA19" s="87">
        <v>1.272329524530744</v>
      </c>
      <c r="BB19" s="87">
        <v>33.302315435559386</v>
      </c>
      <c r="BC19" s="87"/>
      <c r="BD19" s="86">
        <v>15</v>
      </c>
      <c r="BE19" s="87">
        <v>6.3575796270702059</v>
      </c>
      <c r="BF19" s="87">
        <v>99.380368712266801</v>
      </c>
      <c r="BG19" s="87">
        <v>149.09774580220488</v>
      </c>
      <c r="BH19" s="87">
        <v>6.1402760156198886</v>
      </c>
      <c r="BI19" s="87">
        <v>115.10859061462328</v>
      </c>
      <c r="BJ19" s="87">
        <v>33.547057481206132</v>
      </c>
      <c r="BK19" s="87">
        <v>149.42433823593169</v>
      </c>
      <c r="BL19" s="87">
        <v>99.380368712266801</v>
      </c>
      <c r="BM19" s="87">
        <v>15.462201372576793</v>
      </c>
      <c r="BN19" s="87">
        <v>6.1402760156198886</v>
      </c>
      <c r="BO19" s="87">
        <v>6.7576026030710867</v>
      </c>
      <c r="BP19" s="87">
        <v>33.547057481206132</v>
      </c>
      <c r="BQ19" s="87"/>
      <c r="BR19" s="87">
        <v>5.5096163698917877</v>
      </c>
      <c r="BS19" s="87">
        <v>98.520632392807045</v>
      </c>
      <c r="BT19" s="87">
        <v>147.3389600266639</v>
      </c>
      <c r="BU19" s="87">
        <v>0.70913412159902423</v>
      </c>
      <c r="BV19" s="87">
        <v>113.88496256924715</v>
      </c>
      <c r="BW19" s="87">
        <v>99.452785378310082</v>
      </c>
      <c r="BX19" s="87">
        <v>149.2132783725321</v>
      </c>
      <c r="BY19" s="87">
        <v>98.520632392807045</v>
      </c>
      <c r="BZ19" s="87">
        <v>12.624991785399555</v>
      </c>
      <c r="CA19" s="87">
        <v>0.70913412159902423</v>
      </c>
      <c r="CB19" s="87">
        <v>13.957389707568019</v>
      </c>
      <c r="CC19" s="87">
        <v>99.452785378310082</v>
      </c>
      <c r="CD19" s="87"/>
    </row>
    <row r="20" spans="1:82" x14ac:dyDescent="0.25">
      <c r="A20" s="86">
        <v>16</v>
      </c>
      <c r="B20" s="87">
        <v>7.0025854302744701</v>
      </c>
      <c r="C20" s="87">
        <v>99.75555025126647</v>
      </c>
      <c r="D20" s="87">
        <v>148.4523526450543</v>
      </c>
      <c r="E20" s="87">
        <v>5.7706115146590946</v>
      </c>
      <c r="F20" s="87">
        <v>111.32630173278594</v>
      </c>
      <c r="G20" s="87">
        <v>33.719280444089513</v>
      </c>
      <c r="H20" s="87">
        <v>150.52166785062636</v>
      </c>
      <c r="I20" s="87">
        <v>99.75555025126647</v>
      </c>
      <c r="J20" s="87">
        <v>11.813823699138089</v>
      </c>
      <c r="K20" s="87">
        <v>5.7706115146590946</v>
      </c>
      <c r="L20" s="87">
        <v>9.2911798451111558</v>
      </c>
      <c r="M20" s="87">
        <v>33.719280444089513</v>
      </c>
      <c r="N20" s="87"/>
      <c r="O20" s="87">
        <v>5.3732958641985222</v>
      </c>
      <c r="P20" s="87">
        <v>13.144944204471704</v>
      </c>
      <c r="Q20" s="87">
        <v>142.21721853464464</v>
      </c>
      <c r="R20" s="87">
        <v>5.8146019001726987</v>
      </c>
      <c r="S20" s="87">
        <v>112.67686628222424</v>
      </c>
      <c r="T20" s="87">
        <v>34.703196965957048</v>
      </c>
      <c r="U20" s="87">
        <v>145.30010184505386</v>
      </c>
      <c r="V20" s="87">
        <v>13.144944204471704</v>
      </c>
      <c r="W20" s="87">
        <v>11.433685106077586</v>
      </c>
      <c r="X20" s="87">
        <v>5.8146019001726987</v>
      </c>
      <c r="Y20" s="87">
        <v>10.404901226612195</v>
      </c>
      <c r="Z20" s="87">
        <v>34.703196965957048</v>
      </c>
      <c r="AA20" s="87"/>
      <c r="AB20" s="86">
        <v>16</v>
      </c>
      <c r="AC20" s="87">
        <v>5.7117061099835604</v>
      </c>
      <c r="AD20" s="87">
        <v>99.074320225395951</v>
      </c>
      <c r="AE20" s="87">
        <v>148.87708569519666</v>
      </c>
      <c r="AF20" s="87">
        <v>6.1641653839218353</v>
      </c>
      <c r="AG20" s="87">
        <v>112.15036785036736</v>
      </c>
      <c r="AH20" s="87">
        <v>32.697560042879367</v>
      </c>
      <c r="AI20" s="87">
        <v>149.80338269505265</v>
      </c>
      <c r="AJ20" s="87">
        <v>99.074320225395951</v>
      </c>
      <c r="AK20" s="87">
        <v>10.160289437985586</v>
      </c>
      <c r="AL20" s="87">
        <v>6.1641653839218353</v>
      </c>
      <c r="AM20" s="87">
        <v>5.8269286251058006</v>
      </c>
      <c r="AN20" s="87">
        <v>32.697560042879367</v>
      </c>
      <c r="AO20" s="87"/>
      <c r="AP20" s="86">
        <v>16</v>
      </c>
      <c r="AQ20" s="87">
        <v>4.6830214608845244</v>
      </c>
      <c r="AR20" s="87">
        <v>99.451246962051385</v>
      </c>
      <c r="AS20" s="87">
        <v>144.00351247645028</v>
      </c>
      <c r="AT20" s="87">
        <v>75.68237220412756</v>
      </c>
      <c r="AU20" s="87">
        <v>111.641387312295</v>
      </c>
      <c r="AV20" s="87">
        <v>33.589743128293584</v>
      </c>
      <c r="AW20" s="87">
        <v>142.14522378890931</v>
      </c>
      <c r="AX20" s="87">
        <v>99.451246962051385</v>
      </c>
      <c r="AY20" s="87">
        <v>10.268718193557021</v>
      </c>
      <c r="AZ20" s="87">
        <v>75.68237220412756</v>
      </c>
      <c r="BA20" s="87">
        <v>3.6908486878170303</v>
      </c>
      <c r="BB20" s="87">
        <v>33.589743128293584</v>
      </c>
      <c r="BC20" s="87"/>
      <c r="BD20" s="86">
        <v>16</v>
      </c>
      <c r="BE20" s="87">
        <v>5.9133981498549719</v>
      </c>
      <c r="BF20" s="87">
        <v>99.895206299506839</v>
      </c>
      <c r="BG20" s="87">
        <v>148.14020134056622</v>
      </c>
      <c r="BH20" s="87">
        <v>6.9154714320189266</v>
      </c>
      <c r="BI20" s="87">
        <v>114.47738492530787</v>
      </c>
      <c r="BJ20" s="87">
        <v>34.792773330119338</v>
      </c>
      <c r="BK20" s="87">
        <v>148.01803785414342</v>
      </c>
      <c r="BL20" s="87">
        <v>99.895206299506839</v>
      </c>
      <c r="BM20" s="87">
        <v>11.283317894299902</v>
      </c>
      <c r="BN20" s="87">
        <v>6.9154714320189266</v>
      </c>
      <c r="BO20" s="87">
        <v>9.3568341964733435</v>
      </c>
      <c r="BP20" s="87">
        <v>34.792773330119338</v>
      </c>
      <c r="BQ20" s="87"/>
      <c r="BR20" s="87">
        <v>6.4127043932254137</v>
      </c>
      <c r="BS20" s="87">
        <v>99.212299180894689</v>
      </c>
      <c r="BT20" s="87">
        <v>147.30126632480375</v>
      </c>
      <c r="BU20" s="87">
        <v>1.3795093926679138</v>
      </c>
      <c r="BV20" s="87">
        <v>111.98567707745428</v>
      </c>
      <c r="BW20" s="87">
        <v>99.521280374138883</v>
      </c>
      <c r="BX20" s="87">
        <v>150.33416717431467</v>
      </c>
      <c r="BY20" s="87">
        <v>99.212299180894689</v>
      </c>
      <c r="BZ20" s="87">
        <v>12.231782424800498</v>
      </c>
      <c r="CA20" s="87">
        <v>1.3795093926679138</v>
      </c>
      <c r="CB20" s="87">
        <v>5.4448852225827151</v>
      </c>
      <c r="CC20" s="87">
        <v>99.521280374138883</v>
      </c>
      <c r="CD20" s="87"/>
    </row>
    <row r="21" spans="1:82" x14ac:dyDescent="0.25">
      <c r="A21" s="86">
        <v>17</v>
      </c>
      <c r="B21" s="87">
        <v>5.6283100760589919</v>
      </c>
      <c r="C21" s="87">
        <v>99.21400446452644</v>
      </c>
      <c r="D21" s="87">
        <v>149.25690703534335</v>
      </c>
      <c r="E21" s="87">
        <v>4.847740619311967</v>
      </c>
      <c r="F21" s="87">
        <v>115.51038147352816</v>
      </c>
      <c r="G21" s="87">
        <v>34.012987547108537</v>
      </c>
      <c r="H21" s="87">
        <v>146.75394744178095</v>
      </c>
      <c r="I21" s="87">
        <v>99.21400446452644</v>
      </c>
      <c r="J21" s="87">
        <v>11.344781632617938</v>
      </c>
      <c r="K21" s="87">
        <v>4.847740619311967</v>
      </c>
      <c r="L21" s="87">
        <v>10.004179135949453</v>
      </c>
      <c r="M21" s="87">
        <v>34.012987547108537</v>
      </c>
      <c r="N21" s="87"/>
      <c r="O21" s="87">
        <v>5.5860522228511158</v>
      </c>
      <c r="P21" s="87">
        <v>10.298223205280369</v>
      </c>
      <c r="Q21" s="87">
        <v>142.13027526325979</v>
      </c>
      <c r="R21" s="87">
        <v>5.8303856112876344</v>
      </c>
      <c r="S21" s="87">
        <v>111.1028320922489</v>
      </c>
      <c r="T21" s="87">
        <v>33.19417860689326</v>
      </c>
      <c r="U21" s="87">
        <v>148.14153855390362</v>
      </c>
      <c r="V21" s="87">
        <v>10.298223205280369</v>
      </c>
      <c r="W21" s="87">
        <v>9.797251612220137</v>
      </c>
      <c r="X21" s="87">
        <v>5.8303856112876344</v>
      </c>
      <c r="Y21" s="87">
        <v>10.909187684562712</v>
      </c>
      <c r="Z21" s="87">
        <v>33.19417860689326</v>
      </c>
      <c r="AA21" s="87"/>
      <c r="AB21" s="86">
        <v>17</v>
      </c>
      <c r="AC21" s="87">
        <v>5.1433988043368464</v>
      </c>
      <c r="AD21" s="87">
        <v>99.513791325121559</v>
      </c>
      <c r="AE21" s="87">
        <v>147.84230334483138</v>
      </c>
      <c r="AF21" s="87">
        <v>6.2863248166082339</v>
      </c>
      <c r="AG21" s="87">
        <v>113.69872421071125</v>
      </c>
      <c r="AH21" s="87">
        <v>33.432646045567104</v>
      </c>
      <c r="AI21" s="87">
        <v>149.68656916923848</v>
      </c>
      <c r="AJ21" s="87">
        <v>99.513791325121559</v>
      </c>
      <c r="AK21" s="87">
        <v>13.943289745859003</v>
      </c>
      <c r="AL21" s="87">
        <v>6.2863248166082339</v>
      </c>
      <c r="AM21" s="87">
        <v>9.6142031533563426</v>
      </c>
      <c r="AN21" s="87">
        <v>33.432646045567104</v>
      </c>
      <c r="AO21" s="87"/>
      <c r="AP21" s="86">
        <v>17</v>
      </c>
      <c r="AQ21" s="87">
        <v>5.3373174895820199</v>
      </c>
      <c r="AR21" s="87">
        <v>99.173634462609087</v>
      </c>
      <c r="AS21" s="87">
        <v>141.25604214102924</v>
      </c>
      <c r="AT21" s="87">
        <v>75.404242120482223</v>
      </c>
      <c r="AU21" s="87">
        <v>112.10847623479724</v>
      </c>
      <c r="AV21" s="87">
        <v>32.543368516351535</v>
      </c>
      <c r="AW21" s="87">
        <v>146.82575020850774</v>
      </c>
      <c r="AX21" s="87">
        <v>99.173634462609087</v>
      </c>
      <c r="AY21" s="87">
        <v>8.5144874459724349</v>
      </c>
      <c r="AZ21" s="87">
        <v>75.404242120482223</v>
      </c>
      <c r="BA21" s="87">
        <v>2.9131467320980504</v>
      </c>
      <c r="BB21" s="87">
        <v>32.543368516351535</v>
      </c>
      <c r="BC21" s="87"/>
      <c r="BD21" s="86">
        <v>17</v>
      </c>
      <c r="BE21" s="87">
        <v>5.4938915259652683</v>
      </c>
      <c r="BF21" s="87">
        <v>99.51236901204706</v>
      </c>
      <c r="BG21" s="87">
        <v>149.04994514059143</v>
      </c>
      <c r="BH21" s="87">
        <v>5.2626394383758175</v>
      </c>
      <c r="BI21" s="87">
        <v>114.46672974625795</v>
      </c>
      <c r="BJ21" s="87">
        <v>34.304534084870838</v>
      </c>
      <c r="BK21" s="87">
        <v>150.8122788772732</v>
      </c>
      <c r="BL21" s="87">
        <v>99.51236901204706</v>
      </c>
      <c r="BM21" s="87">
        <v>12.596784921248355</v>
      </c>
      <c r="BN21" s="87">
        <v>5.2626394383758175</v>
      </c>
      <c r="BO21" s="87">
        <v>8.7561454647250265</v>
      </c>
      <c r="BP21" s="87">
        <v>34.304534084870838</v>
      </c>
      <c r="BQ21" s="87"/>
      <c r="BR21" s="87">
        <v>6.0379865131510337</v>
      </c>
      <c r="BS21" s="87">
        <v>99.611689587111826</v>
      </c>
      <c r="BT21" s="87">
        <v>146.96115139175132</v>
      </c>
      <c r="BU21" s="87">
        <v>0.38283839007576004</v>
      </c>
      <c r="BV21" s="87">
        <v>114.86437428196542</v>
      </c>
      <c r="BW21" s="87">
        <v>99.158661232266567</v>
      </c>
      <c r="BX21" s="87">
        <v>150.55255283420399</v>
      </c>
      <c r="BY21" s="87">
        <v>99.611689587111826</v>
      </c>
      <c r="BZ21" s="87">
        <v>10.98824352961844</v>
      </c>
      <c r="CA21" s="87">
        <v>0.38283839007576004</v>
      </c>
      <c r="CB21" s="87">
        <v>7.6146958777783258</v>
      </c>
      <c r="CC21" s="87">
        <v>99.158661232266567</v>
      </c>
      <c r="CD21" s="87"/>
    </row>
    <row r="22" spans="1:82" x14ac:dyDescent="0.25">
      <c r="A22" s="86">
        <v>18</v>
      </c>
      <c r="B22" s="87">
        <v>6.1982646024979475</v>
      </c>
      <c r="C22" s="87">
        <v>99.532040281166175</v>
      </c>
      <c r="D22" s="87">
        <v>149.53407172054955</v>
      </c>
      <c r="E22" s="87">
        <v>5.6456915019155458</v>
      </c>
      <c r="F22" s="87">
        <v>114.76774318256928</v>
      </c>
      <c r="G22" s="87">
        <v>34.440304250503956</v>
      </c>
      <c r="H22" s="87">
        <v>152.88480306109571</v>
      </c>
      <c r="I22" s="87">
        <v>99.532040281166175</v>
      </c>
      <c r="J22" s="87">
        <v>12.916563957869625</v>
      </c>
      <c r="K22" s="87">
        <v>5.6456915019155458</v>
      </c>
      <c r="L22" s="87">
        <v>11.63226689976424</v>
      </c>
      <c r="M22" s="87">
        <v>34.440304250503956</v>
      </c>
      <c r="N22" s="87"/>
      <c r="O22" s="87">
        <v>5.4205004093536511</v>
      </c>
      <c r="P22" s="87">
        <v>9.9287450149850898</v>
      </c>
      <c r="Q22" s="87">
        <v>143.49199492580192</v>
      </c>
      <c r="R22" s="87">
        <v>7.2970849402301665</v>
      </c>
      <c r="S22" s="87">
        <v>115.30362547446258</v>
      </c>
      <c r="T22" s="87">
        <v>33.448682602174379</v>
      </c>
      <c r="U22" s="87">
        <v>146.71953128288644</v>
      </c>
      <c r="V22" s="87">
        <v>9.9287450149850898</v>
      </c>
      <c r="W22" s="87">
        <v>12.282751605252455</v>
      </c>
      <c r="X22" s="87">
        <v>7.2970849402301665</v>
      </c>
      <c r="Y22" s="87">
        <v>4.8743907234324455</v>
      </c>
      <c r="Z22" s="87">
        <v>33.448682602174379</v>
      </c>
      <c r="AA22" s="87"/>
      <c r="AB22" s="86">
        <v>18</v>
      </c>
      <c r="AC22" s="87">
        <v>6.1619142949132186</v>
      </c>
      <c r="AD22" s="87">
        <v>99.371372052888148</v>
      </c>
      <c r="AE22" s="87">
        <v>146.92066881951988</v>
      </c>
      <c r="AF22" s="87">
        <v>5.0862733366634805</v>
      </c>
      <c r="AG22" s="87">
        <v>113.5508198982193</v>
      </c>
      <c r="AH22" s="87">
        <v>34.173806085619766</v>
      </c>
      <c r="AI22" s="87">
        <v>147.0758919037188</v>
      </c>
      <c r="AJ22" s="87">
        <v>99.371372052888148</v>
      </c>
      <c r="AK22" s="87">
        <v>10.754144335181724</v>
      </c>
      <c r="AL22" s="87">
        <v>5.0862733366634805</v>
      </c>
      <c r="AM22" s="87">
        <v>13.057780781889747</v>
      </c>
      <c r="AN22" s="87">
        <v>34.173806085619766</v>
      </c>
      <c r="AO22" s="87"/>
      <c r="AP22" s="86">
        <v>18</v>
      </c>
      <c r="AQ22" s="87">
        <v>5.921791531745713</v>
      </c>
      <c r="AR22" s="87">
        <v>99.691511092569712</v>
      </c>
      <c r="AS22" s="87">
        <v>140.80629660361041</v>
      </c>
      <c r="AT22" s="87">
        <v>75.804633954273115</v>
      </c>
      <c r="AU22" s="87">
        <v>111.55761586452603</v>
      </c>
      <c r="AV22" s="87">
        <v>35.20320853581557</v>
      </c>
      <c r="AW22" s="87">
        <v>152.3076774744288</v>
      </c>
      <c r="AX22" s="87">
        <v>99.691511092569712</v>
      </c>
      <c r="AY22" s="87">
        <v>8.8465845445016384</v>
      </c>
      <c r="AZ22" s="87">
        <v>75.804633954273115</v>
      </c>
      <c r="BA22" s="87">
        <v>2.4025831246711862</v>
      </c>
      <c r="BB22" s="87">
        <v>35.20320853581557</v>
      </c>
      <c r="BC22" s="87"/>
      <c r="BD22" s="86">
        <v>18</v>
      </c>
      <c r="BE22" s="87">
        <v>5.8574946315302823</v>
      </c>
      <c r="BF22" s="87">
        <v>99.235888478534349</v>
      </c>
      <c r="BG22" s="87">
        <v>148.6153727612286</v>
      </c>
      <c r="BH22" s="87">
        <v>7.0072232309554519</v>
      </c>
      <c r="BI22" s="87">
        <v>113.2098029868103</v>
      </c>
      <c r="BJ22" s="87">
        <v>33.955272839318894</v>
      </c>
      <c r="BK22" s="87">
        <v>150.74461718905653</v>
      </c>
      <c r="BL22" s="87">
        <v>99.235888478534349</v>
      </c>
      <c r="BM22" s="87">
        <v>14.235323033528735</v>
      </c>
      <c r="BN22" s="87">
        <v>7.0072232309554519</v>
      </c>
      <c r="BO22" s="87">
        <v>11.555344811081142</v>
      </c>
      <c r="BP22" s="87">
        <v>33.955272839318894</v>
      </c>
      <c r="BQ22" s="87"/>
      <c r="BR22" s="87">
        <v>6.088045498222999</v>
      </c>
      <c r="BS22" s="87">
        <v>99.937710179470287</v>
      </c>
      <c r="BT22" s="87">
        <v>149.19582773105091</v>
      </c>
      <c r="BU22" s="87">
        <v>0.56222655433632251</v>
      </c>
      <c r="BV22" s="87">
        <v>113.84368871124482</v>
      </c>
      <c r="BW22" s="87">
        <v>99.506093037078514</v>
      </c>
      <c r="BX22" s="87">
        <v>149.19702100358967</v>
      </c>
      <c r="BY22" s="87">
        <v>99.937710179470287</v>
      </c>
      <c r="BZ22" s="87">
        <v>11.338042713035522</v>
      </c>
      <c r="CA22" s="87">
        <v>0.56222655433632251</v>
      </c>
      <c r="CB22" s="87">
        <v>6.3459946236923823</v>
      </c>
      <c r="CC22" s="87">
        <v>99.506093037078514</v>
      </c>
      <c r="CD22" s="87"/>
    </row>
    <row r="23" spans="1:82" x14ac:dyDescent="0.25">
      <c r="A23" s="86">
        <v>19</v>
      </c>
      <c r="B23" s="87">
        <v>6.4411271851168781</v>
      </c>
      <c r="C23" s="87">
        <v>99.883210662086171</v>
      </c>
      <c r="D23" s="87">
        <v>148.76746830969876</v>
      </c>
      <c r="E23" s="87">
        <v>6.012899188317844</v>
      </c>
      <c r="F23" s="87">
        <v>113.12753578562415</v>
      </c>
      <c r="G23" s="87">
        <v>34.552848033686779</v>
      </c>
      <c r="H23" s="87">
        <v>149.18924717473257</v>
      </c>
      <c r="I23" s="87">
        <v>99.883210662086171</v>
      </c>
      <c r="J23" s="87">
        <v>14.799317306949876</v>
      </c>
      <c r="K23" s="87">
        <v>6.012899188317844</v>
      </c>
      <c r="L23" s="87">
        <v>6.7593662158596128</v>
      </c>
      <c r="M23" s="87">
        <v>34.552848033686779</v>
      </c>
      <c r="N23" s="87"/>
      <c r="O23" s="87">
        <v>5.2260833228644676</v>
      </c>
      <c r="P23" s="87">
        <v>9.9432420770253938</v>
      </c>
      <c r="Q23" s="87">
        <v>142.07549815689839</v>
      </c>
      <c r="R23" s="87">
        <v>5.8384708842789337</v>
      </c>
      <c r="S23" s="87">
        <v>113.93777373017264</v>
      </c>
      <c r="T23" s="87">
        <v>34.300666650936272</v>
      </c>
      <c r="U23" s="87">
        <v>144.46153852170255</v>
      </c>
      <c r="V23" s="87">
        <v>9.9432420770253938</v>
      </c>
      <c r="W23" s="87">
        <v>13.333163868098293</v>
      </c>
      <c r="X23" s="87">
        <v>5.8384708842789337</v>
      </c>
      <c r="Y23" s="87">
        <v>8.6958177135291272</v>
      </c>
      <c r="Z23" s="87">
        <v>34.300666650936272</v>
      </c>
      <c r="AA23" s="87"/>
      <c r="AB23" s="86">
        <v>19</v>
      </c>
      <c r="AC23" s="87">
        <v>4.9607972718583611</v>
      </c>
      <c r="AD23" s="87">
        <v>98.660501214569194</v>
      </c>
      <c r="AE23" s="87">
        <v>147.56364986960614</v>
      </c>
      <c r="AF23" s="87">
        <v>5.6182556370445056</v>
      </c>
      <c r="AG23" s="87">
        <v>113.01583943191332</v>
      </c>
      <c r="AH23" s="87">
        <v>33.394473310010639</v>
      </c>
      <c r="AI23" s="87">
        <v>151.61106034266399</v>
      </c>
      <c r="AJ23" s="87">
        <v>98.660501214569194</v>
      </c>
      <c r="AK23" s="87">
        <v>10.140163718652422</v>
      </c>
      <c r="AL23" s="87">
        <v>5.6182556370445056</v>
      </c>
      <c r="AM23" s="87">
        <v>7.4100606242198577</v>
      </c>
      <c r="AN23" s="87">
        <v>33.394473310010639</v>
      </c>
      <c r="AO23" s="87"/>
      <c r="AP23" s="86">
        <v>19</v>
      </c>
      <c r="AQ23" s="87">
        <v>5.4611886571822561</v>
      </c>
      <c r="AR23" s="87">
        <v>98.989621074697553</v>
      </c>
      <c r="AS23" s="87">
        <v>142.90674165350245</v>
      </c>
      <c r="AT23" s="87">
        <v>76.268391040295469</v>
      </c>
      <c r="AU23" s="87">
        <v>111.4303590110222</v>
      </c>
      <c r="AV23" s="87">
        <v>34.003997342382171</v>
      </c>
      <c r="AW23" s="87">
        <v>149.35792504454247</v>
      </c>
      <c r="AX23" s="87">
        <v>98.989621074697553</v>
      </c>
      <c r="AY23" s="87">
        <v>10.621842164807473</v>
      </c>
      <c r="AZ23" s="87">
        <v>76.268391040295469</v>
      </c>
      <c r="BA23" s="87">
        <v>1.603090705217419</v>
      </c>
      <c r="BB23" s="87">
        <v>34.003997342382171</v>
      </c>
      <c r="BC23" s="87"/>
      <c r="BD23" s="86">
        <v>19</v>
      </c>
      <c r="BE23" s="87">
        <v>5.8749965310951149</v>
      </c>
      <c r="BF23" s="87">
        <v>99.130857827172136</v>
      </c>
      <c r="BG23" s="87">
        <v>150.11251006472182</v>
      </c>
      <c r="BH23" s="87">
        <v>5.9028501679076495</v>
      </c>
      <c r="BI23" s="87">
        <v>113.83289848312229</v>
      </c>
      <c r="BJ23" s="87">
        <v>32.461447591487229</v>
      </c>
      <c r="BK23" s="87">
        <v>152.45753085343489</v>
      </c>
      <c r="BL23" s="87">
        <v>99.130857827172136</v>
      </c>
      <c r="BM23" s="87">
        <v>12.10923799348563</v>
      </c>
      <c r="BN23" s="87">
        <v>5.9028501679076495</v>
      </c>
      <c r="BO23" s="87">
        <v>7.7259102328113185</v>
      </c>
      <c r="BP23" s="87">
        <v>32.461447591487229</v>
      </c>
      <c r="BQ23" s="87"/>
      <c r="BR23" s="87">
        <v>5.829631734025547</v>
      </c>
      <c r="BS23" s="87">
        <v>99.834316687040015</v>
      </c>
      <c r="BT23" s="87">
        <v>147.6125177543874</v>
      </c>
      <c r="BU23" s="87">
        <v>0.12651344346412252</v>
      </c>
      <c r="BV23" s="87">
        <v>113.34505176149193</v>
      </c>
      <c r="BW23" s="87">
        <v>99.914888072922778</v>
      </c>
      <c r="BX23" s="87">
        <v>150.02571735503997</v>
      </c>
      <c r="BY23" s="87">
        <v>99.834316687040015</v>
      </c>
      <c r="BZ23" s="87">
        <v>11.306857653208798</v>
      </c>
      <c r="CA23" s="87">
        <v>0.12651344346412252</v>
      </c>
      <c r="CB23" s="87">
        <v>8.2178909509155638</v>
      </c>
      <c r="CC23" s="87">
        <v>99.914888072922778</v>
      </c>
      <c r="CD23" s="87"/>
    </row>
    <row r="24" spans="1:82" x14ac:dyDescent="0.25">
      <c r="A24" s="86">
        <v>20</v>
      </c>
      <c r="B24" s="87">
        <v>5.534580393579513</v>
      </c>
      <c r="C24" s="87">
        <v>99.721789669257845</v>
      </c>
      <c r="D24" s="87">
        <v>149.03843861810466</v>
      </c>
      <c r="E24" s="87">
        <v>4.6156549445984769</v>
      </c>
      <c r="F24" s="87">
        <v>114.31048745567193</v>
      </c>
      <c r="G24" s="87">
        <v>33.984154587704154</v>
      </c>
      <c r="H24" s="87">
        <v>150.47623555504421</v>
      </c>
      <c r="I24" s="87">
        <v>99.721789669257845</v>
      </c>
      <c r="J24" s="87">
        <v>13.461065783009429</v>
      </c>
      <c r="K24" s="87">
        <v>4.6156549445984769</v>
      </c>
      <c r="L24" s="87">
        <v>8.894547766506756</v>
      </c>
      <c r="M24" s="87">
        <v>33.984154587704154</v>
      </c>
      <c r="N24" s="87"/>
      <c r="O24" s="87">
        <v>6.141715940760788</v>
      </c>
      <c r="P24" s="87">
        <v>12.299025498321516</v>
      </c>
      <c r="Q24" s="87">
        <v>143.47228455232252</v>
      </c>
      <c r="R24" s="87">
        <v>5.7736915663331141</v>
      </c>
      <c r="S24" s="87">
        <v>115.4032049779301</v>
      </c>
      <c r="T24" s="87">
        <v>33.789392447530837</v>
      </c>
      <c r="U24" s="87">
        <v>142.38743816339158</v>
      </c>
      <c r="V24" s="87">
        <v>12.299025498321516</v>
      </c>
      <c r="W24" s="87">
        <v>7.526523243989657</v>
      </c>
      <c r="X24" s="87">
        <v>5.7736915663331141</v>
      </c>
      <c r="Y24" s="87">
        <v>12.157541247018431</v>
      </c>
      <c r="Z24" s="87">
        <v>33.789392447530837</v>
      </c>
      <c r="AA24" s="87"/>
      <c r="AB24" s="86">
        <v>20</v>
      </c>
      <c r="AC24" s="87">
        <v>5.7540493033997517</v>
      </c>
      <c r="AD24" s="87">
        <v>98.53970509159646</v>
      </c>
      <c r="AE24" s="87">
        <v>146.59999187576472</v>
      </c>
      <c r="AF24" s="87">
        <v>5.5042482262396568</v>
      </c>
      <c r="AG24" s="87">
        <v>112.62885228665088</v>
      </c>
      <c r="AH24" s="87">
        <v>33.937772988873519</v>
      </c>
      <c r="AI24" s="87">
        <v>149.87277221674506</v>
      </c>
      <c r="AJ24" s="87">
        <v>98.53970509159646</v>
      </c>
      <c r="AK24" s="87">
        <v>14.382521987350916</v>
      </c>
      <c r="AL24" s="87">
        <v>5.5042482262396568</v>
      </c>
      <c r="AM24" s="87">
        <v>11.002696659574541</v>
      </c>
      <c r="AN24" s="87">
        <v>33.937772988873519</v>
      </c>
      <c r="AO24" s="87"/>
      <c r="AP24" s="86">
        <v>20</v>
      </c>
      <c r="AQ24" s="87">
        <v>5.7101951661200667</v>
      </c>
      <c r="AR24" s="87">
        <v>98.954111769189623</v>
      </c>
      <c r="AS24" s="87">
        <v>145.11427964503793</v>
      </c>
      <c r="AT24" s="87">
        <v>78.996675298065099</v>
      </c>
      <c r="AU24" s="87">
        <v>114.13558281812411</v>
      </c>
      <c r="AV24" s="87">
        <v>34.207807600552563</v>
      </c>
      <c r="AW24" s="87">
        <v>146.75217140201696</v>
      </c>
      <c r="AX24" s="87">
        <v>98.954111769189623</v>
      </c>
      <c r="AY24" s="87">
        <v>13.286114884856573</v>
      </c>
      <c r="AZ24" s="87">
        <v>78.996675298065099</v>
      </c>
      <c r="BA24" s="87">
        <v>-0.26632694777879973</v>
      </c>
      <c r="BB24" s="87">
        <v>34.207807600552563</v>
      </c>
      <c r="BC24" s="87"/>
      <c r="BD24" s="86">
        <v>20</v>
      </c>
      <c r="BE24" s="87">
        <v>5.6079710514614511</v>
      </c>
      <c r="BF24" s="87">
        <v>99.81050847540422</v>
      </c>
      <c r="BG24" s="87">
        <v>149.37658897766204</v>
      </c>
      <c r="BH24" s="87">
        <v>5.1256716695450466</v>
      </c>
      <c r="BI24" s="87">
        <v>110.57664856118249</v>
      </c>
      <c r="BJ24" s="87">
        <v>34.424323540127617</v>
      </c>
      <c r="BK24" s="87">
        <v>152.82122247629147</v>
      </c>
      <c r="BL24" s="87">
        <v>99.81050847540422</v>
      </c>
      <c r="BM24" s="87">
        <v>12.496101437763524</v>
      </c>
      <c r="BN24" s="87">
        <v>5.1256716695450466</v>
      </c>
      <c r="BO24" s="87">
        <v>9.7063172946604652</v>
      </c>
      <c r="BP24" s="87">
        <v>34.424323540127617</v>
      </c>
      <c r="BQ24" s="87"/>
      <c r="BR24" s="87">
        <v>5.7527384280326359</v>
      </c>
      <c r="BS24" s="87">
        <v>99.620478601776341</v>
      </c>
      <c r="BT24" s="87">
        <v>148.78662518417192</v>
      </c>
      <c r="BU24" s="87">
        <v>1.1671179061228403</v>
      </c>
      <c r="BV24" s="87">
        <v>113.23724278860077</v>
      </c>
      <c r="BW24" s="87">
        <v>99.74022850823053</v>
      </c>
      <c r="BX24" s="87">
        <v>150.1338588185998</v>
      </c>
      <c r="BY24" s="87">
        <v>99.620478601776341</v>
      </c>
      <c r="BZ24" s="87">
        <v>11.3552806707422</v>
      </c>
      <c r="CA24" s="87">
        <v>1.1671179061228403</v>
      </c>
      <c r="CB24" s="87">
        <v>15.630843264347668</v>
      </c>
      <c r="CC24" s="87">
        <v>99.74022850823053</v>
      </c>
      <c r="CD24" s="87"/>
    </row>
    <row r="25" spans="1:82" x14ac:dyDescent="0.25">
      <c r="A25" s="86">
        <v>21</v>
      </c>
      <c r="B25" s="87">
        <v>6.2756583976206457</v>
      </c>
      <c r="C25" s="87">
        <v>99.253338227256975</v>
      </c>
      <c r="D25" s="87">
        <v>146.52713232893549</v>
      </c>
      <c r="E25" s="87">
        <v>4.618832598818881</v>
      </c>
      <c r="F25" s="87">
        <v>113.19975986940274</v>
      </c>
      <c r="G25" s="87">
        <v>33.469827263030744</v>
      </c>
      <c r="H25" s="87">
        <v>150.72863776996829</v>
      </c>
      <c r="I25" s="87">
        <v>99.253338227256975</v>
      </c>
      <c r="J25" s="87">
        <v>11.387369503347673</v>
      </c>
      <c r="K25" s="87">
        <v>4.618832598818881</v>
      </c>
      <c r="L25" s="87">
        <v>1.9763657206249388</v>
      </c>
      <c r="M25" s="87">
        <v>33.469827263030744</v>
      </c>
      <c r="N25" s="87"/>
      <c r="O25" s="87">
        <v>4.7044439421036204</v>
      </c>
      <c r="P25" s="87">
        <v>10.461845234312744</v>
      </c>
      <c r="Q25" s="87">
        <v>140.72663855597455</v>
      </c>
      <c r="R25" s="87">
        <v>6.6262136466578996</v>
      </c>
      <c r="S25" s="87">
        <v>115.48003145219869</v>
      </c>
      <c r="T25" s="87">
        <v>33.806413961436476</v>
      </c>
      <c r="U25" s="87">
        <v>142.813334544989</v>
      </c>
      <c r="V25" s="87">
        <v>10.461845234312744</v>
      </c>
      <c r="W25" s="87">
        <v>17.75806006632385</v>
      </c>
      <c r="X25" s="87">
        <v>6.6262136466578996</v>
      </c>
      <c r="Y25" s="87">
        <v>9.3152746741471013</v>
      </c>
      <c r="Z25" s="87">
        <v>33.806413961436476</v>
      </c>
      <c r="AA25" s="87"/>
      <c r="AB25" s="86">
        <v>21</v>
      </c>
      <c r="AC25" s="87">
        <v>5.4449658554091576</v>
      </c>
      <c r="AD25" s="87">
        <v>99.312744254036645</v>
      </c>
      <c r="AE25" s="87">
        <v>147.50387937284566</v>
      </c>
      <c r="AF25" s="87">
        <v>6.7736468730447053</v>
      </c>
      <c r="AG25" s="87">
        <v>114.26558239190859</v>
      </c>
      <c r="AH25" s="87">
        <v>34.041718350292385</v>
      </c>
      <c r="AI25" s="87">
        <v>151.34724056230127</v>
      </c>
      <c r="AJ25" s="87">
        <v>99.312744254036645</v>
      </c>
      <c r="AK25" s="87">
        <v>14.328590098073217</v>
      </c>
      <c r="AL25" s="87">
        <v>6.7736468730447053</v>
      </c>
      <c r="AM25" s="87">
        <v>10.640513056583419</v>
      </c>
      <c r="AN25" s="87">
        <v>34.041718350292385</v>
      </c>
      <c r="AO25" s="87"/>
      <c r="AP25" s="86">
        <v>21</v>
      </c>
      <c r="AQ25" s="87">
        <v>6.7715798892465164</v>
      </c>
      <c r="AR25" s="87">
        <v>99.716917593974856</v>
      </c>
      <c r="AS25" s="87">
        <v>141.54541379766488</v>
      </c>
      <c r="AT25" s="87">
        <v>75.717779682832457</v>
      </c>
      <c r="AU25" s="87">
        <v>111.38489392303289</v>
      </c>
      <c r="AV25" s="87">
        <v>34.053849816146304</v>
      </c>
      <c r="AW25" s="87">
        <v>139.92324353587011</v>
      </c>
      <c r="AX25" s="87">
        <v>99.716917593974856</v>
      </c>
      <c r="AY25" s="87">
        <v>14.422328799712311</v>
      </c>
      <c r="AZ25" s="87">
        <v>75.717779682832457</v>
      </c>
      <c r="BA25" s="87">
        <v>1.5839853031326392</v>
      </c>
      <c r="BB25" s="87">
        <v>34.053849816146304</v>
      </c>
      <c r="BC25" s="87"/>
      <c r="BD25" s="86">
        <v>21</v>
      </c>
      <c r="BE25" s="87">
        <v>6.1270868986181197</v>
      </c>
      <c r="BF25" s="87">
        <v>99.814787613435286</v>
      </c>
      <c r="BG25" s="87">
        <v>146.80426782406215</v>
      </c>
      <c r="BH25" s="87">
        <v>5.7775254892214694</v>
      </c>
      <c r="BI25" s="87">
        <v>112.28225471725041</v>
      </c>
      <c r="BJ25" s="87">
        <v>33.268405100143518</v>
      </c>
      <c r="BK25" s="87">
        <v>149.56193822126369</v>
      </c>
      <c r="BL25" s="87">
        <v>99.814787613435286</v>
      </c>
      <c r="BM25" s="87">
        <v>10.399006860755676</v>
      </c>
      <c r="BN25" s="87">
        <v>5.7775254892214694</v>
      </c>
      <c r="BO25" s="87">
        <v>7.2865240308963442</v>
      </c>
      <c r="BP25" s="87">
        <v>33.268405100143518</v>
      </c>
      <c r="BQ25" s="87"/>
      <c r="BR25" s="87">
        <v>5.3303829096841273</v>
      </c>
      <c r="BS25" s="87">
        <v>99.090376157350818</v>
      </c>
      <c r="BT25" s="87">
        <v>148.8804110584947</v>
      </c>
      <c r="BU25" s="87">
        <v>1.3738501329034283</v>
      </c>
      <c r="BV25" s="87">
        <v>114.75201084616825</v>
      </c>
      <c r="BW25" s="87">
        <v>99.613403975140713</v>
      </c>
      <c r="BX25" s="87">
        <v>147.82718878889742</v>
      </c>
      <c r="BY25" s="87">
        <v>99.090376157350818</v>
      </c>
      <c r="BZ25" s="87">
        <v>12.127297394621772</v>
      </c>
      <c r="CA25" s="87">
        <v>1.3738501329034283</v>
      </c>
      <c r="CB25" s="87">
        <v>10.317038894929194</v>
      </c>
      <c r="CC25" s="87">
        <v>99.613403975140713</v>
      </c>
      <c r="CD25" s="87"/>
    </row>
    <row r="26" spans="1:82" x14ac:dyDescent="0.25">
      <c r="A26" s="86">
        <v>22</v>
      </c>
      <c r="B26" s="87">
        <v>6.7774580284912718</v>
      </c>
      <c r="C26" s="87">
        <v>99.580095022345148</v>
      </c>
      <c r="D26" s="87">
        <v>148.64790241578027</v>
      </c>
      <c r="E26" s="87">
        <v>6.6285083529964766</v>
      </c>
      <c r="F26" s="87">
        <v>112.24420642311453</v>
      </c>
      <c r="G26" s="87">
        <v>33.868861006587842</v>
      </c>
      <c r="H26" s="87">
        <v>149.03008504297358</v>
      </c>
      <c r="I26" s="87">
        <v>99.580095022345148</v>
      </c>
      <c r="J26" s="87">
        <v>11.604294775968439</v>
      </c>
      <c r="K26" s="87">
        <v>6.6285083529964766</v>
      </c>
      <c r="L26" s="87">
        <v>14.404911674793595</v>
      </c>
      <c r="M26" s="87">
        <v>33.868861006587842</v>
      </c>
      <c r="N26" s="87"/>
      <c r="O26" s="87">
        <v>5.496073339289496</v>
      </c>
      <c r="P26" s="87">
        <v>10.161264425393162</v>
      </c>
      <c r="Q26" s="87">
        <v>143.31051012188604</v>
      </c>
      <c r="R26" s="87">
        <v>5.5353999834818115</v>
      </c>
      <c r="S26" s="87">
        <v>113.30244349473578</v>
      </c>
      <c r="T26" s="87">
        <v>35.989968680120491</v>
      </c>
      <c r="U26" s="87">
        <v>146.1834812816079</v>
      </c>
      <c r="V26" s="87">
        <v>10.161264425393162</v>
      </c>
      <c r="W26" s="87">
        <v>11.746751832502722</v>
      </c>
      <c r="X26" s="87">
        <v>5.5353999834818115</v>
      </c>
      <c r="Y26" s="87">
        <v>10.100540004762308</v>
      </c>
      <c r="Z26" s="87">
        <v>35.989968680120491</v>
      </c>
      <c r="AA26" s="87"/>
      <c r="AB26" s="86">
        <v>22</v>
      </c>
      <c r="AC26" s="87">
        <v>6.3925033043388781</v>
      </c>
      <c r="AD26" s="87">
        <v>99.372795315997095</v>
      </c>
      <c r="AE26" s="87">
        <v>149.75829287065099</v>
      </c>
      <c r="AF26" s="87">
        <v>5.5248049082395365</v>
      </c>
      <c r="AG26" s="87">
        <v>113.28040831882865</v>
      </c>
      <c r="AH26" s="87">
        <v>34.274967849867551</v>
      </c>
      <c r="AI26" s="87">
        <v>147.46874437089235</v>
      </c>
      <c r="AJ26" s="87">
        <v>99.372795315997095</v>
      </c>
      <c r="AK26" s="87">
        <v>11.453000939944994</v>
      </c>
      <c r="AL26" s="87">
        <v>5.5248049082395365</v>
      </c>
      <c r="AM26" s="87">
        <v>12.573223293628194</v>
      </c>
      <c r="AN26" s="87">
        <v>34.274967849867551</v>
      </c>
      <c r="AO26" s="87"/>
      <c r="AP26" s="86">
        <v>22</v>
      </c>
      <c r="AQ26" s="87">
        <v>6.2434561392918422</v>
      </c>
      <c r="AR26" s="87">
        <v>98.765250697270162</v>
      </c>
      <c r="AS26" s="87">
        <v>143.04620509107738</v>
      </c>
      <c r="AT26" s="87">
        <v>74.883968487482818</v>
      </c>
      <c r="AU26" s="87">
        <v>115.21993624319121</v>
      </c>
      <c r="AV26" s="87">
        <v>33.316301408624163</v>
      </c>
      <c r="AW26" s="87">
        <v>148.21388722487777</v>
      </c>
      <c r="AX26" s="87">
        <v>98.765250697270162</v>
      </c>
      <c r="AY26" s="87">
        <v>11.265802224249317</v>
      </c>
      <c r="AZ26" s="87">
        <v>74.883968487482818</v>
      </c>
      <c r="BA26" s="87">
        <v>3.9153462547475613</v>
      </c>
      <c r="BB26" s="87">
        <v>33.316301408624163</v>
      </c>
      <c r="BC26" s="87"/>
      <c r="BD26" s="86">
        <v>22</v>
      </c>
      <c r="BE26" s="87">
        <v>5.2732934377302199</v>
      </c>
      <c r="BF26" s="87">
        <v>99.711977075796128</v>
      </c>
      <c r="BG26" s="87">
        <v>147.42481740678289</v>
      </c>
      <c r="BH26" s="87">
        <v>5.3127138660007898</v>
      </c>
      <c r="BI26" s="87">
        <v>111.85878605475256</v>
      </c>
      <c r="BJ26" s="87">
        <v>35.437905206595048</v>
      </c>
      <c r="BK26" s="87">
        <v>151.3623668108456</v>
      </c>
      <c r="BL26" s="87">
        <v>99.711977075796128</v>
      </c>
      <c r="BM26" s="87">
        <v>14.245622298369756</v>
      </c>
      <c r="BN26" s="87">
        <v>5.3127138660007898</v>
      </c>
      <c r="BO26" s="87">
        <v>9.9067734983843074</v>
      </c>
      <c r="BP26" s="87">
        <v>35.437905206595048</v>
      </c>
      <c r="BQ26" s="87"/>
      <c r="BR26" s="87">
        <v>5.767922123058602</v>
      </c>
      <c r="BS26" s="87">
        <v>100.40550183457259</v>
      </c>
      <c r="BT26" s="87">
        <v>147.83158911612807</v>
      </c>
      <c r="BU26" s="87">
        <v>1.4942426388466328</v>
      </c>
      <c r="BV26" s="87">
        <v>111.19076452844024</v>
      </c>
      <c r="BW26" s="87">
        <v>99.266768206723142</v>
      </c>
      <c r="BX26" s="87">
        <v>149.28206786281928</v>
      </c>
      <c r="BY26" s="87">
        <v>100.40550183457259</v>
      </c>
      <c r="BZ26" s="87">
        <v>11.198058597976367</v>
      </c>
      <c r="CA26" s="87">
        <v>1.4942426388466328</v>
      </c>
      <c r="CB26" s="87">
        <v>10.636200764192463</v>
      </c>
      <c r="CC26" s="87">
        <v>99.266768206723142</v>
      </c>
      <c r="CD26" s="87"/>
    </row>
    <row r="27" spans="1:82" x14ac:dyDescent="0.25">
      <c r="A27" s="86">
        <v>23</v>
      </c>
      <c r="B27" s="87">
        <v>6.8137770455777424</v>
      </c>
      <c r="C27" s="87">
        <v>98.487146414052205</v>
      </c>
      <c r="D27" s="87">
        <v>149.12484367555231</v>
      </c>
      <c r="E27" s="87">
        <v>6.0281903765615752</v>
      </c>
      <c r="F27" s="87">
        <v>113.16721569947453</v>
      </c>
      <c r="G27" s="87">
        <v>32.841670930441012</v>
      </c>
      <c r="H27" s="87">
        <v>148.49484709202042</v>
      </c>
      <c r="I27" s="87">
        <v>98.487146414052205</v>
      </c>
      <c r="J27" s="87">
        <v>11.629873032069955</v>
      </c>
      <c r="K27" s="87">
        <v>6.0281903765615752</v>
      </c>
      <c r="L27" s="87">
        <v>5.7838126956848512</v>
      </c>
      <c r="M27" s="87">
        <v>32.841670930441012</v>
      </c>
      <c r="N27" s="87"/>
      <c r="O27" s="87">
        <v>5.6335126880611064</v>
      </c>
      <c r="P27" s="87">
        <v>8.6291534681527846</v>
      </c>
      <c r="Q27" s="87">
        <v>142.30118064118875</v>
      </c>
      <c r="R27" s="87">
        <v>5.7502449836161995</v>
      </c>
      <c r="S27" s="87">
        <v>112.47088094761794</v>
      </c>
      <c r="T27" s="87">
        <v>35.0702155915099</v>
      </c>
      <c r="U27" s="87">
        <v>142.67303098140624</v>
      </c>
      <c r="V27" s="87">
        <v>8.6291534681527846</v>
      </c>
      <c r="W27" s="87">
        <v>12.088864588740964</v>
      </c>
      <c r="X27" s="87">
        <v>5.7502449836161995</v>
      </c>
      <c r="Y27" s="87">
        <v>5.703182597843953</v>
      </c>
      <c r="Z27" s="87">
        <v>35.0702155915099</v>
      </c>
      <c r="AA27" s="87"/>
      <c r="AB27" s="86">
        <v>23</v>
      </c>
      <c r="AC27" s="87">
        <v>6.3776278571897382</v>
      </c>
      <c r="AD27" s="87">
        <v>100.17717520982779</v>
      </c>
      <c r="AE27" s="87">
        <v>149.24108951486633</v>
      </c>
      <c r="AF27" s="87">
        <v>6.6678253990304359</v>
      </c>
      <c r="AG27" s="87">
        <v>112.83502452656029</v>
      </c>
      <c r="AH27" s="87">
        <v>34.281861549642692</v>
      </c>
      <c r="AI27" s="87">
        <v>149.15915698108574</v>
      </c>
      <c r="AJ27" s="87">
        <v>100.17717520982779</v>
      </c>
      <c r="AK27" s="87">
        <v>9.6222309692183963</v>
      </c>
      <c r="AL27" s="87">
        <v>6.6678253990304359</v>
      </c>
      <c r="AM27" s="87">
        <v>7.7824089622153636</v>
      </c>
      <c r="AN27" s="87">
        <v>34.281861549642692</v>
      </c>
      <c r="AO27" s="87"/>
      <c r="AP27" s="86">
        <v>23</v>
      </c>
      <c r="AQ27" s="87">
        <v>6.2643515990978083</v>
      </c>
      <c r="AR27" s="87">
        <v>98.873705760998035</v>
      </c>
      <c r="AS27" s="87">
        <v>142.47815729575612</v>
      </c>
      <c r="AT27" s="87">
        <v>78.67042473436122</v>
      </c>
      <c r="AU27" s="87">
        <v>112.9302793701725</v>
      </c>
      <c r="AV27" s="87">
        <v>34.833721535918052</v>
      </c>
      <c r="AW27" s="87">
        <v>142.53565631735802</v>
      </c>
      <c r="AX27" s="87">
        <v>98.873705760998035</v>
      </c>
      <c r="AY27" s="87">
        <v>10.153671695751088</v>
      </c>
      <c r="AZ27" s="87">
        <v>78.67042473436122</v>
      </c>
      <c r="BA27" s="87">
        <v>2.3049561370840088</v>
      </c>
      <c r="BB27" s="87">
        <v>34.833721535918052</v>
      </c>
      <c r="BC27" s="87"/>
      <c r="BD27" s="86">
        <v>23</v>
      </c>
      <c r="BE27" s="87">
        <v>5.3842643048284975</v>
      </c>
      <c r="BF27" s="87">
        <v>99.412944805495556</v>
      </c>
      <c r="BG27" s="87">
        <v>148.0438163158334</v>
      </c>
      <c r="BH27" s="87">
        <v>6.6272945533835763</v>
      </c>
      <c r="BI27" s="87">
        <v>113.61415071708284</v>
      </c>
      <c r="BJ27" s="87">
        <v>34.396077326967465</v>
      </c>
      <c r="BK27" s="87">
        <v>149.9874568696419</v>
      </c>
      <c r="BL27" s="87">
        <v>99.412944805495556</v>
      </c>
      <c r="BM27" s="87">
        <v>11.721756902171757</v>
      </c>
      <c r="BN27" s="87">
        <v>6.6272945533835763</v>
      </c>
      <c r="BO27" s="87">
        <v>2.5263340687708382</v>
      </c>
      <c r="BP27" s="87">
        <v>34.396077326967465</v>
      </c>
      <c r="BQ27" s="87"/>
      <c r="BR27" s="87">
        <v>5.6727872671101256</v>
      </c>
      <c r="BS27" s="87">
        <v>98.949528863175019</v>
      </c>
      <c r="BT27" s="87">
        <v>148.1930769223797</v>
      </c>
      <c r="BU27" s="87">
        <v>1.1666896880258466</v>
      </c>
      <c r="BV27" s="87">
        <v>113.98598928457029</v>
      </c>
      <c r="BW27" s="87">
        <v>99.203794138145142</v>
      </c>
      <c r="BX27" s="87">
        <v>148.61266236146406</v>
      </c>
      <c r="BY27" s="87">
        <v>98.949528863175019</v>
      </c>
      <c r="BZ27" s="87">
        <v>12.71564997529541</v>
      </c>
      <c r="CA27" s="87">
        <v>1.1666896880258466</v>
      </c>
      <c r="CB27" s="87">
        <v>12.43425420842077</v>
      </c>
      <c r="CC27" s="87">
        <v>99.203794138145142</v>
      </c>
      <c r="CD27" s="87"/>
    </row>
    <row r="28" spans="1:82" x14ac:dyDescent="0.25">
      <c r="A28" s="86">
        <v>24</v>
      </c>
      <c r="B28" s="87">
        <v>5.774544310866812</v>
      </c>
      <c r="C28" s="87">
        <v>99.209618552884805</v>
      </c>
      <c r="D28" s="87">
        <v>148.82724824230138</v>
      </c>
      <c r="E28" s="87">
        <v>5.962923510163507</v>
      </c>
      <c r="F28" s="87">
        <v>113.61727686695632</v>
      </c>
      <c r="G28" s="87">
        <v>34.540494157691569</v>
      </c>
      <c r="H28" s="87">
        <v>152.69987301821368</v>
      </c>
      <c r="I28" s="87">
        <v>99.209618552884805</v>
      </c>
      <c r="J28" s="87">
        <v>11.862359354556427</v>
      </c>
      <c r="K28" s="87">
        <v>5.962923510163507</v>
      </c>
      <c r="L28" s="87">
        <v>14.42258869712524</v>
      </c>
      <c r="M28" s="87">
        <v>34.540494157691569</v>
      </c>
      <c r="N28" s="87"/>
      <c r="O28" s="87">
        <v>6.640207776377145</v>
      </c>
      <c r="P28" s="87">
        <v>11.023901554431154</v>
      </c>
      <c r="Q28" s="87">
        <v>139.80979016687229</v>
      </c>
      <c r="R28" s="87">
        <v>5.1012149246216154</v>
      </c>
      <c r="S28" s="87">
        <v>114.43358119629642</v>
      </c>
      <c r="T28" s="87">
        <v>33.215172517508648</v>
      </c>
      <c r="U28" s="87">
        <v>143.26048592822235</v>
      </c>
      <c r="V28" s="87">
        <v>11.023901554431154</v>
      </c>
      <c r="W28" s="87">
        <v>10.557571414228587</v>
      </c>
      <c r="X28" s="87">
        <v>5.1012149246216154</v>
      </c>
      <c r="Y28" s="87">
        <v>9.4914132972686058</v>
      </c>
      <c r="Z28" s="87">
        <v>33.215172517508648</v>
      </c>
      <c r="AA28" s="87"/>
      <c r="AB28" s="86">
        <v>24</v>
      </c>
      <c r="AC28" s="87">
        <v>6.147940689010996</v>
      </c>
      <c r="AD28" s="87">
        <v>99.132736323454552</v>
      </c>
      <c r="AE28" s="87">
        <v>149.77556816138159</v>
      </c>
      <c r="AF28" s="87">
        <v>6.8196115773638111</v>
      </c>
      <c r="AG28" s="87">
        <v>113.47780184436624</v>
      </c>
      <c r="AH28" s="87">
        <v>34.468876943653207</v>
      </c>
      <c r="AI28" s="87">
        <v>149.09754849915194</v>
      </c>
      <c r="AJ28" s="87">
        <v>99.132736323454552</v>
      </c>
      <c r="AK28" s="87">
        <v>11.588012931907199</v>
      </c>
      <c r="AL28" s="87">
        <v>6.8196115773638111</v>
      </c>
      <c r="AM28" s="87">
        <v>2.016557652879917</v>
      </c>
      <c r="AN28" s="87">
        <v>34.468876943653207</v>
      </c>
      <c r="AO28" s="87"/>
      <c r="AP28" s="86">
        <v>24</v>
      </c>
      <c r="AQ28" s="87">
        <v>5.7999424758698268</v>
      </c>
      <c r="AR28" s="87">
        <v>99.695826295058083</v>
      </c>
      <c r="AS28" s="87">
        <v>140.05477982611967</v>
      </c>
      <c r="AT28" s="87">
        <v>73.789943995490532</v>
      </c>
      <c r="AU28" s="87">
        <v>110.10939094442281</v>
      </c>
      <c r="AV28" s="87">
        <v>32.195801789362342</v>
      </c>
      <c r="AW28" s="87">
        <v>144.60550893367304</v>
      </c>
      <c r="AX28" s="87">
        <v>99.695826295058083</v>
      </c>
      <c r="AY28" s="87">
        <v>9.702669441583696</v>
      </c>
      <c r="AZ28" s="87">
        <v>73.789943995490532</v>
      </c>
      <c r="BA28" s="87">
        <v>4.1668862016529076</v>
      </c>
      <c r="BB28" s="87">
        <v>32.195801789362342</v>
      </c>
      <c r="BC28" s="87"/>
      <c r="BD28" s="86">
        <v>24</v>
      </c>
      <c r="BE28" s="87">
        <v>5.9460560901786481</v>
      </c>
      <c r="BF28" s="87">
        <v>100.17791844896051</v>
      </c>
      <c r="BG28" s="87">
        <v>149.71749995581618</v>
      </c>
      <c r="BH28" s="87">
        <v>5.5709731264339428</v>
      </c>
      <c r="BI28" s="87">
        <v>112.81654425550035</v>
      </c>
      <c r="BJ28" s="87">
        <v>33.404424167113582</v>
      </c>
      <c r="BK28" s="87">
        <v>149.9411436533745</v>
      </c>
      <c r="BL28" s="87">
        <v>100.17791844896051</v>
      </c>
      <c r="BM28" s="87">
        <v>12.394392971073199</v>
      </c>
      <c r="BN28" s="87">
        <v>5.5709731264339428</v>
      </c>
      <c r="BO28" s="87">
        <v>7.1556220054698123</v>
      </c>
      <c r="BP28" s="87">
        <v>33.404424167113582</v>
      </c>
      <c r="BQ28" s="87"/>
      <c r="BR28" s="87">
        <v>5.4488981987145673</v>
      </c>
      <c r="BS28" s="87">
        <v>98.727255083758919</v>
      </c>
      <c r="BT28" s="87">
        <v>147.9498375820904</v>
      </c>
      <c r="BU28" s="87">
        <v>0.58034602032276161</v>
      </c>
      <c r="BV28" s="87">
        <v>114.33493250545827</v>
      </c>
      <c r="BW28" s="87">
        <v>99.662550059265072</v>
      </c>
      <c r="BX28" s="87">
        <v>147.1509070942179</v>
      </c>
      <c r="BY28" s="87">
        <v>98.727255083758919</v>
      </c>
      <c r="BZ28" s="87">
        <v>11.003893555985723</v>
      </c>
      <c r="CA28" s="87">
        <v>0.58034602032276161</v>
      </c>
      <c r="CB28" s="87">
        <v>11.490789742025562</v>
      </c>
      <c r="CC28" s="87">
        <v>99.662550059265072</v>
      </c>
      <c r="CD28" s="87"/>
    </row>
    <row r="29" spans="1:82" x14ac:dyDescent="0.25">
      <c r="A29" s="86">
        <v>25</v>
      </c>
      <c r="B29" s="87">
        <v>5.8496192397429567</v>
      </c>
      <c r="C29" s="87">
        <v>99.102000519413551</v>
      </c>
      <c r="D29" s="87">
        <v>148.42841213259189</v>
      </c>
      <c r="E29" s="87">
        <v>6.0352568789132945</v>
      </c>
      <c r="F29" s="87">
        <v>111.42742253575148</v>
      </c>
      <c r="G29" s="87">
        <v>34.00918707219401</v>
      </c>
      <c r="H29" s="87">
        <v>148.48278938350296</v>
      </c>
      <c r="I29" s="87">
        <v>99.102000519413551</v>
      </c>
      <c r="J29" s="87">
        <v>12.589783931782769</v>
      </c>
      <c r="K29" s="87">
        <v>6.0352568789132945</v>
      </c>
      <c r="L29" s="87">
        <v>11.258661300301302</v>
      </c>
      <c r="M29" s="87">
        <v>34.00918707219401</v>
      </c>
      <c r="N29" s="87"/>
      <c r="O29" s="87">
        <v>5.8635713652443879</v>
      </c>
      <c r="P29" s="87">
        <v>12.561745333723564</v>
      </c>
      <c r="Q29" s="87">
        <v>140.76379192096772</v>
      </c>
      <c r="R29" s="87">
        <v>5.9523557199514237</v>
      </c>
      <c r="S29" s="87">
        <v>111.71654071892691</v>
      </c>
      <c r="T29" s="87">
        <v>33.214553004011563</v>
      </c>
      <c r="U29" s="87">
        <v>140.92129247084651</v>
      </c>
      <c r="V29" s="87">
        <v>12.561745333723564</v>
      </c>
      <c r="W29" s="87">
        <v>10.636393656456642</v>
      </c>
      <c r="X29" s="87">
        <v>5.9523557199514237</v>
      </c>
      <c r="Y29" s="87">
        <v>10.364995768589484</v>
      </c>
      <c r="Z29" s="87">
        <v>33.214553004011563</v>
      </c>
      <c r="AA29" s="87"/>
      <c r="AB29" s="86">
        <v>25</v>
      </c>
      <c r="AC29" s="87">
        <v>5.4920006572472984</v>
      </c>
      <c r="AD29" s="87">
        <v>98.474350395381862</v>
      </c>
      <c r="AE29" s="87">
        <v>147.87188556195881</v>
      </c>
      <c r="AF29" s="87">
        <v>5.2984624454492568</v>
      </c>
      <c r="AG29" s="87">
        <v>115.03011243158547</v>
      </c>
      <c r="AH29" s="87">
        <v>33.030408963963751</v>
      </c>
      <c r="AI29" s="87">
        <v>150.15973660177175</v>
      </c>
      <c r="AJ29" s="87">
        <v>98.474350395381862</v>
      </c>
      <c r="AK29" s="87">
        <v>9.5482036851085823</v>
      </c>
      <c r="AL29" s="87">
        <v>5.2984624454492568</v>
      </c>
      <c r="AM29" s="87">
        <v>7.4120647280791143</v>
      </c>
      <c r="AN29" s="87">
        <v>33.030408963963751</v>
      </c>
      <c r="AO29" s="87"/>
      <c r="AP29" s="86">
        <v>25</v>
      </c>
      <c r="AQ29" s="87">
        <v>5.038812293498574</v>
      </c>
      <c r="AR29" s="87">
        <v>100.06210971220274</v>
      </c>
      <c r="AS29" s="87">
        <v>142.65763174158016</v>
      </c>
      <c r="AT29" s="87">
        <v>73.981343599658075</v>
      </c>
      <c r="AU29" s="87">
        <v>110.75415137573174</v>
      </c>
      <c r="AV29" s="87">
        <v>34.851496578226005</v>
      </c>
      <c r="AW29" s="87">
        <v>150.57102966366773</v>
      </c>
      <c r="AX29" s="87">
        <v>100.06210971220274</v>
      </c>
      <c r="AY29" s="87">
        <v>17.781090569771358</v>
      </c>
      <c r="AZ29" s="87">
        <v>73.981343599658075</v>
      </c>
      <c r="BA29" s="87">
        <v>4.6620853247694471</v>
      </c>
      <c r="BB29" s="87">
        <v>34.851496578226005</v>
      </c>
      <c r="BC29" s="87"/>
      <c r="BD29" s="86">
        <v>25</v>
      </c>
      <c r="BE29" s="87">
        <v>6.9318855101769064</v>
      </c>
      <c r="BF29" s="87">
        <v>99.422881804897671</v>
      </c>
      <c r="BG29" s="87">
        <v>148.69984167847471</v>
      </c>
      <c r="BH29" s="87">
        <v>6.2598392740001092</v>
      </c>
      <c r="BI29" s="87">
        <v>114.23179901385322</v>
      </c>
      <c r="BJ29" s="87">
        <v>34.584556945083804</v>
      </c>
      <c r="BK29" s="87">
        <v>148.70011877158879</v>
      </c>
      <c r="BL29" s="87">
        <v>99.422881804897671</v>
      </c>
      <c r="BM29" s="87">
        <v>13.113222707332032</v>
      </c>
      <c r="BN29" s="87">
        <v>6.2598392740001092</v>
      </c>
      <c r="BO29" s="87">
        <v>12.304695190334989</v>
      </c>
      <c r="BP29" s="87">
        <v>34.584556945083804</v>
      </c>
      <c r="BQ29" s="87"/>
      <c r="BR29" s="87">
        <v>5.7007271795313548</v>
      </c>
      <c r="BS29" s="87">
        <v>99.75062204526516</v>
      </c>
      <c r="BT29" s="87">
        <v>147.57746585626279</v>
      </c>
      <c r="BU29" s="87">
        <v>0.79155171471045216</v>
      </c>
      <c r="BV29" s="87">
        <v>113.47770697502253</v>
      </c>
      <c r="BW29" s="87">
        <v>99.859187669748039</v>
      </c>
      <c r="BX29" s="87">
        <v>148.87656081522894</v>
      </c>
      <c r="BY29" s="87">
        <v>99.75062204526516</v>
      </c>
      <c r="BZ29" s="87">
        <v>10.27009791318998</v>
      </c>
      <c r="CA29" s="87">
        <v>0.79155171471045216</v>
      </c>
      <c r="CB29" s="87">
        <v>11.268890898891076</v>
      </c>
      <c r="CC29" s="87">
        <v>99.859187669748039</v>
      </c>
      <c r="CD29" s="87"/>
    </row>
    <row r="30" spans="1:82" x14ac:dyDescent="0.25">
      <c r="A30" s="86">
        <v>26</v>
      </c>
      <c r="B30" s="87">
        <v>6.0649868264551765</v>
      </c>
      <c r="C30" s="87">
        <v>99.223336485798939</v>
      </c>
      <c r="D30" s="87">
        <v>147.97868454022847</v>
      </c>
      <c r="E30" s="87">
        <v>5.1899060345210932</v>
      </c>
      <c r="F30" s="87">
        <v>113.99506949151207</v>
      </c>
      <c r="G30" s="87">
        <v>34.91638625732319</v>
      </c>
      <c r="H30" s="87">
        <v>149.01460233759875</v>
      </c>
      <c r="I30" s="87">
        <v>99.223336485798939</v>
      </c>
      <c r="J30" s="87">
        <v>12.009057401242165</v>
      </c>
      <c r="K30" s="87">
        <v>5.1899060345210932</v>
      </c>
      <c r="L30" s="87">
        <v>8.9252123565479149</v>
      </c>
      <c r="M30" s="87">
        <v>34.91638625732319</v>
      </c>
      <c r="N30" s="87"/>
      <c r="O30" s="87">
        <v>5.9908636982976136</v>
      </c>
      <c r="P30" s="87">
        <v>13.633391137816464</v>
      </c>
      <c r="Q30" s="87">
        <v>145.69148510490265</v>
      </c>
      <c r="R30" s="87">
        <v>7.0402664940747153</v>
      </c>
      <c r="S30" s="87">
        <v>111.079854863745</v>
      </c>
      <c r="T30" s="87">
        <v>32.734120066105383</v>
      </c>
      <c r="U30" s="87">
        <v>149.46009475245916</v>
      </c>
      <c r="V30" s="87">
        <v>13.633391137816464</v>
      </c>
      <c r="W30" s="87">
        <v>8.4016951943553764</v>
      </c>
      <c r="X30" s="87">
        <v>7.0402664940747153</v>
      </c>
      <c r="Y30" s="87">
        <v>8.0306986634380699</v>
      </c>
      <c r="Z30" s="87">
        <v>32.734120066105383</v>
      </c>
      <c r="AA30" s="87"/>
      <c r="AB30" s="86">
        <v>26</v>
      </c>
      <c r="AC30" s="87">
        <v>6.3203232085049565</v>
      </c>
      <c r="AD30" s="87">
        <v>98.752597957679669</v>
      </c>
      <c r="AE30" s="87">
        <v>147.24328757781217</v>
      </c>
      <c r="AF30" s="87">
        <v>5.4670571437254294</v>
      </c>
      <c r="AG30" s="87">
        <v>112.43370430321973</v>
      </c>
      <c r="AH30" s="87">
        <v>34.846914910155697</v>
      </c>
      <c r="AI30" s="87">
        <v>148.38815747142806</v>
      </c>
      <c r="AJ30" s="87">
        <v>98.752597957679669</v>
      </c>
      <c r="AK30" s="87">
        <v>12.989354575481478</v>
      </c>
      <c r="AL30" s="87">
        <v>5.4670571437254294</v>
      </c>
      <c r="AM30" s="87">
        <v>8.5329731553440542</v>
      </c>
      <c r="AN30" s="87">
        <v>34.846914910155697</v>
      </c>
      <c r="AO30" s="87"/>
      <c r="AP30" s="86">
        <v>26</v>
      </c>
      <c r="AQ30" s="87">
        <v>6.0405433104256883</v>
      </c>
      <c r="AR30" s="87">
        <v>98.851992408229975</v>
      </c>
      <c r="AS30" s="87">
        <v>140.19144075977974</v>
      </c>
      <c r="AT30" s="87">
        <v>75.274418888854186</v>
      </c>
      <c r="AU30" s="87">
        <v>110.98402747120963</v>
      </c>
      <c r="AV30" s="87">
        <v>33.281223017512531</v>
      </c>
      <c r="AW30" s="87">
        <v>146.80112162345992</v>
      </c>
      <c r="AX30" s="87">
        <v>98.851992408229975</v>
      </c>
      <c r="AY30" s="87">
        <v>12.534738674903771</v>
      </c>
      <c r="AZ30" s="87">
        <v>75.274418888854186</v>
      </c>
      <c r="BA30" s="87">
        <v>-2.4574423613119567E-2</v>
      </c>
      <c r="BB30" s="87">
        <v>33.281223017512531</v>
      </c>
      <c r="BC30" s="87"/>
      <c r="BD30" s="86">
        <v>26</v>
      </c>
      <c r="BE30" s="87">
        <v>6.5427779732628126</v>
      </c>
      <c r="BF30" s="87">
        <v>100.43323731990711</v>
      </c>
      <c r="BG30" s="87">
        <v>147.99055621004123</v>
      </c>
      <c r="BH30" s="87">
        <v>6.4805126320743822</v>
      </c>
      <c r="BI30" s="87">
        <v>114.2626284818882</v>
      </c>
      <c r="BJ30" s="87">
        <v>33.653708538698218</v>
      </c>
      <c r="BK30" s="87">
        <v>150.44873277735476</v>
      </c>
      <c r="BL30" s="87">
        <v>100.43323731990711</v>
      </c>
      <c r="BM30" s="87">
        <v>10.555794512181318</v>
      </c>
      <c r="BN30" s="87">
        <v>6.4805126320743822</v>
      </c>
      <c r="BO30" s="87">
        <v>12.060109858864742</v>
      </c>
      <c r="BP30" s="87">
        <v>33.653708538698218</v>
      </c>
      <c r="BQ30" s="87"/>
      <c r="BR30" s="87">
        <v>6.4231824969616005</v>
      </c>
      <c r="BS30" s="87">
        <v>99.68530372216162</v>
      </c>
      <c r="BT30" s="87">
        <v>147.62765956464298</v>
      </c>
      <c r="BU30" s="87">
        <v>-0.12983741926586623</v>
      </c>
      <c r="BV30" s="87">
        <v>112.92243045006325</v>
      </c>
      <c r="BW30" s="87">
        <v>99.90476561905389</v>
      </c>
      <c r="BX30" s="87">
        <v>150.70893535592492</v>
      </c>
      <c r="BY30" s="87">
        <v>99.68530372216162</v>
      </c>
      <c r="BZ30" s="87">
        <v>13.018249156545389</v>
      </c>
      <c r="CA30" s="87">
        <v>-0.12983741926586623</v>
      </c>
      <c r="CB30" s="87">
        <v>9.3502993298587036</v>
      </c>
      <c r="CC30" s="87">
        <v>99.90476561905389</v>
      </c>
      <c r="CD30" s="87"/>
    </row>
    <row r="31" spans="1:82" x14ac:dyDescent="0.25">
      <c r="A31" s="86">
        <v>27</v>
      </c>
      <c r="B31" s="87">
        <v>5.5957309850476866</v>
      </c>
      <c r="C31" s="87">
        <v>99.048199333248718</v>
      </c>
      <c r="D31" s="87">
        <v>145.56879779869976</v>
      </c>
      <c r="E31" s="87">
        <v>6.0761341928014705</v>
      </c>
      <c r="F31" s="87">
        <v>113.1277575264784</v>
      </c>
      <c r="G31" s="87">
        <v>35.361847355827429</v>
      </c>
      <c r="H31" s="87">
        <v>153.58662077328049</v>
      </c>
      <c r="I31" s="87">
        <v>99.048199333248718</v>
      </c>
      <c r="J31" s="87">
        <v>12.351809144389749</v>
      </c>
      <c r="K31" s="87">
        <v>6.0761341928014705</v>
      </c>
      <c r="L31" s="87">
        <v>8.9740008862599296</v>
      </c>
      <c r="M31" s="87">
        <v>35.361847355827429</v>
      </c>
      <c r="N31" s="87"/>
      <c r="O31" s="87">
        <v>5.8894059361079574</v>
      </c>
      <c r="P31" s="87">
        <v>9.2363709477119134</v>
      </c>
      <c r="Q31" s="87">
        <v>142.73521522410422</v>
      </c>
      <c r="R31" s="87">
        <v>4.9032316340357447</v>
      </c>
      <c r="S31" s="87">
        <v>114.18783802336655</v>
      </c>
      <c r="T31" s="87">
        <v>34.091284287879795</v>
      </c>
      <c r="U31" s="87">
        <v>146.1526654781415</v>
      </c>
      <c r="V31" s="87">
        <v>9.2363709477119134</v>
      </c>
      <c r="W31" s="87">
        <v>10.310418094537672</v>
      </c>
      <c r="X31" s="87">
        <v>4.9032316340357447</v>
      </c>
      <c r="Y31" s="87">
        <v>11.930163773833263</v>
      </c>
      <c r="Z31" s="87">
        <v>34.091284287879795</v>
      </c>
      <c r="AA31" s="87"/>
      <c r="AB31" s="86">
        <v>27</v>
      </c>
      <c r="AC31" s="87">
        <v>5.0150917394043599</v>
      </c>
      <c r="AD31" s="87">
        <v>99.758856539845056</v>
      </c>
      <c r="AE31" s="87">
        <v>150.27642537334432</v>
      </c>
      <c r="AF31" s="87">
        <v>6.2701812018207441</v>
      </c>
      <c r="AG31" s="87">
        <v>114.98244465644713</v>
      </c>
      <c r="AH31" s="87">
        <v>33.981430146336315</v>
      </c>
      <c r="AI31" s="87">
        <v>151.75981506957194</v>
      </c>
      <c r="AJ31" s="87">
        <v>99.758856539845056</v>
      </c>
      <c r="AK31" s="87">
        <v>11.525118816123127</v>
      </c>
      <c r="AL31" s="87">
        <v>6.2701812018207441</v>
      </c>
      <c r="AM31" s="87">
        <v>5.758202845169615</v>
      </c>
      <c r="AN31" s="87">
        <v>33.981430146336315</v>
      </c>
      <c r="AO31" s="87"/>
      <c r="AP31" s="86">
        <v>27</v>
      </c>
      <c r="AQ31" s="87">
        <v>6.4453582672309269</v>
      </c>
      <c r="AR31" s="87">
        <v>99.102529790976106</v>
      </c>
      <c r="AS31" s="87">
        <v>143.98632895807273</v>
      </c>
      <c r="AT31" s="87">
        <v>78.131804351718159</v>
      </c>
      <c r="AU31" s="87">
        <v>112.35414348569472</v>
      </c>
      <c r="AV31" s="87">
        <v>34.920614456928149</v>
      </c>
      <c r="AW31" s="87">
        <v>145.72324448138826</v>
      </c>
      <c r="AX31" s="87">
        <v>99.102529790976106</v>
      </c>
      <c r="AY31" s="87">
        <v>11.654606327224924</v>
      </c>
      <c r="AZ31" s="87">
        <v>78.131804351718159</v>
      </c>
      <c r="BA31" s="87">
        <v>3.5632186743674277</v>
      </c>
      <c r="BB31" s="87">
        <v>34.920614456928149</v>
      </c>
      <c r="BC31" s="87"/>
      <c r="BD31" s="86">
        <v>27</v>
      </c>
      <c r="BE31" s="87">
        <v>6.0449503077332682</v>
      </c>
      <c r="BF31" s="87">
        <v>98.22670222225878</v>
      </c>
      <c r="BG31" s="87">
        <v>147.66793807834583</v>
      </c>
      <c r="BH31" s="87">
        <v>6.3126096425924478</v>
      </c>
      <c r="BI31" s="87">
        <v>114.25259179363366</v>
      </c>
      <c r="BJ31" s="87">
        <v>34.8483684606257</v>
      </c>
      <c r="BK31" s="87">
        <v>152.25428418083101</v>
      </c>
      <c r="BL31" s="87">
        <v>98.22670222225878</v>
      </c>
      <c r="BM31" s="87">
        <v>9.0970198689644963</v>
      </c>
      <c r="BN31" s="87">
        <v>6.3126096425924478</v>
      </c>
      <c r="BO31" s="87">
        <v>13.237307552140454</v>
      </c>
      <c r="BP31" s="87">
        <v>34.8483684606257</v>
      </c>
      <c r="BQ31" s="87"/>
      <c r="BR31" s="87">
        <v>5.5518270383771755</v>
      </c>
      <c r="BS31" s="87">
        <v>99.546394523477332</v>
      </c>
      <c r="BT31" s="87">
        <v>148.20505414638143</v>
      </c>
      <c r="BU31" s="87">
        <v>0.8554019696415085</v>
      </c>
      <c r="BV31" s="87">
        <v>113.47197652561303</v>
      </c>
      <c r="BW31" s="87">
        <v>99.62959176136826</v>
      </c>
      <c r="BX31" s="87">
        <v>148.0188768868841</v>
      </c>
      <c r="BY31" s="87">
        <v>99.546394523477332</v>
      </c>
      <c r="BZ31" s="87">
        <v>10.22757845577204</v>
      </c>
      <c r="CA31" s="87">
        <v>0.8554019696415085</v>
      </c>
      <c r="CB31" s="87">
        <v>8.9182264109932952</v>
      </c>
      <c r="CC31" s="87">
        <v>99.62959176136826</v>
      </c>
      <c r="CD31" s="87"/>
    </row>
    <row r="32" spans="1:82" x14ac:dyDescent="0.25">
      <c r="A32" s="86">
        <v>28</v>
      </c>
      <c r="B32" s="87">
        <v>5.2956607538144347</v>
      </c>
      <c r="C32" s="87">
        <v>99.260420617549102</v>
      </c>
      <c r="D32" s="87">
        <v>146.86222794503342</v>
      </c>
      <c r="E32" s="87">
        <v>5.8689178558105839</v>
      </c>
      <c r="F32" s="87">
        <v>113.98600242326692</v>
      </c>
      <c r="G32" s="87">
        <v>34.770526327540821</v>
      </c>
      <c r="H32" s="87">
        <v>148.66531957041275</v>
      </c>
      <c r="I32" s="87">
        <v>99.260420617549102</v>
      </c>
      <c r="J32" s="87">
        <v>13.377508521892793</v>
      </c>
      <c r="K32" s="87">
        <v>5.8689178558105839</v>
      </c>
      <c r="L32" s="87">
        <v>11.38646716983633</v>
      </c>
      <c r="M32" s="87">
        <v>34.770526327540821</v>
      </c>
      <c r="N32" s="87"/>
      <c r="O32" s="87">
        <v>7.0411071438183237</v>
      </c>
      <c r="P32" s="87">
        <v>10.831405381568885</v>
      </c>
      <c r="Q32" s="87">
        <v>142.41427256209852</v>
      </c>
      <c r="R32" s="87">
        <v>6.9976382987559074</v>
      </c>
      <c r="S32" s="87">
        <v>111.16958558822898</v>
      </c>
      <c r="T32" s="87">
        <v>32.556952436591388</v>
      </c>
      <c r="U32" s="87">
        <v>146.00827897483174</v>
      </c>
      <c r="V32" s="87">
        <v>10.831405381568885</v>
      </c>
      <c r="W32" s="87">
        <v>12.251653195210958</v>
      </c>
      <c r="X32" s="87">
        <v>6.9976382987559074</v>
      </c>
      <c r="Y32" s="87">
        <v>12.021025815304572</v>
      </c>
      <c r="Z32" s="87">
        <v>32.556952436591388</v>
      </c>
      <c r="AA32" s="87"/>
      <c r="AB32" s="86">
        <v>28</v>
      </c>
      <c r="AC32" s="87">
        <v>5.4866558387042073</v>
      </c>
      <c r="AD32" s="87">
        <v>98.903856125034736</v>
      </c>
      <c r="AE32" s="87">
        <v>150.04235193832403</v>
      </c>
      <c r="AF32" s="87">
        <v>5.5355399603958455</v>
      </c>
      <c r="AG32" s="87">
        <v>115.34155624022316</v>
      </c>
      <c r="AH32" s="87">
        <v>33.935526555316713</v>
      </c>
      <c r="AI32" s="87">
        <v>147.97487032055679</v>
      </c>
      <c r="AJ32" s="87">
        <v>98.903856125034736</v>
      </c>
      <c r="AK32" s="87">
        <v>11.766843512256685</v>
      </c>
      <c r="AL32" s="87">
        <v>5.5355399603958455</v>
      </c>
      <c r="AM32" s="87">
        <v>10.587724685838515</v>
      </c>
      <c r="AN32" s="87">
        <v>33.935526555316713</v>
      </c>
      <c r="AO32" s="87"/>
      <c r="AP32" s="86">
        <v>28</v>
      </c>
      <c r="AQ32" s="87">
        <v>6.5372051933365247</v>
      </c>
      <c r="AR32" s="87">
        <v>99.658497877789458</v>
      </c>
      <c r="AS32" s="87">
        <v>142.53763833059051</v>
      </c>
      <c r="AT32" s="87">
        <v>77.563389677411109</v>
      </c>
      <c r="AU32" s="87">
        <v>111.81416141979412</v>
      </c>
      <c r="AV32" s="87">
        <v>33.269268421862691</v>
      </c>
      <c r="AW32" s="87">
        <v>145.95029537623282</v>
      </c>
      <c r="AX32" s="87">
        <v>99.658497877789458</v>
      </c>
      <c r="AY32" s="87">
        <v>6.8067843878669647</v>
      </c>
      <c r="AZ32" s="87">
        <v>77.563389677411109</v>
      </c>
      <c r="BA32" s="87">
        <v>3.2816024370243504</v>
      </c>
      <c r="BB32" s="87">
        <v>33.269268421862691</v>
      </c>
      <c r="BC32" s="87"/>
      <c r="BD32" s="86">
        <v>28</v>
      </c>
      <c r="BE32" s="87">
        <v>5.7345551156943433</v>
      </c>
      <c r="BF32" s="87">
        <v>99.604090758644872</v>
      </c>
      <c r="BG32" s="87">
        <v>146.99066563636796</v>
      </c>
      <c r="BH32" s="87">
        <v>3.4803852123879722</v>
      </c>
      <c r="BI32" s="87">
        <v>116.43582207934557</v>
      </c>
      <c r="BJ32" s="87">
        <v>33.518556666751408</v>
      </c>
      <c r="BK32" s="87">
        <v>150.91191698150681</v>
      </c>
      <c r="BL32" s="87">
        <v>99.604090758644872</v>
      </c>
      <c r="BM32" s="87">
        <v>12.465420137752897</v>
      </c>
      <c r="BN32" s="87">
        <v>3.4803852123879722</v>
      </c>
      <c r="BO32" s="87">
        <v>10.895553548563271</v>
      </c>
      <c r="BP32" s="87">
        <v>33.518556666751408</v>
      </c>
      <c r="BQ32" s="87"/>
      <c r="BR32" s="87">
        <v>6.3516371904581206</v>
      </c>
      <c r="BS32" s="87">
        <v>99.646805169536535</v>
      </c>
      <c r="BT32" s="87">
        <v>148.55887049238243</v>
      </c>
      <c r="BU32" s="87">
        <v>1.5271772998197317</v>
      </c>
      <c r="BV32" s="87">
        <v>113.89554906919383</v>
      </c>
      <c r="BW32" s="87">
        <v>99.653474261835171</v>
      </c>
      <c r="BX32" s="87">
        <v>150.61976661572965</v>
      </c>
      <c r="BY32" s="87">
        <v>99.646805169536535</v>
      </c>
      <c r="BZ32" s="87">
        <v>14.225099591783849</v>
      </c>
      <c r="CA32" s="87">
        <v>1.5271772998197317</v>
      </c>
      <c r="CB32" s="87">
        <v>17.896648095973489</v>
      </c>
      <c r="CC32" s="87">
        <v>99.653474261835171</v>
      </c>
      <c r="CD32" s="87"/>
    </row>
    <row r="33" spans="1:82" x14ac:dyDescent="0.25">
      <c r="A33" s="86">
        <v>29</v>
      </c>
      <c r="B33" s="87">
        <v>5.619505355879677</v>
      </c>
      <c r="C33" s="87">
        <v>99.377052890144682</v>
      </c>
      <c r="D33" s="87">
        <v>147.67549582824157</v>
      </c>
      <c r="E33" s="87">
        <v>5.0275262096701132</v>
      </c>
      <c r="F33" s="87">
        <v>112.41277528882429</v>
      </c>
      <c r="G33" s="87">
        <v>33.615229543383478</v>
      </c>
      <c r="H33" s="87">
        <v>150.70221006990081</v>
      </c>
      <c r="I33" s="87">
        <v>99.377052890144682</v>
      </c>
      <c r="J33" s="87">
        <v>13.172793427370562</v>
      </c>
      <c r="K33" s="87">
        <v>5.0275262096701132</v>
      </c>
      <c r="L33" s="87">
        <v>12.581972298106141</v>
      </c>
      <c r="M33" s="87">
        <v>33.615229543383478</v>
      </c>
      <c r="N33" s="87"/>
      <c r="O33" s="87">
        <v>5.38209114015587</v>
      </c>
      <c r="P33" s="87">
        <v>12.91320157033117</v>
      </c>
      <c r="Q33" s="87">
        <v>142.69067284305481</v>
      </c>
      <c r="R33" s="87">
        <v>6.1935310639136452</v>
      </c>
      <c r="S33" s="87">
        <v>112.85007497252741</v>
      </c>
      <c r="T33" s="87">
        <v>34.205219114498099</v>
      </c>
      <c r="U33" s="87">
        <v>146.48666432006169</v>
      </c>
      <c r="V33" s="87">
        <v>12.91320157033117</v>
      </c>
      <c r="W33" s="87">
        <v>10.431683661891809</v>
      </c>
      <c r="X33" s="87">
        <v>6.1935310639136452</v>
      </c>
      <c r="Y33" s="87">
        <v>8.1965253439254315</v>
      </c>
      <c r="Z33" s="87">
        <v>34.205219114498099</v>
      </c>
      <c r="AA33" s="87"/>
      <c r="AB33" s="86">
        <v>29</v>
      </c>
      <c r="AC33" s="87">
        <v>6.3304484188184658</v>
      </c>
      <c r="AD33" s="87">
        <v>98.598617065545682</v>
      </c>
      <c r="AE33" s="87">
        <v>146.44103435502413</v>
      </c>
      <c r="AF33" s="87">
        <v>5.3806439303893088</v>
      </c>
      <c r="AG33" s="87">
        <v>113.50272703259805</v>
      </c>
      <c r="AH33" s="87">
        <v>31.642582906197013</v>
      </c>
      <c r="AI33" s="87">
        <v>152.55228285626461</v>
      </c>
      <c r="AJ33" s="87">
        <v>98.598617065545682</v>
      </c>
      <c r="AK33" s="87">
        <v>13.100214164009152</v>
      </c>
      <c r="AL33" s="87">
        <v>5.3806439303893088</v>
      </c>
      <c r="AM33" s="87">
        <v>16.53409253071877</v>
      </c>
      <c r="AN33" s="87">
        <v>31.642582906197013</v>
      </c>
      <c r="AO33" s="87"/>
      <c r="AP33" s="86">
        <v>29</v>
      </c>
      <c r="AQ33" s="87">
        <v>5.8279220063277428</v>
      </c>
      <c r="AR33" s="87">
        <v>100.04904766457081</v>
      </c>
      <c r="AS33" s="87">
        <v>144.46997834483395</v>
      </c>
      <c r="AT33" s="87">
        <v>75.176031721888847</v>
      </c>
      <c r="AU33" s="87">
        <v>112.34382272638953</v>
      </c>
      <c r="AV33" s="87">
        <v>33.659802682953234</v>
      </c>
      <c r="AW33" s="87">
        <v>142.1580519200941</v>
      </c>
      <c r="AX33" s="87">
        <v>100.04904766457081</v>
      </c>
      <c r="AY33" s="87">
        <v>9.0974510587311492</v>
      </c>
      <c r="AZ33" s="87">
        <v>75.176031721888847</v>
      </c>
      <c r="BA33" s="87">
        <v>2.0663683536943358</v>
      </c>
      <c r="BB33" s="87">
        <v>33.659802682953234</v>
      </c>
      <c r="BC33" s="87"/>
      <c r="BD33" s="86">
        <v>29</v>
      </c>
      <c r="BE33" s="87">
        <v>5.7621791002559881</v>
      </c>
      <c r="BF33" s="87">
        <v>99.010469843845513</v>
      </c>
      <c r="BG33" s="87">
        <v>148.97849385303186</v>
      </c>
      <c r="BH33" s="87">
        <v>4.892319056603057</v>
      </c>
      <c r="BI33" s="87">
        <v>113.9466574050805</v>
      </c>
      <c r="BJ33" s="87">
        <v>32.434134131867197</v>
      </c>
      <c r="BK33" s="87">
        <v>149.50361233025433</v>
      </c>
      <c r="BL33" s="87">
        <v>99.010469843845513</v>
      </c>
      <c r="BM33" s="87">
        <v>11.693057735992245</v>
      </c>
      <c r="BN33" s="87">
        <v>4.892319056603057</v>
      </c>
      <c r="BO33" s="87">
        <v>13.014677537393412</v>
      </c>
      <c r="BP33" s="87">
        <v>32.434134131867197</v>
      </c>
      <c r="BQ33" s="87"/>
      <c r="BR33" s="87">
        <v>5.966576125133022</v>
      </c>
      <c r="BS33" s="87">
        <v>99.002628206835098</v>
      </c>
      <c r="BT33" s="87">
        <v>147.67303806331171</v>
      </c>
      <c r="BU33" s="87">
        <v>1.1423472202223195</v>
      </c>
      <c r="BV33" s="87">
        <v>113.14243900796494</v>
      </c>
      <c r="BW33" s="87">
        <v>99.808747601762818</v>
      </c>
      <c r="BX33" s="87">
        <v>149.41474214473584</v>
      </c>
      <c r="BY33" s="87">
        <v>99.002628206835098</v>
      </c>
      <c r="BZ33" s="87">
        <v>12.197928616651669</v>
      </c>
      <c r="CA33" s="87">
        <v>1.1423472202223195</v>
      </c>
      <c r="CB33" s="87">
        <v>12.800880611004017</v>
      </c>
      <c r="CC33" s="87">
        <v>99.808747601762818</v>
      </c>
      <c r="CD33" s="87"/>
    </row>
    <row r="34" spans="1:82" x14ac:dyDescent="0.25">
      <c r="A34" s="86">
        <v>30</v>
      </c>
      <c r="B34" s="87">
        <v>5.5401708583823961</v>
      </c>
      <c r="C34" s="87">
        <v>99.533351614869659</v>
      </c>
      <c r="D34" s="87">
        <v>147.92904401599881</v>
      </c>
      <c r="E34" s="87">
        <v>5.2512959156341914</v>
      </c>
      <c r="F34" s="87">
        <v>112.72342181963251</v>
      </c>
      <c r="G34" s="87">
        <v>34.445220624787893</v>
      </c>
      <c r="H34" s="87">
        <v>149.62083341387145</v>
      </c>
      <c r="I34" s="87">
        <v>99.533351614869659</v>
      </c>
      <c r="J34" s="87">
        <v>13.412595618911531</v>
      </c>
      <c r="K34" s="87">
        <v>5.2512959156341914</v>
      </c>
      <c r="L34" s="87">
        <v>14.424167262217182</v>
      </c>
      <c r="M34" s="87">
        <v>34.445220624787893</v>
      </c>
      <c r="N34" s="87"/>
      <c r="O34" s="87">
        <v>5.4004598507539594</v>
      </c>
      <c r="P34" s="87">
        <v>8.8046002473295477</v>
      </c>
      <c r="Q34" s="87">
        <v>142.01971277440501</v>
      </c>
      <c r="R34" s="87">
        <v>5.6210061524009296</v>
      </c>
      <c r="S34" s="87">
        <v>112.04864617843276</v>
      </c>
      <c r="T34" s="87">
        <v>34.737834842414252</v>
      </c>
      <c r="U34" s="87">
        <v>146.53676705483824</v>
      </c>
      <c r="V34" s="87">
        <v>8.8046002473295477</v>
      </c>
      <c r="W34" s="87">
        <v>10.900657441350535</v>
      </c>
      <c r="X34" s="87">
        <v>5.6210061524009296</v>
      </c>
      <c r="Y34" s="87">
        <v>6.0228942152959783</v>
      </c>
      <c r="Z34" s="87">
        <v>34.737834842414252</v>
      </c>
      <c r="AA34" s="87"/>
      <c r="AB34" s="86">
        <v>30</v>
      </c>
      <c r="AC34" s="87">
        <v>4.9761707287564798</v>
      </c>
      <c r="AD34" s="87">
        <v>99.952935341982169</v>
      </c>
      <c r="AE34" s="87">
        <v>148.02191730869677</v>
      </c>
      <c r="AF34" s="87">
        <v>6.1013346703518758</v>
      </c>
      <c r="AG34" s="87">
        <v>113.88751574258799</v>
      </c>
      <c r="AH34" s="87">
        <v>33.109998801949807</v>
      </c>
      <c r="AI34" s="87">
        <v>148.79138354147983</v>
      </c>
      <c r="AJ34" s="87">
        <v>99.952935341982169</v>
      </c>
      <c r="AK34" s="87">
        <v>12.012714910527333</v>
      </c>
      <c r="AL34" s="87">
        <v>6.1013346703518758</v>
      </c>
      <c r="AM34" s="87">
        <v>10.233130055274879</v>
      </c>
      <c r="AN34" s="87">
        <v>33.109998801949807</v>
      </c>
      <c r="AO34" s="87"/>
      <c r="AP34" s="86">
        <v>30</v>
      </c>
      <c r="AQ34" s="87">
        <v>5.6683699252154751</v>
      </c>
      <c r="AR34" s="87">
        <v>100.37450590670028</v>
      </c>
      <c r="AS34" s="87">
        <v>142.14232660919305</v>
      </c>
      <c r="AT34" s="87">
        <v>77.452766119081048</v>
      </c>
      <c r="AU34" s="87">
        <v>110.77342245461138</v>
      </c>
      <c r="AV34" s="87">
        <v>34.674364050802012</v>
      </c>
      <c r="AW34" s="87">
        <v>142.91992623759444</v>
      </c>
      <c r="AX34" s="87">
        <v>100.37450590670028</v>
      </c>
      <c r="AY34" s="87">
        <v>12.601917264682049</v>
      </c>
      <c r="AZ34" s="87">
        <v>77.452766119081048</v>
      </c>
      <c r="BA34" s="87">
        <v>5.5751444705123054</v>
      </c>
      <c r="BB34" s="87">
        <v>34.674364050802012</v>
      </c>
      <c r="BC34" s="87"/>
      <c r="BD34" s="86">
        <v>30</v>
      </c>
      <c r="BE34" s="87">
        <v>6.4084265469901478</v>
      </c>
      <c r="BF34" s="87">
        <v>98.946307898501729</v>
      </c>
      <c r="BG34" s="87">
        <v>150.03651687907416</v>
      </c>
      <c r="BH34" s="87">
        <v>4.969164534892565</v>
      </c>
      <c r="BI34" s="87">
        <v>112.60470520499022</v>
      </c>
      <c r="BJ34" s="87">
        <v>32.491157229405268</v>
      </c>
      <c r="BK34" s="87">
        <v>149.54715943138368</v>
      </c>
      <c r="BL34" s="87">
        <v>98.946307898501729</v>
      </c>
      <c r="BM34" s="87">
        <v>12.500375848526545</v>
      </c>
      <c r="BN34" s="87">
        <v>4.969164534892565</v>
      </c>
      <c r="BO34" s="87">
        <v>8.9651076459297503</v>
      </c>
      <c r="BP34" s="87">
        <v>32.491157229405268</v>
      </c>
      <c r="BQ34" s="87"/>
      <c r="BR34" s="87">
        <v>6.2188027168662146</v>
      </c>
      <c r="BS34" s="87">
        <v>98.690981259094883</v>
      </c>
      <c r="BT34" s="87">
        <v>148.62066499205113</v>
      </c>
      <c r="BU34" s="87">
        <v>0.59298306087397379</v>
      </c>
      <c r="BV34" s="87">
        <v>112.05032679234887</v>
      </c>
      <c r="BW34" s="87">
        <v>99.573331028487573</v>
      </c>
      <c r="BX34" s="87">
        <v>150.04515216344257</v>
      </c>
      <c r="BY34" s="87">
        <v>98.690981259094883</v>
      </c>
      <c r="BZ34" s="87">
        <v>12.406908116032394</v>
      </c>
      <c r="CA34" s="87">
        <v>0.59298306087397379</v>
      </c>
      <c r="CB34" s="87">
        <v>8.0419242277307283</v>
      </c>
      <c r="CC34" s="87">
        <v>99.573331028487573</v>
      </c>
      <c r="CD34" s="87"/>
    </row>
    <row r="35" spans="1:82" x14ac:dyDescent="0.25">
      <c r="A35" s="86">
        <v>31</v>
      </c>
      <c r="B35" s="87">
        <v>7.0061171531333599</v>
      </c>
      <c r="C35" s="87">
        <v>99.738828436071387</v>
      </c>
      <c r="D35" s="87">
        <v>148.43247149916641</v>
      </c>
      <c r="E35" s="87">
        <v>6.6539762121207158</v>
      </c>
      <c r="F35" s="87">
        <v>113.05797148670032</v>
      </c>
      <c r="G35" s="87">
        <v>34.919049109721961</v>
      </c>
      <c r="H35" s="87">
        <v>150.63678299627557</v>
      </c>
      <c r="I35" s="87">
        <v>99.738828436071387</v>
      </c>
      <c r="J35" s="87">
        <v>13.108150799344212</v>
      </c>
      <c r="K35" s="87">
        <v>6.6539762121207158</v>
      </c>
      <c r="L35" s="87">
        <v>11.649728979331867</v>
      </c>
      <c r="M35" s="87">
        <v>34.919049109721961</v>
      </c>
      <c r="N35" s="87"/>
      <c r="O35" s="87">
        <v>5.9444942476977207</v>
      </c>
      <c r="P35" s="87">
        <v>10.686720879746796</v>
      </c>
      <c r="Q35" s="87">
        <v>142.12905457996609</v>
      </c>
      <c r="R35" s="87">
        <v>6.2593005637186643</v>
      </c>
      <c r="S35" s="87">
        <v>113.09885751923302</v>
      </c>
      <c r="T35" s="87">
        <v>34.416075870576947</v>
      </c>
      <c r="U35" s="87">
        <v>143.10117103223968</v>
      </c>
      <c r="V35" s="87">
        <v>10.686720879746796</v>
      </c>
      <c r="W35" s="87">
        <v>11.085035585648281</v>
      </c>
      <c r="X35" s="87">
        <v>6.2593005637186643</v>
      </c>
      <c r="Y35" s="87">
        <v>8.5986924104988258</v>
      </c>
      <c r="Z35" s="87">
        <v>34.416075870576947</v>
      </c>
      <c r="AA35" s="87"/>
      <c r="AB35" s="86">
        <v>31</v>
      </c>
      <c r="AC35" s="87">
        <v>5.2849322543952777</v>
      </c>
      <c r="AD35" s="87">
        <v>99.781206651313823</v>
      </c>
      <c r="AE35" s="87">
        <v>149.32418444155695</v>
      </c>
      <c r="AF35" s="87">
        <v>5.3788014764175776</v>
      </c>
      <c r="AG35" s="87">
        <v>114.7808114389415</v>
      </c>
      <c r="AH35" s="87">
        <v>33.033077725572582</v>
      </c>
      <c r="AI35" s="87">
        <v>148.09428521060406</v>
      </c>
      <c r="AJ35" s="87">
        <v>99.781206651313823</v>
      </c>
      <c r="AK35" s="87">
        <v>9.5949390651377229</v>
      </c>
      <c r="AL35" s="87">
        <v>5.3788014764175776</v>
      </c>
      <c r="AM35" s="87">
        <v>9.8765042049244709</v>
      </c>
      <c r="AN35" s="87">
        <v>33.033077725572582</v>
      </c>
      <c r="AO35" s="87"/>
      <c r="AP35" s="86">
        <v>31</v>
      </c>
      <c r="AQ35" s="87">
        <v>5.1746726023602525</v>
      </c>
      <c r="AR35" s="87">
        <v>98.940227304549836</v>
      </c>
      <c r="AS35" s="87">
        <v>140.53991798063461</v>
      </c>
      <c r="AT35" s="87">
        <v>75.006953908598391</v>
      </c>
      <c r="AU35" s="87">
        <v>114.86180227956558</v>
      </c>
      <c r="AV35" s="87">
        <v>32.95372337293162</v>
      </c>
      <c r="AW35" s="87">
        <v>144.31694095970713</v>
      </c>
      <c r="AX35" s="87">
        <v>98.940227304549836</v>
      </c>
      <c r="AY35" s="87">
        <v>15.736778483310527</v>
      </c>
      <c r="AZ35" s="87">
        <v>75.006953908598391</v>
      </c>
      <c r="BA35" s="87">
        <v>5.2831217050694299</v>
      </c>
      <c r="BB35" s="87">
        <v>32.95372337293162</v>
      </c>
      <c r="BC35" s="87"/>
      <c r="BD35" s="86">
        <v>31</v>
      </c>
      <c r="BE35" s="87">
        <v>6.0120828632890939</v>
      </c>
      <c r="BF35" s="87">
        <v>98.454841187281829</v>
      </c>
      <c r="BG35" s="87">
        <v>149.12178808811842</v>
      </c>
      <c r="BH35" s="87">
        <v>6.3845238953818413</v>
      </c>
      <c r="BI35" s="87">
        <v>114.25874821558757</v>
      </c>
      <c r="BJ35" s="87">
        <v>33.934118479383514</v>
      </c>
      <c r="BK35" s="87">
        <v>147.83638969040237</v>
      </c>
      <c r="BL35" s="87">
        <v>98.454841187281829</v>
      </c>
      <c r="BM35" s="87">
        <v>12.680629804654897</v>
      </c>
      <c r="BN35" s="87">
        <v>6.3845238953818413</v>
      </c>
      <c r="BO35" s="87">
        <v>16.148472997239722</v>
      </c>
      <c r="BP35" s="87">
        <v>33.934118479383514</v>
      </c>
      <c r="BQ35" s="87"/>
      <c r="BR35" s="87">
        <v>5.8820263854473138</v>
      </c>
      <c r="BS35" s="87">
        <v>99.362769842880425</v>
      </c>
      <c r="BT35" s="87">
        <v>147.28294818680823</v>
      </c>
      <c r="BU35" s="87">
        <v>1.0189668285570908</v>
      </c>
      <c r="BV35" s="87">
        <v>112.81895003376107</v>
      </c>
      <c r="BW35" s="87">
        <v>100.03174430255196</v>
      </c>
      <c r="BX35" s="87">
        <v>150.12292061193708</v>
      </c>
      <c r="BY35" s="87">
        <v>99.362769842880425</v>
      </c>
      <c r="BZ35" s="87">
        <v>12.486479326974697</v>
      </c>
      <c r="CA35" s="87">
        <v>1.0189668285570908</v>
      </c>
      <c r="CB35" s="87">
        <v>11.52823004040761</v>
      </c>
      <c r="CC35" s="87">
        <v>100.03174430255196</v>
      </c>
      <c r="CD35" s="87"/>
    </row>
    <row r="36" spans="1:82" x14ac:dyDescent="0.25">
      <c r="A36" s="86">
        <v>32</v>
      </c>
      <c r="B36" s="87">
        <v>6.2764923148046279</v>
      </c>
      <c r="C36" s="87">
        <v>99.545147010847288</v>
      </c>
      <c r="D36" s="87">
        <v>149.49681288215953</v>
      </c>
      <c r="E36" s="87">
        <v>6.1266896226552072</v>
      </c>
      <c r="F36" s="87">
        <v>114.33560102439988</v>
      </c>
      <c r="G36" s="87">
        <v>33.480395348949223</v>
      </c>
      <c r="H36" s="87">
        <v>148.8124748845932</v>
      </c>
      <c r="I36" s="87">
        <v>99.545147010847288</v>
      </c>
      <c r="J36" s="87">
        <v>13.960241866109495</v>
      </c>
      <c r="K36" s="87">
        <v>6.1266896226552072</v>
      </c>
      <c r="L36" s="87">
        <v>8.2240907137011074</v>
      </c>
      <c r="M36" s="87">
        <v>33.480395348949223</v>
      </c>
      <c r="N36" s="87"/>
      <c r="O36" s="87">
        <v>6.0274735048166797</v>
      </c>
      <c r="P36" s="87">
        <v>9.6181842407800033</v>
      </c>
      <c r="Q36" s="87">
        <v>140.27626700189975</v>
      </c>
      <c r="R36" s="87">
        <v>5.0355676924625117</v>
      </c>
      <c r="S36" s="87">
        <v>109.96127841125217</v>
      </c>
      <c r="T36" s="87">
        <v>33.371622267016853</v>
      </c>
      <c r="U36" s="87">
        <v>147.4256645527295</v>
      </c>
      <c r="V36" s="87">
        <v>9.6181842407800033</v>
      </c>
      <c r="W36" s="87">
        <v>9.8995546695573218</v>
      </c>
      <c r="X36" s="87">
        <v>5.0355676924625117</v>
      </c>
      <c r="Y36" s="87">
        <v>11.038974816667164</v>
      </c>
      <c r="Z36" s="87">
        <v>33.371622267016853</v>
      </c>
      <c r="AA36" s="87"/>
      <c r="AB36" s="86">
        <v>32</v>
      </c>
      <c r="AC36" s="87">
        <v>5.5873224542800468</v>
      </c>
      <c r="AD36" s="87">
        <v>99.31079776387881</v>
      </c>
      <c r="AE36" s="87">
        <v>147.78750075214819</v>
      </c>
      <c r="AF36" s="87">
        <v>6.0225542356324899</v>
      </c>
      <c r="AG36" s="87">
        <v>112.54370395835329</v>
      </c>
      <c r="AH36" s="87">
        <v>32.236787377911732</v>
      </c>
      <c r="AI36" s="87">
        <v>148.92724639359332</v>
      </c>
      <c r="AJ36" s="87">
        <v>99.31079776387881</v>
      </c>
      <c r="AK36" s="87">
        <v>9.5286695636429553</v>
      </c>
      <c r="AL36" s="87">
        <v>6.0225542356324899</v>
      </c>
      <c r="AM36" s="87">
        <v>13.993925687374711</v>
      </c>
      <c r="AN36" s="87">
        <v>32.236787377911732</v>
      </c>
      <c r="AO36" s="87"/>
      <c r="AP36" s="86">
        <v>32</v>
      </c>
      <c r="AQ36" s="87">
        <v>5.4253944028267256</v>
      </c>
      <c r="AR36" s="87">
        <v>99.084862994962677</v>
      </c>
      <c r="AS36" s="87">
        <v>144.28543538572202</v>
      </c>
      <c r="AT36" s="87">
        <v>76.133192885110191</v>
      </c>
      <c r="AU36" s="87">
        <v>112.44783953172222</v>
      </c>
      <c r="AV36" s="87">
        <v>33.062785562860796</v>
      </c>
      <c r="AW36" s="87">
        <v>143.40979740250967</v>
      </c>
      <c r="AX36" s="87">
        <v>99.084862994962677</v>
      </c>
      <c r="AY36" s="87">
        <v>12.554885230821037</v>
      </c>
      <c r="AZ36" s="87">
        <v>76.133192885110191</v>
      </c>
      <c r="BA36" s="87">
        <v>0.51381231445662046</v>
      </c>
      <c r="BB36" s="87">
        <v>33.062785562860796</v>
      </c>
      <c r="BC36" s="87"/>
      <c r="BD36" s="86">
        <v>32</v>
      </c>
      <c r="BE36" s="87">
        <v>5.1059259583246881</v>
      </c>
      <c r="BF36" s="87">
        <v>98.361901598138928</v>
      </c>
      <c r="BG36" s="87">
        <v>148.16829720968789</v>
      </c>
      <c r="BH36" s="87">
        <v>5.7333621878956107</v>
      </c>
      <c r="BI36" s="87">
        <v>113.64084898027981</v>
      </c>
      <c r="BJ36" s="87">
        <v>33.249773159347463</v>
      </c>
      <c r="BK36" s="87">
        <v>148.53487301989958</v>
      </c>
      <c r="BL36" s="87">
        <v>98.361901598138928</v>
      </c>
      <c r="BM36" s="87">
        <v>11.525601956236244</v>
      </c>
      <c r="BN36" s="87">
        <v>5.7333621878956107</v>
      </c>
      <c r="BO36" s="87">
        <v>7.2676916552010704</v>
      </c>
      <c r="BP36" s="87">
        <v>33.249773159347463</v>
      </c>
      <c r="BQ36" s="87"/>
      <c r="BR36" s="87">
        <v>6.2294907700457705</v>
      </c>
      <c r="BS36" s="87">
        <v>99.63683357151146</v>
      </c>
      <c r="BT36" s="87">
        <v>147.47270709742719</v>
      </c>
      <c r="BU36" s="87">
        <v>1.8756951542595115</v>
      </c>
      <c r="BV36" s="87">
        <v>112.15457639876168</v>
      </c>
      <c r="BW36" s="87">
        <v>99.429803061789528</v>
      </c>
      <c r="BX36" s="87">
        <v>148.14039440304458</v>
      </c>
      <c r="BY36" s="87">
        <v>99.63683357151146</v>
      </c>
      <c r="BZ36" s="87">
        <v>12.050606597129656</v>
      </c>
      <c r="CA36" s="87">
        <v>1.8756951542595115</v>
      </c>
      <c r="CB36" s="87">
        <v>8.0416733531274609</v>
      </c>
      <c r="CC36" s="87">
        <v>99.429803061789528</v>
      </c>
      <c r="CD36" s="87"/>
    </row>
    <row r="37" spans="1:82" x14ac:dyDescent="0.25">
      <c r="A37" s="86">
        <v>33</v>
      </c>
      <c r="B37" s="87">
        <v>7.0235207695077433</v>
      </c>
      <c r="C37" s="87">
        <v>99.879446869415631</v>
      </c>
      <c r="D37" s="87">
        <v>149.56245520633789</v>
      </c>
      <c r="E37" s="87">
        <v>5.7695998350401121</v>
      </c>
      <c r="F37" s="87">
        <v>115.39987045629206</v>
      </c>
      <c r="G37" s="87">
        <v>33.688679714006625</v>
      </c>
      <c r="H37" s="87">
        <v>150.91294935551872</v>
      </c>
      <c r="I37" s="87">
        <v>99.879446869415631</v>
      </c>
      <c r="J37" s="87">
        <v>10.377944039231185</v>
      </c>
      <c r="K37" s="87">
        <v>5.7695998350401121</v>
      </c>
      <c r="L37" s="87">
        <v>9.4611082928971744</v>
      </c>
      <c r="M37" s="87">
        <v>33.688679714006625</v>
      </c>
      <c r="N37" s="87"/>
      <c r="O37" s="87">
        <v>5.2137619608333194</v>
      </c>
      <c r="P37" s="87">
        <v>8.9887739254126515</v>
      </c>
      <c r="Q37" s="87">
        <v>143.37663582175765</v>
      </c>
      <c r="R37" s="87">
        <v>7.0446317043116595</v>
      </c>
      <c r="S37" s="87">
        <v>114.82458189242212</v>
      </c>
      <c r="T37" s="87">
        <v>32.627211484258979</v>
      </c>
      <c r="U37" s="87">
        <v>142.4486911528347</v>
      </c>
      <c r="V37" s="87">
        <v>8.9887739254126515</v>
      </c>
      <c r="W37" s="87">
        <v>9.785161579754627</v>
      </c>
      <c r="X37" s="87">
        <v>7.0446317043116595</v>
      </c>
      <c r="Y37" s="87">
        <v>2.3931439341603831</v>
      </c>
      <c r="Z37" s="87">
        <v>32.627211484258979</v>
      </c>
      <c r="AA37" s="87"/>
      <c r="AB37" s="86">
        <v>33</v>
      </c>
      <c r="AC37" s="87">
        <v>5.8919122513611537</v>
      </c>
      <c r="AD37" s="87">
        <v>99.503819867217629</v>
      </c>
      <c r="AE37" s="87">
        <v>148.29910083112804</v>
      </c>
      <c r="AF37" s="87">
        <v>5.9112861799210377</v>
      </c>
      <c r="AG37" s="87">
        <v>113.09581897037674</v>
      </c>
      <c r="AH37" s="87">
        <v>32.476664197615285</v>
      </c>
      <c r="AI37" s="87">
        <v>149.2807576340949</v>
      </c>
      <c r="AJ37" s="87">
        <v>99.503819867217629</v>
      </c>
      <c r="AK37" s="87">
        <v>11.562981800769336</v>
      </c>
      <c r="AL37" s="87">
        <v>5.9112861799210377</v>
      </c>
      <c r="AM37" s="87">
        <v>14.57126601281492</v>
      </c>
      <c r="AN37" s="87">
        <v>32.476664197615285</v>
      </c>
      <c r="AO37" s="87"/>
      <c r="AP37" s="86">
        <v>33</v>
      </c>
      <c r="AQ37" s="87">
        <v>5.1720270554241008</v>
      </c>
      <c r="AR37" s="87">
        <v>99.508873484544594</v>
      </c>
      <c r="AS37" s="87">
        <v>145.83611752630813</v>
      </c>
      <c r="AT37" s="87">
        <v>75.800459732815298</v>
      </c>
      <c r="AU37" s="87">
        <v>112.75635954805841</v>
      </c>
      <c r="AV37" s="87">
        <v>34.130758208408103</v>
      </c>
      <c r="AW37" s="87">
        <v>147.54932687613817</v>
      </c>
      <c r="AX37" s="87">
        <v>99.508873484544594</v>
      </c>
      <c r="AY37" s="87">
        <v>11.846394061867523</v>
      </c>
      <c r="AZ37" s="87">
        <v>75.800459732815298</v>
      </c>
      <c r="BA37" s="87">
        <v>3.6800804546633654</v>
      </c>
      <c r="BB37" s="87">
        <v>34.130758208408103</v>
      </c>
      <c r="BC37" s="87"/>
      <c r="BD37" s="86">
        <v>33</v>
      </c>
      <c r="BE37" s="87">
        <v>6.3212951139417966</v>
      </c>
      <c r="BF37" s="87">
        <v>99.216366831944541</v>
      </c>
      <c r="BG37" s="87">
        <v>147.36141587523073</v>
      </c>
      <c r="BH37" s="87">
        <v>6.9912540173261739</v>
      </c>
      <c r="BI37" s="87">
        <v>111.92816990965355</v>
      </c>
      <c r="BJ37" s="87">
        <v>32.997276117780892</v>
      </c>
      <c r="BK37" s="87">
        <v>149.81463827580097</v>
      </c>
      <c r="BL37" s="87">
        <v>99.216366831944541</v>
      </c>
      <c r="BM37" s="87">
        <v>14.300171932472383</v>
      </c>
      <c r="BN37" s="87">
        <v>6.9912540173261739</v>
      </c>
      <c r="BO37" s="87">
        <v>4.7474684596946037</v>
      </c>
      <c r="BP37" s="87">
        <v>32.997276117780892</v>
      </c>
      <c r="BQ37" s="87"/>
      <c r="BR37" s="87">
        <v>6.2817951521014725</v>
      </c>
      <c r="BS37" s="87">
        <v>99.635937735563928</v>
      </c>
      <c r="BT37" s="87">
        <v>148.2398173654471</v>
      </c>
      <c r="BU37" s="87">
        <v>0.13577583753056288</v>
      </c>
      <c r="BV37" s="87">
        <v>113.2290488975575</v>
      </c>
      <c r="BW37" s="87">
        <v>99.988409340479805</v>
      </c>
      <c r="BX37" s="87">
        <v>150.28223754088589</v>
      </c>
      <c r="BY37" s="87">
        <v>99.635937735563928</v>
      </c>
      <c r="BZ37" s="87">
        <v>13.05086809984347</v>
      </c>
      <c r="CA37" s="87">
        <v>0.13577583753056288</v>
      </c>
      <c r="CB37" s="87">
        <v>8.2004481314020303</v>
      </c>
      <c r="CC37" s="87">
        <v>99.988409340479805</v>
      </c>
      <c r="CD37" s="87"/>
    </row>
    <row r="38" spans="1:82" x14ac:dyDescent="0.25">
      <c r="A38" s="86">
        <v>34</v>
      </c>
      <c r="B38" s="87">
        <v>5.405114921118356</v>
      </c>
      <c r="C38" s="87">
        <v>99.620704254954362</v>
      </c>
      <c r="D38" s="87">
        <v>147.0330267020851</v>
      </c>
      <c r="E38" s="87">
        <v>5.8292307648963231</v>
      </c>
      <c r="F38" s="87">
        <v>114.22106470821068</v>
      </c>
      <c r="G38" s="87">
        <v>32.797547216746729</v>
      </c>
      <c r="H38" s="87">
        <v>146.85856180898233</v>
      </c>
      <c r="I38" s="87">
        <v>99.620704254954362</v>
      </c>
      <c r="J38" s="87">
        <v>12.097407081344356</v>
      </c>
      <c r="K38" s="87">
        <v>5.8292307648963231</v>
      </c>
      <c r="L38" s="87">
        <v>5.1689430908234986</v>
      </c>
      <c r="M38" s="87">
        <v>32.797547216746729</v>
      </c>
      <c r="N38" s="87"/>
      <c r="O38" s="87">
        <v>5.6748026629979407</v>
      </c>
      <c r="P38" s="87">
        <v>7.7876794703280421</v>
      </c>
      <c r="Q38" s="87">
        <v>139.81289342841529</v>
      </c>
      <c r="R38" s="87">
        <v>5.5945665952831085</v>
      </c>
      <c r="S38" s="87">
        <v>113.03228695519999</v>
      </c>
      <c r="T38" s="87">
        <v>32.646519639069652</v>
      </c>
      <c r="U38" s="87">
        <v>143.95290157795628</v>
      </c>
      <c r="V38" s="87">
        <v>7.7876794703280421</v>
      </c>
      <c r="W38" s="87">
        <v>11.353621916433875</v>
      </c>
      <c r="X38" s="87">
        <v>5.5945665952831085</v>
      </c>
      <c r="Y38" s="87">
        <v>12.961098081901071</v>
      </c>
      <c r="Z38" s="87">
        <v>32.646519639069652</v>
      </c>
      <c r="AA38" s="87"/>
      <c r="AB38" s="86">
        <v>34</v>
      </c>
      <c r="AC38" s="87">
        <v>5.2905234086182755</v>
      </c>
      <c r="AD38" s="87">
        <v>99.439745757749705</v>
      </c>
      <c r="AE38" s="87">
        <v>146.93735660227031</v>
      </c>
      <c r="AF38" s="87">
        <v>5.0872991630123661</v>
      </c>
      <c r="AG38" s="87">
        <v>114.72996275416773</v>
      </c>
      <c r="AH38" s="87">
        <v>33.9993235599485</v>
      </c>
      <c r="AI38" s="87">
        <v>149.13934022178015</v>
      </c>
      <c r="AJ38" s="87">
        <v>99.439745757749705</v>
      </c>
      <c r="AK38" s="87">
        <v>9.642227227723529</v>
      </c>
      <c r="AL38" s="87">
        <v>5.0872991630123661</v>
      </c>
      <c r="AM38" s="87">
        <v>11.270332773200771</v>
      </c>
      <c r="AN38" s="87">
        <v>33.9993235599485</v>
      </c>
      <c r="AO38" s="87"/>
      <c r="AP38" s="86">
        <v>34</v>
      </c>
      <c r="AQ38" s="87">
        <v>6.0358213213373064</v>
      </c>
      <c r="AR38" s="87">
        <v>99.051960369516308</v>
      </c>
      <c r="AS38" s="87">
        <v>141.98142184158283</v>
      </c>
      <c r="AT38" s="87">
        <v>76.826914739058353</v>
      </c>
      <c r="AU38" s="87">
        <v>111.82141123897199</v>
      </c>
      <c r="AV38" s="87">
        <v>34.144317715768963</v>
      </c>
      <c r="AW38" s="87">
        <v>145.22464833902865</v>
      </c>
      <c r="AX38" s="87">
        <v>99.051960369516308</v>
      </c>
      <c r="AY38" s="87">
        <v>14.087418718470545</v>
      </c>
      <c r="AZ38" s="87">
        <v>76.826914739058353</v>
      </c>
      <c r="BA38" s="87">
        <v>-0.25277202305648316</v>
      </c>
      <c r="BB38" s="87">
        <v>34.144317715768963</v>
      </c>
      <c r="BC38" s="87"/>
      <c r="BD38" s="86">
        <v>34</v>
      </c>
      <c r="BE38" s="87">
        <v>5.8678214201193608</v>
      </c>
      <c r="BF38" s="87">
        <v>99.798383489885808</v>
      </c>
      <c r="BG38" s="87">
        <v>147.87838637316406</v>
      </c>
      <c r="BH38" s="87">
        <v>5.9702885239728918</v>
      </c>
      <c r="BI38" s="87">
        <v>113.21071796986442</v>
      </c>
      <c r="BJ38" s="87">
        <v>33.573813244633641</v>
      </c>
      <c r="BK38" s="87">
        <v>152.12510411929281</v>
      </c>
      <c r="BL38" s="87">
        <v>99.798383489885808</v>
      </c>
      <c r="BM38" s="87">
        <v>11.57741503808866</v>
      </c>
      <c r="BN38" s="87">
        <v>5.9702885239728918</v>
      </c>
      <c r="BO38" s="87">
        <v>9.3484163797191027</v>
      </c>
      <c r="BP38" s="87">
        <v>33.573813244633641</v>
      </c>
      <c r="BQ38" s="87"/>
      <c r="BR38" s="87">
        <v>5.4423664659137572</v>
      </c>
      <c r="BS38" s="87">
        <v>100.7584004912372</v>
      </c>
      <c r="BT38" s="87">
        <v>147.8495708796911</v>
      </c>
      <c r="BU38" s="87">
        <v>0.93757117001549339</v>
      </c>
      <c r="BV38" s="87">
        <v>114.41492278182747</v>
      </c>
      <c r="BW38" s="87">
        <v>99.68179362873795</v>
      </c>
      <c r="BX38" s="87">
        <v>149.5217462417416</v>
      </c>
      <c r="BY38" s="87">
        <v>100.7584004912372</v>
      </c>
      <c r="BZ38" s="87">
        <v>12.192328036205941</v>
      </c>
      <c r="CA38" s="87">
        <v>0.93757117001549339</v>
      </c>
      <c r="CB38" s="87">
        <v>10.78678804571512</v>
      </c>
      <c r="CC38" s="87">
        <v>99.68179362873795</v>
      </c>
      <c r="CD38" s="87"/>
    </row>
    <row r="39" spans="1:82" x14ac:dyDescent="0.25">
      <c r="A39" s="86">
        <v>35</v>
      </c>
      <c r="B39" s="87">
        <v>5.8853384496654</v>
      </c>
      <c r="C39" s="87">
        <v>98.852436713170235</v>
      </c>
      <c r="D39" s="87">
        <v>147.8046880236098</v>
      </c>
      <c r="E39" s="87">
        <v>4.9262705994411942</v>
      </c>
      <c r="F39" s="87">
        <v>113.30877312270655</v>
      </c>
      <c r="G39" s="87">
        <v>33.992899102568096</v>
      </c>
      <c r="H39" s="87">
        <v>149.26274520567495</v>
      </c>
      <c r="I39" s="87">
        <v>98.852436713170235</v>
      </c>
      <c r="J39" s="87">
        <v>14.169883999461359</v>
      </c>
      <c r="K39" s="87">
        <v>4.9262705994411942</v>
      </c>
      <c r="L39" s="87">
        <v>11.938562890257062</v>
      </c>
      <c r="M39" s="87">
        <v>33.992899102568096</v>
      </c>
      <c r="N39" s="87"/>
      <c r="O39" s="87">
        <v>5.2480187793533686</v>
      </c>
      <c r="P39" s="87">
        <v>10.386382868883288</v>
      </c>
      <c r="Q39" s="87">
        <v>143.094344851041</v>
      </c>
      <c r="R39" s="87">
        <v>6.058127002083193</v>
      </c>
      <c r="S39" s="87">
        <v>114.7457219166569</v>
      </c>
      <c r="T39" s="87">
        <v>33.387479368216432</v>
      </c>
      <c r="U39" s="87">
        <v>144.43634044284704</v>
      </c>
      <c r="V39" s="87">
        <v>10.386382868883288</v>
      </c>
      <c r="W39" s="87">
        <v>12.183669833398627</v>
      </c>
      <c r="X39" s="87">
        <v>6.058127002083193</v>
      </c>
      <c r="Y39" s="87">
        <v>9.2900463992050408</v>
      </c>
      <c r="Z39" s="87">
        <v>33.387479368216432</v>
      </c>
      <c r="AA39" s="87"/>
      <c r="AB39" s="86">
        <v>35</v>
      </c>
      <c r="AC39" s="87">
        <v>6.8688421232504853</v>
      </c>
      <c r="AD39" s="87">
        <v>99.297002987530945</v>
      </c>
      <c r="AE39" s="87">
        <v>148.41493428949826</v>
      </c>
      <c r="AF39" s="87">
        <v>5.4609962968973491</v>
      </c>
      <c r="AG39" s="87">
        <v>112.48190779126277</v>
      </c>
      <c r="AH39" s="87">
        <v>33.91645258110016</v>
      </c>
      <c r="AI39" s="87">
        <v>151.49723547485669</v>
      </c>
      <c r="AJ39" s="87">
        <v>99.297002987530945</v>
      </c>
      <c r="AK39" s="87">
        <v>11.0888112619495</v>
      </c>
      <c r="AL39" s="87">
        <v>5.4609962968973491</v>
      </c>
      <c r="AM39" s="87">
        <v>12.521630087843635</v>
      </c>
      <c r="AN39" s="87">
        <v>33.91645258110016</v>
      </c>
      <c r="AO39" s="87"/>
      <c r="AP39" s="86">
        <v>35</v>
      </c>
      <c r="AQ39" s="87">
        <v>5.942879851698903</v>
      </c>
      <c r="AR39" s="87">
        <v>99.793758188020689</v>
      </c>
      <c r="AS39" s="87">
        <v>141.63715722213001</v>
      </c>
      <c r="AT39" s="87">
        <v>75.345786831455555</v>
      </c>
      <c r="AU39" s="87">
        <v>113.50114952685391</v>
      </c>
      <c r="AV39" s="87">
        <v>34.100839492673394</v>
      </c>
      <c r="AW39" s="87">
        <v>140.33410504119334</v>
      </c>
      <c r="AX39" s="87">
        <v>99.793758188020689</v>
      </c>
      <c r="AY39" s="87">
        <v>15.248998828094953</v>
      </c>
      <c r="AZ39" s="87">
        <v>75.345786831455555</v>
      </c>
      <c r="BA39" s="87">
        <v>1.4651751558268304</v>
      </c>
      <c r="BB39" s="87">
        <v>34.100839492673394</v>
      </c>
      <c r="BC39" s="87"/>
      <c r="BD39" s="86">
        <v>35</v>
      </c>
      <c r="BE39" s="87">
        <v>5.7313311209030591</v>
      </c>
      <c r="BF39" s="87">
        <v>99.474079262441421</v>
      </c>
      <c r="BG39" s="87">
        <v>149.78165229881631</v>
      </c>
      <c r="BH39" s="87">
        <v>7.0396338279556367</v>
      </c>
      <c r="BI39" s="87">
        <v>114.57543054262106</v>
      </c>
      <c r="BJ39" s="87">
        <v>33.155828787310625</v>
      </c>
      <c r="BK39" s="87">
        <v>147.39049006074401</v>
      </c>
      <c r="BL39" s="87">
        <v>99.474079262441421</v>
      </c>
      <c r="BM39" s="87">
        <v>12.984014164750974</v>
      </c>
      <c r="BN39" s="87">
        <v>7.0396338279556367</v>
      </c>
      <c r="BO39" s="87">
        <v>11.20727132113883</v>
      </c>
      <c r="BP39" s="87">
        <v>33.155828787310625</v>
      </c>
      <c r="BQ39" s="87"/>
      <c r="BR39" s="87">
        <v>6.7467683268670644</v>
      </c>
      <c r="BS39" s="87">
        <v>99.431588168514637</v>
      </c>
      <c r="BT39" s="87">
        <v>148.97189459247707</v>
      </c>
      <c r="BU39" s="87">
        <v>0.98563550104289499</v>
      </c>
      <c r="BV39" s="87">
        <v>114.75000273797752</v>
      </c>
      <c r="BW39" s="87">
        <v>99.298001930031432</v>
      </c>
      <c r="BX39" s="87">
        <v>151.42644842100023</v>
      </c>
      <c r="BY39" s="87">
        <v>99.431588168514637</v>
      </c>
      <c r="BZ39" s="87">
        <v>9.8101502368565416</v>
      </c>
      <c r="CA39" s="87">
        <v>0.98563550104289499</v>
      </c>
      <c r="CB39" s="87">
        <v>7.3694728541287624</v>
      </c>
      <c r="CC39" s="87">
        <v>99.298001930031432</v>
      </c>
      <c r="CD39" s="87"/>
    </row>
    <row r="40" spans="1:82" x14ac:dyDescent="0.25">
      <c r="A40" s="86">
        <v>36</v>
      </c>
      <c r="B40" s="87">
        <v>5.1757734717067239</v>
      </c>
      <c r="C40" s="87">
        <v>99.669398988485767</v>
      </c>
      <c r="D40" s="87">
        <v>148.02566781045221</v>
      </c>
      <c r="E40" s="87">
        <v>6.3418863768593186</v>
      </c>
      <c r="F40" s="87">
        <v>113.17122403677</v>
      </c>
      <c r="G40" s="87">
        <v>34.595299847418623</v>
      </c>
      <c r="H40" s="87">
        <v>151.72895829772116</v>
      </c>
      <c r="I40" s="87">
        <v>99.669398988485767</v>
      </c>
      <c r="J40" s="87">
        <v>10.078750399134734</v>
      </c>
      <c r="K40" s="87">
        <v>6.3418863768593186</v>
      </c>
      <c r="L40" s="87">
        <v>8.685430085359398</v>
      </c>
      <c r="M40" s="87">
        <v>34.595299847418623</v>
      </c>
      <c r="N40" s="87"/>
      <c r="O40" s="87">
        <v>4.8803583408339115</v>
      </c>
      <c r="P40" s="87">
        <v>7.8052292523673668</v>
      </c>
      <c r="Q40" s="87">
        <v>141.67497204852901</v>
      </c>
      <c r="R40" s="87">
        <v>5.9441659971889429</v>
      </c>
      <c r="S40" s="87">
        <v>112.71464039345388</v>
      </c>
      <c r="T40" s="87">
        <v>35.193546307126127</v>
      </c>
      <c r="U40" s="87">
        <v>143.62328444439882</v>
      </c>
      <c r="V40" s="87">
        <v>7.8052292523673668</v>
      </c>
      <c r="W40" s="87">
        <v>7.0302780052662941</v>
      </c>
      <c r="X40" s="87">
        <v>5.9441659971889429</v>
      </c>
      <c r="Y40" s="87">
        <v>6.6109218937917307</v>
      </c>
      <c r="Z40" s="87">
        <v>35.193546307126127</v>
      </c>
      <c r="AA40" s="87"/>
      <c r="AB40" s="86">
        <v>36</v>
      </c>
      <c r="AC40" s="87">
        <v>6.4209024605785503</v>
      </c>
      <c r="AD40" s="87">
        <v>98.908535227423371</v>
      </c>
      <c r="AE40" s="87">
        <v>149.30000199001805</v>
      </c>
      <c r="AF40" s="87">
        <v>6.1577920668346797</v>
      </c>
      <c r="AG40" s="87">
        <v>116.29839665135785</v>
      </c>
      <c r="AH40" s="87">
        <v>34.013353001182033</v>
      </c>
      <c r="AI40" s="87">
        <v>152.64407784285663</v>
      </c>
      <c r="AJ40" s="87">
        <v>98.908535227423371</v>
      </c>
      <c r="AK40" s="87">
        <v>9.4016374109773118</v>
      </c>
      <c r="AL40" s="87">
        <v>6.1577920668346797</v>
      </c>
      <c r="AM40" s="87">
        <v>7.2552753094080051</v>
      </c>
      <c r="AN40" s="87">
        <v>34.013353001182033</v>
      </c>
      <c r="AO40" s="87"/>
      <c r="AP40" s="86">
        <v>36</v>
      </c>
      <c r="AQ40" s="87">
        <v>6.7330284118524659</v>
      </c>
      <c r="AR40" s="87">
        <v>99.749310700761441</v>
      </c>
      <c r="AS40" s="87">
        <v>144.10463375743572</v>
      </c>
      <c r="AT40" s="87">
        <v>78.085543855338415</v>
      </c>
      <c r="AU40" s="87">
        <v>113.69428384825611</v>
      </c>
      <c r="AV40" s="87">
        <v>33.188628641087412</v>
      </c>
      <c r="AW40" s="87">
        <v>145.85134650125872</v>
      </c>
      <c r="AX40" s="87">
        <v>99.749310700761441</v>
      </c>
      <c r="AY40" s="87">
        <v>12.005204262701936</v>
      </c>
      <c r="AZ40" s="87">
        <v>78.085543855338415</v>
      </c>
      <c r="BA40" s="87">
        <v>2.4510851256758746</v>
      </c>
      <c r="BB40" s="87">
        <v>33.188628641087412</v>
      </c>
      <c r="BC40" s="87"/>
      <c r="BD40" s="86">
        <v>36</v>
      </c>
      <c r="BE40" s="87">
        <v>5.1334935042275882</v>
      </c>
      <c r="BF40" s="87">
        <v>98.810505711700202</v>
      </c>
      <c r="BG40" s="87">
        <v>147.5033435048197</v>
      </c>
      <c r="BH40" s="87">
        <v>6.4143659401336581</v>
      </c>
      <c r="BI40" s="87">
        <v>114.77321358788654</v>
      </c>
      <c r="BJ40" s="87">
        <v>33.720745190544513</v>
      </c>
      <c r="BK40" s="87">
        <v>147.75865391568405</v>
      </c>
      <c r="BL40" s="87">
        <v>98.810505711700202</v>
      </c>
      <c r="BM40" s="87">
        <v>13.057530888793092</v>
      </c>
      <c r="BN40" s="87">
        <v>6.4143659401336581</v>
      </c>
      <c r="BO40" s="87">
        <v>12.310000788011751</v>
      </c>
      <c r="BP40" s="87">
        <v>33.720745190544513</v>
      </c>
      <c r="BQ40" s="87"/>
      <c r="BR40" s="87">
        <v>5.1997848928904125</v>
      </c>
      <c r="BS40" s="87">
        <v>101.05752715778441</v>
      </c>
      <c r="BT40" s="87">
        <v>149.14941339058268</v>
      </c>
      <c r="BU40" s="87">
        <v>1.3402116157683763</v>
      </c>
      <c r="BV40" s="87">
        <v>113.59415933934466</v>
      </c>
      <c r="BW40" s="87">
        <v>99.552426892280096</v>
      </c>
      <c r="BX40" s="87">
        <v>149.60118920782057</v>
      </c>
      <c r="BY40" s="87">
        <v>101.05752715778441</v>
      </c>
      <c r="BZ40" s="87">
        <v>13.984552932367597</v>
      </c>
      <c r="CA40" s="87">
        <v>1.3402116157683763</v>
      </c>
      <c r="CB40" s="87">
        <v>8.9776323706276262</v>
      </c>
      <c r="CC40" s="87">
        <v>99.552426892280096</v>
      </c>
      <c r="CD40" s="87"/>
    </row>
    <row r="41" spans="1:82" x14ac:dyDescent="0.25">
      <c r="A41" s="86">
        <v>37</v>
      </c>
      <c r="B41" s="87">
        <v>5.7935452419063278</v>
      </c>
      <c r="C41" s="87">
        <v>99.65711303393276</v>
      </c>
      <c r="D41" s="87">
        <v>148.63570931241406</v>
      </c>
      <c r="E41" s="87">
        <v>5.2368730117869582</v>
      </c>
      <c r="F41" s="87">
        <v>114.10132517570649</v>
      </c>
      <c r="G41" s="87">
        <v>33.472253624178975</v>
      </c>
      <c r="H41" s="87">
        <v>149.64550424887469</v>
      </c>
      <c r="I41" s="87">
        <v>99.65711303393276</v>
      </c>
      <c r="J41" s="87">
        <v>9.1353984987582173</v>
      </c>
      <c r="K41" s="87">
        <v>5.2368730117869582</v>
      </c>
      <c r="L41" s="87">
        <v>7.8523256270580566</v>
      </c>
      <c r="M41" s="87">
        <v>33.472253624178975</v>
      </c>
      <c r="N41" s="87"/>
      <c r="O41" s="87">
        <v>5.0553901309069591</v>
      </c>
      <c r="P41" s="87">
        <v>8.4859720725503109</v>
      </c>
      <c r="Q41" s="87">
        <v>142.16060149549423</v>
      </c>
      <c r="R41" s="87">
        <v>4.8560403588916143</v>
      </c>
      <c r="S41" s="87">
        <v>113.75058367797028</v>
      </c>
      <c r="T41" s="87">
        <v>32.618608015834468</v>
      </c>
      <c r="U41" s="87">
        <v>143.07948643990807</v>
      </c>
      <c r="V41" s="87">
        <v>8.4859720725503109</v>
      </c>
      <c r="W41" s="87">
        <v>10.833482500150396</v>
      </c>
      <c r="X41" s="87">
        <v>4.8560403588916143</v>
      </c>
      <c r="Y41" s="87">
        <v>7.4925505895910973</v>
      </c>
      <c r="Z41" s="87">
        <v>32.618608015834468</v>
      </c>
      <c r="AA41" s="87"/>
      <c r="AB41" s="86">
        <v>37</v>
      </c>
      <c r="AC41" s="87">
        <v>6.2840022575246479</v>
      </c>
      <c r="AD41" s="87">
        <v>98.433883537810601</v>
      </c>
      <c r="AE41" s="87">
        <v>149.2543108512545</v>
      </c>
      <c r="AF41" s="87">
        <v>6.4647023389563474</v>
      </c>
      <c r="AG41" s="87">
        <v>112.70301278199828</v>
      </c>
      <c r="AH41" s="87">
        <v>33.172659114969768</v>
      </c>
      <c r="AI41" s="87">
        <v>150.70438161395177</v>
      </c>
      <c r="AJ41" s="87">
        <v>98.433883537810601</v>
      </c>
      <c r="AK41" s="87">
        <v>12.813887386147419</v>
      </c>
      <c r="AL41" s="87">
        <v>6.4647023389563474</v>
      </c>
      <c r="AM41" s="87">
        <v>11.692712261892705</v>
      </c>
      <c r="AN41" s="87">
        <v>33.172659114969768</v>
      </c>
      <c r="AO41" s="87"/>
      <c r="AP41" s="86">
        <v>37</v>
      </c>
      <c r="AQ41" s="87">
        <v>5.479332763309448</v>
      </c>
      <c r="AR41" s="87">
        <v>99.122984911807038</v>
      </c>
      <c r="AS41" s="87">
        <v>139.84842440220893</v>
      </c>
      <c r="AT41" s="87">
        <v>74.050361480244192</v>
      </c>
      <c r="AU41" s="87">
        <v>115.09067748841403</v>
      </c>
      <c r="AV41" s="87">
        <v>34.596043809234679</v>
      </c>
      <c r="AW41" s="87">
        <v>147.86038626947624</v>
      </c>
      <c r="AX41" s="87">
        <v>99.122984911807038</v>
      </c>
      <c r="AY41" s="87">
        <v>11.766497637190929</v>
      </c>
      <c r="AZ41" s="87">
        <v>74.050361480244192</v>
      </c>
      <c r="BA41" s="87">
        <v>2.4502756387013598</v>
      </c>
      <c r="BB41" s="87">
        <v>34.596043809234679</v>
      </c>
      <c r="BC41" s="87"/>
      <c r="BD41" s="86">
        <v>37</v>
      </c>
      <c r="BE41" s="87">
        <v>6.1957170857643993</v>
      </c>
      <c r="BF41" s="87">
        <v>99.662506940442185</v>
      </c>
      <c r="BG41" s="87">
        <v>149.58501728264378</v>
      </c>
      <c r="BH41" s="87">
        <v>6.3104721840944888</v>
      </c>
      <c r="BI41" s="87">
        <v>114.35986583981555</v>
      </c>
      <c r="BJ41" s="87">
        <v>32.200853456196327</v>
      </c>
      <c r="BK41" s="87">
        <v>150.72376941814363</v>
      </c>
      <c r="BL41" s="87">
        <v>99.662506940442185</v>
      </c>
      <c r="BM41" s="87">
        <v>11.561088133729344</v>
      </c>
      <c r="BN41" s="87">
        <v>6.3104721840944888</v>
      </c>
      <c r="BO41" s="87">
        <v>9.8445714150720338</v>
      </c>
      <c r="BP41" s="87">
        <v>32.200853456196327</v>
      </c>
      <c r="BQ41" s="87"/>
      <c r="BR41" s="87">
        <v>5.9912234793895562</v>
      </c>
      <c r="BS41" s="87">
        <v>99.610648275778402</v>
      </c>
      <c r="BT41" s="87">
        <v>149.58376849671816</v>
      </c>
      <c r="BU41" s="87">
        <v>0.94124881494058321</v>
      </c>
      <c r="BV41" s="87">
        <v>116.16138989537826</v>
      </c>
      <c r="BW41" s="87">
        <v>99.432726564429643</v>
      </c>
      <c r="BX41" s="87">
        <v>150.6455088768825</v>
      </c>
      <c r="BY41" s="87">
        <v>99.610648275778402</v>
      </c>
      <c r="BZ41" s="87">
        <v>13.69283028835612</v>
      </c>
      <c r="CA41" s="87">
        <v>0.94124881494058321</v>
      </c>
      <c r="CB41" s="87">
        <v>5.3164692223096655</v>
      </c>
      <c r="CC41" s="87">
        <v>99.432726564429643</v>
      </c>
      <c r="CD41" s="87"/>
    </row>
    <row r="42" spans="1:82" x14ac:dyDescent="0.25">
      <c r="A42" s="86">
        <v>38</v>
      </c>
      <c r="B42" s="87">
        <v>5.9199802108697908</v>
      </c>
      <c r="C42" s="87">
        <v>99.200758256705797</v>
      </c>
      <c r="D42" s="87">
        <v>147.25663213093617</v>
      </c>
      <c r="E42" s="87">
        <v>6.381543595754799</v>
      </c>
      <c r="F42" s="87">
        <v>112.33742200299166</v>
      </c>
      <c r="G42" s="87">
        <v>34.848182364746989</v>
      </c>
      <c r="H42" s="87">
        <v>150.80211921966836</v>
      </c>
      <c r="I42" s="87">
        <v>99.200758256705797</v>
      </c>
      <c r="J42" s="87">
        <v>13.791015681922877</v>
      </c>
      <c r="K42" s="87">
        <v>6.381543595754799</v>
      </c>
      <c r="L42" s="87">
        <v>7.7826691149800578</v>
      </c>
      <c r="M42" s="87">
        <v>34.848182364746989</v>
      </c>
      <c r="N42" s="87"/>
      <c r="O42" s="87">
        <v>5.2772970702177311</v>
      </c>
      <c r="P42" s="87">
        <v>11.556454455831934</v>
      </c>
      <c r="Q42" s="87">
        <v>142.29900999133105</v>
      </c>
      <c r="R42" s="87">
        <v>5.7489193009390398</v>
      </c>
      <c r="S42" s="87">
        <v>114.21558229756775</v>
      </c>
      <c r="T42" s="87">
        <v>33.599164523158123</v>
      </c>
      <c r="U42" s="87">
        <v>142.68147265080927</v>
      </c>
      <c r="V42" s="87">
        <v>11.556454455831934</v>
      </c>
      <c r="W42" s="87">
        <v>8.4535089232526985</v>
      </c>
      <c r="X42" s="87">
        <v>5.7489193009390398</v>
      </c>
      <c r="Y42" s="87">
        <v>5.9614210572029593</v>
      </c>
      <c r="Z42" s="87">
        <v>33.599164523158123</v>
      </c>
      <c r="AA42" s="87"/>
      <c r="AB42" s="86">
        <v>38</v>
      </c>
      <c r="AC42" s="87">
        <v>5.6705492432604894</v>
      </c>
      <c r="AD42" s="87">
        <v>99.371221723679156</v>
      </c>
      <c r="AE42" s="87">
        <v>147.15248948998268</v>
      </c>
      <c r="AF42" s="87">
        <v>5.0732711726012294</v>
      </c>
      <c r="AG42" s="87">
        <v>112.08662456654214</v>
      </c>
      <c r="AH42" s="87">
        <v>33.555073316497271</v>
      </c>
      <c r="AI42" s="87">
        <v>151.50428174866281</v>
      </c>
      <c r="AJ42" s="87">
        <v>99.371221723679156</v>
      </c>
      <c r="AK42" s="87">
        <v>14.605194156231335</v>
      </c>
      <c r="AL42" s="87">
        <v>5.0732711726012294</v>
      </c>
      <c r="AM42" s="87">
        <v>9.0357028428527109</v>
      </c>
      <c r="AN42" s="87">
        <v>33.555073316497271</v>
      </c>
      <c r="AO42" s="87"/>
      <c r="AP42" s="86">
        <v>38</v>
      </c>
      <c r="AQ42" s="87">
        <v>6.1671382028521524</v>
      </c>
      <c r="AR42" s="87">
        <v>99.256345516608405</v>
      </c>
      <c r="AS42" s="87">
        <v>144.68719661744575</v>
      </c>
      <c r="AT42" s="87">
        <v>74.372457838022896</v>
      </c>
      <c r="AU42" s="87">
        <v>113.49227181835651</v>
      </c>
      <c r="AV42" s="87">
        <v>33.783560258933925</v>
      </c>
      <c r="AW42" s="87">
        <v>143.5903754474636</v>
      </c>
      <c r="AX42" s="87">
        <v>99.256345516608405</v>
      </c>
      <c r="AY42" s="87">
        <v>13.734946832683489</v>
      </c>
      <c r="AZ42" s="87">
        <v>74.372457838022896</v>
      </c>
      <c r="BA42" s="87">
        <v>0.32239798657067276</v>
      </c>
      <c r="BB42" s="87">
        <v>33.783560258933925</v>
      </c>
      <c r="BC42" s="87"/>
      <c r="BD42" s="86">
        <v>38</v>
      </c>
      <c r="BE42" s="87">
        <v>5.687873449701299</v>
      </c>
      <c r="BF42" s="87">
        <v>100.08764515673218</v>
      </c>
      <c r="BG42" s="87">
        <v>149.46177010594852</v>
      </c>
      <c r="BH42" s="87">
        <v>6.5396805626186607</v>
      </c>
      <c r="BI42" s="87">
        <v>114.13189932307246</v>
      </c>
      <c r="BJ42" s="87">
        <v>32.745380903298674</v>
      </c>
      <c r="BK42" s="87">
        <v>148.71933904332499</v>
      </c>
      <c r="BL42" s="87">
        <v>100.08764515673218</v>
      </c>
      <c r="BM42" s="87">
        <v>8.7369278056139628</v>
      </c>
      <c r="BN42" s="87">
        <v>6.5396805626186607</v>
      </c>
      <c r="BO42" s="87">
        <v>10.342235300059203</v>
      </c>
      <c r="BP42" s="87">
        <v>32.745380903298674</v>
      </c>
      <c r="BQ42" s="87"/>
      <c r="BR42" s="87">
        <v>6.5534741150233211</v>
      </c>
      <c r="BS42" s="87">
        <v>99.34496148505815</v>
      </c>
      <c r="BT42" s="87">
        <v>148.03360299483174</v>
      </c>
      <c r="BU42" s="87">
        <v>0.84724093991261518</v>
      </c>
      <c r="BV42" s="87">
        <v>112.43564074472195</v>
      </c>
      <c r="BW42" s="87">
        <v>99.229422333272439</v>
      </c>
      <c r="BX42" s="87">
        <v>148.55937256965697</v>
      </c>
      <c r="BY42" s="87">
        <v>99.34496148505815</v>
      </c>
      <c r="BZ42" s="87">
        <v>9.928865984745487</v>
      </c>
      <c r="CA42" s="87">
        <v>0.84724093991261518</v>
      </c>
      <c r="CB42" s="87">
        <v>13.653922913414499</v>
      </c>
      <c r="CC42" s="87">
        <v>99.229422333272439</v>
      </c>
      <c r="CD42" s="87"/>
    </row>
    <row r="43" spans="1:82" x14ac:dyDescent="0.25">
      <c r="A43" s="86">
        <v>39</v>
      </c>
      <c r="B43" s="87">
        <v>5.728291404953203</v>
      </c>
      <c r="C43" s="87">
        <v>99.614252859532357</v>
      </c>
      <c r="D43" s="87">
        <v>149.53638937169859</v>
      </c>
      <c r="E43" s="87">
        <v>6.3194631275539566</v>
      </c>
      <c r="F43" s="87">
        <v>113.73305214242477</v>
      </c>
      <c r="G43" s="87">
        <v>35.061306605946307</v>
      </c>
      <c r="H43" s="87">
        <v>145.63244395429544</v>
      </c>
      <c r="I43" s="87">
        <v>99.614252859532357</v>
      </c>
      <c r="J43" s="87">
        <v>14.967925699701906</v>
      </c>
      <c r="K43" s="87">
        <v>6.3194631275539566</v>
      </c>
      <c r="L43" s="87">
        <v>7.4602467049800385</v>
      </c>
      <c r="M43" s="87">
        <v>35.061306605946307</v>
      </c>
      <c r="N43" s="87"/>
      <c r="O43" s="87">
        <v>6.0763225412183504</v>
      </c>
      <c r="P43" s="87">
        <v>12.260141587239339</v>
      </c>
      <c r="Q43" s="87">
        <v>143.23026615753338</v>
      </c>
      <c r="R43" s="87">
        <v>5.8657473019995896</v>
      </c>
      <c r="S43" s="87">
        <v>113.46502357418427</v>
      </c>
      <c r="T43" s="87">
        <v>33.867926956698362</v>
      </c>
      <c r="U43" s="87">
        <v>148.37976675812794</v>
      </c>
      <c r="V43" s="87">
        <v>12.260141587239339</v>
      </c>
      <c r="W43" s="87">
        <v>12.010316677036977</v>
      </c>
      <c r="X43" s="87">
        <v>5.8657473019995896</v>
      </c>
      <c r="Y43" s="87">
        <v>9.6464335385235138</v>
      </c>
      <c r="Z43" s="87">
        <v>33.867926956698362</v>
      </c>
      <c r="AA43" s="87"/>
      <c r="AB43" s="86">
        <v>39</v>
      </c>
      <c r="AC43" s="87">
        <v>6.083173839954612</v>
      </c>
      <c r="AD43" s="87">
        <v>99.867045034757382</v>
      </c>
      <c r="AE43" s="87">
        <v>147.05226065852622</v>
      </c>
      <c r="AF43" s="87">
        <v>4.9492832656079537</v>
      </c>
      <c r="AG43" s="87">
        <v>115.14202059899803</v>
      </c>
      <c r="AH43" s="87">
        <v>34.079539045964495</v>
      </c>
      <c r="AI43" s="87">
        <v>150.04900057453514</v>
      </c>
      <c r="AJ43" s="87">
        <v>99.867045034757382</v>
      </c>
      <c r="AK43" s="87">
        <v>13.335232248905676</v>
      </c>
      <c r="AL43" s="87">
        <v>4.9492832656079537</v>
      </c>
      <c r="AM43" s="87">
        <v>11.622212365839562</v>
      </c>
      <c r="AN43" s="87">
        <v>34.079539045964495</v>
      </c>
      <c r="AO43" s="87"/>
      <c r="AP43" s="86">
        <v>39</v>
      </c>
      <c r="AQ43" s="87">
        <v>6.7147041738414828</v>
      </c>
      <c r="AR43" s="87">
        <v>99.426313048537466</v>
      </c>
      <c r="AS43" s="87">
        <v>143.6291887207241</v>
      </c>
      <c r="AT43" s="87">
        <v>75.753136729838118</v>
      </c>
      <c r="AU43" s="87">
        <v>114.25452074897309</v>
      </c>
      <c r="AV43" s="87">
        <v>31.75761918898181</v>
      </c>
      <c r="AW43" s="87">
        <v>147.33871162536363</v>
      </c>
      <c r="AX43" s="87">
        <v>99.426313048537466</v>
      </c>
      <c r="AY43" s="87">
        <v>7.6730825831022837</v>
      </c>
      <c r="AZ43" s="87">
        <v>75.753136729838118</v>
      </c>
      <c r="BA43" s="87">
        <v>3.626936586771746</v>
      </c>
      <c r="BB43" s="87">
        <v>31.75761918898181</v>
      </c>
      <c r="BC43" s="87"/>
      <c r="BD43" s="86">
        <v>39</v>
      </c>
      <c r="BE43" s="87">
        <v>5.6720826255678221</v>
      </c>
      <c r="BF43" s="87">
        <v>99.770511785062752</v>
      </c>
      <c r="BG43" s="87">
        <v>148.54522208978671</v>
      </c>
      <c r="BH43" s="87">
        <v>4.9025103371301881</v>
      </c>
      <c r="BI43" s="87">
        <v>113.08652761603216</v>
      </c>
      <c r="BJ43" s="87">
        <v>33.395529288666211</v>
      </c>
      <c r="BK43" s="87">
        <v>151.07279355567556</v>
      </c>
      <c r="BL43" s="87">
        <v>99.770511785062752</v>
      </c>
      <c r="BM43" s="87">
        <v>12.875634590409444</v>
      </c>
      <c r="BN43" s="87">
        <v>4.9025103371301881</v>
      </c>
      <c r="BO43" s="87">
        <v>9.9075636166584076</v>
      </c>
      <c r="BP43" s="87">
        <v>33.395529288666211</v>
      </c>
      <c r="BQ43" s="87"/>
      <c r="BR43" s="87">
        <v>5.7183205837282207</v>
      </c>
      <c r="BS43" s="87">
        <v>99.683667298136839</v>
      </c>
      <c r="BT43" s="87">
        <v>149.57122183306973</v>
      </c>
      <c r="BU43" s="87">
        <v>0.82805538807355705</v>
      </c>
      <c r="BV43" s="87">
        <v>112.50111645206908</v>
      </c>
      <c r="BW43" s="87">
        <v>99.41814012515924</v>
      </c>
      <c r="BX43" s="87">
        <v>151.61941695254646</v>
      </c>
      <c r="BY43" s="87">
        <v>99.683667298136839</v>
      </c>
      <c r="BZ43" s="87">
        <v>14.762630588770271</v>
      </c>
      <c r="CA43" s="87">
        <v>0.82805538807355705</v>
      </c>
      <c r="CB43" s="87">
        <v>12.221041191700252</v>
      </c>
      <c r="CC43" s="87">
        <v>99.41814012515924</v>
      </c>
      <c r="CD43" s="87"/>
    </row>
    <row r="44" spans="1:82" x14ac:dyDescent="0.25">
      <c r="A44" s="86">
        <v>40</v>
      </c>
      <c r="B44" s="87">
        <v>6.1179584637280051</v>
      </c>
      <c r="C44" s="87">
        <v>99.809798532625919</v>
      </c>
      <c r="D44" s="87">
        <v>148.52475184641764</v>
      </c>
      <c r="E44" s="87">
        <v>5.6045598647286567</v>
      </c>
      <c r="F44" s="87">
        <v>111.86456969038443</v>
      </c>
      <c r="G44" s="87">
        <v>33.089305193085416</v>
      </c>
      <c r="H44" s="87">
        <v>149.61593770177549</v>
      </c>
      <c r="I44" s="87">
        <v>99.809798532625919</v>
      </c>
      <c r="J44" s="87">
        <v>11.927859573073428</v>
      </c>
      <c r="K44" s="87">
        <v>5.6045598647286567</v>
      </c>
      <c r="L44" s="87">
        <v>11.113421355250303</v>
      </c>
      <c r="M44" s="87">
        <v>33.089305193085416</v>
      </c>
      <c r="N44" s="87"/>
      <c r="O44" s="87">
        <v>4.6378216214203887</v>
      </c>
      <c r="P44" s="87">
        <v>10.676029318386869</v>
      </c>
      <c r="Q44" s="87">
        <v>139.7377934666913</v>
      </c>
      <c r="R44" s="87">
        <v>6.4888616708692863</v>
      </c>
      <c r="S44" s="87">
        <v>113.25426893348066</v>
      </c>
      <c r="T44" s="87">
        <v>32.858116270417824</v>
      </c>
      <c r="U44" s="87">
        <v>144.79456498853796</v>
      </c>
      <c r="V44" s="87">
        <v>10.676029318386869</v>
      </c>
      <c r="W44" s="87">
        <v>10.911736370360771</v>
      </c>
      <c r="X44" s="87">
        <v>6.4888616708692863</v>
      </c>
      <c r="Y44" s="87">
        <v>11.692789094563045</v>
      </c>
      <c r="Z44" s="87">
        <v>32.858116270417824</v>
      </c>
      <c r="AA44" s="87"/>
      <c r="AB44" s="86">
        <v>40</v>
      </c>
      <c r="AC44" s="87">
        <v>5.8319449614105681</v>
      </c>
      <c r="AD44" s="87">
        <v>99.660400986030808</v>
      </c>
      <c r="AE44" s="87">
        <v>146.95782157842336</v>
      </c>
      <c r="AF44" s="87">
        <v>4.352052354630664</v>
      </c>
      <c r="AG44" s="87">
        <v>114.98041968911537</v>
      </c>
      <c r="AH44" s="87">
        <v>35.350995829078748</v>
      </c>
      <c r="AI44" s="87">
        <v>150.06766100183972</v>
      </c>
      <c r="AJ44" s="87">
        <v>99.660400986030808</v>
      </c>
      <c r="AK44" s="87">
        <v>8.3060997342966996</v>
      </c>
      <c r="AL44" s="87">
        <v>4.352052354630664</v>
      </c>
      <c r="AM44" s="87">
        <v>7.4538885222478015</v>
      </c>
      <c r="AN44" s="87">
        <v>35.350995829078748</v>
      </c>
      <c r="AO44" s="87"/>
      <c r="AP44" s="86">
        <v>40</v>
      </c>
      <c r="AQ44" s="87">
        <v>6.5778406006046524</v>
      </c>
      <c r="AR44" s="87">
        <v>100.08573490685241</v>
      </c>
      <c r="AS44" s="87">
        <v>144.56126780492465</v>
      </c>
      <c r="AT44" s="87">
        <v>75.114656680850501</v>
      </c>
      <c r="AU44" s="87">
        <v>110.40382743681543</v>
      </c>
      <c r="AV44" s="87">
        <v>33.413783958942425</v>
      </c>
      <c r="AW44" s="87">
        <v>141.41664394739914</v>
      </c>
      <c r="AX44" s="87">
        <v>100.08573490685241</v>
      </c>
      <c r="AY44" s="87">
        <v>10.790785454134138</v>
      </c>
      <c r="AZ44" s="87">
        <v>75.114656680850501</v>
      </c>
      <c r="BA44" s="87">
        <v>4.2595722741128847</v>
      </c>
      <c r="BB44" s="87">
        <v>33.413783958942425</v>
      </c>
      <c r="BC44" s="87"/>
      <c r="BD44" s="86">
        <v>40</v>
      </c>
      <c r="BE44" s="87">
        <v>6.5223878338932408</v>
      </c>
      <c r="BF44" s="87">
        <v>99.349013346999769</v>
      </c>
      <c r="BG44" s="87">
        <v>148.52822088025823</v>
      </c>
      <c r="BH44" s="87">
        <v>6.765755322287113</v>
      </c>
      <c r="BI44" s="87">
        <v>111.75241314818169</v>
      </c>
      <c r="BJ44" s="87">
        <v>33.747015800253877</v>
      </c>
      <c r="BK44" s="87">
        <v>150.17307871365114</v>
      </c>
      <c r="BL44" s="87">
        <v>99.349013346999769</v>
      </c>
      <c r="BM44" s="87">
        <v>10.073878002299354</v>
      </c>
      <c r="BN44" s="87">
        <v>6.765755322287113</v>
      </c>
      <c r="BO44" s="87">
        <v>11.833389287106394</v>
      </c>
      <c r="BP44" s="87">
        <v>33.747015800253877</v>
      </c>
      <c r="BQ44" s="87"/>
      <c r="BR44" s="87">
        <v>6.1782948354935803</v>
      </c>
      <c r="BS44" s="87">
        <v>99.852033911103902</v>
      </c>
      <c r="BT44" s="87">
        <v>148.3594599049309</v>
      </c>
      <c r="BU44" s="87">
        <v>0.38930600895244816</v>
      </c>
      <c r="BV44" s="87">
        <v>113.17320409123451</v>
      </c>
      <c r="BW44" s="87">
        <v>99.62352871496573</v>
      </c>
      <c r="BX44" s="87">
        <v>149.89600144073862</v>
      </c>
      <c r="BY44" s="87">
        <v>99.852033911103902</v>
      </c>
      <c r="BZ44" s="87">
        <v>12.487281161335156</v>
      </c>
      <c r="CA44" s="87">
        <v>0.38930600895244816</v>
      </c>
      <c r="CB44" s="87">
        <v>4.0506115412790287</v>
      </c>
      <c r="CC44" s="87">
        <v>99.62352871496573</v>
      </c>
      <c r="CD44" s="87"/>
    </row>
    <row r="45" spans="1:82" x14ac:dyDescent="0.25">
      <c r="A45" s="86">
        <v>41</v>
      </c>
      <c r="B45" s="87">
        <v>6.3418801229531621</v>
      </c>
      <c r="C45" s="87">
        <v>99.326597756319472</v>
      </c>
      <c r="D45" s="87">
        <v>146.70258444252005</v>
      </c>
      <c r="E45" s="87">
        <v>6.181347804854564</v>
      </c>
      <c r="F45" s="87">
        <v>114.34914734688928</v>
      </c>
      <c r="G45" s="87">
        <v>34.938148701365435</v>
      </c>
      <c r="H45" s="87">
        <v>149.40560640121925</v>
      </c>
      <c r="I45" s="87">
        <v>99.326597756319472</v>
      </c>
      <c r="J45" s="87">
        <v>11.058299080420937</v>
      </c>
      <c r="K45" s="87">
        <v>6.181347804854564</v>
      </c>
      <c r="L45" s="87">
        <v>9.5251074342492501</v>
      </c>
      <c r="M45" s="87">
        <v>34.938148701365435</v>
      </c>
      <c r="N45" s="87"/>
      <c r="O45" s="87">
        <v>5.6894786524713155</v>
      </c>
      <c r="P45" s="87">
        <v>12.065812302533915</v>
      </c>
      <c r="Q45" s="87">
        <v>140.81602088172042</v>
      </c>
      <c r="R45" s="87">
        <v>5.5452551239467036</v>
      </c>
      <c r="S45" s="87">
        <v>111.81158856280844</v>
      </c>
      <c r="T45" s="87">
        <v>32.75342420740683</v>
      </c>
      <c r="U45" s="87">
        <v>144.4570576825883</v>
      </c>
      <c r="V45" s="87">
        <v>12.065812302533915</v>
      </c>
      <c r="W45" s="87">
        <v>14.53225607571407</v>
      </c>
      <c r="X45" s="87">
        <v>5.5452551239467036</v>
      </c>
      <c r="Y45" s="87">
        <v>12.67501331503572</v>
      </c>
      <c r="Z45" s="87">
        <v>32.75342420740683</v>
      </c>
      <c r="AA45" s="87"/>
      <c r="AB45" s="86">
        <v>41</v>
      </c>
      <c r="AC45" s="87">
        <v>5.7720609799134586</v>
      </c>
      <c r="AD45" s="87">
        <v>99.286169435686332</v>
      </c>
      <c r="AE45" s="87">
        <v>150.01571002263279</v>
      </c>
      <c r="AF45" s="87">
        <v>6.5948919684300762</v>
      </c>
      <c r="AG45" s="87">
        <v>112.94365427804836</v>
      </c>
      <c r="AH45" s="87">
        <v>33.575208015611523</v>
      </c>
      <c r="AI45" s="87">
        <v>151.88408907739174</v>
      </c>
      <c r="AJ45" s="87">
        <v>99.286169435686332</v>
      </c>
      <c r="AK45" s="87">
        <v>11.811363795621423</v>
      </c>
      <c r="AL45" s="87">
        <v>6.5948919684300762</v>
      </c>
      <c r="AM45" s="87">
        <v>7.2369117645340992</v>
      </c>
      <c r="AN45" s="87">
        <v>33.575208015611523</v>
      </c>
      <c r="AO45" s="87"/>
      <c r="AP45" s="86">
        <v>41</v>
      </c>
      <c r="AQ45" s="87">
        <v>5.824607126926737</v>
      </c>
      <c r="AR45" s="87">
        <v>99.680523662517359</v>
      </c>
      <c r="AS45" s="87">
        <v>141.69623649902505</v>
      </c>
      <c r="AT45" s="87">
        <v>74.209303998898008</v>
      </c>
      <c r="AU45" s="87">
        <v>113.0137571905768</v>
      </c>
      <c r="AV45" s="87">
        <v>34.311929667322737</v>
      </c>
      <c r="AW45" s="87">
        <v>145.94672505784845</v>
      </c>
      <c r="AX45" s="87">
        <v>99.680523662517359</v>
      </c>
      <c r="AY45" s="87">
        <v>7.3350829855236777</v>
      </c>
      <c r="AZ45" s="87">
        <v>74.209303998898008</v>
      </c>
      <c r="BA45" s="87">
        <v>1.0829331609075972</v>
      </c>
      <c r="BB45" s="87">
        <v>34.311929667322737</v>
      </c>
      <c r="BC45" s="87"/>
      <c r="BD45" s="86">
        <v>41</v>
      </c>
      <c r="BE45" s="87">
        <v>5.5500914571477615</v>
      </c>
      <c r="BF45" s="87">
        <v>99.977334369437585</v>
      </c>
      <c r="BG45" s="87">
        <v>148.70238063343339</v>
      </c>
      <c r="BH45" s="87">
        <v>6.4928935680187561</v>
      </c>
      <c r="BI45" s="87">
        <v>114.21058654448443</v>
      </c>
      <c r="BJ45" s="87">
        <v>34.426711678178812</v>
      </c>
      <c r="BK45" s="87">
        <v>147.30091610076462</v>
      </c>
      <c r="BL45" s="87">
        <v>99.977334369437585</v>
      </c>
      <c r="BM45" s="87">
        <v>14.05002823293411</v>
      </c>
      <c r="BN45" s="87">
        <v>6.4928935680187561</v>
      </c>
      <c r="BO45" s="87">
        <v>9.1920941138670393</v>
      </c>
      <c r="BP45" s="87">
        <v>34.426711678178812</v>
      </c>
      <c r="BQ45" s="87"/>
      <c r="BR45" s="87">
        <v>5.8828222350805373</v>
      </c>
      <c r="BS45" s="87">
        <v>99.298847545014837</v>
      </c>
      <c r="BT45" s="87">
        <v>145.20501440164739</v>
      </c>
      <c r="BU45" s="87">
        <v>1.5303749102381698</v>
      </c>
      <c r="BV45" s="87">
        <v>114.65798447192473</v>
      </c>
      <c r="BW45" s="87">
        <v>99.408305208214486</v>
      </c>
      <c r="BX45" s="87">
        <v>149.93198633404185</v>
      </c>
      <c r="BY45" s="87">
        <v>99.298847545014837</v>
      </c>
      <c r="BZ45" s="87">
        <v>11.327081030357743</v>
      </c>
      <c r="CA45" s="87">
        <v>1.5303749102381698</v>
      </c>
      <c r="CB45" s="87">
        <v>11.274537483367624</v>
      </c>
      <c r="CC45" s="87">
        <v>99.408305208214486</v>
      </c>
      <c r="CD45" s="87"/>
    </row>
    <row r="46" spans="1:82" x14ac:dyDescent="0.25">
      <c r="A46" s="86">
        <v>42</v>
      </c>
      <c r="B46" s="87">
        <v>5.5980126357251638</v>
      </c>
      <c r="C46" s="87">
        <v>98.509276693621899</v>
      </c>
      <c r="D46" s="87">
        <v>149.91108284978583</v>
      </c>
      <c r="E46" s="87">
        <v>5.5808111376159788</v>
      </c>
      <c r="F46" s="87">
        <v>115.16924884655853</v>
      </c>
      <c r="G46" s="87">
        <v>33.76258528742725</v>
      </c>
      <c r="H46" s="87">
        <v>149.72446100634932</v>
      </c>
      <c r="I46" s="87">
        <v>98.509276693621899</v>
      </c>
      <c r="J46" s="87">
        <v>11.00183097745996</v>
      </c>
      <c r="K46" s="87">
        <v>5.5808111376159788</v>
      </c>
      <c r="L46" s="87">
        <v>6.6693925035646497</v>
      </c>
      <c r="M46" s="87">
        <v>33.76258528742725</v>
      </c>
      <c r="N46" s="87"/>
      <c r="O46" s="87">
        <v>5.9089670825562548</v>
      </c>
      <c r="P46" s="87">
        <v>11.913003240889001</v>
      </c>
      <c r="Q46" s="87">
        <v>143.89747532874455</v>
      </c>
      <c r="R46" s="87">
        <v>5.2068468727060919</v>
      </c>
      <c r="S46" s="87">
        <v>113.8023096709807</v>
      </c>
      <c r="T46" s="87">
        <v>33.415001686134907</v>
      </c>
      <c r="U46" s="87">
        <v>144.21127341575541</v>
      </c>
      <c r="V46" s="87">
        <v>11.913003240889001</v>
      </c>
      <c r="W46" s="87">
        <v>9.7158929055320318</v>
      </c>
      <c r="X46" s="87">
        <v>5.2068468727060919</v>
      </c>
      <c r="Y46" s="87">
        <v>12.319570779241735</v>
      </c>
      <c r="Z46" s="87">
        <v>33.415001686134907</v>
      </c>
      <c r="AA46" s="87"/>
      <c r="AB46" s="86">
        <v>42</v>
      </c>
      <c r="AC46" s="87">
        <v>5.8533812789134867</v>
      </c>
      <c r="AD46" s="87">
        <v>99.613751246827761</v>
      </c>
      <c r="AE46" s="87">
        <v>149.55028161601865</v>
      </c>
      <c r="AF46" s="87">
        <v>6.6305150592909303</v>
      </c>
      <c r="AG46" s="87">
        <v>112.97490035742267</v>
      </c>
      <c r="AH46" s="87">
        <v>34.784787064731347</v>
      </c>
      <c r="AI46" s="87">
        <v>147.42145662285307</v>
      </c>
      <c r="AJ46" s="87">
        <v>99.613751246827761</v>
      </c>
      <c r="AK46" s="87">
        <v>12.648191462380685</v>
      </c>
      <c r="AL46" s="87">
        <v>6.6305150592909303</v>
      </c>
      <c r="AM46" s="87">
        <v>12.147549145019067</v>
      </c>
      <c r="AN46" s="87">
        <v>34.784787064731347</v>
      </c>
      <c r="AO46" s="87"/>
      <c r="AP46" s="86">
        <v>42</v>
      </c>
      <c r="AQ46" s="87">
        <v>6.4627792693244777</v>
      </c>
      <c r="AR46" s="87">
        <v>99.286731663336809</v>
      </c>
      <c r="AS46" s="87">
        <v>140.98499350816107</v>
      </c>
      <c r="AT46" s="87">
        <v>78.242107460089585</v>
      </c>
      <c r="AU46" s="87">
        <v>110.9501365636953</v>
      </c>
      <c r="AV46" s="87">
        <v>33.059203691659484</v>
      </c>
      <c r="AW46" s="87">
        <v>146.85598946274737</v>
      </c>
      <c r="AX46" s="87">
        <v>99.286731663336809</v>
      </c>
      <c r="AY46" s="87">
        <v>10.308256105327436</v>
      </c>
      <c r="AZ46" s="87">
        <v>78.242107460089585</v>
      </c>
      <c r="BA46" s="87">
        <v>5.6094859145776912</v>
      </c>
      <c r="BB46" s="87">
        <v>33.059203691659484</v>
      </c>
      <c r="BC46" s="87"/>
      <c r="BD46" s="86">
        <v>42</v>
      </c>
      <c r="BE46" s="87">
        <v>5.9273570413868661</v>
      </c>
      <c r="BF46" s="87">
        <v>100.33860014244884</v>
      </c>
      <c r="BG46" s="87">
        <v>149.42166258639963</v>
      </c>
      <c r="BH46" s="87">
        <v>4.8599938400807128</v>
      </c>
      <c r="BI46" s="87">
        <v>114.8902559754889</v>
      </c>
      <c r="BJ46" s="87">
        <v>33.863482592196355</v>
      </c>
      <c r="BK46" s="87">
        <v>148.55595221368762</v>
      </c>
      <c r="BL46" s="87">
        <v>100.33860014244884</v>
      </c>
      <c r="BM46" s="87">
        <v>10.459414973476814</v>
      </c>
      <c r="BN46" s="87">
        <v>4.8599938400807128</v>
      </c>
      <c r="BO46" s="87">
        <v>10.821685889401486</v>
      </c>
      <c r="BP46" s="87">
        <v>33.863482592196355</v>
      </c>
      <c r="BQ46" s="87"/>
      <c r="BR46" s="87">
        <v>5.4782951525323922</v>
      </c>
      <c r="BS46" s="87">
        <v>99.612681409448854</v>
      </c>
      <c r="BT46" s="87">
        <v>148.19417431528461</v>
      </c>
      <c r="BU46" s="87">
        <v>0.81879240885492122</v>
      </c>
      <c r="BV46" s="87">
        <v>113.98850522705696</v>
      </c>
      <c r="BW46" s="87">
        <v>99.831614026514188</v>
      </c>
      <c r="BX46" s="87">
        <v>151.20937186517517</v>
      </c>
      <c r="BY46" s="87">
        <v>99.612681409448854</v>
      </c>
      <c r="BZ46" s="87">
        <v>9.1523798150705922</v>
      </c>
      <c r="CA46" s="87">
        <v>0.81879240885492122</v>
      </c>
      <c r="CB46" s="87">
        <v>12.767883018708657</v>
      </c>
      <c r="CC46" s="87">
        <v>99.831614026514188</v>
      </c>
      <c r="CD46" s="87"/>
    </row>
    <row r="47" spans="1:82" x14ac:dyDescent="0.25">
      <c r="A47" s="86">
        <v>43</v>
      </c>
      <c r="B47" s="87">
        <v>6.0238215414860763</v>
      </c>
      <c r="C47" s="87">
        <v>99.191941205570714</v>
      </c>
      <c r="D47" s="87">
        <v>149.65618743425017</v>
      </c>
      <c r="E47" s="87">
        <v>5.6277800705040386</v>
      </c>
      <c r="F47" s="87">
        <v>111.99833591316053</v>
      </c>
      <c r="G47" s="87">
        <v>34.671253844809449</v>
      </c>
      <c r="H47" s="87">
        <v>149.79157098610597</v>
      </c>
      <c r="I47" s="87">
        <v>99.191941205570714</v>
      </c>
      <c r="J47" s="87">
        <v>11.427615153028285</v>
      </c>
      <c r="K47" s="87">
        <v>5.6277800705040386</v>
      </c>
      <c r="L47" s="87">
        <v>10.318899003705045</v>
      </c>
      <c r="M47" s="87">
        <v>34.671253844809449</v>
      </c>
      <c r="N47" s="87"/>
      <c r="O47" s="87">
        <v>5.4737984853557338</v>
      </c>
      <c r="P47" s="87">
        <v>10.294751176428948</v>
      </c>
      <c r="Q47" s="87">
        <v>143.87084030403562</v>
      </c>
      <c r="R47" s="87">
        <v>6.1389690783884827</v>
      </c>
      <c r="S47" s="87">
        <v>114.27006525980055</v>
      </c>
      <c r="T47" s="87">
        <v>34.674205300965731</v>
      </c>
      <c r="U47" s="87">
        <v>142.18325714680074</v>
      </c>
      <c r="V47" s="87">
        <v>10.294751176428948</v>
      </c>
      <c r="W47" s="87">
        <v>9.5519186423892926</v>
      </c>
      <c r="X47" s="87">
        <v>6.1389690783884827</v>
      </c>
      <c r="Y47" s="87">
        <v>3.0303610080000798</v>
      </c>
      <c r="Z47" s="87">
        <v>34.674205300965731</v>
      </c>
      <c r="AA47" s="87"/>
      <c r="AB47" s="86">
        <v>43</v>
      </c>
      <c r="AC47" s="87">
        <v>5.6399814589827768</v>
      </c>
      <c r="AD47" s="87">
        <v>99.300251723812153</v>
      </c>
      <c r="AE47" s="87">
        <v>148.84671030024975</v>
      </c>
      <c r="AF47" s="87">
        <v>4.9655069259411277</v>
      </c>
      <c r="AG47" s="87">
        <v>113.27426076203194</v>
      </c>
      <c r="AH47" s="87">
        <v>33.309440136421387</v>
      </c>
      <c r="AI47" s="87">
        <v>148.15217141140104</v>
      </c>
      <c r="AJ47" s="87">
        <v>99.300251723812153</v>
      </c>
      <c r="AK47" s="87">
        <v>12.207518451006665</v>
      </c>
      <c r="AL47" s="87">
        <v>4.9655069259411277</v>
      </c>
      <c r="AM47" s="87">
        <v>7.0647344434589723</v>
      </c>
      <c r="AN47" s="87">
        <v>33.309440136421387</v>
      </c>
      <c r="AO47" s="87"/>
      <c r="AP47" s="86">
        <v>43</v>
      </c>
      <c r="AQ47" s="87">
        <v>6.2564442096108017</v>
      </c>
      <c r="AR47" s="87">
        <v>99.458833979206219</v>
      </c>
      <c r="AS47" s="87">
        <v>143.01558001934347</v>
      </c>
      <c r="AT47" s="87">
        <v>76.976376470943705</v>
      </c>
      <c r="AU47" s="87">
        <v>112.25182341658083</v>
      </c>
      <c r="AV47" s="87">
        <v>35.241023289184454</v>
      </c>
      <c r="AW47" s="87">
        <v>144.53402539316176</v>
      </c>
      <c r="AX47" s="87">
        <v>99.458833979206219</v>
      </c>
      <c r="AY47" s="87">
        <v>11.030596184331992</v>
      </c>
      <c r="AZ47" s="87">
        <v>76.976376470943705</v>
      </c>
      <c r="BA47" s="87">
        <v>3.5606558160245236</v>
      </c>
      <c r="BB47" s="87">
        <v>35.241023289184454</v>
      </c>
      <c r="BC47" s="87"/>
      <c r="BD47" s="86">
        <v>43</v>
      </c>
      <c r="BE47" s="87">
        <v>5.6116502569009468</v>
      </c>
      <c r="BF47" s="87">
        <v>99.862254613717582</v>
      </c>
      <c r="BG47" s="87">
        <v>151.71004893209607</v>
      </c>
      <c r="BH47" s="87">
        <v>6.1399180695039401</v>
      </c>
      <c r="BI47" s="87">
        <v>112.98449560516111</v>
      </c>
      <c r="BJ47" s="87">
        <v>33.40702129935319</v>
      </c>
      <c r="BK47" s="87">
        <v>151.17232355022082</v>
      </c>
      <c r="BL47" s="87">
        <v>99.862254613717582</v>
      </c>
      <c r="BM47" s="87">
        <v>8.7401525131505942</v>
      </c>
      <c r="BN47" s="87">
        <v>6.1399180695039401</v>
      </c>
      <c r="BO47" s="87">
        <v>11.390000991888899</v>
      </c>
      <c r="BP47" s="87">
        <v>33.40702129935319</v>
      </c>
      <c r="BQ47" s="87"/>
      <c r="BR47" s="87">
        <v>6.332953990434933</v>
      </c>
      <c r="BS47" s="87">
        <v>99.728485654309324</v>
      </c>
      <c r="BT47" s="87">
        <v>148.09823259936866</v>
      </c>
      <c r="BU47" s="87">
        <v>0.79635252005125234</v>
      </c>
      <c r="BV47" s="87">
        <v>114.45070046110888</v>
      </c>
      <c r="BW47" s="87">
        <v>99.258033030732108</v>
      </c>
      <c r="BX47" s="87">
        <v>149.61923017167075</v>
      </c>
      <c r="BY47" s="87">
        <v>99.728485654309324</v>
      </c>
      <c r="BZ47" s="87">
        <v>13.257796583094756</v>
      </c>
      <c r="CA47" s="87">
        <v>0.79635252005125234</v>
      </c>
      <c r="CB47" s="87">
        <v>2.4835314292044801</v>
      </c>
      <c r="CC47" s="87">
        <v>99.258033030732108</v>
      </c>
      <c r="CD47" s="87"/>
    </row>
    <row r="48" spans="1:82" x14ac:dyDescent="0.25">
      <c r="A48" s="86">
        <v>44</v>
      </c>
      <c r="B48" s="87">
        <v>6.3801114906978169</v>
      </c>
      <c r="C48" s="87">
        <v>99.927561268941375</v>
      </c>
      <c r="D48" s="87">
        <v>146.14723774995736</v>
      </c>
      <c r="E48" s="87">
        <v>4.9570824764789121</v>
      </c>
      <c r="F48" s="87">
        <v>112.2083038380315</v>
      </c>
      <c r="G48" s="87">
        <v>34.513170948234865</v>
      </c>
      <c r="H48" s="87">
        <v>149.3604458493341</v>
      </c>
      <c r="I48" s="87">
        <v>99.927561268941375</v>
      </c>
      <c r="J48" s="87">
        <v>11.770979574116474</v>
      </c>
      <c r="K48" s="87">
        <v>4.9570824764789121</v>
      </c>
      <c r="L48" s="87">
        <v>9.7114953880435451</v>
      </c>
      <c r="M48" s="87">
        <v>34.513170948234865</v>
      </c>
      <c r="N48" s="87"/>
      <c r="O48" s="87">
        <v>4.8892298202378068</v>
      </c>
      <c r="P48" s="87">
        <v>7.4530497403146354</v>
      </c>
      <c r="Q48" s="87">
        <v>142.26222394809375</v>
      </c>
      <c r="R48" s="87">
        <v>5.7127794032215293</v>
      </c>
      <c r="S48" s="87">
        <v>111.70061714133354</v>
      </c>
      <c r="T48" s="87">
        <v>32.864504324234574</v>
      </c>
      <c r="U48" s="87">
        <v>144.66121589601923</v>
      </c>
      <c r="V48" s="87">
        <v>7.4530497403146354</v>
      </c>
      <c r="W48" s="87">
        <v>9.1457840015670637</v>
      </c>
      <c r="X48" s="87">
        <v>5.7127794032215293</v>
      </c>
      <c r="Y48" s="87">
        <v>13.007072076632014</v>
      </c>
      <c r="Z48" s="87">
        <v>32.864504324234574</v>
      </c>
      <c r="AA48" s="87"/>
      <c r="AB48" s="86">
        <v>44</v>
      </c>
      <c r="AC48" s="87">
        <v>5.9687501946362849</v>
      </c>
      <c r="AD48" s="87">
        <v>98.891229016957951</v>
      </c>
      <c r="AE48" s="87">
        <v>149.74816180151359</v>
      </c>
      <c r="AF48" s="87">
        <v>5.9429739774087045</v>
      </c>
      <c r="AG48" s="87">
        <v>112.8189276403739</v>
      </c>
      <c r="AH48" s="87">
        <v>33.212297025707365</v>
      </c>
      <c r="AI48" s="87">
        <v>150.12329505395033</v>
      </c>
      <c r="AJ48" s="87">
        <v>98.891229016957951</v>
      </c>
      <c r="AK48" s="87">
        <v>12.128363105933632</v>
      </c>
      <c r="AL48" s="87">
        <v>5.9429739774087045</v>
      </c>
      <c r="AM48" s="87">
        <v>9.8451678610283242</v>
      </c>
      <c r="AN48" s="87">
        <v>33.212297025707365</v>
      </c>
      <c r="AO48" s="87"/>
      <c r="AP48" s="86">
        <v>44</v>
      </c>
      <c r="AQ48" s="87">
        <v>5.7765172119995549</v>
      </c>
      <c r="AR48" s="87">
        <v>98.599703974079148</v>
      </c>
      <c r="AS48" s="87">
        <v>144.00540850962349</v>
      </c>
      <c r="AT48" s="87">
        <v>77.536173233000284</v>
      </c>
      <c r="AU48" s="87">
        <v>112.21307923752181</v>
      </c>
      <c r="AV48" s="87">
        <v>33.597264387583564</v>
      </c>
      <c r="AW48" s="87">
        <v>139.50616651189429</v>
      </c>
      <c r="AX48" s="87">
        <v>98.599703974079148</v>
      </c>
      <c r="AY48" s="87">
        <v>14.438008407145256</v>
      </c>
      <c r="AZ48" s="87">
        <v>77.536173233000284</v>
      </c>
      <c r="BA48" s="87">
        <v>1.7846316633730901</v>
      </c>
      <c r="BB48" s="87">
        <v>33.597264387583564</v>
      </c>
      <c r="BC48" s="87"/>
      <c r="BD48" s="86">
        <v>44</v>
      </c>
      <c r="BE48" s="87">
        <v>5.7688855592565949</v>
      </c>
      <c r="BF48" s="87">
        <v>99.744850436711005</v>
      </c>
      <c r="BG48" s="87">
        <v>147.89918132440727</v>
      </c>
      <c r="BH48" s="87">
        <v>4.4666508399208507</v>
      </c>
      <c r="BI48" s="87">
        <v>111.73590329483169</v>
      </c>
      <c r="BJ48" s="87">
        <v>35.235675763932853</v>
      </c>
      <c r="BK48" s="87">
        <v>152.00643949178667</v>
      </c>
      <c r="BL48" s="87">
        <v>99.744850436711005</v>
      </c>
      <c r="BM48" s="87">
        <v>13.207364980090446</v>
      </c>
      <c r="BN48" s="87">
        <v>4.4666508399208507</v>
      </c>
      <c r="BO48" s="87">
        <v>10.218198023119312</v>
      </c>
      <c r="BP48" s="87">
        <v>35.235675763932853</v>
      </c>
      <c r="BQ48" s="87"/>
      <c r="BR48" s="87">
        <v>6.3737401303663734</v>
      </c>
      <c r="BS48" s="87">
        <v>99.163382962439513</v>
      </c>
      <c r="BT48" s="87">
        <v>147.86174974719495</v>
      </c>
      <c r="BU48" s="87">
        <v>1.2687627870899241</v>
      </c>
      <c r="BV48" s="87">
        <v>113.35416859404747</v>
      </c>
      <c r="BW48" s="87">
        <v>99.765056685956324</v>
      </c>
      <c r="BX48" s="87">
        <v>149.12508685089415</v>
      </c>
      <c r="BY48" s="87">
        <v>99.163382962439513</v>
      </c>
      <c r="BZ48" s="87">
        <v>11.756620255798019</v>
      </c>
      <c r="CA48" s="87">
        <v>1.2687627870899241</v>
      </c>
      <c r="CB48" s="87">
        <v>10.835178397573786</v>
      </c>
      <c r="CC48" s="87">
        <v>99.765056685956324</v>
      </c>
      <c r="CD48" s="87"/>
    </row>
    <row r="49" spans="1:82" x14ac:dyDescent="0.25">
      <c r="A49" s="86">
        <v>45</v>
      </c>
      <c r="B49" s="87">
        <v>5.8673223615996042</v>
      </c>
      <c r="C49" s="87">
        <v>100.21856711731202</v>
      </c>
      <c r="D49" s="87">
        <v>147.34088221066847</v>
      </c>
      <c r="E49" s="87">
        <v>5.0920554657550285</v>
      </c>
      <c r="F49" s="87">
        <v>114.04280323218164</v>
      </c>
      <c r="G49" s="87">
        <v>33.288620261157085</v>
      </c>
      <c r="H49" s="87">
        <v>149.26997357461062</v>
      </c>
      <c r="I49" s="87">
        <v>100.21856711731202</v>
      </c>
      <c r="J49" s="87">
        <v>13.015589003392915</v>
      </c>
      <c r="K49" s="87">
        <v>5.0920554657550285</v>
      </c>
      <c r="L49" s="87">
        <v>12.334352801806697</v>
      </c>
      <c r="M49" s="87">
        <v>33.288620261157085</v>
      </c>
      <c r="N49" s="87"/>
      <c r="O49" s="87">
        <v>5.1721907452281197</v>
      </c>
      <c r="P49" s="87">
        <v>10.631712667908239</v>
      </c>
      <c r="Q49" s="87">
        <v>139.76551921587313</v>
      </c>
      <c r="R49" s="87">
        <v>5.5967400050918128</v>
      </c>
      <c r="S49" s="87">
        <v>113.41725250915015</v>
      </c>
      <c r="T49" s="87">
        <v>35.028064306180433</v>
      </c>
      <c r="U49" s="87">
        <v>145.73306756026003</v>
      </c>
      <c r="V49" s="87">
        <v>10.631712667908239</v>
      </c>
      <c r="W49" s="87">
        <v>14.488102897888247</v>
      </c>
      <c r="X49" s="87">
        <v>5.5967400050918128</v>
      </c>
      <c r="Y49" s="87">
        <v>12.000423466570462</v>
      </c>
      <c r="Z49" s="87">
        <v>35.028064306180433</v>
      </c>
      <c r="AA49" s="87"/>
      <c r="AB49" s="86">
        <v>45</v>
      </c>
      <c r="AC49" s="87">
        <v>5.4616299205482193</v>
      </c>
      <c r="AD49" s="87">
        <v>99.256245294015883</v>
      </c>
      <c r="AE49" s="87">
        <v>148.37383250444978</v>
      </c>
      <c r="AF49" s="87">
        <v>5.395570866675051</v>
      </c>
      <c r="AG49" s="87">
        <v>114.32910461460052</v>
      </c>
      <c r="AH49" s="87">
        <v>32.950065552474904</v>
      </c>
      <c r="AI49" s="87">
        <v>147.27720446565212</v>
      </c>
      <c r="AJ49" s="87">
        <v>99.256245294015883</v>
      </c>
      <c r="AK49" s="87">
        <v>11.258231156109746</v>
      </c>
      <c r="AL49" s="87">
        <v>5.395570866675051</v>
      </c>
      <c r="AM49" s="87">
        <v>10.067943484359162</v>
      </c>
      <c r="AN49" s="87">
        <v>32.950065552474904</v>
      </c>
      <c r="AO49" s="87"/>
      <c r="AP49" s="86">
        <v>45</v>
      </c>
      <c r="AQ49" s="87">
        <v>5.7427650958592267</v>
      </c>
      <c r="AR49" s="87">
        <v>99.886223337352646</v>
      </c>
      <c r="AS49" s="87">
        <v>141.03833799442353</v>
      </c>
      <c r="AT49" s="87">
        <v>78.034624974807059</v>
      </c>
      <c r="AU49" s="87">
        <v>113.85694392659289</v>
      </c>
      <c r="AV49" s="87">
        <v>35.660330828519676</v>
      </c>
      <c r="AW49" s="87">
        <v>140.98537937336872</v>
      </c>
      <c r="AX49" s="87">
        <v>99.886223337352646</v>
      </c>
      <c r="AY49" s="87">
        <v>7.9718430429137754</v>
      </c>
      <c r="AZ49" s="87">
        <v>78.034624974807059</v>
      </c>
      <c r="BA49" s="87">
        <v>2.9908081496220955</v>
      </c>
      <c r="BB49" s="87">
        <v>35.660330828519676</v>
      </c>
      <c r="BC49" s="87"/>
      <c r="BD49" s="86">
        <v>45</v>
      </c>
      <c r="BE49" s="87">
        <v>6.1802809893813224</v>
      </c>
      <c r="BF49" s="87">
        <v>100.19775792727484</v>
      </c>
      <c r="BG49" s="87">
        <v>149.61008431479058</v>
      </c>
      <c r="BH49" s="87">
        <v>6.1961499328142686</v>
      </c>
      <c r="BI49" s="87">
        <v>112.5506996191554</v>
      </c>
      <c r="BJ49" s="87">
        <v>33.28783575187191</v>
      </c>
      <c r="BK49" s="87">
        <v>148.76898568191297</v>
      </c>
      <c r="BL49" s="87">
        <v>100.19775792727484</v>
      </c>
      <c r="BM49" s="87">
        <v>13.936120587066931</v>
      </c>
      <c r="BN49" s="87">
        <v>6.1961499328142686</v>
      </c>
      <c r="BO49" s="87">
        <v>10.514376226614287</v>
      </c>
      <c r="BP49" s="87">
        <v>33.28783575187191</v>
      </c>
      <c r="BQ49" s="87"/>
      <c r="BR49" s="87">
        <v>5.1204086049112254</v>
      </c>
      <c r="BS49" s="87">
        <v>100.23147497566048</v>
      </c>
      <c r="BT49" s="87">
        <v>147.91169027049119</v>
      </c>
      <c r="BU49" s="87">
        <v>0.95355479697551859</v>
      </c>
      <c r="BV49" s="87">
        <v>114.74494104893103</v>
      </c>
      <c r="BW49" s="87">
        <v>99.218648582617234</v>
      </c>
      <c r="BX49" s="87">
        <v>147.81913199171242</v>
      </c>
      <c r="BY49" s="87">
        <v>100.23147497566048</v>
      </c>
      <c r="BZ49" s="87">
        <v>14.489640442910725</v>
      </c>
      <c r="CA49" s="87">
        <v>0.95355479697551859</v>
      </c>
      <c r="CB49" s="87">
        <v>7.4064076897933795</v>
      </c>
      <c r="CC49" s="87">
        <v>99.218648582617234</v>
      </c>
      <c r="CD49" s="87"/>
    </row>
    <row r="50" spans="1:82" x14ac:dyDescent="0.25">
      <c r="A50" s="86">
        <v>46</v>
      </c>
      <c r="B50" s="87">
        <v>5.2214751327999567</v>
      </c>
      <c r="C50" s="87">
        <v>99.302462957488075</v>
      </c>
      <c r="D50" s="87">
        <v>148.52914015982503</v>
      </c>
      <c r="E50" s="87">
        <v>6.0947729180835442</v>
      </c>
      <c r="F50" s="87">
        <v>113.07292737812766</v>
      </c>
      <c r="G50" s="87">
        <v>34.340927889228219</v>
      </c>
      <c r="H50" s="87">
        <v>150.21754464198392</v>
      </c>
      <c r="I50" s="87">
        <v>99.302462957488075</v>
      </c>
      <c r="J50" s="87">
        <v>13.41014933511345</v>
      </c>
      <c r="K50" s="87">
        <v>6.0947729180835442</v>
      </c>
      <c r="L50" s="87">
        <v>6.2843342168018808</v>
      </c>
      <c r="M50" s="87">
        <v>34.340927889228219</v>
      </c>
      <c r="N50" s="87"/>
      <c r="O50" s="87">
        <v>5.7867777980404904</v>
      </c>
      <c r="P50" s="87">
        <v>10.253302627437227</v>
      </c>
      <c r="Q50" s="87">
        <v>140.6334066280435</v>
      </c>
      <c r="R50" s="87">
        <v>6.3836855783295974</v>
      </c>
      <c r="S50" s="87">
        <v>108.71266845492953</v>
      </c>
      <c r="T50" s="87">
        <v>35.071852571900038</v>
      </c>
      <c r="U50" s="87">
        <v>144.01994998417072</v>
      </c>
      <c r="V50" s="87">
        <v>10.253302627437227</v>
      </c>
      <c r="W50" s="87">
        <v>11.625894857227319</v>
      </c>
      <c r="X50" s="87">
        <v>6.3836855783295974</v>
      </c>
      <c r="Y50" s="87">
        <v>8.8191702795397937</v>
      </c>
      <c r="Z50" s="87">
        <v>35.071852571900038</v>
      </c>
      <c r="AA50" s="87"/>
      <c r="AB50" s="86">
        <v>46</v>
      </c>
      <c r="AC50" s="87">
        <v>6.3549784544097783</v>
      </c>
      <c r="AD50" s="87">
        <v>99.447216175382678</v>
      </c>
      <c r="AE50" s="87">
        <v>147.6762653053745</v>
      </c>
      <c r="AF50" s="87">
        <v>4.7977426734012143</v>
      </c>
      <c r="AG50" s="87">
        <v>116.26646956979351</v>
      </c>
      <c r="AH50" s="87">
        <v>36.081046793847733</v>
      </c>
      <c r="AI50" s="87">
        <v>147.43656030305459</v>
      </c>
      <c r="AJ50" s="87">
        <v>99.447216175382678</v>
      </c>
      <c r="AK50" s="87">
        <v>11.649562698899018</v>
      </c>
      <c r="AL50" s="87">
        <v>4.7977426734012143</v>
      </c>
      <c r="AM50" s="87">
        <v>12.714023900021276</v>
      </c>
      <c r="AN50" s="87">
        <v>36.081046793847733</v>
      </c>
      <c r="AO50" s="87"/>
      <c r="AP50" s="86">
        <v>46</v>
      </c>
      <c r="AQ50" s="87">
        <v>5.9449981073948006</v>
      </c>
      <c r="AR50" s="87">
        <v>100.66944155509208</v>
      </c>
      <c r="AS50" s="87">
        <v>141.0571226622246</v>
      </c>
      <c r="AT50" s="87">
        <v>75.729119909908306</v>
      </c>
      <c r="AU50" s="87">
        <v>110.544589334424</v>
      </c>
      <c r="AV50" s="87">
        <v>34.917176152053592</v>
      </c>
      <c r="AW50" s="87">
        <v>146.12831119915083</v>
      </c>
      <c r="AX50" s="87">
        <v>100.66944155509208</v>
      </c>
      <c r="AY50" s="87">
        <v>7.2549743044426975</v>
      </c>
      <c r="AZ50" s="87">
        <v>75.729119909908306</v>
      </c>
      <c r="BA50" s="87">
        <v>2.8474727514584104</v>
      </c>
      <c r="BB50" s="87">
        <v>34.917176152053592</v>
      </c>
      <c r="BC50" s="87"/>
      <c r="BD50" s="86">
        <v>46</v>
      </c>
      <c r="BE50" s="87">
        <v>6.0284273725449111</v>
      </c>
      <c r="BF50" s="87">
        <v>99.385159468422472</v>
      </c>
      <c r="BG50" s="87">
        <v>148.41623850027318</v>
      </c>
      <c r="BH50" s="87">
        <v>5.2779865331997122</v>
      </c>
      <c r="BI50" s="87">
        <v>112.70702732366922</v>
      </c>
      <c r="BJ50" s="87">
        <v>32.783035692520244</v>
      </c>
      <c r="BK50" s="87">
        <v>149.00845577549688</v>
      </c>
      <c r="BL50" s="87">
        <v>99.385159468422472</v>
      </c>
      <c r="BM50" s="87">
        <v>10.123370553480434</v>
      </c>
      <c r="BN50" s="87">
        <v>5.2779865331997122</v>
      </c>
      <c r="BO50" s="87">
        <v>11.170924449792544</v>
      </c>
      <c r="BP50" s="87">
        <v>32.783035692520244</v>
      </c>
      <c r="BQ50" s="87"/>
      <c r="BR50" s="87">
        <v>5.5205055883450704</v>
      </c>
      <c r="BS50" s="87">
        <v>99.745369639279929</v>
      </c>
      <c r="BT50" s="87">
        <v>149.05455865072503</v>
      </c>
      <c r="BU50" s="87">
        <v>1.8053605502181584</v>
      </c>
      <c r="BV50" s="87">
        <v>112.75740426687983</v>
      </c>
      <c r="BW50" s="87">
        <v>99.473265737856423</v>
      </c>
      <c r="BX50" s="87">
        <v>149.00906847963168</v>
      </c>
      <c r="BY50" s="87">
        <v>99.745369639279929</v>
      </c>
      <c r="BZ50" s="87">
        <v>12.195405096106139</v>
      </c>
      <c r="CA50" s="87">
        <v>1.8053605502181584</v>
      </c>
      <c r="CB50" s="87">
        <v>6.3238149798028687</v>
      </c>
      <c r="CC50" s="87">
        <v>99.473265737856423</v>
      </c>
      <c r="CD50" s="87"/>
    </row>
    <row r="51" spans="1:82" x14ac:dyDescent="0.25">
      <c r="A51" s="86">
        <v>47</v>
      </c>
      <c r="B51" s="87">
        <v>6.4478584563843659</v>
      </c>
      <c r="C51" s="87">
        <v>99.973651688227477</v>
      </c>
      <c r="D51" s="87">
        <v>148.39417687081703</v>
      </c>
      <c r="E51" s="87">
        <v>7.9615480046024931</v>
      </c>
      <c r="F51" s="87">
        <v>114.57695306828849</v>
      </c>
      <c r="G51" s="87">
        <v>34.112459793928082</v>
      </c>
      <c r="H51" s="87">
        <v>150.53176213063699</v>
      </c>
      <c r="I51" s="87">
        <v>99.973651688227477</v>
      </c>
      <c r="J51" s="87">
        <v>13.138499852828829</v>
      </c>
      <c r="K51" s="87">
        <v>7.9615480046024931</v>
      </c>
      <c r="L51" s="87">
        <v>6.6674331220706335</v>
      </c>
      <c r="M51" s="87">
        <v>34.112459793928082</v>
      </c>
      <c r="N51" s="87"/>
      <c r="O51" s="87">
        <v>5.3973828497294187</v>
      </c>
      <c r="P51" s="87">
        <v>9.5710661883473414</v>
      </c>
      <c r="Q51" s="87">
        <v>143.94013160444061</v>
      </c>
      <c r="R51" s="87">
        <v>5.2254232972603063</v>
      </c>
      <c r="S51" s="87">
        <v>111.38250700596771</v>
      </c>
      <c r="T51" s="87">
        <v>32.552958048738432</v>
      </c>
      <c r="U51" s="87">
        <v>145.84323168736947</v>
      </c>
      <c r="V51" s="87">
        <v>9.5710661883473414</v>
      </c>
      <c r="W51" s="87">
        <v>9.4271011966886906</v>
      </c>
      <c r="X51" s="87">
        <v>5.2254232972603063</v>
      </c>
      <c r="Y51" s="87">
        <v>11.296791800067076</v>
      </c>
      <c r="Z51" s="87">
        <v>32.552958048738432</v>
      </c>
      <c r="AA51" s="87"/>
      <c r="AB51" s="86">
        <v>47</v>
      </c>
      <c r="AC51" s="87">
        <v>6.8143939226026955</v>
      </c>
      <c r="AD51" s="87">
        <v>99.406555466132531</v>
      </c>
      <c r="AE51" s="87">
        <v>149.67891161411242</v>
      </c>
      <c r="AF51" s="87">
        <v>5.5060059423952605</v>
      </c>
      <c r="AG51" s="87">
        <v>115.38571631471098</v>
      </c>
      <c r="AH51" s="87">
        <v>35.38384407156228</v>
      </c>
      <c r="AI51" s="87">
        <v>150.56893153406881</v>
      </c>
      <c r="AJ51" s="87">
        <v>99.406555466132531</v>
      </c>
      <c r="AK51" s="87">
        <v>11.007238153082598</v>
      </c>
      <c r="AL51" s="87">
        <v>5.5060059423952605</v>
      </c>
      <c r="AM51" s="87">
        <v>10.589179329520581</v>
      </c>
      <c r="AN51" s="87">
        <v>35.38384407156228</v>
      </c>
      <c r="AO51" s="87"/>
      <c r="AP51" s="86">
        <v>47</v>
      </c>
      <c r="AQ51" s="87">
        <v>6.2125567299367068</v>
      </c>
      <c r="AR51" s="87">
        <v>98.479540947494243</v>
      </c>
      <c r="AS51" s="87">
        <v>145.63540534845276</v>
      </c>
      <c r="AT51" s="87">
        <v>75.645088150836784</v>
      </c>
      <c r="AU51" s="87">
        <v>113.00818159269326</v>
      </c>
      <c r="AV51" s="87">
        <v>35.005873398776423</v>
      </c>
      <c r="AW51" s="87">
        <v>147.4566530716248</v>
      </c>
      <c r="AX51" s="87">
        <v>98.479540947494243</v>
      </c>
      <c r="AY51" s="87">
        <v>9.0131561278064822</v>
      </c>
      <c r="AZ51" s="87">
        <v>75.645088150836784</v>
      </c>
      <c r="BA51" s="87">
        <v>1.5281835975586</v>
      </c>
      <c r="BB51" s="87">
        <v>35.005873398776423</v>
      </c>
      <c r="BC51" s="87"/>
      <c r="BD51" s="86">
        <v>47</v>
      </c>
      <c r="BE51" s="87">
        <v>5.9996073854498713</v>
      </c>
      <c r="BF51" s="87">
        <v>100.42800996906399</v>
      </c>
      <c r="BG51" s="87">
        <v>148.1988010279637</v>
      </c>
      <c r="BH51" s="87">
        <v>5.5465893386102607</v>
      </c>
      <c r="BI51" s="87">
        <v>114.03454536036041</v>
      </c>
      <c r="BJ51" s="87">
        <v>34.311490441944485</v>
      </c>
      <c r="BK51" s="87">
        <v>148.02394116473917</v>
      </c>
      <c r="BL51" s="87">
        <v>100.42800996906399</v>
      </c>
      <c r="BM51" s="87">
        <v>10.314886752836815</v>
      </c>
      <c r="BN51" s="87">
        <v>5.5465893386102607</v>
      </c>
      <c r="BO51" s="87">
        <v>9.284070913512064</v>
      </c>
      <c r="BP51" s="87">
        <v>34.311490441944485</v>
      </c>
      <c r="BQ51" s="87"/>
      <c r="BR51" s="87">
        <v>5.8831598684403446</v>
      </c>
      <c r="BS51" s="87">
        <v>99.114049667904638</v>
      </c>
      <c r="BT51" s="87">
        <v>148.01108093766595</v>
      </c>
      <c r="BU51" s="87">
        <v>2.022433002140207</v>
      </c>
      <c r="BV51" s="87">
        <v>112.9578865740977</v>
      </c>
      <c r="BW51" s="87">
        <v>99.781676858668561</v>
      </c>
      <c r="BX51" s="87">
        <v>151.71961822232976</v>
      </c>
      <c r="BY51" s="87">
        <v>99.114049667904638</v>
      </c>
      <c r="BZ51" s="87">
        <v>9.1835366957766951</v>
      </c>
      <c r="CA51" s="87">
        <v>2.022433002140207</v>
      </c>
      <c r="CB51" s="87">
        <v>14.900032951323277</v>
      </c>
      <c r="CC51" s="87">
        <v>99.781676858668561</v>
      </c>
      <c r="CD51" s="87"/>
    </row>
    <row r="52" spans="1:82" x14ac:dyDescent="0.25">
      <c r="A52" s="86">
        <v>48</v>
      </c>
      <c r="B52" s="87">
        <v>5.9175882784814693</v>
      </c>
      <c r="C52" s="87">
        <v>99.325764667895413</v>
      </c>
      <c r="D52" s="87">
        <v>146.71679628313794</v>
      </c>
      <c r="E52" s="87">
        <v>6.3323423985456602</v>
      </c>
      <c r="F52" s="87">
        <v>112.49265519768711</v>
      </c>
      <c r="G52" s="87">
        <v>35.104138216373642</v>
      </c>
      <c r="H52" s="87">
        <v>150.02726161976992</v>
      </c>
      <c r="I52" s="87">
        <v>99.325764667895413</v>
      </c>
      <c r="J52" s="87">
        <v>11.023044923019953</v>
      </c>
      <c r="K52" s="87">
        <v>6.3323423985456602</v>
      </c>
      <c r="L52" s="87">
        <v>13.299790651944226</v>
      </c>
      <c r="M52" s="87">
        <v>35.104138216373642</v>
      </c>
      <c r="N52" s="87"/>
      <c r="O52" s="87">
        <v>4.7757098891823562</v>
      </c>
      <c r="P52" s="87">
        <v>8.3694347352185172</v>
      </c>
      <c r="Q52" s="87">
        <v>146.08021909858437</v>
      </c>
      <c r="R52" s="87">
        <v>5.9715160050836644</v>
      </c>
      <c r="S52" s="87">
        <v>111.32741943112087</v>
      </c>
      <c r="T52" s="87">
        <v>33.759340200317276</v>
      </c>
      <c r="U52" s="87">
        <v>140.84986581120063</v>
      </c>
      <c r="V52" s="87">
        <v>8.3694347352185172</v>
      </c>
      <c r="W52" s="87">
        <v>8.5089561225484971</v>
      </c>
      <c r="X52" s="87">
        <v>5.9715160050836644</v>
      </c>
      <c r="Y52" s="87">
        <v>10.472526871581683</v>
      </c>
      <c r="Z52" s="87">
        <v>33.759340200317276</v>
      </c>
      <c r="AA52" s="87"/>
      <c r="AB52" s="86">
        <v>48</v>
      </c>
      <c r="AC52" s="87">
        <v>7.0342456131012669</v>
      </c>
      <c r="AD52" s="87">
        <v>100.4334695152446</v>
      </c>
      <c r="AE52" s="87">
        <v>147.39629465502048</v>
      </c>
      <c r="AF52" s="87">
        <v>6.9567331326497044</v>
      </c>
      <c r="AG52" s="87">
        <v>113.61499763786279</v>
      </c>
      <c r="AH52" s="87">
        <v>33.185483330139732</v>
      </c>
      <c r="AI52" s="87">
        <v>150.83242319057322</v>
      </c>
      <c r="AJ52" s="87">
        <v>100.4334695152446</v>
      </c>
      <c r="AK52" s="87">
        <v>10.040153718161022</v>
      </c>
      <c r="AL52" s="87">
        <v>6.9567331326497044</v>
      </c>
      <c r="AM52" s="87">
        <v>13.399911509229737</v>
      </c>
      <c r="AN52" s="87">
        <v>33.185483330139732</v>
      </c>
      <c r="AO52" s="87"/>
      <c r="AP52" s="86">
        <v>48</v>
      </c>
      <c r="AQ52" s="87">
        <v>5.7889665423641663</v>
      </c>
      <c r="AR52" s="87">
        <v>98.837977088307525</v>
      </c>
      <c r="AS52" s="87">
        <v>141.73049002908181</v>
      </c>
      <c r="AT52" s="87">
        <v>77.561714608119502</v>
      </c>
      <c r="AU52" s="87">
        <v>109.20534452014714</v>
      </c>
      <c r="AV52" s="87">
        <v>33.433598665475643</v>
      </c>
      <c r="AW52" s="87">
        <v>148.35424804610597</v>
      </c>
      <c r="AX52" s="87">
        <v>98.837977088307525</v>
      </c>
      <c r="AY52" s="87">
        <v>9.5904284077548532</v>
      </c>
      <c r="AZ52" s="87">
        <v>77.561714608119502</v>
      </c>
      <c r="BA52" s="87">
        <v>5.1180014092512813</v>
      </c>
      <c r="BB52" s="87">
        <v>33.433598665475643</v>
      </c>
      <c r="BC52" s="87"/>
      <c r="BD52" s="86">
        <v>48</v>
      </c>
      <c r="BE52" s="87">
        <v>5.501557690774451</v>
      </c>
      <c r="BF52" s="87">
        <v>100.18972949596694</v>
      </c>
      <c r="BG52" s="87">
        <v>148.45976006046806</v>
      </c>
      <c r="BH52" s="87">
        <v>4.9777390918443167</v>
      </c>
      <c r="BI52" s="87">
        <v>112.21218343836735</v>
      </c>
      <c r="BJ52" s="87">
        <v>35.876101204631816</v>
      </c>
      <c r="BK52" s="87">
        <v>150.23203824013549</v>
      </c>
      <c r="BL52" s="87">
        <v>100.18972949596694</v>
      </c>
      <c r="BM52" s="87">
        <v>10.525271361941913</v>
      </c>
      <c r="BN52" s="87">
        <v>4.9777390918443167</v>
      </c>
      <c r="BO52" s="87">
        <v>9.2749255762171998</v>
      </c>
      <c r="BP52" s="87">
        <v>35.876101204631816</v>
      </c>
      <c r="BQ52" s="87"/>
      <c r="BR52" s="87">
        <v>6.6635229909048688</v>
      </c>
      <c r="BS52" s="87">
        <v>100.80084368469697</v>
      </c>
      <c r="BT52" s="87">
        <v>150.05586718914213</v>
      </c>
      <c r="BU52" s="87">
        <v>1.4542770793962898</v>
      </c>
      <c r="BV52" s="87">
        <v>113.2132583012946</v>
      </c>
      <c r="BW52" s="87">
        <v>99.713511735781296</v>
      </c>
      <c r="BX52" s="87">
        <v>152.66877836371648</v>
      </c>
      <c r="BY52" s="87">
        <v>100.80084368469697</v>
      </c>
      <c r="BZ52" s="87">
        <v>11.434459042502061</v>
      </c>
      <c r="CA52" s="87">
        <v>1.4542770793962898</v>
      </c>
      <c r="CB52" s="87">
        <v>13.703493309505795</v>
      </c>
      <c r="CC52" s="87">
        <v>99.713511735781296</v>
      </c>
      <c r="CD52" s="87"/>
    </row>
    <row r="53" spans="1:82" x14ac:dyDescent="0.25">
      <c r="A53" s="86">
        <v>49</v>
      </c>
      <c r="B53" s="87">
        <v>6.2593417438470729</v>
      </c>
      <c r="C53" s="87">
        <v>99.281219629387266</v>
      </c>
      <c r="D53" s="87">
        <v>148.26040033314294</v>
      </c>
      <c r="E53" s="87">
        <v>5.3590427308972135</v>
      </c>
      <c r="F53" s="87">
        <v>114.73308579789851</v>
      </c>
      <c r="G53" s="87">
        <v>32.748164520293287</v>
      </c>
      <c r="H53" s="87">
        <v>147.20962202568361</v>
      </c>
      <c r="I53" s="87">
        <v>99.281219629387266</v>
      </c>
      <c r="J53" s="87">
        <v>11.891496404504863</v>
      </c>
      <c r="K53" s="87">
        <v>5.3590427308972135</v>
      </c>
      <c r="L53" s="87">
        <v>4.3088975108969088</v>
      </c>
      <c r="M53" s="87">
        <v>32.748164520293287</v>
      </c>
      <c r="N53" s="87"/>
      <c r="O53" s="87">
        <v>5.1939506292908471</v>
      </c>
      <c r="P53" s="87">
        <v>11.528937338075782</v>
      </c>
      <c r="Q53" s="87">
        <v>140.18807969519204</v>
      </c>
      <c r="R53" s="87">
        <v>5.5680289098643287</v>
      </c>
      <c r="S53" s="87">
        <v>111.66264893332107</v>
      </c>
      <c r="T53" s="87">
        <v>32.547322408014942</v>
      </c>
      <c r="U53" s="87">
        <v>144.77024130406502</v>
      </c>
      <c r="V53" s="87">
        <v>11.528937338075782</v>
      </c>
      <c r="W53" s="87">
        <v>10.149721246505212</v>
      </c>
      <c r="X53" s="87">
        <v>5.5680289098643287</v>
      </c>
      <c r="Y53" s="87">
        <v>11.830569058658273</v>
      </c>
      <c r="Z53" s="87">
        <v>32.547322408014942</v>
      </c>
      <c r="AA53" s="87"/>
      <c r="AB53" s="86">
        <v>49</v>
      </c>
      <c r="AC53" s="87">
        <v>5.3266225494824138</v>
      </c>
      <c r="AD53" s="87">
        <v>98.850686733881986</v>
      </c>
      <c r="AE53" s="87">
        <v>149.44616761975666</v>
      </c>
      <c r="AF53" s="87">
        <v>5.4963882883892836</v>
      </c>
      <c r="AG53" s="87">
        <v>111.80564854525198</v>
      </c>
      <c r="AH53" s="87">
        <v>33.090187872634267</v>
      </c>
      <c r="AI53" s="87">
        <v>152.18323731615715</v>
      </c>
      <c r="AJ53" s="87">
        <v>98.850686733881986</v>
      </c>
      <c r="AK53" s="87">
        <v>11.098886362226498</v>
      </c>
      <c r="AL53" s="87">
        <v>5.4963882883892836</v>
      </c>
      <c r="AM53" s="87">
        <v>11.498938893975456</v>
      </c>
      <c r="AN53" s="87">
        <v>33.090187872634267</v>
      </c>
      <c r="AO53" s="87"/>
      <c r="AP53" s="86">
        <v>49</v>
      </c>
      <c r="AQ53" s="87">
        <v>6.4992452489975916</v>
      </c>
      <c r="AR53" s="87">
        <v>98.962965290083275</v>
      </c>
      <c r="AS53" s="87">
        <v>145.6135659047381</v>
      </c>
      <c r="AT53" s="87">
        <v>74.215443176145627</v>
      </c>
      <c r="AU53" s="87">
        <v>111.21335356914328</v>
      </c>
      <c r="AV53" s="87">
        <v>33.903048473791209</v>
      </c>
      <c r="AW53" s="87">
        <v>143.78678684813016</v>
      </c>
      <c r="AX53" s="87">
        <v>98.962965290083275</v>
      </c>
      <c r="AY53" s="87">
        <v>11.320455652810764</v>
      </c>
      <c r="AZ53" s="87">
        <v>74.215443176145627</v>
      </c>
      <c r="BA53" s="87">
        <v>4.730183554827657</v>
      </c>
      <c r="BB53" s="87">
        <v>33.903048473791209</v>
      </c>
      <c r="BC53" s="87"/>
      <c r="BD53" s="86">
        <v>49</v>
      </c>
      <c r="BE53" s="87">
        <v>6.6439459362665136</v>
      </c>
      <c r="BF53" s="87">
        <v>99.460416013430688</v>
      </c>
      <c r="BG53" s="87">
        <v>147.07620222048303</v>
      </c>
      <c r="BH53" s="87">
        <v>6.7028771064096757</v>
      </c>
      <c r="BI53" s="87">
        <v>112.87105154491701</v>
      </c>
      <c r="BJ53" s="87">
        <v>32.714325358898563</v>
      </c>
      <c r="BK53" s="87">
        <v>149.28972824808125</v>
      </c>
      <c r="BL53" s="87">
        <v>99.460416013430688</v>
      </c>
      <c r="BM53" s="87">
        <v>15.331019089693866</v>
      </c>
      <c r="BN53" s="87">
        <v>6.7028771064096757</v>
      </c>
      <c r="BO53" s="87">
        <v>7.4823103213017115</v>
      </c>
      <c r="BP53" s="87">
        <v>32.714325358898563</v>
      </c>
      <c r="BQ53" s="87"/>
      <c r="BR53" s="87">
        <v>6.6593618685793317</v>
      </c>
      <c r="BS53" s="87">
        <v>99.525666521471081</v>
      </c>
      <c r="BT53" s="87">
        <v>148.31916733257276</v>
      </c>
      <c r="BU53" s="87">
        <v>0.93599433711137525</v>
      </c>
      <c r="BV53" s="87">
        <v>115.33018116534508</v>
      </c>
      <c r="BW53" s="87">
        <v>99.62834352774361</v>
      </c>
      <c r="BX53" s="87">
        <v>149.36436664885426</v>
      </c>
      <c r="BY53" s="87">
        <v>99.525666521471081</v>
      </c>
      <c r="BZ53" s="87">
        <v>14.221067376898665</v>
      </c>
      <c r="CA53" s="87">
        <v>0.93599433711137525</v>
      </c>
      <c r="CB53" s="87">
        <v>12.527551960310245</v>
      </c>
      <c r="CC53" s="87">
        <v>99.62834352774361</v>
      </c>
      <c r="CD53" s="87"/>
    </row>
    <row r="54" spans="1:82" x14ac:dyDescent="0.25">
      <c r="A54" s="86">
        <v>50</v>
      </c>
      <c r="B54" s="87">
        <v>5.5882298352501776</v>
      </c>
      <c r="C54" s="87">
        <v>99.339817710014344</v>
      </c>
      <c r="D54" s="87">
        <v>146.60499371951676</v>
      </c>
      <c r="E54" s="87">
        <v>6.0333998206652382</v>
      </c>
      <c r="F54" s="87">
        <v>113.21721298024507</v>
      </c>
      <c r="G54" s="87">
        <v>33.177176747253533</v>
      </c>
      <c r="H54" s="87">
        <v>148.64691931036629</v>
      </c>
      <c r="I54" s="87">
        <v>99.339817710014344</v>
      </c>
      <c r="J54" s="87">
        <v>12.094216030427377</v>
      </c>
      <c r="K54" s="87">
        <v>6.0333998206652382</v>
      </c>
      <c r="L54" s="87">
        <v>6.1653082338318432</v>
      </c>
      <c r="M54" s="87">
        <v>33.177176747253533</v>
      </c>
      <c r="N54" s="87"/>
      <c r="O54" s="87">
        <v>4.5597078084419795</v>
      </c>
      <c r="P54" s="87">
        <v>9.5408213107959607</v>
      </c>
      <c r="Q54" s="87">
        <v>142.77389906469108</v>
      </c>
      <c r="R54" s="87">
        <v>6.6508424308712035</v>
      </c>
      <c r="S54" s="87">
        <v>110.80293073159214</v>
      </c>
      <c r="T54" s="87">
        <v>34.598297455881237</v>
      </c>
      <c r="U54" s="87">
        <v>150.51994311156082</v>
      </c>
      <c r="V54" s="87">
        <v>9.5408213107959607</v>
      </c>
      <c r="W54" s="87">
        <v>13.523904463010012</v>
      </c>
      <c r="X54" s="87">
        <v>6.6508424308712035</v>
      </c>
      <c r="Y54" s="87">
        <v>7.8739586729223863</v>
      </c>
      <c r="Z54" s="87">
        <v>34.598297455881237</v>
      </c>
      <c r="AA54" s="87"/>
      <c r="AB54" s="86">
        <v>50</v>
      </c>
      <c r="AC54" s="87">
        <v>5.7514197673419512</v>
      </c>
      <c r="AD54" s="87">
        <v>99.556880336685637</v>
      </c>
      <c r="AE54" s="87">
        <v>146.43752299879631</v>
      </c>
      <c r="AF54" s="87">
        <v>5.97806751236718</v>
      </c>
      <c r="AG54" s="87">
        <v>113.08301041619434</v>
      </c>
      <c r="AH54" s="87">
        <v>33.503496993529311</v>
      </c>
      <c r="AI54" s="87">
        <v>148.94817000621953</v>
      </c>
      <c r="AJ54" s="87">
        <v>99.556880336685637</v>
      </c>
      <c r="AK54" s="87">
        <v>14.183034984018205</v>
      </c>
      <c r="AL54" s="87">
        <v>5.97806751236718</v>
      </c>
      <c r="AM54" s="87">
        <v>9.214779803957974</v>
      </c>
      <c r="AN54" s="87">
        <v>33.503496993529311</v>
      </c>
      <c r="AO54" s="87"/>
      <c r="AP54" s="86">
        <v>50</v>
      </c>
      <c r="AQ54" s="87">
        <v>6.4412466585969197</v>
      </c>
      <c r="AR54" s="87">
        <v>99.419570336431462</v>
      </c>
      <c r="AS54" s="87">
        <v>141.91189986826913</v>
      </c>
      <c r="AT54" s="87">
        <v>75.682691035279532</v>
      </c>
      <c r="AU54" s="87">
        <v>111.60742133197432</v>
      </c>
      <c r="AV54" s="87">
        <v>33.979013178676908</v>
      </c>
      <c r="AW54" s="87">
        <v>140.51621074028944</v>
      </c>
      <c r="AX54" s="87">
        <v>99.419570336431462</v>
      </c>
      <c r="AY54" s="87">
        <v>11.571162400565031</v>
      </c>
      <c r="AZ54" s="87">
        <v>75.682691035279532</v>
      </c>
      <c r="BA54" s="87">
        <v>5.1179609497007776</v>
      </c>
      <c r="BB54" s="87">
        <v>33.979013178676908</v>
      </c>
      <c r="BC54" s="87"/>
      <c r="BD54" s="86">
        <v>50</v>
      </c>
      <c r="BE54" s="87">
        <v>5.8699597982184528</v>
      </c>
      <c r="BF54" s="87">
        <v>100.18355034476727</v>
      </c>
      <c r="BG54" s="87">
        <v>147.84575803429803</v>
      </c>
      <c r="BH54" s="87">
        <v>3.8729652536427603</v>
      </c>
      <c r="BI54" s="87">
        <v>114.32603587021821</v>
      </c>
      <c r="BJ54" s="87">
        <v>33.454459547175041</v>
      </c>
      <c r="BK54" s="87">
        <v>151.65525481436595</v>
      </c>
      <c r="BL54" s="87">
        <v>100.18355034476727</v>
      </c>
      <c r="BM54" s="87">
        <v>14.203722305626266</v>
      </c>
      <c r="BN54" s="87">
        <v>3.8729652536427603</v>
      </c>
      <c r="BO54" s="87">
        <v>10.380646761178838</v>
      </c>
      <c r="BP54" s="87">
        <v>33.454459547175041</v>
      </c>
      <c r="BQ54" s="87"/>
      <c r="BR54" s="87">
        <v>6.1021143804602564</v>
      </c>
      <c r="BS54" s="87">
        <v>99.528477001896661</v>
      </c>
      <c r="BT54" s="87">
        <v>149.79121963986856</v>
      </c>
      <c r="BU54" s="87">
        <v>1.3550795787994017</v>
      </c>
      <c r="BV54" s="87">
        <v>115.23780610880142</v>
      </c>
      <c r="BW54" s="87">
        <v>99.659487259401615</v>
      </c>
      <c r="BX54" s="87">
        <v>145.51409335580846</v>
      </c>
      <c r="BY54" s="87">
        <v>99.528477001896661</v>
      </c>
      <c r="BZ54" s="87">
        <v>11.005650700010415</v>
      </c>
      <c r="CA54" s="87">
        <v>1.3550795787994017</v>
      </c>
      <c r="CB54" s="87">
        <v>15.326813877552754</v>
      </c>
      <c r="CC54" s="87">
        <v>99.659487259401615</v>
      </c>
      <c r="CD54" s="87"/>
    </row>
    <row r="55" spans="1:82" x14ac:dyDescent="0.25">
      <c r="A55" s="86">
        <v>51</v>
      </c>
      <c r="B55" s="87">
        <v>5.8664652847648027</v>
      </c>
      <c r="C55" s="87">
        <v>99.056412676469691</v>
      </c>
      <c r="D55" s="87">
        <v>148.42538022587706</v>
      </c>
      <c r="E55" s="87">
        <v>5.1142184360716545</v>
      </c>
      <c r="F55" s="87">
        <v>112.99731754047961</v>
      </c>
      <c r="G55" s="87">
        <v>34.524696991569115</v>
      </c>
      <c r="H55" s="87">
        <v>152.01051290217117</v>
      </c>
      <c r="I55" s="87">
        <v>99.056412676469691</v>
      </c>
      <c r="J55" s="87">
        <v>10.352272577594977</v>
      </c>
      <c r="K55" s="87">
        <v>5.1142184360716545</v>
      </c>
      <c r="L55" s="87">
        <v>5.7585093055724625</v>
      </c>
      <c r="M55" s="87">
        <v>34.524696991569115</v>
      </c>
      <c r="N55" s="87"/>
      <c r="O55" s="87">
        <v>6.0953823952788273</v>
      </c>
      <c r="P55" s="87">
        <v>12.037712564994552</v>
      </c>
      <c r="Q55" s="87">
        <v>140.31471130063738</v>
      </c>
      <c r="R55" s="87">
        <v>6.3084753289467832</v>
      </c>
      <c r="S55" s="87">
        <v>111.65698255008608</v>
      </c>
      <c r="T55" s="87">
        <v>34.602606245648715</v>
      </c>
      <c r="U55" s="87">
        <v>145.83793757289385</v>
      </c>
      <c r="V55" s="87">
        <v>12.037712564994552</v>
      </c>
      <c r="W55" s="87">
        <v>13.433288154706016</v>
      </c>
      <c r="X55" s="87">
        <v>6.3084753289467832</v>
      </c>
      <c r="Y55" s="87">
        <v>9.9894842306846616</v>
      </c>
      <c r="Z55" s="87">
        <v>34.602606245648715</v>
      </c>
      <c r="AA55" s="87"/>
      <c r="AB55" s="86">
        <v>51</v>
      </c>
      <c r="AC55" s="87">
        <v>5.2543508926212086</v>
      </c>
      <c r="AD55" s="87">
        <v>99.394377761661005</v>
      </c>
      <c r="AE55" s="87">
        <v>148.76914435943888</v>
      </c>
      <c r="AF55" s="87">
        <v>3.9107110978369781</v>
      </c>
      <c r="AG55" s="87">
        <v>113.48858638236048</v>
      </c>
      <c r="AH55" s="87">
        <v>32.472627503685892</v>
      </c>
      <c r="AI55" s="87">
        <v>146.79486744557997</v>
      </c>
      <c r="AJ55" s="87">
        <v>99.394377761661005</v>
      </c>
      <c r="AK55" s="87">
        <v>12.824174573083047</v>
      </c>
      <c r="AL55" s="87">
        <v>3.9107110978369781</v>
      </c>
      <c r="AM55" s="87">
        <v>10.488143625464962</v>
      </c>
      <c r="AN55" s="87">
        <v>32.472627503685892</v>
      </c>
      <c r="AO55" s="87"/>
      <c r="AP55" s="86">
        <v>51</v>
      </c>
      <c r="AQ55" s="87">
        <v>6.0018182014391908</v>
      </c>
      <c r="AR55" s="87">
        <v>98.532388165722324</v>
      </c>
      <c r="AS55" s="87">
        <v>141.24353796338647</v>
      </c>
      <c r="AT55" s="87">
        <v>75.791150449052608</v>
      </c>
      <c r="AU55" s="87">
        <v>115.19414798070525</v>
      </c>
      <c r="AV55" s="87">
        <v>33.924718666262166</v>
      </c>
      <c r="AW55" s="87">
        <v>142.1408192563951</v>
      </c>
      <c r="AX55" s="87">
        <v>98.532388165722324</v>
      </c>
      <c r="AY55" s="87">
        <v>12.68754258589914</v>
      </c>
      <c r="AZ55" s="87">
        <v>75.791150449052608</v>
      </c>
      <c r="BA55" s="87">
        <v>4.1865546493424102</v>
      </c>
      <c r="BB55" s="87">
        <v>33.924718666262166</v>
      </c>
      <c r="BC55" s="87"/>
      <c r="BD55" s="86">
        <v>51</v>
      </c>
      <c r="BE55" s="87">
        <v>5.9432457019467533</v>
      </c>
      <c r="BF55" s="87">
        <v>98.908238486996993</v>
      </c>
      <c r="BG55" s="87">
        <v>148.02928327451357</v>
      </c>
      <c r="BH55" s="87">
        <v>5.0127160870937919</v>
      </c>
      <c r="BI55" s="87">
        <v>112.59760915737073</v>
      </c>
      <c r="BJ55" s="87">
        <v>33.633442843082747</v>
      </c>
      <c r="BK55" s="87">
        <v>149.95906091178335</v>
      </c>
      <c r="BL55" s="87">
        <v>98.908238486996993</v>
      </c>
      <c r="BM55" s="87">
        <v>12.597501482950966</v>
      </c>
      <c r="BN55" s="87">
        <v>5.0127160870937919</v>
      </c>
      <c r="BO55" s="87">
        <v>12.582527117177715</v>
      </c>
      <c r="BP55" s="87">
        <v>33.633442843082747</v>
      </c>
      <c r="BQ55" s="87"/>
      <c r="BR55" s="87">
        <v>5.9128612000037846</v>
      </c>
      <c r="BS55" s="87">
        <v>99.970628438506395</v>
      </c>
      <c r="BT55" s="87">
        <v>149.34791482500157</v>
      </c>
      <c r="BU55" s="87">
        <v>1.1482152901309739</v>
      </c>
      <c r="BV55" s="87">
        <v>112.52299751973514</v>
      </c>
      <c r="BW55" s="87">
        <v>99.574451965684702</v>
      </c>
      <c r="BX55" s="87">
        <v>149.63882842496591</v>
      </c>
      <c r="BY55" s="87">
        <v>99.970628438506395</v>
      </c>
      <c r="BZ55" s="87">
        <v>11.651379002139013</v>
      </c>
      <c r="CA55" s="87">
        <v>1.1482152901309739</v>
      </c>
      <c r="CB55" s="87">
        <v>12.628126790741717</v>
      </c>
      <c r="CC55" s="87">
        <v>99.574451965684702</v>
      </c>
      <c r="CD55" s="87"/>
    </row>
    <row r="56" spans="1:82" x14ac:dyDescent="0.25">
      <c r="A56" s="86">
        <v>52</v>
      </c>
      <c r="B56" s="87">
        <v>5.9811326185518272</v>
      </c>
      <c r="C56" s="87">
        <v>98.793068611374451</v>
      </c>
      <c r="D56" s="87">
        <v>148.83200110516182</v>
      </c>
      <c r="E56" s="87">
        <v>5.9509671470825714</v>
      </c>
      <c r="F56" s="87">
        <v>114.24739328877664</v>
      </c>
      <c r="G56" s="87">
        <v>33.912379149881296</v>
      </c>
      <c r="H56" s="87">
        <v>147.83527078681462</v>
      </c>
      <c r="I56" s="87">
        <v>98.793068611374451</v>
      </c>
      <c r="J56" s="87">
        <v>11.285777954375062</v>
      </c>
      <c r="K56" s="87">
        <v>5.9509671470825714</v>
      </c>
      <c r="L56" s="87">
        <v>6.1847596244398275</v>
      </c>
      <c r="M56" s="87">
        <v>33.912379149881296</v>
      </c>
      <c r="N56" s="87"/>
      <c r="O56" s="87">
        <v>5.3857389074396513</v>
      </c>
      <c r="P56" s="87">
        <v>9.2097142538649308</v>
      </c>
      <c r="Q56" s="87">
        <v>142.45246496847543</v>
      </c>
      <c r="R56" s="87">
        <v>5.8711033495677034</v>
      </c>
      <c r="S56" s="87">
        <v>113.57969275992286</v>
      </c>
      <c r="T56" s="87">
        <v>32.874565510916547</v>
      </c>
      <c r="U56" s="87">
        <v>144.1874384051234</v>
      </c>
      <c r="V56" s="87">
        <v>9.2097142538649308</v>
      </c>
      <c r="W56" s="87">
        <v>10.628236952243862</v>
      </c>
      <c r="X56" s="87">
        <v>5.8711033495677034</v>
      </c>
      <c r="Y56" s="87">
        <v>9.0246690858894691</v>
      </c>
      <c r="Z56" s="87">
        <v>32.874565510916547</v>
      </c>
      <c r="AA56" s="87"/>
      <c r="AB56" s="86">
        <v>52</v>
      </c>
      <c r="AC56" s="87">
        <v>6.3222108287011007</v>
      </c>
      <c r="AD56" s="87">
        <v>100.18766946315115</v>
      </c>
      <c r="AE56" s="87">
        <v>150.2386187196762</v>
      </c>
      <c r="AF56" s="87">
        <v>6.5303849375938512</v>
      </c>
      <c r="AG56" s="87">
        <v>113.18356338650196</v>
      </c>
      <c r="AH56" s="87">
        <v>34.424931219149293</v>
      </c>
      <c r="AI56" s="87">
        <v>148.83880842680975</v>
      </c>
      <c r="AJ56" s="87">
        <v>100.18766946315115</v>
      </c>
      <c r="AK56" s="87">
        <v>12.507743444380273</v>
      </c>
      <c r="AL56" s="87">
        <v>6.5303849375938512</v>
      </c>
      <c r="AM56" s="87">
        <v>10.594552045494764</v>
      </c>
      <c r="AN56" s="87">
        <v>34.424931219149293</v>
      </c>
      <c r="AO56" s="87"/>
      <c r="AP56" s="86">
        <v>52</v>
      </c>
      <c r="AQ56" s="87">
        <v>5.7917755439437952</v>
      </c>
      <c r="AR56" s="87">
        <v>99.466447593818813</v>
      </c>
      <c r="AS56" s="87">
        <v>140.90856924406737</v>
      </c>
      <c r="AT56" s="87">
        <v>75.34382365232824</v>
      </c>
      <c r="AU56" s="87">
        <v>110.52891128078818</v>
      </c>
      <c r="AV56" s="87">
        <v>33.61445555117357</v>
      </c>
      <c r="AW56" s="87">
        <v>144.88615272291224</v>
      </c>
      <c r="AX56" s="87">
        <v>99.466447593818813</v>
      </c>
      <c r="AY56" s="87">
        <v>6.5888111543065566</v>
      </c>
      <c r="AZ56" s="87">
        <v>75.34382365232824</v>
      </c>
      <c r="BA56" s="87">
        <v>3.4564160119971814</v>
      </c>
      <c r="BB56" s="87">
        <v>33.61445555117357</v>
      </c>
      <c r="BC56" s="87"/>
      <c r="BD56" s="86">
        <v>52</v>
      </c>
      <c r="BE56" s="87">
        <v>6.7885852325052287</v>
      </c>
      <c r="BF56" s="87">
        <v>99.57454914275057</v>
      </c>
      <c r="BG56" s="87">
        <v>147.48575577450254</v>
      </c>
      <c r="BH56" s="87">
        <v>6.1267340439883808</v>
      </c>
      <c r="BI56" s="87">
        <v>112.9544708415914</v>
      </c>
      <c r="BJ56" s="87">
        <v>33.606080143328214</v>
      </c>
      <c r="BK56" s="87">
        <v>148.74099960799879</v>
      </c>
      <c r="BL56" s="87">
        <v>99.57454914275057</v>
      </c>
      <c r="BM56" s="87">
        <v>11.851342816922987</v>
      </c>
      <c r="BN56" s="87">
        <v>6.1267340439883808</v>
      </c>
      <c r="BO56" s="87">
        <v>7.2166655031158395</v>
      </c>
      <c r="BP56" s="87">
        <v>33.606080143328214</v>
      </c>
      <c r="BQ56" s="87"/>
      <c r="BR56" s="87">
        <v>5.5905297474075786</v>
      </c>
      <c r="BS56" s="87">
        <v>99.299393165516307</v>
      </c>
      <c r="BT56" s="87">
        <v>148.42420707026631</v>
      </c>
      <c r="BU56" s="87">
        <v>1.0214715284924556</v>
      </c>
      <c r="BV56" s="87">
        <v>114.18231333059171</v>
      </c>
      <c r="BW56" s="87">
        <v>99.318666531337783</v>
      </c>
      <c r="BX56" s="87">
        <v>147.92537500422327</v>
      </c>
      <c r="BY56" s="87">
        <v>99.299393165516307</v>
      </c>
      <c r="BZ56" s="87">
        <v>11.678433905226274</v>
      </c>
      <c r="CA56" s="87">
        <v>1.0214715284924556</v>
      </c>
      <c r="CB56" s="87">
        <v>10.591326178329689</v>
      </c>
      <c r="CC56" s="87">
        <v>99.318666531337783</v>
      </c>
      <c r="CD56" s="87"/>
    </row>
    <row r="57" spans="1:82" x14ac:dyDescent="0.25">
      <c r="A57" s="86">
        <v>53</v>
      </c>
      <c r="B57" s="87">
        <v>5.9745973913530053</v>
      </c>
      <c r="C57" s="87">
        <v>98.788502884475633</v>
      </c>
      <c r="D57" s="87">
        <v>148.38988591243771</v>
      </c>
      <c r="E57" s="87">
        <v>5.9060962312015155</v>
      </c>
      <c r="F57" s="87">
        <v>113.34158817505005</v>
      </c>
      <c r="G57" s="87">
        <v>34.533598593671513</v>
      </c>
      <c r="H57" s="87">
        <v>148.81170518612069</v>
      </c>
      <c r="I57" s="87">
        <v>98.788502884475633</v>
      </c>
      <c r="J57" s="87">
        <v>12.449423105188711</v>
      </c>
      <c r="K57" s="87">
        <v>5.9060962312015155</v>
      </c>
      <c r="L57" s="87">
        <v>4.8851058595925902</v>
      </c>
      <c r="M57" s="87">
        <v>34.533598593671513</v>
      </c>
      <c r="N57" s="87"/>
      <c r="O57" s="87">
        <v>4.8210514818097314</v>
      </c>
      <c r="P57" s="87">
        <v>10.198496418787228</v>
      </c>
      <c r="Q57" s="87">
        <v>140.99776036993995</v>
      </c>
      <c r="R57" s="87">
        <v>5.8950191302086328</v>
      </c>
      <c r="S57" s="87">
        <v>113.14751303390722</v>
      </c>
      <c r="T57" s="87">
        <v>34.172247131056984</v>
      </c>
      <c r="U57" s="87">
        <v>146.01763542539177</v>
      </c>
      <c r="V57" s="87">
        <v>10.198496418787228</v>
      </c>
      <c r="W57" s="87">
        <v>11.647668870932298</v>
      </c>
      <c r="X57" s="87">
        <v>5.8950191302086328</v>
      </c>
      <c r="Y57" s="87">
        <v>8.472533163417781</v>
      </c>
      <c r="Z57" s="87">
        <v>34.172247131056984</v>
      </c>
      <c r="AA57" s="87"/>
      <c r="AB57" s="86">
        <v>53</v>
      </c>
      <c r="AC57" s="87">
        <v>6.0177769977202322</v>
      </c>
      <c r="AD57" s="87">
        <v>98.439829894869519</v>
      </c>
      <c r="AE57" s="87">
        <v>151.06300726419406</v>
      </c>
      <c r="AF57" s="87">
        <v>4.4901984203337504</v>
      </c>
      <c r="AG57" s="87">
        <v>114.07629036654352</v>
      </c>
      <c r="AH57" s="87">
        <v>34.840904734811311</v>
      </c>
      <c r="AI57" s="87">
        <v>152.00444691096115</v>
      </c>
      <c r="AJ57" s="87">
        <v>98.439829894869519</v>
      </c>
      <c r="AK57" s="87">
        <v>12.325345322675368</v>
      </c>
      <c r="AL57" s="87">
        <v>4.4901984203337504</v>
      </c>
      <c r="AM57" s="87">
        <v>10.255121905367329</v>
      </c>
      <c r="AN57" s="87">
        <v>34.840904734811311</v>
      </c>
      <c r="AO57" s="87"/>
      <c r="AP57" s="86">
        <v>53</v>
      </c>
      <c r="AQ57" s="87">
        <v>5.5966553531848424</v>
      </c>
      <c r="AR57" s="87">
        <v>99.632217193308804</v>
      </c>
      <c r="AS57" s="87">
        <v>141.79480035844858</v>
      </c>
      <c r="AT57" s="87">
        <v>77.581160145720091</v>
      </c>
      <c r="AU57" s="87">
        <v>113.74920674863399</v>
      </c>
      <c r="AV57" s="87">
        <v>35.858154799095558</v>
      </c>
      <c r="AW57" s="87">
        <v>151.21743337783954</v>
      </c>
      <c r="AX57" s="87">
        <v>99.632217193308804</v>
      </c>
      <c r="AY57" s="87">
        <v>11.547286099854205</v>
      </c>
      <c r="AZ57" s="87">
        <v>77.581160145720091</v>
      </c>
      <c r="BA57" s="87">
        <v>1.9695330241001507</v>
      </c>
      <c r="BB57" s="87">
        <v>35.858154799095558</v>
      </c>
      <c r="BC57" s="87"/>
      <c r="BD57" s="86">
        <v>53</v>
      </c>
      <c r="BE57" s="87">
        <v>6.4040990515076919</v>
      </c>
      <c r="BF57" s="87">
        <v>99.575071094235483</v>
      </c>
      <c r="BG57" s="87">
        <v>147.52245404272657</v>
      </c>
      <c r="BH57" s="87">
        <v>5.1262148631420335</v>
      </c>
      <c r="BI57" s="87">
        <v>115.62490856404928</v>
      </c>
      <c r="BJ57" s="87">
        <v>33.153992021523244</v>
      </c>
      <c r="BK57" s="87">
        <v>148.9095646882499</v>
      </c>
      <c r="BL57" s="87">
        <v>99.575071094235483</v>
      </c>
      <c r="BM57" s="87">
        <v>10.889173035107362</v>
      </c>
      <c r="BN57" s="87">
        <v>5.1262148631420335</v>
      </c>
      <c r="BO57" s="87">
        <v>11.510153076012461</v>
      </c>
      <c r="BP57" s="87">
        <v>33.153992021523244</v>
      </c>
      <c r="BQ57" s="87"/>
      <c r="BR57" s="87">
        <v>6.3253289497421417</v>
      </c>
      <c r="BS57" s="87">
        <v>99.821785559935577</v>
      </c>
      <c r="BT57" s="87">
        <v>149.68611835705272</v>
      </c>
      <c r="BU57" s="87">
        <v>1.6219904056460028</v>
      </c>
      <c r="BV57" s="87">
        <v>114.74072352270855</v>
      </c>
      <c r="BW57" s="87">
        <v>99.601439338698412</v>
      </c>
      <c r="BX57" s="87">
        <v>151.12217717864633</v>
      </c>
      <c r="BY57" s="87">
        <v>99.821785559935577</v>
      </c>
      <c r="BZ57" s="87">
        <v>8.9483204517194412</v>
      </c>
      <c r="CA57" s="87">
        <v>1.6219904056460028</v>
      </c>
      <c r="CB57" s="87">
        <v>7.7641258179886314</v>
      </c>
      <c r="CC57" s="87">
        <v>99.601439338698412</v>
      </c>
      <c r="CD57" s="87"/>
    </row>
    <row r="58" spans="1:82" x14ac:dyDescent="0.25">
      <c r="A58" s="86">
        <v>54</v>
      </c>
      <c r="B58" s="87">
        <v>5.665892061551995</v>
      </c>
      <c r="C58" s="87">
        <v>99.836135854065347</v>
      </c>
      <c r="D58" s="87">
        <v>149.1065399777776</v>
      </c>
      <c r="E58" s="87">
        <v>4.9470391297680711</v>
      </c>
      <c r="F58" s="87">
        <v>111.9177131872533</v>
      </c>
      <c r="G58" s="87">
        <v>33.755608887376177</v>
      </c>
      <c r="H58" s="87">
        <v>152.10602234140475</v>
      </c>
      <c r="I58" s="87">
        <v>99.836135854065347</v>
      </c>
      <c r="J58" s="87">
        <v>11.844781597893618</v>
      </c>
      <c r="K58" s="87">
        <v>4.9470391297680711</v>
      </c>
      <c r="L58" s="87">
        <v>7.0174859238560447</v>
      </c>
      <c r="M58" s="87">
        <v>33.755608887376177</v>
      </c>
      <c r="N58" s="87"/>
      <c r="O58" s="87">
        <v>5.0016775002300315</v>
      </c>
      <c r="P58" s="87">
        <v>10.270718230661616</v>
      </c>
      <c r="Q58" s="87">
        <v>142.78327730396626</v>
      </c>
      <c r="R58" s="87">
        <v>6.1622225893755935</v>
      </c>
      <c r="S58" s="87">
        <v>109.77353723890978</v>
      </c>
      <c r="T58" s="87">
        <v>33.840637867739261</v>
      </c>
      <c r="U58" s="87">
        <v>142.94368428042571</v>
      </c>
      <c r="V58" s="87">
        <v>10.270718230661616</v>
      </c>
      <c r="W58" s="87">
        <v>13.486557185360398</v>
      </c>
      <c r="X58" s="87">
        <v>6.1622225893755935</v>
      </c>
      <c r="Y58" s="87">
        <v>10.632723658683627</v>
      </c>
      <c r="Z58" s="87">
        <v>33.840637867739261</v>
      </c>
      <c r="AA58" s="87"/>
      <c r="AB58" s="86">
        <v>54</v>
      </c>
      <c r="AC58" s="87">
        <v>6.1810154593535032</v>
      </c>
      <c r="AD58" s="87">
        <v>99.241354031967688</v>
      </c>
      <c r="AE58" s="87">
        <v>149.80899416960301</v>
      </c>
      <c r="AF58" s="87">
        <v>4.8499404148412877</v>
      </c>
      <c r="AG58" s="87">
        <v>113.77071398095069</v>
      </c>
      <c r="AH58" s="87">
        <v>33.29845439459703</v>
      </c>
      <c r="AI58" s="87">
        <v>148.95513218770282</v>
      </c>
      <c r="AJ58" s="87">
        <v>99.241354031967688</v>
      </c>
      <c r="AK58" s="87">
        <v>11.111919068762681</v>
      </c>
      <c r="AL58" s="87">
        <v>4.8499404148412877</v>
      </c>
      <c r="AM58" s="87">
        <v>12.887296781943403</v>
      </c>
      <c r="AN58" s="87">
        <v>33.29845439459703</v>
      </c>
      <c r="AO58" s="87"/>
      <c r="AP58" s="86">
        <v>54</v>
      </c>
      <c r="AQ58" s="87">
        <v>4.2745052125786067</v>
      </c>
      <c r="AR58" s="87">
        <v>99.661946529627571</v>
      </c>
      <c r="AS58" s="87">
        <v>141.68312352990756</v>
      </c>
      <c r="AT58" s="87">
        <v>76.150170522807883</v>
      </c>
      <c r="AU58" s="87">
        <v>112.72620819933444</v>
      </c>
      <c r="AV58" s="87">
        <v>33.79380922178828</v>
      </c>
      <c r="AW58" s="87">
        <v>145.91854059304814</v>
      </c>
      <c r="AX58" s="87">
        <v>99.661946529627571</v>
      </c>
      <c r="AY58" s="87">
        <v>11.036390914833829</v>
      </c>
      <c r="AZ58" s="87">
        <v>76.150170522807883</v>
      </c>
      <c r="BA58" s="87">
        <v>2.2614493380007881</v>
      </c>
      <c r="BB58" s="87">
        <v>33.79380922178828</v>
      </c>
      <c r="BC58" s="87"/>
      <c r="BD58" s="86">
        <v>54</v>
      </c>
      <c r="BE58" s="87">
        <v>6.4726223279834727</v>
      </c>
      <c r="BF58" s="87">
        <v>99.089184076380576</v>
      </c>
      <c r="BG58" s="87">
        <v>148.2448593422223</v>
      </c>
      <c r="BH58" s="87">
        <v>6.652684990175838</v>
      </c>
      <c r="BI58" s="87">
        <v>110.96817614340303</v>
      </c>
      <c r="BJ58" s="87">
        <v>32.507688379443707</v>
      </c>
      <c r="BK58" s="87">
        <v>147.24738811394676</v>
      </c>
      <c r="BL58" s="87">
        <v>99.089184076380576</v>
      </c>
      <c r="BM58" s="87">
        <v>9.7275840431546357</v>
      </c>
      <c r="BN58" s="87">
        <v>6.652684990175838</v>
      </c>
      <c r="BO58" s="87">
        <v>8.421136094128105</v>
      </c>
      <c r="BP58" s="87">
        <v>32.507688379443707</v>
      </c>
      <c r="BQ58" s="87"/>
      <c r="BR58" s="87">
        <v>6.5140883805919163</v>
      </c>
      <c r="BS58" s="87">
        <v>99.851215808425977</v>
      </c>
      <c r="BT58" s="87">
        <v>150.155068099196</v>
      </c>
      <c r="BU58" s="87">
        <v>1.6695011953193604</v>
      </c>
      <c r="BV58" s="87">
        <v>114.37084748097581</v>
      </c>
      <c r="BW58" s="87">
        <v>99.845995687718187</v>
      </c>
      <c r="BX58" s="87">
        <v>151.68832736620888</v>
      </c>
      <c r="BY58" s="87">
        <v>99.851215808425977</v>
      </c>
      <c r="BZ58" s="87">
        <v>10.622443604460425</v>
      </c>
      <c r="CA58" s="87">
        <v>1.6695011953193604</v>
      </c>
      <c r="CB58" s="87">
        <v>6.8366185096813865</v>
      </c>
      <c r="CC58" s="87">
        <v>99.845995687718187</v>
      </c>
      <c r="CD58" s="87"/>
    </row>
    <row r="59" spans="1:82" x14ac:dyDescent="0.25">
      <c r="A59" s="86">
        <v>55</v>
      </c>
      <c r="B59" s="87">
        <v>6.4598989577659864</v>
      </c>
      <c r="C59" s="87">
        <v>99.809239567653179</v>
      </c>
      <c r="D59" s="87">
        <v>148.81961044008236</v>
      </c>
      <c r="E59" s="87">
        <v>5.778913083633535</v>
      </c>
      <c r="F59" s="87">
        <v>114.12834048789921</v>
      </c>
      <c r="G59" s="87">
        <v>32.631815557147135</v>
      </c>
      <c r="H59" s="87">
        <v>149.44310566371513</v>
      </c>
      <c r="I59" s="87">
        <v>99.809239567653179</v>
      </c>
      <c r="J59" s="87">
        <v>10.71541285942989</v>
      </c>
      <c r="K59" s="87">
        <v>5.778913083633535</v>
      </c>
      <c r="L59" s="87">
        <v>9.8398491551291514</v>
      </c>
      <c r="M59" s="87">
        <v>32.631815557147135</v>
      </c>
      <c r="N59" s="87"/>
      <c r="O59" s="87">
        <v>5.1016433071972003</v>
      </c>
      <c r="P59" s="87">
        <v>11.315142558896353</v>
      </c>
      <c r="Q59" s="87">
        <v>142.98701648128156</v>
      </c>
      <c r="R59" s="87">
        <v>5.468590080776826</v>
      </c>
      <c r="S59" s="87">
        <v>112.84845264277554</v>
      </c>
      <c r="T59" s="87">
        <v>32.344865130840979</v>
      </c>
      <c r="U59" s="87">
        <v>146.98135288096574</v>
      </c>
      <c r="V59" s="87">
        <v>11.315142558896353</v>
      </c>
      <c r="W59" s="87">
        <v>10.944453906501399</v>
      </c>
      <c r="X59" s="87">
        <v>5.468590080776826</v>
      </c>
      <c r="Y59" s="87">
        <v>11.634898233960362</v>
      </c>
      <c r="Z59" s="87">
        <v>32.344865130840979</v>
      </c>
      <c r="AA59" s="87"/>
      <c r="AB59" s="86">
        <v>55</v>
      </c>
      <c r="AC59" s="87">
        <v>5.5636620236520775</v>
      </c>
      <c r="AD59" s="87">
        <v>99.536028403285513</v>
      </c>
      <c r="AE59" s="87">
        <v>147.87818589568622</v>
      </c>
      <c r="AF59" s="87">
        <v>5.9815833016049336</v>
      </c>
      <c r="AG59" s="87">
        <v>113.81915585133848</v>
      </c>
      <c r="AH59" s="87">
        <v>33.419433539395499</v>
      </c>
      <c r="AI59" s="87">
        <v>149.8620848195344</v>
      </c>
      <c r="AJ59" s="87">
        <v>99.536028403285513</v>
      </c>
      <c r="AK59" s="87">
        <v>11.70367270754028</v>
      </c>
      <c r="AL59" s="87">
        <v>5.9815833016049336</v>
      </c>
      <c r="AM59" s="87">
        <v>8.0962651425856169</v>
      </c>
      <c r="AN59" s="87">
        <v>33.419433539395499</v>
      </c>
      <c r="AO59" s="87"/>
      <c r="AP59" s="86">
        <v>55</v>
      </c>
      <c r="AQ59" s="87">
        <v>6.962588849901727</v>
      </c>
      <c r="AR59" s="87">
        <v>98.893481464859676</v>
      </c>
      <c r="AS59" s="87">
        <v>143.06459552756829</v>
      </c>
      <c r="AT59" s="87">
        <v>76.384917961396411</v>
      </c>
      <c r="AU59" s="87">
        <v>113.84529615498909</v>
      </c>
      <c r="AV59" s="87">
        <v>32.897722608903351</v>
      </c>
      <c r="AW59" s="87">
        <v>141.13241937843728</v>
      </c>
      <c r="AX59" s="87">
        <v>98.893481464859676</v>
      </c>
      <c r="AY59" s="87">
        <v>12.406391335107468</v>
      </c>
      <c r="AZ59" s="87">
        <v>76.384917961396411</v>
      </c>
      <c r="BA59" s="87">
        <v>6.1023095337964151</v>
      </c>
      <c r="BB59" s="87">
        <v>32.897722608903351</v>
      </c>
      <c r="BC59" s="87"/>
      <c r="BD59" s="86">
        <v>55</v>
      </c>
      <c r="BE59" s="87">
        <v>6.5907781225057489</v>
      </c>
      <c r="BF59" s="87">
        <v>99.310135790408196</v>
      </c>
      <c r="BG59" s="87">
        <v>149.33946710858461</v>
      </c>
      <c r="BH59" s="87">
        <v>5.9443802789305877</v>
      </c>
      <c r="BI59" s="87">
        <v>113.28730491914084</v>
      </c>
      <c r="BJ59" s="87">
        <v>35.106566109032919</v>
      </c>
      <c r="BK59" s="87">
        <v>151.48963404856119</v>
      </c>
      <c r="BL59" s="87">
        <v>99.310135790408196</v>
      </c>
      <c r="BM59" s="87">
        <v>12.104296914193288</v>
      </c>
      <c r="BN59" s="87">
        <v>5.9443802789305877</v>
      </c>
      <c r="BO59" s="87">
        <v>12.569119746028658</v>
      </c>
      <c r="BP59" s="87">
        <v>35.106566109032919</v>
      </c>
      <c r="BQ59" s="87"/>
      <c r="BR59" s="87">
        <v>5.5844505147320849</v>
      </c>
      <c r="BS59" s="87">
        <v>100.47714617682976</v>
      </c>
      <c r="BT59" s="87">
        <v>147.84604563462656</v>
      </c>
      <c r="BU59" s="87">
        <v>0.92770352260229549</v>
      </c>
      <c r="BV59" s="87">
        <v>114.7673581335838</v>
      </c>
      <c r="BW59" s="87">
        <v>99.873812642675674</v>
      </c>
      <c r="BX59" s="87">
        <v>150.43269468216394</v>
      </c>
      <c r="BY59" s="87">
        <v>100.47714617682976</v>
      </c>
      <c r="BZ59" s="87">
        <v>12.623747233638044</v>
      </c>
      <c r="CA59" s="87">
        <v>0.92770352260229549</v>
      </c>
      <c r="CB59" s="87">
        <v>3.6674137743345758</v>
      </c>
      <c r="CC59" s="87">
        <v>99.873812642675674</v>
      </c>
      <c r="CD59" s="87"/>
    </row>
    <row r="60" spans="1:82" x14ac:dyDescent="0.25">
      <c r="A60" s="86">
        <v>56</v>
      </c>
      <c r="B60" s="87">
        <v>6.0355920237632725</v>
      </c>
      <c r="C60" s="87">
        <v>100.26830839328193</v>
      </c>
      <c r="D60" s="87">
        <v>150.15589467723373</v>
      </c>
      <c r="E60" s="87">
        <v>6.684448879313253</v>
      </c>
      <c r="F60" s="87">
        <v>114.49868933365958</v>
      </c>
      <c r="G60" s="87">
        <v>33.895037303735712</v>
      </c>
      <c r="H60" s="87">
        <v>148.79412520849601</v>
      </c>
      <c r="I60" s="87">
        <v>100.26830839328193</v>
      </c>
      <c r="J60" s="87">
        <v>13.533846550635966</v>
      </c>
      <c r="K60" s="87">
        <v>6.684448879313253</v>
      </c>
      <c r="L60" s="87">
        <v>6.9423130572415195</v>
      </c>
      <c r="M60" s="87">
        <v>33.895037303735712</v>
      </c>
      <c r="N60" s="87"/>
      <c r="O60" s="87">
        <v>4.3257794403395593</v>
      </c>
      <c r="P60" s="87">
        <v>11.871841980115187</v>
      </c>
      <c r="Q60" s="87">
        <v>144.8672615515548</v>
      </c>
      <c r="R60" s="87">
        <v>5.0554561275133008</v>
      </c>
      <c r="S60" s="87">
        <v>110.92351964517638</v>
      </c>
      <c r="T60" s="87">
        <v>34.254248531967676</v>
      </c>
      <c r="U60" s="87">
        <v>146.25198728171014</v>
      </c>
      <c r="V60" s="87">
        <v>11.871841980115187</v>
      </c>
      <c r="W60" s="87">
        <v>10.24322087217525</v>
      </c>
      <c r="X60" s="87">
        <v>5.0554561275133008</v>
      </c>
      <c r="Y60" s="87">
        <v>7.9579799329118899</v>
      </c>
      <c r="Z60" s="87">
        <v>34.254248531967676</v>
      </c>
      <c r="AA60" s="87"/>
      <c r="AB60" s="86">
        <v>56</v>
      </c>
      <c r="AC60" s="87">
        <v>5.7397688740474395</v>
      </c>
      <c r="AD60" s="87">
        <v>99.871654699604207</v>
      </c>
      <c r="AE60" s="87">
        <v>148.61145938093415</v>
      </c>
      <c r="AF60" s="87">
        <v>5.3833598402599536</v>
      </c>
      <c r="AG60" s="87">
        <v>112.32358227522553</v>
      </c>
      <c r="AH60" s="87">
        <v>33.617510098054296</v>
      </c>
      <c r="AI60" s="87">
        <v>148.87841279791911</v>
      </c>
      <c r="AJ60" s="87">
        <v>99.871654699604207</v>
      </c>
      <c r="AK60" s="87">
        <v>13.080041259377873</v>
      </c>
      <c r="AL60" s="87">
        <v>5.3833598402599536</v>
      </c>
      <c r="AM60" s="87">
        <v>9.2220666084982295</v>
      </c>
      <c r="AN60" s="87">
        <v>33.617510098054296</v>
      </c>
      <c r="AO60" s="87"/>
      <c r="AP60" s="86">
        <v>56</v>
      </c>
      <c r="AQ60" s="87">
        <v>6.585257280222419</v>
      </c>
      <c r="AR60" s="87">
        <v>100.26710134454258</v>
      </c>
      <c r="AS60" s="87">
        <v>143.33222931553746</v>
      </c>
      <c r="AT60" s="87">
        <v>74.872792242615063</v>
      </c>
      <c r="AU60" s="87">
        <v>112.01304006551368</v>
      </c>
      <c r="AV60" s="87">
        <v>31.411605019308904</v>
      </c>
      <c r="AW60" s="87">
        <v>140.8451913486027</v>
      </c>
      <c r="AX60" s="87">
        <v>100.26710134454258</v>
      </c>
      <c r="AY60" s="87">
        <v>11.795229797993555</v>
      </c>
      <c r="AZ60" s="87">
        <v>74.872792242615063</v>
      </c>
      <c r="BA60" s="87">
        <v>1.5376502281301676</v>
      </c>
      <c r="BB60" s="87">
        <v>31.411605019308904</v>
      </c>
      <c r="BC60" s="87"/>
      <c r="BD60" s="86">
        <v>56</v>
      </c>
      <c r="BE60" s="87">
        <v>5.9699039638929587</v>
      </c>
      <c r="BF60" s="87">
        <v>99.345960001235881</v>
      </c>
      <c r="BG60" s="87">
        <v>149.63177977061972</v>
      </c>
      <c r="BH60" s="87">
        <v>6.0440334859699734</v>
      </c>
      <c r="BI60" s="87">
        <v>114.78441306165635</v>
      </c>
      <c r="BJ60" s="87">
        <v>32.454718260167091</v>
      </c>
      <c r="BK60" s="87">
        <v>148.59727709506549</v>
      </c>
      <c r="BL60" s="87">
        <v>99.345960001235881</v>
      </c>
      <c r="BM60" s="87">
        <v>9.3596320582109076</v>
      </c>
      <c r="BN60" s="87">
        <v>6.0440334859699734</v>
      </c>
      <c r="BO60" s="87">
        <v>15.367497412074847</v>
      </c>
      <c r="BP60" s="87">
        <v>32.454718260167091</v>
      </c>
      <c r="BQ60" s="87"/>
      <c r="BR60" s="87">
        <v>5.4198704090704712</v>
      </c>
      <c r="BS60" s="87">
        <v>98.608892701698323</v>
      </c>
      <c r="BT60" s="87">
        <v>148.57606704887741</v>
      </c>
      <c r="BU60" s="87">
        <v>1.6999841628194245</v>
      </c>
      <c r="BV60" s="87">
        <v>114.17712133289803</v>
      </c>
      <c r="BW60" s="87">
        <v>99.327491949377404</v>
      </c>
      <c r="BX60" s="87">
        <v>146.21755764548467</v>
      </c>
      <c r="BY60" s="87">
        <v>98.608892701698323</v>
      </c>
      <c r="BZ60" s="87">
        <v>12.152159257384591</v>
      </c>
      <c r="CA60" s="87">
        <v>1.6999841628194245</v>
      </c>
      <c r="CB60" s="87">
        <v>11.880075743484198</v>
      </c>
      <c r="CC60" s="87">
        <v>99.327491949377404</v>
      </c>
      <c r="CD60" s="87"/>
    </row>
    <row r="61" spans="1:82" x14ac:dyDescent="0.25">
      <c r="A61" s="86">
        <v>57</v>
      </c>
      <c r="B61" s="87">
        <v>6.2708602724368303</v>
      </c>
      <c r="C61" s="87">
        <v>100.26443534481994</v>
      </c>
      <c r="D61" s="87">
        <v>149.00893450262942</v>
      </c>
      <c r="E61" s="87">
        <v>5.6216468582376891</v>
      </c>
      <c r="F61" s="87">
        <v>112.49816761865273</v>
      </c>
      <c r="G61" s="87">
        <v>33.757236557167268</v>
      </c>
      <c r="H61" s="87">
        <v>153.05297857064102</v>
      </c>
      <c r="I61" s="87">
        <v>100.26443534481994</v>
      </c>
      <c r="J61" s="87">
        <v>10.245465093723929</v>
      </c>
      <c r="K61" s="87">
        <v>5.6216468582376891</v>
      </c>
      <c r="L61" s="87">
        <v>12.221581903506133</v>
      </c>
      <c r="M61" s="87">
        <v>33.757236557167268</v>
      </c>
      <c r="N61" s="87"/>
      <c r="O61" s="87">
        <v>4.6725718874318192</v>
      </c>
      <c r="P61" s="87">
        <v>9.1675671433822128</v>
      </c>
      <c r="Q61" s="87">
        <v>143.17307124856052</v>
      </c>
      <c r="R61" s="87">
        <v>5.4083988589160263</v>
      </c>
      <c r="S61" s="87">
        <v>112.38005205379731</v>
      </c>
      <c r="T61" s="87">
        <v>34.358790632833369</v>
      </c>
      <c r="U61" s="87">
        <v>143.36667408015768</v>
      </c>
      <c r="V61" s="87">
        <v>9.1675671433822128</v>
      </c>
      <c r="W61" s="87">
        <v>12.850188787509717</v>
      </c>
      <c r="X61" s="87">
        <v>5.4083988589160263</v>
      </c>
      <c r="Y61" s="87">
        <v>14.500205641655677</v>
      </c>
      <c r="Z61" s="87">
        <v>34.358790632833369</v>
      </c>
      <c r="AA61" s="87"/>
      <c r="AB61" s="86">
        <v>57</v>
      </c>
      <c r="AC61" s="87">
        <v>5.5092721261525099</v>
      </c>
      <c r="AD61" s="87">
        <v>99.228286985853657</v>
      </c>
      <c r="AE61" s="87">
        <v>148.4326320732132</v>
      </c>
      <c r="AF61" s="87">
        <v>6.4925715809725872</v>
      </c>
      <c r="AG61" s="87">
        <v>113.05072124221027</v>
      </c>
      <c r="AH61" s="87">
        <v>32.789121605135968</v>
      </c>
      <c r="AI61" s="87">
        <v>147.18939153770376</v>
      </c>
      <c r="AJ61" s="87">
        <v>99.228286985853657</v>
      </c>
      <c r="AK61" s="87">
        <v>10.316877335343285</v>
      </c>
      <c r="AL61" s="87">
        <v>6.4925715809725872</v>
      </c>
      <c r="AM61" s="87">
        <v>4.6349624660923885</v>
      </c>
      <c r="AN61" s="87">
        <v>32.789121605135968</v>
      </c>
      <c r="AO61" s="87"/>
      <c r="AP61" s="86">
        <v>57</v>
      </c>
      <c r="AQ61" s="87">
        <v>5.5678322595147458</v>
      </c>
      <c r="AR61" s="87">
        <v>98.781292039704468</v>
      </c>
      <c r="AS61" s="87">
        <v>144.89014656439508</v>
      </c>
      <c r="AT61" s="87">
        <v>74.378972397659666</v>
      </c>
      <c r="AU61" s="87">
        <v>111.56611380471983</v>
      </c>
      <c r="AV61" s="87">
        <v>34.59871334010527</v>
      </c>
      <c r="AW61" s="87">
        <v>146.79942357923011</v>
      </c>
      <c r="AX61" s="87">
        <v>98.781292039704468</v>
      </c>
      <c r="AY61" s="87">
        <v>9.301768089164872</v>
      </c>
      <c r="AZ61" s="87">
        <v>74.378972397659666</v>
      </c>
      <c r="BA61" s="87">
        <v>0.71427434757552977</v>
      </c>
      <c r="BB61" s="87">
        <v>34.59871334010527</v>
      </c>
      <c r="BC61" s="87"/>
      <c r="BD61" s="86">
        <v>57</v>
      </c>
      <c r="BE61" s="87">
        <v>5.6177022693274576</v>
      </c>
      <c r="BF61" s="87">
        <v>99.891264227046335</v>
      </c>
      <c r="BG61" s="87">
        <v>148.08096933294217</v>
      </c>
      <c r="BH61" s="87">
        <v>5.9264632936840815</v>
      </c>
      <c r="BI61" s="87">
        <v>112.84369134864076</v>
      </c>
      <c r="BJ61" s="87">
        <v>34.415618772513511</v>
      </c>
      <c r="BK61" s="87">
        <v>148.75326974452719</v>
      </c>
      <c r="BL61" s="87">
        <v>99.891264227046335</v>
      </c>
      <c r="BM61" s="87">
        <v>9.3463252652848539</v>
      </c>
      <c r="BN61" s="87">
        <v>5.9264632936840815</v>
      </c>
      <c r="BO61" s="87">
        <v>9.1198933206951267</v>
      </c>
      <c r="BP61" s="87">
        <v>34.415618772513511</v>
      </c>
      <c r="BQ61" s="87"/>
      <c r="BR61" s="87">
        <v>6.9420559291908104</v>
      </c>
      <c r="BS61" s="87">
        <v>98.81891537533825</v>
      </c>
      <c r="BT61" s="87">
        <v>149.84020469682554</v>
      </c>
      <c r="BU61" s="87">
        <v>1.3650105420852714</v>
      </c>
      <c r="BV61" s="87">
        <v>114.28382726386953</v>
      </c>
      <c r="BW61" s="87">
        <v>99.448704288792683</v>
      </c>
      <c r="BX61" s="87">
        <v>150.01286931816463</v>
      </c>
      <c r="BY61" s="87">
        <v>98.81891537533825</v>
      </c>
      <c r="BZ61" s="87">
        <v>15.364749908396663</v>
      </c>
      <c r="CA61" s="87">
        <v>1.3650105420852714</v>
      </c>
      <c r="CB61" s="87">
        <v>15.200375197854651</v>
      </c>
      <c r="CC61" s="87">
        <v>99.448704288792683</v>
      </c>
      <c r="CD61" s="87"/>
    </row>
    <row r="62" spans="1:82" x14ac:dyDescent="0.25">
      <c r="A62" s="86">
        <v>58</v>
      </c>
      <c r="B62" s="87">
        <v>5.7168708029243636</v>
      </c>
      <c r="C62" s="87">
        <v>99.527970636365936</v>
      </c>
      <c r="D62" s="87">
        <v>148.15347218574567</v>
      </c>
      <c r="E62" s="87">
        <v>5.5809347670519891</v>
      </c>
      <c r="F62" s="87">
        <v>114.3209151950129</v>
      </c>
      <c r="G62" s="87">
        <v>31.782510568622662</v>
      </c>
      <c r="H62" s="87">
        <v>148.42557835556619</v>
      </c>
      <c r="I62" s="87">
        <v>99.527970636365936</v>
      </c>
      <c r="J62" s="87">
        <v>11.615983470837085</v>
      </c>
      <c r="K62" s="87">
        <v>5.5809347670519891</v>
      </c>
      <c r="L62" s="87">
        <v>8.7554356399209148</v>
      </c>
      <c r="M62" s="87">
        <v>31.782510568622662</v>
      </c>
      <c r="N62" s="87"/>
      <c r="O62" s="87">
        <v>5.1701645309707214</v>
      </c>
      <c r="P62" s="87">
        <v>8.8615583602493544</v>
      </c>
      <c r="Q62" s="87">
        <v>142.55869940901064</v>
      </c>
      <c r="R62" s="87">
        <v>5.7151727322621539</v>
      </c>
      <c r="S62" s="87">
        <v>113.23627121108423</v>
      </c>
      <c r="T62" s="87">
        <v>34.015550861331384</v>
      </c>
      <c r="U62" s="87">
        <v>146.86954711947777</v>
      </c>
      <c r="V62" s="87">
        <v>8.8615583602493544</v>
      </c>
      <c r="W62" s="87">
        <v>12.340353183010571</v>
      </c>
      <c r="X62" s="87">
        <v>5.7151727322621539</v>
      </c>
      <c r="Y62" s="87">
        <v>11.213881903660253</v>
      </c>
      <c r="Z62" s="87">
        <v>34.015550861331384</v>
      </c>
      <c r="AA62" s="87"/>
      <c r="AB62" s="86">
        <v>58</v>
      </c>
      <c r="AC62" s="87">
        <v>5.8440925810756701</v>
      </c>
      <c r="AD62" s="87">
        <v>99.939469474772707</v>
      </c>
      <c r="AE62" s="87">
        <v>147.33476183861055</v>
      </c>
      <c r="AF62" s="87">
        <v>6.8709166739782095</v>
      </c>
      <c r="AG62" s="87">
        <v>114.81752769034348</v>
      </c>
      <c r="AH62" s="87">
        <v>34.163767310224088</v>
      </c>
      <c r="AI62" s="87">
        <v>150.28428487119487</v>
      </c>
      <c r="AJ62" s="87">
        <v>99.939469474772707</v>
      </c>
      <c r="AK62" s="87">
        <v>11.961088005094096</v>
      </c>
      <c r="AL62" s="87">
        <v>6.8709166739782095</v>
      </c>
      <c r="AM62" s="87">
        <v>8.6795253653452829</v>
      </c>
      <c r="AN62" s="87">
        <v>34.163767310224088</v>
      </c>
      <c r="AO62" s="87"/>
      <c r="AP62" s="86">
        <v>58</v>
      </c>
      <c r="AQ62" s="87">
        <v>6.2859227791259276</v>
      </c>
      <c r="AR62" s="87">
        <v>99.550242129602879</v>
      </c>
      <c r="AS62" s="87">
        <v>142.94043737988767</v>
      </c>
      <c r="AT62" s="87">
        <v>76.144019589024765</v>
      </c>
      <c r="AU62" s="87">
        <v>111.76879521371895</v>
      </c>
      <c r="AV62" s="87">
        <v>34.917572988802689</v>
      </c>
      <c r="AW62" s="87">
        <v>145.61481897005976</v>
      </c>
      <c r="AX62" s="87">
        <v>99.550242129602879</v>
      </c>
      <c r="AY62" s="87">
        <v>12.360305655822964</v>
      </c>
      <c r="AZ62" s="87">
        <v>76.144019589024765</v>
      </c>
      <c r="BA62" s="87">
        <v>1.7875351630757501</v>
      </c>
      <c r="BB62" s="87">
        <v>34.917572988802689</v>
      </c>
      <c r="BC62" s="87"/>
      <c r="BD62" s="86">
        <v>58</v>
      </c>
      <c r="BE62" s="87">
        <v>5.3065151524114027</v>
      </c>
      <c r="BF62" s="87">
        <v>99.687442442504477</v>
      </c>
      <c r="BG62" s="87">
        <v>148.354929034534</v>
      </c>
      <c r="BH62" s="87">
        <v>5.0017946946613723</v>
      </c>
      <c r="BI62" s="87">
        <v>112.37078741969114</v>
      </c>
      <c r="BJ62" s="87">
        <v>34.743722761394828</v>
      </c>
      <c r="BK62" s="87">
        <v>151.51395271559866</v>
      </c>
      <c r="BL62" s="87">
        <v>99.687442442504477</v>
      </c>
      <c r="BM62" s="87">
        <v>13.668466732830984</v>
      </c>
      <c r="BN62" s="87">
        <v>5.0017946946613723</v>
      </c>
      <c r="BO62" s="87">
        <v>13.919516251063005</v>
      </c>
      <c r="BP62" s="87">
        <v>34.743722761394828</v>
      </c>
      <c r="BQ62" s="87"/>
      <c r="BR62" s="87">
        <v>6.3570754861156287</v>
      </c>
      <c r="BS62" s="87">
        <v>99.24889708074052</v>
      </c>
      <c r="BT62" s="87">
        <v>148.59583282074178</v>
      </c>
      <c r="BU62" s="87">
        <v>0.79860264157723004</v>
      </c>
      <c r="BV62" s="87">
        <v>113.68143904635463</v>
      </c>
      <c r="BW62" s="87">
        <v>99.505440313088613</v>
      </c>
      <c r="BX62" s="87">
        <v>145.72657761367961</v>
      </c>
      <c r="BY62" s="87">
        <v>99.24889708074052</v>
      </c>
      <c r="BZ62" s="87">
        <v>11.708738177445976</v>
      </c>
      <c r="CA62" s="87">
        <v>0.79860264157723004</v>
      </c>
      <c r="CB62" s="87">
        <v>12.154632832386561</v>
      </c>
      <c r="CC62" s="87">
        <v>99.505440313088613</v>
      </c>
      <c r="CD62" s="87"/>
    </row>
    <row r="63" spans="1:82" x14ac:dyDescent="0.25">
      <c r="A63" s="86">
        <v>59</v>
      </c>
      <c r="B63" s="87">
        <v>6.2095153813150183</v>
      </c>
      <c r="C63" s="87">
        <v>100.37715380565278</v>
      </c>
      <c r="D63" s="87">
        <v>147.53149434663032</v>
      </c>
      <c r="E63" s="87">
        <v>4.6118601892970252</v>
      </c>
      <c r="F63" s="87">
        <v>112.32501857285718</v>
      </c>
      <c r="G63" s="87">
        <v>34.952911192651349</v>
      </c>
      <c r="H63" s="87">
        <v>148.89101547362293</v>
      </c>
      <c r="I63" s="87">
        <v>100.37715380565278</v>
      </c>
      <c r="J63" s="87">
        <v>12.237513294498203</v>
      </c>
      <c r="K63" s="87">
        <v>4.6118601892970252</v>
      </c>
      <c r="L63" s="87">
        <v>15.936190988632376</v>
      </c>
      <c r="M63" s="87">
        <v>34.952911192651349</v>
      </c>
      <c r="N63" s="87"/>
      <c r="O63" s="87">
        <v>5.9777845704228723</v>
      </c>
      <c r="P63" s="87">
        <v>9.5112356799266617</v>
      </c>
      <c r="Q63" s="87">
        <v>142.11436561828984</v>
      </c>
      <c r="R63" s="87">
        <v>6.30512094310106</v>
      </c>
      <c r="S63" s="87">
        <v>115.2870667495625</v>
      </c>
      <c r="T63" s="87">
        <v>33.512758125677308</v>
      </c>
      <c r="U63" s="87">
        <v>141.04804392274107</v>
      </c>
      <c r="V63" s="87">
        <v>9.5112356799266617</v>
      </c>
      <c r="W63" s="87">
        <v>13.73123724789988</v>
      </c>
      <c r="X63" s="87">
        <v>6.30512094310106</v>
      </c>
      <c r="Y63" s="87">
        <v>11.518231449614923</v>
      </c>
      <c r="Z63" s="87">
        <v>33.512758125677308</v>
      </c>
      <c r="AA63" s="87"/>
      <c r="AB63" s="86">
        <v>59</v>
      </c>
      <c r="AC63" s="87">
        <v>6.3572116218945816</v>
      </c>
      <c r="AD63" s="87">
        <v>99.445532023655531</v>
      </c>
      <c r="AE63" s="87">
        <v>148.87867281222657</v>
      </c>
      <c r="AF63" s="87">
        <v>6.1903999212640199</v>
      </c>
      <c r="AG63" s="87">
        <v>112.7148204491571</v>
      </c>
      <c r="AH63" s="87">
        <v>34.634008403463675</v>
      </c>
      <c r="AI63" s="87">
        <v>149.52746557532436</v>
      </c>
      <c r="AJ63" s="87">
        <v>99.445532023655531</v>
      </c>
      <c r="AK63" s="87">
        <v>12.395903506842631</v>
      </c>
      <c r="AL63" s="87">
        <v>6.1903999212640199</v>
      </c>
      <c r="AM63" s="87">
        <v>12.448218797042262</v>
      </c>
      <c r="AN63" s="87">
        <v>34.634008403463675</v>
      </c>
      <c r="AO63" s="87"/>
      <c r="AP63" s="86">
        <v>59</v>
      </c>
      <c r="AQ63" s="87">
        <v>6.157683200808326</v>
      </c>
      <c r="AR63" s="87">
        <v>100.12142866919638</v>
      </c>
      <c r="AS63" s="87">
        <v>142.60903108246248</v>
      </c>
      <c r="AT63" s="87">
        <v>76.905432820427436</v>
      </c>
      <c r="AU63" s="87">
        <v>117.03959111033033</v>
      </c>
      <c r="AV63" s="87">
        <v>32.904654396581336</v>
      </c>
      <c r="AW63" s="87">
        <v>141.2128706807014</v>
      </c>
      <c r="AX63" s="87">
        <v>100.12142866919638</v>
      </c>
      <c r="AY63" s="87">
        <v>13.060815190273406</v>
      </c>
      <c r="AZ63" s="87">
        <v>76.905432820427436</v>
      </c>
      <c r="BA63" s="87">
        <v>3.0284727527139101</v>
      </c>
      <c r="BB63" s="87">
        <v>32.904654396581336</v>
      </c>
      <c r="BC63" s="87"/>
      <c r="BD63" s="86">
        <v>59</v>
      </c>
      <c r="BE63" s="87">
        <v>6.2959473105905124</v>
      </c>
      <c r="BF63" s="87">
        <v>99.725661590666647</v>
      </c>
      <c r="BG63" s="87">
        <v>147.83088943191262</v>
      </c>
      <c r="BH63" s="87">
        <v>6.3935059168219031</v>
      </c>
      <c r="BI63" s="87">
        <v>113.25272077540257</v>
      </c>
      <c r="BJ63" s="87">
        <v>34.82628322985255</v>
      </c>
      <c r="BK63" s="87">
        <v>150.93036894756216</v>
      </c>
      <c r="BL63" s="87">
        <v>99.725661590666647</v>
      </c>
      <c r="BM63" s="87">
        <v>12.909529326833837</v>
      </c>
      <c r="BN63" s="87">
        <v>6.3935059168219031</v>
      </c>
      <c r="BO63" s="87">
        <v>8.8077450648481559</v>
      </c>
      <c r="BP63" s="87">
        <v>34.82628322985255</v>
      </c>
      <c r="BQ63" s="87"/>
      <c r="BR63" s="87">
        <v>5.8986717118317733</v>
      </c>
      <c r="BS63" s="87">
        <v>99.241562070813345</v>
      </c>
      <c r="BT63" s="87">
        <v>149.08620949373167</v>
      </c>
      <c r="BU63" s="87">
        <v>0.82606120258425531</v>
      </c>
      <c r="BV63" s="87">
        <v>115.35723370580465</v>
      </c>
      <c r="BW63" s="87">
        <v>99.895902989025132</v>
      </c>
      <c r="BX63" s="87">
        <v>151.74611448128505</v>
      </c>
      <c r="BY63" s="87">
        <v>99.241562070813345</v>
      </c>
      <c r="BZ63" s="87">
        <v>10.963396893371691</v>
      </c>
      <c r="CA63" s="87">
        <v>0.82606120258425531</v>
      </c>
      <c r="CB63" s="87">
        <v>8.2348766778804201</v>
      </c>
      <c r="CC63" s="87">
        <v>99.895902989025132</v>
      </c>
      <c r="CD63" s="87"/>
    </row>
    <row r="64" spans="1:82" x14ac:dyDescent="0.25">
      <c r="A64" s="86">
        <v>60</v>
      </c>
      <c r="B64" s="87">
        <v>5.6067173811848319</v>
      </c>
      <c r="C64" s="87">
        <v>100.11846836550639</v>
      </c>
      <c r="D64" s="87">
        <v>149.43540007137756</v>
      </c>
      <c r="E64" s="87">
        <v>4.5475549954238419</v>
      </c>
      <c r="F64" s="87">
        <v>112.9900222055003</v>
      </c>
      <c r="G64" s="87">
        <v>33.981748050482835</v>
      </c>
      <c r="H64" s="87">
        <v>150.1955407196352</v>
      </c>
      <c r="I64" s="87">
        <v>100.11846836550639</v>
      </c>
      <c r="J64" s="87">
        <v>11.896120032661136</v>
      </c>
      <c r="K64" s="87">
        <v>4.5475549954238419</v>
      </c>
      <c r="L64" s="87">
        <v>14.178915181509616</v>
      </c>
      <c r="M64" s="87">
        <v>33.981748050482835</v>
      </c>
      <c r="N64" s="87"/>
      <c r="O64" s="87">
        <v>4.8720660349147726</v>
      </c>
      <c r="P64" s="87">
        <v>10.688302615111237</v>
      </c>
      <c r="Q64" s="87">
        <v>142.14348275395591</v>
      </c>
      <c r="R64" s="87">
        <v>5.9083294444579133</v>
      </c>
      <c r="S64" s="87">
        <v>111.62454725776338</v>
      </c>
      <c r="T64" s="87">
        <v>32.65467566400406</v>
      </c>
      <c r="U64" s="87">
        <v>144.77056785560734</v>
      </c>
      <c r="V64" s="87">
        <v>10.688302615111237</v>
      </c>
      <c r="W64" s="87">
        <v>5.1072285110684508</v>
      </c>
      <c r="X64" s="87">
        <v>5.9083294444579133</v>
      </c>
      <c r="Y64" s="87">
        <v>6.0011061035483877</v>
      </c>
      <c r="Z64" s="87">
        <v>32.65467566400406</v>
      </c>
      <c r="AA64" s="87"/>
      <c r="AB64" s="86">
        <v>60</v>
      </c>
      <c r="AC64" s="87">
        <v>5.6862601228906957</v>
      </c>
      <c r="AD64" s="87">
        <v>99.750583764243245</v>
      </c>
      <c r="AE64" s="87">
        <v>148.18832148197475</v>
      </c>
      <c r="AF64" s="87">
        <v>4.6241417114597239</v>
      </c>
      <c r="AG64" s="87">
        <v>113.37301483938768</v>
      </c>
      <c r="AH64" s="87">
        <v>34.908298717871446</v>
      </c>
      <c r="AI64" s="87">
        <v>148.50420362831107</v>
      </c>
      <c r="AJ64" s="87">
        <v>99.750583764243245</v>
      </c>
      <c r="AK64" s="87">
        <v>13.248123476448676</v>
      </c>
      <c r="AL64" s="87">
        <v>4.6241417114597239</v>
      </c>
      <c r="AM64" s="87">
        <v>12.11845509894431</v>
      </c>
      <c r="AN64" s="87">
        <v>34.908298717871446</v>
      </c>
      <c r="AO64" s="87"/>
      <c r="AP64" s="86">
        <v>60</v>
      </c>
      <c r="AQ64" s="87">
        <v>6.0780653093349324</v>
      </c>
      <c r="AR64" s="87">
        <v>98.832456590588535</v>
      </c>
      <c r="AS64" s="87">
        <v>142.37996926697656</v>
      </c>
      <c r="AT64" s="87">
        <v>76.105748467257982</v>
      </c>
      <c r="AU64" s="87">
        <v>108.97604267551063</v>
      </c>
      <c r="AV64" s="87">
        <v>35.327686372054828</v>
      </c>
      <c r="AW64" s="87">
        <v>146.44666690057255</v>
      </c>
      <c r="AX64" s="87">
        <v>98.832456590588535</v>
      </c>
      <c r="AY64" s="87">
        <v>11.528626249651989</v>
      </c>
      <c r="AZ64" s="87">
        <v>76.105748467257982</v>
      </c>
      <c r="BA64" s="87">
        <v>3.958287543103562</v>
      </c>
      <c r="BB64" s="87">
        <v>35.327686372054828</v>
      </c>
      <c r="BC64" s="87"/>
      <c r="BD64" s="86">
        <v>60</v>
      </c>
      <c r="BE64" s="87">
        <v>5.9707067440181696</v>
      </c>
      <c r="BF64" s="87">
        <v>99.158865445173134</v>
      </c>
      <c r="BG64" s="87">
        <v>148.93795667529105</v>
      </c>
      <c r="BH64" s="87">
        <v>6.7019464682269261</v>
      </c>
      <c r="BI64" s="87">
        <v>114.1318004885955</v>
      </c>
      <c r="BJ64" s="87">
        <v>32.954207392156412</v>
      </c>
      <c r="BK64" s="87">
        <v>148.87596731947411</v>
      </c>
      <c r="BL64" s="87">
        <v>99.158865445173134</v>
      </c>
      <c r="BM64" s="87">
        <v>10.52090157830332</v>
      </c>
      <c r="BN64" s="87">
        <v>6.7019464682269261</v>
      </c>
      <c r="BO64" s="87">
        <v>7.5202338825799666</v>
      </c>
      <c r="BP64" s="87">
        <v>32.954207392156412</v>
      </c>
      <c r="BQ64" s="87"/>
      <c r="BR64" s="87">
        <v>6.357467768680789</v>
      </c>
      <c r="BS64" s="87">
        <v>99.211748253050288</v>
      </c>
      <c r="BT64" s="87">
        <v>149.05506249600796</v>
      </c>
      <c r="BU64" s="87">
        <v>1.0899260388127643</v>
      </c>
      <c r="BV64" s="87">
        <v>113.43068186085047</v>
      </c>
      <c r="BW64" s="87">
        <v>99.793399566618348</v>
      </c>
      <c r="BX64" s="87">
        <v>150.00892873468123</v>
      </c>
      <c r="BY64" s="87">
        <v>99.211748253050288</v>
      </c>
      <c r="BZ64" s="87">
        <v>10.648505035974786</v>
      </c>
      <c r="CA64" s="87">
        <v>1.0899260388127643</v>
      </c>
      <c r="CB64" s="87">
        <v>13.156030599268325</v>
      </c>
      <c r="CC64" s="87">
        <v>99.793399566618348</v>
      </c>
      <c r="CD64" s="87"/>
    </row>
    <row r="65" spans="1:82" x14ac:dyDescent="0.25">
      <c r="A65" s="86">
        <v>61</v>
      </c>
      <c r="B65" s="87">
        <v>6.2766863776305764</v>
      </c>
      <c r="C65" s="87">
        <v>99.871619158335704</v>
      </c>
      <c r="D65" s="87">
        <v>147.31534919211288</v>
      </c>
      <c r="E65" s="87">
        <v>4.7344136141104434</v>
      </c>
      <c r="F65" s="87">
        <v>112.92796750003126</v>
      </c>
      <c r="G65" s="87">
        <v>33.575423753483797</v>
      </c>
      <c r="H65" s="87">
        <v>150.47623140383124</v>
      </c>
      <c r="I65" s="87">
        <v>99.871619158335704</v>
      </c>
      <c r="J65" s="87">
        <v>9.9251977091157446</v>
      </c>
      <c r="K65" s="87">
        <v>4.7344136141104434</v>
      </c>
      <c r="L65" s="87">
        <v>9.4570832947975649</v>
      </c>
      <c r="M65" s="87">
        <v>33.575423753483797</v>
      </c>
      <c r="N65" s="87"/>
      <c r="O65" s="87">
        <v>5.879521072823108</v>
      </c>
      <c r="P65" s="87">
        <v>13.502822073037505</v>
      </c>
      <c r="Q65" s="87">
        <v>142.62068004323979</v>
      </c>
      <c r="R65" s="87">
        <v>4.8890619775619477</v>
      </c>
      <c r="S65" s="87">
        <v>113.4222297964622</v>
      </c>
      <c r="T65" s="87">
        <v>32.339501269522188</v>
      </c>
      <c r="U65" s="87">
        <v>147.37763213677039</v>
      </c>
      <c r="V65" s="87">
        <v>13.502822073037505</v>
      </c>
      <c r="W65" s="87">
        <v>10.455236944033148</v>
      </c>
      <c r="X65" s="87">
        <v>4.8890619775619477</v>
      </c>
      <c r="Y65" s="87">
        <v>4.0292344547220038</v>
      </c>
      <c r="Z65" s="87">
        <v>32.339501269522188</v>
      </c>
      <c r="AA65" s="87"/>
      <c r="AB65" s="86">
        <v>61</v>
      </c>
      <c r="AC65" s="87">
        <v>5.7131484002617281</v>
      </c>
      <c r="AD65" s="87">
        <v>99.166863901224602</v>
      </c>
      <c r="AE65" s="87">
        <v>147.92637822694039</v>
      </c>
      <c r="AF65" s="87">
        <v>5.2015034538067484</v>
      </c>
      <c r="AG65" s="87">
        <v>114.38553269887498</v>
      </c>
      <c r="AH65" s="87">
        <v>33.873784076403176</v>
      </c>
      <c r="AI65" s="87">
        <v>150.29134511407469</v>
      </c>
      <c r="AJ65" s="87">
        <v>99.166863901224602</v>
      </c>
      <c r="AK65" s="87">
        <v>14.566407555945212</v>
      </c>
      <c r="AL65" s="87">
        <v>5.2015034538067484</v>
      </c>
      <c r="AM65" s="87">
        <v>7.7972519824761291</v>
      </c>
      <c r="AN65" s="87">
        <v>33.873784076403176</v>
      </c>
      <c r="AO65" s="87"/>
      <c r="AP65" s="86">
        <v>61</v>
      </c>
      <c r="AQ65" s="87">
        <v>6.4643555499109837</v>
      </c>
      <c r="AR65" s="87">
        <v>99.837529648312227</v>
      </c>
      <c r="AS65" s="87">
        <v>141.56897528060594</v>
      </c>
      <c r="AT65" s="87">
        <v>76.878909123043059</v>
      </c>
      <c r="AU65" s="87">
        <v>112.42229863499648</v>
      </c>
      <c r="AV65" s="87">
        <v>35.047956085496651</v>
      </c>
      <c r="AW65" s="87">
        <v>145.34455972789414</v>
      </c>
      <c r="AX65" s="87">
        <v>99.837529648312227</v>
      </c>
      <c r="AY65" s="87">
        <v>11.43701022125788</v>
      </c>
      <c r="AZ65" s="87">
        <v>76.878909123043059</v>
      </c>
      <c r="BA65" s="87">
        <v>3.576346635394871</v>
      </c>
      <c r="BB65" s="87">
        <v>35.047956085496651</v>
      </c>
      <c r="BC65" s="87"/>
      <c r="BD65" s="86">
        <v>61</v>
      </c>
      <c r="BE65" s="87">
        <v>6.2452851021911782</v>
      </c>
      <c r="BF65" s="87">
        <v>99.090724561935019</v>
      </c>
      <c r="BG65" s="87">
        <v>148.93094530270167</v>
      </c>
      <c r="BH65" s="87">
        <v>6.2304002435337127</v>
      </c>
      <c r="BI65" s="87">
        <v>114.47081860122398</v>
      </c>
      <c r="BJ65" s="87">
        <v>34.347555240385375</v>
      </c>
      <c r="BK65" s="87">
        <v>148.88163777737785</v>
      </c>
      <c r="BL65" s="87">
        <v>99.090724561935019</v>
      </c>
      <c r="BM65" s="87">
        <v>15.289736941258926</v>
      </c>
      <c r="BN65" s="87">
        <v>6.2304002435337127</v>
      </c>
      <c r="BO65" s="87">
        <v>8.7881247494326384</v>
      </c>
      <c r="BP65" s="87">
        <v>34.347555240385375</v>
      </c>
      <c r="BQ65" s="87"/>
      <c r="BR65" s="87">
        <v>6.4324335408515427</v>
      </c>
      <c r="BS65" s="87">
        <v>99.687594570690152</v>
      </c>
      <c r="BT65" s="87">
        <v>147.85533183502159</v>
      </c>
      <c r="BU65" s="87">
        <v>0.86132106198245728</v>
      </c>
      <c r="BV65" s="87">
        <v>113.97715799419457</v>
      </c>
      <c r="BW65" s="87">
        <v>99.625637854206772</v>
      </c>
      <c r="BX65" s="87">
        <v>151.78270431769272</v>
      </c>
      <c r="BY65" s="87">
        <v>99.687594570690152</v>
      </c>
      <c r="BZ65" s="87">
        <v>12.943407358544533</v>
      </c>
      <c r="CA65" s="87">
        <v>0.86132106198245728</v>
      </c>
      <c r="CB65" s="87">
        <v>15.010346263025841</v>
      </c>
      <c r="CC65" s="87">
        <v>99.625637854206772</v>
      </c>
      <c r="CD65" s="87"/>
    </row>
    <row r="66" spans="1:82" x14ac:dyDescent="0.25">
      <c r="A66" s="86">
        <v>62</v>
      </c>
      <c r="B66" s="87">
        <v>6.2990642489083166</v>
      </c>
      <c r="C66" s="87">
        <v>98.652261543411129</v>
      </c>
      <c r="D66" s="87">
        <v>148.76660763353524</v>
      </c>
      <c r="E66" s="87">
        <v>6.0751627095011811</v>
      </c>
      <c r="F66" s="87">
        <v>112.31810731002412</v>
      </c>
      <c r="G66" s="87">
        <v>32.537580263610636</v>
      </c>
      <c r="H66" s="87">
        <v>150.0386399844927</v>
      </c>
      <c r="I66" s="87">
        <v>98.652261543411129</v>
      </c>
      <c r="J66" s="87">
        <v>13.593069364170526</v>
      </c>
      <c r="K66" s="87">
        <v>6.0751627095011811</v>
      </c>
      <c r="L66" s="87">
        <v>9.6878284953026661</v>
      </c>
      <c r="M66" s="87">
        <v>32.537580263610636</v>
      </c>
      <c r="N66" s="87"/>
      <c r="O66" s="87">
        <v>6.0366103950516088</v>
      </c>
      <c r="P66" s="87">
        <v>11.994996997443375</v>
      </c>
      <c r="Q66" s="87">
        <v>143.32421792177436</v>
      </c>
      <c r="R66" s="87">
        <v>6.1344416869626697</v>
      </c>
      <c r="S66" s="87">
        <v>111.35369106886708</v>
      </c>
      <c r="T66" s="87">
        <v>34.545549463526143</v>
      </c>
      <c r="U66" s="87">
        <v>146.56627959776611</v>
      </c>
      <c r="V66" s="87">
        <v>11.994996997443375</v>
      </c>
      <c r="W66" s="87">
        <v>11.411663083007763</v>
      </c>
      <c r="X66" s="87">
        <v>6.1344416869626697</v>
      </c>
      <c r="Y66" s="87">
        <v>9.7973680927164342</v>
      </c>
      <c r="Z66" s="87">
        <v>34.545549463526143</v>
      </c>
      <c r="AA66" s="87"/>
      <c r="AB66" s="86">
        <v>62</v>
      </c>
      <c r="AC66" s="87">
        <v>5.1621092908943389</v>
      </c>
      <c r="AD66" s="87">
        <v>99.221935520122059</v>
      </c>
      <c r="AE66" s="87">
        <v>148.05559570408639</v>
      </c>
      <c r="AF66" s="87">
        <v>5.9509716080287047</v>
      </c>
      <c r="AG66" s="87">
        <v>111.42849881234807</v>
      </c>
      <c r="AH66" s="87">
        <v>33.454293889207889</v>
      </c>
      <c r="AI66" s="87">
        <v>145.8563762844887</v>
      </c>
      <c r="AJ66" s="87">
        <v>99.221935520122059</v>
      </c>
      <c r="AK66" s="87">
        <v>11.581941072326472</v>
      </c>
      <c r="AL66" s="87">
        <v>5.9509716080287047</v>
      </c>
      <c r="AM66" s="87">
        <v>10.556117801020926</v>
      </c>
      <c r="AN66" s="87">
        <v>33.454293889207889</v>
      </c>
      <c r="AO66" s="87"/>
      <c r="AP66" s="86">
        <v>62</v>
      </c>
      <c r="AQ66" s="87">
        <v>5.8854529571906538</v>
      </c>
      <c r="AR66" s="87">
        <v>98.694763847184916</v>
      </c>
      <c r="AS66" s="87">
        <v>141.91290121201658</v>
      </c>
      <c r="AT66" s="87">
        <v>76.850128528794315</v>
      </c>
      <c r="AU66" s="87">
        <v>111.92800488152888</v>
      </c>
      <c r="AV66" s="87">
        <v>34.839823537314025</v>
      </c>
      <c r="AW66" s="87">
        <v>145.38743026847678</v>
      </c>
      <c r="AX66" s="87">
        <v>98.694763847184916</v>
      </c>
      <c r="AY66" s="87">
        <v>11.61132346733708</v>
      </c>
      <c r="AZ66" s="87">
        <v>76.850128528794315</v>
      </c>
      <c r="BA66" s="87">
        <v>5.015049263844185</v>
      </c>
      <c r="BB66" s="87">
        <v>34.839823537314025</v>
      </c>
      <c r="BC66" s="87"/>
      <c r="BD66" s="86">
        <v>62</v>
      </c>
      <c r="BE66" s="87">
        <v>5.3052299245175147</v>
      </c>
      <c r="BF66" s="87">
        <v>99.008409145622934</v>
      </c>
      <c r="BG66" s="87">
        <v>147.44964599006963</v>
      </c>
      <c r="BH66" s="87">
        <v>5.5278267403867645</v>
      </c>
      <c r="BI66" s="87">
        <v>113.23798814771116</v>
      </c>
      <c r="BJ66" s="87">
        <v>32.781074298856119</v>
      </c>
      <c r="BK66" s="87">
        <v>150.89441298119471</v>
      </c>
      <c r="BL66" s="87">
        <v>99.008409145622934</v>
      </c>
      <c r="BM66" s="87">
        <v>10.683859033933967</v>
      </c>
      <c r="BN66" s="87">
        <v>5.5278267403867645</v>
      </c>
      <c r="BO66" s="87">
        <v>6.6078487260785828</v>
      </c>
      <c r="BP66" s="87">
        <v>32.781074298856119</v>
      </c>
      <c r="BQ66" s="87"/>
      <c r="BR66" s="87">
        <v>5.4118772408381641</v>
      </c>
      <c r="BS66" s="87">
        <v>99.404320848740554</v>
      </c>
      <c r="BT66" s="87">
        <v>148.08328713809854</v>
      </c>
      <c r="BU66" s="87">
        <v>-0.2171645695065576</v>
      </c>
      <c r="BV66" s="87">
        <v>113.709628350817</v>
      </c>
      <c r="BW66" s="87">
        <v>99.780224901084708</v>
      </c>
      <c r="BX66" s="87">
        <v>148.57141747932073</v>
      </c>
      <c r="BY66" s="87">
        <v>99.404320848740554</v>
      </c>
      <c r="BZ66" s="87">
        <v>12.846567179841564</v>
      </c>
      <c r="CA66" s="87">
        <v>-0.2171645695065576</v>
      </c>
      <c r="CB66" s="87">
        <v>4.8686831511229132</v>
      </c>
      <c r="CC66" s="87">
        <v>99.780224901084708</v>
      </c>
      <c r="CD66" s="87"/>
    </row>
    <row r="67" spans="1:82" x14ac:dyDescent="0.25">
      <c r="A67" s="86">
        <v>63</v>
      </c>
      <c r="B67" s="87">
        <v>6.3362336095148368</v>
      </c>
      <c r="C67" s="87">
        <v>99.382871298571004</v>
      </c>
      <c r="D67" s="87">
        <v>148.82907032031338</v>
      </c>
      <c r="E67" s="87">
        <v>6.2065136798631935</v>
      </c>
      <c r="F67" s="87">
        <v>110.86709896012165</v>
      </c>
      <c r="G67" s="87">
        <v>33.485320377081571</v>
      </c>
      <c r="H67" s="87">
        <v>152.11739670746286</v>
      </c>
      <c r="I67" s="87">
        <v>99.382871298571004</v>
      </c>
      <c r="J67" s="87">
        <v>11.620170988095362</v>
      </c>
      <c r="K67" s="87">
        <v>6.2065136798631935</v>
      </c>
      <c r="L67" s="87">
        <v>11.433859579502718</v>
      </c>
      <c r="M67" s="87">
        <v>33.485320377081571</v>
      </c>
      <c r="N67" s="87"/>
      <c r="O67" s="87">
        <v>5.3456960428372255</v>
      </c>
      <c r="P67" s="87">
        <v>10.98228084355727</v>
      </c>
      <c r="Q67" s="87">
        <v>142.62174072562965</v>
      </c>
      <c r="R67" s="87">
        <v>5.8182322099571735</v>
      </c>
      <c r="S67" s="87">
        <v>113.33275803444512</v>
      </c>
      <c r="T67" s="87">
        <v>33.229873249593709</v>
      </c>
      <c r="U67" s="87">
        <v>146.57787877827423</v>
      </c>
      <c r="V67" s="87">
        <v>10.98228084355727</v>
      </c>
      <c r="W67" s="87">
        <v>8.0069743587210098</v>
      </c>
      <c r="X67" s="87">
        <v>5.8182322099571735</v>
      </c>
      <c r="Y67" s="87">
        <v>8.9010808942087838</v>
      </c>
      <c r="Z67" s="87">
        <v>33.229873249593709</v>
      </c>
      <c r="AA67" s="87"/>
      <c r="AB67" s="86">
        <v>63</v>
      </c>
      <c r="AC67" s="87">
        <v>5.3493767241600603</v>
      </c>
      <c r="AD67" s="87">
        <v>99.558241311134125</v>
      </c>
      <c r="AE67" s="87">
        <v>150.30420598125258</v>
      </c>
      <c r="AF67" s="87">
        <v>6.3510825873800831</v>
      </c>
      <c r="AG67" s="87">
        <v>114.72668252269493</v>
      </c>
      <c r="AH67" s="87">
        <v>33.806609755236693</v>
      </c>
      <c r="AI67" s="87">
        <v>148.63989573067647</v>
      </c>
      <c r="AJ67" s="87">
        <v>99.558241311134125</v>
      </c>
      <c r="AK67" s="87">
        <v>15.430209085927029</v>
      </c>
      <c r="AL67" s="87">
        <v>6.3510825873800831</v>
      </c>
      <c r="AM67" s="87">
        <v>13.131141420443619</v>
      </c>
      <c r="AN67" s="87">
        <v>33.806609755236693</v>
      </c>
      <c r="AO67" s="87"/>
      <c r="AP67" s="86">
        <v>63</v>
      </c>
      <c r="AQ67" s="87">
        <v>6.3521060532540208</v>
      </c>
      <c r="AR67" s="87">
        <v>99.526018503472443</v>
      </c>
      <c r="AS67" s="87">
        <v>142.91941376295208</v>
      </c>
      <c r="AT67" s="87">
        <v>74.764417694181873</v>
      </c>
      <c r="AU67" s="87">
        <v>107.27818765392416</v>
      </c>
      <c r="AV67" s="87">
        <v>32.85642928287956</v>
      </c>
      <c r="AW67" s="87">
        <v>146.05267675135215</v>
      </c>
      <c r="AX67" s="87">
        <v>99.526018503472443</v>
      </c>
      <c r="AY67" s="87">
        <v>10.167706231792707</v>
      </c>
      <c r="AZ67" s="87">
        <v>74.764417694181873</v>
      </c>
      <c r="BA67" s="87">
        <v>0.42238764706905085</v>
      </c>
      <c r="BB67" s="87">
        <v>32.85642928287956</v>
      </c>
      <c r="BC67" s="87"/>
      <c r="BD67" s="86">
        <v>63</v>
      </c>
      <c r="BE67" s="87">
        <v>6.4567461681732565</v>
      </c>
      <c r="BF67" s="87">
        <v>99.016526080680819</v>
      </c>
      <c r="BG67" s="87">
        <v>146.66460864960067</v>
      </c>
      <c r="BH67" s="87">
        <v>6.4029911334592144</v>
      </c>
      <c r="BI67" s="87">
        <v>111.94037302207499</v>
      </c>
      <c r="BJ67" s="87">
        <v>33.636571907250982</v>
      </c>
      <c r="BK67" s="87">
        <v>149.74788115797452</v>
      </c>
      <c r="BL67" s="87">
        <v>99.016526080680819</v>
      </c>
      <c r="BM67" s="87">
        <v>12.228184255100677</v>
      </c>
      <c r="BN67" s="87">
        <v>6.4029911334592144</v>
      </c>
      <c r="BO67" s="87">
        <v>10.370435679360479</v>
      </c>
      <c r="BP67" s="87">
        <v>33.636571907250982</v>
      </c>
      <c r="BQ67" s="87"/>
      <c r="BR67" s="87">
        <v>6.1352376372589195</v>
      </c>
      <c r="BS67" s="87">
        <v>100.5387116848533</v>
      </c>
      <c r="BT67" s="87">
        <v>148.25492430993279</v>
      </c>
      <c r="BU67" s="87">
        <v>1.0869643417029851</v>
      </c>
      <c r="BV67" s="87">
        <v>114.41759220343675</v>
      </c>
      <c r="BW67" s="87">
        <v>99.946081514208416</v>
      </c>
      <c r="BX67" s="87">
        <v>149.86348301141243</v>
      </c>
      <c r="BY67" s="87">
        <v>100.5387116848533</v>
      </c>
      <c r="BZ67" s="87">
        <v>10.418134809298472</v>
      </c>
      <c r="CA67" s="87">
        <v>1.0869643417029851</v>
      </c>
      <c r="CB67" s="87">
        <v>11.626855840178706</v>
      </c>
      <c r="CC67" s="87">
        <v>99.946081514208416</v>
      </c>
      <c r="CD67" s="87"/>
    </row>
    <row r="68" spans="1:82" x14ac:dyDescent="0.25">
      <c r="A68" s="86">
        <v>64</v>
      </c>
      <c r="B68" s="87">
        <v>6.3953699285245804</v>
      </c>
      <c r="C68" s="87">
        <v>99.473577073338589</v>
      </c>
      <c r="D68" s="87">
        <v>148.33057231626964</v>
      </c>
      <c r="E68" s="87">
        <v>6.694135154695684</v>
      </c>
      <c r="F68" s="87">
        <v>113.39231770892975</v>
      </c>
      <c r="G68" s="87">
        <v>33.370083917963839</v>
      </c>
      <c r="H68" s="87">
        <v>145.19245375121466</v>
      </c>
      <c r="I68" s="87">
        <v>99.473577073338589</v>
      </c>
      <c r="J68" s="87">
        <v>12.614755918270427</v>
      </c>
      <c r="K68" s="87">
        <v>6.694135154695684</v>
      </c>
      <c r="L68" s="87">
        <v>9.538448800884689</v>
      </c>
      <c r="M68" s="87">
        <v>33.370083917963839</v>
      </c>
      <c r="N68" s="87"/>
      <c r="O68" s="87">
        <v>5.3530096344804141</v>
      </c>
      <c r="P68" s="87">
        <v>10.994534369270948</v>
      </c>
      <c r="Q68" s="87">
        <v>143.80500718693679</v>
      </c>
      <c r="R68" s="87">
        <v>6.6995132615407904</v>
      </c>
      <c r="S68" s="87">
        <v>110.91954679826466</v>
      </c>
      <c r="T68" s="87">
        <v>33.572651309705215</v>
      </c>
      <c r="U68" s="87">
        <v>141.36044429296919</v>
      </c>
      <c r="V68" s="87">
        <v>10.994534369270948</v>
      </c>
      <c r="W68" s="87">
        <v>10.37539356064736</v>
      </c>
      <c r="X68" s="87">
        <v>6.6995132615407904</v>
      </c>
      <c r="Y68" s="87">
        <v>12.165899486185859</v>
      </c>
      <c r="Z68" s="87">
        <v>33.572651309705215</v>
      </c>
      <c r="AA68" s="87"/>
      <c r="AB68" s="86">
        <v>64</v>
      </c>
      <c r="AC68" s="87">
        <v>6.2702561157407466</v>
      </c>
      <c r="AD68" s="87">
        <v>99.788778324544523</v>
      </c>
      <c r="AE68" s="87">
        <v>147.75611528968821</v>
      </c>
      <c r="AF68" s="87">
        <v>5.7569474229380573</v>
      </c>
      <c r="AG68" s="87">
        <v>111.11684818804648</v>
      </c>
      <c r="AH68" s="87">
        <v>33.849424101537622</v>
      </c>
      <c r="AI68" s="87">
        <v>147.70556065044497</v>
      </c>
      <c r="AJ68" s="87">
        <v>99.788778324544523</v>
      </c>
      <c r="AK68" s="87">
        <v>11.626179393623557</v>
      </c>
      <c r="AL68" s="87">
        <v>5.7569474229380573</v>
      </c>
      <c r="AM68" s="87">
        <v>6.7291570776578213</v>
      </c>
      <c r="AN68" s="87">
        <v>33.849424101537622</v>
      </c>
      <c r="AO68" s="87"/>
      <c r="AP68" s="86">
        <v>64</v>
      </c>
      <c r="AQ68" s="87">
        <v>6.1770870639314541</v>
      </c>
      <c r="AR68" s="87">
        <v>99.11900572938373</v>
      </c>
      <c r="AS68" s="87">
        <v>141.21130241731507</v>
      </c>
      <c r="AT68" s="87">
        <v>75.458955714670537</v>
      </c>
      <c r="AU68" s="87">
        <v>113.72396963630987</v>
      </c>
      <c r="AV68" s="87">
        <v>34.467089935518842</v>
      </c>
      <c r="AW68" s="87">
        <v>140.82585316617707</v>
      </c>
      <c r="AX68" s="87">
        <v>99.11900572938373</v>
      </c>
      <c r="AY68" s="87">
        <v>13.195115504334513</v>
      </c>
      <c r="AZ68" s="87">
        <v>75.458955714670537</v>
      </c>
      <c r="BA68" s="87">
        <v>2.8415131398073421</v>
      </c>
      <c r="BB68" s="87">
        <v>34.467089935518842</v>
      </c>
      <c r="BC68" s="87"/>
      <c r="BD68" s="86">
        <v>64</v>
      </c>
      <c r="BE68" s="87">
        <v>6.0725868793831923</v>
      </c>
      <c r="BF68" s="87">
        <v>99.040512221296268</v>
      </c>
      <c r="BG68" s="87">
        <v>146.47849074429914</v>
      </c>
      <c r="BH68" s="87">
        <v>6.6669827948229052</v>
      </c>
      <c r="BI68" s="87">
        <v>116.29517483291829</v>
      </c>
      <c r="BJ68" s="87">
        <v>33.864020230537371</v>
      </c>
      <c r="BK68" s="87">
        <v>146.96484924795959</v>
      </c>
      <c r="BL68" s="87">
        <v>99.040512221296268</v>
      </c>
      <c r="BM68" s="87">
        <v>9.690712814161742</v>
      </c>
      <c r="BN68" s="87">
        <v>6.6669827948229052</v>
      </c>
      <c r="BO68" s="87">
        <v>10.25655286518324</v>
      </c>
      <c r="BP68" s="87">
        <v>33.864020230537371</v>
      </c>
      <c r="BQ68" s="87"/>
      <c r="BR68" s="87">
        <v>5.0251096401900526</v>
      </c>
      <c r="BS68" s="87">
        <v>100.36400754347414</v>
      </c>
      <c r="BT68" s="87">
        <v>147.17037552264227</v>
      </c>
      <c r="BU68" s="87">
        <v>0.52434266048021305</v>
      </c>
      <c r="BV68" s="87">
        <v>114.99222408262764</v>
      </c>
      <c r="BW68" s="87">
        <v>99.378540406874777</v>
      </c>
      <c r="BX68" s="87">
        <v>150.36292408228059</v>
      </c>
      <c r="BY68" s="87">
        <v>100.36400754347414</v>
      </c>
      <c r="BZ68" s="87">
        <v>13.343773501343492</v>
      </c>
      <c r="CA68" s="87">
        <v>0.52434266048021305</v>
      </c>
      <c r="CB68" s="87">
        <v>7.5054464367412477</v>
      </c>
      <c r="CC68" s="87">
        <v>99.378540406874777</v>
      </c>
      <c r="CD68" s="87"/>
    </row>
    <row r="69" spans="1:82" x14ac:dyDescent="0.25">
      <c r="A69" s="86">
        <v>65</v>
      </c>
      <c r="B69" s="87">
        <v>5.9508547673814549</v>
      </c>
      <c r="C69" s="87">
        <v>99.831034914211557</v>
      </c>
      <c r="D69" s="87">
        <v>148.12732543434649</v>
      </c>
      <c r="E69" s="87">
        <v>5.2907157508701399</v>
      </c>
      <c r="F69" s="87">
        <v>113.01188404214021</v>
      </c>
      <c r="G69" s="87">
        <v>33.975430168256679</v>
      </c>
      <c r="H69" s="87">
        <v>146.59638694383585</v>
      </c>
      <c r="I69" s="87">
        <v>99.831034914211557</v>
      </c>
      <c r="J69" s="87">
        <v>10.942922940646703</v>
      </c>
      <c r="K69" s="87">
        <v>5.2907157508701399</v>
      </c>
      <c r="L69" s="87">
        <v>8.371097590221634</v>
      </c>
      <c r="M69" s="87">
        <v>33.975430168256679</v>
      </c>
      <c r="N69" s="87"/>
      <c r="O69" s="87">
        <v>6.3208515527997573</v>
      </c>
      <c r="P69" s="87">
        <v>12.685067612487504</v>
      </c>
      <c r="Q69" s="87">
        <v>143.62824324073725</v>
      </c>
      <c r="R69" s="87">
        <v>6.7567613390928232</v>
      </c>
      <c r="S69" s="87">
        <v>112.21915399114913</v>
      </c>
      <c r="T69" s="87">
        <v>33.416905533373331</v>
      </c>
      <c r="U69" s="87">
        <v>142.18790614262156</v>
      </c>
      <c r="V69" s="87">
        <v>12.685067612487504</v>
      </c>
      <c r="W69" s="87">
        <v>10.380840081793046</v>
      </c>
      <c r="X69" s="87">
        <v>6.7567613390928232</v>
      </c>
      <c r="Y69" s="87">
        <v>3.3560412497929386</v>
      </c>
      <c r="Z69" s="87">
        <v>33.416905533373331</v>
      </c>
      <c r="AA69" s="87"/>
      <c r="AB69" s="86">
        <v>65</v>
      </c>
      <c r="AC69" s="87">
        <v>6.5207842650756032</v>
      </c>
      <c r="AD69" s="87">
        <v>98.280302269426386</v>
      </c>
      <c r="AE69" s="87">
        <v>148.33673912656465</v>
      </c>
      <c r="AF69" s="87">
        <v>7.208633820187325</v>
      </c>
      <c r="AG69" s="87">
        <v>113.30196063390744</v>
      </c>
      <c r="AH69" s="87">
        <v>34.329419903018071</v>
      </c>
      <c r="AI69" s="87">
        <v>150.60743765691456</v>
      </c>
      <c r="AJ69" s="87">
        <v>98.280302269426386</v>
      </c>
      <c r="AK69" s="87">
        <v>11.534940102868307</v>
      </c>
      <c r="AL69" s="87">
        <v>7.208633820187325</v>
      </c>
      <c r="AM69" s="87">
        <v>15.59938915441208</v>
      </c>
      <c r="AN69" s="87">
        <v>34.329419903018071</v>
      </c>
      <c r="AO69" s="87"/>
      <c r="AP69" s="86">
        <v>65</v>
      </c>
      <c r="AQ69" s="87">
        <v>4.903287912142841</v>
      </c>
      <c r="AR69" s="87">
        <v>99.538704402278555</v>
      </c>
      <c r="AS69" s="87">
        <v>145.46356826599805</v>
      </c>
      <c r="AT69" s="87">
        <v>75.978350007578996</v>
      </c>
      <c r="AU69" s="87">
        <v>112.03351524268301</v>
      </c>
      <c r="AV69" s="87">
        <v>33.690762053227438</v>
      </c>
      <c r="AW69" s="87">
        <v>143.38457956461997</v>
      </c>
      <c r="AX69" s="87">
        <v>99.538704402278555</v>
      </c>
      <c r="AY69" s="87">
        <v>7.2928087563695465</v>
      </c>
      <c r="AZ69" s="87">
        <v>75.978350007578996</v>
      </c>
      <c r="BA69" s="87">
        <v>3.2529631122975022</v>
      </c>
      <c r="BB69" s="87">
        <v>33.690762053227438</v>
      </c>
      <c r="BC69" s="87"/>
      <c r="BD69" s="86">
        <v>65</v>
      </c>
      <c r="BE69" s="87">
        <v>6.0627001809084415</v>
      </c>
      <c r="BF69" s="87">
        <v>100.04027842563836</v>
      </c>
      <c r="BG69" s="87">
        <v>149.97609311681529</v>
      </c>
      <c r="BH69" s="87">
        <v>7.6326186839476504</v>
      </c>
      <c r="BI69" s="87">
        <v>111.55370581592771</v>
      </c>
      <c r="BJ69" s="87">
        <v>33.757314455781163</v>
      </c>
      <c r="BK69" s="87">
        <v>150.37903747720395</v>
      </c>
      <c r="BL69" s="87">
        <v>100.04027842563836</v>
      </c>
      <c r="BM69" s="87">
        <v>9.8486407479921994</v>
      </c>
      <c r="BN69" s="87">
        <v>7.6326186839476504</v>
      </c>
      <c r="BO69" s="87">
        <v>12.96824758836002</v>
      </c>
      <c r="BP69" s="87">
        <v>33.757314455781163</v>
      </c>
      <c r="BQ69" s="87"/>
      <c r="BR69" s="87">
        <v>6.6171474103374424</v>
      </c>
      <c r="BS69" s="87">
        <v>99.358757536514744</v>
      </c>
      <c r="BT69" s="87">
        <v>146.12845495703078</v>
      </c>
      <c r="BU69" s="87">
        <v>1.18259480107333</v>
      </c>
      <c r="BV69" s="87">
        <v>114.70579023181588</v>
      </c>
      <c r="BW69" s="87">
        <v>99.183540528932994</v>
      </c>
      <c r="BX69" s="87">
        <v>149.24995757307292</v>
      </c>
      <c r="BY69" s="87">
        <v>99.358757536514744</v>
      </c>
      <c r="BZ69" s="87">
        <v>10.661689247769004</v>
      </c>
      <c r="CA69" s="87">
        <v>1.18259480107333</v>
      </c>
      <c r="CB69" s="87">
        <v>11.179751045682837</v>
      </c>
      <c r="CC69" s="87">
        <v>99.183540528932994</v>
      </c>
      <c r="CD69" s="87"/>
    </row>
    <row r="70" spans="1:82" x14ac:dyDescent="0.25">
      <c r="A70" s="86">
        <v>66</v>
      </c>
      <c r="B70" s="87">
        <v>6.0562664089473577</v>
      </c>
      <c r="C70" s="87">
        <v>100.69356837305489</v>
      </c>
      <c r="D70" s="87">
        <v>148.59690779983933</v>
      </c>
      <c r="E70" s="87">
        <v>5.681264548057114</v>
      </c>
      <c r="F70" s="87">
        <v>111.81461058391653</v>
      </c>
      <c r="G70" s="87">
        <v>34.539295461938224</v>
      </c>
      <c r="H70" s="87">
        <v>147.3348248045522</v>
      </c>
      <c r="I70" s="87">
        <v>100.69356837305489</v>
      </c>
      <c r="J70" s="87">
        <v>11.539782899069859</v>
      </c>
      <c r="K70" s="87">
        <v>5.681264548057114</v>
      </c>
      <c r="L70" s="87">
        <v>6.1561327068386325</v>
      </c>
      <c r="M70" s="87">
        <v>34.539295461938224</v>
      </c>
      <c r="N70" s="87"/>
      <c r="O70" s="87">
        <v>5.6696893951443643</v>
      </c>
      <c r="P70" s="87">
        <v>10.256742906509794</v>
      </c>
      <c r="Q70" s="87">
        <v>143.14301542076311</v>
      </c>
      <c r="R70" s="87">
        <v>4.6160956014717698</v>
      </c>
      <c r="S70" s="87">
        <v>112.62859798106275</v>
      </c>
      <c r="T70" s="87">
        <v>33.765699960764323</v>
      </c>
      <c r="U70" s="87">
        <v>144.39054678442594</v>
      </c>
      <c r="V70" s="87">
        <v>10.256742906509794</v>
      </c>
      <c r="W70" s="87">
        <v>13.070263471678317</v>
      </c>
      <c r="X70" s="87">
        <v>4.6160956014717698</v>
      </c>
      <c r="Y70" s="87">
        <v>6.9567113584242062</v>
      </c>
      <c r="Z70" s="87">
        <v>33.765699960764323</v>
      </c>
      <c r="AA70" s="87"/>
      <c r="AB70" s="86">
        <v>66</v>
      </c>
      <c r="AC70" s="87">
        <v>5.7970278037593976</v>
      </c>
      <c r="AD70" s="87">
        <v>99.408031247971692</v>
      </c>
      <c r="AE70" s="87">
        <v>148.76478666672025</v>
      </c>
      <c r="AF70" s="87">
        <v>5.3440496794911478</v>
      </c>
      <c r="AG70" s="87">
        <v>114.44137796018519</v>
      </c>
      <c r="AH70" s="87">
        <v>33.877415289045565</v>
      </c>
      <c r="AI70" s="87">
        <v>151.69500279957046</v>
      </c>
      <c r="AJ70" s="87">
        <v>99.408031247971692</v>
      </c>
      <c r="AK70" s="87">
        <v>12.81135888315954</v>
      </c>
      <c r="AL70" s="87">
        <v>5.3440496794911478</v>
      </c>
      <c r="AM70" s="87">
        <v>13.656708557616462</v>
      </c>
      <c r="AN70" s="87">
        <v>33.877415289045565</v>
      </c>
      <c r="AO70" s="87"/>
      <c r="AP70" s="86">
        <v>66</v>
      </c>
      <c r="AQ70" s="87">
        <v>6.2251607572777425</v>
      </c>
      <c r="AR70" s="87">
        <v>99.241170275561032</v>
      </c>
      <c r="AS70" s="87">
        <v>140.47934982751977</v>
      </c>
      <c r="AT70" s="87">
        <v>75.282187240321264</v>
      </c>
      <c r="AU70" s="87">
        <v>110.35677404803542</v>
      </c>
      <c r="AV70" s="87">
        <v>33.632617176395442</v>
      </c>
      <c r="AW70" s="87">
        <v>147.14475597115529</v>
      </c>
      <c r="AX70" s="87">
        <v>99.241170275561032</v>
      </c>
      <c r="AY70" s="87">
        <v>8.6750595535595743</v>
      </c>
      <c r="AZ70" s="87">
        <v>75.282187240321264</v>
      </c>
      <c r="BA70" s="87">
        <v>3.2306384571084821</v>
      </c>
      <c r="BB70" s="87">
        <v>33.632617176395442</v>
      </c>
      <c r="BC70" s="87"/>
      <c r="BD70" s="86">
        <v>66</v>
      </c>
      <c r="BE70" s="87">
        <v>5.4013934205750171</v>
      </c>
      <c r="BF70" s="87">
        <v>99.694942057967012</v>
      </c>
      <c r="BG70" s="87">
        <v>149.87451340963611</v>
      </c>
      <c r="BH70" s="87">
        <v>4.7688916498921845</v>
      </c>
      <c r="BI70" s="87">
        <v>113.65731380735693</v>
      </c>
      <c r="BJ70" s="87">
        <v>33.582163149918337</v>
      </c>
      <c r="BK70" s="87">
        <v>147.44746868745375</v>
      </c>
      <c r="BL70" s="87">
        <v>99.694942057967012</v>
      </c>
      <c r="BM70" s="87">
        <v>13.155810354030448</v>
      </c>
      <c r="BN70" s="87">
        <v>4.7688916498921845</v>
      </c>
      <c r="BO70" s="87">
        <v>14.353228417598356</v>
      </c>
      <c r="BP70" s="87">
        <v>33.582163149918337</v>
      </c>
      <c r="BQ70" s="87"/>
      <c r="BR70" s="87">
        <v>5.9890689152813037</v>
      </c>
      <c r="BS70" s="87">
        <v>99.95941718485156</v>
      </c>
      <c r="BT70" s="87">
        <v>147.89280223236113</v>
      </c>
      <c r="BU70" s="87">
        <v>0.39430296041298818</v>
      </c>
      <c r="BV70" s="87">
        <v>113.0116520848501</v>
      </c>
      <c r="BW70" s="87">
        <v>99.894082010896668</v>
      </c>
      <c r="BX70" s="87">
        <v>149.43489544516837</v>
      </c>
      <c r="BY70" s="87">
        <v>99.95941718485156</v>
      </c>
      <c r="BZ70" s="87">
        <v>12.19603905468621</v>
      </c>
      <c r="CA70" s="87">
        <v>0.39430296041298818</v>
      </c>
      <c r="CB70" s="87">
        <v>12.631379938159752</v>
      </c>
      <c r="CC70" s="87">
        <v>99.894082010896668</v>
      </c>
      <c r="CD70" s="87"/>
    </row>
    <row r="71" spans="1:82" x14ac:dyDescent="0.25">
      <c r="A71" s="86">
        <v>67</v>
      </c>
      <c r="B71" s="87">
        <v>6.4234199421054097</v>
      </c>
      <c r="C71" s="87">
        <v>99.934986665176837</v>
      </c>
      <c r="D71" s="87">
        <v>149.39569002257647</v>
      </c>
      <c r="E71" s="87">
        <v>4.9509117388596682</v>
      </c>
      <c r="F71" s="87">
        <v>116.41614783528236</v>
      </c>
      <c r="G71" s="87">
        <v>32.973765198346349</v>
      </c>
      <c r="H71" s="87">
        <v>153.70034010083876</v>
      </c>
      <c r="I71" s="87">
        <v>99.934986665176837</v>
      </c>
      <c r="J71" s="87">
        <v>10.543146629330449</v>
      </c>
      <c r="K71" s="87">
        <v>4.9509117388596682</v>
      </c>
      <c r="L71" s="87">
        <v>8.3309221338375874</v>
      </c>
      <c r="M71" s="87">
        <v>32.973765198346349</v>
      </c>
      <c r="N71" s="87"/>
      <c r="O71" s="87">
        <v>6.1520749856534387</v>
      </c>
      <c r="P71" s="87">
        <v>12.211549099596311</v>
      </c>
      <c r="Q71" s="87">
        <v>141.21391883094572</v>
      </c>
      <c r="R71" s="87">
        <v>4.8904984097587016</v>
      </c>
      <c r="S71" s="87">
        <v>112.99683610136833</v>
      </c>
      <c r="T71" s="87">
        <v>35.332468669764665</v>
      </c>
      <c r="U71" s="87">
        <v>144.64018914429246</v>
      </c>
      <c r="V71" s="87">
        <v>12.211549099596311</v>
      </c>
      <c r="W71" s="87">
        <v>16.844533719385101</v>
      </c>
      <c r="X71" s="87">
        <v>4.8904984097587016</v>
      </c>
      <c r="Y71" s="87">
        <v>16.864239212290769</v>
      </c>
      <c r="Z71" s="87">
        <v>35.332468669764665</v>
      </c>
      <c r="AA71" s="87"/>
      <c r="AB71" s="86">
        <v>67</v>
      </c>
      <c r="AC71" s="87">
        <v>5.7954469589351936</v>
      </c>
      <c r="AD71" s="87">
        <v>99.429124233172573</v>
      </c>
      <c r="AE71" s="87">
        <v>145.81421497759706</v>
      </c>
      <c r="AF71" s="87">
        <v>5.8469665536401312</v>
      </c>
      <c r="AG71" s="87">
        <v>114.05383402494843</v>
      </c>
      <c r="AH71" s="87">
        <v>34.236370673516355</v>
      </c>
      <c r="AI71" s="87">
        <v>149.07427754083002</v>
      </c>
      <c r="AJ71" s="87">
        <v>99.429124233172573</v>
      </c>
      <c r="AK71" s="87">
        <v>12.22464429052566</v>
      </c>
      <c r="AL71" s="87">
        <v>5.8469665536401312</v>
      </c>
      <c r="AM71" s="87">
        <v>5.5399835208373016</v>
      </c>
      <c r="AN71" s="87">
        <v>34.236370673516355</v>
      </c>
      <c r="AO71" s="87"/>
      <c r="AP71" s="86">
        <v>67</v>
      </c>
      <c r="AQ71" s="87">
        <v>6.043607450628584</v>
      </c>
      <c r="AR71" s="87">
        <v>98.902121992909855</v>
      </c>
      <c r="AS71" s="87">
        <v>143.36780374793017</v>
      </c>
      <c r="AT71" s="87">
        <v>76.932516192559476</v>
      </c>
      <c r="AU71" s="87">
        <v>115.59397204483088</v>
      </c>
      <c r="AV71" s="87">
        <v>33.924115659005544</v>
      </c>
      <c r="AW71" s="87">
        <v>148.4909895936907</v>
      </c>
      <c r="AX71" s="87">
        <v>98.902121992909855</v>
      </c>
      <c r="AY71" s="87">
        <v>12.502065145279511</v>
      </c>
      <c r="AZ71" s="87">
        <v>76.932516192559476</v>
      </c>
      <c r="BA71" s="87">
        <v>2.0594832215311145</v>
      </c>
      <c r="BB71" s="87">
        <v>33.924115659005544</v>
      </c>
      <c r="BC71" s="87"/>
      <c r="BD71" s="86">
        <v>67</v>
      </c>
      <c r="BE71" s="87">
        <v>5.6205302098240786</v>
      </c>
      <c r="BF71" s="87">
        <v>100.37637347969583</v>
      </c>
      <c r="BG71" s="87">
        <v>146.99779145911245</v>
      </c>
      <c r="BH71" s="87">
        <v>4.9864579903005026</v>
      </c>
      <c r="BI71" s="87">
        <v>113.40064797102637</v>
      </c>
      <c r="BJ71" s="87">
        <v>32.758109355939041</v>
      </c>
      <c r="BK71" s="87">
        <v>149.4290957641725</v>
      </c>
      <c r="BL71" s="87">
        <v>100.37637347969583</v>
      </c>
      <c r="BM71" s="87">
        <v>10.725314096598936</v>
      </c>
      <c r="BN71" s="87">
        <v>4.9864579903005026</v>
      </c>
      <c r="BO71" s="87">
        <v>4.6229570707348397</v>
      </c>
      <c r="BP71" s="87">
        <v>32.758109355939041</v>
      </c>
      <c r="BQ71" s="87"/>
      <c r="BR71" s="87">
        <v>5.929311168802732</v>
      </c>
      <c r="BS71" s="87">
        <v>99.01154554675</v>
      </c>
      <c r="BT71" s="87">
        <v>147.45120776542336</v>
      </c>
      <c r="BU71" s="87">
        <v>0.59838756823416106</v>
      </c>
      <c r="BV71" s="87">
        <v>115.54520288868615</v>
      </c>
      <c r="BW71" s="87">
        <v>99.242775941758296</v>
      </c>
      <c r="BX71" s="87">
        <v>151.05410944375305</v>
      </c>
      <c r="BY71" s="87">
        <v>99.01154554675</v>
      </c>
      <c r="BZ71" s="87">
        <v>12.993040109585472</v>
      </c>
      <c r="CA71" s="87">
        <v>0.59838756823416106</v>
      </c>
      <c r="CB71" s="87">
        <v>6.5422815398231462</v>
      </c>
      <c r="CC71" s="87">
        <v>99.242775941758296</v>
      </c>
      <c r="CD71" s="87"/>
    </row>
    <row r="72" spans="1:82" x14ac:dyDescent="0.25">
      <c r="A72" s="86">
        <v>68</v>
      </c>
      <c r="B72" s="87">
        <v>6.6141879464262141</v>
      </c>
      <c r="C72" s="87">
        <v>99.276685552551555</v>
      </c>
      <c r="D72" s="87">
        <v>147.15243366921621</v>
      </c>
      <c r="E72" s="87">
        <v>5.4832682728117108</v>
      </c>
      <c r="F72" s="87">
        <v>115.06500533619771</v>
      </c>
      <c r="G72" s="87">
        <v>33.493175024108019</v>
      </c>
      <c r="H72" s="87">
        <v>149.91466437230264</v>
      </c>
      <c r="I72" s="87">
        <v>99.276685552551555</v>
      </c>
      <c r="J72" s="87">
        <v>11.436915264106625</v>
      </c>
      <c r="K72" s="87">
        <v>5.4832682728117108</v>
      </c>
      <c r="L72" s="87">
        <v>9.9243559059632442</v>
      </c>
      <c r="M72" s="87">
        <v>33.493175024108019</v>
      </c>
      <c r="N72" s="87"/>
      <c r="O72" s="87">
        <v>5.0578434153411296</v>
      </c>
      <c r="P72" s="87">
        <v>10.452601161253211</v>
      </c>
      <c r="Q72" s="87">
        <v>144.42298436960223</v>
      </c>
      <c r="R72" s="87">
        <v>6.9786256398728757</v>
      </c>
      <c r="S72" s="87">
        <v>112.68423391417315</v>
      </c>
      <c r="T72" s="87">
        <v>33.450668460323037</v>
      </c>
      <c r="U72" s="87">
        <v>139.16421199360317</v>
      </c>
      <c r="V72" s="87">
        <v>10.452601161253211</v>
      </c>
      <c r="W72" s="87">
        <v>12.538564114202051</v>
      </c>
      <c r="X72" s="87">
        <v>6.9786256398728757</v>
      </c>
      <c r="Y72" s="87">
        <v>12.749204048118962</v>
      </c>
      <c r="Z72" s="87">
        <v>33.450668460323037</v>
      </c>
      <c r="AA72" s="87"/>
      <c r="AB72" s="86">
        <v>68</v>
      </c>
      <c r="AC72" s="87">
        <v>5.5369088315510506</v>
      </c>
      <c r="AD72" s="87">
        <v>99.191865511117868</v>
      </c>
      <c r="AE72" s="87">
        <v>147.4026345260086</v>
      </c>
      <c r="AF72" s="87">
        <v>5.8193048632777442</v>
      </c>
      <c r="AG72" s="87">
        <v>111.39073450924245</v>
      </c>
      <c r="AH72" s="87">
        <v>33.973461283764252</v>
      </c>
      <c r="AI72" s="87">
        <v>150.26263136312789</v>
      </c>
      <c r="AJ72" s="87">
        <v>99.191865511117868</v>
      </c>
      <c r="AK72" s="87">
        <v>8.8560471058405827</v>
      </c>
      <c r="AL72" s="87">
        <v>5.8193048632777442</v>
      </c>
      <c r="AM72" s="87">
        <v>7.7827659293923617</v>
      </c>
      <c r="AN72" s="87">
        <v>33.973461283764252</v>
      </c>
      <c r="AO72" s="87"/>
      <c r="AP72" s="86">
        <v>68</v>
      </c>
      <c r="AQ72" s="87">
        <v>5.8353110302658422</v>
      </c>
      <c r="AR72" s="87">
        <v>99.715239415813031</v>
      </c>
      <c r="AS72" s="87">
        <v>142.15520629702917</v>
      </c>
      <c r="AT72" s="87">
        <v>78.85397234506658</v>
      </c>
      <c r="AU72" s="87">
        <v>115.11044078124914</v>
      </c>
      <c r="AV72" s="87">
        <v>34.943462802169996</v>
      </c>
      <c r="AW72" s="87">
        <v>146.37390937522997</v>
      </c>
      <c r="AX72" s="87">
        <v>99.715239415813031</v>
      </c>
      <c r="AY72" s="87">
        <v>10.780886523016749</v>
      </c>
      <c r="AZ72" s="87">
        <v>78.85397234506658</v>
      </c>
      <c r="BA72" s="87">
        <v>4.7847374860298419</v>
      </c>
      <c r="BB72" s="87">
        <v>34.943462802169996</v>
      </c>
      <c r="BC72" s="87"/>
      <c r="BD72" s="86">
        <v>68</v>
      </c>
      <c r="BE72" s="87">
        <v>5.7854008657222433</v>
      </c>
      <c r="BF72" s="87">
        <v>98.580952421031498</v>
      </c>
      <c r="BG72" s="87">
        <v>147.75134334146364</v>
      </c>
      <c r="BH72" s="87">
        <v>5.2476773808577528</v>
      </c>
      <c r="BI72" s="87">
        <v>111.8236345276915</v>
      </c>
      <c r="BJ72" s="87">
        <v>34.174174531982814</v>
      </c>
      <c r="BK72" s="87">
        <v>151.48085795166691</v>
      </c>
      <c r="BL72" s="87">
        <v>98.580952421031498</v>
      </c>
      <c r="BM72" s="87">
        <v>13.334861834520161</v>
      </c>
      <c r="BN72" s="87">
        <v>5.2476773808577528</v>
      </c>
      <c r="BO72" s="87">
        <v>9.661845367669347</v>
      </c>
      <c r="BP72" s="87">
        <v>34.174174531982814</v>
      </c>
      <c r="BQ72" s="87"/>
      <c r="BR72" s="87">
        <v>6.3075848418067828</v>
      </c>
      <c r="BS72" s="87">
        <v>98.861263049512814</v>
      </c>
      <c r="BT72" s="87">
        <v>149.96993943341579</v>
      </c>
      <c r="BU72" s="87">
        <v>-0.56522191675690125</v>
      </c>
      <c r="BV72" s="87">
        <v>112.27367736387926</v>
      </c>
      <c r="BW72" s="87">
        <v>99.509777570933451</v>
      </c>
      <c r="BX72" s="87">
        <v>152.21864352386396</v>
      </c>
      <c r="BY72" s="87">
        <v>98.861263049512814</v>
      </c>
      <c r="BZ72" s="87">
        <v>13.107878226283397</v>
      </c>
      <c r="CA72" s="87">
        <v>-0.56522191675690125</v>
      </c>
      <c r="CB72" s="87">
        <v>16.271000206247585</v>
      </c>
      <c r="CC72" s="87">
        <v>99.509777570933451</v>
      </c>
      <c r="CD72" s="87"/>
    </row>
    <row r="73" spans="1:82" x14ac:dyDescent="0.25">
      <c r="A73" s="86">
        <v>69</v>
      </c>
      <c r="B73" s="87">
        <v>5.9611102109926986</v>
      </c>
      <c r="C73" s="87">
        <v>99.060368294966636</v>
      </c>
      <c r="D73" s="87">
        <v>148.05290109856196</v>
      </c>
      <c r="E73" s="87">
        <v>6.216027099125224</v>
      </c>
      <c r="F73" s="87">
        <v>113.42988398367638</v>
      </c>
      <c r="G73" s="87">
        <v>33.133463555359292</v>
      </c>
      <c r="H73" s="87">
        <v>149.81262229015471</v>
      </c>
      <c r="I73" s="87">
        <v>99.060368294966636</v>
      </c>
      <c r="J73" s="87">
        <v>12.629960437358823</v>
      </c>
      <c r="K73" s="87">
        <v>6.216027099125224</v>
      </c>
      <c r="L73" s="87">
        <v>9.8675588986815193</v>
      </c>
      <c r="M73" s="87">
        <v>33.133463555359292</v>
      </c>
      <c r="N73" s="87"/>
      <c r="O73" s="87">
        <v>6.4705671486327532</v>
      </c>
      <c r="P73" s="87">
        <v>8.4856111758207966</v>
      </c>
      <c r="Q73" s="87">
        <v>139.89917954269029</v>
      </c>
      <c r="R73" s="87">
        <v>4.1112603170757245</v>
      </c>
      <c r="S73" s="87">
        <v>113.43992765909553</v>
      </c>
      <c r="T73" s="87">
        <v>34.38722867912913</v>
      </c>
      <c r="U73" s="87">
        <v>147.00912371181221</v>
      </c>
      <c r="V73" s="87">
        <v>8.4856111758207966</v>
      </c>
      <c r="W73" s="87">
        <v>10.336045376850999</v>
      </c>
      <c r="X73" s="87">
        <v>4.1112603170757245</v>
      </c>
      <c r="Y73" s="87">
        <v>17.548374597887225</v>
      </c>
      <c r="Z73" s="87">
        <v>34.38722867912913</v>
      </c>
      <c r="AA73" s="87"/>
      <c r="AB73" s="86">
        <v>69</v>
      </c>
      <c r="AC73" s="87">
        <v>6.9267291313648114</v>
      </c>
      <c r="AD73" s="87">
        <v>99.326371566532003</v>
      </c>
      <c r="AE73" s="87">
        <v>147.47943148091275</v>
      </c>
      <c r="AF73" s="87">
        <v>6.4368856337232128</v>
      </c>
      <c r="AG73" s="87">
        <v>112.0784638587342</v>
      </c>
      <c r="AH73" s="87">
        <v>33.173724822266919</v>
      </c>
      <c r="AI73" s="87">
        <v>149.28852612083386</v>
      </c>
      <c r="AJ73" s="87">
        <v>99.326371566532003</v>
      </c>
      <c r="AK73" s="87">
        <v>12.836138558028523</v>
      </c>
      <c r="AL73" s="87">
        <v>6.4368856337232128</v>
      </c>
      <c r="AM73" s="87">
        <v>4.1464414663378975</v>
      </c>
      <c r="AN73" s="87">
        <v>33.173724822266919</v>
      </c>
      <c r="AO73" s="87"/>
      <c r="AP73" s="86">
        <v>69</v>
      </c>
      <c r="AQ73" s="87">
        <v>6.065845525458081</v>
      </c>
      <c r="AR73" s="87">
        <v>99.980302407880103</v>
      </c>
      <c r="AS73" s="87">
        <v>143.93745481156924</v>
      </c>
      <c r="AT73" s="87">
        <v>75.455958432572146</v>
      </c>
      <c r="AU73" s="87">
        <v>110.97668508641632</v>
      </c>
      <c r="AV73" s="87">
        <v>34.848132388650299</v>
      </c>
      <c r="AW73" s="87">
        <v>146.73930128535875</v>
      </c>
      <c r="AX73" s="87">
        <v>99.980302407880103</v>
      </c>
      <c r="AY73" s="87">
        <v>9.1731021752264716</v>
      </c>
      <c r="AZ73" s="87">
        <v>75.455958432572146</v>
      </c>
      <c r="BA73" s="87">
        <v>3.3529581718226509</v>
      </c>
      <c r="BB73" s="87">
        <v>34.848132388650299</v>
      </c>
      <c r="BC73" s="87"/>
      <c r="BD73" s="86">
        <v>69</v>
      </c>
      <c r="BE73" s="87">
        <v>5.7023068831602037</v>
      </c>
      <c r="BF73" s="87">
        <v>99.21480189465359</v>
      </c>
      <c r="BG73" s="87">
        <v>148.55815027047842</v>
      </c>
      <c r="BH73" s="87">
        <v>4.2214894987364442</v>
      </c>
      <c r="BI73" s="87">
        <v>114.27108362873723</v>
      </c>
      <c r="BJ73" s="87">
        <v>31.018145941913218</v>
      </c>
      <c r="BK73" s="87">
        <v>149.15495227597091</v>
      </c>
      <c r="BL73" s="87">
        <v>99.21480189465359</v>
      </c>
      <c r="BM73" s="87">
        <v>16.241121300313669</v>
      </c>
      <c r="BN73" s="87">
        <v>4.2214894987364442</v>
      </c>
      <c r="BO73" s="87">
        <v>6.101043570458474</v>
      </c>
      <c r="BP73" s="87">
        <v>31.018145941913218</v>
      </c>
      <c r="BQ73" s="87"/>
      <c r="BR73" s="87">
        <v>4.8403018391918771</v>
      </c>
      <c r="BS73" s="87">
        <v>99.379837020342748</v>
      </c>
      <c r="BT73" s="87">
        <v>147.62789376809701</v>
      </c>
      <c r="BU73" s="87">
        <v>0.61355940152136557</v>
      </c>
      <c r="BV73" s="87">
        <v>115.58285006552831</v>
      </c>
      <c r="BW73" s="87">
        <v>99.67908852491162</v>
      </c>
      <c r="BX73" s="87">
        <v>148.95914651070666</v>
      </c>
      <c r="BY73" s="87">
        <v>99.379837020342748</v>
      </c>
      <c r="BZ73" s="87">
        <v>14.0096210972573</v>
      </c>
      <c r="CA73" s="87">
        <v>0.61355940152136557</v>
      </c>
      <c r="CB73" s="87">
        <v>11.616268133886848</v>
      </c>
      <c r="CC73" s="87">
        <v>99.67908852491162</v>
      </c>
      <c r="CD73" s="87"/>
    </row>
    <row r="74" spans="1:82" x14ac:dyDescent="0.25">
      <c r="A74" s="86">
        <v>70</v>
      </c>
      <c r="B74" s="87">
        <v>6.808188483323069</v>
      </c>
      <c r="C74" s="87">
        <v>99.646942568453255</v>
      </c>
      <c r="D74" s="87">
        <v>148.1118191924192</v>
      </c>
      <c r="E74" s="87">
        <v>6.671333644263699</v>
      </c>
      <c r="F74" s="87">
        <v>114.26545678437634</v>
      </c>
      <c r="G74" s="87">
        <v>33.750455003097095</v>
      </c>
      <c r="H74" s="87">
        <v>148.66266522097965</v>
      </c>
      <c r="I74" s="87">
        <v>99.646942568453255</v>
      </c>
      <c r="J74" s="87">
        <v>12.833819161452963</v>
      </c>
      <c r="K74" s="87">
        <v>6.671333644263699</v>
      </c>
      <c r="L74" s="87">
        <v>7.6447980624153757</v>
      </c>
      <c r="M74" s="87">
        <v>33.750455003097095</v>
      </c>
      <c r="N74" s="87"/>
      <c r="O74" s="87">
        <v>6.3207161318629144</v>
      </c>
      <c r="P74" s="87">
        <v>11.719657426471896</v>
      </c>
      <c r="Q74" s="87">
        <v>139.92393599711372</v>
      </c>
      <c r="R74" s="87">
        <v>5.6544950509615086</v>
      </c>
      <c r="S74" s="87">
        <v>113.5962197858201</v>
      </c>
      <c r="T74" s="87">
        <v>34.861858268200685</v>
      </c>
      <c r="U74" s="87">
        <v>139.11178729679773</v>
      </c>
      <c r="V74" s="87">
        <v>11.719657426471896</v>
      </c>
      <c r="W74" s="87">
        <v>9.3915426117623646</v>
      </c>
      <c r="X74" s="87">
        <v>5.6544950509615086</v>
      </c>
      <c r="Y74" s="87">
        <v>13.383687123513127</v>
      </c>
      <c r="Z74" s="87">
        <v>34.861858268200685</v>
      </c>
      <c r="AA74" s="87"/>
      <c r="AB74" s="86">
        <v>70</v>
      </c>
      <c r="AC74" s="87">
        <v>5.6045310879411208</v>
      </c>
      <c r="AD74" s="87">
        <v>99.172928617157766</v>
      </c>
      <c r="AE74" s="87">
        <v>147.30655877188792</v>
      </c>
      <c r="AF74" s="87">
        <v>5.2956812193188139</v>
      </c>
      <c r="AG74" s="87">
        <v>113.68614986708562</v>
      </c>
      <c r="AH74" s="87">
        <v>33.648545015585071</v>
      </c>
      <c r="AI74" s="87">
        <v>146.96602191926794</v>
      </c>
      <c r="AJ74" s="87">
        <v>99.172928617157766</v>
      </c>
      <c r="AK74" s="87">
        <v>13.246371417307257</v>
      </c>
      <c r="AL74" s="87">
        <v>5.2956812193188139</v>
      </c>
      <c r="AM74" s="87">
        <v>1.7805254454968154</v>
      </c>
      <c r="AN74" s="87">
        <v>33.648545015585071</v>
      </c>
      <c r="AO74" s="87"/>
      <c r="AP74" s="86">
        <v>70</v>
      </c>
      <c r="AQ74" s="87">
        <v>5.8919813298319292</v>
      </c>
      <c r="AR74" s="87">
        <v>98.859532567379901</v>
      </c>
      <c r="AS74" s="87">
        <v>141.45238828295183</v>
      </c>
      <c r="AT74" s="87">
        <v>75.374311332281664</v>
      </c>
      <c r="AU74" s="87">
        <v>113.59737245161317</v>
      </c>
      <c r="AV74" s="87">
        <v>33.633128645973542</v>
      </c>
      <c r="AW74" s="87">
        <v>142.85449316958167</v>
      </c>
      <c r="AX74" s="87">
        <v>98.859532567379901</v>
      </c>
      <c r="AY74" s="87">
        <v>10.93540622483461</v>
      </c>
      <c r="AZ74" s="87">
        <v>75.374311332281664</v>
      </c>
      <c r="BA74" s="87">
        <v>-4.8298291074948541E-2</v>
      </c>
      <c r="BB74" s="87">
        <v>33.633128645973542</v>
      </c>
      <c r="BC74" s="87"/>
      <c r="BD74" s="86">
        <v>70</v>
      </c>
      <c r="BE74" s="87">
        <v>5.5812531104797944</v>
      </c>
      <c r="BF74" s="87">
        <v>99.103527473635239</v>
      </c>
      <c r="BG74" s="87">
        <v>149.16992147125595</v>
      </c>
      <c r="BH74" s="87">
        <v>7.4757024882241323</v>
      </c>
      <c r="BI74" s="87">
        <v>112.88479027210968</v>
      </c>
      <c r="BJ74" s="87">
        <v>34.007129753587499</v>
      </c>
      <c r="BK74" s="87">
        <v>151.85325485152279</v>
      </c>
      <c r="BL74" s="87">
        <v>99.103527473635239</v>
      </c>
      <c r="BM74" s="87">
        <v>13.338876476430093</v>
      </c>
      <c r="BN74" s="87">
        <v>7.4757024882241323</v>
      </c>
      <c r="BO74" s="87">
        <v>9.6238928979861136</v>
      </c>
      <c r="BP74" s="87">
        <v>34.007129753587499</v>
      </c>
      <c r="BQ74" s="87"/>
      <c r="BR74" s="87">
        <v>6.6131371336656448</v>
      </c>
      <c r="BS74" s="87">
        <v>98.874835508082597</v>
      </c>
      <c r="BT74" s="87">
        <v>147.56106739246658</v>
      </c>
      <c r="BU74" s="87">
        <v>1.6944421831762764</v>
      </c>
      <c r="BV74" s="87">
        <v>111.67812513969992</v>
      </c>
      <c r="BW74" s="87">
        <v>99.90928473188508</v>
      </c>
      <c r="BX74" s="87">
        <v>150.38500630638367</v>
      </c>
      <c r="BY74" s="87">
        <v>98.874835508082597</v>
      </c>
      <c r="BZ74" s="87">
        <v>9.5730964901485045</v>
      </c>
      <c r="CA74" s="87">
        <v>1.6944421831762764</v>
      </c>
      <c r="CB74" s="87">
        <v>6.3203583990494625</v>
      </c>
      <c r="CC74" s="87">
        <v>99.90928473188508</v>
      </c>
      <c r="CD74" s="87"/>
    </row>
    <row r="75" spans="1:82" x14ac:dyDescent="0.25">
      <c r="A75" s="86">
        <v>71</v>
      </c>
      <c r="B75" s="87">
        <v>5.89530548866139</v>
      </c>
      <c r="C75" s="87">
        <v>99.092041886340695</v>
      </c>
      <c r="D75" s="87">
        <v>146.9178987156651</v>
      </c>
      <c r="E75" s="87">
        <v>6.4925884396912341</v>
      </c>
      <c r="F75" s="87">
        <v>114.65922702093864</v>
      </c>
      <c r="G75" s="87">
        <v>34.676502599778821</v>
      </c>
      <c r="H75" s="87">
        <v>148.78969558890381</v>
      </c>
      <c r="I75" s="87">
        <v>99.092041886340695</v>
      </c>
      <c r="J75" s="87">
        <v>14.17162288344208</v>
      </c>
      <c r="K75" s="87">
        <v>6.4925884396912341</v>
      </c>
      <c r="L75" s="87">
        <v>11.90244430974905</v>
      </c>
      <c r="M75" s="87">
        <v>34.676502599778821</v>
      </c>
      <c r="N75" s="87"/>
      <c r="O75" s="87">
        <v>4.1404779446687829</v>
      </c>
      <c r="P75" s="87">
        <v>11.371736602637148</v>
      </c>
      <c r="Q75" s="87">
        <v>142.66872044422402</v>
      </c>
      <c r="R75" s="87">
        <v>6.2488545375105433</v>
      </c>
      <c r="S75" s="87">
        <v>112.79707769693488</v>
      </c>
      <c r="T75" s="87">
        <v>33.090408015034178</v>
      </c>
      <c r="U75" s="87">
        <v>141.46180864629119</v>
      </c>
      <c r="V75" s="87">
        <v>11.371736602637148</v>
      </c>
      <c r="W75" s="87">
        <v>11.632066854151342</v>
      </c>
      <c r="X75" s="87">
        <v>6.2488545375105433</v>
      </c>
      <c r="Y75" s="87">
        <v>13.066290434105637</v>
      </c>
      <c r="Z75" s="87">
        <v>33.090408015034178</v>
      </c>
      <c r="AA75" s="87"/>
      <c r="AB75" s="86">
        <v>71</v>
      </c>
      <c r="AC75" s="87">
        <v>4.8467691164266666</v>
      </c>
      <c r="AD75" s="87">
        <v>100.2479839302259</v>
      </c>
      <c r="AE75" s="87">
        <v>147.48015206255789</v>
      </c>
      <c r="AF75" s="87">
        <v>7.1127170227014958</v>
      </c>
      <c r="AG75" s="87">
        <v>114.34964322290018</v>
      </c>
      <c r="AH75" s="87">
        <v>33.349160404991885</v>
      </c>
      <c r="AI75" s="87">
        <v>149.8138032991277</v>
      </c>
      <c r="AJ75" s="87">
        <v>100.2479839302259</v>
      </c>
      <c r="AK75" s="87">
        <v>11.232068016841527</v>
      </c>
      <c r="AL75" s="87">
        <v>7.1127170227014958</v>
      </c>
      <c r="AM75" s="87">
        <v>12.422944670935061</v>
      </c>
      <c r="AN75" s="87">
        <v>33.349160404991885</v>
      </c>
      <c r="AO75" s="87"/>
      <c r="AP75" s="86">
        <v>71</v>
      </c>
      <c r="AQ75" s="87">
        <v>6.875481190168065</v>
      </c>
      <c r="AR75" s="87">
        <v>99.627707687512753</v>
      </c>
      <c r="AS75" s="87">
        <v>143.30486836439692</v>
      </c>
      <c r="AT75" s="87">
        <v>75.548250203808649</v>
      </c>
      <c r="AU75" s="87">
        <v>112.70533018373926</v>
      </c>
      <c r="AV75" s="87">
        <v>34.873444436813998</v>
      </c>
      <c r="AW75" s="87">
        <v>141.33435634750779</v>
      </c>
      <c r="AX75" s="87">
        <v>99.627707687512753</v>
      </c>
      <c r="AY75" s="87">
        <v>11.742027955229888</v>
      </c>
      <c r="AZ75" s="87">
        <v>75.548250203808649</v>
      </c>
      <c r="BA75" s="87">
        <v>1.4270617451863714</v>
      </c>
      <c r="BB75" s="87">
        <v>34.873444436813998</v>
      </c>
      <c r="BC75" s="87"/>
      <c r="BD75" s="86">
        <v>71</v>
      </c>
      <c r="BE75" s="87">
        <v>5.5661664879526862</v>
      </c>
      <c r="BF75" s="87">
        <v>98.919167586941398</v>
      </c>
      <c r="BG75" s="87">
        <v>149.94993014484558</v>
      </c>
      <c r="BH75" s="87">
        <v>4.8898312628153811</v>
      </c>
      <c r="BI75" s="87">
        <v>114.31652665003395</v>
      </c>
      <c r="BJ75" s="87">
        <v>35.030490087361557</v>
      </c>
      <c r="BK75" s="87">
        <v>151.49025088448244</v>
      </c>
      <c r="BL75" s="87">
        <v>98.919167586941398</v>
      </c>
      <c r="BM75" s="87">
        <v>12.457824133246582</v>
      </c>
      <c r="BN75" s="87">
        <v>4.8898312628153811</v>
      </c>
      <c r="BO75" s="87">
        <v>12.426516965573349</v>
      </c>
      <c r="BP75" s="87">
        <v>35.030490087361557</v>
      </c>
      <c r="BQ75" s="87"/>
      <c r="BR75" s="87">
        <v>6.1129944657703943</v>
      </c>
      <c r="BS75" s="87">
        <v>98.700900475224486</v>
      </c>
      <c r="BT75" s="87">
        <v>147.71678420089881</v>
      </c>
      <c r="BU75" s="87">
        <v>1.162333865949952</v>
      </c>
      <c r="BV75" s="87">
        <v>112.65425032490667</v>
      </c>
      <c r="BW75" s="87">
        <v>99.241267209856616</v>
      </c>
      <c r="BX75" s="87">
        <v>149.64163415394512</v>
      </c>
      <c r="BY75" s="87">
        <v>98.700900475224486</v>
      </c>
      <c r="BZ75" s="87">
        <v>12.62865872083904</v>
      </c>
      <c r="CA75" s="87">
        <v>1.162333865949952</v>
      </c>
      <c r="CB75" s="87">
        <v>7.7235837245147518</v>
      </c>
      <c r="CC75" s="87">
        <v>99.241267209856616</v>
      </c>
      <c r="CD75" s="87"/>
    </row>
    <row r="76" spans="1:82" x14ac:dyDescent="0.25">
      <c r="A76" s="86">
        <v>72</v>
      </c>
      <c r="B76" s="87">
        <v>5.6767736766522896</v>
      </c>
      <c r="C76" s="87">
        <v>98.550555789251106</v>
      </c>
      <c r="D76" s="87">
        <v>146.67728037818455</v>
      </c>
      <c r="E76" s="87">
        <v>5.8449427969197245</v>
      </c>
      <c r="F76" s="87">
        <v>113.23520818477394</v>
      </c>
      <c r="G76" s="87">
        <v>33.565838159728003</v>
      </c>
      <c r="H76" s="87">
        <v>150.2133827492523</v>
      </c>
      <c r="I76" s="87">
        <v>98.550555789251106</v>
      </c>
      <c r="J76" s="87">
        <v>13.787007791257993</v>
      </c>
      <c r="K76" s="87">
        <v>5.8449427969197245</v>
      </c>
      <c r="L76" s="87">
        <v>11.667112801744148</v>
      </c>
      <c r="M76" s="87">
        <v>33.565838159728003</v>
      </c>
      <c r="N76" s="87"/>
      <c r="O76" s="87">
        <v>4.6075703603677498</v>
      </c>
      <c r="P76" s="87">
        <v>11.458127195528684</v>
      </c>
      <c r="Q76" s="87">
        <v>141.05839438904232</v>
      </c>
      <c r="R76" s="87">
        <v>5.5340129677067686</v>
      </c>
      <c r="S76" s="87">
        <v>112.58667486176174</v>
      </c>
      <c r="T76" s="87">
        <v>34.364518191051104</v>
      </c>
      <c r="U76" s="87">
        <v>138.29996409319688</v>
      </c>
      <c r="V76" s="87">
        <v>11.458127195528684</v>
      </c>
      <c r="W76" s="87">
        <v>7.5675590534502177</v>
      </c>
      <c r="X76" s="87">
        <v>5.5340129677067686</v>
      </c>
      <c r="Y76" s="87">
        <v>6.9054254925756675</v>
      </c>
      <c r="Z76" s="87">
        <v>34.364518191051104</v>
      </c>
      <c r="AA76" s="87"/>
      <c r="AB76" s="86">
        <v>72</v>
      </c>
      <c r="AC76" s="87">
        <v>6.2271977349567251</v>
      </c>
      <c r="AD76" s="87">
        <v>100.49038211999355</v>
      </c>
      <c r="AE76" s="87">
        <v>148.26653694947453</v>
      </c>
      <c r="AF76" s="87">
        <v>6.3420902960176893</v>
      </c>
      <c r="AG76" s="87">
        <v>117.05418366670484</v>
      </c>
      <c r="AH76" s="87">
        <v>33.986370956827464</v>
      </c>
      <c r="AI76" s="87">
        <v>147.63161252407963</v>
      </c>
      <c r="AJ76" s="87">
        <v>100.49038211999355</v>
      </c>
      <c r="AK76" s="87">
        <v>13.203203505774619</v>
      </c>
      <c r="AL76" s="87">
        <v>6.3420902960176893</v>
      </c>
      <c r="AM76" s="87">
        <v>11.519240179087531</v>
      </c>
      <c r="AN76" s="87">
        <v>33.986370956827464</v>
      </c>
      <c r="AO76" s="87"/>
      <c r="AP76" s="86">
        <v>72</v>
      </c>
      <c r="AQ76" s="87">
        <v>6.5288120806978078</v>
      </c>
      <c r="AR76" s="87">
        <v>100.10812457985966</v>
      </c>
      <c r="AS76" s="87">
        <v>141.95137923238806</v>
      </c>
      <c r="AT76" s="87">
        <v>74.80300350794073</v>
      </c>
      <c r="AU76" s="87">
        <v>111.11287772075171</v>
      </c>
      <c r="AV76" s="87">
        <v>33.370072578296359</v>
      </c>
      <c r="AW76" s="87">
        <v>147.06492109243894</v>
      </c>
      <c r="AX76" s="87">
        <v>100.10812457985966</v>
      </c>
      <c r="AY76" s="87">
        <v>14.127730625307535</v>
      </c>
      <c r="AZ76" s="87">
        <v>74.80300350794073</v>
      </c>
      <c r="BA76" s="87">
        <v>3.8320077907881585</v>
      </c>
      <c r="BB76" s="87">
        <v>33.370072578296359</v>
      </c>
      <c r="BC76" s="87"/>
      <c r="BD76" s="86">
        <v>72</v>
      </c>
      <c r="BE76" s="87">
        <v>5.9111962914102065</v>
      </c>
      <c r="BF76" s="87">
        <v>99.901384161582143</v>
      </c>
      <c r="BG76" s="87">
        <v>148.33768883777776</v>
      </c>
      <c r="BH76" s="87">
        <v>5.6828157938767463</v>
      </c>
      <c r="BI76" s="87">
        <v>112.89932883062966</v>
      </c>
      <c r="BJ76" s="87">
        <v>33.255055806490958</v>
      </c>
      <c r="BK76" s="87">
        <v>148.53285368237545</v>
      </c>
      <c r="BL76" s="87">
        <v>99.901384161582143</v>
      </c>
      <c r="BM76" s="87">
        <v>8.8204148807910752</v>
      </c>
      <c r="BN76" s="87">
        <v>5.6828157938767463</v>
      </c>
      <c r="BO76" s="87">
        <v>12.400792593650838</v>
      </c>
      <c r="BP76" s="87">
        <v>33.255055806490958</v>
      </c>
      <c r="BQ76" s="87"/>
      <c r="BR76" s="87">
        <v>5.6853820335165404</v>
      </c>
      <c r="BS76" s="87">
        <v>100.03590435424964</v>
      </c>
      <c r="BT76" s="87">
        <v>150.11908270970056</v>
      </c>
      <c r="BU76" s="87">
        <v>1.1394043730099457</v>
      </c>
      <c r="BV76" s="87">
        <v>113.65588157631846</v>
      </c>
      <c r="BW76" s="87">
        <v>99.539107776696625</v>
      </c>
      <c r="BX76" s="87">
        <v>148.99226081867891</v>
      </c>
      <c r="BY76" s="87">
        <v>100.03590435424964</v>
      </c>
      <c r="BZ76" s="87">
        <v>12.152271818544698</v>
      </c>
      <c r="CA76" s="87">
        <v>1.1394043730099457</v>
      </c>
      <c r="CB76" s="87">
        <v>9.5940014586212428</v>
      </c>
      <c r="CC76" s="87">
        <v>99.539107776696625</v>
      </c>
      <c r="CD76" s="87"/>
    </row>
    <row r="77" spans="1:82" x14ac:dyDescent="0.25">
      <c r="A77" s="86">
        <v>73</v>
      </c>
      <c r="B77" s="87">
        <v>6.5876509728981585</v>
      </c>
      <c r="C77" s="87">
        <v>98.797827608328006</v>
      </c>
      <c r="D77" s="87">
        <v>149.60614326790244</v>
      </c>
      <c r="E77" s="87">
        <v>6.2736765199800502</v>
      </c>
      <c r="F77" s="87">
        <v>115.66893946022094</v>
      </c>
      <c r="G77" s="87">
        <v>34.333487143025586</v>
      </c>
      <c r="H77" s="87">
        <v>149.65452634401257</v>
      </c>
      <c r="I77" s="87">
        <v>98.797827608328006</v>
      </c>
      <c r="J77" s="87">
        <v>12.68297869861432</v>
      </c>
      <c r="K77" s="87">
        <v>6.2736765199800502</v>
      </c>
      <c r="L77" s="87">
        <v>8.6072901087011306</v>
      </c>
      <c r="M77" s="87">
        <v>34.333487143025586</v>
      </c>
      <c r="N77" s="87"/>
      <c r="O77" s="87">
        <v>5.5788733672249657</v>
      </c>
      <c r="P77" s="87">
        <v>11.508598758987553</v>
      </c>
      <c r="Q77" s="87">
        <v>143.39938324365315</v>
      </c>
      <c r="R77" s="87">
        <v>6.3706708523459659</v>
      </c>
      <c r="S77" s="87">
        <v>112.13437850344739</v>
      </c>
      <c r="T77" s="87">
        <v>32.699027873095119</v>
      </c>
      <c r="U77" s="87">
        <v>143.05673942085406</v>
      </c>
      <c r="V77" s="87">
        <v>11.508598758987553</v>
      </c>
      <c r="W77" s="87">
        <v>18.103651144422344</v>
      </c>
      <c r="X77" s="87">
        <v>6.3706708523459659</v>
      </c>
      <c r="Y77" s="87">
        <v>4.9010429074839914</v>
      </c>
      <c r="Z77" s="87">
        <v>32.699027873095119</v>
      </c>
      <c r="AA77" s="87"/>
      <c r="AB77" s="86">
        <v>73</v>
      </c>
      <c r="AC77" s="87">
        <v>6.7720717652071682</v>
      </c>
      <c r="AD77" s="87">
        <v>100.08213419383839</v>
      </c>
      <c r="AE77" s="87">
        <v>149.62795866090823</v>
      </c>
      <c r="AF77" s="87">
        <v>6.4584547748092529</v>
      </c>
      <c r="AG77" s="87">
        <v>113.93462325361162</v>
      </c>
      <c r="AH77" s="87">
        <v>35.012607076849307</v>
      </c>
      <c r="AI77" s="87">
        <v>151.09939735387894</v>
      </c>
      <c r="AJ77" s="87">
        <v>100.08213419383839</v>
      </c>
      <c r="AK77" s="87">
        <v>10.879995701054748</v>
      </c>
      <c r="AL77" s="87">
        <v>6.4584547748092529</v>
      </c>
      <c r="AM77" s="87">
        <v>7.4500344060649679</v>
      </c>
      <c r="AN77" s="87">
        <v>35.012607076849307</v>
      </c>
      <c r="AO77" s="87"/>
      <c r="AP77" s="86">
        <v>73</v>
      </c>
      <c r="AQ77" s="87">
        <v>6.4514340951033837</v>
      </c>
      <c r="AR77" s="87">
        <v>98.995184963270873</v>
      </c>
      <c r="AS77" s="87">
        <v>141.15124079513376</v>
      </c>
      <c r="AT77" s="87">
        <v>76.785516295585154</v>
      </c>
      <c r="AU77" s="87">
        <v>111.38630293831798</v>
      </c>
      <c r="AV77" s="87">
        <v>34.957416977351677</v>
      </c>
      <c r="AW77" s="87">
        <v>145.22233110982003</v>
      </c>
      <c r="AX77" s="87">
        <v>98.995184963270873</v>
      </c>
      <c r="AY77" s="87">
        <v>13.461860717630691</v>
      </c>
      <c r="AZ77" s="87">
        <v>76.785516295585154</v>
      </c>
      <c r="BA77" s="87">
        <v>1.8591863821546322</v>
      </c>
      <c r="BB77" s="87">
        <v>34.957416977351677</v>
      </c>
      <c r="BC77" s="87"/>
      <c r="BD77" s="86">
        <v>73</v>
      </c>
      <c r="BE77" s="87">
        <v>6.3092016737716365</v>
      </c>
      <c r="BF77" s="87">
        <v>100.15485841964943</v>
      </c>
      <c r="BG77" s="87">
        <v>148.69259330309018</v>
      </c>
      <c r="BH77" s="87">
        <v>5.6427527119092478</v>
      </c>
      <c r="BI77" s="87">
        <v>115.82628559719487</v>
      </c>
      <c r="BJ77" s="87">
        <v>34.155456393668693</v>
      </c>
      <c r="BK77" s="87">
        <v>148.85835020113899</v>
      </c>
      <c r="BL77" s="87">
        <v>100.15485841964943</v>
      </c>
      <c r="BM77" s="87">
        <v>13.189864035888309</v>
      </c>
      <c r="BN77" s="87">
        <v>5.6427527119092478</v>
      </c>
      <c r="BO77" s="87">
        <v>10.223166233373249</v>
      </c>
      <c r="BP77" s="87">
        <v>34.155456393668693</v>
      </c>
      <c r="BQ77" s="87"/>
      <c r="BR77" s="87">
        <v>5.6520979073591935</v>
      </c>
      <c r="BS77" s="87">
        <v>99.406441736899623</v>
      </c>
      <c r="BT77" s="87">
        <v>146.5289727282719</v>
      </c>
      <c r="BU77" s="87">
        <v>0.99287137872948061</v>
      </c>
      <c r="BV77" s="87">
        <v>115.29376786744979</v>
      </c>
      <c r="BW77" s="87">
        <v>99.737723603219209</v>
      </c>
      <c r="BX77" s="87">
        <v>150.02203208711126</v>
      </c>
      <c r="BY77" s="87">
        <v>99.406441736899623</v>
      </c>
      <c r="BZ77" s="87">
        <v>12.87808683214962</v>
      </c>
      <c r="CA77" s="87">
        <v>0.99287137872948061</v>
      </c>
      <c r="CB77" s="87">
        <v>8.845417834819802</v>
      </c>
      <c r="CC77" s="87">
        <v>99.737723603219209</v>
      </c>
      <c r="CD77" s="87"/>
    </row>
    <row r="78" spans="1:82" x14ac:dyDescent="0.25">
      <c r="A78" s="86">
        <v>74</v>
      </c>
      <c r="B78" s="87">
        <v>6.4510697063842235</v>
      </c>
      <c r="C78" s="87">
        <v>99.978313103566009</v>
      </c>
      <c r="D78" s="87">
        <v>150.29357609332791</v>
      </c>
      <c r="E78" s="87">
        <v>5.9809929960869797</v>
      </c>
      <c r="F78" s="87">
        <v>115.51332930562701</v>
      </c>
      <c r="G78" s="87">
        <v>32.59750870241659</v>
      </c>
      <c r="H78" s="87">
        <v>149.52277911611586</v>
      </c>
      <c r="I78" s="87">
        <v>99.978313103566009</v>
      </c>
      <c r="J78" s="87">
        <v>11.792498593686906</v>
      </c>
      <c r="K78" s="87">
        <v>5.9809929960869797</v>
      </c>
      <c r="L78" s="87">
        <v>6.9424685952504221</v>
      </c>
      <c r="M78" s="87">
        <v>32.59750870241659</v>
      </c>
      <c r="N78" s="87"/>
      <c r="O78" s="87">
        <v>5.6271292819338248</v>
      </c>
      <c r="P78" s="87">
        <v>8.9114653540013986</v>
      </c>
      <c r="Q78" s="87">
        <v>141.61950464130564</v>
      </c>
      <c r="R78" s="87">
        <v>6.011803517763707</v>
      </c>
      <c r="S78" s="87">
        <v>111.72257615708749</v>
      </c>
      <c r="T78" s="87">
        <v>34.59327525107193</v>
      </c>
      <c r="U78" s="87">
        <v>148.9364365191405</v>
      </c>
      <c r="V78" s="87">
        <v>8.9114653540013986</v>
      </c>
      <c r="W78" s="87">
        <v>10.929792099018721</v>
      </c>
      <c r="X78" s="87">
        <v>6.011803517763707</v>
      </c>
      <c r="Y78" s="87">
        <v>16.374092307003608</v>
      </c>
      <c r="Z78" s="87">
        <v>34.59327525107193</v>
      </c>
      <c r="AA78" s="87"/>
      <c r="AB78" s="86">
        <v>74</v>
      </c>
      <c r="AC78" s="87">
        <v>5.6191744402862804</v>
      </c>
      <c r="AD78" s="87">
        <v>99.512735040273796</v>
      </c>
      <c r="AE78" s="87">
        <v>148.9042400060074</v>
      </c>
      <c r="AF78" s="87">
        <v>4.9984276757584682</v>
      </c>
      <c r="AG78" s="87">
        <v>113.53009670026273</v>
      </c>
      <c r="AH78" s="87">
        <v>32.809879965160356</v>
      </c>
      <c r="AI78" s="87">
        <v>149.64814421991966</v>
      </c>
      <c r="AJ78" s="87">
        <v>99.512735040273796</v>
      </c>
      <c r="AK78" s="87">
        <v>10.90486363559941</v>
      </c>
      <c r="AL78" s="87">
        <v>4.9984276757584682</v>
      </c>
      <c r="AM78" s="87">
        <v>5.9430794781364344</v>
      </c>
      <c r="AN78" s="87">
        <v>32.809879965160356</v>
      </c>
      <c r="AO78" s="87"/>
      <c r="AP78" s="86">
        <v>74</v>
      </c>
      <c r="AQ78" s="87">
        <v>6.4138045025983885</v>
      </c>
      <c r="AR78" s="87">
        <v>99.982792027822413</v>
      </c>
      <c r="AS78" s="87">
        <v>144.63525546546339</v>
      </c>
      <c r="AT78" s="87">
        <v>75.990305206536846</v>
      </c>
      <c r="AU78" s="87">
        <v>111.83780752212675</v>
      </c>
      <c r="AV78" s="87">
        <v>33.221256605309492</v>
      </c>
      <c r="AW78" s="87">
        <v>146.32224962950787</v>
      </c>
      <c r="AX78" s="87">
        <v>99.982792027822413</v>
      </c>
      <c r="AY78" s="87">
        <v>5.482464607586687</v>
      </c>
      <c r="AZ78" s="87">
        <v>75.990305206536846</v>
      </c>
      <c r="BA78" s="87">
        <v>3.9220677833481101</v>
      </c>
      <c r="BB78" s="87">
        <v>33.221256605309492</v>
      </c>
      <c r="BC78" s="87"/>
      <c r="BD78" s="86">
        <v>74</v>
      </c>
      <c r="BE78" s="87">
        <v>5.89175039614081</v>
      </c>
      <c r="BF78" s="87">
        <v>99.51126332494843</v>
      </c>
      <c r="BG78" s="87">
        <v>148.68726282322373</v>
      </c>
      <c r="BH78" s="87">
        <v>5.4652088127625902</v>
      </c>
      <c r="BI78" s="87">
        <v>113.34151382538452</v>
      </c>
      <c r="BJ78" s="87">
        <v>34.773716292797545</v>
      </c>
      <c r="BK78" s="87">
        <v>151.68399677732242</v>
      </c>
      <c r="BL78" s="87">
        <v>99.51126332494843</v>
      </c>
      <c r="BM78" s="87">
        <v>13.389939670230001</v>
      </c>
      <c r="BN78" s="87">
        <v>5.4652088127625902</v>
      </c>
      <c r="BO78" s="87">
        <v>16.488836988517225</v>
      </c>
      <c r="BP78" s="87">
        <v>34.773716292797545</v>
      </c>
      <c r="BQ78" s="87"/>
      <c r="BR78" s="87">
        <v>5.4391070138614896</v>
      </c>
      <c r="BS78" s="87">
        <v>99.279993713492672</v>
      </c>
      <c r="BT78" s="87">
        <v>146.60041117994629</v>
      </c>
      <c r="BU78" s="87">
        <v>1.130173541003948</v>
      </c>
      <c r="BV78" s="87">
        <v>114.69694890823162</v>
      </c>
      <c r="BW78" s="87">
        <v>99.479402304658549</v>
      </c>
      <c r="BX78" s="87">
        <v>150.57325484948089</v>
      </c>
      <c r="BY78" s="87">
        <v>99.279993713492672</v>
      </c>
      <c r="BZ78" s="87">
        <v>12.939922884559447</v>
      </c>
      <c r="CA78" s="87">
        <v>1.130173541003948</v>
      </c>
      <c r="CB78" s="87">
        <v>14.28401926417142</v>
      </c>
      <c r="CC78" s="87">
        <v>99.479402304658549</v>
      </c>
      <c r="CD78" s="87"/>
    </row>
    <row r="79" spans="1:82" x14ac:dyDescent="0.25">
      <c r="A79" s="86">
        <v>75</v>
      </c>
      <c r="B79" s="87">
        <v>6.3380426314895537</v>
      </c>
      <c r="C79" s="87">
        <v>99.259400660977775</v>
      </c>
      <c r="D79" s="87">
        <v>149.64230120327127</v>
      </c>
      <c r="E79" s="87">
        <v>7.0002495401573821</v>
      </c>
      <c r="F79" s="87">
        <v>114.0013051868327</v>
      </c>
      <c r="G79" s="87">
        <v>34.105209683044066</v>
      </c>
      <c r="H79" s="87">
        <v>144.61613559781162</v>
      </c>
      <c r="I79" s="87">
        <v>99.259400660977775</v>
      </c>
      <c r="J79" s="87">
        <v>11.066288878076119</v>
      </c>
      <c r="K79" s="87">
        <v>7.0002495401573821</v>
      </c>
      <c r="L79" s="87">
        <v>10.153435573705339</v>
      </c>
      <c r="M79" s="87">
        <v>34.105209683044066</v>
      </c>
      <c r="N79" s="87"/>
      <c r="O79" s="87">
        <v>5.4698599364281915</v>
      </c>
      <c r="P79" s="87">
        <v>9.6723030123441927</v>
      </c>
      <c r="Q79" s="87">
        <v>140.35805400840383</v>
      </c>
      <c r="R79" s="87">
        <v>5.5697077231078431</v>
      </c>
      <c r="S79" s="87">
        <v>112.28000779952856</v>
      </c>
      <c r="T79" s="87">
        <v>34.185384956640583</v>
      </c>
      <c r="U79" s="87">
        <v>142.51946862799443</v>
      </c>
      <c r="V79" s="87">
        <v>9.6723030123441927</v>
      </c>
      <c r="W79" s="87">
        <v>10.993622293301611</v>
      </c>
      <c r="X79" s="87">
        <v>5.5697077231078431</v>
      </c>
      <c r="Y79" s="87">
        <v>14.903158665479829</v>
      </c>
      <c r="Z79" s="87">
        <v>34.185384956640583</v>
      </c>
      <c r="AA79" s="87"/>
      <c r="AB79" s="86">
        <v>75</v>
      </c>
      <c r="AC79" s="87">
        <v>6.9776415760142108</v>
      </c>
      <c r="AD79" s="87">
        <v>99.272929597064604</v>
      </c>
      <c r="AE79" s="87">
        <v>148.2764220829294</v>
      </c>
      <c r="AF79" s="87">
        <v>5.8837979878045852</v>
      </c>
      <c r="AG79" s="87">
        <v>113.29060774677785</v>
      </c>
      <c r="AH79" s="87">
        <v>32.779636805162831</v>
      </c>
      <c r="AI79" s="87">
        <v>148.62498147073606</v>
      </c>
      <c r="AJ79" s="87">
        <v>99.272929597064604</v>
      </c>
      <c r="AK79" s="87">
        <v>12.220430199623131</v>
      </c>
      <c r="AL79" s="87">
        <v>5.8837979878045852</v>
      </c>
      <c r="AM79" s="87">
        <v>6.4961908493854787</v>
      </c>
      <c r="AN79" s="87">
        <v>32.779636805162831</v>
      </c>
      <c r="AO79" s="87"/>
      <c r="AP79" s="86">
        <v>75</v>
      </c>
      <c r="AQ79" s="87">
        <v>5.8881074962992921</v>
      </c>
      <c r="AR79" s="87">
        <v>98.86750527866721</v>
      </c>
      <c r="AS79" s="87">
        <v>142.12238387808512</v>
      </c>
      <c r="AT79" s="87">
        <v>76.072340619438179</v>
      </c>
      <c r="AU79" s="87">
        <v>111.64533492848007</v>
      </c>
      <c r="AV79" s="87">
        <v>34.927877305609243</v>
      </c>
      <c r="AW79" s="87">
        <v>151.12671465473795</v>
      </c>
      <c r="AX79" s="87">
        <v>98.86750527866721</v>
      </c>
      <c r="AY79" s="87">
        <v>12.319845935948861</v>
      </c>
      <c r="AZ79" s="87">
        <v>76.072340619438179</v>
      </c>
      <c r="BA79" s="87">
        <v>4.1940444553125271</v>
      </c>
      <c r="BB79" s="87">
        <v>34.927877305609243</v>
      </c>
      <c r="BC79" s="87"/>
      <c r="BD79" s="86">
        <v>75</v>
      </c>
      <c r="BE79" s="87">
        <v>6.2799648550024747</v>
      </c>
      <c r="BF79" s="87">
        <v>99.719721558643172</v>
      </c>
      <c r="BG79" s="87">
        <v>146.87267042909824</v>
      </c>
      <c r="BH79" s="87">
        <v>4.8492140740887146</v>
      </c>
      <c r="BI79" s="87">
        <v>111.90505071878768</v>
      </c>
      <c r="BJ79" s="87">
        <v>34.427429330915366</v>
      </c>
      <c r="BK79" s="87">
        <v>152.37727522025699</v>
      </c>
      <c r="BL79" s="87">
        <v>99.719721558643172</v>
      </c>
      <c r="BM79" s="87">
        <v>12.106254385476312</v>
      </c>
      <c r="BN79" s="87">
        <v>4.8492140740887146</v>
      </c>
      <c r="BO79" s="87">
        <v>7.9004840746001159</v>
      </c>
      <c r="BP79" s="87">
        <v>34.427429330915366</v>
      </c>
      <c r="BQ79" s="87"/>
      <c r="BR79" s="87">
        <v>5.5202242647335256</v>
      </c>
      <c r="BS79" s="87">
        <v>100.12900319223556</v>
      </c>
      <c r="BT79" s="87">
        <v>149.30053262064646</v>
      </c>
      <c r="BU79" s="87">
        <v>1.049481545223919</v>
      </c>
      <c r="BV79" s="87">
        <v>113.79176115520833</v>
      </c>
      <c r="BW79" s="87">
        <v>99.109721769229793</v>
      </c>
      <c r="BX79" s="87">
        <v>148.79353553270965</v>
      </c>
      <c r="BY79" s="87">
        <v>100.12900319223556</v>
      </c>
      <c r="BZ79" s="87">
        <v>13.126572850332535</v>
      </c>
      <c r="CA79" s="87">
        <v>1.049481545223919</v>
      </c>
      <c r="CB79" s="87">
        <v>4.9653038754018883</v>
      </c>
      <c r="CC79" s="87">
        <v>99.109721769229793</v>
      </c>
      <c r="CD79" s="87"/>
    </row>
    <row r="80" spans="1:82" x14ac:dyDescent="0.25">
      <c r="A80" s="86">
        <v>76</v>
      </c>
      <c r="B80" s="87">
        <v>6.3126790114402302</v>
      </c>
      <c r="C80" s="87">
        <v>99.721456176597087</v>
      </c>
      <c r="D80" s="87">
        <v>148.56207555304536</v>
      </c>
      <c r="E80" s="87">
        <v>5.0021269219895803</v>
      </c>
      <c r="F80" s="87">
        <v>117.05995713495373</v>
      </c>
      <c r="G80" s="87">
        <v>34.297176660075344</v>
      </c>
      <c r="H80" s="87">
        <v>146.51342591895028</v>
      </c>
      <c r="I80" s="87">
        <v>99.721456176597087</v>
      </c>
      <c r="J80" s="87">
        <v>11.864628568195211</v>
      </c>
      <c r="K80" s="87">
        <v>5.0021269219895803</v>
      </c>
      <c r="L80" s="87">
        <v>14.021844182868927</v>
      </c>
      <c r="M80" s="87">
        <v>34.297176660075344</v>
      </c>
      <c r="N80" s="87"/>
      <c r="O80" s="87">
        <v>5.2842397922994557</v>
      </c>
      <c r="P80" s="87">
        <v>9.8894326135282657</v>
      </c>
      <c r="Q80" s="87">
        <v>142.98229025841556</v>
      </c>
      <c r="R80" s="87">
        <v>6.6921143674244359</v>
      </c>
      <c r="S80" s="87">
        <v>110.18325145933937</v>
      </c>
      <c r="T80" s="87">
        <v>34.94323702703668</v>
      </c>
      <c r="U80" s="87">
        <v>144.73041279785713</v>
      </c>
      <c r="V80" s="87">
        <v>9.8894326135282657</v>
      </c>
      <c r="W80" s="87">
        <v>12.158314706654604</v>
      </c>
      <c r="X80" s="87">
        <v>6.6921143674244359</v>
      </c>
      <c r="Y80" s="87">
        <v>5.6539592254034376</v>
      </c>
      <c r="Z80" s="87">
        <v>34.94323702703668</v>
      </c>
      <c r="AA80" s="87"/>
      <c r="AB80" s="86">
        <v>76</v>
      </c>
      <c r="AC80" s="87">
        <v>6.5386009035773087</v>
      </c>
      <c r="AD80" s="87">
        <v>98.652923968401353</v>
      </c>
      <c r="AE80" s="87">
        <v>149.42488941257128</v>
      </c>
      <c r="AF80" s="87">
        <v>5.3778749440323894</v>
      </c>
      <c r="AG80" s="87">
        <v>112.38517282524539</v>
      </c>
      <c r="AH80" s="87">
        <v>33.710739322738988</v>
      </c>
      <c r="AI80" s="87">
        <v>146.57112117934113</v>
      </c>
      <c r="AJ80" s="87">
        <v>98.652923968401353</v>
      </c>
      <c r="AK80" s="87">
        <v>10.22021975326825</v>
      </c>
      <c r="AL80" s="87">
        <v>5.3778749440323894</v>
      </c>
      <c r="AM80" s="87">
        <v>11.009133255150168</v>
      </c>
      <c r="AN80" s="87">
        <v>33.710739322738988</v>
      </c>
      <c r="AO80" s="87"/>
      <c r="AP80" s="86">
        <v>76</v>
      </c>
      <c r="AQ80" s="87">
        <v>6.878073187476712</v>
      </c>
      <c r="AR80" s="87">
        <v>98.770085297471951</v>
      </c>
      <c r="AS80" s="87">
        <v>143.41855598603169</v>
      </c>
      <c r="AT80" s="87">
        <v>75.845014827605297</v>
      </c>
      <c r="AU80" s="87">
        <v>112.8911632270313</v>
      </c>
      <c r="AV80" s="87">
        <v>35.448490734874994</v>
      </c>
      <c r="AW80" s="87">
        <v>146.67625120197931</v>
      </c>
      <c r="AX80" s="87">
        <v>98.770085297471951</v>
      </c>
      <c r="AY80" s="87">
        <v>8.2589795424064079</v>
      </c>
      <c r="AZ80" s="87">
        <v>75.845014827605297</v>
      </c>
      <c r="BA80" s="87">
        <v>4.040610602720669</v>
      </c>
      <c r="BB80" s="87">
        <v>35.448490734874994</v>
      </c>
      <c r="BC80" s="87"/>
      <c r="BD80" s="86">
        <v>76</v>
      </c>
      <c r="BE80" s="87">
        <v>6.8858551886429264</v>
      </c>
      <c r="BF80" s="87">
        <v>100.42802212800517</v>
      </c>
      <c r="BG80" s="87">
        <v>149.32097660562945</v>
      </c>
      <c r="BH80" s="87">
        <v>5.5584904312146586</v>
      </c>
      <c r="BI80" s="87">
        <v>113.78701561277302</v>
      </c>
      <c r="BJ80" s="87">
        <v>34.1249688403405</v>
      </c>
      <c r="BK80" s="87">
        <v>151.41544022431671</v>
      </c>
      <c r="BL80" s="87">
        <v>100.42802212800517</v>
      </c>
      <c r="BM80" s="87">
        <v>12.900924450260948</v>
      </c>
      <c r="BN80" s="87">
        <v>5.5584904312146586</v>
      </c>
      <c r="BO80" s="87">
        <v>7.5912234150347073</v>
      </c>
      <c r="BP80" s="87">
        <v>34.1249688403405</v>
      </c>
      <c r="BQ80" s="87"/>
      <c r="BR80" s="87">
        <v>5.5016419810490378</v>
      </c>
      <c r="BS80" s="87">
        <v>98.567118441549439</v>
      </c>
      <c r="BT80" s="87">
        <v>149.33085899054961</v>
      </c>
      <c r="BU80" s="87">
        <v>1.5483572175031437</v>
      </c>
      <c r="BV80" s="87">
        <v>114.97005132102522</v>
      </c>
      <c r="BW80" s="87">
        <v>99.483484181878367</v>
      </c>
      <c r="BX80" s="87">
        <v>145.93602631844388</v>
      </c>
      <c r="BY80" s="87">
        <v>98.567118441549439</v>
      </c>
      <c r="BZ80" s="87">
        <v>10.305548745059603</v>
      </c>
      <c r="CA80" s="87">
        <v>1.5483572175031437</v>
      </c>
      <c r="CB80" s="87">
        <v>11.932377416241632</v>
      </c>
      <c r="CC80" s="87">
        <v>99.483484181878367</v>
      </c>
      <c r="CD80" s="87"/>
    </row>
    <row r="81" spans="1:82" x14ac:dyDescent="0.25">
      <c r="A81" s="86">
        <v>77</v>
      </c>
      <c r="B81" s="87">
        <v>5.6929415190531394</v>
      </c>
      <c r="C81" s="87">
        <v>99.983645590603999</v>
      </c>
      <c r="D81" s="87">
        <v>147.60770528151792</v>
      </c>
      <c r="E81" s="87">
        <v>6.3636784234299428</v>
      </c>
      <c r="F81" s="87">
        <v>113.93426963460516</v>
      </c>
      <c r="G81" s="87">
        <v>33.118789922752981</v>
      </c>
      <c r="H81" s="87">
        <v>150.24215614277162</v>
      </c>
      <c r="I81" s="87">
        <v>99.983645590603999</v>
      </c>
      <c r="J81" s="87">
        <v>13.445925889405546</v>
      </c>
      <c r="K81" s="87">
        <v>6.3636784234299428</v>
      </c>
      <c r="L81" s="87">
        <v>12.035126248126796</v>
      </c>
      <c r="M81" s="87">
        <v>33.118789922752981</v>
      </c>
      <c r="N81" s="87"/>
      <c r="O81" s="87">
        <v>5.6299336961245361</v>
      </c>
      <c r="P81" s="87">
        <v>10.03620792779302</v>
      </c>
      <c r="Q81" s="87">
        <v>141.70006850822841</v>
      </c>
      <c r="R81" s="87">
        <v>6.0184730832376294</v>
      </c>
      <c r="S81" s="87">
        <v>115.31483920164577</v>
      </c>
      <c r="T81" s="87">
        <v>33.938872054607913</v>
      </c>
      <c r="U81" s="87">
        <v>146.05289391921551</v>
      </c>
      <c r="V81" s="87">
        <v>10.03620792779302</v>
      </c>
      <c r="W81" s="87">
        <v>10.408654952760477</v>
      </c>
      <c r="X81" s="87">
        <v>6.0184730832376294</v>
      </c>
      <c r="Y81" s="87">
        <v>12.173178134365603</v>
      </c>
      <c r="Z81" s="87">
        <v>33.938872054607913</v>
      </c>
      <c r="AA81" s="87"/>
      <c r="AB81" s="86">
        <v>77</v>
      </c>
      <c r="AC81" s="87">
        <v>6.2074948146445585</v>
      </c>
      <c r="AD81" s="87">
        <v>99.265092903710226</v>
      </c>
      <c r="AE81" s="87">
        <v>149.46953461982608</v>
      </c>
      <c r="AF81" s="87">
        <v>5.3698588651811301</v>
      </c>
      <c r="AG81" s="87">
        <v>114.65511084587115</v>
      </c>
      <c r="AH81" s="87">
        <v>33.316475983326988</v>
      </c>
      <c r="AI81" s="87">
        <v>152.0610987945746</v>
      </c>
      <c r="AJ81" s="87">
        <v>99.265092903710226</v>
      </c>
      <c r="AK81" s="87">
        <v>14.960603386027827</v>
      </c>
      <c r="AL81" s="87">
        <v>5.3698588651811301</v>
      </c>
      <c r="AM81" s="87">
        <v>11.712950811086692</v>
      </c>
      <c r="AN81" s="87">
        <v>33.316475983326988</v>
      </c>
      <c r="AO81" s="87"/>
      <c r="AP81" s="86">
        <v>77</v>
      </c>
      <c r="AQ81" s="87">
        <v>6.5880284830331881</v>
      </c>
      <c r="AR81" s="87">
        <v>99.504965899971708</v>
      </c>
      <c r="AS81" s="87">
        <v>141.63644582122674</v>
      </c>
      <c r="AT81" s="87">
        <v>77.550948186087524</v>
      </c>
      <c r="AU81" s="87">
        <v>112.0025163172121</v>
      </c>
      <c r="AV81" s="87">
        <v>33.930599018645509</v>
      </c>
      <c r="AW81" s="87">
        <v>147.90424945992751</v>
      </c>
      <c r="AX81" s="87">
        <v>99.504965899971708</v>
      </c>
      <c r="AY81" s="87">
        <v>9.9760620700004949</v>
      </c>
      <c r="AZ81" s="87">
        <v>77.550948186087524</v>
      </c>
      <c r="BA81" s="87">
        <v>3.4937207601100564</v>
      </c>
      <c r="BB81" s="87">
        <v>33.930599018645509</v>
      </c>
      <c r="BC81" s="87"/>
      <c r="BD81" s="86">
        <v>77</v>
      </c>
      <c r="BE81" s="87">
        <v>5.8682973031175321</v>
      </c>
      <c r="BF81" s="87">
        <v>99.089791358542911</v>
      </c>
      <c r="BG81" s="87">
        <v>146.42363012708552</v>
      </c>
      <c r="BH81" s="87">
        <v>5.8881086289565294</v>
      </c>
      <c r="BI81" s="87">
        <v>113.356718895379</v>
      </c>
      <c r="BJ81" s="87">
        <v>34.932925051657364</v>
      </c>
      <c r="BK81" s="87">
        <v>146.87757087550605</v>
      </c>
      <c r="BL81" s="87">
        <v>99.089791358542911</v>
      </c>
      <c r="BM81" s="87">
        <v>11.102773533292343</v>
      </c>
      <c r="BN81" s="87">
        <v>5.8881086289565294</v>
      </c>
      <c r="BO81" s="87">
        <v>9.48082137809768</v>
      </c>
      <c r="BP81" s="87">
        <v>34.932925051657364</v>
      </c>
      <c r="BQ81" s="87"/>
      <c r="BR81" s="87">
        <v>6.2209969491064987</v>
      </c>
      <c r="BS81" s="87">
        <v>99.269510202114276</v>
      </c>
      <c r="BT81" s="87">
        <v>148.30803595002001</v>
      </c>
      <c r="BU81" s="87">
        <v>1.1987898983944967</v>
      </c>
      <c r="BV81" s="87">
        <v>114.03598462498596</v>
      </c>
      <c r="BW81" s="87">
        <v>99.210044723875683</v>
      </c>
      <c r="BX81" s="87">
        <v>149.18164995454345</v>
      </c>
      <c r="BY81" s="87">
        <v>99.269510202114276</v>
      </c>
      <c r="BZ81" s="87">
        <v>13.955714648948005</v>
      </c>
      <c r="CA81" s="87">
        <v>1.1987898983944967</v>
      </c>
      <c r="CB81" s="87">
        <v>11.38398114074127</v>
      </c>
      <c r="CC81" s="87">
        <v>99.210044723875683</v>
      </c>
      <c r="CD81" s="87"/>
    </row>
    <row r="82" spans="1:82" x14ac:dyDescent="0.25">
      <c r="A82" s="86">
        <v>78</v>
      </c>
      <c r="B82" s="87">
        <v>7.1161956255711187</v>
      </c>
      <c r="C82" s="87">
        <v>99.85026420465573</v>
      </c>
      <c r="D82" s="87">
        <v>148.77895234958547</v>
      </c>
      <c r="E82" s="87">
        <v>5.8328021282575344</v>
      </c>
      <c r="F82" s="87">
        <v>114.52139726445219</v>
      </c>
      <c r="G82" s="87">
        <v>33.856804726592458</v>
      </c>
      <c r="H82" s="87">
        <v>147.42135297075239</v>
      </c>
      <c r="I82" s="87">
        <v>99.85026420465573</v>
      </c>
      <c r="J82" s="87">
        <v>10.383428921354206</v>
      </c>
      <c r="K82" s="87">
        <v>5.8328021282575344</v>
      </c>
      <c r="L82" s="87">
        <v>9.819856525528138</v>
      </c>
      <c r="M82" s="87">
        <v>33.856804726592458</v>
      </c>
      <c r="N82" s="87"/>
      <c r="O82" s="87">
        <v>5.1616651767189872</v>
      </c>
      <c r="P82" s="87">
        <v>9.824974988742138</v>
      </c>
      <c r="Q82" s="87">
        <v>144.58451946832355</v>
      </c>
      <c r="R82" s="87">
        <v>5.2442233507317404</v>
      </c>
      <c r="S82" s="87">
        <v>110.88222060959735</v>
      </c>
      <c r="T82" s="87">
        <v>34.040576680197226</v>
      </c>
      <c r="U82" s="87">
        <v>141.6426320291454</v>
      </c>
      <c r="V82" s="87">
        <v>9.824974988742138</v>
      </c>
      <c r="W82" s="87">
        <v>11.514217889142165</v>
      </c>
      <c r="X82" s="87">
        <v>5.2442233507317404</v>
      </c>
      <c r="Y82" s="87">
        <v>12.368623298358212</v>
      </c>
      <c r="Z82" s="87">
        <v>34.040576680197226</v>
      </c>
      <c r="AA82" s="87"/>
      <c r="AB82" s="86">
        <v>78</v>
      </c>
      <c r="AC82" s="87">
        <v>5.7853200404641854</v>
      </c>
      <c r="AD82" s="87">
        <v>100.08301508586341</v>
      </c>
      <c r="AE82" s="87">
        <v>149.28135962395214</v>
      </c>
      <c r="AF82" s="87">
        <v>6.3666360056475169</v>
      </c>
      <c r="AG82" s="87">
        <v>113.66860129680697</v>
      </c>
      <c r="AH82" s="87">
        <v>34.156841953662124</v>
      </c>
      <c r="AI82" s="87">
        <v>150.091871494608</v>
      </c>
      <c r="AJ82" s="87">
        <v>100.08301508586341</v>
      </c>
      <c r="AK82" s="87">
        <v>11.950873258195429</v>
      </c>
      <c r="AL82" s="87">
        <v>6.3666360056475169</v>
      </c>
      <c r="AM82" s="87">
        <v>10.248033989304188</v>
      </c>
      <c r="AN82" s="87">
        <v>34.156841953662124</v>
      </c>
      <c r="AO82" s="87"/>
      <c r="AP82" s="86">
        <v>78</v>
      </c>
      <c r="AQ82" s="87">
        <v>6.2785192509311791</v>
      </c>
      <c r="AR82" s="87">
        <v>100.38977408583054</v>
      </c>
      <c r="AS82" s="87">
        <v>141.24558475009366</v>
      </c>
      <c r="AT82" s="87">
        <v>75.716563685575807</v>
      </c>
      <c r="AU82" s="87">
        <v>109.06684251449649</v>
      </c>
      <c r="AV82" s="87">
        <v>31.864904306278312</v>
      </c>
      <c r="AW82" s="87">
        <v>145.12998607857733</v>
      </c>
      <c r="AX82" s="87">
        <v>100.38977408583054</v>
      </c>
      <c r="AY82" s="87">
        <v>11.41848402670335</v>
      </c>
      <c r="AZ82" s="87">
        <v>75.716563685575807</v>
      </c>
      <c r="BA82" s="87">
        <v>7.3174931814162791</v>
      </c>
      <c r="BB82" s="87">
        <v>31.864904306278312</v>
      </c>
      <c r="BC82" s="87"/>
      <c r="BD82" s="86">
        <v>78</v>
      </c>
      <c r="BE82" s="87">
        <v>6.4015356841567348</v>
      </c>
      <c r="BF82" s="87">
        <v>99.884066260181669</v>
      </c>
      <c r="BG82" s="87">
        <v>149.68143986311372</v>
      </c>
      <c r="BH82" s="87">
        <v>6.4641664024338823</v>
      </c>
      <c r="BI82" s="87">
        <v>114.51834644022126</v>
      </c>
      <c r="BJ82" s="87">
        <v>34.424614996610607</v>
      </c>
      <c r="BK82" s="87">
        <v>148.75506626053215</v>
      </c>
      <c r="BL82" s="87">
        <v>99.884066260181669</v>
      </c>
      <c r="BM82" s="87">
        <v>10.718142913450462</v>
      </c>
      <c r="BN82" s="87">
        <v>6.4641664024338823</v>
      </c>
      <c r="BO82" s="87">
        <v>9.4625034285288212</v>
      </c>
      <c r="BP82" s="87">
        <v>34.424614996610607</v>
      </c>
      <c r="BQ82" s="87"/>
      <c r="BR82" s="87">
        <v>5.950057290420685</v>
      </c>
      <c r="BS82" s="87">
        <v>98.958068836154865</v>
      </c>
      <c r="BT82" s="87">
        <v>149.82106717123631</v>
      </c>
      <c r="BU82" s="87">
        <v>1.0190876631845016</v>
      </c>
      <c r="BV82" s="87">
        <v>114.54631964499212</v>
      </c>
      <c r="BW82" s="87">
        <v>99.712863747135188</v>
      </c>
      <c r="BX82" s="87">
        <v>150.07173921212151</v>
      </c>
      <c r="BY82" s="87">
        <v>98.958068836154865</v>
      </c>
      <c r="BZ82" s="87">
        <v>13.055717067387466</v>
      </c>
      <c r="CA82" s="87">
        <v>1.0190876631845016</v>
      </c>
      <c r="CB82" s="87">
        <v>10.275611887941583</v>
      </c>
      <c r="CC82" s="87">
        <v>99.712863747135188</v>
      </c>
      <c r="CD82" s="87"/>
    </row>
    <row r="83" spans="1:82" x14ac:dyDescent="0.25">
      <c r="A83" s="86">
        <v>79</v>
      </c>
      <c r="B83" s="87">
        <v>5.3737553402166114</v>
      </c>
      <c r="C83" s="87">
        <v>99.461518200237165</v>
      </c>
      <c r="D83" s="87">
        <v>147.98281040392948</v>
      </c>
      <c r="E83" s="87">
        <v>5.9023760459912928</v>
      </c>
      <c r="F83" s="87">
        <v>114.1500487728692</v>
      </c>
      <c r="G83" s="87">
        <v>33.764698413519234</v>
      </c>
      <c r="H83" s="87">
        <v>151.21246590984509</v>
      </c>
      <c r="I83" s="87">
        <v>99.461518200237165</v>
      </c>
      <c r="J83" s="87">
        <v>12.169892377192966</v>
      </c>
      <c r="K83" s="87">
        <v>5.9023760459912928</v>
      </c>
      <c r="L83" s="87">
        <v>13.341982274118154</v>
      </c>
      <c r="M83" s="87">
        <v>33.764698413519234</v>
      </c>
      <c r="N83" s="87"/>
      <c r="O83" s="87">
        <v>5.5679155905930244</v>
      </c>
      <c r="P83" s="87">
        <v>10.787866873894801</v>
      </c>
      <c r="Q83" s="87">
        <v>141.60449732250316</v>
      </c>
      <c r="R83" s="87">
        <v>5.2902039192386274</v>
      </c>
      <c r="S83" s="87">
        <v>114.02431131086475</v>
      </c>
      <c r="T83" s="87">
        <v>34.361534647507384</v>
      </c>
      <c r="U83" s="87">
        <v>142.98395331405686</v>
      </c>
      <c r="V83" s="87">
        <v>10.787866873894801</v>
      </c>
      <c r="W83" s="87">
        <v>12.041943890387653</v>
      </c>
      <c r="X83" s="87">
        <v>5.2902039192386274</v>
      </c>
      <c r="Y83" s="87">
        <v>10.600545545282113</v>
      </c>
      <c r="Z83" s="87">
        <v>34.361534647507384</v>
      </c>
      <c r="AA83" s="87"/>
      <c r="AB83" s="86">
        <v>79</v>
      </c>
      <c r="AC83" s="87">
        <v>5.1845868362901886</v>
      </c>
      <c r="AD83" s="87">
        <v>99.231986588491864</v>
      </c>
      <c r="AE83" s="87">
        <v>148.10193326475132</v>
      </c>
      <c r="AF83" s="87">
        <v>5.2872228028257444</v>
      </c>
      <c r="AG83" s="87">
        <v>114.79469332604201</v>
      </c>
      <c r="AH83" s="87">
        <v>33.93180067975544</v>
      </c>
      <c r="AI83" s="87">
        <v>147.16107179120007</v>
      </c>
      <c r="AJ83" s="87">
        <v>99.231986588491864</v>
      </c>
      <c r="AK83" s="87">
        <v>11.384203129071855</v>
      </c>
      <c r="AL83" s="87">
        <v>5.2872228028257444</v>
      </c>
      <c r="AM83" s="87">
        <v>7.3521351075018835</v>
      </c>
      <c r="AN83" s="87">
        <v>33.93180067975544</v>
      </c>
      <c r="AO83" s="87"/>
      <c r="AP83" s="86">
        <v>79</v>
      </c>
      <c r="AQ83" s="87">
        <v>5.8172007459318058</v>
      </c>
      <c r="AR83" s="87">
        <v>99.815368540802851</v>
      </c>
      <c r="AS83" s="87">
        <v>144.11271593152856</v>
      </c>
      <c r="AT83" s="87">
        <v>76.475742499703415</v>
      </c>
      <c r="AU83" s="87">
        <v>112.96308695653985</v>
      </c>
      <c r="AV83" s="87">
        <v>33.562221005418529</v>
      </c>
      <c r="AW83" s="87">
        <v>144.70019821744822</v>
      </c>
      <c r="AX83" s="87">
        <v>99.815368540802851</v>
      </c>
      <c r="AY83" s="87">
        <v>11.196777707977301</v>
      </c>
      <c r="AZ83" s="87">
        <v>76.475742499703415</v>
      </c>
      <c r="BA83" s="87">
        <v>1.9440194651757543</v>
      </c>
      <c r="BB83" s="87">
        <v>33.562221005418529</v>
      </c>
      <c r="BC83" s="87"/>
      <c r="BD83" s="86">
        <v>79</v>
      </c>
      <c r="BE83" s="87">
        <v>5.4608633957920611</v>
      </c>
      <c r="BF83" s="87">
        <v>100.11138571707289</v>
      </c>
      <c r="BG83" s="87">
        <v>147.52842758628475</v>
      </c>
      <c r="BH83" s="87">
        <v>6.0693651628341847</v>
      </c>
      <c r="BI83" s="87">
        <v>114.26830724422962</v>
      </c>
      <c r="BJ83" s="87">
        <v>33.92989766553432</v>
      </c>
      <c r="BK83" s="87">
        <v>150.46811266866297</v>
      </c>
      <c r="BL83" s="87">
        <v>100.11138571707289</v>
      </c>
      <c r="BM83" s="87">
        <v>10.653834811536072</v>
      </c>
      <c r="BN83" s="87">
        <v>6.0693651628341847</v>
      </c>
      <c r="BO83" s="87">
        <v>8.1295298301805072</v>
      </c>
      <c r="BP83" s="87">
        <v>33.92989766553432</v>
      </c>
      <c r="BQ83" s="87"/>
      <c r="BR83" s="87">
        <v>5.4982833841533365</v>
      </c>
      <c r="BS83" s="87">
        <v>99.139275340442197</v>
      </c>
      <c r="BT83" s="87">
        <v>149.12329236144743</v>
      </c>
      <c r="BU83" s="87">
        <v>1.0332818304251901</v>
      </c>
      <c r="BV83" s="87">
        <v>114.4795964439332</v>
      </c>
      <c r="BW83" s="87">
        <v>99.504685225358529</v>
      </c>
      <c r="BX83" s="87">
        <v>149.56218399818266</v>
      </c>
      <c r="BY83" s="87">
        <v>99.139275340442197</v>
      </c>
      <c r="BZ83" s="87">
        <v>11.91301430180429</v>
      </c>
      <c r="CA83" s="87">
        <v>1.0332818304251901</v>
      </c>
      <c r="CB83" s="87">
        <v>5.5637995512074951</v>
      </c>
      <c r="CC83" s="87">
        <v>99.504685225358529</v>
      </c>
      <c r="CD83" s="87"/>
    </row>
    <row r="84" spans="1:82" x14ac:dyDescent="0.25">
      <c r="A84" s="86">
        <v>80</v>
      </c>
      <c r="B84" s="87">
        <v>6.5331908693155079</v>
      </c>
      <c r="C84" s="87">
        <v>99.656629656658922</v>
      </c>
      <c r="D84" s="87">
        <v>149.53613436207254</v>
      </c>
      <c r="E84" s="87">
        <v>6.252222824778638</v>
      </c>
      <c r="F84" s="87">
        <v>114.29959574933645</v>
      </c>
      <c r="G84" s="87">
        <v>33.860644186069287</v>
      </c>
      <c r="H84" s="87">
        <v>151.46726208899645</v>
      </c>
      <c r="I84" s="87">
        <v>99.656629656658922</v>
      </c>
      <c r="J84" s="87">
        <v>9.6069717169299675</v>
      </c>
      <c r="K84" s="87">
        <v>6.252222824778638</v>
      </c>
      <c r="L84" s="87">
        <v>5.8574910665454931</v>
      </c>
      <c r="M84" s="87">
        <v>33.860644186069287</v>
      </c>
      <c r="N84" s="87"/>
      <c r="O84" s="87">
        <v>5.2100540763786869</v>
      </c>
      <c r="P84" s="87">
        <v>10.2049369277811</v>
      </c>
      <c r="Q84" s="87">
        <v>144.14613514777611</v>
      </c>
      <c r="R84" s="87">
        <v>6.1547462917290465</v>
      </c>
      <c r="S84" s="87">
        <v>115.23386177050153</v>
      </c>
      <c r="T84" s="87">
        <v>34.724405939446669</v>
      </c>
      <c r="U84" s="87">
        <v>147.83860938726596</v>
      </c>
      <c r="V84" s="87">
        <v>10.2049369277811</v>
      </c>
      <c r="W84" s="87">
        <v>12.943598065256339</v>
      </c>
      <c r="X84" s="87">
        <v>6.1547462917290465</v>
      </c>
      <c r="Y84" s="87">
        <v>12.363153585777129</v>
      </c>
      <c r="Z84" s="87">
        <v>34.724405939446669</v>
      </c>
      <c r="AA84" s="87"/>
      <c r="AB84" s="86">
        <v>80</v>
      </c>
      <c r="AC84" s="87">
        <v>5.6043213911497416</v>
      </c>
      <c r="AD84" s="87">
        <v>100.09359743415713</v>
      </c>
      <c r="AE84" s="87">
        <v>147.83656863272699</v>
      </c>
      <c r="AF84" s="87">
        <v>5.9620634281194942</v>
      </c>
      <c r="AG84" s="87">
        <v>113.08066214554789</v>
      </c>
      <c r="AH84" s="87">
        <v>34.224343261964187</v>
      </c>
      <c r="AI84" s="87">
        <v>150.00034469841407</v>
      </c>
      <c r="AJ84" s="87">
        <v>100.09359743415713</v>
      </c>
      <c r="AK84" s="87">
        <v>10.954940235445957</v>
      </c>
      <c r="AL84" s="87">
        <v>5.9620634281194942</v>
      </c>
      <c r="AM84" s="87">
        <v>8.4198509845672476</v>
      </c>
      <c r="AN84" s="87">
        <v>34.224343261964187</v>
      </c>
      <c r="AO84" s="87"/>
      <c r="AP84" s="86">
        <v>80</v>
      </c>
      <c r="AQ84" s="87">
        <v>6.0599316551979312</v>
      </c>
      <c r="AR84" s="87">
        <v>100.05484693992196</v>
      </c>
      <c r="AS84" s="87">
        <v>141.44326552420648</v>
      </c>
      <c r="AT84" s="87">
        <v>77.655867709906374</v>
      </c>
      <c r="AU84" s="87">
        <v>110.46901699780823</v>
      </c>
      <c r="AV84" s="87">
        <v>34.321375968975033</v>
      </c>
      <c r="AW84" s="87">
        <v>143.89327123213243</v>
      </c>
      <c r="AX84" s="87">
        <v>100.05484693992196</v>
      </c>
      <c r="AY84" s="87">
        <v>7.6255049671192054</v>
      </c>
      <c r="AZ84" s="87">
        <v>77.655867709906374</v>
      </c>
      <c r="BA84" s="87">
        <v>3.3617029724625174</v>
      </c>
      <c r="BB84" s="87">
        <v>34.321375968975033</v>
      </c>
      <c r="BC84" s="87"/>
      <c r="BD84" s="86">
        <v>80</v>
      </c>
      <c r="BE84" s="87">
        <v>5.5050619152432061</v>
      </c>
      <c r="BF84" s="87">
        <v>99.626677146574607</v>
      </c>
      <c r="BG84" s="87">
        <v>147.4764017665623</v>
      </c>
      <c r="BH84" s="87">
        <v>4.744251803373408</v>
      </c>
      <c r="BI84" s="87">
        <v>114.24370835467398</v>
      </c>
      <c r="BJ84" s="87">
        <v>33.276590214741518</v>
      </c>
      <c r="BK84" s="87">
        <v>145.93431787119269</v>
      </c>
      <c r="BL84" s="87">
        <v>99.626677146574607</v>
      </c>
      <c r="BM84" s="87">
        <v>11.454389140803807</v>
      </c>
      <c r="BN84" s="87">
        <v>4.744251803373408</v>
      </c>
      <c r="BO84" s="87">
        <v>10.586644509183294</v>
      </c>
      <c r="BP84" s="87">
        <v>33.276590214741518</v>
      </c>
      <c r="BQ84" s="87"/>
      <c r="BR84" s="87">
        <v>5.2417167427108575</v>
      </c>
      <c r="BS84" s="87">
        <v>99.537840858794127</v>
      </c>
      <c r="BT84" s="87">
        <v>148.56684107149243</v>
      </c>
      <c r="BU84" s="87">
        <v>1.6005414211498894</v>
      </c>
      <c r="BV84" s="87">
        <v>114.22831836586208</v>
      </c>
      <c r="BW84" s="87">
        <v>99.451075855194063</v>
      </c>
      <c r="BX84" s="87">
        <v>147.00191752950738</v>
      </c>
      <c r="BY84" s="87">
        <v>99.537840858794127</v>
      </c>
      <c r="BZ84" s="87">
        <v>10.021180348974365</v>
      </c>
      <c r="CA84" s="87">
        <v>1.6005414211498894</v>
      </c>
      <c r="CB84" s="87">
        <v>9.3624528724854983</v>
      </c>
      <c r="CC84" s="87">
        <v>99.451075855194063</v>
      </c>
      <c r="CD84" s="87"/>
    </row>
    <row r="85" spans="1:82" x14ac:dyDescent="0.25">
      <c r="A85" s="86">
        <v>81</v>
      </c>
      <c r="B85" s="87">
        <v>5.7942324929364686</v>
      </c>
      <c r="C85" s="87">
        <v>98.334192814731395</v>
      </c>
      <c r="D85" s="87">
        <v>147.46692895672038</v>
      </c>
      <c r="E85" s="87">
        <v>7.2296108458780939</v>
      </c>
      <c r="F85" s="87">
        <v>113.29765652785473</v>
      </c>
      <c r="G85" s="87">
        <v>33.392067253276537</v>
      </c>
      <c r="H85" s="87">
        <v>149.05598680251214</v>
      </c>
      <c r="I85" s="87">
        <v>98.334192814731395</v>
      </c>
      <c r="J85" s="87">
        <v>11.694809302304952</v>
      </c>
      <c r="K85" s="87">
        <v>7.2296108458780939</v>
      </c>
      <c r="L85" s="87">
        <v>11.118755915517287</v>
      </c>
      <c r="M85" s="87">
        <v>33.392067253276537</v>
      </c>
      <c r="N85" s="87"/>
      <c r="O85" s="87">
        <v>6.1446180917140758</v>
      </c>
      <c r="P85" s="87">
        <v>10.876799063324434</v>
      </c>
      <c r="Q85" s="87">
        <v>144.53358438278946</v>
      </c>
      <c r="R85" s="87">
        <v>5.9530691165573106</v>
      </c>
      <c r="S85" s="87">
        <v>112.95754704990422</v>
      </c>
      <c r="T85" s="87">
        <v>33.637933971488309</v>
      </c>
      <c r="U85" s="87">
        <v>148.26196388222021</v>
      </c>
      <c r="V85" s="87">
        <v>10.876799063324434</v>
      </c>
      <c r="W85" s="87">
        <v>13.867394990182476</v>
      </c>
      <c r="X85" s="87">
        <v>5.9530691165573106</v>
      </c>
      <c r="Y85" s="87">
        <v>11.469632996654457</v>
      </c>
      <c r="Z85" s="87">
        <v>33.637933971488309</v>
      </c>
      <c r="AA85" s="87"/>
      <c r="AB85" s="86">
        <v>81</v>
      </c>
      <c r="AC85" s="87">
        <v>5.8658297265197863</v>
      </c>
      <c r="AD85" s="87">
        <v>100.41073914029872</v>
      </c>
      <c r="AE85" s="87">
        <v>148.29655142178657</v>
      </c>
      <c r="AF85" s="87">
        <v>5.8463868447455392</v>
      </c>
      <c r="AG85" s="87">
        <v>113.1288188326121</v>
      </c>
      <c r="AH85" s="87">
        <v>34.284971692472041</v>
      </c>
      <c r="AI85" s="87">
        <v>149.32780102211123</v>
      </c>
      <c r="AJ85" s="87">
        <v>100.41073914029872</v>
      </c>
      <c r="AK85" s="87">
        <v>11.383823874094228</v>
      </c>
      <c r="AL85" s="87">
        <v>5.8463868447455392</v>
      </c>
      <c r="AM85" s="87">
        <v>9.0661891774920207</v>
      </c>
      <c r="AN85" s="87">
        <v>34.284971692472041</v>
      </c>
      <c r="AO85" s="87"/>
      <c r="AP85" s="86">
        <v>81</v>
      </c>
      <c r="AQ85" s="87">
        <v>5.6770263519723079</v>
      </c>
      <c r="AR85" s="87">
        <v>99.889470504447331</v>
      </c>
      <c r="AS85" s="87">
        <v>142.20694623918354</v>
      </c>
      <c r="AT85" s="87">
        <v>78.145567875606588</v>
      </c>
      <c r="AU85" s="87">
        <v>110.83628878936811</v>
      </c>
      <c r="AV85" s="87">
        <v>33.284830989298975</v>
      </c>
      <c r="AW85" s="87">
        <v>150.00258434842991</v>
      </c>
      <c r="AX85" s="87">
        <v>99.889470504447331</v>
      </c>
      <c r="AY85" s="87">
        <v>10.346026730084679</v>
      </c>
      <c r="AZ85" s="87">
        <v>78.145567875606588</v>
      </c>
      <c r="BA85" s="87">
        <v>4.5668735333399439</v>
      </c>
      <c r="BB85" s="87">
        <v>33.284830989298975</v>
      </c>
      <c r="BC85" s="87"/>
      <c r="BD85" s="86">
        <v>81</v>
      </c>
      <c r="BE85" s="87">
        <v>6.7835034041965132</v>
      </c>
      <c r="BF85" s="87">
        <v>99.945321699871997</v>
      </c>
      <c r="BG85" s="87">
        <v>147.81440507857789</v>
      </c>
      <c r="BH85" s="87">
        <v>5.8802860461549438</v>
      </c>
      <c r="BI85" s="87">
        <v>114.0166636386801</v>
      </c>
      <c r="BJ85" s="87">
        <v>35.083155796755378</v>
      </c>
      <c r="BK85" s="87">
        <v>148.73948641347175</v>
      </c>
      <c r="BL85" s="87">
        <v>99.945321699871997</v>
      </c>
      <c r="BM85" s="87">
        <v>12.706937716808982</v>
      </c>
      <c r="BN85" s="87">
        <v>5.8802860461549438</v>
      </c>
      <c r="BO85" s="87">
        <v>5.3868512121969259</v>
      </c>
      <c r="BP85" s="87">
        <v>35.083155796755378</v>
      </c>
      <c r="BQ85" s="87"/>
      <c r="BR85" s="87">
        <v>5.7675133080581258</v>
      </c>
      <c r="BS85" s="87">
        <v>99.612490928049667</v>
      </c>
      <c r="BT85" s="87">
        <v>148.46202596518418</v>
      </c>
      <c r="BU85" s="87">
        <v>0.33056567207900134</v>
      </c>
      <c r="BV85" s="87">
        <v>112.70662180792068</v>
      </c>
      <c r="BW85" s="87">
        <v>99.48042141812347</v>
      </c>
      <c r="BX85" s="87">
        <v>149.76653376892105</v>
      </c>
      <c r="BY85" s="87">
        <v>99.612490928049667</v>
      </c>
      <c r="BZ85" s="87">
        <v>13.542051601276487</v>
      </c>
      <c r="CA85" s="87">
        <v>0.33056567207900134</v>
      </c>
      <c r="CB85" s="87">
        <v>10.477428380218807</v>
      </c>
      <c r="CC85" s="87">
        <v>99.48042141812347</v>
      </c>
      <c r="CD85" s="87"/>
    </row>
    <row r="86" spans="1:82" x14ac:dyDescent="0.25">
      <c r="A86" s="86">
        <v>82</v>
      </c>
      <c r="B86" s="87">
        <v>6.0168890004642686</v>
      </c>
      <c r="C86" s="87">
        <v>99.773756411590711</v>
      </c>
      <c r="D86" s="87">
        <v>148.78497708639907</v>
      </c>
      <c r="E86" s="87">
        <v>6.1442209854897989</v>
      </c>
      <c r="F86" s="87">
        <v>115.13084755377697</v>
      </c>
      <c r="G86" s="87">
        <v>34.515909092552128</v>
      </c>
      <c r="H86" s="87">
        <v>150.3383209034298</v>
      </c>
      <c r="I86" s="87">
        <v>99.773756411590711</v>
      </c>
      <c r="J86" s="87">
        <v>11.171674433855092</v>
      </c>
      <c r="K86" s="87">
        <v>6.1442209854897989</v>
      </c>
      <c r="L86" s="87">
        <v>6.9257554187544317</v>
      </c>
      <c r="M86" s="87">
        <v>34.515909092552128</v>
      </c>
      <c r="N86" s="87"/>
      <c r="O86" s="87">
        <v>5.3534590140340974</v>
      </c>
      <c r="P86" s="87">
        <v>10.566044153517792</v>
      </c>
      <c r="Q86" s="87">
        <v>146.00131890443384</v>
      </c>
      <c r="R86" s="87">
        <v>5.9509802425757012</v>
      </c>
      <c r="S86" s="87">
        <v>112.90043490423494</v>
      </c>
      <c r="T86" s="87">
        <v>34.762026094732605</v>
      </c>
      <c r="U86" s="87">
        <v>143.81439657830035</v>
      </c>
      <c r="V86" s="87">
        <v>10.566044153517792</v>
      </c>
      <c r="W86" s="87">
        <v>11.327074811454303</v>
      </c>
      <c r="X86" s="87">
        <v>5.9509802425757012</v>
      </c>
      <c r="Y86" s="87">
        <v>14.724764910752512</v>
      </c>
      <c r="Z86" s="87">
        <v>34.762026094732605</v>
      </c>
      <c r="AA86" s="87"/>
      <c r="AB86" s="86">
        <v>82</v>
      </c>
      <c r="AC86" s="87">
        <v>5.5777097921057903</v>
      </c>
      <c r="AD86" s="87">
        <v>99.769469080708447</v>
      </c>
      <c r="AE86" s="87">
        <v>147.44460680260718</v>
      </c>
      <c r="AF86" s="87">
        <v>6.5129064934577503</v>
      </c>
      <c r="AG86" s="87">
        <v>113.77294105903709</v>
      </c>
      <c r="AH86" s="87">
        <v>33.291960936569581</v>
      </c>
      <c r="AI86" s="87">
        <v>146.59089366513058</v>
      </c>
      <c r="AJ86" s="87">
        <v>99.769469080708447</v>
      </c>
      <c r="AK86" s="87">
        <v>10.571742877191248</v>
      </c>
      <c r="AL86" s="87">
        <v>6.5129064934577503</v>
      </c>
      <c r="AM86" s="87">
        <v>7.3841389981724781</v>
      </c>
      <c r="AN86" s="87">
        <v>33.291960936569581</v>
      </c>
      <c r="AO86" s="87"/>
      <c r="AP86" s="86">
        <v>82</v>
      </c>
      <c r="AQ86" s="87">
        <v>6.3339492930131396</v>
      </c>
      <c r="AR86" s="87">
        <v>100.42908246807167</v>
      </c>
      <c r="AS86" s="87">
        <v>142.23028520195012</v>
      </c>
      <c r="AT86" s="87">
        <v>75.640938267894057</v>
      </c>
      <c r="AU86" s="87">
        <v>113.02503464112526</v>
      </c>
      <c r="AV86" s="87">
        <v>33.360236904357343</v>
      </c>
      <c r="AW86" s="87">
        <v>147.35669655002354</v>
      </c>
      <c r="AX86" s="87">
        <v>100.42908246807167</v>
      </c>
      <c r="AY86" s="87">
        <v>13.436343767249371</v>
      </c>
      <c r="AZ86" s="87">
        <v>75.640938267894057</v>
      </c>
      <c r="BA86" s="87">
        <v>3.7939659178699676</v>
      </c>
      <c r="BB86" s="87">
        <v>33.360236904357343</v>
      </c>
      <c r="BC86" s="87"/>
      <c r="BD86" s="86">
        <v>82</v>
      </c>
      <c r="BE86" s="87">
        <v>6.5724090162589617</v>
      </c>
      <c r="BF86" s="87">
        <v>100.12917627904045</v>
      </c>
      <c r="BG86" s="87">
        <v>149.16422913501532</v>
      </c>
      <c r="BH86" s="87">
        <v>5.6866488622767992</v>
      </c>
      <c r="BI86" s="87">
        <v>113.27375201894934</v>
      </c>
      <c r="BJ86" s="87">
        <v>33.971617467115024</v>
      </c>
      <c r="BK86" s="87">
        <v>149.24142921726272</v>
      </c>
      <c r="BL86" s="87">
        <v>100.12917627904045</v>
      </c>
      <c r="BM86" s="87">
        <v>11.595988653048177</v>
      </c>
      <c r="BN86" s="87">
        <v>5.6866488622767992</v>
      </c>
      <c r="BO86" s="87">
        <v>8.4481461071389141</v>
      </c>
      <c r="BP86" s="87">
        <v>33.971617467115024</v>
      </c>
      <c r="BQ86" s="87"/>
      <c r="BR86" s="87">
        <v>6.8428784678104613</v>
      </c>
      <c r="BS86" s="87">
        <v>99.003256421578897</v>
      </c>
      <c r="BT86" s="87">
        <v>148.49264115993813</v>
      </c>
      <c r="BU86" s="87">
        <v>1.2776160968596884</v>
      </c>
      <c r="BV86" s="87">
        <v>114.70831679935286</v>
      </c>
      <c r="BW86" s="87">
        <v>100.20952892475171</v>
      </c>
      <c r="BX86" s="87">
        <v>150.16878804187672</v>
      </c>
      <c r="BY86" s="87">
        <v>99.003256421578897</v>
      </c>
      <c r="BZ86" s="87">
        <v>12.519567325688952</v>
      </c>
      <c r="CA86" s="87">
        <v>1.2776160968596884</v>
      </c>
      <c r="CB86" s="87">
        <v>1.1310928469297075</v>
      </c>
      <c r="CC86" s="87">
        <v>100.20952892475171</v>
      </c>
      <c r="CD86" s="87"/>
    </row>
    <row r="87" spans="1:82" x14ac:dyDescent="0.25">
      <c r="A87" s="86">
        <v>83</v>
      </c>
      <c r="B87" s="87">
        <v>5.2938614197824849</v>
      </c>
      <c r="C87" s="87">
        <v>100.15311807521924</v>
      </c>
      <c r="D87" s="87">
        <v>148.29084688414184</v>
      </c>
      <c r="E87" s="87">
        <v>5.8614330462731594</v>
      </c>
      <c r="F87" s="87">
        <v>114.93377226057621</v>
      </c>
      <c r="G87" s="87">
        <v>33.21937893811036</v>
      </c>
      <c r="H87" s="87">
        <v>148.074598936624</v>
      </c>
      <c r="I87" s="87">
        <v>100.15311807521924</v>
      </c>
      <c r="J87" s="87">
        <v>12.133939347040583</v>
      </c>
      <c r="K87" s="87">
        <v>5.8614330462731594</v>
      </c>
      <c r="L87" s="87">
        <v>6.2921874208514534</v>
      </c>
      <c r="M87" s="87">
        <v>33.21937893811036</v>
      </c>
      <c r="N87" s="87"/>
      <c r="O87" s="87">
        <v>5.4034483042658312</v>
      </c>
      <c r="P87" s="87">
        <v>10.371311047616155</v>
      </c>
      <c r="Q87" s="87">
        <v>142.54807189090295</v>
      </c>
      <c r="R87" s="87">
        <v>5.5602631083513527</v>
      </c>
      <c r="S87" s="87">
        <v>111.88647237446615</v>
      </c>
      <c r="T87" s="87">
        <v>33.256704019988675</v>
      </c>
      <c r="U87" s="87">
        <v>146.85217480444135</v>
      </c>
      <c r="V87" s="87">
        <v>10.371311047616155</v>
      </c>
      <c r="W87" s="87">
        <v>13.751614154664669</v>
      </c>
      <c r="X87" s="87">
        <v>5.5602631083513527</v>
      </c>
      <c r="Y87" s="87">
        <v>9.149855190969161</v>
      </c>
      <c r="Z87" s="87">
        <v>33.256704019988675</v>
      </c>
      <c r="AA87" s="87"/>
      <c r="AB87" s="86">
        <v>83</v>
      </c>
      <c r="AC87" s="87">
        <v>6.3962311990851148</v>
      </c>
      <c r="AD87" s="87">
        <v>99.217781933987538</v>
      </c>
      <c r="AE87" s="87">
        <v>148.26373265228102</v>
      </c>
      <c r="AF87" s="87">
        <v>7.3380580123617145</v>
      </c>
      <c r="AG87" s="87">
        <v>114.0789399667328</v>
      </c>
      <c r="AH87" s="87">
        <v>32.249059661237773</v>
      </c>
      <c r="AI87" s="87">
        <v>149.7668929245074</v>
      </c>
      <c r="AJ87" s="87">
        <v>99.217781933987538</v>
      </c>
      <c r="AK87" s="87">
        <v>12.506029813033402</v>
      </c>
      <c r="AL87" s="87">
        <v>7.3380580123617145</v>
      </c>
      <c r="AM87" s="87">
        <v>11.087259871262276</v>
      </c>
      <c r="AN87" s="87">
        <v>32.249059661237773</v>
      </c>
      <c r="AO87" s="87"/>
      <c r="AP87" s="86">
        <v>83</v>
      </c>
      <c r="AQ87" s="87">
        <v>5.5416855604349555</v>
      </c>
      <c r="AR87" s="87">
        <v>98.633473776788421</v>
      </c>
      <c r="AS87" s="87">
        <v>143.06751394671397</v>
      </c>
      <c r="AT87" s="87">
        <v>73.282273812064759</v>
      </c>
      <c r="AU87" s="87">
        <v>112.57568476606154</v>
      </c>
      <c r="AV87" s="87">
        <v>33.672393096890509</v>
      </c>
      <c r="AW87" s="87">
        <v>146.00158663454866</v>
      </c>
      <c r="AX87" s="87">
        <v>98.633473776788421</v>
      </c>
      <c r="AY87" s="87">
        <v>11.192223199432297</v>
      </c>
      <c r="AZ87" s="87">
        <v>73.282273812064759</v>
      </c>
      <c r="BA87" s="87">
        <v>2.25638823945294</v>
      </c>
      <c r="BB87" s="87">
        <v>33.672393096890509</v>
      </c>
      <c r="BC87" s="87"/>
      <c r="BD87" s="86">
        <v>83</v>
      </c>
      <c r="BE87" s="87">
        <v>6.2005732260436766</v>
      </c>
      <c r="BF87" s="87">
        <v>99.890685273208021</v>
      </c>
      <c r="BG87" s="87">
        <v>148.68077280025611</v>
      </c>
      <c r="BH87" s="87">
        <v>5.9047609973717714</v>
      </c>
      <c r="BI87" s="87">
        <v>115.9941339541349</v>
      </c>
      <c r="BJ87" s="87">
        <v>33.465717749921581</v>
      </c>
      <c r="BK87" s="87">
        <v>150.55430699781948</v>
      </c>
      <c r="BL87" s="87">
        <v>99.890685273208021</v>
      </c>
      <c r="BM87" s="87">
        <v>13.574897242586125</v>
      </c>
      <c r="BN87" s="87">
        <v>5.9047609973717714</v>
      </c>
      <c r="BO87" s="87">
        <v>3.134187040077224</v>
      </c>
      <c r="BP87" s="87">
        <v>33.465717749921581</v>
      </c>
      <c r="BQ87" s="87"/>
      <c r="BR87" s="87">
        <v>5.4299595960358396</v>
      </c>
      <c r="BS87" s="87">
        <v>99.072314009281513</v>
      </c>
      <c r="BT87" s="87">
        <v>148.51519164286017</v>
      </c>
      <c r="BU87" s="87">
        <v>1.731831489550169</v>
      </c>
      <c r="BV87" s="87">
        <v>110.59197144678571</v>
      </c>
      <c r="BW87" s="87">
        <v>99.85757331961652</v>
      </c>
      <c r="BX87" s="87">
        <v>150.0448574887015</v>
      </c>
      <c r="BY87" s="87">
        <v>99.072314009281513</v>
      </c>
      <c r="BZ87" s="87">
        <v>12.269448394731622</v>
      </c>
      <c r="CA87" s="87">
        <v>1.731831489550169</v>
      </c>
      <c r="CB87" s="87">
        <v>10.95559018530256</v>
      </c>
      <c r="CC87" s="87">
        <v>99.85757331961652</v>
      </c>
      <c r="CD87" s="87"/>
    </row>
    <row r="88" spans="1:82" x14ac:dyDescent="0.25">
      <c r="A88" s="86">
        <v>84</v>
      </c>
      <c r="B88" s="87">
        <v>6.6120293260301679</v>
      </c>
      <c r="C88" s="87">
        <v>99.749384707301701</v>
      </c>
      <c r="D88" s="87">
        <v>145.7614712250959</v>
      </c>
      <c r="E88" s="87">
        <v>6.9547764247131472</v>
      </c>
      <c r="F88" s="87">
        <v>113.49085886371016</v>
      </c>
      <c r="G88" s="87">
        <v>34.585343904071173</v>
      </c>
      <c r="H88" s="87">
        <v>149.48914163397663</v>
      </c>
      <c r="I88" s="87">
        <v>99.749384707301701</v>
      </c>
      <c r="J88" s="87">
        <v>14.502640517312971</v>
      </c>
      <c r="K88" s="87">
        <v>6.9547764247131472</v>
      </c>
      <c r="L88" s="87">
        <v>9.1809446766819409</v>
      </c>
      <c r="M88" s="87">
        <v>34.585343904071173</v>
      </c>
      <c r="N88" s="87"/>
      <c r="O88" s="87">
        <v>5.4575121992825917</v>
      </c>
      <c r="P88" s="87">
        <v>8.968263099237225</v>
      </c>
      <c r="Q88" s="87">
        <v>144.03276321701844</v>
      </c>
      <c r="R88" s="87">
        <v>6.2380523957272942</v>
      </c>
      <c r="S88" s="87">
        <v>112.76883940891172</v>
      </c>
      <c r="T88" s="87">
        <v>34.88942483561619</v>
      </c>
      <c r="U88" s="87">
        <v>145.65014038467385</v>
      </c>
      <c r="V88" s="87">
        <v>8.968263099237225</v>
      </c>
      <c r="W88" s="87">
        <v>7.8726514319595955</v>
      </c>
      <c r="X88" s="87">
        <v>6.2380523957272942</v>
      </c>
      <c r="Y88" s="87">
        <v>7.8266235120420173</v>
      </c>
      <c r="Z88" s="87">
        <v>34.88942483561619</v>
      </c>
      <c r="AA88" s="87"/>
      <c r="AB88" s="86">
        <v>84</v>
      </c>
      <c r="AC88" s="87">
        <v>5.5195424579862307</v>
      </c>
      <c r="AD88" s="87">
        <v>99.490048575517534</v>
      </c>
      <c r="AE88" s="87">
        <v>149.46166188893861</v>
      </c>
      <c r="AF88" s="87">
        <v>5.2311299063848162</v>
      </c>
      <c r="AG88" s="87">
        <v>112.93171410728033</v>
      </c>
      <c r="AH88" s="87">
        <v>33.437799136613357</v>
      </c>
      <c r="AI88" s="87">
        <v>151.34183100451622</v>
      </c>
      <c r="AJ88" s="87">
        <v>99.490048575517534</v>
      </c>
      <c r="AK88" s="87">
        <v>13.334213657773802</v>
      </c>
      <c r="AL88" s="87">
        <v>5.2311299063848162</v>
      </c>
      <c r="AM88" s="87">
        <v>13.396153659412489</v>
      </c>
      <c r="AN88" s="87">
        <v>33.437799136613357</v>
      </c>
      <c r="AO88" s="87"/>
      <c r="AP88" s="86">
        <v>84</v>
      </c>
      <c r="AQ88" s="87">
        <v>6.2382009739166282</v>
      </c>
      <c r="AR88" s="87">
        <v>99.385798877716127</v>
      </c>
      <c r="AS88" s="87">
        <v>141.71327023996281</v>
      </c>
      <c r="AT88" s="87">
        <v>73.974684411869461</v>
      </c>
      <c r="AU88" s="87">
        <v>114.97440482868251</v>
      </c>
      <c r="AV88" s="87">
        <v>31.917427603080959</v>
      </c>
      <c r="AW88" s="87">
        <v>142.77042736256664</v>
      </c>
      <c r="AX88" s="87">
        <v>99.385798877716127</v>
      </c>
      <c r="AY88" s="87">
        <v>12.044637493718383</v>
      </c>
      <c r="AZ88" s="87">
        <v>73.974684411869461</v>
      </c>
      <c r="BA88" s="87">
        <v>-0.39571889739913502</v>
      </c>
      <c r="BB88" s="87">
        <v>31.917427603080959</v>
      </c>
      <c r="BC88" s="87"/>
      <c r="BD88" s="86">
        <v>84</v>
      </c>
      <c r="BE88" s="87">
        <v>5.6649286783760839</v>
      </c>
      <c r="BF88" s="87">
        <v>99.555710794209304</v>
      </c>
      <c r="BG88" s="87">
        <v>149.78079542668149</v>
      </c>
      <c r="BH88" s="87">
        <v>5.7875782315221151</v>
      </c>
      <c r="BI88" s="87">
        <v>113.41280437107483</v>
      </c>
      <c r="BJ88" s="87">
        <v>34.200982272626177</v>
      </c>
      <c r="BK88" s="87">
        <v>147.70763047298036</v>
      </c>
      <c r="BL88" s="87">
        <v>99.555710794209304</v>
      </c>
      <c r="BM88" s="87">
        <v>12.07617907568517</v>
      </c>
      <c r="BN88" s="87">
        <v>5.7875782315221151</v>
      </c>
      <c r="BO88" s="87">
        <v>5.4910944585248211</v>
      </c>
      <c r="BP88" s="87">
        <v>34.200982272626177</v>
      </c>
      <c r="BQ88" s="87"/>
      <c r="BR88" s="87">
        <v>5.7279728180760427</v>
      </c>
      <c r="BS88" s="87">
        <v>99.859166547141797</v>
      </c>
      <c r="BT88" s="87">
        <v>149.58207045261841</v>
      </c>
      <c r="BU88" s="87">
        <v>0.52499417683624838</v>
      </c>
      <c r="BV88" s="87">
        <v>114.03588586361191</v>
      </c>
      <c r="BW88" s="87">
        <v>99.542675510791042</v>
      </c>
      <c r="BX88" s="87">
        <v>148.06063519286809</v>
      </c>
      <c r="BY88" s="87">
        <v>99.859166547141797</v>
      </c>
      <c r="BZ88" s="87">
        <v>14.079691754926023</v>
      </c>
      <c r="CA88" s="87">
        <v>0.52499417683624838</v>
      </c>
      <c r="CB88" s="87">
        <v>9.5029307989406622</v>
      </c>
      <c r="CC88" s="87">
        <v>99.542675510791042</v>
      </c>
      <c r="CD88" s="87"/>
    </row>
    <row r="89" spans="1:82" x14ac:dyDescent="0.25">
      <c r="A89" s="86">
        <v>85</v>
      </c>
      <c r="B89" s="87">
        <v>6.38054136934523</v>
      </c>
      <c r="C89" s="87">
        <v>98.903094633323462</v>
      </c>
      <c r="D89" s="87">
        <v>148.03199557392645</v>
      </c>
      <c r="E89" s="87">
        <v>6.8995329614040477</v>
      </c>
      <c r="F89" s="87">
        <v>111.36258039272045</v>
      </c>
      <c r="G89" s="87">
        <v>34.137903136072978</v>
      </c>
      <c r="H89" s="87">
        <v>148.75208188302477</v>
      </c>
      <c r="I89" s="87">
        <v>98.903094633323462</v>
      </c>
      <c r="J89" s="87">
        <v>13.227335266772613</v>
      </c>
      <c r="K89" s="87">
        <v>6.8995329614040477</v>
      </c>
      <c r="L89" s="87">
        <v>14.217233191426484</v>
      </c>
      <c r="M89" s="87">
        <v>34.137903136072978</v>
      </c>
      <c r="N89" s="87"/>
      <c r="O89" s="87">
        <v>6.1340843578536504</v>
      </c>
      <c r="P89" s="87">
        <v>8.8756027079394411</v>
      </c>
      <c r="Q89" s="87">
        <v>142.764502614864</v>
      </c>
      <c r="R89" s="87">
        <v>6.1202306803595592</v>
      </c>
      <c r="S89" s="87">
        <v>111.88985284929731</v>
      </c>
      <c r="T89" s="87">
        <v>33.726093144157197</v>
      </c>
      <c r="U89" s="87">
        <v>143.75884837010966</v>
      </c>
      <c r="V89" s="87">
        <v>8.8756027079394411</v>
      </c>
      <c r="W89" s="87">
        <v>11.399452117888679</v>
      </c>
      <c r="X89" s="87">
        <v>6.1202306803595592</v>
      </c>
      <c r="Y89" s="87">
        <v>7.8108959360070589</v>
      </c>
      <c r="Z89" s="87">
        <v>33.726093144157197</v>
      </c>
      <c r="AA89" s="87"/>
      <c r="AB89" s="86">
        <v>85</v>
      </c>
      <c r="AC89" s="87">
        <v>6.1252719818244499</v>
      </c>
      <c r="AD89" s="87">
        <v>99.067324879600875</v>
      </c>
      <c r="AE89" s="87">
        <v>148.12461959392684</v>
      </c>
      <c r="AF89" s="87">
        <v>6.2962108335543041</v>
      </c>
      <c r="AG89" s="87">
        <v>115.21282747124295</v>
      </c>
      <c r="AH89" s="87">
        <v>35.222247894163459</v>
      </c>
      <c r="AI89" s="87">
        <v>147.52954944849188</v>
      </c>
      <c r="AJ89" s="87">
        <v>99.067324879600875</v>
      </c>
      <c r="AK89" s="87">
        <v>12.914067261113869</v>
      </c>
      <c r="AL89" s="87">
        <v>6.2962108335543041</v>
      </c>
      <c r="AM89" s="87">
        <v>11.600448044081963</v>
      </c>
      <c r="AN89" s="87">
        <v>35.222247894163459</v>
      </c>
      <c r="AO89" s="87"/>
      <c r="AP89" s="86">
        <v>85</v>
      </c>
      <c r="AQ89" s="87">
        <v>6.1199744256949975</v>
      </c>
      <c r="AR89" s="87">
        <v>98.903776056414571</v>
      </c>
      <c r="AS89" s="87">
        <v>140.75199992435958</v>
      </c>
      <c r="AT89" s="87">
        <v>77.150853949983471</v>
      </c>
      <c r="AU89" s="87">
        <v>112.66143491505025</v>
      </c>
      <c r="AV89" s="87">
        <v>34.71706721491848</v>
      </c>
      <c r="AW89" s="87">
        <v>140.41261024967267</v>
      </c>
      <c r="AX89" s="87">
        <v>98.903776056414571</v>
      </c>
      <c r="AY89" s="87">
        <v>12.879731397401695</v>
      </c>
      <c r="AZ89" s="87">
        <v>77.150853949983471</v>
      </c>
      <c r="BA89" s="87">
        <v>5.0417527527847845</v>
      </c>
      <c r="BB89" s="87">
        <v>34.71706721491848</v>
      </c>
      <c r="BC89" s="87"/>
      <c r="BD89" s="86">
        <v>85</v>
      </c>
      <c r="BE89" s="87">
        <v>6.2580513072859398</v>
      </c>
      <c r="BF89" s="87">
        <v>99.961057477071506</v>
      </c>
      <c r="BG89" s="87">
        <v>146.60348784240108</v>
      </c>
      <c r="BH89" s="87">
        <v>5.5527605410856076</v>
      </c>
      <c r="BI89" s="87">
        <v>112.47034674745099</v>
      </c>
      <c r="BJ89" s="87">
        <v>33.316653459332599</v>
      </c>
      <c r="BK89" s="87">
        <v>148.95525566503633</v>
      </c>
      <c r="BL89" s="87">
        <v>99.961057477071506</v>
      </c>
      <c r="BM89" s="87">
        <v>14.146092344397475</v>
      </c>
      <c r="BN89" s="87">
        <v>5.5527605410856076</v>
      </c>
      <c r="BO89" s="87">
        <v>9.2548595786201986</v>
      </c>
      <c r="BP89" s="87">
        <v>33.316653459332599</v>
      </c>
      <c r="BQ89" s="87"/>
      <c r="BR89" s="87">
        <v>6.3663522451490699</v>
      </c>
      <c r="BS89" s="87">
        <v>99.181428603772659</v>
      </c>
      <c r="BT89" s="87">
        <v>148.53789213890707</v>
      </c>
      <c r="BU89" s="87">
        <v>1.6235999747378811</v>
      </c>
      <c r="BV89" s="87">
        <v>112.0226410755439</v>
      </c>
      <c r="BW89" s="87">
        <v>99.788145751693833</v>
      </c>
      <c r="BX89" s="87">
        <v>148.09598185272404</v>
      </c>
      <c r="BY89" s="87">
        <v>99.181428603772659</v>
      </c>
      <c r="BZ89" s="87">
        <v>12.673868841058857</v>
      </c>
      <c r="CA89" s="87">
        <v>1.6235999747378811</v>
      </c>
      <c r="CB89" s="87">
        <v>8.4155724203403288</v>
      </c>
      <c r="CC89" s="87">
        <v>99.788145751693833</v>
      </c>
      <c r="CD89" s="87"/>
    </row>
    <row r="90" spans="1:82" x14ac:dyDescent="0.25">
      <c r="A90" s="86">
        <v>86</v>
      </c>
      <c r="B90" s="87">
        <v>6.7432063269432865</v>
      </c>
      <c r="C90" s="87">
        <v>99.316621405277999</v>
      </c>
      <c r="D90" s="87">
        <v>149.64150867165264</v>
      </c>
      <c r="E90" s="87">
        <v>4.8854649376950432</v>
      </c>
      <c r="F90" s="87">
        <v>113.94015343464137</v>
      </c>
      <c r="G90" s="87">
        <v>33.125702637428304</v>
      </c>
      <c r="H90" s="87">
        <v>150.70921264524995</v>
      </c>
      <c r="I90" s="87">
        <v>99.316621405277999</v>
      </c>
      <c r="J90" s="87">
        <v>12.565857707819877</v>
      </c>
      <c r="K90" s="87">
        <v>4.8854649376950432</v>
      </c>
      <c r="L90" s="87">
        <v>6.4545787117457003</v>
      </c>
      <c r="M90" s="87">
        <v>33.125702637428304</v>
      </c>
      <c r="N90" s="87"/>
      <c r="O90" s="87">
        <v>5.7072680762450085</v>
      </c>
      <c r="P90" s="87">
        <v>9.2720821101851918</v>
      </c>
      <c r="Q90" s="87">
        <v>143.08953089993048</v>
      </c>
      <c r="R90" s="87">
        <v>5.9477238002818318</v>
      </c>
      <c r="S90" s="87">
        <v>113.1838108436235</v>
      </c>
      <c r="T90" s="87">
        <v>32.426567704941306</v>
      </c>
      <c r="U90" s="87">
        <v>142.73774787836388</v>
      </c>
      <c r="V90" s="87">
        <v>9.2720821101851918</v>
      </c>
      <c r="W90" s="87">
        <v>13.742861641234221</v>
      </c>
      <c r="X90" s="87">
        <v>5.9477238002818318</v>
      </c>
      <c r="Y90" s="87">
        <v>9.0426109815280089</v>
      </c>
      <c r="Z90" s="87">
        <v>32.426567704941306</v>
      </c>
      <c r="AA90" s="87"/>
      <c r="AB90" s="86">
        <v>86</v>
      </c>
      <c r="AC90" s="87">
        <v>6.0948313824149087</v>
      </c>
      <c r="AD90" s="87">
        <v>99.741836796641422</v>
      </c>
      <c r="AE90" s="87">
        <v>148.00229786088664</v>
      </c>
      <c r="AF90" s="87">
        <v>4.9643619691574967</v>
      </c>
      <c r="AG90" s="87">
        <v>112.90017037284045</v>
      </c>
      <c r="AH90" s="87">
        <v>33.974098034159582</v>
      </c>
      <c r="AI90" s="87">
        <v>146.97710703642193</v>
      </c>
      <c r="AJ90" s="87">
        <v>99.741836796641422</v>
      </c>
      <c r="AK90" s="87">
        <v>13.582897869178938</v>
      </c>
      <c r="AL90" s="87">
        <v>4.9643619691574967</v>
      </c>
      <c r="AM90" s="87">
        <v>12.207345831730837</v>
      </c>
      <c r="AN90" s="87">
        <v>33.974098034159582</v>
      </c>
      <c r="AO90" s="87"/>
      <c r="AP90" s="86">
        <v>86</v>
      </c>
      <c r="AQ90" s="87">
        <v>6.5700480108597317</v>
      </c>
      <c r="AR90" s="87">
        <v>100.02048030263784</v>
      </c>
      <c r="AS90" s="87">
        <v>143.80615539860932</v>
      </c>
      <c r="AT90" s="87">
        <v>75.925254616125414</v>
      </c>
      <c r="AU90" s="87">
        <v>113.00281854944333</v>
      </c>
      <c r="AV90" s="87">
        <v>33.483659008224066</v>
      </c>
      <c r="AW90" s="87">
        <v>144.31443178481271</v>
      </c>
      <c r="AX90" s="87">
        <v>100.02048030263784</v>
      </c>
      <c r="AY90" s="87">
        <v>11.967057737170306</v>
      </c>
      <c r="AZ90" s="87">
        <v>75.925254616125414</v>
      </c>
      <c r="BA90" s="87">
        <v>2.5851102159363166</v>
      </c>
      <c r="BB90" s="87">
        <v>33.483659008224066</v>
      </c>
      <c r="BC90" s="87"/>
      <c r="BD90" s="86">
        <v>86</v>
      </c>
      <c r="BE90" s="87">
        <v>5.1988867056119084</v>
      </c>
      <c r="BF90" s="87">
        <v>100.0875204019963</v>
      </c>
      <c r="BG90" s="87">
        <v>149.10064818346396</v>
      </c>
      <c r="BH90" s="87">
        <v>5.8937779338505054</v>
      </c>
      <c r="BI90" s="87">
        <v>114.04532073478907</v>
      </c>
      <c r="BJ90" s="87">
        <v>35.260669346142258</v>
      </c>
      <c r="BK90" s="87">
        <v>148.61309809972207</v>
      </c>
      <c r="BL90" s="87">
        <v>100.0875204019963</v>
      </c>
      <c r="BM90" s="87">
        <v>13.330383052154279</v>
      </c>
      <c r="BN90" s="87">
        <v>5.8937779338505054</v>
      </c>
      <c r="BO90" s="87">
        <v>10.972717786303331</v>
      </c>
      <c r="BP90" s="87">
        <v>35.260669346142258</v>
      </c>
      <c r="BQ90" s="87"/>
      <c r="BR90" s="87">
        <v>5.7258340702602331</v>
      </c>
      <c r="BS90" s="87">
        <v>99.26263790309541</v>
      </c>
      <c r="BT90" s="87">
        <v>148.37268336616944</v>
      </c>
      <c r="BU90" s="87">
        <v>0.83288815910274439</v>
      </c>
      <c r="BV90" s="87">
        <v>113.51735468525649</v>
      </c>
      <c r="BW90" s="87">
        <v>99.673928800981088</v>
      </c>
      <c r="BX90" s="87">
        <v>150.16678024524239</v>
      </c>
      <c r="BY90" s="87">
        <v>99.26263790309541</v>
      </c>
      <c r="BZ90" s="87">
        <v>12.213493222307237</v>
      </c>
      <c r="CA90" s="87">
        <v>0.83288815910274439</v>
      </c>
      <c r="CB90" s="87">
        <v>8.2013285413135399</v>
      </c>
      <c r="CC90" s="87">
        <v>99.673928800981088</v>
      </c>
      <c r="CD90" s="87"/>
    </row>
    <row r="91" spans="1:82" x14ac:dyDescent="0.25">
      <c r="A91" s="86">
        <v>87</v>
      </c>
      <c r="B91" s="87">
        <v>5.7145175222902145</v>
      </c>
      <c r="C91" s="87">
        <v>99.047612435878932</v>
      </c>
      <c r="D91" s="87">
        <v>147.45521043294076</v>
      </c>
      <c r="E91" s="87">
        <v>6.2937816811462364</v>
      </c>
      <c r="F91" s="87">
        <v>113.41243648229518</v>
      </c>
      <c r="G91" s="87">
        <v>32.951576354615142</v>
      </c>
      <c r="H91" s="87">
        <v>149.04828089816237</v>
      </c>
      <c r="I91" s="87">
        <v>99.047612435878932</v>
      </c>
      <c r="J91" s="87">
        <v>12.446519288711102</v>
      </c>
      <c r="K91" s="87">
        <v>6.2937816811462364</v>
      </c>
      <c r="L91" s="87">
        <v>8.5384197238519235</v>
      </c>
      <c r="M91" s="87">
        <v>32.951576354615142</v>
      </c>
      <c r="N91" s="87"/>
      <c r="O91" s="87">
        <v>5.2834134626521951</v>
      </c>
      <c r="P91" s="87">
        <v>10.733889658848334</v>
      </c>
      <c r="Q91" s="87">
        <v>140.60366995592418</v>
      </c>
      <c r="R91" s="87">
        <v>5.7467463800719223</v>
      </c>
      <c r="S91" s="87">
        <v>111.11480085548534</v>
      </c>
      <c r="T91" s="87">
        <v>33.786370101102257</v>
      </c>
      <c r="U91" s="87">
        <v>141.54870297090486</v>
      </c>
      <c r="V91" s="87">
        <v>10.733889658848334</v>
      </c>
      <c r="W91" s="87">
        <v>14.180067304383034</v>
      </c>
      <c r="X91" s="87">
        <v>5.7467463800719223</v>
      </c>
      <c r="Y91" s="87">
        <v>16.646998451276911</v>
      </c>
      <c r="Z91" s="87">
        <v>33.786370101102257</v>
      </c>
      <c r="AA91" s="87"/>
      <c r="AB91" s="86">
        <v>87</v>
      </c>
      <c r="AC91" s="87">
        <v>6.2913378841469578</v>
      </c>
      <c r="AD91" s="87">
        <v>99.837146119949935</v>
      </c>
      <c r="AE91" s="87">
        <v>148.20580304016244</v>
      </c>
      <c r="AF91" s="87">
        <v>6.0995626710121593</v>
      </c>
      <c r="AG91" s="87">
        <v>113.68385904537571</v>
      </c>
      <c r="AH91" s="87">
        <v>35.141271814601389</v>
      </c>
      <c r="AI91" s="87">
        <v>150.24916078597838</v>
      </c>
      <c r="AJ91" s="87">
        <v>99.837146119949935</v>
      </c>
      <c r="AK91" s="87">
        <v>12.94744626298151</v>
      </c>
      <c r="AL91" s="87">
        <v>6.0995626710121593</v>
      </c>
      <c r="AM91" s="87">
        <v>10.954294768507303</v>
      </c>
      <c r="AN91" s="87">
        <v>35.141271814601389</v>
      </c>
      <c r="AO91" s="87"/>
      <c r="AP91" s="86">
        <v>87</v>
      </c>
      <c r="AQ91" s="87">
        <v>5.2098757907711599</v>
      </c>
      <c r="AR91" s="87">
        <v>99.404799885101653</v>
      </c>
      <c r="AS91" s="87">
        <v>144.0575430387405</v>
      </c>
      <c r="AT91" s="87">
        <v>78.149028818245057</v>
      </c>
      <c r="AU91" s="87">
        <v>115.85673823629551</v>
      </c>
      <c r="AV91" s="87">
        <v>33.284947444314874</v>
      </c>
      <c r="AW91" s="87">
        <v>145.10076123983367</v>
      </c>
      <c r="AX91" s="87">
        <v>99.404799885101653</v>
      </c>
      <c r="AY91" s="87">
        <v>17.853678496761766</v>
      </c>
      <c r="AZ91" s="87">
        <v>78.149028818245057</v>
      </c>
      <c r="BA91" s="87">
        <v>6.2788593701073268</v>
      </c>
      <c r="BB91" s="87">
        <v>33.284947444314874</v>
      </c>
      <c r="BC91" s="87"/>
      <c r="BD91" s="86">
        <v>87</v>
      </c>
      <c r="BE91" s="87">
        <v>5.762204004865338</v>
      </c>
      <c r="BF91" s="87">
        <v>99.757069480100554</v>
      </c>
      <c r="BG91" s="87">
        <v>146.81629598700431</v>
      </c>
      <c r="BH91" s="87">
        <v>5.2393895014837462</v>
      </c>
      <c r="BI91" s="87">
        <v>114.09254152240025</v>
      </c>
      <c r="BJ91" s="87">
        <v>34.327595640600016</v>
      </c>
      <c r="BK91" s="87">
        <v>146.40277594966145</v>
      </c>
      <c r="BL91" s="87">
        <v>99.757069480100554</v>
      </c>
      <c r="BM91" s="87">
        <v>12.988012838151292</v>
      </c>
      <c r="BN91" s="87">
        <v>5.2393895014837462</v>
      </c>
      <c r="BO91" s="87">
        <v>9.7944458496356841</v>
      </c>
      <c r="BP91" s="87">
        <v>34.327595640600016</v>
      </c>
      <c r="BQ91" s="87"/>
      <c r="BR91" s="87">
        <v>5.2454274430700378</v>
      </c>
      <c r="BS91" s="87">
        <v>98.759406871453194</v>
      </c>
      <c r="BT91" s="87">
        <v>148.05463729238369</v>
      </c>
      <c r="BU91" s="87">
        <v>0.1908458285612934</v>
      </c>
      <c r="BV91" s="87">
        <v>112.99714494395197</v>
      </c>
      <c r="BW91" s="87">
        <v>99.106048806247074</v>
      </c>
      <c r="BX91" s="87">
        <v>151.16022107882992</v>
      </c>
      <c r="BY91" s="87">
        <v>98.759406871453194</v>
      </c>
      <c r="BZ91" s="87">
        <v>12.844926594156648</v>
      </c>
      <c r="CA91" s="87">
        <v>0.1908458285612934</v>
      </c>
      <c r="CB91" s="87">
        <v>5.8198246093154786</v>
      </c>
      <c r="CC91" s="87">
        <v>99.106048806247074</v>
      </c>
      <c r="CD91" s="87"/>
    </row>
    <row r="92" spans="1:82" x14ac:dyDescent="0.25">
      <c r="A92" s="86">
        <v>88</v>
      </c>
      <c r="B92" s="87">
        <v>5.2963958500263946</v>
      </c>
      <c r="C92" s="87">
        <v>99.676367952211947</v>
      </c>
      <c r="D92" s="87">
        <v>147.95944511627019</v>
      </c>
      <c r="E92" s="87">
        <v>4.5305687000973656</v>
      </c>
      <c r="F92" s="87">
        <v>113.00820282933628</v>
      </c>
      <c r="G92" s="87">
        <v>34.197572824918382</v>
      </c>
      <c r="H92" s="87">
        <v>153.61476516210098</v>
      </c>
      <c r="I92" s="87">
        <v>99.676367952211947</v>
      </c>
      <c r="J92" s="87">
        <v>13.092184549389071</v>
      </c>
      <c r="K92" s="87">
        <v>4.5305687000973656</v>
      </c>
      <c r="L92" s="87">
        <v>3.5403704152217248</v>
      </c>
      <c r="M92" s="87">
        <v>34.197572824918382</v>
      </c>
      <c r="N92" s="87"/>
      <c r="O92" s="87">
        <v>5.8083662290343794</v>
      </c>
      <c r="P92" s="87">
        <v>9.7244714106905281</v>
      </c>
      <c r="Q92" s="87">
        <v>141.45385282227272</v>
      </c>
      <c r="R92" s="87">
        <v>6.6207228528477859</v>
      </c>
      <c r="S92" s="87">
        <v>111.43237453013218</v>
      </c>
      <c r="T92" s="87">
        <v>33.528386422675773</v>
      </c>
      <c r="U92" s="87">
        <v>144.64662147105275</v>
      </c>
      <c r="V92" s="87">
        <v>9.7244714106905281</v>
      </c>
      <c r="W92" s="87">
        <v>10.481294439825051</v>
      </c>
      <c r="X92" s="87">
        <v>6.6207228528477859</v>
      </c>
      <c r="Y92" s="87">
        <v>13.803283511438099</v>
      </c>
      <c r="Z92" s="87">
        <v>33.528386422675773</v>
      </c>
      <c r="AA92" s="87"/>
      <c r="AB92" s="86">
        <v>88</v>
      </c>
      <c r="AC92" s="87">
        <v>6.003972387916777</v>
      </c>
      <c r="AD92" s="87">
        <v>98.725280163589716</v>
      </c>
      <c r="AE92" s="87">
        <v>149.52631028648122</v>
      </c>
      <c r="AF92" s="87">
        <v>6.5131075862549537</v>
      </c>
      <c r="AG92" s="87">
        <v>114.06803915971342</v>
      </c>
      <c r="AH92" s="87">
        <v>34.397849188119849</v>
      </c>
      <c r="AI92" s="87">
        <v>149.25219105976498</v>
      </c>
      <c r="AJ92" s="87">
        <v>98.725280163589716</v>
      </c>
      <c r="AK92" s="87">
        <v>10.895647029429375</v>
      </c>
      <c r="AL92" s="87">
        <v>6.5131075862549537</v>
      </c>
      <c r="AM92" s="87">
        <v>7.5075148208167155</v>
      </c>
      <c r="AN92" s="87">
        <v>34.397849188119849</v>
      </c>
      <c r="AO92" s="87"/>
      <c r="AP92" s="86">
        <v>88</v>
      </c>
      <c r="AQ92" s="87">
        <v>5.3349115053001022</v>
      </c>
      <c r="AR92" s="87">
        <v>99.114798559263349</v>
      </c>
      <c r="AS92" s="87">
        <v>141.57039469868639</v>
      </c>
      <c r="AT92" s="87">
        <v>75.369035915227627</v>
      </c>
      <c r="AU92" s="87">
        <v>113.97747484807209</v>
      </c>
      <c r="AV92" s="87">
        <v>34.599409095644305</v>
      </c>
      <c r="AW92" s="87">
        <v>149.27396249416992</v>
      </c>
      <c r="AX92" s="87">
        <v>99.114798559263349</v>
      </c>
      <c r="AY92" s="87">
        <v>12.448134367036868</v>
      </c>
      <c r="AZ92" s="87">
        <v>75.369035915227627</v>
      </c>
      <c r="BA92" s="87">
        <v>2.197078612219491</v>
      </c>
      <c r="BB92" s="87">
        <v>34.599409095644305</v>
      </c>
      <c r="BC92" s="87"/>
      <c r="BD92" s="86">
        <v>88</v>
      </c>
      <c r="BE92" s="87">
        <v>5.5277900508731346</v>
      </c>
      <c r="BF92" s="87">
        <v>99.320480921057026</v>
      </c>
      <c r="BG92" s="87">
        <v>149.9693440491684</v>
      </c>
      <c r="BH92" s="87">
        <v>6.0755948271297804</v>
      </c>
      <c r="BI92" s="87">
        <v>115.73407716758926</v>
      </c>
      <c r="BJ92" s="87">
        <v>34.854973272230019</v>
      </c>
      <c r="BK92" s="87">
        <v>152.15128467660472</v>
      </c>
      <c r="BL92" s="87">
        <v>99.320480921057026</v>
      </c>
      <c r="BM92" s="87">
        <v>14.413519131136912</v>
      </c>
      <c r="BN92" s="87">
        <v>6.0755948271297804</v>
      </c>
      <c r="BO92" s="87">
        <v>9.4809124688753599</v>
      </c>
      <c r="BP92" s="87">
        <v>34.854973272230019</v>
      </c>
      <c r="BQ92" s="87"/>
      <c r="BR92" s="87">
        <v>6.4310722321485549</v>
      </c>
      <c r="BS92" s="87">
        <v>99.72645445940833</v>
      </c>
      <c r="BT92" s="87">
        <v>147.93352837267906</v>
      </c>
      <c r="BU92" s="87">
        <v>0.88829560479281466</v>
      </c>
      <c r="BV92" s="87">
        <v>113.08186475894489</v>
      </c>
      <c r="BW92" s="87">
        <v>99.407916069130863</v>
      </c>
      <c r="BX92" s="87">
        <v>151.55674335478662</v>
      </c>
      <c r="BY92" s="87">
        <v>99.72645445940833</v>
      </c>
      <c r="BZ92" s="87">
        <v>11.817095775876046</v>
      </c>
      <c r="CA92" s="87">
        <v>0.88829560479281466</v>
      </c>
      <c r="CB92" s="87">
        <v>15.575893897137041</v>
      </c>
      <c r="CC92" s="87">
        <v>99.407916069130863</v>
      </c>
      <c r="CD92" s="87"/>
    </row>
    <row r="93" spans="1:82" x14ac:dyDescent="0.25">
      <c r="A93" s="86">
        <v>89</v>
      </c>
      <c r="B93" s="87">
        <v>5.4210922684698275</v>
      </c>
      <c r="C93" s="87">
        <v>99.309341997226056</v>
      </c>
      <c r="D93" s="87">
        <v>149.11207790823141</v>
      </c>
      <c r="E93" s="87">
        <v>5.5361451434510762</v>
      </c>
      <c r="F93" s="87">
        <v>113.08890564294208</v>
      </c>
      <c r="G93" s="87">
        <v>33.675787040621586</v>
      </c>
      <c r="H93" s="87">
        <v>150.87709140816892</v>
      </c>
      <c r="I93" s="87">
        <v>99.309341997226056</v>
      </c>
      <c r="J93" s="87">
        <v>11.820181113094458</v>
      </c>
      <c r="K93" s="87">
        <v>5.5361451434510762</v>
      </c>
      <c r="L93" s="87">
        <v>9.5012597602769766</v>
      </c>
      <c r="M93" s="87">
        <v>33.675787040621586</v>
      </c>
      <c r="N93" s="87"/>
      <c r="O93" s="87">
        <v>5.3083060470743959</v>
      </c>
      <c r="P93" s="87">
        <v>12.765429293290723</v>
      </c>
      <c r="Q93" s="87">
        <v>139.6319026113938</v>
      </c>
      <c r="R93" s="87">
        <v>5.8819666442145895</v>
      </c>
      <c r="S93" s="87">
        <v>113.4422316697422</v>
      </c>
      <c r="T93" s="87">
        <v>34.41307078171149</v>
      </c>
      <c r="U93" s="87">
        <v>147.90393181687489</v>
      </c>
      <c r="V93" s="87">
        <v>12.765429293290723</v>
      </c>
      <c r="W93" s="87">
        <v>9.1434268812306705</v>
      </c>
      <c r="X93" s="87">
        <v>5.8819666442145895</v>
      </c>
      <c r="Y93" s="87">
        <v>7.4796303353640869</v>
      </c>
      <c r="Z93" s="87">
        <v>34.41307078171149</v>
      </c>
      <c r="AA93" s="87"/>
      <c r="AB93" s="86">
        <v>89</v>
      </c>
      <c r="AC93" s="87">
        <v>6.2588524386267501</v>
      </c>
      <c r="AD93" s="87">
        <v>99.869132976260801</v>
      </c>
      <c r="AE93" s="87">
        <v>146.38774481156278</v>
      </c>
      <c r="AF93" s="87">
        <v>5.8655802926699678</v>
      </c>
      <c r="AG93" s="87">
        <v>113.22608641224906</v>
      </c>
      <c r="AH93" s="87">
        <v>34.074834820848864</v>
      </c>
      <c r="AI93" s="87">
        <v>148.40901067645567</v>
      </c>
      <c r="AJ93" s="87">
        <v>99.869132976260801</v>
      </c>
      <c r="AK93" s="87">
        <v>11.534273733112281</v>
      </c>
      <c r="AL93" s="87">
        <v>5.8655802926699678</v>
      </c>
      <c r="AM93" s="87">
        <v>9.979307688986486</v>
      </c>
      <c r="AN93" s="87">
        <v>34.074834820848864</v>
      </c>
      <c r="AO93" s="87"/>
      <c r="AP93" s="86">
        <v>89</v>
      </c>
      <c r="AQ93" s="87">
        <v>5.6336138909995226</v>
      </c>
      <c r="AR93" s="87">
        <v>99.816394667944252</v>
      </c>
      <c r="AS93" s="87">
        <v>141.12984657530677</v>
      </c>
      <c r="AT93" s="87">
        <v>76.560383857921622</v>
      </c>
      <c r="AU93" s="87">
        <v>113.26886909130262</v>
      </c>
      <c r="AV93" s="87">
        <v>34.598617338338045</v>
      </c>
      <c r="AW93" s="87">
        <v>141.46833751456907</v>
      </c>
      <c r="AX93" s="87">
        <v>99.816394667944252</v>
      </c>
      <c r="AY93" s="87">
        <v>9.6700571575629937</v>
      </c>
      <c r="AZ93" s="87">
        <v>76.560383857921622</v>
      </c>
      <c r="BA93" s="87">
        <v>4.7161847040370546</v>
      </c>
      <c r="BB93" s="87">
        <v>34.598617338338045</v>
      </c>
      <c r="BC93" s="87"/>
      <c r="BD93" s="86">
        <v>89</v>
      </c>
      <c r="BE93" s="87">
        <v>5.8114443724145834</v>
      </c>
      <c r="BF93" s="87">
        <v>98.879470745527243</v>
      </c>
      <c r="BG93" s="87">
        <v>146.78007149921118</v>
      </c>
      <c r="BH93" s="87">
        <v>6.2322446867856094</v>
      </c>
      <c r="BI93" s="87">
        <v>112.58490632018349</v>
      </c>
      <c r="BJ93" s="87">
        <v>33.882597696405213</v>
      </c>
      <c r="BK93" s="87">
        <v>149.7897726167439</v>
      </c>
      <c r="BL93" s="87">
        <v>98.879470745527243</v>
      </c>
      <c r="BM93" s="87">
        <v>13.80006094611319</v>
      </c>
      <c r="BN93" s="87">
        <v>6.2322446867856094</v>
      </c>
      <c r="BO93" s="87">
        <v>10.495356523999067</v>
      </c>
      <c r="BP93" s="87">
        <v>33.882597696405213</v>
      </c>
      <c r="BQ93" s="87"/>
      <c r="BR93" s="87">
        <v>6.2067097068070129</v>
      </c>
      <c r="BS93" s="87">
        <v>99.385739706413403</v>
      </c>
      <c r="BT93" s="87">
        <v>148.42335548774375</v>
      </c>
      <c r="BU93" s="87">
        <v>1.6984067286867721</v>
      </c>
      <c r="BV93" s="87">
        <v>115.14050344852501</v>
      </c>
      <c r="BW93" s="87">
        <v>99.740624153870556</v>
      </c>
      <c r="BX93" s="87">
        <v>150.58031676213241</v>
      </c>
      <c r="BY93" s="87">
        <v>99.385739706413403</v>
      </c>
      <c r="BZ93" s="87">
        <v>9.9487881994338068</v>
      </c>
      <c r="CA93" s="87">
        <v>1.6984067286867721</v>
      </c>
      <c r="CB93" s="87">
        <v>10.304343562533511</v>
      </c>
      <c r="CC93" s="87">
        <v>99.740624153870556</v>
      </c>
      <c r="CD93" s="87"/>
    </row>
    <row r="94" spans="1:82" x14ac:dyDescent="0.25">
      <c r="A94" s="86">
        <v>90</v>
      </c>
      <c r="B94" s="87">
        <v>5.9519474003406838</v>
      </c>
      <c r="C94" s="87">
        <v>99.331422797951859</v>
      </c>
      <c r="D94" s="87">
        <v>147.44324775685621</v>
      </c>
      <c r="E94" s="87">
        <v>4.6682831433400906</v>
      </c>
      <c r="F94" s="87">
        <v>114.98969303018302</v>
      </c>
      <c r="G94" s="87">
        <v>31.85701946348086</v>
      </c>
      <c r="H94" s="87">
        <v>149.55303910623635</v>
      </c>
      <c r="I94" s="87">
        <v>99.331422797951859</v>
      </c>
      <c r="J94" s="87">
        <v>11.625493417684856</v>
      </c>
      <c r="K94" s="87">
        <v>4.6682831433400906</v>
      </c>
      <c r="L94" s="87">
        <v>7.0706446701606875</v>
      </c>
      <c r="M94" s="87">
        <v>31.85701946348086</v>
      </c>
      <c r="N94" s="87"/>
      <c r="O94" s="87">
        <v>6.0780978147591309</v>
      </c>
      <c r="P94" s="87">
        <v>11.456894465887093</v>
      </c>
      <c r="Q94" s="87">
        <v>144.03886570606653</v>
      </c>
      <c r="R94" s="87">
        <v>5.9995237547015581</v>
      </c>
      <c r="S94" s="87">
        <v>111.45557016754618</v>
      </c>
      <c r="T94" s="87">
        <v>34.228677901211704</v>
      </c>
      <c r="U94" s="87">
        <v>143.79052170456808</v>
      </c>
      <c r="V94" s="87">
        <v>11.456894465887093</v>
      </c>
      <c r="W94" s="87">
        <v>9.9574437096655064</v>
      </c>
      <c r="X94" s="87">
        <v>5.9995237547015581</v>
      </c>
      <c r="Y94" s="87">
        <v>8.2129508348491491</v>
      </c>
      <c r="Z94" s="87">
        <v>34.228677901211704</v>
      </c>
      <c r="AA94" s="87"/>
      <c r="AB94" s="86">
        <v>90</v>
      </c>
      <c r="AC94" s="87">
        <v>7.2144287178519635</v>
      </c>
      <c r="AD94" s="87">
        <v>98.237603936882365</v>
      </c>
      <c r="AE94" s="87">
        <v>149.40195399922271</v>
      </c>
      <c r="AF94" s="87">
        <v>4.9995821835637848</v>
      </c>
      <c r="AG94" s="87">
        <v>112.69357810968499</v>
      </c>
      <c r="AH94" s="87">
        <v>33.411857561292386</v>
      </c>
      <c r="AI94" s="87">
        <v>150.23732902183838</v>
      </c>
      <c r="AJ94" s="87">
        <v>98.237603936882365</v>
      </c>
      <c r="AK94" s="87">
        <v>13.546982498557266</v>
      </c>
      <c r="AL94" s="87">
        <v>4.9995821835637848</v>
      </c>
      <c r="AM94" s="87">
        <v>14.317287105373364</v>
      </c>
      <c r="AN94" s="87">
        <v>33.411857561292386</v>
      </c>
      <c r="AO94" s="87"/>
      <c r="AP94" s="86">
        <v>90</v>
      </c>
      <c r="AQ94" s="87">
        <v>6.2511850840756864</v>
      </c>
      <c r="AR94" s="87">
        <v>100.07122197471915</v>
      </c>
      <c r="AS94" s="87">
        <v>141.33468770757884</v>
      </c>
      <c r="AT94" s="87">
        <v>75.572278690957063</v>
      </c>
      <c r="AU94" s="87">
        <v>114.0476639916009</v>
      </c>
      <c r="AV94" s="87">
        <v>34.118734273880996</v>
      </c>
      <c r="AW94" s="87">
        <v>141.74552850599301</v>
      </c>
      <c r="AX94" s="87">
        <v>100.07122197471915</v>
      </c>
      <c r="AY94" s="87">
        <v>14.275790954103936</v>
      </c>
      <c r="AZ94" s="87">
        <v>75.572278690957063</v>
      </c>
      <c r="BA94" s="87">
        <v>4.3606853512643653</v>
      </c>
      <c r="BB94" s="87">
        <v>34.118734273880996</v>
      </c>
      <c r="BC94" s="87"/>
      <c r="BD94" s="86">
        <v>90</v>
      </c>
      <c r="BE94" s="87">
        <v>6.1595472135880041</v>
      </c>
      <c r="BF94" s="87">
        <v>100.01104442423318</v>
      </c>
      <c r="BG94" s="87">
        <v>148.92401648117897</v>
      </c>
      <c r="BH94" s="87">
        <v>4.9321608270590742</v>
      </c>
      <c r="BI94" s="87">
        <v>112.18378181301237</v>
      </c>
      <c r="BJ94" s="87">
        <v>34.900931617555003</v>
      </c>
      <c r="BK94" s="87">
        <v>151.148095338937</v>
      </c>
      <c r="BL94" s="87">
        <v>100.01104442423318</v>
      </c>
      <c r="BM94" s="87">
        <v>11.584813250720391</v>
      </c>
      <c r="BN94" s="87">
        <v>4.9321608270590742</v>
      </c>
      <c r="BO94" s="87">
        <v>8.806228927614729</v>
      </c>
      <c r="BP94" s="87">
        <v>34.900931617555003</v>
      </c>
      <c r="BQ94" s="87"/>
      <c r="BR94" s="87">
        <v>5.7267687328950583</v>
      </c>
      <c r="BS94" s="87">
        <v>99.673160406278143</v>
      </c>
      <c r="BT94" s="87">
        <v>148.55609226914754</v>
      </c>
      <c r="BU94" s="87">
        <v>1.3397342456897732</v>
      </c>
      <c r="BV94" s="87">
        <v>113.76568968900679</v>
      </c>
      <c r="BW94" s="87">
        <v>99.447511486116909</v>
      </c>
      <c r="BX94" s="87">
        <v>148.07825889123026</v>
      </c>
      <c r="BY94" s="87">
        <v>99.673160406278143</v>
      </c>
      <c r="BZ94" s="87">
        <v>10.081445661385677</v>
      </c>
      <c r="CA94" s="87">
        <v>1.3397342456897732</v>
      </c>
      <c r="CB94" s="87">
        <v>6.4379556259192716</v>
      </c>
      <c r="CC94" s="87">
        <v>99.447511486116909</v>
      </c>
      <c r="CD94" s="87"/>
    </row>
    <row r="95" spans="1:82" x14ac:dyDescent="0.25">
      <c r="A95" s="86">
        <v>91</v>
      </c>
      <c r="B95" s="87">
        <v>6.3461761214891688</v>
      </c>
      <c r="C95" s="87">
        <v>100.05821475053395</v>
      </c>
      <c r="D95" s="87">
        <v>147.84394984330325</v>
      </c>
      <c r="E95" s="87">
        <v>5.7429448209991474</v>
      </c>
      <c r="F95" s="87">
        <v>113.44481383114875</v>
      </c>
      <c r="G95" s="87">
        <v>33.0651812140704</v>
      </c>
      <c r="H95" s="87">
        <v>148.04007274883747</v>
      </c>
      <c r="I95" s="87">
        <v>100.05821475053395</v>
      </c>
      <c r="J95" s="87">
        <v>10.967489438069279</v>
      </c>
      <c r="K95" s="87">
        <v>5.7429448209991474</v>
      </c>
      <c r="L95" s="87">
        <v>10.183777736474072</v>
      </c>
      <c r="M95" s="87">
        <v>33.0651812140704</v>
      </c>
      <c r="N95" s="87"/>
      <c r="O95" s="87">
        <v>5.4146875478468859</v>
      </c>
      <c r="P95" s="87">
        <v>8.453216211053725</v>
      </c>
      <c r="Q95" s="87">
        <v>141.42622624614137</v>
      </c>
      <c r="R95" s="87">
        <v>6.0663837228350426</v>
      </c>
      <c r="S95" s="87">
        <v>113.33532161966346</v>
      </c>
      <c r="T95" s="87">
        <v>34.371604354169769</v>
      </c>
      <c r="U95" s="87">
        <v>146.19374446480006</v>
      </c>
      <c r="V95" s="87">
        <v>8.453216211053725</v>
      </c>
      <c r="W95" s="87">
        <v>6.9275713939268915</v>
      </c>
      <c r="X95" s="87">
        <v>6.0663837228350426</v>
      </c>
      <c r="Y95" s="87">
        <v>10.485707031019338</v>
      </c>
      <c r="Z95" s="87">
        <v>34.371604354169769</v>
      </c>
      <c r="AA95" s="87"/>
      <c r="AB95" s="86">
        <v>91</v>
      </c>
      <c r="AC95" s="87">
        <v>6.8839594817167908</v>
      </c>
      <c r="AD95" s="87">
        <v>99.294765795340339</v>
      </c>
      <c r="AE95" s="87">
        <v>149.07114213067914</v>
      </c>
      <c r="AF95" s="87">
        <v>6.4858561823737571</v>
      </c>
      <c r="AG95" s="87">
        <v>112.18882299722637</v>
      </c>
      <c r="AH95" s="87">
        <v>33.406971843774436</v>
      </c>
      <c r="AI95" s="87">
        <v>154.60354786961472</v>
      </c>
      <c r="AJ95" s="87">
        <v>99.294765795340339</v>
      </c>
      <c r="AK95" s="87">
        <v>12.508682887354004</v>
      </c>
      <c r="AL95" s="87">
        <v>6.4858561823737571</v>
      </c>
      <c r="AM95" s="87">
        <v>2.351805087918601</v>
      </c>
      <c r="AN95" s="87">
        <v>33.406971843774436</v>
      </c>
      <c r="AO95" s="87"/>
      <c r="AP95" s="86">
        <v>91</v>
      </c>
      <c r="AQ95" s="87">
        <v>5.792845438891348</v>
      </c>
      <c r="AR95" s="87">
        <v>99.912647241335662</v>
      </c>
      <c r="AS95" s="87">
        <v>144.07134069735031</v>
      </c>
      <c r="AT95" s="87">
        <v>75.970944942714183</v>
      </c>
      <c r="AU95" s="87">
        <v>112.63722031455976</v>
      </c>
      <c r="AV95" s="87">
        <v>33.909555594371852</v>
      </c>
      <c r="AW95" s="87">
        <v>143.42912466892182</v>
      </c>
      <c r="AX95" s="87">
        <v>99.912647241335662</v>
      </c>
      <c r="AY95" s="87">
        <v>9.8928136996343099</v>
      </c>
      <c r="AZ95" s="87">
        <v>75.970944942714183</v>
      </c>
      <c r="BA95" s="87">
        <v>0.20546913730731475</v>
      </c>
      <c r="BB95" s="87">
        <v>33.909555594371852</v>
      </c>
      <c r="BC95" s="87"/>
      <c r="BD95" s="86">
        <v>91</v>
      </c>
      <c r="BE95" s="87">
        <v>5.9095853487094789</v>
      </c>
      <c r="BF95" s="87">
        <v>99.421093573606257</v>
      </c>
      <c r="BG95" s="87">
        <v>149.48770451336875</v>
      </c>
      <c r="BH95" s="87">
        <v>6.5289960381527257</v>
      </c>
      <c r="BI95" s="87">
        <v>111.72791421245917</v>
      </c>
      <c r="BJ95" s="87">
        <v>34.392081968779834</v>
      </c>
      <c r="BK95" s="87">
        <v>149.90311128029251</v>
      </c>
      <c r="BL95" s="87">
        <v>99.421093573606257</v>
      </c>
      <c r="BM95" s="87">
        <v>13.811707536627759</v>
      </c>
      <c r="BN95" s="87">
        <v>6.5289960381527257</v>
      </c>
      <c r="BO95" s="87">
        <v>8.9237023324667391</v>
      </c>
      <c r="BP95" s="87">
        <v>34.392081968779834</v>
      </c>
      <c r="BQ95" s="87"/>
      <c r="BR95" s="87">
        <v>5.8031603182100362</v>
      </c>
      <c r="BS95" s="87">
        <v>99.530423152217637</v>
      </c>
      <c r="BT95" s="87">
        <v>150.51658275071682</v>
      </c>
      <c r="BU95" s="87">
        <v>1.1946773420992902</v>
      </c>
      <c r="BV95" s="87">
        <v>115.89228973568714</v>
      </c>
      <c r="BW95" s="87">
        <v>99.439286836567902</v>
      </c>
      <c r="BX95" s="87">
        <v>149.13841436249322</v>
      </c>
      <c r="BY95" s="87">
        <v>99.530423152217637</v>
      </c>
      <c r="BZ95" s="87">
        <v>12.995479988739199</v>
      </c>
      <c r="CA95" s="87">
        <v>1.1946773420992902</v>
      </c>
      <c r="CB95" s="87">
        <v>7.7819594956185627</v>
      </c>
      <c r="CC95" s="87">
        <v>99.439286836567902</v>
      </c>
      <c r="CD95" s="87"/>
    </row>
    <row r="96" spans="1:82" x14ac:dyDescent="0.25">
      <c r="A96" s="86">
        <v>92</v>
      </c>
      <c r="B96" s="87">
        <v>5.7728536259922594</v>
      </c>
      <c r="C96" s="87">
        <v>99.56388309267362</v>
      </c>
      <c r="D96" s="87">
        <v>148.11399656205646</v>
      </c>
      <c r="E96" s="87">
        <v>5.2606005700110314</v>
      </c>
      <c r="F96" s="87">
        <v>115.61890237835534</v>
      </c>
      <c r="G96" s="87">
        <v>34.178773633324361</v>
      </c>
      <c r="H96" s="87">
        <v>151.1787305201596</v>
      </c>
      <c r="I96" s="87">
        <v>99.56388309267362</v>
      </c>
      <c r="J96" s="87">
        <v>12.149586609930033</v>
      </c>
      <c r="K96" s="87">
        <v>5.2606005700110314</v>
      </c>
      <c r="L96" s="87">
        <v>5.1378777053012659</v>
      </c>
      <c r="M96" s="87">
        <v>34.178773633324361</v>
      </c>
      <c r="N96" s="87"/>
      <c r="O96" s="87">
        <v>5.8702058190033428</v>
      </c>
      <c r="P96" s="87">
        <v>10.086858157225207</v>
      </c>
      <c r="Q96" s="87">
        <v>143.03062627920278</v>
      </c>
      <c r="R96" s="87">
        <v>5.2546429947967654</v>
      </c>
      <c r="S96" s="87">
        <v>113.6862868460672</v>
      </c>
      <c r="T96" s="87">
        <v>34.421750213433953</v>
      </c>
      <c r="U96" s="87">
        <v>148.15839667154526</v>
      </c>
      <c r="V96" s="87">
        <v>10.086858157225207</v>
      </c>
      <c r="W96" s="87">
        <v>9.6148662461451462</v>
      </c>
      <c r="X96" s="87">
        <v>5.2546429947967654</v>
      </c>
      <c r="Y96" s="87">
        <v>9.1168083124385202</v>
      </c>
      <c r="Z96" s="87">
        <v>34.421750213433953</v>
      </c>
      <c r="AA96" s="87"/>
      <c r="AB96" s="86">
        <v>92</v>
      </c>
      <c r="AC96" s="87">
        <v>5.8427794577261398</v>
      </c>
      <c r="AD96" s="87">
        <v>99.491424591947634</v>
      </c>
      <c r="AE96" s="87">
        <v>147.67684890143991</v>
      </c>
      <c r="AF96" s="87">
        <v>6.1016094269092918</v>
      </c>
      <c r="AG96" s="87">
        <v>115.35482107950995</v>
      </c>
      <c r="AH96" s="87">
        <v>33.940096521662952</v>
      </c>
      <c r="AI96" s="87">
        <v>151.05381467778901</v>
      </c>
      <c r="AJ96" s="87">
        <v>99.491424591947634</v>
      </c>
      <c r="AK96" s="87">
        <v>15.156226491451635</v>
      </c>
      <c r="AL96" s="87">
        <v>6.1016094269092918</v>
      </c>
      <c r="AM96" s="87">
        <v>11.555738608035005</v>
      </c>
      <c r="AN96" s="87">
        <v>33.940096521662952</v>
      </c>
      <c r="AO96" s="87"/>
      <c r="AP96" s="86">
        <v>92</v>
      </c>
      <c r="AQ96" s="87">
        <v>5.6777000538168183</v>
      </c>
      <c r="AR96" s="87">
        <v>99.243609038274116</v>
      </c>
      <c r="AS96" s="87">
        <v>138.70521578586673</v>
      </c>
      <c r="AT96" s="87">
        <v>74.558342453334518</v>
      </c>
      <c r="AU96" s="87">
        <v>112.38173342376741</v>
      </c>
      <c r="AV96" s="87">
        <v>34.205311682950246</v>
      </c>
      <c r="AW96" s="87">
        <v>137.13319861506386</v>
      </c>
      <c r="AX96" s="87">
        <v>99.243609038274116</v>
      </c>
      <c r="AY96" s="87">
        <v>13.07803756266275</v>
      </c>
      <c r="AZ96" s="87">
        <v>74.558342453334518</v>
      </c>
      <c r="BA96" s="87">
        <v>4.7916779050520697</v>
      </c>
      <c r="BB96" s="87">
        <v>34.205311682950246</v>
      </c>
      <c r="BC96" s="87"/>
      <c r="BD96" s="86">
        <v>92</v>
      </c>
      <c r="BE96" s="87">
        <v>5.4373763560782775</v>
      </c>
      <c r="BF96" s="87">
        <v>100.3384358309542</v>
      </c>
      <c r="BG96" s="87">
        <v>148.03890453499139</v>
      </c>
      <c r="BH96" s="87">
        <v>5.9524953207958653</v>
      </c>
      <c r="BI96" s="87">
        <v>112.76883525247128</v>
      </c>
      <c r="BJ96" s="87">
        <v>34.468129642593389</v>
      </c>
      <c r="BK96" s="87">
        <v>150.00480661899778</v>
      </c>
      <c r="BL96" s="87">
        <v>100.3384358309542</v>
      </c>
      <c r="BM96" s="87">
        <v>11.519430616267604</v>
      </c>
      <c r="BN96" s="87">
        <v>5.9524953207958653</v>
      </c>
      <c r="BO96" s="87">
        <v>7.5876782326165193</v>
      </c>
      <c r="BP96" s="87">
        <v>34.468129642593389</v>
      </c>
      <c r="BQ96" s="87"/>
      <c r="BR96" s="87">
        <v>6.7361120488696802</v>
      </c>
      <c r="BS96" s="87">
        <v>99.001543656242234</v>
      </c>
      <c r="BT96" s="87">
        <v>147.93822462304274</v>
      </c>
      <c r="BU96" s="87">
        <v>1.5395486817919948</v>
      </c>
      <c r="BV96" s="87">
        <v>113.0721256530225</v>
      </c>
      <c r="BW96" s="87">
        <v>99.383739509079035</v>
      </c>
      <c r="BX96" s="87">
        <v>151.40485458598064</v>
      </c>
      <c r="BY96" s="87">
        <v>99.001543656242234</v>
      </c>
      <c r="BZ96" s="87">
        <v>14.152886390466161</v>
      </c>
      <c r="CA96" s="87">
        <v>1.5395486817919948</v>
      </c>
      <c r="CB96" s="87">
        <v>10.903619269805709</v>
      </c>
      <c r="CC96" s="87">
        <v>99.383739509079035</v>
      </c>
      <c r="CD96" s="87"/>
    </row>
    <row r="97" spans="1:82" x14ac:dyDescent="0.25">
      <c r="A97" s="86">
        <v>93</v>
      </c>
      <c r="B97" s="87">
        <v>6.2802518566878991</v>
      </c>
      <c r="C97" s="87">
        <v>99.774805994921593</v>
      </c>
      <c r="D97" s="87">
        <v>147.9055798083603</v>
      </c>
      <c r="E97" s="87">
        <v>5.5367056466196694</v>
      </c>
      <c r="F97" s="87">
        <v>112.2524965112783</v>
      </c>
      <c r="G97" s="87">
        <v>33.709016398339166</v>
      </c>
      <c r="H97" s="87">
        <v>149.80857175467091</v>
      </c>
      <c r="I97" s="87">
        <v>99.774805994921593</v>
      </c>
      <c r="J97" s="87">
        <v>12.191655906395816</v>
      </c>
      <c r="K97" s="87">
        <v>5.5367056466196694</v>
      </c>
      <c r="L97" s="87">
        <v>6.424276794518363</v>
      </c>
      <c r="M97" s="87">
        <v>33.709016398339166</v>
      </c>
      <c r="N97" s="87"/>
      <c r="O97" s="87">
        <v>5.3544378701396491</v>
      </c>
      <c r="P97" s="87">
        <v>11.810500903614157</v>
      </c>
      <c r="Q97" s="87">
        <v>143.76782014612357</v>
      </c>
      <c r="R97" s="87">
        <v>5.2476314950421479</v>
      </c>
      <c r="S97" s="87">
        <v>114.54413941712606</v>
      </c>
      <c r="T97" s="87">
        <v>33.129136756970659</v>
      </c>
      <c r="U97" s="87">
        <v>144.52099607235326</v>
      </c>
      <c r="V97" s="87">
        <v>11.810500903614157</v>
      </c>
      <c r="W97" s="87">
        <v>10.522291510907605</v>
      </c>
      <c r="X97" s="87">
        <v>5.2476314950421479</v>
      </c>
      <c r="Y97" s="87">
        <v>12.14159250417935</v>
      </c>
      <c r="Z97" s="87">
        <v>33.129136756970659</v>
      </c>
      <c r="AA97" s="87"/>
      <c r="AB97" s="86">
        <v>93</v>
      </c>
      <c r="AC97" s="87">
        <v>6.6425953352054519</v>
      </c>
      <c r="AD97" s="87">
        <v>99.68638080555661</v>
      </c>
      <c r="AE97" s="87">
        <v>148.74135464568567</v>
      </c>
      <c r="AF97" s="87">
        <v>5.3798098478619005</v>
      </c>
      <c r="AG97" s="87">
        <v>113.41340222044552</v>
      </c>
      <c r="AH97" s="87">
        <v>33.92153573486106</v>
      </c>
      <c r="AI97" s="87">
        <v>144.97619421061415</v>
      </c>
      <c r="AJ97" s="87">
        <v>99.68638080555661</v>
      </c>
      <c r="AK97" s="87">
        <v>11.190721345909033</v>
      </c>
      <c r="AL97" s="87">
        <v>5.3798098478619005</v>
      </c>
      <c r="AM97" s="87">
        <v>11.337222295190726</v>
      </c>
      <c r="AN97" s="87">
        <v>33.92153573486106</v>
      </c>
      <c r="AO97" s="87"/>
      <c r="AP97" s="86">
        <v>93</v>
      </c>
      <c r="AQ97" s="87">
        <v>5.8822054316328529</v>
      </c>
      <c r="AR97" s="87">
        <v>98.86800527594724</v>
      </c>
      <c r="AS97" s="87">
        <v>143.34025462788523</v>
      </c>
      <c r="AT97" s="87">
        <v>77.100729315080272</v>
      </c>
      <c r="AU97" s="87">
        <v>114.43502256130637</v>
      </c>
      <c r="AV97" s="87">
        <v>34.755631194106407</v>
      </c>
      <c r="AW97" s="87">
        <v>139.61578144730382</v>
      </c>
      <c r="AX97" s="87">
        <v>98.86800527594724</v>
      </c>
      <c r="AY97" s="87">
        <v>10.095299293140242</v>
      </c>
      <c r="AZ97" s="87">
        <v>77.100729315080272</v>
      </c>
      <c r="BA97" s="87">
        <v>3.1030049156522126</v>
      </c>
      <c r="BB97" s="87">
        <v>34.755631194106407</v>
      </c>
      <c r="BC97" s="87"/>
      <c r="BD97" s="86">
        <v>93</v>
      </c>
      <c r="BE97" s="87">
        <v>5.5576881670531444</v>
      </c>
      <c r="BF97" s="87">
        <v>99.501667455974697</v>
      </c>
      <c r="BG97" s="87">
        <v>149.06405043041948</v>
      </c>
      <c r="BH97" s="87">
        <v>5.2275475652394912</v>
      </c>
      <c r="BI97" s="87">
        <v>114.83739767106366</v>
      </c>
      <c r="BJ97" s="87">
        <v>33.585739470485933</v>
      </c>
      <c r="BK97" s="87">
        <v>149.34545545334308</v>
      </c>
      <c r="BL97" s="87">
        <v>99.501667455974697</v>
      </c>
      <c r="BM97" s="87">
        <v>12.658384021900529</v>
      </c>
      <c r="BN97" s="87">
        <v>5.2275475652394912</v>
      </c>
      <c r="BO97" s="87">
        <v>14.845691589142692</v>
      </c>
      <c r="BP97" s="87">
        <v>33.585739470485933</v>
      </c>
      <c r="BQ97" s="87"/>
      <c r="BR97" s="87">
        <v>6.4959851103552255</v>
      </c>
      <c r="BS97" s="87">
        <v>99.911039036660668</v>
      </c>
      <c r="BT97" s="87">
        <v>148.78011260820423</v>
      </c>
      <c r="BU97" s="87">
        <v>1.8540943425684671</v>
      </c>
      <c r="BV97" s="87">
        <v>114.2645617827842</v>
      </c>
      <c r="BW97" s="87">
        <v>99.289642000635936</v>
      </c>
      <c r="BX97" s="87">
        <v>148.95880314219926</v>
      </c>
      <c r="BY97" s="87">
        <v>99.911039036660668</v>
      </c>
      <c r="BZ97" s="87">
        <v>10.522306566008746</v>
      </c>
      <c r="CA97" s="87">
        <v>1.8540943425684671</v>
      </c>
      <c r="CB97" s="87">
        <v>11.209891279974771</v>
      </c>
      <c r="CC97" s="87">
        <v>99.289642000635936</v>
      </c>
      <c r="CD97" s="87"/>
    </row>
    <row r="98" spans="1:82" x14ac:dyDescent="0.25">
      <c r="A98" s="86">
        <v>94</v>
      </c>
      <c r="B98" s="87">
        <v>6.1258174117475725</v>
      </c>
      <c r="C98" s="87">
        <v>100.28535675167308</v>
      </c>
      <c r="D98" s="87">
        <v>149.05467732196786</v>
      </c>
      <c r="E98" s="87">
        <v>3.9896083177841204</v>
      </c>
      <c r="F98" s="87">
        <v>114.51751384098546</v>
      </c>
      <c r="G98" s="87">
        <v>31.821598247138091</v>
      </c>
      <c r="H98" s="87">
        <v>149.10303602051553</v>
      </c>
      <c r="I98" s="87">
        <v>100.28535675167308</v>
      </c>
      <c r="J98" s="87">
        <v>12.2790584036082</v>
      </c>
      <c r="K98" s="87">
        <v>3.9896083177841204</v>
      </c>
      <c r="L98" s="87">
        <v>8.6853145857058127</v>
      </c>
      <c r="M98" s="87">
        <v>31.821598247138091</v>
      </c>
      <c r="N98" s="87"/>
      <c r="O98" s="87">
        <v>6.0449014392693954</v>
      </c>
      <c r="P98" s="87">
        <v>11.716330748628234</v>
      </c>
      <c r="Q98" s="87">
        <v>140.77361299061383</v>
      </c>
      <c r="R98" s="87">
        <v>5.5360414303446417</v>
      </c>
      <c r="S98" s="87">
        <v>111.57582278780795</v>
      </c>
      <c r="T98" s="87">
        <v>34.981590389882022</v>
      </c>
      <c r="U98" s="87">
        <v>145.8802932963853</v>
      </c>
      <c r="V98" s="87">
        <v>11.716330748628234</v>
      </c>
      <c r="W98" s="87">
        <v>9.6945940611996733</v>
      </c>
      <c r="X98" s="87">
        <v>5.5360414303446417</v>
      </c>
      <c r="Y98" s="87">
        <v>9.9648531007876731</v>
      </c>
      <c r="Z98" s="87">
        <v>34.981590389882022</v>
      </c>
      <c r="AA98" s="87"/>
      <c r="AB98" s="86">
        <v>94</v>
      </c>
      <c r="AC98" s="87">
        <v>5.8186423973888424</v>
      </c>
      <c r="AD98" s="87">
        <v>98.776157138622438</v>
      </c>
      <c r="AE98" s="87">
        <v>148.36614219840038</v>
      </c>
      <c r="AF98" s="87">
        <v>3.9605164712012804</v>
      </c>
      <c r="AG98" s="87">
        <v>111.82317900590698</v>
      </c>
      <c r="AH98" s="87">
        <v>35.315567027071026</v>
      </c>
      <c r="AI98" s="87">
        <v>150.97239594246369</v>
      </c>
      <c r="AJ98" s="87">
        <v>98.776157138622438</v>
      </c>
      <c r="AK98" s="87">
        <v>13.622823827984417</v>
      </c>
      <c r="AL98" s="87">
        <v>3.9605164712012804</v>
      </c>
      <c r="AM98" s="87">
        <v>9.7977347459001543</v>
      </c>
      <c r="AN98" s="87">
        <v>35.315567027071026</v>
      </c>
      <c r="AO98" s="87"/>
      <c r="AP98" s="86">
        <v>94</v>
      </c>
      <c r="AQ98" s="87">
        <v>6.0249983344857778</v>
      </c>
      <c r="AR98" s="87">
        <v>99.576724558041093</v>
      </c>
      <c r="AS98" s="87">
        <v>142.4132991107808</v>
      </c>
      <c r="AT98" s="87">
        <v>74.086572070145721</v>
      </c>
      <c r="AU98" s="87">
        <v>112.09689595211282</v>
      </c>
      <c r="AV98" s="87">
        <v>35.311061681278836</v>
      </c>
      <c r="AW98" s="87">
        <v>144.17046949281888</v>
      </c>
      <c r="AX98" s="87">
        <v>99.576724558041093</v>
      </c>
      <c r="AY98" s="87">
        <v>11.602530972008482</v>
      </c>
      <c r="AZ98" s="87">
        <v>74.086572070145721</v>
      </c>
      <c r="BA98" s="87">
        <v>2.6633849075034397</v>
      </c>
      <c r="BB98" s="87">
        <v>35.311061681278836</v>
      </c>
      <c r="BC98" s="87"/>
      <c r="BD98" s="86">
        <v>94</v>
      </c>
      <c r="BE98" s="87">
        <v>5.4333120100236725</v>
      </c>
      <c r="BF98" s="87">
        <v>99.196005678685268</v>
      </c>
      <c r="BG98" s="87">
        <v>147.7361843414194</v>
      </c>
      <c r="BH98" s="87">
        <v>5.9713993853169631</v>
      </c>
      <c r="BI98" s="87">
        <v>113.26198887340821</v>
      </c>
      <c r="BJ98" s="87">
        <v>33.805847726397914</v>
      </c>
      <c r="BK98" s="87">
        <v>148.46743879600601</v>
      </c>
      <c r="BL98" s="87">
        <v>99.196005678685268</v>
      </c>
      <c r="BM98" s="87">
        <v>9.3805755378379434</v>
      </c>
      <c r="BN98" s="87">
        <v>5.9713993853169631</v>
      </c>
      <c r="BO98" s="87">
        <v>14.657314410485968</v>
      </c>
      <c r="BP98" s="87">
        <v>33.805847726397914</v>
      </c>
      <c r="BQ98" s="87"/>
      <c r="BR98" s="87">
        <v>5.9152545574274571</v>
      </c>
      <c r="BS98" s="87">
        <v>99.625083982078749</v>
      </c>
      <c r="BT98" s="87">
        <v>149.72267046619135</v>
      </c>
      <c r="BU98" s="87">
        <v>1.2498225523076263</v>
      </c>
      <c r="BV98" s="87">
        <v>112.68722091255189</v>
      </c>
      <c r="BW98" s="87">
        <v>99.473251945111684</v>
      </c>
      <c r="BX98" s="87">
        <v>150.53286439305882</v>
      </c>
      <c r="BY98" s="87">
        <v>99.625083982078749</v>
      </c>
      <c r="BZ98" s="87">
        <v>9.9395309634654172</v>
      </c>
      <c r="CA98" s="87">
        <v>1.2498225523076263</v>
      </c>
      <c r="CB98" s="87">
        <v>7.2045226504922812</v>
      </c>
      <c r="CC98" s="87">
        <v>99.473251945111684</v>
      </c>
      <c r="CD98" s="87"/>
    </row>
    <row r="99" spans="1:82" x14ac:dyDescent="0.25">
      <c r="A99" s="86">
        <v>95</v>
      </c>
      <c r="B99" s="87">
        <v>5.0555036650116261</v>
      </c>
      <c r="C99" s="87">
        <v>99.68536197958332</v>
      </c>
      <c r="D99" s="87">
        <v>148.25314557633695</v>
      </c>
      <c r="E99" s="87">
        <v>6.0840372696059992</v>
      </c>
      <c r="F99" s="87">
        <v>115.21970062099425</v>
      </c>
      <c r="G99" s="87">
        <v>33.142777941264036</v>
      </c>
      <c r="H99" s="87">
        <v>154.2269109497135</v>
      </c>
      <c r="I99" s="87">
        <v>99.68536197958332</v>
      </c>
      <c r="J99" s="87">
        <v>8.9177324957491528</v>
      </c>
      <c r="K99" s="87">
        <v>6.0840372696059992</v>
      </c>
      <c r="L99" s="87">
        <v>10.374913871954176</v>
      </c>
      <c r="M99" s="87">
        <v>33.142777941264036</v>
      </c>
      <c r="N99" s="87"/>
      <c r="O99" s="87">
        <v>6.570117612602635</v>
      </c>
      <c r="P99" s="87">
        <v>11.022066610959733</v>
      </c>
      <c r="Q99" s="87">
        <v>143.91557244268387</v>
      </c>
      <c r="R99" s="87">
        <v>6.1596679813989308</v>
      </c>
      <c r="S99" s="87">
        <v>112.73692239689856</v>
      </c>
      <c r="T99" s="87">
        <v>34.751512146323002</v>
      </c>
      <c r="U99" s="87">
        <v>149.7589092990118</v>
      </c>
      <c r="V99" s="87">
        <v>11.022066610959733</v>
      </c>
      <c r="W99" s="87">
        <v>13.819188439834818</v>
      </c>
      <c r="X99" s="87">
        <v>6.1596679813989308</v>
      </c>
      <c r="Y99" s="87">
        <v>10.04379689342009</v>
      </c>
      <c r="Z99" s="87">
        <v>34.751512146323002</v>
      </c>
      <c r="AA99" s="87"/>
      <c r="AB99" s="86">
        <v>95</v>
      </c>
      <c r="AC99" s="87">
        <v>4.6338219477495475</v>
      </c>
      <c r="AD99" s="87">
        <v>100.16934381253608</v>
      </c>
      <c r="AE99" s="87">
        <v>149.38909332499054</v>
      </c>
      <c r="AF99" s="87">
        <v>5.5376842288764427</v>
      </c>
      <c r="AG99" s="87">
        <v>115.08828840210205</v>
      </c>
      <c r="AH99" s="87">
        <v>34.639349934313579</v>
      </c>
      <c r="AI99" s="87">
        <v>148.04343698928469</v>
      </c>
      <c r="AJ99" s="87">
        <v>100.16934381253608</v>
      </c>
      <c r="AK99" s="87">
        <v>11.851710628683833</v>
      </c>
      <c r="AL99" s="87">
        <v>5.5376842288764427</v>
      </c>
      <c r="AM99" s="87">
        <v>7.8404190303434955</v>
      </c>
      <c r="AN99" s="87">
        <v>34.639349934313579</v>
      </c>
      <c r="AO99" s="87"/>
      <c r="AP99" s="86">
        <v>95</v>
      </c>
      <c r="AQ99" s="87">
        <v>5.9132648561067001</v>
      </c>
      <c r="AR99" s="87">
        <v>99.211358158669171</v>
      </c>
      <c r="AS99" s="87">
        <v>141.74772060677111</v>
      </c>
      <c r="AT99" s="87">
        <v>75.093662252179556</v>
      </c>
      <c r="AU99" s="87">
        <v>112.11023094356612</v>
      </c>
      <c r="AV99" s="87">
        <v>34.584019850054503</v>
      </c>
      <c r="AW99" s="87">
        <v>140.05047824547086</v>
      </c>
      <c r="AX99" s="87">
        <v>99.211358158669171</v>
      </c>
      <c r="AY99" s="87">
        <v>11.847887629779207</v>
      </c>
      <c r="AZ99" s="87">
        <v>75.093662252179556</v>
      </c>
      <c r="BA99" s="87">
        <v>3.7564504295208447</v>
      </c>
      <c r="BB99" s="87">
        <v>34.584019850054503</v>
      </c>
      <c r="BC99" s="87"/>
      <c r="BD99" s="86">
        <v>95</v>
      </c>
      <c r="BE99" s="87">
        <v>5.3088754938747016</v>
      </c>
      <c r="BF99" s="87">
        <v>99.40974222949076</v>
      </c>
      <c r="BG99" s="87">
        <v>149.20244716331121</v>
      </c>
      <c r="BH99" s="87">
        <v>5.7303476129100508</v>
      </c>
      <c r="BI99" s="87">
        <v>113.26139836071087</v>
      </c>
      <c r="BJ99" s="87">
        <v>34.108432427931156</v>
      </c>
      <c r="BK99" s="87">
        <v>148.79181417706371</v>
      </c>
      <c r="BL99" s="87">
        <v>99.40974222949076</v>
      </c>
      <c r="BM99" s="87">
        <v>14.472060751604022</v>
      </c>
      <c r="BN99" s="87">
        <v>5.7303476129100508</v>
      </c>
      <c r="BO99" s="87">
        <v>10.685767027582074</v>
      </c>
      <c r="BP99" s="87">
        <v>34.108432427931156</v>
      </c>
      <c r="BQ99" s="87"/>
      <c r="BR99" s="87">
        <v>5.6473317460387911</v>
      </c>
      <c r="BS99" s="87">
        <v>100.070345065154</v>
      </c>
      <c r="BT99" s="87">
        <v>148.00885757937596</v>
      </c>
      <c r="BU99" s="87">
        <v>0.63821306234337416</v>
      </c>
      <c r="BV99" s="87">
        <v>114.35050975264934</v>
      </c>
      <c r="BW99" s="87">
        <v>99.070725827601592</v>
      </c>
      <c r="BX99" s="87">
        <v>151.68238222799815</v>
      </c>
      <c r="BY99" s="87">
        <v>100.070345065154</v>
      </c>
      <c r="BZ99" s="87">
        <v>11.911266045127608</v>
      </c>
      <c r="CA99" s="87">
        <v>0.63821306234337416</v>
      </c>
      <c r="CB99" s="87">
        <v>4.488374052218747</v>
      </c>
      <c r="CC99" s="87">
        <v>99.070725827601592</v>
      </c>
      <c r="CD99" s="87"/>
    </row>
    <row r="100" spans="1:82" x14ac:dyDescent="0.25">
      <c r="A100" s="86">
        <v>96</v>
      </c>
      <c r="B100" s="87">
        <v>5.9561007337990537</v>
      </c>
      <c r="C100" s="87">
        <v>100.05731003542373</v>
      </c>
      <c r="D100" s="87">
        <v>146.16428042524586</v>
      </c>
      <c r="E100" s="87">
        <v>4.7429628871777343</v>
      </c>
      <c r="F100" s="87">
        <v>113.86271441481651</v>
      </c>
      <c r="G100" s="87">
        <v>33.920057215980087</v>
      </c>
      <c r="H100" s="87">
        <v>152.25586083350231</v>
      </c>
      <c r="I100" s="87">
        <v>100.05731003542373</v>
      </c>
      <c r="J100" s="87">
        <v>11.100191435833077</v>
      </c>
      <c r="K100" s="87">
        <v>4.7429628871777343</v>
      </c>
      <c r="L100" s="87">
        <v>8.1622224121936959</v>
      </c>
      <c r="M100" s="87">
        <v>33.920057215980087</v>
      </c>
      <c r="N100" s="87"/>
      <c r="O100" s="87">
        <v>6.1992399059350145</v>
      </c>
      <c r="P100" s="87">
        <v>10.344200651417951</v>
      </c>
      <c r="Q100" s="87">
        <v>142.55411908453544</v>
      </c>
      <c r="R100" s="87">
        <v>5.7458313825253216</v>
      </c>
      <c r="S100" s="87">
        <v>113.14771202884194</v>
      </c>
      <c r="T100" s="87">
        <v>34.505429185171344</v>
      </c>
      <c r="U100" s="87">
        <v>141.26092140279647</v>
      </c>
      <c r="V100" s="87">
        <v>10.344200651417951</v>
      </c>
      <c r="W100" s="87">
        <v>10.598266913525201</v>
      </c>
      <c r="X100" s="87">
        <v>5.7458313825253216</v>
      </c>
      <c r="Y100" s="87">
        <v>8.6977091136439366</v>
      </c>
      <c r="Z100" s="87">
        <v>34.505429185171344</v>
      </c>
      <c r="AA100" s="87"/>
      <c r="AB100" s="86">
        <v>96</v>
      </c>
      <c r="AC100" s="87">
        <v>5.5924054331814403</v>
      </c>
      <c r="AD100" s="87">
        <v>100.04689518606718</v>
      </c>
      <c r="AE100" s="87">
        <v>149.11563176789303</v>
      </c>
      <c r="AF100" s="87">
        <v>4.8410459329898217</v>
      </c>
      <c r="AG100" s="87">
        <v>113.93854351634748</v>
      </c>
      <c r="AH100" s="87">
        <v>34.432295368645541</v>
      </c>
      <c r="AI100" s="87">
        <v>148.40258437592797</v>
      </c>
      <c r="AJ100" s="87">
        <v>100.04689518606718</v>
      </c>
      <c r="AK100" s="87">
        <v>10.150596753337688</v>
      </c>
      <c r="AL100" s="87">
        <v>4.8410459329898217</v>
      </c>
      <c r="AM100" s="87">
        <v>7.4784796671601121</v>
      </c>
      <c r="AN100" s="87">
        <v>34.432295368645541</v>
      </c>
      <c r="AO100" s="87"/>
      <c r="AP100" s="86">
        <v>96</v>
      </c>
      <c r="AQ100" s="87">
        <v>5.4993642877991595</v>
      </c>
      <c r="AR100" s="87">
        <v>99.737836412748905</v>
      </c>
      <c r="AS100" s="87">
        <v>141.18276941059662</v>
      </c>
      <c r="AT100" s="87">
        <v>78.155916192487794</v>
      </c>
      <c r="AU100" s="87">
        <v>113.61506912749125</v>
      </c>
      <c r="AV100" s="87">
        <v>33.382559013763114</v>
      </c>
      <c r="AW100" s="87">
        <v>147.08822779668577</v>
      </c>
      <c r="AX100" s="87">
        <v>99.737836412748905</v>
      </c>
      <c r="AY100" s="87">
        <v>12.252104768956301</v>
      </c>
      <c r="AZ100" s="87">
        <v>78.155916192487794</v>
      </c>
      <c r="BA100" s="87">
        <v>2.5425479882455404</v>
      </c>
      <c r="BB100" s="87">
        <v>33.382559013763114</v>
      </c>
      <c r="BC100" s="87"/>
      <c r="BD100" s="86">
        <v>96</v>
      </c>
      <c r="BE100" s="87">
        <v>5.4926695194165944</v>
      </c>
      <c r="BF100" s="87">
        <v>99.84330344628259</v>
      </c>
      <c r="BG100" s="87">
        <v>148.46391820939903</v>
      </c>
      <c r="BH100" s="87">
        <v>5.0088473959586404</v>
      </c>
      <c r="BI100" s="87">
        <v>114.38840170999303</v>
      </c>
      <c r="BJ100" s="87">
        <v>33.829092933206638</v>
      </c>
      <c r="BK100" s="87">
        <v>150.44823628714101</v>
      </c>
      <c r="BL100" s="87">
        <v>99.84330344628259</v>
      </c>
      <c r="BM100" s="87">
        <v>13.376113764485535</v>
      </c>
      <c r="BN100" s="87">
        <v>5.0088473959586404</v>
      </c>
      <c r="BO100" s="87">
        <v>10.091219626066446</v>
      </c>
      <c r="BP100" s="87">
        <v>33.829092933206638</v>
      </c>
      <c r="BQ100" s="87"/>
      <c r="BR100" s="87">
        <v>6.5991574726353015</v>
      </c>
      <c r="BS100" s="87">
        <v>99.538077881946208</v>
      </c>
      <c r="BT100" s="87">
        <v>148.09260306639149</v>
      </c>
      <c r="BU100" s="87">
        <v>0.79142661850156837</v>
      </c>
      <c r="BV100" s="87">
        <v>114.39269222854605</v>
      </c>
      <c r="BW100" s="87">
        <v>99.681462235891217</v>
      </c>
      <c r="BX100" s="87">
        <v>150.37001798789248</v>
      </c>
      <c r="BY100" s="87">
        <v>99.538077881946208</v>
      </c>
      <c r="BZ100" s="87">
        <v>10.756850406024411</v>
      </c>
      <c r="CA100" s="87">
        <v>0.79142661850156837</v>
      </c>
      <c r="CB100" s="87">
        <v>10.292006551757009</v>
      </c>
      <c r="CC100" s="87">
        <v>99.681462235891217</v>
      </c>
      <c r="CD100" s="87"/>
    </row>
    <row r="101" spans="1:82" x14ac:dyDescent="0.25">
      <c r="A101" s="86">
        <v>97</v>
      </c>
      <c r="B101" s="87">
        <v>6.5929539620886066</v>
      </c>
      <c r="C101" s="87">
        <v>100.11549959873199</v>
      </c>
      <c r="D101" s="87">
        <v>146.71586668524156</v>
      </c>
      <c r="E101" s="87">
        <v>5.3172268694493825</v>
      </c>
      <c r="F101" s="87">
        <v>114.52169865843229</v>
      </c>
      <c r="G101" s="87">
        <v>35.583700619388622</v>
      </c>
      <c r="H101" s="87">
        <v>149.14153192883785</v>
      </c>
      <c r="I101" s="87">
        <v>100.11549959873199</v>
      </c>
      <c r="J101" s="87">
        <v>11.057169429207374</v>
      </c>
      <c r="K101" s="87">
        <v>5.3172268694493825</v>
      </c>
      <c r="L101" s="87">
        <v>5.8990184690321366</v>
      </c>
      <c r="M101" s="87">
        <v>35.583700619388622</v>
      </c>
      <c r="N101" s="87"/>
      <c r="O101" s="87">
        <v>4.6628670280402584</v>
      </c>
      <c r="P101" s="87">
        <v>10.458227720004949</v>
      </c>
      <c r="Q101" s="87">
        <v>145.1226087054541</v>
      </c>
      <c r="R101" s="87">
        <v>6.8506405943394482</v>
      </c>
      <c r="S101" s="87">
        <v>113.5000524507785</v>
      </c>
      <c r="T101" s="87">
        <v>32.957959670104408</v>
      </c>
      <c r="U101" s="87">
        <v>145.04492753553276</v>
      </c>
      <c r="V101" s="87">
        <v>10.458227720004949</v>
      </c>
      <c r="W101" s="87">
        <v>12.068535438419396</v>
      </c>
      <c r="X101" s="87">
        <v>6.8506405943394482</v>
      </c>
      <c r="Y101" s="87">
        <v>10.949932410759702</v>
      </c>
      <c r="Z101" s="87">
        <v>32.957959670104408</v>
      </c>
      <c r="AA101" s="87"/>
      <c r="AB101" s="86">
        <v>97</v>
      </c>
      <c r="AC101" s="87">
        <v>5.6229741816544516</v>
      </c>
      <c r="AD101" s="87">
        <v>99.74370023423441</v>
      </c>
      <c r="AE101" s="87">
        <v>148.68451333545522</v>
      </c>
      <c r="AF101" s="87">
        <v>7.8224058594150492</v>
      </c>
      <c r="AG101" s="87">
        <v>111.02127251083758</v>
      </c>
      <c r="AH101" s="87">
        <v>34.753027585466015</v>
      </c>
      <c r="AI101" s="87">
        <v>146.92501613920746</v>
      </c>
      <c r="AJ101" s="87">
        <v>99.74370023423441</v>
      </c>
      <c r="AK101" s="87">
        <v>11.584863662896405</v>
      </c>
      <c r="AL101" s="87">
        <v>7.8224058594150492</v>
      </c>
      <c r="AM101" s="87">
        <v>13.184704386453351</v>
      </c>
      <c r="AN101" s="87">
        <v>34.753027585466015</v>
      </c>
      <c r="AO101" s="87"/>
      <c r="AP101" s="86">
        <v>97</v>
      </c>
      <c r="AQ101" s="87">
        <v>5.2317579002660635</v>
      </c>
      <c r="AR101" s="87">
        <v>100.03151017998574</v>
      </c>
      <c r="AS101" s="87">
        <v>146.07908511217457</v>
      </c>
      <c r="AT101" s="87">
        <v>75.160488246299124</v>
      </c>
      <c r="AU101" s="87">
        <v>115.09611063529698</v>
      </c>
      <c r="AV101" s="87">
        <v>34.966510942030794</v>
      </c>
      <c r="AW101" s="87">
        <v>144.12080599116831</v>
      </c>
      <c r="AX101" s="87">
        <v>100.03151017998574</v>
      </c>
      <c r="AY101" s="87">
        <v>14.01874047777895</v>
      </c>
      <c r="AZ101" s="87">
        <v>75.160488246299124</v>
      </c>
      <c r="BA101" s="87">
        <v>2.6640566487812194</v>
      </c>
      <c r="BB101" s="87">
        <v>34.966510942030794</v>
      </c>
      <c r="BC101" s="87"/>
      <c r="BD101" s="86">
        <v>97</v>
      </c>
      <c r="BE101" s="87">
        <v>5.9433638434992133</v>
      </c>
      <c r="BF101" s="87">
        <v>99.95590517880882</v>
      </c>
      <c r="BG101" s="87">
        <v>147.79699388195317</v>
      </c>
      <c r="BH101" s="87">
        <v>6.8454017575879815</v>
      </c>
      <c r="BI101" s="87">
        <v>111.60275143449451</v>
      </c>
      <c r="BJ101" s="87">
        <v>33.820993982470313</v>
      </c>
      <c r="BK101" s="87">
        <v>152.8899758078021</v>
      </c>
      <c r="BL101" s="87">
        <v>99.95590517880882</v>
      </c>
      <c r="BM101" s="87">
        <v>13.068436593420291</v>
      </c>
      <c r="BN101" s="87">
        <v>6.8454017575879815</v>
      </c>
      <c r="BO101" s="87">
        <v>5.608543559801574</v>
      </c>
      <c r="BP101" s="87">
        <v>33.820993982470313</v>
      </c>
      <c r="BQ101" s="87"/>
      <c r="BR101" s="87">
        <v>5.6727571110734285</v>
      </c>
      <c r="BS101" s="87">
        <v>99.892665532533883</v>
      </c>
      <c r="BT101" s="87">
        <v>147.80301155070478</v>
      </c>
      <c r="BU101" s="87">
        <v>0.23904761865807278</v>
      </c>
      <c r="BV101" s="87">
        <v>116.17610100043851</v>
      </c>
      <c r="BW101" s="87">
        <v>99.457776624512363</v>
      </c>
      <c r="BX101" s="87">
        <v>147.82424950343716</v>
      </c>
      <c r="BY101" s="87">
        <v>99.892665532533883</v>
      </c>
      <c r="BZ101" s="87">
        <v>8.6017254524694948</v>
      </c>
      <c r="CA101" s="87">
        <v>0.23904761865807278</v>
      </c>
      <c r="CB101" s="87">
        <v>11.150723455825631</v>
      </c>
      <c r="CC101" s="87">
        <v>99.457776624512363</v>
      </c>
      <c r="CD101" s="87"/>
    </row>
    <row r="102" spans="1:82" x14ac:dyDescent="0.25">
      <c r="A102" s="86">
        <v>98</v>
      </c>
      <c r="B102" s="87">
        <v>5.6085390622228957</v>
      </c>
      <c r="C102" s="87">
        <v>100.1734642943232</v>
      </c>
      <c r="D102" s="87">
        <v>146.99695622607695</v>
      </c>
      <c r="E102" s="87">
        <v>4.5078774933579338</v>
      </c>
      <c r="F102" s="87">
        <v>114.06229414729529</v>
      </c>
      <c r="G102" s="87">
        <v>33.157584192156811</v>
      </c>
      <c r="H102" s="87">
        <v>150.48361561087947</v>
      </c>
      <c r="I102" s="87">
        <v>100.1734642943232</v>
      </c>
      <c r="J102" s="87">
        <v>12.75746366989215</v>
      </c>
      <c r="K102" s="87">
        <v>4.5078774933579338</v>
      </c>
      <c r="L102" s="87">
        <v>8.4765440174397781</v>
      </c>
      <c r="M102" s="87">
        <v>33.157584192156811</v>
      </c>
      <c r="N102" s="87"/>
      <c r="O102" s="87">
        <v>5.9006295400949149</v>
      </c>
      <c r="P102" s="87">
        <v>8.4230139147979415</v>
      </c>
      <c r="Q102" s="87">
        <v>143.55358912361763</v>
      </c>
      <c r="R102" s="87">
        <v>4.8872475832991507</v>
      </c>
      <c r="S102" s="87">
        <v>116.75788785239033</v>
      </c>
      <c r="T102" s="87">
        <v>33.72369423195444</v>
      </c>
      <c r="U102" s="87">
        <v>147.88073366578098</v>
      </c>
      <c r="V102" s="87">
        <v>8.4230139147979415</v>
      </c>
      <c r="W102" s="87">
        <v>9.4441918418943303</v>
      </c>
      <c r="X102" s="87">
        <v>4.8872475832991507</v>
      </c>
      <c r="Y102" s="87">
        <v>10.081611053615431</v>
      </c>
      <c r="Z102" s="87">
        <v>33.72369423195444</v>
      </c>
      <c r="AA102" s="87"/>
      <c r="AB102" s="86">
        <v>98</v>
      </c>
      <c r="AC102" s="87">
        <v>6.3679247260780976</v>
      </c>
      <c r="AD102" s="87">
        <v>99.589347671194602</v>
      </c>
      <c r="AE102" s="87">
        <v>148.49905884143453</v>
      </c>
      <c r="AF102" s="87">
        <v>4.6747317048959349</v>
      </c>
      <c r="AG102" s="87">
        <v>115.61362563266914</v>
      </c>
      <c r="AH102" s="87">
        <v>33.537520427606623</v>
      </c>
      <c r="AI102" s="87">
        <v>150.28621577721145</v>
      </c>
      <c r="AJ102" s="87">
        <v>99.589347671194602</v>
      </c>
      <c r="AK102" s="87">
        <v>12.907924389320122</v>
      </c>
      <c r="AL102" s="87">
        <v>4.6747317048959349</v>
      </c>
      <c r="AM102" s="87">
        <v>9.637191314597958</v>
      </c>
      <c r="AN102" s="87">
        <v>33.537520427606623</v>
      </c>
      <c r="AO102" s="87"/>
      <c r="AP102" s="86">
        <v>98</v>
      </c>
      <c r="AQ102" s="87">
        <v>5.0725244474305091</v>
      </c>
      <c r="AR102" s="87">
        <v>100.30387282320984</v>
      </c>
      <c r="AS102" s="87">
        <v>143.45289316819719</v>
      </c>
      <c r="AT102" s="87">
        <v>76.384267989948739</v>
      </c>
      <c r="AU102" s="87">
        <v>110.53989940346402</v>
      </c>
      <c r="AV102" s="87">
        <v>34.244432955662724</v>
      </c>
      <c r="AW102" s="87">
        <v>144.27820218013028</v>
      </c>
      <c r="AX102" s="87">
        <v>100.30387282320984</v>
      </c>
      <c r="AY102" s="87">
        <v>10.217223921070493</v>
      </c>
      <c r="AZ102" s="87">
        <v>76.384267989948739</v>
      </c>
      <c r="BA102" s="87">
        <v>6.3709918357804902</v>
      </c>
      <c r="BB102" s="87">
        <v>34.244432955662724</v>
      </c>
      <c r="BC102" s="87"/>
      <c r="BD102" s="86">
        <v>98</v>
      </c>
      <c r="BE102" s="87">
        <v>6.1512912490666949</v>
      </c>
      <c r="BF102" s="87">
        <v>99.045745731712458</v>
      </c>
      <c r="BG102" s="87">
        <v>147.61676244343741</v>
      </c>
      <c r="BH102" s="87">
        <v>6.6985836191011696</v>
      </c>
      <c r="BI102" s="87">
        <v>113.07987309559743</v>
      </c>
      <c r="BJ102" s="87">
        <v>33.989147539609199</v>
      </c>
      <c r="BK102" s="87">
        <v>150.0408286726344</v>
      </c>
      <c r="BL102" s="87">
        <v>99.045745731712458</v>
      </c>
      <c r="BM102" s="87">
        <v>11.55770960758254</v>
      </c>
      <c r="BN102" s="87">
        <v>6.6985836191011696</v>
      </c>
      <c r="BO102" s="87">
        <v>11.9813687329712</v>
      </c>
      <c r="BP102" s="87">
        <v>33.989147539609199</v>
      </c>
      <c r="BQ102" s="87"/>
      <c r="BR102" s="87">
        <v>6.1594248096453184</v>
      </c>
      <c r="BS102" s="87">
        <v>99.896640779774089</v>
      </c>
      <c r="BT102" s="87">
        <v>148.20449966675764</v>
      </c>
      <c r="BU102" s="87">
        <v>1.7014867922542907</v>
      </c>
      <c r="BV102" s="87">
        <v>114.27766625068413</v>
      </c>
      <c r="BW102" s="87">
        <v>99.093030535162399</v>
      </c>
      <c r="BX102" s="87">
        <v>146.3665826417672</v>
      </c>
      <c r="BY102" s="87">
        <v>99.896640779774089</v>
      </c>
      <c r="BZ102" s="87">
        <v>11.982640340918236</v>
      </c>
      <c r="CA102" s="87">
        <v>1.7014867922542907</v>
      </c>
      <c r="CB102" s="87">
        <v>7.3030720175717256</v>
      </c>
      <c r="CC102" s="87">
        <v>99.093030535162399</v>
      </c>
      <c r="CD102" s="87"/>
    </row>
    <row r="103" spans="1:82" x14ac:dyDescent="0.25">
      <c r="A103" s="86">
        <v>99</v>
      </c>
      <c r="B103" s="87">
        <v>6.1863053912063739</v>
      </c>
      <c r="C103" s="87">
        <v>99.279514742260247</v>
      </c>
      <c r="D103" s="87">
        <v>148.93102365045581</v>
      </c>
      <c r="E103" s="87">
        <v>6.894334684891791</v>
      </c>
      <c r="F103" s="87">
        <v>113.34756819139315</v>
      </c>
      <c r="G103" s="87">
        <v>33.199258276721011</v>
      </c>
      <c r="H103" s="87">
        <v>149.42574470275164</v>
      </c>
      <c r="I103" s="87">
        <v>99.279514742260247</v>
      </c>
      <c r="J103" s="87">
        <v>11.659640979597722</v>
      </c>
      <c r="K103" s="87">
        <v>6.894334684891791</v>
      </c>
      <c r="L103" s="87">
        <v>8.4967173707853121</v>
      </c>
      <c r="M103" s="87">
        <v>33.199258276721011</v>
      </c>
      <c r="N103" s="87"/>
      <c r="O103" s="87">
        <v>5.3614049188991038</v>
      </c>
      <c r="P103" s="87">
        <v>14.039280536334511</v>
      </c>
      <c r="Q103" s="87">
        <v>140.66101808637487</v>
      </c>
      <c r="R103" s="87">
        <v>5.3495132296846304</v>
      </c>
      <c r="S103" s="87">
        <v>112.02346102454167</v>
      </c>
      <c r="T103" s="87">
        <v>34.078106617289464</v>
      </c>
      <c r="U103" s="87">
        <v>143.35315232706347</v>
      </c>
      <c r="V103" s="87">
        <v>14.039280536334511</v>
      </c>
      <c r="W103" s="87">
        <v>13.582834436723092</v>
      </c>
      <c r="X103" s="87">
        <v>5.3495132296846304</v>
      </c>
      <c r="Y103" s="87">
        <v>14.368340785907256</v>
      </c>
      <c r="Z103" s="87">
        <v>34.078106617289464</v>
      </c>
      <c r="AA103" s="87"/>
      <c r="AB103" s="86">
        <v>99</v>
      </c>
      <c r="AC103" s="87">
        <v>6.453241569630249</v>
      </c>
      <c r="AD103" s="87">
        <v>99.897621124693742</v>
      </c>
      <c r="AE103" s="87">
        <v>149.17069341429772</v>
      </c>
      <c r="AF103" s="87">
        <v>4.4524837991082054</v>
      </c>
      <c r="AG103" s="87">
        <v>113.61569058892181</v>
      </c>
      <c r="AH103" s="87">
        <v>33.85896456155627</v>
      </c>
      <c r="AI103" s="87">
        <v>150.9187706633486</v>
      </c>
      <c r="AJ103" s="87">
        <v>99.897621124693742</v>
      </c>
      <c r="AK103" s="87">
        <v>9.1428362959445728</v>
      </c>
      <c r="AL103" s="87">
        <v>4.4524837991082054</v>
      </c>
      <c r="AM103" s="87">
        <v>13.803545303719375</v>
      </c>
      <c r="AN103" s="87">
        <v>33.85896456155627</v>
      </c>
      <c r="AO103" s="87"/>
      <c r="AP103" s="86">
        <v>99</v>
      </c>
      <c r="AQ103" s="87">
        <v>5.669123168311045</v>
      </c>
      <c r="AR103" s="87">
        <v>100.66154443519491</v>
      </c>
      <c r="AS103" s="87">
        <v>142.80633248864817</v>
      </c>
      <c r="AT103" s="87">
        <v>77.287069317108887</v>
      </c>
      <c r="AU103" s="87">
        <v>114.83955450172462</v>
      </c>
      <c r="AV103" s="87">
        <v>34.941537302505111</v>
      </c>
      <c r="AW103" s="87">
        <v>143.63049178045441</v>
      </c>
      <c r="AX103" s="87">
        <v>100.66154443519491</v>
      </c>
      <c r="AY103" s="87">
        <v>6.9718890294649274</v>
      </c>
      <c r="AZ103" s="87">
        <v>77.287069317108887</v>
      </c>
      <c r="BA103" s="87">
        <v>2.8941327389435965</v>
      </c>
      <c r="BB103" s="87">
        <v>34.941537302505111</v>
      </c>
      <c r="BC103" s="87"/>
      <c r="BD103" s="86">
        <v>99</v>
      </c>
      <c r="BE103" s="87">
        <v>7.2155245596867736</v>
      </c>
      <c r="BF103" s="87">
        <v>99.472943134067549</v>
      </c>
      <c r="BG103" s="87">
        <v>150.42925438491474</v>
      </c>
      <c r="BH103" s="87">
        <v>4.1147199807433141</v>
      </c>
      <c r="BI103" s="87">
        <v>114.75994448532846</v>
      </c>
      <c r="BJ103" s="87">
        <v>34.121158386491999</v>
      </c>
      <c r="BK103" s="87">
        <v>149.80225363690042</v>
      </c>
      <c r="BL103" s="87">
        <v>99.472943134067549</v>
      </c>
      <c r="BM103" s="87">
        <v>9.1893556286952265</v>
      </c>
      <c r="BN103" s="87">
        <v>4.1147199807433141</v>
      </c>
      <c r="BO103" s="87">
        <v>8.1641285446039813</v>
      </c>
      <c r="BP103" s="87">
        <v>34.121158386491999</v>
      </c>
      <c r="BQ103" s="87"/>
      <c r="BR103" s="87">
        <v>5.742667608274826</v>
      </c>
      <c r="BS103" s="87">
        <v>99.766664524914304</v>
      </c>
      <c r="BT103" s="87">
        <v>149.9944277539648</v>
      </c>
      <c r="BU103" s="87">
        <v>0.53985542960451738</v>
      </c>
      <c r="BV103" s="87">
        <v>112.99179309252958</v>
      </c>
      <c r="BW103" s="87">
        <v>99.488405752524329</v>
      </c>
      <c r="BX103" s="87">
        <v>148.41096294056425</v>
      </c>
      <c r="BY103" s="87">
        <v>99.766664524914304</v>
      </c>
      <c r="BZ103" s="87">
        <v>12.141289315432333</v>
      </c>
      <c r="CA103" s="87">
        <v>0.53985542960451738</v>
      </c>
      <c r="CB103" s="87">
        <v>8.6660548900022345</v>
      </c>
      <c r="CC103" s="87">
        <v>99.488405752524329</v>
      </c>
      <c r="CD103" s="87"/>
    </row>
    <row r="104" spans="1:82" x14ac:dyDescent="0.25">
      <c r="A104" s="86">
        <v>100</v>
      </c>
      <c r="B104" s="87">
        <v>5.8120992875851361</v>
      </c>
      <c r="C104" s="87">
        <v>100.40330247039989</v>
      </c>
      <c r="D104" s="87">
        <v>148.5721008359227</v>
      </c>
      <c r="E104" s="87">
        <v>4.8690427212849725</v>
      </c>
      <c r="F104" s="87">
        <v>112.83637510266801</v>
      </c>
      <c r="G104" s="87">
        <v>33.820926120025483</v>
      </c>
      <c r="H104" s="87">
        <v>146.97373602880205</v>
      </c>
      <c r="I104" s="87">
        <v>100.40330247039989</v>
      </c>
      <c r="J104" s="87">
        <v>12.303894178103356</v>
      </c>
      <c r="K104" s="87">
        <v>4.8690427212849725</v>
      </c>
      <c r="L104" s="87">
        <v>11.742054816817589</v>
      </c>
      <c r="M104" s="87">
        <v>33.820926120025483</v>
      </c>
      <c r="N104" s="87"/>
      <c r="O104" s="87">
        <v>5.2852480384616287</v>
      </c>
      <c r="P104" s="87">
        <v>11.071767925917422</v>
      </c>
      <c r="Q104" s="87">
        <v>142.61763316421465</v>
      </c>
      <c r="R104" s="87">
        <v>5.8773119148820516</v>
      </c>
      <c r="S104" s="87">
        <v>110.86300880741089</v>
      </c>
      <c r="T104" s="87">
        <v>33.095816412629816</v>
      </c>
      <c r="U104" s="87">
        <v>146.24143607819545</v>
      </c>
      <c r="V104" s="87">
        <v>11.071767925917422</v>
      </c>
      <c r="W104" s="87">
        <v>8.7097008986503965</v>
      </c>
      <c r="X104" s="87">
        <v>5.8773119148820516</v>
      </c>
      <c r="Y104" s="87">
        <v>9.592434101922839</v>
      </c>
      <c r="Z104" s="87">
        <v>33.095816412629816</v>
      </c>
      <c r="AA104" s="87"/>
      <c r="AB104" s="86">
        <v>100</v>
      </c>
      <c r="AC104" s="87">
        <v>5.5595608231360742</v>
      </c>
      <c r="AD104" s="87">
        <v>100.8362529382362</v>
      </c>
      <c r="AE104" s="87">
        <v>148.35841447012118</v>
      </c>
      <c r="AF104" s="87">
        <v>5.3904380892535393</v>
      </c>
      <c r="AG104" s="87">
        <v>114.47807385903813</v>
      </c>
      <c r="AH104" s="87">
        <v>34.637551844149669</v>
      </c>
      <c r="AI104" s="87">
        <v>147.08446401009599</v>
      </c>
      <c r="AJ104" s="87">
        <v>100.8362529382362</v>
      </c>
      <c r="AK104" s="87">
        <v>12.523528612156984</v>
      </c>
      <c r="AL104" s="87">
        <v>5.3904380892535393</v>
      </c>
      <c r="AM104" s="87">
        <v>9.9987419370256543</v>
      </c>
      <c r="AN104" s="87">
        <v>34.637551844149669</v>
      </c>
      <c r="AO104" s="87"/>
      <c r="AP104" s="86">
        <v>100</v>
      </c>
      <c r="AQ104" s="87">
        <v>5.7857745825220643</v>
      </c>
      <c r="AR104" s="87">
        <v>98.52053510017744</v>
      </c>
      <c r="AS104" s="87">
        <v>143.59708784253388</v>
      </c>
      <c r="AT104" s="87">
        <v>75.456866547824319</v>
      </c>
      <c r="AU104" s="87">
        <v>108.77073717208638</v>
      </c>
      <c r="AV104" s="87">
        <v>34.19123816772246</v>
      </c>
      <c r="AW104" s="87">
        <v>142.74112608265494</v>
      </c>
      <c r="AX104" s="87">
        <v>98.52053510017744</v>
      </c>
      <c r="AY104" s="87">
        <v>14.047807471051048</v>
      </c>
      <c r="AZ104" s="87">
        <v>75.456866547824319</v>
      </c>
      <c r="BA104" s="87">
        <v>2.6156131239906886</v>
      </c>
      <c r="BB104" s="87">
        <v>34.19123816772246</v>
      </c>
      <c r="BC104" s="87"/>
      <c r="BD104" s="86">
        <v>100</v>
      </c>
      <c r="BE104" s="87">
        <v>6.7245587646822962</v>
      </c>
      <c r="BF104" s="87">
        <v>99.387929132401595</v>
      </c>
      <c r="BG104" s="87">
        <v>149.29769579656795</v>
      </c>
      <c r="BH104" s="87">
        <v>5.1282575353789612</v>
      </c>
      <c r="BI104" s="87">
        <v>112.3903624635785</v>
      </c>
      <c r="BJ104" s="87">
        <v>34.095189247218812</v>
      </c>
      <c r="BK104" s="87">
        <v>150.85022360134241</v>
      </c>
      <c r="BL104" s="87">
        <v>99.387929132401595</v>
      </c>
      <c r="BM104" s="87">
        <v>13.366140290410819</v>
      </c>
      <c r="BN104" s="87">
        <v>5.1282575353789612</v>
      </c>
      <c r="BO104" s="87">
        <v>9.0850708762245915</v>
      </c>
      <c r="BP104" s="87">
        <v>34.095189247218812</v>
      </c>
      <c r="BQ104" s="87"/>
      <c r="BR104" s="87">
        <v>6.0376619051501015</v>
      </c>
      <c r="BS104" s="87">
        <v>99.383314362900606</v>
      </c>
      <c r="BT104" s="87">
        <v>147.24077015877216</v>
      </c>
      <c r="BU104" s="87">
        <v>-0.30279443635733161</v>
      </c>
      <c r="BV104" s="87">
        <v>113.4288514225121</v>
      </c>
      <c r="BW104" s="87">
        <v>99.690147846306203</v>
      </c>
      <c r="BX104" s="87">
        <v>147.82100027588467</v>
      </c>
      <c r="BY104" s="87">
        <v>99.383314362900606</v>
      </c>
      <c r="BZ104" s="87">
        <v>14.151774163089016</v>
      </c>
      <c r="CA104" s="87">
        <v>-0.30279443635733161</v>
      </c>
      <c r="CB104" s="87">
        <v>7.56647241405099</v>
      </c>
      <c r="CC104" s="87">
        <v>99.690147846306203</v>
      </c>
      <c r="CD104" s="87"/>
    </row>
  </sheetData>
  <mergeCells count="20">
    <mergeCell ref="BX3:CC3"/>
    <mergeCell ref="B3:G3"/>
    <mergeCell ref="H3:M3"/>
    <mergeCell ref="O3:T3"/>
    <mergeCell ref="U3:Z3"/>
    <mergeCell ref="AC3:AH3"/>
    <mergeCell ref="AI3:AN3"/>
    <mergeCell ref="AQ3:AV3"/>
    <mergeCell ref="AW3:BB3"/>
    <mergeCell ref="BE3:BJ3"/>
    <mergeCell ref="BK3:BP3"/>
    <mergeCell ref="BR3:BW3"/>
    <mergeCell ref="B1:AA1"/>
    <mergeCell ref="AB1:BC1"/>
    <mergeCell ref="BE1:CD1"/>
    <mergeCell ref="B2:N2"/>
    <mergeCell ref="AB2:AN2"/>
    <mergeCell ref="AO2:BB2"/>
    <mergeCell ref="BC2:BP2"/>
    <mergeCell ref="BR2:CD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zoomScale="70" zoomScaleNormal="70" zoomScaleSheetLayoutView="40" workbookViewId="0">
      <selection activeCell="A7" sqref="A7:XFD106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25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26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27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28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29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30</v>
      </c>
    </row>
    <row r="7" spans="1:82" x14ac:dyDescent="0.25">
      <c r="A7" s="59">
        <v>1</v>
      </c>
      <c r="B7" s="46">
        <v>6.0115179345097438</v>
      </c>
      <c r="C7" s="97">
        <v>100.17633189065344</v>
      </c>
      <c r="D7" s="97">
        <v>149.91502456541303</v>
      </c>
      <c r="E7" s="97">
        <v>6.404004657220713</v>
      </c>
      <c r="F7" s="97">
        <v>113.62900731648035</v>
      </c>
      <c r="G7" s="83">
        <v>34.087817753413184</v>
      </c>
      <c r="H7" s="97">
        <v>147.99495294456133</v>
      </c>
      <c r="I7" s="97">
        <v>100.17633189065344</v>
      </c>
      <c r="J7" s="97">
        <v>12.62738857267248</v>
      </c>
      <c r="K7" s="97">
        <v>6.404004657220713</v>
      </c>
      <c r="L7" s="97">
        <v>10.816479306109994</v>
      </c>
      <c r="M7" s="97">
        <v>34.087817753413184</v>
      </c>
      <c r="N7" s="1">
        <v>-60.262756327058348</v>
      </c>
      <c r="O7" s="82">
        <v>6.0573580595115573</v>
      </c>
      <c r="P7" s="82">
        <v>10.617378728268287</v>
      </c>
      <c r="Q7" s="82">
        <v>145.8473634826201</v>
      </c>
      <c r="R7" s="82">
        <v>5.6390766522993498</v>
      </c>
      <c r="S7" s="82">
        <v>111.77326853687268</v>
      </c>
      <c r="T7" s="83">
        <v>34.966327795388089</v>
      </c>
      <c r="U7" s="97">
        <v>144.3219676090269</v>
      </c>
      <c r="V7" s="97">
        <v>10.617378728268287</v>
      </c>
      <c r="W7" s="97">
        <v>8.1373696382777538</v>
      </c>
      <c r="X7" s="97">
        <v>5.6390766522993498</v>
      </c>
      <c r="Y7" s="97">
        <v>15.251250345018967</v>
      </c>
      <c r="Z7" s="19">
        <v>34.966327795388089</v>
      </c>
      <c r="AA7" s="1">
        <v>-35.806764863158428</v>
      </c>
      <c r="AB7" s="61">
        <v>1</v>
      </c>
      <c r="AC7" s="81">
        <v>5.9540389495812249</v>
      </c>
      <c r="AD7" s="82">
        <v>99.427810933687283</v>
      </c>
      <c r="AE7" s="82">
        <v>148.00413748501549</v>
      </c>
      <c r="AF7" s="82">
        <v>5.7513141306430304</v>
      </c>
      <c r="AG7" s="82">
        <v>113.65142597228511</v>
      </c>
      <c r="AH7" s="83">
        <v>35.258329082007442</v>
      </c>
      <c r="AI7" s="82">
        <v>149.6146794214618</v>
      </c>
      <c r="AJ7" s="82">
        <v>99.427810933687283</v>
      </c>
      <c r="AK7" s="82">
        <v>11.083180220483296</v>
      </c>
      <c r="AL7" s="82">
        <v>5.7513141306430304</v>
      </c>
      <c r="AM7" s="82">
        <v>9.8472819166674093</v>
      </c>
      <c r="AN7" s="83">
        <v>35.258329082007442</v>
      </c>
      <c r="AO7" s="1">
        <v>-62.499473234321449</v>
      </c>
      <c r="AP7" s="65">
        <v>1</v>
      </c>
      <c r="AQ7" s="97">
        <v>6.3187545241365584</v>
      </c>
      <c r="AR7" s="97">
        <v>99.675966784865253</v>
      </c>
      <c r="AS7" s="97">
        <v>141.56349909496444</v>
      </c>
      <c r="AT7" s="97">
        <v>76.098359082149443</v>
      </c>
      <c r="AU7" s="97">
        <v>114.77021264371808</v>
      </c>
      <c r="AV7" s="83">
        <v>32.768469823938879</v>
      </c>
      <c r="AW7" s="97">
        <v>142.98025917307314</v>
      </c>
      <c r="AX7" s="97">
        <v>99.675966784865253</v>
      </c>
      <c r="AY7" s="97">
        <v>9.9350713962390333</v>
      </c>
      <c r="AZ7" s="97">
        <v>76.098359082149443</v>
      </c>
      <c r="BA7" s="97">
        <v>3.831221773666881</v>
      </c>
      <c r="BB7" s="97">
        <v>32.768469823938879</v>
      </c>
      <c r="BC7" s="1">
        <v>-12.912049194063959</v>
      </c>
      <c r="BD7" s="61">
        <v>1</v>
      </c>
      <c r="BE7" s="97">
        <v>5.9641588283533995</v>
      </c>
      <c r="BF7" s="97">
        <v>99.55871387557815</v>
      </c>
      <c r="BG7" s="97">
        <v>145.71737653422289</v>
      </c>
      <c r="BH7" s="97">
        <v>6.4995710919524852</v>
      </c>
      <c r="BI7" s="97">
        <v>113.68466040023434</v>
      </c>
      <c r="BJ7" s="83">
        <v>33.770203057876152</v>
      </c>
      <c r="BK7" s="97">
        <v>149.75046394691981</v>
      </c>
      <c r="BL7" s="97">
        <v>99.55871387557815</v>
      </c>
      <c r="BM7" s="97">
        <v>12.751984913335884</v>
      </c>
      <c r="BN7" s="97">
        <v>6.4995710919524852</v>
      </c>
      <c r="BO7" s="97">
        <v>7.851409218142992</v>
      </c>
      <c r="BP7" s="97">
        <v>33.770203057876152</v>
      </c>
      <c r="BQ7" s="1">
        <v>-62.107081612629763</v>
      </c>
      <c r="BR7" s="97">
        <v>6.5147705028081093</v>
      </c>
      <c r="BS7" s="97">
        <v>99.581889557598018</v>
      </c>
      <c r="BT7" s="97">
        <v>149.71554120754169</v>
      </c>
      <c r="BU7" s="97">
        <v>1.6902335779919695</v>
      </c>
      <c r="BV7" s="97">
        <v>114.34108131131723</v>
      </c>
      <c r="BW7" s="83">
        <v>100.09231419099159</v>
      </c>
      <c r="BX7" s="97">
        <v>149.70332442987734</v>
      </c>
      <c r="BY7" s="97">
        <v>99.581889557598018</v>
      </c>
      <c r="BZ7" s="97">
        <v>9.3933406438897027</v>
      </c>
      <c r="CA7" s="97">
        <v>1.6902335779919695</v>
      </c>
      <c r="CB7" s="97">
        <v>15.112091134309571</v>
      </c>
      <c r="CC7" s="97">
        <v>100.09231419099159</v>
      </c>
      <c r="CD7" s="1">
        <v>-63.334500732132319</v>
      </c>
    </row>
    <row r="8" spans="1:82" x14ac:dyDescent="0.25">
      <c r="A8" s="59">
        <v>2</v>
      </c>
      <c r="B8" s="46">
        <v>5.928460233826641</v>
      </c>
      <c r="C8" s="97">
        <v>100.00069819915718</v>
      </c>
      <c r="D8" s="97">
        <v>148.62786016370981</v>
      </c>
      <c r="E8" s="97">
        <v>6.3915624357301786</v>
      </c>
      <c r="F8" s="97">
        <v>113.48011613152141</v>
      </c>
      <c r="G8" s="21">
        <v>34.231533180561243</v>
      </c>
      <c r="H8" s="97">
        <v>147.19891963405314</v>
      </c>
      <c r="I8" s="97">
        <v>100.00069819915718</v>
      </c>
      <c r="J8" s="97">
        <v>13.10288226145736</v>
      </c>
      <c r="K8" s="97">
        <v>6.3915624357301786</v>
      </c>
      <c r="L8" s="97">
        <v>7.1601213834411102</v>
      </c>
      <c r="M8" s="97">
        <v>34.231533180561243</v>
      </c>
      <c r="N8" s="2">
        <v>-62.172636879134508</v>
      </c>
      <c r="O8" s="97">
        <v>5.3620742215635362</v>
      </c>
      <c r="P8" s="97">
        <v>10.006013221152028</v>
      </c>
      <c r="Q8" s="97">
        <v>142.46939089011687</v>
      </c>
      <c r="R8" s="97">
        <v>5.4564545655380829</v>
      </c>
      <c r="S8" s="97">
        <v>113.24226881085578</v>
      </c>
      <c r="T8" s="21">
        <v>33.664026482962534</v>
      </c>
      <c r="U8" s="97">
        <v>146.13425001725881</v>
      </c>
      <c r="V8" s="97">
        <v>10.006013221152028</v>
      </c>
      <c r="W8" s="97">
        <v>9.1050085470753164</v>
      </c>
      <c r="X8" s="97">
        <v>5.4564545655380829</v>
      </c>
      <c r="Y8" s="97">
        <v>3.494568908688974</v>
      </c>
      <c r="Z8" s="19">
        <v>33.664026482962534</v>
      </c>
      <c r="AA8" s="2">
        <v>-45.696902654716936</v>
      </c>
      <c r="AB8" s="62">
        <v>2</v>
      </c>
      <c r="AC8" s="46">
        <v>6.7858999482657865</v>
      </c>
      <c r="AD8" s="97">
        <v>99.464295293335482</v>
      </c>
      <c r="AE8" s="97">
        <v>149.33331295675018</v>
      </c>
      <c r="AF8" s="97">
        <v>6.659828214194591</v>
      </c>
      <c r="AG8" s="97">
        <v>112.11224109724947</v>
      </c>
      <c r="AH8" s="21">
        <v>33.570656020811143</v>
      </c>
      <c r="AI8" s="97">
        <v>150.42891662085054</v>
      </c>
      <c r="AJ8" s="19">
        <v>99.464295293335482</v>
      </c>
      <c r="AK8" s="97">
        <v>11.213850130960221</v>
      </c>
      <c r="AL8" s="19">
        <v>6.659828214194591</v>
      </c>
      <c r="AM8" s="97">
        <v>12.473840097950697</v>
      </c>
      <c r="AN8" s="21">
        <v>33.570656020811143</v>
      </c>
      <c r="AO8" s="2">
        <v>-58.217917588613645</v>
      </c>
      <c r="AP8" s="66">
        <v>2</v>
      </c>
      <c r="AQ8" s="97">
        <v>6.4022141145922573</v>
      </c>
      <c r="AR8" s="97">
        <v>99.641866202037733</v>
      </c>
      <c r="AS8" s="97">
        <v>141.30088860131596</v>
      </c>
      <c r="AT8" s="97">
        <v>75.358972409857643</v>
      </c>
      <c r="AU8" s="97">
        <v>109.76711564930402</v>
      </c>
      <c r="AV8" s="21">
        <v>34.266949223463122</v>
      </c>
      <c r="AW8" s="97">
        <v>139.07382452093356</v>
      </c>
      <c r="AX8" s="97">
        <v>99.641866202037733</v>
      </c>
      <c r="AY8" s="97">
        <v>11.620224968534055</v>
      </c>
      <c r="AZ8" s="97">
        <v>75.358972409857643</v>
      </c>
      <c r="BA8" s="97">
        <v>5.7991209981827279</v>
      </c>
      <c r="BB8" s="97">
        <v>34.266949223463122</v>
      </c>
      <c r="BC8" s="2">
        <v>-12.621965465627229</v>
      </c>
      <c r="BD8" s="62">
        <v>2</v>
      </c>
      <c r="BE8" s="97">
        <v>6.1883875079436725</v>
      </c>
      <c r="BF8" s="97">
        <v>99.714133814610477</v>
      </c>
      <c r="BG8" s="97">
        <v>146.86840965984024</v>
      </c>
      <c r="BH8" s="97">
        <v>6.0432825698960047</v>
      </c>
      <c r="BI8" s="97">
        <v>114.26739839255491</v>
      </c>
      <c r="BJ8" s="21">
        <v>34.625372599027685</v>
      </c>
      <c r="BK8" s="97">
        <v>146.85869449857339</v>
      </c>
      <c r="BL8" s="97">
        <v>99.714133814610477</v>
      </c>
      <c r="BM8" s="97">
        <v>14.395812845696547</v>
      </c>
      <c r="BN8" s="97">
        <v>6.0432825698960047</v>
      </c>
      <c r="BO8" s="97">
        <v>13.568385924282122</v>
      </c>
      <c r="BP8" s="97">
        <v>34.625372599027685</v>
      </c>
      <c r="BQ8" s="2">
        <v>-59.542353921877755</v>
      </c>
      <c r="BR8" s="97">
        <v>5.4181564852116111</v>
      </c>
      <c r="BS8" s="97">
        <v>98.303169556193794</v>
      </c>
      <c r="BT8" s="97">
        <v>149.07282172212692</v>
      </c>
      <c r="BU8" s="97">
        <v>1.0884522711596298</v>
      </c>
      <c r="BV8" s="97">
        <v>113.42791600865397</v>
      </c>
      <c r="BW8" s="21">
        <v>99.678107854144571</v>
      </c>
      <c r="BX8" s="97">
        <v>150.29954596612197</v>
      </c>
      <c r="BY8" s="97">
        <v>98.303169556193794</v>
      </c>
      <c r="BZ8" s="97">
        <v>12.901252491461042</v>
      </c>
      <c r="CA8" s="97">
        <v>1.0884522711596298</v>
      </c>
      <c r="CB8" s="97">
        <v>11.281160511102222</v>
      </c>
      <c r="CC8" s="97">
        <v>99.678107854144571</v>
      </c>
      <c r="CD8" s="2">
        <v>-70.555128333896889</v>
      </c>
    </row>
    <row r="9" spans="1:82" x14ac:dyDescent="0.25">
      <c r="A9" s="59">
        <v>3</v>
      </c>
      <c r="B9" s="46">
        <v>5.8850220860215634</v>
      </c>
      <c r="C9" s="97">
        <v>98.987663952578828</v>
      </c>
      <c r="D9" s="97">
        <v>148.8187859017342</v>
      </c>
      <c r="E9" s="97">
        <v>4.8777385655346333</v>
      </c>
      <c r="F9" s="97">
        <v>113.74066246706465</v>
      </c>
      <c r="G9" s="21">
        <v>32.310062106036959</v>
      </c>
      <c r="H9" s="97">
        <v>147.97340941472726</v>
      </c>
      <c r="I9" s="97">
        <v>98.987663952578828</v>
      </c>
      <c r="J9" s="97">
        <v>11.135115904222717</v>
      </c>
      <c r="K9" s="97">
        <v>4.8777385655346333</v>
      </c>
      <c r="L9" s="97">
        <v>7.9281895462796363</v>
      </c>
      <c r="M9" s="97">
        <v>32.310062106036959</v>
      </c>
      <c r="N9" s="2">
        <v>-65.261827183308824</v>
      </c>
      <c r="O9" s="97">
        <v>6.4364314384698886</v>
      </c>
      <c r="P9" s="97">
        <v>9.3664030441665407</v>
      </c>
      <c r="Q9" s="97">
        <v>142.9998501859186</v>
      </c>
      <c r="R9" s="97">
        <v>5.5057809093605092</v>
      </c>
      <c r="S9" s="97">
        <v>113.45802458799446</v>
      </c>
      <c r="T9" s="21">
        <v>35.208151251962057</v>
      </c>
      <c r="U9" s="97">
        <v>144.10347314602834</v>
      </c>
      <c r="V9" s="97">
        <v>9.3664030441665407</v>
      </c>
      <c r="W9" s="97">
        <v>14.02689536176292</v>
      </c>
      <c r="X9" s="97">
        <v>5.5057809093605092</v>
      </c>
      <c r="Y9" s="97">
        <v>5.8042517485760872</v>
      </c>
      <c r="Z9" s="19">
        <v>35.208151251962057</v>
      </c>
      <c r="AA9" s="2">
        <v>-43.439632332194499</v>
      </c>
      <c r="AB9" s="62">
        <v>3</v>
      </c>
      <c r="AC9" s="46">
        <v>7.1803016330139116</v>
      </c>
      <c r="AD9" s="97">
        <v>98.678768664443865</v>
      </c>
      <c r="AE9" s="97">
        <v>149.90356053822737</v>
      </c>
      <c r="AF9" s="97">
        <v>7.6697469770111315</v>
      </c>
      <c r="AG9" s="97">
        <v>113.29156120760129</v>
      </c>
      <c r="AH9" s="21">
        <v>33.986234483412851</v>
      </c>
      <c r="AI9" s="97">
        <v>151.01551331168929</v>
      </c>
      <c r="AJ9" s="19">
        <v>98.678768664443865</v>
      </c>
      <c r="AK9" s="97">
        <v>11.014436046289669</v>
      </c>
      <c r="AL9" s="19">
        <v>7.6697469770111315</v>
      </c>
      <c r="AM9" s="97">
        <v>11.350103072451013</v>
      </c>
      <c r="AN9" s="21">
        <v>33.986234483412851</v>
      </c>
      <c r="AO9" s="2">
        <v>-56.362966944879432</v>
      </c>
      <c r="AP9" s="66">
        <v>3</v>
      </c>
      <c r="AQ9" s="97">
        <v>6.2098277379571822</v>
      </c>
      <c r="AR9" s="97">
        <v>100.06057595355301</v>
      </c>
      <c r="AS9" s="97">
        <v>143.48392599726449</v>
      </c>
      <c r="AT9" s="97">
        <v>77.256772608658508</v>
      </c>
      <c r="AU9" s="97">
        <v>111.52258632252476</v>
      </c>
      <c r="AV9" s="21">
        <v>34.86557342748128</v>
      </c>
      <c r="AW9" s="97">
        <v>144.61522121733569</v>
      </c>
      <c r="AX9" s="97">
        <v>100.06057595355301</v>
      </c>
      <c r="AY9" s="97">
        <v>11.339836901541378</v>
      </c>
      <c r="AZ9" s="97">
        <v>77.256772608658508</v>
      </c>
      <c r="BA9" s="97">
        <v>4.3462383365406696</v>
      </c>
      <c r="BB9" s="97">
        <v>34.86557342748128</v>
      </c>
      <c r="BC9" s="2">
        <v>-12.814462062364582</v>
      </c>
      <c r="BD9" s="62">
        <v>3</v>
      </c>
      <c r="BE9" s="97">
        <v>6.781008880826672</v>
      </c>
      <c r="BF9" s="97">
        <v>99.0450087347389</v>
      </c>
      <c r="BG9" s="97">
        <v>148.75802716564641</v>
      </c>
      <c r="BH9" s="97">
        <v>6.3785625671524091</v>
      </c>
      <c r="BI9" s="97">
        <v>112.61476138323076</v>
      </c>
      <c r="BJ9" s="21">
        <v>33.403650538473698</v>
      </c>
      <c r="BK9" s="97">
        <v>150.24077069944357</v>
      </c>
      <c r="BL9" s="97">
        <v>99.0450087347389</v>
      </c>
      <c r="BM9" s="97">
        <v>12.510701651964698</v>
      </c>
      <c r="BN9" s="97">
        <v>6.3785625671524091</v>
      </c>
      <c r="BO9" s="97">
        <v>13.025104271454428</v>
      </c>
      <c r="BP9" s="97">
        <v>33.403650538473698</v>
      </c>
      <c r="BQ9" s="2">
        <v>-58.524775256291939</v>
      </c>
      <c r="BR9" s="97">
        <v>6.562448198543148</v>
      </c>
      <c r="BS9" s="97">
        <v>100.07445463586004</v>
      </c>
      <c r="BT9" s="97">
        <v>148.88152356137056</v>
      </c>
      <c r="BU9" s="97">
        <v>0.53088929140847152</v>
      </c>
      <c r="BV9" s="97">
        <v>114.12040952103401</v>
      </c>
      <c r="BW9" s="21">
        <v>100.12966100995853</v>
      </c>
      <c r="BX9" s="97">
        <v>149.99818449143859</v>
      </c>
      <c r="BY9" s="97">
        <v>100.07445463586004</v>
      </c>
      <c r="BZ9" s="97">
        <v>12.760883107345782</v>
      </c>
      <c r="CA9" s="97">
        <v>0.53088929140847152</v>
      </c>
      <c r="CB9" s="97">
        <v>16.865226659417118</v>
      </c>
      <c r="CC9" s="97">
        <v>100.12966100995853</v>
      </c>
      <c r="CD9" s="2">
        <v>-63.300794350557155</v>
      </c>
    </row>
    <row r="10" spans="1:82" x14ac:dyDescent="0.25">
      <c r="A10" s="59">
        <v>4</v>
      </c>
      <c r="B10" s="46">
        <v>5.6383852716726137</v>
      </c>
      <c r="C10" s="97">
        <v>99.46465155892497</v>
      </c>
      <c r="D10" s="97">
        <v>148.40777528045675</v>
      </c>
      <c r="E10" s="97">
        <v>5.0088857524757309</v>
      </c>
      <c r="F10" s="97">
        <v>114.93300925770352</v>
      </c>
      <c r="G10" s="21">
        <v>33.932668612814908</v>
      </c>
      <c r="H10" s="97">
        <v>153.35074372703994</v>
      </c>
      <c r="I10" s="97">
        <v>99.46465155892497</v>
      </c>
      <c r="J10" s="97">
        <v>15.113815641808875</v>
      </c>
      <c r="K10" s="97">
        <v>5.0088857524757309</v>
      </c>
      <c r="L10" s="97">
        <v>10.090970529058493</v>
      </c>
      <c r="M10" s="97">
        <v>33.932668612814908</v>
      </c>
      <c r="N10" s="2">
        <v>-65.109164841382309</v>
      </c>
      <c r="O10" s="97">
        <v>5.6885290167186335</v>
      </c>
      <c r="P10" s="97">
        <v>9.8410788505750979</v>
      </c>
      <c r="Q10" s="97">
        <v>142.97477318287144</v>
      </c>
      <c r="R10" s="97">
        <v>5.3796413603214974</v>
      </c>
      <c r="S10" s="97">
        <v>108.55624515073143</v>
      </c>
      <c r="T10" s="21">
        <v>35.954379678529207</v>
      </c>
      <c r="U10" s="97">
        <v>139.52318404773945</v>
      </c>
      <c r="V10" s="97">
        <v>9.8410788505750979</v>
      </c>
      <c r="W10" s="97">
        <v>11.807555750316318</v>
      </c>
      <c r="X10" s="97">
        <v>5.3796413603214974</v>
      </c>
      <c r="Y10" s="97">
        <v>7.9599466027223968</v>
      </c>
      <c r="Z10" s="19">
        <v>35.954379678529207</v>
      </c>
      <c r="AA10" s="2">
        <v>-41.581881372596406</v>
      </c>
      <c r="AB10" s="62">
        <v>4</v>
      </c>
      <c r="AC10" s="46">
        <v>6.7923869883194339</v>
      </c>
      <c r="AD10" s="97">
        <v>99.555915654230233</v>
      </c>
      <c r="AE10" s="97">
        <v>149.52950770791236</v>
      </c>
      <c r="AF10" s="97">
        <v>5.8470120840095507</v>
      </c>
      <c r="AG10" s="97">
        <v>113.95119803142269</v>
      </c>
      <c r="AH10" s="21">
        <v>33.810739105349633</v>
      </c>
      <c r="AI10" s="97">
        <v>150.15207759780279</v>
      </c>
      <c r="AJ10" s="19">
        <v>99.555915654230233</v>
      </c>
      <c r="AK10" s="97">
        <v>11.614486571030936</v>
      </c>
      <c r="AL10" s="19">
        <v>5.8470120840095507</v>
      </c>
      <c r="AM10" s="97">
        <v>14.294395497179334</v>
      </c>
      <c r="AN10" s="21">
        <v>33.810739105349633</v>
      </c>
      <c r="AO10" s="2">
        <v>-59.013821975998567</v>
      </c>
      <c r="AP10" s="66">
        <v>4</v>
      </c>
      <c r="AQ10" s="97">
        <v>5.6642364922048278</v>
      </c>
      <c r="AR10" s="97">
        <v>99.602127719584487</v>
      </c>
      <c r="AS10" s="97">
        <v>142.27133910956744</v>
      </c>
      <c r="AT10" s="97">
        <v>75.012719457693791</v>
      </c>
      <c r="AU10" s="97">
        <v>111.99859087941087</v>
      </c>
      <c r="AV10" s="21">
        <v>36.064696144092579</v>
      </c>
      <c r="AW10" s="97">
        <v>148.64985241611032</v>
      </c>
      <c r="AX10" s="97">
        <v>99.602127719584487</v>
      </c>
      <c r="AY10" s="97">
        <v>10.634578187853753</v>
      </c>
      <c r="AZ10" s="97">
        <v>75.012719457693791</v>
      </c>
      <c r="BA10" s="97">
        <v>3.4553266856989673</v>
      </c>
      <c r="BB10" s="97">
        <v>36.064696144092579</v>
      </c>
      <c r="BC10" s="2">
        <v>-14.505077626412687</v>
      </c>
      <c r="BD10" s="62">
        <v>4</v>
      </c>
      <c r="BE10" s="97">
        <v>6.7856319021045373</v>
      </c>
      <c r="BF10" s="97">
        <v>99.565359779071031</v>
      </c>
      <c r="BG10" s="97">
        <v>148.10303702918915</v>
      </c>
      <c r="BH10" s="97">
        <v>5.9709013440591638</v>
      </c>
      <c r="BI10" s="97">
        <v>111.30919199359545</v>
      </c>
      <c r="BJ10" s="21">
        <v>35.574885884703434</v>
      </c>
      <c r="BK10" s="97">
        <v>150.45371782871766</v>
      </c>
      <c r="BL10" s="97">
        <v>99.565359779071031</v>
      </c>
      <c r="BM10" s="97">
        <v>13.709989490113292</v>
      </c>
      <c r="BN10" s="97">
        <v>5.9709013440591638</v>
      </c>
      <c r="BO10" s="97">
        <v>4.8467512116568496</v>
      </c>
      <c r="BP10" s="97">
        <v>35.574885884703434</v>
      </c>
      <c r="BQ10" s="2">
        <v>-63.477441713340795</v>
      </c>
      <c r="BR10" s="97">
        <v>5.0130127021211273</v>
      </c>
      <c r="BS10" s="97">
        <v>99.982862031683752</v>
      </c>
      <c r="BT10" s="97">
        <v>147.99176660194192</v>
      </c>
      <c r="BU10" s="97">
        <v>1.9077862168938853</v>
      </c>
      <c r="BV10" s="97">
        <v>112.76850715536864</v>
      </c>
      <c r="BW10" s="21">
        <v>99.30379372569881</v>
      </c>
      <c r="BX10" s="97">
        <v>148.91649461471337</v>
      </c>
      <c r="BY10" s="97">
        <v>99.982862031683752</v>
      </c>
      <c r="BZ10" s="97">
        <v>14.410888828109705</v>
      </c>
      <c r="CA10" s="97">
        <v>1.9077862168938853</v>
      </c>
      <c r="CB10" s="97">
        <v>10.411200876718206</v>
      </c>
      <c r="CC10" s="97">
        <v>99.30379372569881</v>
      </c>
      <c r="CD10" s="2">
        <v>-70.603393439599358</v>
      </c>
    </row>
    <row r="11" spans="1:82" x14ac:dyDescent="0.25">
      <c r="A11" s="59">
        <v>5</v>
      </c>
      <c r="B11" s="46">
        <v>5.4058763686862923</v>
      </c>
      <c r="C11" s="97">
        <v>100.5820820999657</v>
      </c>
      <c r="D11" s="97">
        <v>148.2102188597168</v>
      </c>
      <c r="E11" s="97">
        <v>6.020074466285755</v>
      </c>
      <c r="F11" s="97">
        <v>113.61156203862333</v>
      </c>
      <c r="G11" s="21">
        <v>35.282780353471416</v>
      </c>
      <c r="H11" s="97">
        <v>149.72421713905985</v>
      </c>
      <c r="I11" s="97">
        <v>100.5820820999657</v>
      </c>
      <c r="J11" s="97">
        <v>11.573550665811313</v>
      </c>
      <c r="K11" s="97">
        <v>6.020074466285755</v>
      </c>
      <c r="L11" s="97">
        <v>11.326907308118962</v>
      </c>
      <c r="M11" s="97">
        <v>35.282780353471416</v>
      </c>
      <c r="N11" s="2">
        <v>-62.104696864234967</v>
      </c>
      <c r="O11" s="97">
        <v>5.7394728838562106</v>
      </c>
      <c r="P11" s="97">
        <v>13.425864424179306</v>
      </c>
      <c r="Q11" s="97">
        <v>143.27059758169528</v>
      </c>
      <c r="R11" s="97">
        <v>4.4356085893306485</v>
      </c>
      <c r="S11" s="97">
        <v>111.7173506199937</v>
      </c>
      <c r="T11" s="21">
        <v>34.761895628992612</v>
      </c>
      <c r="U11" s="97">
        <v>141.6098707838382</v>
      </c>
      <c r="V11" s="97">
        <v>13.425864424179306</v>
      </c>
      <c r="W11" s="97">
        <v>13.485575320828044</v>
      </c>
      <c r="X11" s="97">
        <v>4.4356085893306485</v>
      </c>
      <c r="Y11" s="97">
        <v>10.773873326940562</v>
      </c>
      <c r="Z11" s="19">
        <v>34.761895628992612</v>
      </c>
      <c r="AA11" s="2">
        <v>-44.560147858799397</v>
      </c>
      <c r="AB11" s="62">
        <v>5</v>
      </c>
      <c r="AC11" s="46">
        <v>6.3822160086221658</v>
      </c>
      <c r="AD11" s="97">
        <v>99.713408125999322</v>
      </c>
      <c r="AE11" s="97">
        <v>148.32382410100863</v>
      </c>
      <c r="AF11" s="97">
        <v>5.9100818822464554</v>
      </c>
      <c r="AG11" s="97">
        <v>112.09345506841122</v>
      </c>
      <c r="AH11" s="21">
        <v>35.771407563928022</v>
      </c>
      <c r="AI11" s="97">
        <v>148.15035858880179</v>
      </c>
      <c r="AJ11" s="19">
        <v>99.713408125999322</v>
      </c>
      <c r="AK11" s="97">
        <v>13.680371192442374</v>
      </c>
      <c r="AL11" s="19">
        <v>5.9100818822464554</v>
      </c>
      <c r="AM11" s="97">
        <v>10.285206127816005</v>
      </c>
      <c r="AN11" s="21">
        <v>35.771407563928022</v>
      </c>
      <c r="AO11" s="2">
        <v>-61.075979415081939</v>
      </c>
      <c r="AP11" s="66">
        <v>5</v>
      </c>
      <c r="AQ11" s="97">
        <v>5.6265514507061338</v>
      </c>
      <c r="AR11" s="97">
        <v>99.00836780273913</v>
      </c>
      <c r="AS11" s="97">
        <v>144.22301309501722</v>
      </c>
      <c r="AT11" s="97">
        <v>77.299307824790617</v>
      </c>
      <c r="AU11" s="97">
        <v>111.85450582178137</v>
      </c>
      <c r="AV11" s="21">
        <v>34.228056589411132</v>
      </c>
      <c r="AW11" s="97">
        <v>143.1492640457287</v>
      </c>
      <c r="AX11" s="97">
        <v>99.00836780273913</v>
      </c>
      <c r="AY11" s="97">
        <v>11.835422642007339</v>
      </c>
      <c r="AZ11" s="97">
        <v>77.299307824790617</v>
      </c>
      <c r="BA11" s="97">
        <v>1.6985723687460816</v>
      </c>
      <c r="BB11" s="97">
        <v>34.228056589411132</v>
      </c>
      <c r="BC11" s="2">
        <v>-12.584307415623318</v>
      </c>
      <c r="BD11" s="62">
        <v>5</v>
      </c>
      <c r="BE11" s="97">
        <v>7.0249299734185682</v>
      </c>
      <c r="BF11" s="97">
        <v>98.775786698815168</v>
      </c>
      <c r="BG11" s="97">
        <v>147.63242936956573</v>
      </c>
      <c r="BH11" s="97">
        <v>6.3425665190113065</v>
      </c>
      <c r="BI11" s="97">
        <v>113.69388500568604</v>
      </c>
      <c r="BJ11" s="21">
        <v>34.588716635989556</v>
      </c>
      <c r="BK11" s="97">
        <v>151.12792679366621</v>
      </c>
      <c r="BL11" s="97">
        <v>98.775786698815168</v>
      </c>
      <c r="BM11" s="97">
        <v>13.316086531913639</v>
      </c>
      <c r="BN11" s="97">
        <v>6.3425665190113065</v>
      </c>
      <c r="BO11" s="97">
        <v>8.1523513394461862</v>
      </c>
      <c r="BP11" s="97">
        <v>34.588716635989556</v>
      </c>
      <c r="BQ11" s="2">
        <v>-60.75274240544848</v>
      </c>
      <c r="BR11" s="97">
        <v>6.4172049405504215</v>
      </c>
      <c r="BS11" s="97">
        <v>98.978990227188916</v>
      </c>
      <c r="BT11" s="97">
        <v>148.73829783834481</v>
      </c>
      <c r="BU11" s="97">
        <v>0.91425274148994085</v>
      </c>
      <c r="BV11" s="97">
        <v>111.11010409552277</v>
      </c>
      <c r="BW11" s="21">
        <v>99.90642708978622</v>
      </c>
      <c r="BX11" s="97">
        <v>152.26036323393109</v>
      </c>
      <c r="BY11" s="97">
        <v>98.978990227188916</v>
      </c>
      <c r="BZ11" s="97">
        <v>12.140971209150559</v>
      </c>
      <c r="CA11" s="97">
        <v>0.91425274148994085</v>
      </c>
      <c r="CB11" s="97">
        <v>17.262111043134013</v>
      </c>
      <c r="CC11" s="97">
        <v>99.90642708978622</v>
      </c>
      <c r="CD11" s="2">
        <v>-62.269213733566133</v>
      </c>
    </row>
    <row r="12" spans="1:82" x14ac:dyDescent="0.25">
      <c r="A12" s="59">
        <v>6</v>
      </c>
      <c r="B12" s="46">
        <v>6.4054356781562118</v>
      </c>
      <c r="C12" s="97">
        <v>99.848735669877883</v>
      </c>
      <c r="D12" s="97">
        <v>146.29234700049406</v>
      </c>
      <c r="E12" s="97">
        <v>4.2381455535801171</v>
      </c>
      <c r="F12" s="97">
        <v>113.62836582910607</v>
      </c>
      <c r="G12" s="21">
        <v>32.26310030952672</v>
      </c>
      <c r="H12" s="97">
        <v>151.43086176354984</v>
      </c>
      <c r="I12" s="97">
        <v>99.848735669877883</v>
      </c>
      <c r="J12" s="97">
        <v>11.849947763129974</v>
      </c>
      <c r="K12" s="97">
        <v>4.2381455535801171</v>
      </c>
      <c r="L12" s="97">
        <v>7.8433205919460898</v>
      </c>
      <c r="M12" s="97">
        <v>32.26310030952672</v>
      </c>
      <c r="N12" s="2">
        <v>-66.811136063401506</v>
      </c>
      <c r="O12" s="97">
        <v>4.9731830468609974</v>
      </c>
      <c r="P12" s="97">
        <v>12.698982885039543</v>
      </c>
      <c r="Q12" s="97">
        <v>140.92125101254896</v>
      </c>
      <c r="R12" s="97">
        <v>6.0800157659066238</v>
      </c>
      <c r="S12" s="97">
        <v>110.41504467314225</v>
      </c>
      <c r="T12" s="21">
        <v>34.604539836833204</v>
      </c>
      <c r="U12" s="97">
        <v>142.47508609573237</v>
      </c>
      <c r="V12" s="97">
        <v>12.698982885039543</v>
      </c>
      <c r="W12" s="97">
        <v>11.501121043421195</v>
      </c>
      <c r="X12" s="97">
        <v>6.0800157659066238</v>
      </c>
      <c r="Y12" s="97">
        <v>13.48938369133886</v>
      </c>
      <c r="Z12" s="19">
        <v>34.604539836833204</v>
      </c>
      <c r="AA12" s="2">
        <v>-37.446805033126807</v>
      </c>
      <c r="AB12" s="62">
        <v>6</v>
      </c>
      <c r="AC12" s="46">
        <v>6.3488168919652956</v>
      </c>
      <c r="AD12" s="97">
        <v>100.05979112289479</v>
      </c>
      <c r="AE12" s="97">
        <v>146.903072529599</v>
      </c>
      <c r="AF12" s="97">
        <v>5.6789584446177273</v>
      </c>
      <c r="AG12" s="97">
        <v>115.02671782496911</v>
      </c>
      <c r="AH12" s="21">
        <v>33.771401846284576</v>
      </c>
      <c r="AI12" s="97">
        <v>149.21254041509425</v>
      </c>
      <c r="AJ12" s="19">
        <v>100.05979112289479</v>
      </c>
      <c r="AK12" s="97">
        <v>14.357497454596851</v>
      </c>
      <c r="AL12" s="19">
        <v>5.6789584446177273</v>
      </c>
      <c r="AM12" s="97">
        <v>11.500287927005191</v>
      </c>
      <c r="AN12" s="21">
        <v>33.771401846284576</v>
      </c>
      <c r="AO12" s="2">
        <v>-61.448675825604354</v>
      </c>
      <c r="AP12" s="66">
        <v>6</v>
      </c>
      <c r="AQ12" s="97">
        <v>6.1154864580544492</v>
      </c>
      <c r="AR12" s="97">
        <v>99.185204760536791</v>
      </c>
      <c r="AS12" s="97">
        <v>142.349312655566</v>
      </c>
      <c r="AT12" s="97">
        <v>75.954790515216089</v>
      </c>
      <c r="AU12" s="97">
        <v>114.64181202343575</v>
      </c>
      <c r="AV12" s="21">
        <v>34.347750369424354</v>
      </c>
      <c r="AW12" s="97">
        <v>149.29302133313425</v>
      </c>
      <c r="AX12" s="97">
        <v>99.185204760536791</v>
      </c>
      <c r="AY12" s="97">
        <v>11.909739965935465</v>
      </c>
      <c r="AZ12" s="97">
        <v>75.954790515216089</v>
      </c>
      <c r="BA12" s="97">
        <v>1.4400017390671682</v>
      </c>
      <c r="BB12" s="97">
        <v>34.347750369424354</v>
      </c>
      <c r="BC12" s="2">
        <v>-14.265977705042788</v>
      </c>
      <c r="BD12" s="62">
        <v>6</v>
      </c>
      <c r="BE12" s="97">
        <v>5.8114340819079802</v>
      </c>
      <c r="BF12" s="97">
        <v>99.64132770989093</v>
      </c>
      <c r="BG12" s="97">
        <v>148.82223522377191</v>
      </c>
      <c r="BH12" s="97">
        <v>5.9648786298679859</v>
      </c>
      <c r="BI12" s="97">
        <v>110.80216840302654</v>
      </c>
      <c r="BJ12" s="21">
        <v>34.55914880731487</v>
      </c>
      <c r="BK12" s="97">
        <v>151.41631916973293</v>
      </c>
      <c r="BL12" s="97">
        <v>99.64132770989093</v>
      </c>
      <c r="BM12" s="97">
        <v>9.9623941100765663</v>
      </c>
      <c r="BN12" s="97">
        <v>5.9648786298679859</v>
      </c>
      <c r="BO12" s="97">
        <v>5.0040529195105146</v>
      </c>
      <c r="BP12" s="97">
        <v>34.55914880731487</v>
      </c>
      <c r="BQ12" s="2">
        <v>-64.869801094117292</v>
      </c>
      <c r="BR12" s="97">
        <v>6.0911845640127025</v>
      </c>
      <c r="BS12" s="97">
        <v>99.112222225420183</v>
      </c>
      <c r="BT12" s="97">
        <v>147.55308111126405</v>
      </c>
      <c r="BU12" s="97">
        <v>0.56782083851168097</v>
      </c>
      <c r="BV12" s="97">
        <v>116.01676531303852</v>
      </c>
      <c r="BW12" s="21">
        <v>99.402348599328761</v>
      </c>
      <c r="BX12" s="97">
        <v>150.3136838305152</v>
      </c>
      <c r="BY12" s="97">
        <v>99.112222225420183</v>
      </c>
      <c r="BZ12" s="97">
        <v>11.063578801345674</v>
      </c>
      <c r="CA12" s="97">
        <v>0.56782083851168097</v>
      </c>
      <c r="CB12" s="97">
        <v>10.561708700588669</v>
      </c>
      <c r="CC12" s="97">
        <v>99.402348599328761</v>
      </c>
      <c r="CD12" s="2">
        <v>-72.121310530295673</v>
      </c>
    </row>
    <row r="13" spans="1:82" x14ac:dyDescent="0.25">
      <c r="A13" s="59">
        <v>7</v>
      </c>
      <c r="B13" s="46">
        <v>5.4451035355503219</v>
      </c>
      <c r="C13" s="97">
        <v>99.307541043535579</v>
      </c>
      <c r="D13" s="97">
        <v>148.76703701544153</v>
      </c>
      <c r="E13" s="97">
        <v>4.5747160586328262</v>
      </c>
      <c r="F13" s="97">
        <v>113.5745058538611</v>
      </c>
      <c r="G13" s="21">
        <v>33.196239375424888</v>
      </c>
      <c r="H13" s="97">
        <v>150.5221334101694</v>
      </c>
      <c r="I13" s="97">
        <v>99.307541043535579</v>
      </c>
      <c r="J13" s="97">
        <v>13.250030706944949</v>
      </c>
      <c r="K13" s="97">
        <v>4.5747160586328262</v>
      </c>
      <c r="L13" s="97">
        <v>12.642669536979676</v>
      </c>
      <c r="M13" s="97">
        <v>33.196239375424888</v>
      </c>
      <c r="N13" s="2">
        <v>-64.572243947474959</v>
      </c>
      <c r="O13" s="97">
        <v>6.0563184040152516</v>
      </c>
      <c r="P13" s="97">
        <v>8.6835894861498772</v>
      </c>
      <c r="Q13" s="97">
        <v>141.6934932059221</v>
      </c>
      <c r="R13" s="97">
        <v>4.1768379931484736</v>
      </c>
      <c r="S13" s="97">
        <v>113.41338739019058</v>
      </c>
      <c r="T13" s="21">
        <v>33.992751375937189</v>
      </c>
      <c r="U13" s="97">
        <v>140.98266126382984</v>
      </c>
      <c r="V13" s="97">
        <v>8.6835894861498772</v>
      </c>
      <c r="W13" s="97">
        <v>12.616748728244565</v>
      </c>
      <c r="X13" s="97">
        <v>4.1768379931484736</v>
      </c>
      <c r="Y13" s="97">
        <v>4.1307952297262789</v>
      </c>
      <c r="Z13" s="19">
        <v>33.992751375937189</v>
      </c>
      <c r="AA13" s="2">
        <v>-49.746749934205084</v>
      </c>
      <c r="AB13" s="62">
        <v>7</v>
      </c>
      <c r="AC13" s="46">
        <v>6.1270366719702913</v>
      </c>
      <c r="AD13" s="97">
        <v>99.878783066566797</v>
      </c>
      <c r="AE13" s="97">
        <v>149.33584603015086</v>
      </c>
      <c r="AF13" s="97">
        <v>7.4030858267371942</v>
      </c>
      <c r="AG13" s="97">
        <v>114.14204174228749</v>
      </c>
      <c r="AH13" s="21">
        <v>34.580792222361019</v>
      </c>
      <c r="AI13" s="97">
        <v>150.99873824480653</v>
      </c>
      <c r="AJ13" s="19">
        <v>99.878783066566797</v>
      </c>
      <c r="AK13" s="97">
        <v>12.277765610581442</v>
      </c>
      <c r="AL13" s="19">
        <v>7.4030858267371942</v>
      </c>
      <c r="AM13" s="97">
        <v>10.931032130229692</v>
      </c>
      <c r="AN13" s="21">
        <v>34.580792222361019</v>
      </c>
      <c r="AO13" s="2">
        <v>-58.571503115888383</v>
      </c>
      <c r="AP13" s="66">
        <v>7</v>
      </c>
      <c r="AQ13" s="97">
        <v>5.8133873217051217</v>
      </c>
      <c r="AR13" s="97">
        <v>98.165613102613648</v>
      </c>
      <c r="AS13" s="97">
        <v>144.49877825387796</v>
      </c>
      <c r="AT13" s="97">
        <v>78.032146182095516</v>
      </c>
      <c r="AU13" s="97">
        <v>110.57128960694716</v>
      </c>
      <c r="AV13" s="21">
        <v>34.149399195039031</v>
      </c>
      <c r="AW13" s="97">
        <v>146.11465471243716</v>
      </c>
      <c r="AX13" s="97">
        <v>98.165613102613648</v>
      </c>
      <c r="AY13" s="97">
        <v>12.386961259942783</v>
      </c>
      <c r="AZ13" s="97">
        <v>78.032146182095516</v>
      </c>
      <c r="BA13" s="97">
        <v>3.1473791240136961</v>
      </c>
      <c r="BB13" s="97">
        <v>34.149399195039031</v>
      </c>
      <c r="BC13" s="2">
        <v>-12.395897150112168</v>
      </c>
      <c r="BD13" s="62">
        <v>7</v>
      </c>
      <c r="BE13" s="97">
        <v>5.898975026176875</v>
      </c>
      <c r="BF13" s="97">
        <v>98.173482991060524</v>
      </c>
      <c r="BG13" s="97">
        <v>147.99067246022639</v>
      </c>
      <c r="BH13" s="97">
        <v>6.1694452833939986</v>
      </c>
      <c r="BI13" s="97">
        <v>113.80757648854495</v>
      </c>
      <c r="BJ13" s="21">
        <v>33.883029781552253</v>
      </c>
      <c r="BK13" s="97">
        <v>147.03133446253207</v>
      </c>
      <c r="BL13" s="97">
        <v>98.173482991060524</v>
      </c>
      <c r="BM13" s="97">
        <v>9.7852092586739676</v>
      </c>
      <c r="BN13" s="97">
        <v>6.1694452833939986</v>
      </c>
      <c r="BO13" s="97">
        <v>6.1919124324664487</v>
      </c>
      <c r="BP13" s="97">
        <v>33.883029781552253</v>
      </c>
      <c r="BQ13" s="2">
        <v>-62.995716384088333</v>
      </c>
      <c r="BR13" s="97">
        <v>5.7091377610101599</v>
      </c>
      <c r="BS13" s="97">
        <v>99.597647295081188</v>
      </c>
      <c r="BT13" s="97">
        <v>148.1860507667449</v>
      </c>
      <c r="BU13" s="97">
        <v>0.59692650116373247</v>
      </c>
      <c r="BV13" s="97">
        <v>115.44068442325074</v>
      </c>
      <c r="BW13" s="21">
        <v>99.766000805498223</v>
      </c>
      <c r="BX13" s="97">
        <v>150.56986581480194</v>
      </c>
      <c r="BY13" s="97">
        <v>99.597647295081188</v>
      </c>
      <c r="BZ13" s="97">
        <v>11.669443566217781</v>
      </c>
      <c r="CA13" s="97">
        <v>0.59692650116373247</v>
      </c>
      <c r="CB13" s="97">
        <v>12.926811845686247</v>
      </c>
      <c r="CC13" s="97">
        <v>99.766000805498223</v>
      </c>
      <c r="CD13" s="2">
        <v>-69.19077184696576</v>
      </c>
    </row>
    <row r="14" spans="1:82" x14ac:dyDescent="0.25">
      <c r="A14" s="59">
        <v>8</v>
      </c>
      <c r="B14" s="46">
        <v>5.6538178343334096</v>
      </c>
      <c r="C14" s="97">
        <v>99.325910933784897</v>
      </c>
      <c r="D14" s="97">
        <v>147.65741626904622</v>
      </c>
      <c r="E14" s="97">
        <v>5.42837246626884</v>
      </c>
      <c r="F14" s="97">
        <v>114.33936863427191</v>
      </c>
      <c r="G14" s="21">
        <v>34.76956005354004</v>
      </c>
      <c r="H14" s="97">
        <v>150.56170989248892</v>
      </c>
      <c r="I14" s="97">
        <v>99.325910933784897</v>
      </c>
      <c r="J14" s="97">
        <v>12.567776997788773</v>
      </c>
      <c r="K14" s="97">
        <v>5.42837246626884</v>
      </c>
      <c r="L14" s="97">
        <v>10.026896650245218</v>
      </c>
      <c r="M14" s="97">
        <v>34.76956005354004</v>
      </c>
      <c r="N14" s="2">
        <v>-63.762063199005929</v>
      </c>
      <c r="O14" s="97">
        <v>5.599579783024951</v>
      </c>
      <c r="P14" s="97">
        <v>10.827062336436407</v>
      </c>
      <c r="Q14" s="97">
        <v>141.71158489728541</v>
      </c>
      <c r="R14" s="97">
        <v>6.4170491806247973</v>
      </c>
      <c r="S14" s="97">
        <v>114.60244279046256</v>
      </c>
      <c r="T14" s="21">
        <v>33.228966249127843</v>
      </c>
      <c r="U14" s="97">
        <v>152.46753199606184</v>
      </c>
      <c r="V14" s="97">
        <v>10.827062336436407</v>
      </c>
      <c r="W14" s="97">
        <v>11.913005343823759</v>
      </c>
      <c r="X14" s="97">
        <v>6.4170491806247973</v>
      </c>
      <c r="Y14" s="97">
        <v>10.393129028482166</v>
      </c>
      <c r="Z14" s="19">
        <v>33.228966249127843</v>
      </c>
      <c r="AA14" s="2">
        <v>-38.070290514393413</v>
      </c>
      <c r="AB14" s="62">
        <v>8</v>
      </c>
      <c r="AC14" s="46">
        <v>6.3016435055207074</v>
      </c>
      <c r="AD14" s="97">
        <v>99.040168853790902</v>
      </c>
      <c r="AE14" s="97">
        <v>147.16057374093558</v>
      </c>
      <c r="AF14" s="97">
        <v>5.6042564616114952</v>
      </c>
      <c r="AG14" s="97">
        <v>114.0240587867098</v>
      </c>
      <c r="AH14" s="21">
        <v>33.595124054820545</v>
      </c>
      <c r="AI14" s="97">
        <v>153.05701363127585</v>
      </c>
      <c r="AJ14" s="97">
        <v>99.040168853790902</v>
      </c>
      <c r="AK14" s="97">
        <v>12.093796543456445</v>
      </c>
      <c r="AL14" s="19">
        <v>5.6042564616114952</v>
      </c>
      <c r="AM14" s="97">
        <v>7.7337189104788564</v>
      </c>
      <c r="AN14" s="21">
        <v>33.595124054820545</v>
      </c>
      <c r="AO14" s="2">
        <v>-63.891691316858548</v>
      </c>
      <c r="AP14" s="66">
        <v>8</v>
      </c>
      <c r="AQ14" s="97">
        <v>6.0602804951646387</v>
      </c>
      <c r="AR14" s="97">
        <v>99.424878824120398</v>
      </c>
      <c r="AS14" s="97">
        <v>144.57437202158718</v>
      </c>
      <c r="AT14" s="97">
        <v>74.884388453940502</v>
      </c>
      <c r="AU14" s="97">
        <v>110.45479373026477</v>
      </c>
      <c r="AV14" s="21">
        <v>34.61748876778131</v>
      </c>
      <c r="AW14" s="97">
        <v>146.56331654099307</v>
      </c>
      <c r="AX14" s="97">
        <v>99.424878824120398</v>
      </c>
      <c r="AY14" s="97">
        <v>11.828541492308181</v>
      </c>
      <c r="AZ14" s="97">
        <v>74.884388453940502</v>
      </c>
      <c r="BA14" s="97">
        <v>3.7758038478580165</v>
      </c>
      <c r="BB14" s="97">
        <v>34.61748876778131</v>
      </c>
      <c r="BC14" s="2">
        <v>-13.554017837342233</v>
      </c>
      <c r="BD14" s="62">
        <v>8</v>
      </c>
      <c r="BE14" s="97">
        <v>5.5476511557344228</v>
      </c>
      <c r="BF14" s="97">
        <v>99.361233633283121</v>
      </c>
      <c r="BG14" s="97">
        <v>148.11589140809247</v>
      </c>
      <c r="BH14" s="97">
        <v>5.9501573131948193</v>
      </c>
      <c r="BI14" s="97">
        <v>113.52345743483822</v>
      </c>
      <c r="BJ14" s="21">
        <v>34.40271059895565</v>
      </c>
      <c r="BK14" s="97">
        <v>152.94100339092276</v>
      </c>
      <c r="BL14" s="97">
        <v>99.361233633283121</v>
      </c>
      <c r="BM14" s="97">
        <v>13.825971938175552</v>
      </c>
      <c r="BN14" s="97">
        <v>5.9501573131948193</v>
      </c>
      <c r="BO14" s="97">
        <v>6.471872457392748</v>
      </c>
      <c r="BP14" s="97">
        <v>34.40271059895565</v>
      </c>
      <c r="BQ14" s="2">
        <v>-64.909921498038443</v>
      </c>
      <c r="BR14" s="97">
        <v>6.3304207347551635</v>
      </c>
      <c r="BS14" s="97">
        <v>99.238425056598444</v>
      </c>
      <c r="BT14" s="97">
        <v>149.30615614879787</v>
      </c>
      <c r="BU14" s="97">
        <v>6.8563259812722821E-2</v>
      </c>
      <c r="BV14" s="97">
        <v>112.57323582405647</v>
      </c>
      <c r="BW14" s="21">
        <v>99.34529687904255</v>
      </c>
      <c r="BX14" s="97">
        <v>148.75116754658066</v>
      </c>
      <c r="BY14" s="97">
        <v>99.238425056598444</v>
      </c>
      <c r="BZ14" s="97">
        <v>13.858866915272557</v>
      </c>
      <c r="CA14" s="97">
        <v>6.8563259812722821E-2</v>
      </c>
      <c r="CB14" s="97">
        <v>9.7198340929035982</v>
      </c>
      <c r="CC14" s="97">
        <v>99.34529687904255</v>
      </c>
      <c r="CD14" s="2">
        <v>-73.739957514347353</v>
      </c>
    </row>
    <row r="15" spans="1:82" x14ac:dyDescent="0.25">
      <c r="A15" s="59">
        <v>9</v>
      </c>
      <c r="B15" s="46">
        <v>6.1214141743872208</v>
      </c>
      <c r="C15" s="97">
        <v>98.327253677196396</v>
      </c>
      <c r="D15" s="97">
        <v>148.11398740519397</v>
      </c>
      <c r="E15" s="97">
        <v>6.4667229619997624</v>
      </c>
      <c r="F15" s="97">
        <v>114.82050569568126</v>
      </c>
      <c r="G15" s="21">
        <v>33.501034954469119</v>
      </c>
      <c r="H15" s="97">
        <v>150.13118584108005</v>
      </c>
      <c r="I15" s="97">
        <v>98.327253677196396</v>
      </c>
      <c r="J15" s="97">
        <v>11.138690243160973</v>
      </c>
      <c r="K15" s="97">
        <v>6.4667229619997624</v>
      </c>
      <c r="L15" s="97">
        <v>10.161827151744387</v>
      </c>
      <c r="M15" s="97">
        <v>33.501034954469119</v>
      </c>
      <c r="N15" s="2">
        <v>-60.548872818027043</v>
      </c>
      <c r="O15" s="97">
        <v>6.5741339513364139</v>
      </c>
      <c r="P15" s="97">
        <v>12.470618284860151</v>
      </c>
      <c r="Q15" s="97">
        <v>143.81403987778125</v>
      </c>
      <c r="R15" s="97">
        <v>5.9903127295598013</v>
      </c>
      <c r="S15" s="97">
        <v>110.80277753797769</v>
      </c>
      <c r="T15" s="21">
        <v>34.378404414828537</v>
      </c>
      <c r="U15" s="97">
        <v>147.849839772542</v>
      </c>
      <c r="V15" s="97">
        <v>12.470618284860151</v>
      </c>
      <c r="W15" s="97">
        <v>15.027945863535699</v>
      </c>
      <c r="X15" s="97">
        <v>5.9903127295598013</v>
      </c>
      <c r="Y15" s="97">
        <v>9.0783512613551292</v>
      </c>
      <c r="Z15" s="19">
        <v>34.378404414828537</v>
      </c>
      <c r="AA15" s="2">
        <v>-40.278199804013568</v>
      </c>
      <c r="AB15" s="62">
        <v>9</v>
      </c>
      <c r="AC15" s="46">
        <v>5.6621286948577882</v>
      </c>
      <c r="AD15" s="97">
        <v>100.02376049210127</v>
      </c>
      <c r="AE15" s="97">
        <v>148.0975585271203</v>
      </c>
      <c r="AF15" s="97">
        <v>5.9404856213471637</v>
      </c>
      <c r="AG15" s="97">
        <v>112.41810142766562</v>
      </c>
      <c r="AH15" s="21">
        <v>35.122915263788514</v>
      </c>
      <c r="AI15" s="97">
        <v>146.43441552255496</v>
      </c>
      <c r="AJ15" s="97">
        <v>100.02376049210127</v>
      </c>
      <c r="AK15" s="97">
        <v>11.657865024434416</v>
      </c>
      <c r="AL15" s="19">
        <v>5.9404856213471637</v>
      </c>
      <c r="AM15" s="97">
        <v>10.624740136849532</v>
      </c>
      <c r="AN15" s="21">
        <v>35.122915263788514</v>
      </c>
      <c r="AO15" s="2">
        <v>-61.678148822337079</v>
      </c>
      <c r="AP15" s="66">
        <v>9</v>
      </c>
      <c r="AQ15" s="97">
        <v>6.0894145761318903</v>
      </c>
      <c r="AR15" s="97">
        <v>100.00825633620983</v>
      </c>
      <c r="AS15" s="97">
        <v>143.7331324973164</v>
      </c>
      <c r="AT15" s="97">
        <v>74.095001771970885</v>
      </c>
      <c r="AU15" s="97">
        <v>110.26363073034098</v>
      </c>
      <c r="AV15" s="21">
        <v>34.389210812293747</v>
      </c>
      <c r="AW15" s="97">
        <v>146.88034729652753</v>
      </c>
      <c r="AX15" s="97">
        <v>100.00825633620983</v>
      </c>
      <c r="AY15" s="97">
        <v>11.954381627769072</v>
      </c>
      <c r="AZ15" s="97">
        <v>74.095001771970885</v>
      </c>
      <c r="BA15" s="97">
        <v>2.3631829921759264</v>
      </c>
      <c r="BB15" s="97">
        <v>34.389210812293747</v>
      </c>
      <c r="BC15" s="2">
        <v>-14.178863225062202</v>
      </c>
      <c r="BD15" s="62">
        <v>9</v>
      </c>
      <c r="BE15" s="97">
        <v>6.2249187377037343</v>
      </c>
      <c r="BF15" s="97">
        <v>99.614417391729248</v>
      </c>
      <c r="BG15" s="97">
        <v>146.87143989591331</v>
      </c>
      <c r="BH15" s="97">
        <v>6.0626514772825697</v>
      </c>
      <c r="BI15" s="97">
        <v>115.25753309116286</v>
      </c>
      <c r="BJ15" s="21">
        <v>34.055803042797592</v>
      </c>
      <c r="BK15" s="97">
        <v>150.58085223906249</v>
      </c>
      <c r="BL15" s="97">
        <v>99.614417391729248</v>
      </c>
      <c r="BM15" s="97">
        <v>12.637889989601485</v>
      </c>
      <c r="BN15" s="97">
        <v>6.0626514772825697</v>
      </c>
      <c r="BO15" s="97">
        <v>4.6252972138196595</v>
      </c>
      <c r="BP15" s="97">
        <v>34.055803042797592</v>
      </c>
      <c r="BQ15" s="2">
        <v>-64.451924741580427</v>
      </c>
      <c r="BR15" s="97">
        <v>5.6466742022849363</v>
      </c>
      <c r="BS15" s="97">
        <v>99.713222171831816</v>
      </c>
      <c r="BT15" s="97">
        <v>150.30416725613645</v>
      </c>
      <c r="BU15" s="97">
        <v>1.3366501080479505</v>
      </c>
      <c r="BV15" s="97">
        <v>113.12442381160467</v>
      </c>
      <c r="BW15" s="21">
        <v>99.026443549358717</v>
      </c>
      <c r="BX15" s="97">
        <v>151.7013211040846</v>
      </c>
      <c r="BY15" s="97">
        <v>99.713222171831816</v>
      </c>
      <c r="BZ15" s="97">
        <v>13.169741514359277</v>
      </c>
      <c r="CA15" s="97">
        <v>1.3366501080479505</v>
      </c>
      <c r="CB15" s="97">
        <v>12.827054533014248</v>
      </c>
      <c r="CC15" s="97">
        <v>99.026443549358717</v>
      </c>
      <c r="CD15" s="2">
        <v>-67.852520443268787</v>
      </c>
    </row>
    <row r="16" spans="1:82" x14ac:dyDescent="0.25">
      <c r="A16" s="59">
        <v>10</v>
      </c>
      <c r="B16" s="46">
        <v>6.0798919837421481</v>
      </c>
      <c r="C16" s="97">
        <v>99.901084468200139</v>
      </c>
      <c r="D16" s="97">
        <v>147.4790148796734</v>
      </c>
      <c r="E16" s="97">
        <v>5.6979375721921439</v>
      </c>
      <c r="F16" s="97">
        <v>112.23037147640642</v>
      </c>
      <c r="G16" s="21">
        <v>34.136341958899138</v>
      </c>
      <c r="H16" s="97">
        <v>151.81229051038684</v>
      </c>
      <c r="I16" s="97">
        <v>99.901084468200139</v>
      </c>
      <c r="J16" s="97">
        <v>11.461254107339823</v>
      </c>
      <c r="K16" s="97">
        <v>5.6979375721921439</v>
      </c>
      <c r="L16" s="97">
        <v>10.504929241655326</v>
      </c>
      <c r="M16" s="97">
        <v>34.136341958899138</v>
      </c>
      <c r="N16" s="2">
        <v>-62.426796565733632</v>
      </c>
      <c r="O16" s="97">
        <v>5.805322997176634</v>
      </c>
      <c r="P16" s="97">
        <v>10.459786609655788</v>
      </c>
      <c r="Q16" s="97">
        <v>141.93850976859309</v>
      </c>
      <c r="R16" s="97">
        <v>5.1801656340045366</v>
      </c>
      <c r="S16" s="97">
        <v>112.77406659001866</v>
      </c>
      <c r="T16" s="21">
        <v>34.939873876351314</v>
      </c>
      <c r="U16" s="97">
        <v>146.72215928320571</v>
      </c>
      <c r="V16" s="97">
        <v>10.459786609655788</v>
      </c>
      <c r="W16" s="97">
        <v>9.1868902852729022</v>
      </c>
      <c r="X16" s="97">
        <v>5.1801656340045366</v>
      </c>
      <c r="Y16" s="97">
        <v>10.651641196741693</v>
      </c>
      <c r="Z16" s="19">
        <v>34.939873876351314</v>
      </c>
      <c r="AA16" s="2">
        <v>-41.15316508552867</v>
      </c>
      <c r="AB16" s="62">
        <v>10</v>
      </c>
      <c r="AC16" s="46">
        <v>5.5590399831455359</v>
      </c>
      <c r="AD16" s="97">
        <v>100.0556003116041</v>
      </c>
      <c r="AE16" s="97">
        <v>147.88064584076275</v>
      </c>
      <c r="AF16" s="97">
        <v>4.9556250096628869</v>
      </c>
      <c r="AG16" s="97">
        <v>112.27597257353874</v>
      </c>
      <c r="AH16" s="21">
        <v>34.096824824811733</v>
      </c>
      <c r="AI16" s="97">
        <v>151.45373710886503</v>
      </c>
      <c r="AJ16" s="97">
        <v>100.0556003116041</v>
      </c>
      <c r="AK16" s="97">
        <v>12.78363948934223</v>
      </c>
      <c r="AL16" s="19">
        <v>4.9556250096628869</v>
      </c>
      <c r="AM16" s="97">
        <v>10.763745844959971</v>
      </c>
      <c r="AN16" s="21">
        <v>34.096824824811733</v>
      </c>
      <c r="AO16" s="2">
        <v>-64.703496787779656</v>
      </c>
      <c r="AP16" s="66">
        <v>10</v>
      </c>
      <c r="AQ16" s="97">
        <v>6.3281142458048496</v>
      </c>
      <c r="AR16" s="97">
        <v>99.426170400541253</v>
      </c>
      <c r="AS16" s="97">
        <v>145.8290011089401</v>
      </c>
      <c r="AT16" s="97">
        <v>76.218063063063525</v>
      </c>
      <c r="AU16" s="97">
        <v>114.04388524280337</v>
      </c>
      <c r="AV16" s="21">
        <v>33.458770340377022</v>
      </c>
      <c r="AW16" s="97">
        <v>143.70661870820041</v>
      </c>
      <c r="AX16" s="97">
        <v>99.426170400541253</v>
      </c>
      <c r="AY16" s="97">
        <v>11.31815340557918</v>
      </c>
      <c r="AZ16" s="97">
        <v>76.218063063063525</v>
      </c>
      <c r="BA16" s="97">
        <v>2.5308365423126222</v>
      </c>
      <c r="BB16" s="97">
        <v>33.458770340377022</v>
      </c>
      <c r="BC16" s="2">
        <v>-12.508304215220821</v>
      </c>
      <c r="BD16" s="62">
        <v>10</v>
      </c>
      <c r="BE16" s="97">
        <v>6.5821000739907651</v>
      </c>
      <c r="BF16" s="97">
        <v>99.62850059695117</v>
      </c>
      <c r="BG16" s="97">
        <v>147.11904843787627</v>
      </c>
      <c r="BH16" s="97">
        <v>6.1987914697329751</v>
      </c>
      <c r="BI16" s="97">
        <v>114.15509996631309</v>
      </c>
      <c r="BJ16" s="21">
        <v>35.001348081594138</v>
      </c>
      <c r="BK16" s="97">
        <v>148.64187491905651</v>
      </c>
      <c r="BL16" s="97">
        <v>99.62850059695117</v>
      </c>
      <c r="BM16" s="97">
        <v>12.274434598606756</v>
      </c>
      <c r="BN16" s="97">
        <v>6.1987914697329751</v>
      </c>
      <c r="BO16" s="97">
        <v>7.6904685302291735</v>
      </c>
      <c r="BP16" s="97">
        <v>35.001348081594138</v>
      </c>
      <c r="BQ16" s="2">
        <v>-61.727771286615642</v>
      </c>
      <c r="BR16" s="97">
        <v>5.4467691055999214</v>
      </c>
      <c r="BS16" s="97">
        <v>99.075593913913792</v>
      </c>
      <c r="BT16" s="97">
        <v>146.8356704089833</v>
      </c>
      <c r="BU16" s="97">
        <v>0.64430056469649832</v>
      </c>
      <c r="BV16" s="97">
        <v>113.2651247956836</v>
      </c>
      <c r="BW16" s="21">
        <v>99.381978201296874</v>
      </c>
      <c r="BX16" s="97">
        <v>148.44010626080362</v>
      </c>
      <c r="BY16" s="97">
        <v>99.075593913913792</v>
      </c>
      <c r="BZ16" s="97">
        <v>9.3736497171968249</v>
      </c>
      <c r="CA16" s="97">
        <v>0.64430056469649832</v>
      </c>
      <c r="CB16" s="97">
        <v>6.2944123622317081</v>
      </c>
      <c r="CC16" s="97">
        <v>99.381978201296874</v>
      </c>
      <c r="CD16" s="2">
        <v>-80.163735020522779</v>
      </c>
    </row>
    <row r="17" spans="1:82" x14ac:dyDescent="0.25">
      <c r="A17" s="59">
        <v>11</v>
      </c>
      <c r="B17" s="46">
        <v>5.8613343267256983</v>
      </c>
      <c r="C17" s="97">
        <v>100.86406441724623</v>
      </c>
      <c r="D17" s="97">
        <v>146.92002534791075</v>
      </c>
      <c r="E17" s="97">
        <v>6.8572188202340181</v>
      </c>
      <c r="F17" s="97">
        <v>113.75192205409409</v>
      </c>
      <c r="G17" s="21">
        <v>34.933179321036036</v>
      </c>
      <c r="H17" s="97">
        <v>147.77231226072004</v>
      </c>
      <c r="I17" s="97">
        <v>100.86406441724623</v>
      </c>
      <c r="J17" s="97">
        <v>11.641785494198471</v>
      </c>
      <c r="K17" s="97">
        <v>6.8572188202340181</v>
      </c>
      <c r="L17" s="97">
        <v>10.270740131725837</v>
      </c>
      <c r="M17" s="97">
        <v>34.933179321036036</v>
      </c>
      <c r="N17" s="2">
        <v>-60.152853691816773</v>
      </c>
      <c r="O17" s="97">
        <v>5.7563520001010247</v>
      </c>
      <c r="P17" s="97">
        <v>9.8249365002530862</v>
      </c>
      <c r="Q17" s="97">
        <v>144.2939717844327</v>
      </c>
      <c r="R17" s="97">
        <v>6.5801551882029887</v>
      </c>
      <c r="S17" s="97">
        <v>112.46831576649524</v>
      </c>
      <c r="T17" s="21">
        <v>33.593931750611887</v>
      </c>
      <c r="U17" s="97">
        <v>142.79439980413687</v>
      </c>
      <c r="V17" s="97">
        <v>9.8249365002530862</v>
      </c>
      <c r="W17" s="97">
        <v>8.7126545900087269</v>
      </c>
      <c r="X17" s="97">
        <v>6.5801551882029887</v>
      </c>
      <c r="Y17" s="97">
        <v>14.447620936161815</v>
      </c>
      <c r="Z17" s="19">
        <v>33.593931750611887</v>
      </c>
      <c r="AA17" s="2">
        <v>-33.282798350470536</v>
      </c>
      <c r="AB17" s="62">
        <v>11</v>
      </c>
      <c r="AC17" s="46">
        <v>5.3822869743051029</v>
      </c>
      <c r="AD17" s="97">
        <v>99.598459492712806</v>
      </c>
      <c r="AE17" s="97">
        <v>147.54000012944695</v>
      </c>
      <c r="AF17" s="97">
        <v>6.8054289198872695</v>
      </c>
      <c r="AG17" s="97">
        <v>113.20111784766657</v>
      </c>
      <c r="AH17" s="21">
        <v>33.439252896622705</v>
      </c>
      <c r="AI17" s="97">
        <v>148.42509952425428</v>
      </c>
      <c r="AJ17" s="97">
        <v>99.598459492712806</v>
      </c>
      <c r="AK17" s="97">
        <v>13.094921274650988</v>
      </c>
      <c r="AL17" s="19">
        <v>6.8054289198872695</v>
      </c>
      <c r="AM17" s="97">
        <v>13.04243896216483</v>
      </c>
      <c r="AN17" s="21">
        <v>33.439252896622705</v>
      </c>
      <c r="AO17" s="2">
        <v>-59.475280843556369</v>
      </c>
      <c r="AP17" s="66">
        <v>11</v>
      </c>
      <c r="AQ17" s="97">
        <v>6.402036654695781</v>
      </c>
      <c r="AR17" s="97">
        <v>98.564239473431655</v>
      </c>
      <c r="AS17" s="97">
        <v>146.38156644682479</v>
      </c>
      <c r="AT17" s="97">
        <v>76.830218407459384</v>
      </c>
      <c r="AU17" s="97">
        <v>113.08772047861117</v>
      </c>
      <c r="AV17" s="21">
        <v>32.572585572902433</v>
      </c>
      <c r="AW17" s="97">
        <v>142.82879958479262</v>
      </c>
      <c r="AX17" s="97">
        <v>98.564239473431655</v>
      </c>
      <c r="AY17" s="97">
        <v>15.44241828529848</v>
      </c>
      <c r="AZ17" s="97">
        <v>76.830218407459384</v>
      </c>
      <c r="BA17" s="97">
        <v>4.660591838956111</v>
      </c>
      <c r="BB17" s="97">
        <v>32.572585572902433</v>
      </c>
      <c r="BC17" s="2">
        <v>-12.036342953311664</v>
      </c>
      <c r="BD17" s="62">
        <v>11</v>
      </c>
      <c r="BE17" s="97">
        <v>5.8309853599553296</v>
      </c>
      <c r="BF17" s="97">
        <v>99.654132712906033</v>
      </c>
      <c r="BG17" s="97">
        <v>150.17877765464158</v>
      </c>
      <c r="BH17" s="97">
        <v>6.323398206459891</v>
      </c>
      <c r="BI17" s="97">
        <v>114.51804793604236</v>
      </c>
      <c r="BJ17" s="21">
        <v>33.4211874970404</v>
      </c>
      <c r="BK17" s="97">
        <v>148.37461462977319</v>
      </c>
      <c r="BL17" s="97">
        <v>99.654132712906033</v>
      </c>
      <c r="BM17" s="97">
        <v>11.815321425249685</v>
      </c>
      <c r="BN17" s="97">
        <v>6.323398206459891</v>
      </c>
      <c r="BO17" s="97">
        <v>8.5594461557502672</v>
      </c>
      <c r="BP17" s="97">
        <v>33.4211874970404</v>
      </c>
      <c r="BQ17" s="2">
        <v>-61.748023646598973</v>
      </c>
      <c r="BR17" s="97">
        <v>5.9785743734440953</v>
      </c>
      <c r="BS17" s="97">
        <v>100.43482533709133</v>
      </c>
      <c r="BT17" s="97">
        <v>148.21535062424505</v>
      </c>
      <c r="BU17" s="97">
        <v>1.1427024351134514</v>
      </c>
      <c r="BV17" s="97">
        <v>113.36390318887887</v>
      </c>
      <c r="BW17" s="21">
        <v>99.711272020601839</v>
      </c>
      <c r="BX17" s="97">
        <v>150.16226181217155</v>
      </c>
      <c r="BY17" s="97">
        <v>100.43482533709133</v>
      </c>
      <c r="BZ17" s="97">
        <v>12.150352265592442</v>
      </c>
      <c r="CA17" s="97">
        <v>1.1427024351134514</v>
      </c>
      <c r="CB17" s="97">
        <v>13.856675024968419</v>
      </c>
      <c r="CC17" s="97">
        <v>99.711272020601839</v>
      </c>
      <c r="CD17" s="2">
        <v>-66.419803148116131</v>
      </c>
    </row>
    <row r="18" spans="1:82" x14ac:dyDescent="0.25">
      <c r="A18" s="59">
        <v>12</v>
      </c>
      <c r="B18" s="46">
        <v>6.630529425245447</v>
      </c>
      <c r="C18" s="97">
        <v>99.131191110513328</v>
      </c>
      <c r="D18" s="97">
        <v>148.46586077153626</v>
      </c>
      <c r="E18" s="97">
        <v>6.4008232138428589</v>
      </c>
      <c r="F18" s="97">
        <v>113.79217120600549</v>
      </c>
      <c r="G18" s="21">
        <v>32.8275391856398</v>
      </c>
      <c r="H18" s="97">
        <v>150.01727069647643</v>
      </c>
      <c r="I18" s="97">
        <v>99.131191110513328</v>
      </c>
      <c r="J18" s="97">
        <v>11.294840536994638</v>
      </c>
      <c r="K18" s="97">
        <v>6.4008232138428589</v>
      </c>
      <c r="L18" s="97">
        <v>8.9878016971188721</v>
      </c>
      <c r="M18" s="97">
        <v>32.8275391856398</v>
      </c>
      <c r="N18" s="2">
        <v>-60.512058614076217</v>
      </c>
      <c r="O18" s="97">
        <v>6.4457700748020788</v>
      </c>
      <c r="P18" s="97">
        <v>12.316831792096769</v>
      </c>
      <c r="Q18" s="97">
        <v>141.64516764266588</v>
      </c>
      <c r="R18" s="97">
        <v>5.1270446704942749</v>
      </c>
      <c r="S18" s="97">
        <v>113.17349130493544</v>
      </c>
      <c r="T18" s="21">
        <v>33.461019842308737</v>
      </c>
      <c r="U18" s="97">
        <v>145.13326167731583</v>
      </c>
      <c r="V18" s="97">
        <v>12.316831792096769</v>
      </c>
      <c r="W18" s="97">
        <v>12.003440747735393</v>
      </c>
      <c r="X18" s="97">
        <v>5.1270446704942749</v>
      </c>
      <c r="Y18" s="97">
        <v>15.545981875557809</v>
      </c>
      <c r="Z18" s="19">
        <v>33.461019842308737</v>
      </c>
      <c r="AA18" s="2">
        <v>-38.338247156173523</v>
      </c>
      <c r="AB18" s="62">
        <v>12</v>
      </c>
      <c r="AC18" s="46">
        <v>5.8865031064703972</v>
      </c>
      <c r="AD18" s="97">
        <v>98.827286971677935</v>
      </c>
      <c r="AE18" s="97">
        <v>146.66917848284118</v>
      </c>
      <c r="AF18" s="97">
        <v>7.4241979456664708</v>
      </c>
      <c r="AG18" s="97">
        <v>113.97006906709937</v>
      </c>
      <c r="AH18" s="21">
        <v>33.760461073354151</v>
      </c>
      <c r="AI18" s="97">
        <v>149.00815807456507</v>
      </c>
      <c r="AJ18" s="97">
        <v>98.827286971677935</v>
      </c>
      <c r="AK18" s="97">
        <v>11.808015145946289</v>
      </c>
      <c r="AL18" s="19">
        <v>7.4241979456664708</v>
      </c>
      <c r="AM18" s="97">
        <v>6.7327869451587965</v>
      </c>
      <c r="AN18" s="21">
        <v>33.760461073354151</v>
      </c>
      <c r="AO18" s="2">
        <v>-60.552251977254265</v>
      </c>
      <c r="AP18" s="66">
        <v>12</v>
      </c>
      <c r="AQ18" s="97">
        <v>5.7750519678152656</v>
      </c>
      <c r="AR18" s="97">
        <v>98.958715144589931</v>
      </c>
      <c r="AS18" s="97">
        <v>142.60990492521015</v>
      </c>
      <c r="AT18" s="97">
        <v>76.674897632974393</v>
      </c>
      <c r="AU18" s="97">
        <v>113.56370579840005</v>
      </c>
      <c r="AV18" s="21">
        <v>33.792260514090522</v>
      </c>
      <c r="AW18" s="97">
        <v>144.62334588380378</v>
      </c>
      <c r="AX18" s="97">
        <v>98.958715144589931</v>
      </c>
      <c r="AY18" s="97">
        <v>12.556486204677242</v>
      </c>
      <c r="AZ18" s="97">
        <v>76.674897632974393</v>
      </c>
      <c r="BA18" s="97">
        <v>3.3396160503483121</v>
      </c>
      <c r="BB18" s="97">
        <v>33.792260514090522</v>
      </c>
      <c r="BC18" s="2">
        <v>-13.184620260013784</v>
      </c>
      <c r="BD18" s="62">
        <v>12</v>
      </c>
      <c r="BE18" s="97">
        <v>6.4668407188902091</v>
      </c>
      <c r="BF18" s="97">
        <v>98.651845491879925</v>
      </c>
      <c r="BG18" s="97">
        <v>149.08786422473341</v>
      </c>
      <c r="BH18" s="97">
        <v>6.0955771068950302</v>
      </c>
      <c r="BI18" s="97">
        <v>113.22643829684893</v>
      </c>
      <c r="BJ18" s="21">
        <v>34.54511465151198</v>
      </c>
      <c r="BK18" s="97">
        <v>149.37647263599402</v>
      </c>
      <c r="BL18" s="97">
        <v>98.651845491879925</v>
      </c>
      <c r="BM18" s="97">
        <v>15.349887587281689</v>
      </c>
      <c r="BN18" s="97">
        <v>6.0955771068950302</v>
      </c>
      <c r="BO18" s="97">
        <v>13.312044903660009</v>
      </c>
      <c r="BP18" s="97">
        <v>34.54511465151198</v>
      </c>
      <c r="BQ18" s="2">
        <v>-59.190492806351031</v>
      </c>
      <c r="BR18" s="97">
        <v>5.5179851463552358</v>
      </c>
      <c r="BS18" s="97">
        <v>99.452052387245317</v>
      </c>
      <c r="BT18" s="97">
        <v>147.83184462318215</v>
      </c>
      <c r="BU18" s="97">
        <v>1.1904743124122912</v>
      </c>
      <c r="BV18" s="97">
        <v>112.65321525462086</v>
      </c>
      <c r="BW18" s="21">
        <v>99.657584042938268</v>
      </c>
      <c r="BX18" s="97">
        <v>147.30147850648447</v>
      </c>
      <c r="BY18" s="97">
        <v>99.452052387245317</v>
      </c>
      <c r="BZ18" s="97">
        <v>10.617774036964105</v>
      </c>
      <c r="CA18" s="97">
        <v>1.1904743124122912</v>
      </c>
      <c r="CB18" s="97">
        <v>5.5942442264606864</v>
      </c>
      <c r="CC18" s="97">
        <v>99.657584042938268</v>
      </c>
      <c r="CD18" s="2">
        <v>-79.61302205001121</v>
      </c>
    </row>
    <row r="19" spans="1:82" x14ac:dyDescent="0.25">
      <c r="A19" s="59">
        <v>13</v>
      </c>
      <c r="B19" s="46">
        <v>5.0201526431418992</v>
      </c>
      <c r="C19" s="97">
        <v>99.170303383744908</v>
      </c>
      <c r="D19" s="97">
        <v>150.2218309883005</v>
      </c>
      <c r="E19" s="97">
        <v>6.4707141504068444</v>
      </c>
      <c r="F19" s="97">
        <v>114.01049235290439</v>
      </c>
      <c r="G19" s="21">
        <v>34.919157424528763</v>
      </c>
      <c r="H19" s="97">
        <v>150.89273995704445</v>
      </c>
      <c r="I19" s="97">
        <v>99.170303383744908</v>
      </c>
      <c r="J19" s="97">
        <v>11.828858925464763</v>
      </c>
      <c r="K19" s="97">
        <v>6.4707141504068444</v>
      </c>
      <c r="L19" s="97">
        <v>16.3888187334733</v>
      </c>
      <c r="M19" s="97">
        <v>34.919157424528763</v>
      </c>
      <c r="N19" s="2">
        <v>-59.118619384470669</v>
      </c>
      <c r="O19" s="97">
        <v>6.2335143202693439</v>
      </c>
      <c r="P19" s="97">
        <v>12.068882598044405</v>
      </c>
      <c r="Q19" s="97">
        <v>142.52375188630842</v>
      </c>
      <c r="R19" s="97">
        <v>5.5133411530687759</v>
      </c>
      <c r="S19" s="97">
        <v>113.94458697340517</v>
      </c>
      <c r="T19" s="21">
        <v>34.468523029347267</v>
      </c>
      <c r="U19" s="97">
        <v>147.570436249181</v>
      </c>
      <c r="V19" s="97">
        <v>12.068882598044405</v>
      </c>
      <c r="W19" s="97">
        <v>8.3484434998000623</v>
      </c>
      <c r="X19" s="97">
        <v>5.5133411530687759</v>
      </c>
      <c r="Y19" s="97">
        <v>10.260026372613627</v>
      </c>
      <c r="Z19" s="19">
        <v>34.468523029347267</v>
      </c>
      <c r="AA19" s="2">
        <v>-41.208873193069941</v>
      </c>
      <c r="AB19" s="62">
        <v>13</v>
      </c>
      <c r="AC19" s="46">
        <v>6.4769172336132401</v>
      </c>
      <c r="AD19" s="97">
        <v>99.960402690684788</v>
      </c>
      <c r="AE19" s="97">
        <v>148.32382860033067</v>
      </c>
      <c r="AF19" s="97">
        <v>6.9286113190306891</v>
      </c>
      <c r="AG19" s="97">
        <v>112.45309442261491</v>
      </c>
      <c r="AH19" s="21">
        <v>33.195389670189975</v>
      </c>
      <c r="AI19" s="97">
        <v>150.8681035263009</v>
      </c>
      <c r="AJ19" s="97">
        <v>99.960402690684788</v>
      </c>
      <c r="AK19" s="97">
        <v>12.399474757347893</v>
      </c>
      <c r="AL19" s="19">
        <v>6.9286113190306891</v>
      </c>
      <c r="AM19" s="97">
        <v>13.980632746233923</v>
      </c>
      <c r="AN19" s="21">
        <v>33.195389670189975</v>
      </c>
      <c r="AO19" s="2">
        <v>-57.718301383300158</v>
      </c>
      <c r="AP19" s="66">
        <v>13</v>
      </c>
      <c r="AQ19" s="97">
        <v>4.6449524513705613</v>
      </c>
      <c r="AR19" s="97">
        <v>99.598680439286923</v>
      </c>
      <c r="AS19" s="97">
        <v>145.43403406821824</v>
      </c>
      <c r="AT19" s="97">
        <v>76.005261244617415</v>
      </c>
      <c r="AU19" s="97">
        <v>112.45545720128445</v>
      </c>
      <c r="AV19" s="21">
        <v>34.303193049945286</v>
      </c>
      <c r="AW19" s="97">
        <v>146.36996117818373</v>
      </c>
      <c r="AX19" s="97">
        <v>99.598680439286923</v>
      </c>
      <c r="AY19" s="97">
        <v>11.805342652840412</v>
      </c>
      <c r="AZ19" s="97">
        <v>76.005261244617415</v>
      </c>
      <c r="BA19" s="97">
        <v>2.5071254078215173</v>
      </c>
      <c r="BB19" s="97">
        <v>34.303193049945286</v>
      </c>
      <c r="BC19" s="2">
        <v>-13.527013070213497</v>
      </c>
      <c r="BD19" s="62">
        <v>13</v>
      </c>
      <c r="BE19" s="97">
        <v>5.9445552784997489</v>
      </c>
      <c r="BF19" s="97">
        <v>99.864920995623052</v>
      </c>
      <c r="BG19" s="97">
        <v>148.56604502680398</v>
      </c>
      <c r="BH19" s="97">
        <v>7.1745889248434835</v>
      </c>
      <c r="BI19" s="97">
        <v>113.44679556576008</v>
      </c>
      <c r="BJ19" s="21">
        <v>33.692124361091821</v>
      </c>
      <c r="BK19" s="97">
        <v>150.88375482874162</v>
      </c>
      <c r="BL19" s="97">
        <v>99.864920995623052</v>
      </c>
      <c r="BM19" s="97">
        <v>11.521978466485828</v>
      </c>
      <c r="BN19" s="97">
        <v>7.1745889248434835</v>
      </c>
      <c r="BO19" s="97">
        <v>10.359792721081522</v>
      </c>
      <c r="BP19" s="97">
        <v>33.692124361091821</v>
      </c>
      <c r="BQ19" s="2">
        <v>-59.489737502998842</v>
      </c>
      <c r="BR19" s="97">
        <v>5.6405967779712816</v>
      </c>
      <c r="BS19" s="97">
        <v>99.684219871926288</v>
      </c>
      <c r="BT19" s="97">
        <v>148.81838035780083</v>
      </c>
      <c r="BU19" s="97">
        <v>1.1814960418670675</v>
      </c>
      <c r="BV19" s="97">
        <v>115.38494268156307</v>
      </c>
      <c r="BW19" s="21">
        <v>99.806123887454106</v>
      </c>
      <c r="BX19" s="97">
        <v>148.77429903096674</v>
      </c>
      <c r="BY19" s="97">
        <v>99.684219871926288</v>
      </c>
      <c r="BZ19" s="97">
        <v>10.151009923385397</v>
      </c>
      <c r="CA19" s="97">
        <v>1.1814960418670675</v>
      </c>
      <c r="CB19" s="97">
        <v>8.4370289155343698</v>
      </c>
      <c r="CC19" s="97">
        <v>99.806123887454106</v>
      </c>
      <c r="CD19" s="2">
        <v>-74.555230637832366</v>
      </c>
    </row>
    <row r="20" spans="1:82" x14ac:dyDescent="0.25">
      <c r="A20" s="59">
        <v>14</v>
      </c>
      <c r="B20" s="46">
        <v>6.208598829294556</v>
      </c>
      <c r="C20" s="97">
        <v>98.923755110848973</v>
      </c>
      <c r="D20" s="97">
        <v>147.58415747282427</v>
      </c>
      <c r="E20" s="97">
        <v>6.2283176651921508</v>
      </c>
      <c r="F20" s="97">
        <v>113.19001120341443</v>
      </c>
      <c r="G20" s="21">
        <v>34.586609059962278</v>
      </c>
      <c r="H20" s="97">
        <v>149.35295655424207</v>
      </c>
      <c r="I20" s="97">
        <v>98.923755110848973</v>
      </c>
      <c r="J20" s="97">
        <v>10.601106376062058</v>
      </c>
      <c r="K20" s="97">
        <v>6.2283176651921508</v>
      </c>
      <c r="L20" s="97">
        <v>12.618412518343213</v>
      </c>
      <c r="M20" s="97">
        <v>34.586609059962278</v>
      </c>
      <c r="N20" s="2">
        <v>-59.700919516921289</v>
      </c>
      <c r="O20" s="97">
        <v>5.232583682149115</v>
      </c>
      <c r="P20" s="97">
        <v>9.5007250241290784</v>
      </c>
      <c r="Q20" s="97">
        <v>141.3087832987203</v>
      </c>
      <c r="R20" s="97">
        <v>5.700842683219304</v>
      </c>
      <c r="S20" s="97">
        <v>109.21700012947686</v>
      </c>
      <c r="T20" s="21">
        <v>34.797454588448758</v>
      </c>
      <c r="U20" s="97">
        <v>143.96873030960089</v>
      </c>
      <c r="V20" s="97">
        <v>9.5007250241290784</v>
      </c>
      <c r="W20" s="97">
        <v>13.035151539797738</v>
      </c>
      <c r="X20" s="97">
        <v>5.700842683219304</v>
      </c>
      <c r="Y20" s="97">
        <v>8.3196927717989695</v>
      </c>
      <c r="Z20" s="19">
        <v>34.797454588448758</v>
      </c>
      <c r="AA20" s="2">
        <v>-40.309882550421825</v>
      </c>
      <c r="AB20" s="62">
        <v>14</v>
      </c>
      <c r="AC20" s="46">
        <v>5.562331928586369</v>
      </c>
      <c r="AD20" s="97">
        <v>98.600603152838147</v>
      </c>
      <c r="AE20" s="97">
        <v>147.04643247930306</v>
      </c>
      <c r="AF20" s="97">
        <v>6.0851917060664649</v>
      </c>
      <c r="AG20" s="97">
        <v>114.10349747677874</v>
      </c>
      <c r="AH20" s="21">
        <v>34.379123827736208</v>
      </c>
      <c r="AI20" s="97">
        <v>149.67616193096973</v>
      </c>
      <c r="AJ20" s="97">
        <v>98.600603152838147</v>
      </c>
      <c r="AK20" s="97">
        <v>11.469790526731201</v>
      </c>
      <c r="AL20" s="19">
        <v>6.0851917060664649</v>
      </c>
      <c r="AM20" s="97">
        <v>9.5975102666427023</v>
      </c>
      <c r="AN20" s="21">
        <v>34.379123827736208</v>
      </c>
      <c r="AO20" s="2">
        <v>-62.479758963417709</v>
      </c>
      <c r="AP20" s="66">
        <v>14</v>
      </c>
      <c r="AQ20" s="97">
        <v>6.2444309181955386</v>
      </c>
      <c r="AR20" s="97">
        <v>99.663681443222046</v>
      </c>
      <c r="AS20" s="97">
        <v>142.38744320488507</v>
      </c>
      <c r="AT20" s="97">
        <v>76.938806099483841</v>
      </c>
      <c r="AU20" s="97">
        <v>108.77130752815725</v>
      </c>
      <c r="AV20" s="21">
        <v>35.087781152126269</v>
      </c>
      <c r="AW20" s="97">
        <v>145.514075204839</v>
      </c>
      <c r="AX20" s="97">
        <v>99.663681443222046</v>
      </c>
      <c r="AY20" s="97">
        <v>12.758558712898278</v>
      </c>
      <c r="AZ20" s="97">
        <v>76.938806099483841</v>
      </c>
      <c r="BA20" s="97">
        <v>1.3901402690217355</v>
      </c>
      <c r="BB20" s="97">
        <v>35.087781152126269</v>
      </c>
      <c r="BC20" s="2">
        <v>-13.428079226962808</v>
      </c>
      <c r="BD20" s="62">
        <v>14</v>
      </c>
      <c r="BE20" s="97">
        <v>6.2321350879600885</v>
      </c>
      <c r="BF20" s="97">
        <v>99.580884525911515</v>
      </c>
      <c r="BG20" s="97">
        <v>147.32601401367197</v>
      </c>
      <c r="BH20" s="97">
        <v>5.8288918172220647</v>
      </c>
      <c r="BI20" s="97">
        <v>111.75296854811718</v>
      </c>
      <c r="BJ20" s="21">
        <v>35.449623457251079</v>
      </c>
      <c r="BK20" s="97">
        <v>149.13513526696701</v>
      </c>
      <c r="BL20" s="97">
        <v>99.580884525911515</v>
      </c>
      <c r="BM20" s="97">
        <v>10.805729033297489</v>
      </c>
      <c r="BN20" s="97">
        <v>5.8288918172220647</v>
      </c>
      <c r="BO20" s="97">
        <v>7.6722232908018544</v>
      </c>
      <c r="BP20" s="97">
        <v>35.449623457251079</v>
      </c>
      <c r="BQ20" s="2">
        <v>-62.984547361099231</v>
      </c>
      <c r="BR20" s="97">
        <v>5.5566568562369243</v>
      </c>
      <c r="BS20" s="97">
        <v>99.357214101406996</v>
      </c>
      <c r="BT20" s="97">
        <v>148.95496754417934</v>
      </c>
      <c r="BU20" s="97">
        <v>1.5458176623482256E-2</v>
      </c>
      <c r="BV20" s="97">
        <v>112.33818383874009</v>
      </c>
      <c r="BW20" s="21">
        <v>99.323262388947356</v>
      </c>
      <c r="BX20" s="97">
        <v>149.75470068941235</v>
      </c>
      <c r="BY20" s="97">
        <v>99.357214101406996</v>
      </c>
      <c r="BZ20" s="97">
        <v>10.513838076642113</v>
      </c>
      <c r="CA20" s="97">
        <v>1.5458176623482256E-2</v>
      </c>
      <c r="CB20" s="97">
        <v>5.2147502686399596</v>
      </c>
      <c r="CC20" s="97">
        <v>99.323262388947356</v>
      </c>
      <c r="CD20" s="2">
        <v>-84.500872454609677</v>
      </c>
    </row>
    <row r="21" spans="1:82" x14ac:dyDescent="0.25">
      <c r="A21" s="59">
        <v>15</v>
      </c>
      <c r="B21" s="46">
        <v>6.5167885879711838</v>
      </c>
      <c r="C21" s="97">
        <v>98.805148108783925</v>
      </c>
      <c r="D21" s="97">
        <v>147.16682702305479</v>
      </c>
      <c r="E21" s="97">
        <v>5.1445697698339412</v>
      </c>
      <c r="F21" s="97">
        <v>113.00753563023318</v>
      </c>
      <c r="G21" s="21">
        <v>34.514260326619905</v>
      </c>
      <c r="H21" s="97">
        <v>149.14417467720884</v>
      </c>
      <c r="I21" s="97">
        <v>98.805148108783925</v>
      </c>
      <c r="J21" s="97">
        <v>12.615588647954761</v>
      </c>
      <c r="K21" s="97">
        <v>5.1445697698339412</v>
      </c>
      <c r="L21" s="97">
        <v>5.7061405641760441</v>
      </c>
      <c r="M21" s="97">
        <v>34.514260326619905</v>
      </c>
      <c r="N21" s="2">
        <v>-65.167162852421484</v>
      </c>
      <c r="O21" s="97">
        <v>5.4550240946676825</v>
      </c>
      <c r="P21" s="97">
        <v>9.1664368382410952</v>
      </c>
      <c r="Q21" s="97">
        <v>142.70726604816514</v>
      </c>
      <c r="R21" s="97">
        <v>5.9513730464673413</v>
      </c>
      <c r="S21" s="97">
        <v>112.47754981721846</v>
      </c>
      <c r="T21" s="21">
        <v>35.097056172745233</v>
      </c>
      <c r="U21" s="97">
        <v>143.57039991820264</v>
      </c>
      <c r="V21" s="97">
        <v>9.1664368382410952</v>
      </c>
      <c r="W21" s="97">
        <v>14.313154398216705</v>
      </c>
      <c r="X21" s="97">
        <v>5.9513730464673413</v>
      </c>
      <c r="Y21" s="97">
        <v>8.2337364343361692</v>
      </c>
      <c r="Z21" s="19">
        <v>35.097056172745233</v>
      </c>
      <c r="AA21" s="2">
        <v>-39.853642916345606</v>
      </c>
      <c r="AB21" s="62">
        <v>15</v>
      </c>
      <c r="AC21" s="46">
        <v>5.7836095289417431</v>
      </c>
      <c r="AD21" s="97">
        <v>99.293039479092215</v>
      </c>
      <c r="AE21" s="97">
        <v>147.6696828980246</v>
      </c>
      <c r="AF21" s="97">
        <v>6.1957810224128336</v>
      </c>
      <c r="AG21" s="97">
        <v>114.25649592568061</v>
      </c>
      <c r="AH21" s="21">
        <v>34.16678167221896</v>
      </c>
      <c r="AI21" s="97">
        <v>148.34739985788107</v>
      </c>
      <c r="AJ21" s="97">
        <v>99.293039479092215</v>
      </c>
      <c r="AK21" s="97">
        <v>11.484559114172685</v>
      </c>
      <c r="AL21" s="19">
        <v>6.1957810224128336</v>
      </c>
      <c r="AM21" s="97">
        <v>8.1676717515311061</v>
      </c>
      <c r="AN21" s="21">
        <v>34.16678167221896</v>
      </c>
      <c r="AO21" s="2">
        <v>-62.488755562800364</v>
      </c>
      <c r="AP21" s="66">
        <v>15</v>
      </c>
      <c r="AQ21" s="97">
        <v>6.623889900208205</v>
      </c>
      <c r="AR21" s="97">
        <v>99.376141947707481</v>
      </c>
      <c r="AS21" s="97">
        <v>144.04187478520674</v>
      </c>
      <c r="AT21" s="97">
        <v>75.055645905481541</v>
      </c>
      <c r="AU21" s="97">
        <v>111.08150023910966</v>
      </c>
      <c r="AV21" s="21">
        <v>32.625038020652916</v>
      </c>
      <c r="AW21" s="97">
        <v>144.41659763620515</v>
      </c>
      <c r="AX21" s="97">
        <v>99.376141947707481</v>
      </c>
      <c r="AY21" s="97">
        <v>6.7487347623202547</v>
      </c>
      <c r="AZ21" s="97">
        <v>75.055645905481541</v>
      </c>
      <c r="BA21" s="97">
        <v>1.8794043524515534</v>
      </c>
      <c r="BB21" s="97">
        <v>32.625038020652916</v>
      </c>
      <c r="BC21" s="2">
        <v>-12.498616865719228</v>
      </c>
      <c r="BD21" s="62">
        <v>15</v>
      </c>
      <c r="BE21" s="97">
        <v>5.6564008406926751</v>
      </c>
      <c r="BF21" s="97">
        <v>100.32344856173782</v>
      </c>
      <c r="BG21" s="97">
        <v>146.81218033335887</v>
      </c>
      <c r="BH21" s="97">
        <v>5.8456268609408708</v>
      </c>
      <c r="BI21" s="97">
        <v>114.96755900613894</v>
      </c>
      <c r="BJ21" s="21">
        <v>34.007336506461435</v>
      </c>
      <c r="BK21" s="97">
        <v>152.03543644222503</v>
      </c>
      <c r="BL21" s="97">
        <v>100.32344856173782</v>
      </c>
      <c r="BM21" s="97">
        <v>10.709108827782932</v>
      </c>
      <c r="BN21" s="97">
        <v>5.8456268609408708</v>
      </c>
      <c r="BO21" s="97">
        <v>6.2171568105367232</v>
      </c>
      <c r="BP21" s="97">
        <v>34.007336506461435</v>
      </c>
      <c r="BQ21" s="2">
        <v>-65.257217541205989</v>
      </c>
      <c r="BR21" s="97">
        <v>6.2249440023857465</v>
      </c>
      <c r="BS21" s="97">
        <v>99.253892745180067</v>
      </c>
      <c r="BT21" s="97">
        <v>148.88207387813074</v>
      </c>
      <c r="BU21" s="97">
        <v>0.23245914989314376</v>
      </c>
      <c r="BV21" s="97">
        <v>115.44009926455654</v>
      </c>
      <c r="BW21" s="21">
        <v>99.480766681036542</v>
      </c>
      <c r="BX21" s="97">
        <v>150.45921550540999</v>
      </c>
      <c r="BY21" s="97">
        <v>99.253892745180067</v>
      </c>
      <c r="BZ21" s="97">
        <v>12.332057063750318</v>
      </c>
      <c r="CA21" s="97">
        <v>0.23245914989314376</v>
      </c>
      <c r="CB21" s="97">
        <v>5.5007014827743426</v>
      </c>
      <c r="CC21" s="97">
        <v>99.480766681036542</v>
      </c>
      <c r="CD21" s="2">
        <v>-81.915668034037182</v>
      </c>
    </row>
    <row r="22" spans="1:82" x14ac:dyDescent="0.25">
      <c r="A22" s="59">
        <v>16</v>
      </c>
      <c r="B22" s="46">
        <v>6.3127309326110792</v>
      </c>
      <c r="C22" s="97">
        <v>98.996954451204402</v>
      </c>
      <c r="D22" s="97">
        <v>147.64522804026635</v>
      </c>
      <c r="E22" s="97">
        <v>5.8924434099903289</v>
      </c>
      <c r="F22" s="97">
        <v>113.04173695618053</v>
      </c>
      <c r="G22" s="21">
        <v>33.95689266023777</v>
      </c>
      <c r="H22" s="97">
        <v>150.65383626446652</v>
      </c>
      <c r="I22" s="97">
        <v>98.996954451204402</v>
      </c>
      <c r="J22" s="97">
        <v>11.571435214219466</v>
      </c>
      <c r="K22" s="97">
        <v>5.8924434099903289</v>
      </c>
      <c r="L22" s="97">
        <v>11.010816674140488</v>
      </c>
      <c r="M22" s="97">
        <v>33.95689266023777</v>
      </c>
      <c r="N22" s="2">
        <v>-61.187513432056022</v>
      </c>
      <c r="O22" s="97">
        <v>4.7027879382958622</v>
      </c>
      <c r="P22" s="97">
        <v>10.690164037305545</v>
      </c>
      <c r="Q22" s="97">
        <v>140.66813035783713</v>
      </c>
      <c r="R22" s="97">
        <v>6.5150651948944489</v>
      </c>
      <c r="S22" s="97">
        <v>113.49547090823464</v>
      </c>
      <c r="T22" s="21">
        <v>35.031512348049787</v>
      </c>
      <c r="U22" s="97">
        <v>143.63480477640883</v>
      </c>
      <c r="V22" s="97">
        <v>10.690164037305545</v>
      </c>
      <c r="W22" s="97">
        <v>11.533696582590999</v>
      </c>
      <c r="X22" s="97">
        <v>6.5150651948944489</v>
      </c>
      <c r="Y22" s="97">
        <v>11.308418657897468</v>
      </c>
      <c r="Z22" s="19">
        <v>35.031512348049787</v>
      </c>
      <c r="AA22" s="2">
        <v>-37.373676121526735</v>
      </c>
      <c r="AB22" s="62">
        <v>16</v>
      </c>
      <c r="AC22" s="46">
        <v>5.8598503234158219</v>
      </c>
      <c r="AD22" s="97">
        <v>99.390064705862855</v>
      </c>
      <c r="AE22" s="97">
        <v>148.54125861620835</v>
      </c>
      <c r="AF22" s="97">
        <v>6.3086169914063239</v>
      </c>
      <c r="AG22" s="97">
        <v>114.78905728119992</v>
      </c>
      <c r="AH22" s="21">
        <v>35.902069784138575</v>
      </c>
      <c r="AI22" s="97">
        <v>151.15665839161753</v>
      </c>
      <c r="AJ22" s="97">
        <v>99.390064705862855</v>
      </c>
      <c r="AK22" s="97">
        <v>13.182092259107369</v>
      </c>
      <c r="AL22" s="19">
        <v>6.3086169914063239</v>
      </c>
      <c r="AM22" s="97">
        <v>9.9379629571551487</v>
      </c>
      <c r="AN22" s="21">
        <v>35.902069784138575</v>
      </c>
      <c r="AO22" s="2">
        <v>-61.648341452792131</v>
      </c>
      <c r="AP22" s="66">
        <v>16</v>
      </c>
      <c r="AQ22" s="97">
        <v>6.4601261934530925</v>
      </c>
      <c r="AR22" s="97">
        <v>99.330238752041737</v>
      </c>
      <c r="AS22" s="97">
        <v>144.71025813838133</v>
      </c>
      <c r="AT22" s="97">
        <v>76.719319465634982</v>
      </c>
      <c r="AU22" s="97">
        <v>112.80749812223236</v>
      </c>
      <c r="AV22" s="21">
        <v>33.792754095177834</v>
      </c>
      <c r="AW22" s="97">
        <v>145.31996411757729</v>
      </c>
      <c r="AX22" s="97">
        <v>99.330238752041737</v>
      </c>
      <c r="AY22" s="97">
        <v>13.847656394501609</v>
      </c>
      <c r="AZ22" s="97">
        <v>76.719319465634982</v>
      </c>
      <c r="BA22" s="97">
        <v>3.3068731377583966</v>
      </c>
      <c r="BB22" s="97">
        <v>33.792754095177834</v>
      </c>
      <c r="BC22" s="2">
        <v>-12.922391535269718</v>
      </c>
      <c r="BD22" s="62">
        <v>16</v>
      </c>
      <c r="BE22" s="97">
        <v>5.883080124185839</v>
      </c>
      <c r="BF22" s="97">
        <v>99.554400744386257</v>
      </c>
      <c r="BG22" s="97">
        <v>148.27078523249091</v>
      </c>
      <c r="BH22" s="97">
        <v>6.7455736195478844</v>
      </c>
      <c r="BI22" s="97">
        <v>113.06902579041977</v>
      </c>
      <c r="BJ22" s="21">
        <v>34.412770045393209</v>
      </c>
      <c r="BK22" s="97">
        <v>147.90595393101043</v>
      </c>
      <c r="BL22" s="97">
        <v>99.554400744386257</v>
      </c>
      <c r="BM22" s="97">
        <v>12.249006585496746</v>
      </c>
      <c r="BN22" s="97">
        <v>6.7455736195478844</v>
      </c>
      <c r="BO22" s="97">
        <v>2.5462531349672055</v>
      </c>
      <c r="BP22" s="97">
        <v>34.412770045393209</v>
      </c>
      <c r="BQ22" s="2">
        <v>-63.939099060222837</v>
      </c>
      <c r="BR22" s="97">
        <v>5.9011092895809698</v>
      </c>
      <c r="BS22" s="97">
        <v>100.0205038798766</v>
      </c>
      <c r="BT22" s="97">
        <v>147.02036502912324</v>
      </c>
      <c r="BU22" s="97">
        <v>0.92937127633139816</v>
      </c>
      <c r="BV22" s="97">
        <v>112.86875619237337</v>
      </c>
      <c r="BW22" s="21">
        <v>99.422132246310341</v>
      </c>
      <c r="BX22" s="97">
        <v>148.73394385977522</v>
      </c>
      <c r="BY22" s="97">
        <v>100.0205038798766</v>
      </c>
      <c r="BZ22" s="97">
        <v>13.291200043987631</v>
      </c>
      <c r="CA22" s="97">
        <v>0.92937127633139816</v>
      </c>
      <c r="CB22" s="97">
        <v>9.5070729056358125</v>
      </c>
      <c r="CC22" s="97">
        <v>99.422132246310341</v>
      </c>
      <c r="CD22" s="2">
        <v>-72.806964507687326</v>
      </c>
    </row>
    <row r="23" spans="1:82" x14ac:dyDescent="0.25">
      <c r="A23" s="59">
        <v>17</v>
      </c>
      <c r="B23" s="46">
        <v>6.2930981565820039</v>
      </c>
      <c r="C23" s="97">
        <v>99.880747185959606</v>
      </c>
      <c r="D23" s="97">
        <v>149.00303812978888</v>
      </c>
      <c r="E23" s="97">
        <v>4.2837588150979613</v>
      </c>
      <c r="F23" s="97">
        <v>113.21466935446207</v>
      </c>
      <c r="G23" s="21">
        <v>34.450695800720226</v>
      </c>
      <c r="H23" s="97">
        <v>150.19543570659732</v>
      </c>
      <c r="I23" s="97">
        <v>99.880747185959606</v>
      </c>
      <c r="J23" s="97">
        <v>11.824657033194708</v>
      </c>
      <c r="K23" s="97">
        <v>4.2837588150979613</v>
      </c>
      <c r="L23" s="97">
        <v>8.6885714514275918</v>
      </c>
      <c r="M23" s="97">
        <v>34.450695800720226</v>
      </c>
      <c r="N23" s="2">
        <v>-66.05247324546049</v>
      </c>
      <c r="O23" s="97">
        <v>5.6500315526895113</v>
      </c>
      <c r="P23" s="97">
        <v>9.9714054045638907</v>
      </c>
      <c r="Q23" s="97">
        <v>143.56046090383211</v>
      </c>
      <c r="R23" s="97">
        <v>4.4849911552909463</v>
      </c>
      <c r="S23" s="97">
        <v>113.10579234027367</v>
      </c>
      <c r="T23" s="21">
        <v>33.495659744196004</v>
      </c>
      <c r="U23" s="97">
        <v>144.35272227704596</v>
      </c>
      <c r="V23" s="97">
        <v>9.9714054045638907</v>
      </c>
      <c r="W23" s="97">
        <v>10.71494722003683</v>
      </c>
      <c r="X23" s="97">
        <v>4.4849911552909463</v>
      </c>
      <c r="Y23" s="97">
        <v>6.7090218436892073</v>
      </c>
      <c r="Z23" s="19">
        <v>33.495659744196004</v>
      </c>
      <c r="AA23" s="2">
        <v>-46.128017876772532</v>
      </c>
      <c r="AB23" s="62">
        <v>17</v>
      </c>
      <c r="AC23" s="46">
        <v>6.2644715689818966</v>
      </c>
      <c r="AD23" s="97">
        <v>99.369167996951376</v>
      </c>
      <c r="AE23" s="97">
        <v>148.15892290183859</v>
      </c>
      <c r="AF23" s="97">
        <v>6.4171293340972246</v>
      </c>
      <c r="AG23" s="97">
        <v>113.98802772648624</v>
      </c>
      <c r="AH23" s="21">
        <v>34.489741182225373</v>
      </c>
      <c r="AI23" s="97">
        <v>147.58671665222636</v>
      </c>
      <c r="AJ23" s="97">
        <v>99.369167996951376</v>
      </c>
      <c r="AK23" s="97">
        <v>11.150515396403311</v>
      </c>
      <c r="AL23" s="19">
        <v>6.4171293340972246</v>
      </c>
      <c r="AM23" s="97">
        <v>11.19544964664477</v>
      </c>
      <c r="AN23" s="21">
        <v>34.489741182225373</v>
      </c>
      <c r="AO23" s="2">
        <v>-59.718515138249096</v>
      </c>
      <c r="AP23" s="66">
        <v>17</v>
      </c>
      <c r="AQ23" s="97">
        <v>5.4333674443409983</v>
      </c>
      <c r="AR23" s="97">
        <v>99.970075493619632</v>
      </c>
      <c r="AS23" s="97">
        <v>143.75679318703169</v>
      </c>
      <c r="AT23" s="97">
        <v>76.03095680345281</v>
      </c>
      <c r="AU23" s="97">
        <v>114.13577661894848</v>
      </c>
      <c r="AV23" s="21">
        <v>34.602047645054554</v>
      </c>
      <c r="AW23" s="97">
        <v>145.0357602136867</v>
      </c>
      <c r="AX23" s="97">
        <v>99.970075493619632</v>
      </c>
      <c r="AY23" s="97">
        <v>13.2665620308874</v>
      </c>
      <c r="AZ23" s="97">
        <v>76.03095680345281</v>
      </c>
      <c r="BA23" s="97">
        <v>3.5075813111707554</v>
      </c>
      <c r="BB23" s="97">
        <v>34.602047645054554</v>
      </c>
      <c r="BC23" s="2">
        <v>-13.714554357959106</v>
      </c>
      <c r="BD23" s="62">
        <v>17</v>
      </c>
      <c r="BE23" s="97">
        <v>6.3161020633960181</v>
      </c>
      <c r="BF23" s="97">
        <v>99.421201690860613</v>
      </c>
      <c r="BG23" s="97">
        <v>147.02071370437619</v>
      </c>
      <c r="BH23" s="97">
        <v>5.8145924457887235</v>
      </c>
      <c r="BI23" s="97">
        <v>114.35206353967442</v>
      </c>
      <c r="BJ23" s="21">
        <v>35.332708660448702</v>
      </c>
      <c r="BK23" s="97">
        <v>149.14286054862504</v>
      </c>
      <c r="BL23" s="97">
        <v>99.421201690860613</v>
      </c>
      <c r="BM23" s="97">
        <v>11.902819214994194</v>
      </c>
      <c r="BN23" s="97">
        <v>5.8145924457887235</v>
      </c>
      <c r="BO23" s="97">
        <v>12.982975911375163</v>
      </c>
      <c r="BP23" s="97">
        <v>35.332708660448702</v>
      </c>
      <c r="BQ23" s="2">
        <v>-60.339760915424236</v>
      </c>
      <c r="BR23" s="97">
        <v>5.8761703005036319</v>
      </c>
      <c r="BS23" s="97">
        <v>98.657485293624646</v>
      </c>
      <c r="BT23" s="97">
        <v>147.89537619967885</v>
      </c>
      <c r="BU23" s="97">
        <v>1.2635862166830685</v>
      </c>
      <c r="BV23" s="97">
        <v>112.58095636606785</v>
      </c>
      <c r="BW23" s="21">
        <v>99.532070848498876</v>
      </c>
      <c r="BX23" s="97">
        <v>149.09835977755918</v>
      </c>
      <c r="BY23" s="97">
        <v>98.657485293624646</v>
      </c>
      <c r="BZ23" s="97">
        <v>12.096391903953627</v>
      </c>
      <c r="CA23" s="97">
        <v>1.2635862166830685</v>
      </c>
      <c r="CB23" s="97">
        <v>9.5028998843794454</v>
      </c>
      <c r="CC23" s="97">
        <v>99.532070848498876</v>
      </c>
      <c r="CD23" s="2">
        <v>-71.9916386908059</v>
      </c>
    </row>
    <row r="24" spans="1:82" x14ac:dyDescent="0.25">
      <c r="A24" s="59">
        <v>18</v>
      </c>
      <c r="B24" s="46">
        <v>5.7704887453284206</v>
      </c>
      <c r="C24" s="97">
        <v>99.983083927691865</v>
      </c>
      <c r="D24" s="97">
        <v>149.16347267871259</v>
      </c>
      <c r="E24" s="97">
        <v>5.4547113086547574</v>
      </c>
      <c r="F24" s="97">
        <v>115.84587302683701</v>
      </c>
      <c r="G24" s="21">
        <v>31.982135180488527</v>
      </c>
      <c r="H24" s="97">
        <v>148.72235439174202</v>
      </c>
      <c r="I24" s="97">
        <v>99.983083927691865</v>
      </c>
      <c r="J24" s="97">
        <v>10.514485212449797</v>
      </c>
      <c r="K24" s="97">
        <v>5.4547113086547574</v>
      </c>
      <c r="L24" s="97">
        <v>8.8204058587913501</v>
      </c>
      <c r="M24" s="97">
        <v>31.982135180488527</v>
      </c>
      <c r="N24" s="2">
        <v>-63.8575809566427</v>
      </c>
      <c r="O24" s="97">
        <v>4.3455700853334394</v>
      </c>
      <c r="P24" s="97">
        <v>12.695825022538608</v>
      </c>
      <c r="Q24" s="97">
        <v>144.62015756539878</v>
      </c>
      <c r="R24" s="97">
        <v>6.2951430817077911</v>
      </c>
      <c r="S24" s="97">
        <v>110.80525668291784</v>
      </c>
      <c r="T24" s="21">
        <v>33.547647875894413</v>
      </c>
      <c r="U24" s="97">
        <v>141.5472716566523</v>
      </c>
      <c r="V24" s="97">
        <v>12.695825022538608</v>
      </c>
      <c r="W24" s="97">
        <v>4.2771784478660599</v>
      </c>
      <c r="X24" s="97">
        <v>6.2951430817077911</v>
      </c>
      <c r="Y24" s="97">
        <v>14.510126371239213</v>
      </c>
      <c r="Z24" s="19">
        <v>33.547647875894413</v>
      </c>
      <c r="AA24" s="2">
        <v>-35.473573074247057</v>
      </c>
      <c r="AB24" s="62">
        <v>18</v>
      </c>
      <c r="AC24" s="46">
        <v>5.9420691331498414</v>
      </c>
      <c r="AD24" s="97">
        <v>100.58518870636779</v>
      </c>
      <c r="AE24" s="97">
        <v>147.38043186399497</v>
      </c>
      <c r="AF24" s="97">
        <v>5.4890935594860446</v>
      </c>
      <c r="AG24" s="97">
        <v>113.55184192203065</v>
      </c>
      <c r="AH24" s="21">
        <v>34.540177719162408</v>
      </c>
      <c r="AI24" s="97">
        <v>150.27340013278078</v>
      </c>
      <c r="AJ24" s="97">
        <v>100.58518870636779</v>
      </c>
      <c r="AK24" s="97">
        <v>12.357813326311561</v>
      </c>
      <c r="AL24" s="19">
        <v>5.4890935594860446</v>
      </c>
      <c r="AM24" s="97">
        <v>9.2553460535214871</v>
      </c>
      <c r="AN24" s="21">
        <v>34.540177719162408</v>
      </c>
      <c r="AO24" s="2">
        <v>-63.685397681771157</v>
      </c>
      <c r="AP24" s="66">
        <v>18</v>
      </c>
      <c r="AQ24" s="97">
        <v>5.2321291564016246</v>
      </c>
      <c r="AR24" s="97">
        <v>99.359493887249641</v>
      </c>
      <c r="AS24" s="97">
        <v>142.86496639912943</v>
      </c>
      <c r="AT24" s="97">
        <v>76.461842222351379</v>
      </c>
      <c r="AU24" s="97">
        <v>112.06006984422137</v>
      </c>
      <c r="AV24" s="21">
        <v>35.409411338151259</v>
      </c>
      <c r="AW24" s="97">
        <v>149.32329757873117</v>
      </c>
      <c r="AX24" s="97">
        <v>99.359493887249641</v>
      </c>
      <c r="AY24" s="97">
        <v>11.196538047878104</v>
      </c>
      <c r="AZ24" s="97">
        <v>76.461842222351379</v>
      </c>
      <c r="BA24" s="97">
        <v>1.916485647698877</v>
      </c>
      <c r="BB24" s="97">
        <v>35.409411338151259</v>
      </c>
      <c r="BC24" s="2">
        <v>-14.180727207805823</v>
      </c>
      <c r="BD24" s="62">
        <v>18</v>
      </c>
      <c r="BE24" s="97">
        <v>6.0295488455276089</v>
      </c>
      <c r="BF24" s="97">
        <v>100.02702110165224</v>
      </c>
      <c r="BG24" s="97">
        <v>148.98998504440038</v>
      </c>
      <c r="BH24" s="97">
        <v>6.4791892936788518</v>
      </c>
      <c r="BI24" s="97">
        <v>115.16078324644727</v>
      </c>
      <c r="BJ24" s="21">
        <v>34.633862135697022</v>
      </c>
      <c r="BK24" s="97">
        <v>150.90975401179389</v>
      </c>
      <c r="BL24" s="97">
        <v>100.02702110165224</v>
      </c>
      <c r="BM24" s="97">
        <v>10.861070662520623</v>
      </c>
      <c r="BN24" s="97">
        <v>6.4791892936788518</v>
      </c>
      <c r="BO24" s="97">
        <v>10.072851028392121</v>
      </c>
      <c r="BP24" s="97">
        <v>34.633862135697022</v>
      </c>
      <c r="BQ24" s="2">
        <v>-60.973385954248606</v>
      </c>
      <c r="BR24" s="97">
        <v>6.2446218538879554</v>
      </c>
      <c r="BS24" s="97">
        <v>99.784761473194322</v>
      </c>
      <c r="BT24" s="97">
        <v>148.21174389434128</v>
      </c>
      <c r="BU24" s="97">
        <v>1.764530091277789</v>
      </c>
      <c r="BV24" s="97">
        <v>113.78645520154409</v>
      </c>
      <c r="BW24" s="21">
        <v>99.464932205662052</v>
      </c>
      <c r="BX24" s="97">
        <v>150.31465596748913</v>
      </c>
      <c r="BY24" s="97">
        <v>99.784761473194322</v>
      </c>
      <c r="BZ24" s="97">
        <v>10.972801161914965</v>
      </c>
      <c r="CA24" s="97">
        <v>1.764530091277789</v>
      </c>
      <c r="CB24" s="97">
        <v>7.8148917710238406</v>
      </c>
      <c r="CC24" s="97">
        <v>99.464932205662052</v>
      </c>
      <c r="CD24" s="2">
        <v>-73.196082982154763</v>
      </c>
    </row>
    <row r="25" spans="1:82" x14ac:dyDescent="0.25">
      <c r="A25" s="59">
        <v>19</v>
      </c>
      <c r="B25" s="46">
        <v>6.1173222559446971</v>
      </c>
      <c r="C25" s="97">
        <v>99.246735129695878</v>
      </c>
      <c r="D25" s="97">
        <v>145.27445462200438</v>
      </c>
      <c r="E25" s="97">
        <v>4.5391691379738308</v>
      </c>
      <c r="F25" s="97">
        <v>112.83391536326576</v>
      </c>
      <c r="G25" s="21">
        <v>33.123826216775988</v>
      </c>
      <c r="H25" s="97">
        <v>150.89867723150223</v>
      </c>
      <c r="I25" s="97">
        <v>99.246735129695878</v>
      </c>
      <c r="J25" s="97">
        <v>11.307725013875853</v>
      </c>
      <c r="K25" s="97">
        <v>4.5391691379738308</v>
      </c>
      <c r="L25" s="97">
        <v>13.225286341454556</v>
      </c>
      <c r="M25" s="97">
        <v>33.123826216775988</v>
      </c>
      <c r="N25" s="2">
        <v>-63.544982252532918</v>
      </c>
      <c r="O25" s="97">
        <v>4.9824565891757535</v>
      </c>
      <c r="P25" s="97">
        <v>8.4181751109848229</v>
      </c>
      <c r="Q25" s="97">
        <v>143.0635375465954</v>
      </c>
      <c r="R25" s="97">
        <v>7.0902930534028386</v>
      </c>
      <c r="S25" s="97">
        <v>113.14225266564839</v>
      </c>
      <c r="T25" s="21">
        <v>32.408787200849588</v>
      </c>
      <c r="U25" s="97">
        <v>142.47647159019883</v>
      </c>
      <c r="V25" s="97">
        <v>8.4181751109848229</v>
      </c>
      <c r="W25" s="97">
        <v>10.113015431745335</v>
      </c>
      <c r="X25" s="97">
        <v>7.0902930534028386</v>
      </c>
      <c r="Y25" s="97">
        <v>16.735382610133247</v>
      </c>
      <c r="Z25" s="19">
        <v>32.408787200849588</v>
      </c>
      <c r="AA25" s="2">
        <v>-29.876637730481836</v>
      </c>
      <c r="AB25" s="62">
        <v>19</v>
      </c>
      <c r="AC25" s="46">
        <v>5.635458876995652</v>
      </c>
      <c r="AD25" s="97">
        <v>99.726502294141</v>
      </c>
      <c r="AE25" s="97">
        <v>147.28308703003566</v>
      </c>
      <c r="AF25" s="97">
        <v>6.0787903597201334</v>
      </c>
      <c r="AG25" s="97">
        <v>112.6173334561753</v>
      </c>
      <c r="AH25" s="21">
        <v>34.345504552628149</v>
      </c>
      <c r="AI25" s="97">
        <v>147.24977484725099</v>
      </c>
      <c r="AJ25" s="97">
        <v>99.726502294141</v>
      </c>
      <c r="AK25" s="97">
        <v>11.934157701196009</v>
      </c>
      <c r="AL25" s="19">
        <v>6.0787903597201334</v>
      </c>
      <c r="AM25" s="97">
        <v>14.052301846600166</v>
      </c>
      <c r="AN25" s="21">
        <v>34.345504552628149</v>
      </c>
      <c r="AO25" s="2">
        <v>-59.920985700868201</v>
      </c>
      <c r="AP25" s="66">
        <v>19</v>
      </c>
      <c r="AQ25" s="97">
        <v>5.6085287503190973</v>
      </c>
      <c r="AR25" s="97">
        <v>100.23363817525917</v>
      </c>
      <c r="AS25" s="97">
        <v>140.92217514752545</v>
      </c>
      <c r="AT25" s="97">
        <v>74.904468650798663</v>
      </c>
      <c r="AU25" s="97">
        <v>112.95814741442241</v>
      </c>
      <c r="AV25" s="21">
        <v>34.103796732380964</v>
      </c>
      <c r="AW25" s="97">
        <v>146.66938982012306</v>
      </c>
      <c r="AX25" s="97">
        <v>100.23363817525917</v>
      </c>
      <c r="AY25" s="97">
        <v>14.417936017781791</v>
      </c>
      <c r="AZ25" s="97">
        <v>74.904468650798663</v>
      </c>
      <c r="BA25" s="97">
        <v>5.5578257661200361</v>
      </c>
      <c r="BB25" s="97">
        <v>34.103796732380964</v>
      </c>
      <c r="BC25" s="2">
        <v>-14.617684916672177</v>
      </c>
      <c r="BD25" s="62">
        <v>19</v>
      </c>
      <c r="BE25" s="97">
        <v>5.7643546912066643</v>
      </c>
      <c r="BF25" s="97">
        <v>99.047067661243759</v>
      </c>
      <c r="BG25" s="97">
        <v>147.45272226796183</v>
      </c>
      <c r="BH25" s="97">
        <v>6.7116802211564659</v>
      </c>
      <c r="BI25" s="97">
        <v>113.82579735068278</v>
      </c>
      <c r="BJ25" s="21">
        <v>33.465525479683478</v>
      </c>
      <c r="BK25" s="97">
        <v>150.36635380403635</v>
      </c>
      <c r="BL25" s="97">
        <v>99.047067661243759</v>
      </c>
      <c r="BM25" s="97">
        <v>12.392276858805763</v>
      </c>
      <c r="BN25" s="97">
        <v>6.7116802211564659</v>
      </c>
      <c r="BO25" s="97">
        <v>6.756472604922438</v>
      </c>
      <c r="BP25" s="97">
        <v>33.465525479683478</v>
      </c>
      <c r="BQ25" s="2">
        <v>-62.328302779668931</v>
      </c>
      <c r="BR25" s="97">
        <v>5.8056924078537584</v>
      </c>
      <c r="BS25" s="97">
        <v>100.3725101641416</v>
      </c>
      <c r="BT25" s="97">
        <v>147.93423830602813</v>
      </c>
      <c r="BU25" s="97">
        <v>0.84339793264870511</v>
      </c>
      <c r="BV25" s="97">
        <v>115.28959544781527</v>
      </c>
      <c r="BW25" s="21">
        <v>99.289133876429432</v>
      </c>
      <c r="BX25" s="97">
        <v>149.25121351128567</v>
      </c>
      <c r="BY25" s="97">
        <v>100.3725101641416</v>
      </c>
      <c r="BZ25" s="97">
        <v>14.202960473536557</v>
      </c>
      <c r="CA25" s="97">
        <v>0.84339793264870511</v>
      </c>
      <c r="CB25" s="97">
        <v>7.9065291130785678</v>
      </c>
      <c r="CC25" s="97">
        <v>99.289133876429432</v>
      </c>
      <c r="CD25" s="2">
        <v>-76.148310887936617</v>
      </c>
    </row>
    <row r="26" spans="1:82" x14ac:dyDescent="0.25">
      <c r="A26" s="59">
        <v>20</v>
      </c>
      <c r="B26" s="46">
        <v>5.7432838134133188</v>
      </c>
      <c r="C26" s="97">
        <v>99.195994035473007</v>
      </c>
      <c r="D26" s="97">
        <v>148.43947242466086</v>
      </c>
      <c r="E26" s="97">
        <v>5.0675791323451698</v>
      </c>
      <c r="F26" s="97">
        <v>113.1461676285855</v>
      </c>
      <c r="G26" s="21">
        <v>32.76268999999467</v>
      </c>
      <c r="H26" s="97">
        <v>150.08346186484388</v>
      </c>
      <c r="I26" s="97">
        <v>99.195994035473007</v>
      </c>
      <c r="J26" s="97">
        <v>10.729306259714786</v>
      </c>
      <c r="K26" s="97">
        <v>5.0675791323451698</v>
      </c>
      <c r="L26" s="97">
        <v>7.5330620565177693</v>
      </c>
      <c r="M26" s="97">
        <v>32.76268999999467</v>
      </c>
      <c r="N26" s="2">
        <v>-65.581362494405241</v>
      </c>
      <c r="O26" s="97">
        <v>5.7989914469759336</v>
      </c>
      <c r="P26" s="97">
        <v>12.4931050398617</v>
      </c>
      <c r="Q26" s="97">
        <v>142.22074230667013</v>
      </c>
      <c r="R26" s="97">
        <v>6.1352882817527297</v>
      </c>
      <c r="S26" s="97">
        <v>108.21970193855904</v>
      </c>
      <c r="T26" s="21">
        <v>32.998053198305975</v>
      </c>
      <c r="U26" s="97">
        <v>144.47883257124857</v>
      </c>
      <c r="V26" s="97">
        <v>12.4931050398617</v>
      </c>
      <c r="W26" s="97">
        <v>13.588944492286194</v>
      </c>
      <c r="X26" s="97">
        <v>6.1352882817527297</v>
      </c>
      <c r="Y26" s="97">
        <v>9.5328609000828148</v>
      </c>
      <c r="Z26" s="19">
        <v>32.998053198305975</v>
      </c>
      <c r="AA26" s="2">
        <v>-38.852103873009334</v>
      </c>
      <c r="AB26" s="62">
        <v>20</v>
      </c>
      <c r="AC26" s="46">
        <v>5.7257809077032631</v>
      </c>
      <c r="AD26" s="97">
        <v>98.953362437327996</v>
      </c>
      <c r="AE26" s="97">
        <v>146.99308408346809</v>
      </c>
      <c r="AF26" s="97">
        <v>4.6364309374539578</v>
      </c>
      <c r="AG26" s="97">
        <v>112.38209519250616</v>
      </c>
      <c r="AH26" s="21">
        <v>33.919705771478675</v>
      </c>
      <c r="AI26" s="97">
        <v>146.22280493537821</v>
      </c>
      <c r="AJ26" s="97">
        <v>98.953362437327996</v>
      </c>
      <c r="AK26" s="97">
        <v>10.437596459895843</v>
      </c>
      <c r="AL26" s="19">
        <v>4.6364309374539578</v>
      </c>
      <c r="AM26" s="97">
        <v>9.0714034701965609</v>
      </c>
      <c r="AN26" s="21">
        <v>33.919705771478675</v>
      </c>
      <c r="AO26" s="2">
        <v>-65.343016624526015</v>
      </c>
      <c r="AP26" s="66">
        <v>20</v>
      </c>
      <c r="AQ26" s="97">
        <v>6.8462403678548922</v>
      </c>
      <c r="AR26" s="97">
        <v>98.610507245800534</v>
      </c>
      <c r="AS26" s="97">
        <v>144.72414472752823</v>
      </c>
      <c r="AT26" s="97">
        <v>76.440434107528574</v>
      </c>
      <c r="AU26" s="97">
        <v>112.92175420237162</v>
      </c>
      <c r="AV26" s="21">
        <v>34.621808119843159</v>
      </c>
      <c r="AW26" s="97">
        <v>144.75916619807774</v>
      </c>
      <c r="AX26" s="97">
        <v>98.610507245800534</v>
      </c>
      <c r="AY26" s="97">
        <v>10.63798118515386</v>
      </c>
      <c r="AZ26" s="97">
        <v>76.440434107528574</v>
      </c>
      <c r="BA26" s="97">
        <v>2.0548978417375046</v>
      </c>
      <c r="BB26" s="97">
        <v>34.621808119843159</v>
      </c>
      <c r="BC26" s="2">
        <v>-12.595414268581253</v>
      </c>
      <c r="BD26" s="62">
        <v>20</v>
      </c>
      <c r="BE26" s="97">
        <v>6.2420370662269233</v>
      </c>
      <c r="BF26" s="97">
        <v>99.490617245764454</v>
      </c>
      <c r="BG26" s="97">
        <v>148.55054510873731</v>
      </c>
      <c r="BH26" s="97">
        <v>5.3021722535112197</v>
      </c>
      <c r="BI26" s="97">
        <v>113.03976020255477</v>
      </c>
      <c r="BJ26" s="21">
        <v>33.871024869710965</v>
      </c>
      <c r="BK26" s="97">
        <v>151.84850192107317</v>
      </c>
      <c r="BL26" s="97">
        <v>99.490617245764454</v>
      </c>
      <c r="BM26" s="97">
        <v>11.377835948201946</v>
      </c>
      <c r="BN26" s="97">
        <v>5.3021722535112197</v>
      </c>
      <c r="BO26" s="97">
        <v>10.428125793769691</v>
      </c>
      <c r="BP26" s="97">
        <v>33.871024869710965</v>
      </c>
      <c r="BQ26" s="2">
        <v>-62.994734073472792</v>
      </c>
      <c r="BR26" s="97">
        <v>5.7336382615144101</v>
      </c>
      <c r="BS26" s="97">
        <v>100.08760630544178</v>
      </c>
      <c r="BT26" s="97">
        <v>147.53760134164867</v>
      </c>
      <c r="BU26" s="97">
        <v>1.2549354321425608</v>
      </c>
      <c r="BV26" s="97">
        <v>115.53775786029708</v>
      </c>
      <c r="BW26" s="21">
        <v>99.529177087636469</v>
      </c>
      <c r="BX26" s="97">
        <v>149.08271485610479</v>
      </c>
      <c r="BY26" s="97">
        <v>100.08760630544178</v>
      </c>
      <c r="BZ26" s="97">
        <v>11.883802667986108</v>
      </c>
      <c r="CA26" s="97">
        <v>1.2549354321425608</v>
      </c>
      <c r="CB26" s="97">
        <v>6.6832304153088629</v>
      </c>
      <c r="CC26" s="97">
        <v>99.529177087636469</v>
      </c>
      <c r="CD26" s="2">
        <v>-77.385868598188821</v>
      </c>
    </row>
    <row r="27" spans="1:82" x14ac:dyDescent="0.25">
      <c r="A27" s="59">
        <v>21</v>
      </c>
      <c r="B27" s="46">
        <v>5.6508016082731141</v>
      </c>
      <c r="C27" s="97">
        <v>98.152615420029889</v>
      </c>
      <c r="D27" s="97">
        <v>147.70843668162993</v>
      </c>
      <c r="E27" s="97">
        <v>6.1314505646013178</v>
      </c>
      <c r="F27" s="97">
        <v>115.17392360360712</v>
      </c>
      <c r="G27" s="21">
        <v>33.770771551228393</v>
      </c>
      <c r="H27" s="97">
        <v>150.64975045811428</v>
      </c>
      <c r="I27" s="97">
        <v>98.152615420029889</v>
      </c>
      <c r="J27" s="97">
        <v>12.636642914210247</v>
      </c>
      <c r="K27" s="97">
        <v>6.1314505646013178</v>
      </c>
      <c r="L27" s="97">
        <v>7.0454214685673726</v>
      </c>
      <c r="M27" s="97">
        <v>33.770771551228393</v>
      </c>
      <c r="N27" s="2">
        <v>-63.628348475096807</v>
      </c>
      <c r="O27" s="97">
        <v>5.0501989022871747</v>
      </c>
      <c r="P27" s="97">
        <v>8.9968123541897214</v>
      </c>
      <c r="Q27" s="97">
        <v>141.50706899325465</v>
      </c>
      <c r="R27" s="97">
        <v>7.6866841789747919</v>
      </c>
      <c r="S27" s="97">
        <v>110.62133238456632</v>
      </c>
      <c r="T27" s="21">
        <v>33.476508257741131</v>
      </c>
      <c r="U27" s="97">
        <v>146.21151172616189</v>
      </c>
      <c r="V27" s="97">
        <v>8.9968123541897214</v>
      </c>
      <c r="W27" s="97">
        <v>15.254638300377005</v>
      </c>
      <c r="X27" s="97">
        <v>7.6866841789747919</v>
      </c>
      <c r="Y27" s="97">
        <v>6.9719221538745906</v>
      </c>
      <c r="Z27" s="19">
        <v>33.476508257741131</v>
      </c>
      <c r="AA27" s="2">
        <v>-35.074481976488507</v>
      </c>
      <c r="AB27" s="62">
        <v>21</v>
      </c>
      <c r="AC27" s="46">
        <v>6.168974413740882</v>
      </c>
      <c r="AD27" s="97">
        <v>99.734999995132824</v>
      </c>
      <c r="AE27" s="97">
        <v>149.87291495357525</v>
      </c>
      <c r="AF27" s="97">
        <v>6.4574071528849428</v>
      </c>
      <c r="AG27" s="97">
        <v>115.58024154293014</v>
      </c>
      <c r="AH27" s="21">
        <v>34.471163500828112</v>
      </c>
      <c r="AI27" s="97">
        <v>144.93625438430581</v>
      </c>
      <c r="AJ27" s="97">
        <v>99.734999995132824</v>
      </c>
      <c r="AK27" s="97">
        <v>10.964631979126047</v>
      </c>
      <c r="AL27" s="19">
        <v>6.4574071528849428</v>
      </c>
      <c r="AM27" s="97">
        <v>4.2641046481823732</v>
      </c>
      <c r="AN27" s="21">
        <v>34.471163500828112</v>
      </c>
      <c r="AO27" s="2">
        <v>-62.790634596001418</v>
      </c>
      <c r="AP27" s="66">
        <v>21</v>
      </c>
      <c r="AQ27" s="97">
        <v>6.9009922017399257</v>
      </c>
      <c r="AR27" s="97">
        <v>98.665424880678245</v>
      </c>
      <c r="AS27" s="97">
        <v>146.11555916686376</v>
      </c>
      <c r="AT27" s="97">
        <v>77.350877462401129</v>
      </c>
      <c r="AU27" s="97">
        <v>114.45199411761705</v>
      </c>
      <c r="AV27" s="21">
        <v>34.160219304843551</v>
      </c>
      <c r="AW27" s="97">
        <v>148.24204621599642</v>
      </c>
      <c r="AX27" s="97">
        <v>98.665424880678245</v>
      </c>
      <c r="AY27" s="97">
        <v>10.661312172216965</v>
      </c>
      <c r="AZ27" s="97">
        <v>77.350877462401129</v>
      </c>
      <c r="BA27" s="97">
        <v>4.2033771082271718</v>
      </c>
      <c r="BB27" s="97">
        <v>34.160219304843551</v>
      </c>
      <c r="BC27" s="2">
        <v>-12.394048518807091</v>
      </c>
      <c r="BD27" s="62">
        <v>21</v>
      </c>
      <c r="BE27" s="97">
        <v>5.6709551453934113</v>
      </c>
      <c r="BF27" s="97">
        <v>99.712438851839721</v>
      </c>
      <c r="BG27" s="97">
        <v>148.21653727683503</v>
      </c>
      <c r="BH27" s="97">
        <v>4.2663621527688722</v>
      </c>
      <c r="BI27" s="97">
        <v>115.92178754167858</v>
      </c>
      <c r="BJ27" s="21">
        <v>33.821399212244401</v>
      </c>
      <c r="BK27" s="97">
        <v>148.28700565069298</v>
      </c>
      <c r="BL27" s="97">
        <v>99.712438851839721</v>
      </c>
      <c r="BM27" s="97">
        <v>10.860752449232997</v>
      </c>
      <c r="BN27" s="97">
        <v>4.2663621527688722</v>
      </c>
      <c r="BO27" s="97">
        <v>14.164585175388728</v>
      </c>
      <c r="BP27" s="97">
        <v>33.821399212244401</v>
      </c>
      <c r="BQ27" s="2">
        <v>-63.962798730516042</v>
      </c>
      <c r="BR27" s="97">
        <v>6.7341250783395958</v>
      </c>
      <c r="BS27" s="97">
        <v>99.107019914919874</v>
      </c>
      <c r="BT27" s="97">
        <v>147.94224094553968</v>
      </c>
      <c r="BU27" s="97">
        <v>2.0129018313319653</v>
      </c>
      <c r="BV27" s="97">
        <v>115.53159425879271</v>
      </c>
      <c r="BW27" s="21">
        <v>99.79929008765636</v>
      </c>
      <c r="BX27" s="97">
        <v>148.33210879144937</v>
      </c>
      <c r="BY27" s="97">
        <v>99.107019914919874</v>
      </c>
      <c r="BZ27" s="97">
        <v>13.439005081532807</v>
      </c>
      <c r="CA27" s="97">
        <v>2.0129018313319653</v>
      </c>
      <c r="CB27" s="97">
        <v>10.771175435669653</v>
      </c>
      <c r="CC27" s="97">
        <v>99.79929008765636</v>
      </c>
      <c r="CD27" s="2">
        <v>-67.685372729595287</v>
      </c>
    </row>
    <row r="28" spans="1:82" x14ac:dyDescent="0.25">
      <c r="A28" s="59">
        <v>22</v>
      </c>
      <c r="B28" s="46">
        <v>5.5468014797537242</v>
      </c>
      <c r="C28" s="97">
        <v>100.24395351912364</v>
      </c>
      <c r="D28" s="97">
        <v>149.44050276224925</v>
      </c>
      <c r="E28" s="97">
        <v>6.1296708231164567</v>
      </c>
      <c r="F28" s="97">
        <v>113.06863281998275</v>
      </c>
      <c r="G28" s="21">
        <v>34.668057542668443</v>
      </c>
      <c r="H28" s="97">
        <v>147.54343002295246</v>
      </c>
      <c r="I28" s="97">
        <v>100.24395351912364</v>
      </c>
      <c r="J28" s="97">
        <v>9.9177801389050835</v>
      </c>
      <c r="K28" s="97">
        <v>6.1296708231164567</v>
      </c>
      <c r="L28" s="97">
        <v>14.975782387743934</v>
      </c>
      <c r="M28" s="97">
        <v>34.668057542668443</v>
      </c>
      <c r="N28" s="2">
        <v>-59.436248391502815</v>
      </c>
      <c r="O28" s="97">
        <v>5.9700099272810672</v>
      </c>
      <c r="P28" s="97">
        <v>12.930234493430804</v>
      </c>
      <c r="Q28" s="97">
        <v>142.81821112598601</v>
      </c>
      <c r="R28" s="97">
        <v>6.1979387167497944</v>
      </c>
      <c r="S28" s="97">
        <v>110.85326616606865</v>
      </c>
      <c r="T28" s="21">
        <v>33.405440585837177</v>
      </c>
      <c r="U28" s="97">
        <v>140.45970677031838</v>
      </c>
      <c r="V28" s="97">
        <v>12.930234493430804</v>
      </c>
      <c r="W28" s="97">
        <v>14.22483036262514</v>
      </c>
      <c r="X28" s="97">
        <v>6.1979387167497944</v>
      </c>
      <c r="Y28" s="97">
        <v>15.138806693908752</v>
      </c>
      <c r="Z28" s="19">
        <v>33.405440585837177</v>
      </c>
      <c r="AA28" s="2">
        <v>-35.50273521361347</v>
      </c>
      <c r="AB28" s="62">
        <v>22</v>
      </c>
      <c r="AC28" s="46">
        <v>5.3793571113462395</v>
      </c>
      <c r="AD28" s="97">
        <v>100.04174039681159</v>
      </c>
      <c r="AE28" s="97">
        <v>147.97779116142516</v>
      </c>
      <c r="AF28" s="97">
        <v>5.6041403335018893</v>
      </c>
      <c r="AG28" s="97">
        <v>115.92535975965025</v>
      </c>
      <c r="AH28" s="21">
        <v>33.509192012247112</v>
      </c>
      <c r="AI28" s="97">
        <v>150.28915270086375</v>
      </c>
      <c r="AJ28" s="97">
        <v>100.04174039681159</v>
      </c>
      <c r="AK28" s="97">
        <v>9.8392951200395178</v>
      </c>
      <c r="AL28" s="19">
        <v>5.6041403335018893</v>
      </c>
      <c r="AM28" s="97">
        <v>8.2323292274105011</v>
      </c>
      <c r="AN28" s="21">
        <v>33.509192012247112</v>
      </c>
      <c r="AO28" s="2">
        <v>-64.810096174595472</v>
      </c>
      <c r="AP28" s="66">
        <v>22</v>
      </c>
      <c r="AQ28" s="97">
        <v>6.0440119229536586</v>
      </c>
      <c r="AR28" s="97">
        <v>99.427446874511602</v>
      </c>
      <c r="AS28" s="97">
        <v>143.30770679685301</v>
      </c>
      <c r="AT28" s="97">
        <v>76.50336921449761</v>
      </c>
      <c r="AU28" s="97">
        <v>111.65579848407936</v>
      </c>
      <c r="AV28" s="21">
        <v>34.690090754679638</v>
      </c>
      <c r="AW28" s="97">
        <v>144.66597627110212</v>
      </c>
      <c r="AX28" s="97">
        <v>99.427446874511602</v>
      </c>
      <c r="AY28" s="97">
        <v>9.3633710833508097</v>
      </c>
      <c r="AZ28" s="97">
        <v>76.50336921449761</v>
      </c>
      <c r="BA28" s="97">
        <v>1.5580131720310744</v>
      </c>
      <c r="BB28" s="97">
        <v>34.690090754679638</v>
      </c>
      <c r="BC28" s="2">
        <v>-12.992743594653989</v>
      </c>
      <c r="BD28" s="62">
        <v>22</v>
      </c>
      <c r="BE28" s="97">
        <v>5.8054954754619512</v>
      </c>
      <c r="BF28" s="97">
        <v>98.644262812988728</v>
      </c>
      <c r="BG28" s="97">
        <v>147.76222389510843</v>
      </c>
      <c r="BH28" s="97">
        <v>5.6066289957631366</v>
      </c>
      <c r="BI28" s="97">
        <v>113.19611790192728</v>
      </c>
      <c r="BJ28" s="21">
        <v>34.700818848201372</v>
      </c>
      <c r="BK28" s="97">
        <v>148.52467971824234</v>
      </c>
      <c r="BL28" s="97">
        <v>98.644262812988728</v>
      </c>
      <c r="BM28" s="97">
        <v>11.563493824227937</v>
      </c>
      <c r="BN28" s="97">
        <v>5.6066289957631366</v>
      </c>
      <c r="BO28" s="97">
        <v>7.3501205625210133</v>
      </c>
      <c r="BP28" s="97">
        <v>34.700818848201372</v>
      </c>
      <c r="BQ28" s="2">
        <v>-64.13720472784874</v>
      </c>
      <c r="BR28" s="97">
        <v>6.6278614325854521</v>
      </c>
      <c r="BS28" s="97">
        <v>99.390791891699223</v>
      </c>
      <c r="BT28" s="97">
        <v>149.77018091817538</v>
      </c>
      <c r="BU28" s="97">
        <v>0.50583756952265402</v>
      </c>
      <c r="BV28" s="97">
        <v>113.5697479760739</v>
      </c>
      <c r="BW28" s="21">
        <v>99.328378989013189</v>
      </c>
      <c r="BX28" s="97">
        <v>145.70702236036769</v>
      </c>
      <c r="BY28" s="97">
        <v>99.390791891699223</v>
      </c>
      <c r="BZ28" s="97">
        <v>11.16930322835038</v>
      </c>
      <c r="CA28" s="97">
        <v>0.50583756952265402</v>
      </c>
      <c r="CB28" s="97">
        <v>11.058110568000529</v>
      </c>
      <c r="CC28" s="97">
        <v>99.328378989013189</v>
      </c>
      <c r="CD28" s="2">
        <v>-70.024867490994524</v>
      </c>
    </row>
    <row r="29" spans="1:82" x14ac:dyDescent="0.25">
      <c r="A29" s="59">
        <v>23</v>
      </c>
      <c r="B29" s="46">
        <v>5.6579922308929227</v>
      </c>
      <c r="C29" s="97">
        <v>98.737517898959652</v>
      </c>
      <c r="D29" s="97">
        <v>150.03379115589681</v>
      </c>
      <c r="E29" s="97">
        <v>6.4977526647925803</v>
      </c>
      <c r="F29" s="97">
        <v>114.51654344512932</v>
      </c>
      <c r="G29" s="21">
        <v>33.880300848107822</v>
      </c>
      <c r="H29" s="97">
        <v>146.40803099110423</v>
      </c>
      <c r="I29" s="97">
        <v>98.737517898959652</v>
      </c>
      <c r="J29" s="97">
        <v>13.159572624785493</v>
      </c>
      <c r="K29" s="97">
        <v>6.4977526647925803</v>
      </c>
      <c r="L29" s="97">
        <v>9.2211025489097054</v>
      </c>
      <c r="M29" s="97">
        <v>33.880300848107822</v>
      </c>
      <c r="N29" s="2">
        <v>-60.94512830648523</v>
      </c>
      <c r="O29" s="97">
        <v>4.4661726349967399</v>
      </c>
      <c r="P29" s="97">
        <v>11.330207522713627</v>
      </c>
      <c r="Q29" s="97">
        <v>142.00204929985861</v>
      </c>
      <c r="R29" s="97">
        <v>7.0825852038920765</v>
      </c>
      <c r="S29" s="97">
        <v>112.93994425592619</v>
      </c>
      <c r="T29" s="21">
        <v>32.306543022325535</v>
      </c>
      <c r="U29" s="97">
        <v>142.14396431753596</v>
      </c>
      <c r="V29" s="97">
        <v>11.330207522713627</v>
      </c>
      <c r="W29" s="97">
        <v>14.220424962689536</v>
      </c>
      <c r="X29" s="97">
        <v>7.0825852038920765</v>
      </c>
      <c r="Y29" s="97">
        <v>14.525941803957751</v>
      </c>
      <c r="Z29" s="19">
        <v>32.306543022325535</v>
      </c>
      <c r="AA29" s="2">
        <v>-33.288387050002434</v>
      </c>
      <c r="AB29" s="62">
        <v>23</v>
      </c>
      <c r="AC29" s="46">
        <v>5.1568217688823772</v>
      </c>
      <c r="AD29" s="97">
        <v>100.20081321556607</v>
      </c>
      <c r="AE29" s="97">
        <v>148.63449307747715</v>
      </c>
      <c r="AF29" s="97">
        <v>6.2624323155484678</v>
      </c>
      <c r="AG29" s="97">
        <v>112.01830489540399</v>
      </c>
      <c r="AH29" s="21">
        <v>33.760110709858409</v>
      </c>
      <c r="AI29" s="97">
        <v>147.79820303793687</v>
      </c>
      <c r="AJ29" s="97">
        <v>100.20081321556607</v>
      </c>
      <c r="AK29" s="97">
        <v>11.693514337386874</v>
      </c>
      <c r="AL29" s="19">
        <v>6.2624323155484678</v>
      </c>
      <c r="AM29" s="97">
        <v>10.531846301839595</v>
      </c>
      <c r="AN29" s="21">
        <v>33.760110709858409</v>
      </c>
      <c r="AO29" s="2">
        <v>-61.914945350459597</v>
      </c>
      <c r="AP29" s="66">
        <v>23</v>
      </c>
      <c r="AQ29" s="97">
        <v>5.3848992872768626</v>
      </c>
      <c r="AR29" s="97">
        <v>99.65786779944132</v>
      </c>
      <c r="AS29" s="97">
        <v>140.67651758683809</v>
      </c>
      <c r="AT29" s="97">
        <v>77.775113075784816</v>
      </c>
      <c r="AU29" s="97">
        <v>114.7002242983672</v>
      </c>
      <c r="AV29" s="21">
        <v>33.814147769751472</v>
      </c>
      <c r="AW29" s="97">
        <v>142.19064167211695</v>
      </c>
      <c r="AX29" s="97">
        <v>99.65786779944132</v>
      </c>
      <c r="AY29" s="97">
        <v>10.786858083487324</v>
      </c>
      <c r="AZ29" s="97">
        <v>77.775113075784816</v>
      </c>
      <c r="BA29" s="97">
        <v>2.4631873560888691</v>
      </c>
      <c r="BB29" s="97">
        <v>33.814147769751472</v>
      </c>
      <c r="BC29" s="2">
        <v>-13.004261508078443</v>
      </c>
      <c r="BD29" s="62">
        <v>23</v>
      </c>
      <c r="BE29" s="97">
        <v>5.8220701383849258</v>
      </c>
      <c r="BF29" s="97">
        <v>98.577049338003533</v>
      </c>
      <c r="BG29" s="97">
        <v>149.18572627934108</v>
      </c>
      <c r="BH29" s="97">
        <v>6.0436540160041545</v>
      </c>
      <c r="BI29" s="97">
        <v>114.7928953236614</v>
      </c>
      <c r="BJ29" s="21">
        <v>33.712102353849716</v>
      </c>
      <c r="BK29" s="97">
        <v>149.43203788062809</v>
      </c>
      <c r="BL29" s="97">
        <v>98.577049338003533</v>
      </c>
      <c r="BM29" s="97">
        <v>13.264656198644186</v>
      </c>
      <c r="BN29" s="97">
        <v>6.0436540160041545</v>
      </c>
      <c r="BO29" s="97">
        <v>8.6358589534237549</v>
      </c>
      <c r="BP29" s="97">
        <v>33.712102353849716</v>
      </c>
      <c r="BQ29" s="2">
        <v>-62.478238625230851</v>
      </c>
      <c r="BR29" s="97">
        <v>6.4633314881419732</v>
      </c>
      <c r="BS29" s="97">
        <v>99.765062361574792</v>
      </c>
      <c r="BT29" s="97">
        <v>148.09357330116265</v>
      </c>
      <c r="BU29" s="97">
        <v>1.7409627305000843</v>
      </c>
      <c r="BV29" s="97">
        <v>113.39928774020098</v>
      </c>
      <c r="BW29" s="21">
        <v>99.754881356224772</v>
      </c>
      <c r="BX29" s="97">
        <v>148.80675900272652</v>
      </c>
      <c r="BY29" s="97">
        <v>99.765062361574792</v>
      </c>
      <c r="BZ29" s="97">
        <v>12.924439368100698</v>
      </c>
      <c r="CA29" s="97">
        <v>1.7409627305000843</v>
      </c>
      <c r="CB29" s="97">
        <v>9.7922429329227114</v>
      </c>
      <c r="CC29" s="97">
        <v>99.754881356224772</v>
      </c>
      <c r="CD29" s="2">
        <v>-69.780425378425988</v>
      </c>
    </row>
    <row r="30" spans="1:82" x14ac:dyDescent="0.25">
      <c r="A30" s="59">
        <v>24</v>
      </c>
      <c r="B30" s="46">
        <v>6.2321477110325114</v>
      </c>
      <c r="C30" s="97">
        <v>98.98555106563613</v>
      </c>
      <c r="D30" s="97">
        <v>147.06372897808166</v>
      </c>
      <c r="E30" s="97">
        <v>5.4769098631677773</v>
      </c>
      <c r="F30" s="97">
        <v>114.36309248756928</v>
      </c>
      <c r="G30" s="21">
        <v>32.251935559030869</v>
      </c>
      <c r="H30" s="97">
        <v>151.47524694689312</v>
      </c>
      <c r="I30" s="97">
        <v>98.98555106563613</v>
      </c>
      <c r="J30" s="97">
        <v>12.222157728332872</v>
      </c>
      <c r="K30" s="97">
        <v>5.4769098631677773</v>
      </c>
      <c r="L30" s="97">
        <v>10.179037935354392</v>
      </c>
      <c r="M30" s="97">
        <v>32.251935559030869</v>
      </c>
      <c r="N30" s="2">
        <v>-62.816968401065502</v>
      </c>
      <c r="O30" s="97">
        <v>5.5586009796408868</v>
      </c>
      <c r="P30" s="97">
        <v>11.440942026783127</v>
      </c>
      <c r="Q30" s="97">
        <v>141.75130145841766</v>
      </c>
      <c r="R30" s="97">
        <v>5.8026857418968385</v>
      </c>
      <c r="S30" s="97">
        <v>111.57100063789662</v>
      </c>
      <c r="T30" s="21">
        <v>33.899063749401222</v>
      </c>
      <c r="U30" s="97">
        <v>149.36805911445589</v>
      </c>
      <c r="V30" s="97">
        <v>11.440942026783127</v>
      </c>
      <c r="W30" s="97">
        <v>12.115342363175726</v>
      </c>
      <c r="X30" s="97">
        <v>5.8026857418968385</v>
      </c>
      <c r="Y30" s="97">
        <v>8.3674437199707228</v>
      </c>
      <c r="Z30" s="19">
        <v>33.899063749401222</v>
      </c>
      <c r="AA30" s="2">
        <v>-41.30165680006445</v>
      </c>
      <c r="AB30" s="62">
        <v>24</v>
      </c>
      <c r="AC30" s="46">
        <v>5.9023401819948846</v>
      </c>
      <c r="AD30" s="97">
        <v>100.5029163135181</v>
      </c>
      <c r="AE30" s="97">
        <v>148.27582584768203</v>
      </c>
      <c r="AF30" s="97">
        <v>6.3075255237628554</v>
      </c>
      <c r="AG30" s="97">
        <v>113.48241428826509</v>
      </c>
      <c r="AH30" s="21">
        <v>35.064725136574786</v>
      </c>
      <c r="AI30" s="97">
        <v>149.05001883004329</v>
      </c>
      <c r="AJ30" s="97">
        <v>100.5029163135181</v>
      </c>
      <c r="AK30" s="97">
        <v>12.035146183511143</v>
      </c>
      <c r="AL30" s="19">
        <v>6.3075255237628554</v>
      </c>
      <c r="AM30" s="97">
        <v>5.1098395525508984</v>
      </c>
      <c r="AN30" s="21">
        <v>35.064725136574786</v>
      </c>
      <c r="AO30" s="2">
        <v>-63.876832373295137</v>
      </c>
      <c r="AP30" s="66">
        <v>24</v>
      </c>
      <c r="AQ30" s="97">
        <v>5.8550130558326599</v>
      </c>
      <c r="AR30" s="97">
        <v>99.143204184153632</v>
      </c>
      <c r="AS30" s="97">
        <v>141.73326384097868</v>
      </c>
      <c r="AT30" s="97">
        <v>75.969983839178937</v>
      </c>
      <c r="AU30" s="97">
        <v>110.86111590076921</v>
      </c>
      <c r="AV30" s="21">
        <v>33.21312020364612</v>
      </c>
      <c r="AW30" s="97">
        <v>145.07882977631363</v>
      </c>
      <c r="AX30" s="97">
        <v>99.143204184153632</v>
      </c>
      <c r="AY30" s="97">
        <v>9.8999757047728068</v>
      </c>
      <c r="AZ30" s="97">
        <v>75.969983839178937</v>
      </c>
      <c r="BA30" s="97">
        <v>3.2056899905986724</v>
      </c>
      <c r="BB30" s="97">
        <v>33.21312020364612</v>
      </c>
      <c r="BC30" s="2">
        <v>-13.151212369888832</v>
      </c>
      <c r="BD30" s="62">
        <v>24</v>
      </c>
      <c r="BE30" s="97">
        <v>6.1352196179063254</v>
      </c>
      <c r="BF30" s="97">
        <v>98.76440946385533</v>
      </c>
      <c r="BG30" s="97">
        <v>149.29706789576605</v>
      </c>
      <c r="BH30" s="97">
        <v>5.3568765071650937</v>
      </c>
      <c r="BI30" s="97">
        <v>112.05721562824222</v>
      </c>
      <c r="BJ30" s="21">
        <v>33.423160916594021</v>
      </c>
      <c r="BK30" s="97">
        <v>149.73278102207598</v>
      </c>
      <c r="BL30" s="97">
        <v>98.76440946385533</v>
      </c>
      <c r="BM30" s="97">
        <v>10.884349217730755</v>
      </c>
      <c r="BN30" s="97">
        <v>5.3568765071650937</v>
      </c>
      <c r="BO30" s="97">
        <v>7.3885630418008024</v>
      </c>
      <c r="BP30" s="97">
        <v>33.423160916594021</v>
      </c>
      <c r="BQ30" s="2">
        <v>-64.119587609175724</v>
      </c>
      <c r="BR30" s="97">
        <v>6.2402355069659627</v>
      </c>
      <c r="BS30" s="97">
        <v>98.380650908698627</v>
      </c>
      <c r="BT30" s="97">
        <v>146.41271960426306</v>
      </c>
      <c r="BU30" s="97">
        <v>1.1132632030440612</v>
      </c>
      <c r="BV30" s="97">
        <v>113.22390144705898</v>
      </c>
      <c r="BW30" s="21">
        <v>100.06588621512465</v>
      </c>
      <c r="BX30" s="97">
        <v>147.38519131433512</v>
      </c>
      <c r="BY30" s="97">
        <v>98.380650908698627</v>
      </c>
      <c r="BZ30" s="97">
        <v>12.777267147147997</v>
      </c>
      <c r="CA30" s="97">
        <v>1.1132632030440612</v>
      </c>
      <c r="CB30" s="97">
        <v>8.9139444698610326</v>
      </c>
      <c r="CC30" s="97">
        <v>100.06588621512465</v>
      </c>
      <c r="CD30" s="2">
        <v>-72.585680439370279</v>
      </c>
    </row>
    <row r="31" spans="1:82" x14ac:dyDescent="0.25">
      <c r="A31" s="59">
        <v>25</v>
      </c>
      <c r="B31" s="46">
        <v>5.888660585193521</v>
      </c>
      <c r="C31" s="97">
        <v>99.947161769072835</v>
      </c>
      <c r="D31" s="97">
        <v>147.93664476754623</v>
      </c>
      <c r="E31" s="97">
        <v>4.3878846122108222</v>
      </c>
      <c r="F31" s="97">
        <v>113.82554418965884</v>
      </c>
      <c r="G31" s="21">
        <v>34.605945602477767</v>
      </c>
      <c r="H31" s="97">
        <v>150.7916288882526</v>
      </c>
      <c r="I31" s="97">
        <v>99.947161769072835</v>
      </c>
      <c r="J31" s="97">
        <v>12.326463688214705</v>
      </c>
      <c r="K31" s="97">
        <v>4.3878846122108222</v>
      </c>
      <c r="L31" s="97">
        <v>12.203799297466187</v>
      </c>
      <c r="M31" s="97">
        <v>34.605945602477767</v>
      </c>
      <c r="N31" s="2">
        <v>-64.666785949782778</v>
      </c>
      <c r="O31" s="97">
        <v>4.8473738588623423</v>
      </c>
      <c r="P31" s="97">
        <v>11.423862492231473</v>
      </c>
      <c r="Q31" s="97">
        <v>142.94667067761281</v>
      </c>
      <c r="R31" s="97">
        <v>4.4222488116870835</v>
      </c>
      <c r="S31" s="97">
        <v>110.95200357094581</v>
      </c>
      <c r="T31" s="21">
        <v>34.599920342646378</v>
      </c>
      <c r="U31" s="97">
        <v>153.24996915972292</v>
      </c>
      <c r="V31" s="97">
        <v>11.423862492231473</v>
      </c>
      <c r="W31" s="97">
        <v>15.251186580262225</v>
      </c>
      <c r="X31" s="97">
        <v>4.4222488116870835</v>
      </c>
      <c r="Y31" s="97">
        <v>8.2540818568318208</v>
      </c>
      <c r="Z31" s="19">
        <v>34.599920342646378</v>
      </c>
      <c r="AA31" s="2">
        <v>-46.630205121856243</v>
      </c>
      <c r="AB31" s="62">
        <v>25</v>
      </c>
      <c r="AC31" s="46">
        <v>6.7936124968810061</v>
      </c>
      <c r="AD31" s="97">
        <v>100.0855500238843</v>
      </c>
      <c r="AE31" s="97">
        <v>149.60428859804034</v>
      </c>
      <c r="AF31" s="97">
        <v>5.3658354252747227</v>
      </c>
      <c r="AG31" s="97">
        <v>114.3686162441461</v>
      </c>
      <c r="AH31" s="21">
        <v>32.975247203608802</v>
      </c>
      <c r="AI31" s="97">
        <v>149.30348358886192</v>
      </c>
      <c r="AJ31" s="97">
        <v>100.0855500238843</v>
      </c>
      <c r="AK31" s="97">
        <v>12.499546020353614</v>
      </c>
      <c r="AL31" s="19">
        <v>5.3658354252747227</v>
      </c>
      <c r="AM31" s="97">
        <v>10.750195319962531</v>
      </c>
      <c r="AN31" s="21">
        <v>32.975247203608802</v>
      </c>
      <c r="AO31" s="2">
        <v>-61.584259044733379</v>
      </c>
      <c r="AP31" s="66">
        <v>25</v>
      </c>
      <c r="AQ31" s="97">
        <v>6.8044473396108405</v>
      </c>
      <c r="AR31" s="97">
        <v>99.279677980433988</v>
      </c>
      <c r="AS31" s="97">
        <v>145.08997248137399</v>
      </c>
      <c r="AT31" s="97">
        <v>77.648180658909865</v>
      </c>
      <c r="AU31" s="97">
        <v>113.33324042744853</v>
      </c>
      <c r="AV31" s="21">
        <v>32.472931155955003</v>
      </c>
      <c r="AW31" s="97">
        <v>139.18697994691303</v>
      </c>
      <c r="AX31" s="97">
        <v>99.279677980433988</v>
      </c>
      <c r="AY31" s="97">
        <v>15.753282469042903</v>
      </c>
      <c r="AZ31" s="97">
        <v>77.648180658909865</v>
      </c>
      <c r="BA31" s="97">
        <v>2.3547008577190427</v>
      </c>
      <c r="BB31" s="97">
        <v>32.472931155955003</v>
      </c>
      <c r="BC31" s="2">
        <v>-11.74364651863381</v>
      </c>
      <c r="BD31" s="62">
        <v>25</v>
      </c>
      <c r="BE31" s="97">
        <v>5.6447265866458363</v>
      </c>
      <c r="BF31" s="97">
        <v>99.091527041421926</v>
      </c>
      <c r="BG31" s="97">
        <v>148.05309847811318</v>
      </c>
      <c r="BH31" s="97">
        <v>4.9715863271200904</v>
      </c>
      <c r="BI31" s="97">
        <v>114.19757289941694</v>
      </c>
      <c r="BJ31" s="21">
        <v>35.925250058522771</v>
      </c>
      <c r="BK31" s="97">
        <v>148.57451194631369</v>
      </c>
      <c r="BL31" s="97">
        <v>99.091527041421926</v>
      </c>
      <c r="BM31" s="97">
        <v>13.137145480162568</v>
      </c>
      <c r="BN31" s="97">
        <v>4.9715863271200904</v>
      </c>
      <c r="BO31" s="97">
        <v>5.9083119137300626</v>
      </c>
      <c r="BP31" s="97">
        <v>35.925250058522771</v>
      </c>
      <c r="BQ31" s="2">
        <v>-66.974135690626255</v>
      </c>
      <c r="BR31" s="97">
        <v>5.8967996838241374</v>
      </c>
      <c r="BS31" s="97">
        <v>98.723736813635668</v>
      </c>
      <c r="BT31" s="97">
        <v>148.43095069246402</v>
      </c>
      <c r="BU31" s="97">
        <v>1.7771220236303185</v>
      </c>
      <c r="BV31" s="97">
        <v>114.67042623995955</v>
      </c>
      <c r="BW31" s="21">
        <v>99.215124014557745</v>
      </c>
      <c r="BX31" s="97">
        <v>149.74851394644784</v>
      </c>
      <c r="BY31" s="97">
        <v>98.723736813635668</v>
      </c>
      <c r="BZ31" s="97">
        <v>11.279001366414633</v>
      </c>
      <c r="CA31" s="97">
        <v>1.7771220236303185</v>
      </c>
      <c r="CB31" s="97">
        <v>18.772545054021318</v>
      </c>
      <c r="CC31" s="97">
        <v>99.215124014557745</v>
      </c>
      <c r="CD31" s="2">
        <v>-60.100962318351307</v>
      </c>
    </row>
    <row r="32" spans="1:82" x14ac:dyDescent="0.25">
      <c r="A32" s="59">
        <v>26</v>
      </c>
      <c r="B32" s="46">
        <v>6.7977469564226221</v>
      </c>
      <c r="C32" s="97">
        <v>99.281563131981144</v>
      </c>
      <c r="D32" s="97">
        <v>150.0995497189688</v>
      </c>
      <c r="E32" s="97">
        <v>6.2599779867451648</v>
      </c>
      <c r="F32" s="97">
        <v>111.57262021563953</v>
      </c>
      <c r="G32" s="21">
        <v>34.943424455436165</v>
      </c>
      <c r="H32" s="97">
        <v>144.2687037476893</v>
      </c>
      <c r="I32" s="97">
        <v>99.281563131981144</v>
      </c>
      <c r="J32" s="97">
        <v>12.721201323231869</v>
      </c>
      <c r="K32" s="97">
        <v>6.2599779867451648</v>
      </c>
      <c r="L32" s="97">
        <v>4.5133681398324379</v>
      </c>
      <c r="M32" s="97">
        <v>34.943424455436165</v>
      </c>
      <c r="N32" s="2">
        <v>-61.852186904196614</v>
      </c>
      <c r="O32" s="97">
        <v>6.1227812346884658</v>
      </c>
      <c r="P32" s="97">
        <v>9.6389699465129617</v>
      </c>
      <c r="Q32" s="97">
        <v>143.12500531917752</v>
      </c>
      <c r="R32" s="97">
        <v>5.4798695426289514</v>
      </c>
      <c r="S32" s="97">
        <v>113.47688352852215</v>
      </c>
      <c r="T32" s="21">
        <v>34.183972848824546</v>
      </c>
      <c r="U32" s="97">
        <v>144.71814609904541</v>
      </c>
      <c r="V32" s="97">
        <v>9.6389699465129617</v>
      </c>
      <c r="W32" s="97">
        <v>9.6765819393874484</v>
      </c>
      <c r="X32" s="97">
        <v>5.4798695426289514</v>
      </c>
      <c r="Y32" s="97">
        <v>8.5495740534239371</v>
      </c>
      <c r="Z32" s="19">
        <v>34.183972848824546</v>
      </c>
      <c r="AA32" s="2">
        <v>-40.947367891622171</v>
      </c>
      <c r="AB32" s="62">
        <v>26</v>
      </c>
      <c r="AC32" s="46">
        <v>6.3336029282712021</v>
      </c>
      <c r="AD32" s="97">
        <v>100.17898823726907</v>
      </c>
      <c r="AE32" s="97">
        <v>149.58984346151934</v>
      </c>
      <c r="AF32" s="97">
        <v>6.0243615327362887</v>
      </c>
      <c r="AG32" s="97">
        <v>114.42754431517281</v>
      </c>
      <c r="AH32" s="21">
        <v>33.616828865191174</v>
      </c>
      <c r="AI32" s="97">
        <v>151.23530134930962</v>
      </c>
      <c r="AJ32" s="97">
        <v>100.17898823726907</v>
      </c>
      <c r="AK32" s="97">
        <v>10.677199803266666</v>
      </c>
      <c r="AL32" s="19">
        <v>6.0243615327362887</v>
      </c>
      <c r="AM32" s="97">
        <v>6.3363309900132379</v>
      </c>
      <c r="AN32" s="21">
        <v>33.616828865191174</v>
      </c>
      <c r="AO32" s="2">
        <v>-63.284339461251122</v>
      </c>
      <c r="AP32" s="66">
        <v>26</v>
      </c>
      <c r="AQ32" s="97">
        <v>6.6019576435863385</v>
      </c>
      <c r="AR32" s="97">
        <v>99.843266071461485</v>
      </c>
      <c r="AS32" s="97">
        <v>142.1922494208502</v>
      </c>
      <c r="AT32" s="97">
        <v>75.539274856407886</v>
      </c>
      <c r="AU32" s="97">
        <v>114.63289686606325</v>
      </c>
      <c r="AV32" s="21">
        <v>33.47343673377285</v>
      </c>
      <c r="AW32" s="97">
        <v>145.72252765516373</v>
      </c>
      <c r="AX32" s="97">
        <v>99.843266071461485</v>
      </c>
      <c r="AY32" s="97">
        <v>13.395463445997905</v>
      </c>
      <c r="AZ32" s="97">
        <v>75.539274856407886</v>
      </c>
      <c r="BA32" s="97">
        <v>4.4427809374965452</v>
      </c>
      <c r="BB32" s="97">
        <v>33.47343673377285</v>
      </c>
      <c r="BC32" s="2">
        <v>-13.738642665165669</v>
      </c>
      <c r="BD32" s="62">
        <v>26</v>
      </c>
      <c r="BE32" s="97">
        <v>5.4756008456391596</v>
      </c>
      <c r="BF32" s="97">
        <v>99.303929626412668</v>
      </c>
      <c r="BG32" s="97">
        <v>147.40352569342519</v>
      </c>
      <c r="BH32" s="97">
        <v>4.1108574106583893</v>
      </c>
      <c r="BI32" s="97">
        <v>112.11351649891724</v>
      </c>
      <c r="BJ32" s="21">
        <v>36.045865118953195</v>
      </c>
      <c r="BK32" s="97">
        <v>149.13362911971535</v>
      </c>
      <c r="BL32" s="97">
        <v>99.303929626412668</v>
      </c>
      <c r="BM32" s="97">
        <v>12.361802259676175</v>
      </c>
      <c r="BN32" s="97">
        <v>4.1108574106583893</v>
      </c>
      <c r="BO32" s="97">
        <v>12.469128749854629</v>
      </c>
      <c r="BP32" s="97">
        <v>36.045865118953195</v>
      </c>
      <c r="BQ32" s="2">
        <v>-65.428940298320995</v>
      </c>
      <c r="BR32" s="97">
        <v>6.7956620275898034</v>
      </c>
      <c r="BS32" s="97">
        <v>99.143580127724178</v>
      </c>
      <c r="BT32" s="97">
        <v>148.4058255549354</v>
      </c>
      <c r="BU32" s="97">
        <v>0.40870841432635641</v>
      </c>
      <c r="BV32" s="97">
        <v>113.99590847720461</v>
      </c>
      <c r="BW32" s="21">
        <v>99.385796791053949</v>
      </c>
      <c r="BX32" s="97">
        <v>151.553376173998</v>
      </c>
      <c r="BY32" s="97">
        <v>99.143580127724178</v>
      </c>
      <c r="BZ32" s="97">
        <v>10.743028250240782</v>
      </c>
      <c r="CA32" s="97">
        <v>0.40870841432635641</v>
      </c>
      <c r="CB32" s="97">
        <v>10.998285094216049</v>
      </c>
      <c r="CC32" s="97">
        <v>99.385796791053949</v>
      </c>
      <c r="CD32" s="2">
        <v>-70.704248591602891</v>
      </c>
    </row>
    <row r="33" spans="1:82" x14ac:dyDescent="0.25">
      <c r="A33" s="59">
        <v>27</v>
      </c>
      <c r="B33" s="46">
        <v>6.5161109240030868</v>
      </c>
      <c r="C33" s="97">
        <v>98.656223235969108</v>
      </c>
      <c r="D33" s="97">
        <v>147.84963193941383</v>
      </c>
      <c r="E33" s="97">
        <v>6.8216760679442974</v>
      </c>
      <c r="F33" s="97">
        <v>112.88967624278538</v>
      </c>
      <c r="G33" s="21">
        <v>32.308307334023915</v>
      </c>
      <c r="H33" s="97">
        <v>151.05133642194718</v>
      </c>
      <c r="I33" s="97">
        <v>98.656223235969108</v>
      </c>
      <c r="J33" s="97">
        <v>11.497961286877455</v>
      </c>
      <c r="K33" s="97">
        <v>6.8216760679442974</v>
      </c>
      <c r="L33" s="97">
        <v>12.064310948488503</v>
      </c>
      <c r="M33" s="97">
        <v>32.308307334023915</v>
      </c>
      <c r="N33" s="2">
        <v>-58.576737346952683</v>
      </c>
      <c r="O33" s="97">
        <v>5.7721602221347919</v>
      </c>
      <c r="P33" s="97">
        <v>9.7085218110263742</v>
      </c>
      <c r="Q33" s="97">
        <v>143.92316050156919</v>
      </c>
      <c r="R33" s="97">
        <v>5.7516797097913797</v>
      </c>
      <c r="S33" s="97">
        <v>109.97530157293764</v>
      </c>
      <c r="T33" s="21">
        <v>34.089410015845147</v>
      </c>
      <c r="U33" s="97">
        <v>141.61040152473601</v>
      </c>
      <c r="V33" s="97">
        <v>9.7085218110263742</v>
      </c>
      <c r="W33" s="97">
        <v>9.5643522776287568</v>
      </c>
      <c r="X33" s="97">
        <v>5.7516797097913797</v>
      </c>
      <c r="Y33" s="97">
        <v>10.056446452133823</v>
      </c>
      <c r="Z33" s="19">
        <v>34.089410015845147</v>
      </c>
      <c r="AA33" s="2">
        <v>-38.156020636844296</v>
      </c>
      <c r="AB33" s="62">
        <v>27</v>
      </c>
      <c r="AC33" s="46">
        <v>6.3819477203146029</v>
      </c>
      <c r="AD33" s="97">
        <v>99.498348909452815</v>
      </c>
      <c r="AE33" s="97">
        <v>149.29060814195159</v>
      </c>
      <c r="AF33" s="97">
        <v>6.2526846182854499</v>
      </c>
      <c r="AG33" s="97">
        <v>114.88154283755364</v>
      </c>
      <c r="AH33" s="21">
        <v>34.528815321311875</v>
      </c>
      <c r="AI33" s="97">
        <v>148.37304836279591</v>
      </c>
      <c r="AJ33" s="97">
        <v>99.498348909452815</v>
      </c>
      <c r="AK33" s="97">
        <v>10.446164308845237</v>
      </c>
      <c r="AL33" s="19">
        <v>6.2526846182854499</v>
      </c>
      <c r="AM33" s="97">
        <v>6.2775840873564874</v>
      </c>
      <c r="AN33" s="21">
        <v>34.528815321311875</v>
      </c>
      <c r="AO33" s="2">
        <v>-62.363295106744474</v>
      </c>
      <c r="AP33" s="66">
        <v>27</v>
      </c>
      <c r="AQ33" s="97">
        <v>5.762777410438968</v>
      </c>
      <c r="AR33" s="97">
        <v>99.544397639679616</v>
      </c>
      <c r="AS33" s="97">
        <v>141.37092254942451</v>
      </c>
      <c r="AT33" s="97">
        <v>75.878554581246561</v>
      </c>
      <c r="AU33" s="97">
        <v>113.07807958051264</v>
      </c>
      <c r="AV33" s="21">
        <v>34.750079590297517</v>
      </c>
      <c r="AW33" s="97">
        <v>149.10673673566916</v>
      </c>
      <c r="AX33" s="97">
        <v>99.544397639679616</v>
      </c>
      <c r="AY33" s="97">
        <v>9.8049213639355841</v>
      </c>
      <c r="AZ33" s="97">
        <v>75.878554581246561</v>
      </c>
      <c r="BA33" s="97">
        <v>2.4973327538792693</v>
      </c>
      <c r="BB33" s="97">
        <v>34.750079590297517</v>
      </c>
      <c r="BC33" s="2">
        <v>-14.272075805907379</v>
      </c>
      <c r="BD33" s="62">
        <v>27</v>
      </c>
      <c r="BE33" s="97">
        <v>5.1822095766124399</v>
      </c>
      <c r="BF33" s="97">
        <v>99.098377607005801</v>
      </c>
      <c r="BG33" s="97">
        <v>149.78577637234599</v>
      </c>
      <c r="BH33" s="97">
        <v>5.7149457191326762</v>
      </c>
      <c r="BI33" s="97">
        <v>114.18710683933001</v>
      </c>
      <c r="BJ33" s="21">
        <v>34.704614399067225</v>
      </c>
      <c r="BK33" s="97">
        <v>153.53845213507705</v>
      </c>
      <c r="BL33" s="97">
        <v>99.098377607005801</v>
      </c>
      <c r="BM33" s="97">
        <v>11.829147164556556</v>
      </c>
      <c r="BN33" s="97">
        <v>5.7149457191326762</v>
      </c>
      <c r="BO33" s="97">
        <v>9.0267161167785499</v>
      </c>
      <c r="BP33" s="97">
        <v>34.704614399067225</v>
      </c>
      <c r="BQ33" s="2">
        <v>-64.5560095490451</v>
      </c>
      <c r="BR33" s="97">
        <v>6.1461971778630238</v>
      </c>
      <c r="BS33" s="97">
        <v>100.63838898863959</v>
      </c>
      <c r="BT33" s="97">
        <v>150.04009107625561</v>
      </c>
      <c r="BU33" s="97">
        <v>1.463201356881501</v>
      </c>
      <c r="BV33" s="97">
        <v>113.06788113592714</v>
      </c>
      <c r="BW33" s="21">
        <v>99.523532806024733</v>
      </c>
      <c r="BX33" s="97">
        <v>151.0066315725683</v>
      </c>
      <c r="BY33" s="97">
        <v>100.63838898863959</v>
      </c>
      <c r="BZ33" s="97">
        <v>11.461232955476468</v>
      </c>
      <c r="CA33" s="97">
        <v>1.463201356881501</v>
      </c>
      <c r="CB33" s="97">
        <v>5.7106567411391032</v>
      </c>
      <c r="CC33" s="97">
        <v>99.523532806024733</v>
      </c>
      <c r="CD33" s="2">
        <v>-77.749588173851265</v>
      </c>
    </row>
    <row r="34" spans="1:82" x14ac:dyDescent="0.25">
      <c r="A34" s="59">
        <v>28</v>
      </c>
      <c r="B34" s="46">
        <v>5.7054502850340771</v>
      </c>
      <c r="C34" s="97">
        <v>99.487759301990707</v>
      </c>
      <c r="D34" s="97">
        <v>147.47235428826852</v>
      </c>
      <c r="E34" s="97">
        <v>5.3313961882455567</v>
      </c>
      <c r="F34" s="97">
        <v>114.71116989927302</v>
      </c>
      <c r="G34" s="21">
        <v>34.06968623573426</v>
      </c>
      <c r="H34" s="97">
        <v>149.23047857676079</v>
      </c>
      <c r="I34" s="97">
        <v>99.487759301990707</v>
      </c>
      <c r="J34" s="97">
        <v>13.155790122467925</v>
      </c>
      <c r="K34" s="97">
        <v>5.3313961882455567</v>
      </c>
      <c r="L34" s="97">
        <v>13.761659823174082</v>
      </c>
      <c r="M34" s="97">
        <v>34.06968623573426</v>
      </c>
      <c r="N34" s="2">
        <v>-61.854925855581058</v>
      </c>
      <c r="O34" s="97">
        <v>5.2273078525512036</v>
      </c>
      <c r="P34" s="97">
        <v>10.427203793013934</v>
      </c>
      <c r="Q34" s="97">
        <v>141.88358404541771</v>
      </c>
      <c r="R34" s="97">
        <v>5.0310620670957649</v>
      </c>
      <c r="S34" s="97">
        <v>112.833434033404</v>
      </c>
      <c r="T34" s="21">
        <v>33.281420759777887</v>
      </c>
      <c r="U34" s="97">
        <v>144.5747863971358</v>
      </c>
      <c r="V34" s="97">
        <v>10.427203793013934</v>
      </c>
      <c r="W34" s="97">
        <v>11.439870325483181</v>
      </c>
      <c r="X34" s="97">
        <v>5.0310620670957649</v>
      </c>
      <c r="Y34" s="97">
        <v>10.935013230236502</v>
      </c>
      <c r="Z34" s="19">
        <v>33.281420759777887</v>
      </c>
      <c r="AA34" s="2">
        <v>-40.991403282221505</v>
      </c>
      <c r="AB34" s="62">
        <v>28</v>
      </c>
      <c r="AC34" s="46">
        <v>6.7174713700345112</v>
      </c>
      <c r="AD34" s="97">
        <v>100.05448237592761</v>
      </c>
      <c r="AE34" s="97">
        <v>150.14923167521485</v>
      </c>
      <c r="AF34" s="97">
        <v>6.8205751154752798</v>
      </c>
      <c r="AG34" s="97">
        <v>114.76393458576236</v>
      </c>
      <c r="AH34" s="21">
        <v>34.442989705332359</v>
      </c>
      <c r="AI34" s="97">
        <v>152.09198534895751</v>
      </c>
      <c r="AJ34" s="97">
        <v>100.05448237592761</v>
      </c>
      <c r="AK34" s="97">
        <v>11.852348610498968</v>
      </c>
      <c r="AL34" s="19">
        <v>6.8205751154752798</v>
      </c>
      <c r="AM34" s="97">
        <v>5.8232166252377198</v>
      </c>
      <c r="AN34" s="21">
        <v>34.442989705332359</v>
      </c>
      <c r="AO34" s="2">
        <v>-61.392718856711149</v>
      </c>
      <c r="AP34" s="66">
        <v>28</v>
      </c>
      <c r="AQ34" s="97">
        <v>6.2841183721490159</v>
      </c>
      <c r="AR34" s="97">
        <v>99.471474999070978</v>
      </c>
      <c r="AS34" s="97">
        <v>142.2130463851104</v>
      </c>
      <c r="AT34" s="97">
        <v>75.437256990252209</v>
      </c>
      <c r="AU34" s="97">
        <v>113.82930591783833</v>
      </c>
      <c r="AV34" s="21">
        <v>33.829328295182961</v>
      </c>
      <c r="AW34" s="97">
        <v>150.49083980818992</v>
      </c>
      <c r="AX34" s="97">
        <v>99.471474999070978</v>
      </c>
      <c r="AY34" s="97">
        <v>10.687772121609205</v>
      </c>
      <c r="AZ34" s="97">
        <v>75.437256990252209</v>
      </c>
      <c r="BA34" s="97">
        <v>5.3738580924330801</v>
      </c>
      <c r="BB34" s="97">
        <v>33.829328295182961</v>
      </c>
      <c r="BC34" s="2">
        <v>-14.080329493511172</v>
      </c>
      <c r="BD34" s="62">
        <v>28</v>
      </c>
      <c r="BE34" s="97">
        <v>5.3858309793441386</v>
      </c>
      <c r="BF34" s="97">
        <v>100.33184431802589</v>
      </c>
      <c r="BG34" s="97">
        <v>150.27394428618419</v>
      </c>
      <c r="BH34" s="97">
        <v>6.5999146330191474</v>
      </c>
      <c r="BI34" s="97">
        <v>113.70491858795683</v>
      </c>
      <c r="BJ34" s="21">
        <v>33.471135345319404</v>
      </c>
      <c r="BK34" s="97">
        <v>149.51010702544221</v>
      </c>
      <c r="BL34" s="97">
        <v>100.33184431802589</v>
      </c>
      <c r="BM34" s="97">
        <v>14.91640899040047</v>
      </c>
      <c r="BN34" s="97">
        <v>6.5999146330191474</v>
      </c>
      <c r="BO34" s="97">
        <v>9.2546255919326104</v>
      </c>
      <c r="BP34" s="97">
        <v>33.471135345319404</v>
      </c>
      <c r="BQ34" s="2">
        <v>-61.689406618194404</v>
      </c>
      <c r="BR34" s="97">
        <v>5.7416513684133941</v>
      </c>
      <c r="BS34" s="97">
        <v>98.940241490647352</v>
      </c>
      <c r="BT34" s="97">
        <v>146.8926415060987</v>
      </c>
      <c r="BU34" s="97">
        <v>-3.8243001322452175E-2</v>
      </c>
      <c r="BV34" s="97">
        <v>114.60578009240808</v>
      </c>
      <c r="BW34" s="21">
        <v>99.27984976788791</v>
      </c>
      <c r="BX34" s="97">
        <v>149.54844427309516</v>
      </c>
      <c r="BY34" s="97">
        <v>98.940241490647352</v>
      </c>
      <c r="BZ34" s="97">
        <v>11.362532736865035</v>
      </c>
      <c r="CA34" s="97">
        <v>-3.8243001322452175E-2</v>
      </c>
      <c r="CB34" s="97">
        <v>9.2967579265768592</v>
      </c>
      <c r="CC34" s="97">
        <v>99.27984976788791</v>
      </c>
      <c r="CD34" s="2">
        <v>-76.006820710587164</v>
      </c>
    </row>
    <row r="35" spans="1:82" x14ac:dyDescent="0.25">
      <c r="A35" s="59">
        <v>29</v>
      </c>
      <c r="B35" s="46">
        <v>5.4743014722378254</v>
      </c>
      <c r="C35" s="97">
        <v>99.309701675724327</v>
      </c>
      <c r="D35" s="97">
        <v>150.24631283151143</v>
      </c>
      <c r="E35" s="97">
        <v>6.6614929825358313</v>
      </c>
      <c r="F35" s="97">
        <v>112.75479003526985</v>
      </c>
      <c r="G35" s="21">
        <v>33.391661738752305</v>
      </c>
      <c r="H35" s="97">
        <v>148.49895647983547</v>
      </c>
      <c r="I35" s="97">
        <v>99.309701675724327</v>
      </c>
      <c r="J35" s="97">
        <v>14.716969884433977</v>
      </c>
      <c r="K35" s="97">
        <v>6.6614929825358313</v>
      </c>
      <c r="L35" s="97">
        <v>15.068670163211497</v>
      </c>
      <c r="M35" s="97">
        <v>33.391661738752305</v>
      </c>
      <c r="N35" s="2">
        <v>-58.468193395491397</v>
      </c>
      <c r="O35" s="97">
        <v>5.1492111773004545</v>
      </c>
      <c r="P35" s="97">
        <v>15.166830174278386</v>
      </c>
      <c r="Q35" s="97">
        <v>141.28712350252042</v>
      </c>
      <c r="R35" s="97">
        <v>6.9360424512521055</v>
      </c>
      <c r="S35" s="97">
        <v>113.74887151771823</v>
      </c>
      <c r="T35" s="21">
        <v>35.060975858723125</v>
      </c>
      <c r="U35" s="97">
        <v>143.09065801728147</v>
      </c>
      <c r="V35" s="97">
        <v>15.166830174278386</v>
      </c>
      <c r="W35" s="97">
        <v>13.269598671813261</v>
      </c>
      <c r="X35" s="97">
        <v>6.9360424512521055</v>
      </c>
      <c r="Y35" s="97">
        <v>13.318647632531221</v>
      </c>
      <c r="Z35" s="19">
        <v>35.060975858723125</v>
      </c>
      <c r="AA35" s="2">
        <v>-37.370370223646923</v>
      </c>
      <c r="AB35" s="62">
        <v>29</v>
      </c>
      <c r="AC35" s="46">
        <v>7.0131249018511763</v>
      </c>
      <c r="AD35" s="97">
        <v>99.999233020713703</v>
      </c>
      <c r="AE35" s="97">
        <v>149.20383278534797</v>
      </c>
      <c r="AF35" s="97">
        <v>5.3487385908987175</v>
      </c>
      <c r="AG35" s="97">
        <v>111.38015512055757</v>
      </c>
      <c r="AH35" s="21">
        <v>33.009361740452626</v>
      </c>
      <c r="AI35" s="97">
        <v>148.20732236913844</v>
      </c>
      <c r="AJ35" s="97">
        <v>99.999233020713703</v>
      </c>
      <c r="AK35" s="97">
        <v>11.055443098192896</v>
      </c>
      <c r="AL35" s="19">
        <v>5.3487385908987175</v>
      </c>
      <c r="AM35" s="97">
        <v>10.130828936487649</v>
      </c>
      <c r="AN35" s="21">
        <v>33.009361740452626</v>
      </c>
      <c r="AO35" s="2">
        <v>-61.313970388878538</v>
      </c>
      <c r="AP35" s="66">
        <v>29</v>
      </c>
      <c r="AQ35" s="97">
        <v>5.8098642821690216</v>
      </c>
      <c r="AR35" s="97">
        <v>99.036613397370019</v>
      </c>
      <c r="AS35" s="97">
        <v>139.3862651547384</v>
      </c>
      <c r="AT35" s="97">
        <v>74.48511720440726</v>
      </c>
      <c r="AU35" s="97">
        <v>111.52393949383824</v>
      </c>
      <c r="AV35" s="21">
        <v>34.003239258751996</v>
      </c>
      <c r="AW35" s="97">
        <v>139.34543082933348</v>
      </c>
      <c r="AX35" s="97">
        <v>99.036613397370019</v>
      </c>
      <c r="AY35" s="97">
        <v>12.630238893846515</v>
      </c>
      <c r="AZ35" s="97">
        <v>74.48511720440726</v>
      </c>
      <c r="BA35" s="97">
        <v>0.67296294257552614</v>
      </c>
      <c r="BB35" s="97">
        <v>34.003239258751996</v>
      </c>
      <c r="BC35" s="2">
        <v>-13.867144171008206</v>
      </c>
      <c r="BD35" s="62">
        <v>29</v>
      </c>
      <c r="BE35" s="97">
        <v>6.1196142705063359</v>
      </c>
      <c r="BF35" s="97">
        <v>98.480798474786795</v>
      </c>
      <c r="BG35" s="97">
        <v>149.54595996261628</v>
      </c>
      <c r="BH35" s="97">
        <v>5.346728566783332</v>
      </c>
      <c r="BI35" s="97">
        <v>112.56701381078355</v>
      </c>
      <c r="BJ35" s="21">
        <v>32.393794252778903</v>
      </c>
      <c r="BK35" s="97">
        <v>149.04511029995462</v>
      </c>
      <c r="BL35" s="97">
        <v>98.480798474786795</v>
      </c>
      <c r="BM35" s="97">
        <v>12.202752669665072</v>
      </c>
      <c r="BN35" s="97">
        <v>5.346728566783332</v>
      </c>
      <c r="BO35" s="97">
        <v>6.4084116886269129</v>
      </c>
      <c r="BP35" s="97">
        <v>32.393794252778903</v>
      </c>
      <c r="BQ35" s="2">
        <v>-64.525467989353018</v>
      </c>
      <c r="BR35" s="97">
        <v>6.2188842042904504</v>
      </c>
      <c r="BS35" s="97">
        <v>100.09244538830413</v>
      </c>
      <c r="BT35" s="97">
        <v>148.62592941315322</v>
      </c>
      <c r="BU35" s="97">
        <v>0.45415250335709656</v>
      </c>
      <c r="BV35" s="97">
        <v>115.92715645954344</v>
      </c>
      <c r="BW35" s="21">
        <v>99.600705032277801</v>
      </c>
      <c r="BX35" s="97">
        <v>152.47194997132604</v>
      </c>
      <c r="BY35" s="97">
        <v>100.09244538830413</v>
      </c>
      <c r="BZ35" s="97">
        <v>12.461312204343169</v>
      </c>
      <c r="CA35" s="97">
        <v>0.45415250335709656</v>
      </c>
      <c r="CB35" s="97">
        <v>9.9373841564614018</v>
      </c>
      <c r="CC35" s="97">
        <v>99.600705032277801</v>
      </c>
      <c r="CD35" s="2">
        <v>-73.389791827228663</v>
      </c>
    </row>
    <row r="36" spans="1:82" x14ac:dyDescent="0.25">
      <c r="A36" s="59">
        <v>30</v>
      </c>
      <c r="B36" s="46">
        <v>5.6810549470202316</v>
      </c>
      <c r="C36" s="97">
        <v>98.694907633204323</v>
      </c>
      <c r="D36" s="97">
        <v>149.17852738512209</v>
      </c>
      <c r="E36" s="97">
        <v>4.850927906657315</v>
      </c>
      <c r="F36" s="97">
        <v>112.52904558333033</v>
      </c>
      <c r="G36" s="21">
        <v>34.950201487653267</v>
      </c>
      <c r="H36" s="97">
        <v>149.24549451295081</v>
      </c>
      <c r="I36" s="97">
        <v>98.694907633204323</v>
      </c>
      <c r="J36" s="97">
        <v>11.848562259933429</v>
      </c>
      <c r="K36" s="97">
        <v>4.850927906657315</v>
      </c>
      <c r="L36" s="97">
        <v>8.68145832760848</v>
      </c>
      <c r="M36" s="97">
        <v>34.950201487653267</v>
      </c>
      <c r="N36" s="2">
        <v>-65.362936204296716</v>
      </c>
      <c r="O36" s="97">
        <v>5.7912897447007339</v>
      </c>
      <c r="P36" s="97">
        <v>10.627667926760457</v>
      </c>
      <c r="Q36" s="97">
        <v>142.94486381130426</v>
      </c>
      <c r="R36" s="97">
        <v>5.5094189956608117</v>
      </c>
      <c r="S36" s="97">
        <v>114.96368312958748</v>
      </c>
      <c r="T36" s="21">
        <v>34.505568015424537</v>
      </c>
      <c r="U36" s="97">
        <v>146.86717671706012</v>
      </c>
      <c r="V36" s="97">
        <v>10.627667926760457</v>
      </c>
      <c r="W36" s="97">
        <v>10.545819607470081</v>
      </c>
      <c r="X36" s="97">
        <v>5.5094189956608117</v>
      </c>
      <c r="Y36" s="97">
        <v>15.2335264827658</v>
      </c>
      <c r="Z36" s="19">
        <v>34.505568015424537</v>
      </c>
      <c r="AA36" s="2">
        <v>-37.141106585924845</v>
      </c>
      <c r="AB36" s="62">
        <v>30</v>
      </c>
      <c r="AC36" s="46">
        <v>6.6537950788985807</v>
      </c>
      <c r="AD36" s="97">
        <v>99.268474373057501</v>
      </c>
      <c r="AE36" s="97">
        <v>147.54005112329307</v>
      </c>
      <c r="AF36" s="97">
        <v>5.2020379195319739</v>
      </c>
      <c r="AG36" s="97">
        <v>113.91039121442267</v>
      </c>
      <c r="AH36" s="21">
        <v>33.309027356991166</v>
      </c>
      <c r="AI36" s="97">
        <v>148.54457662323031</v>
      </c>
      <c r="AJ36" s="97">
        <v>99.268474373057501</v>
      </c>
      <c r="AK36" s="97">
        <v>12.717334647244494</v>
      </c>
      <c r="AL36" s="19">
        <v>5.2020379195319739</v>
      </c>
      <c r="AM36" s="97">
        <v>6.5551276686226476</v>
      </c>
      <c r="AN36" s="21">
        <v>33.309027356991166</v>
      </c>
      <c r="AO36" s="2">
        <v>-64.241001120326246</v>
      </c>
      <c r="AP36" s="66">
        <v>30</v>
      </c>
      <c r="AQ36" s="97">
        <v>6.3390315840014813</v>
      </c>
      <c r="AR36" s="97">
        <v>99.176842084169948</v>
      </c>
      <c r="AS36" s="97">
        <v>143.69458058070722</v>
      </c>
      <c r="AT36" s="97">
        <v>75.507325658186588</v>
      </c>
      <c r="AU36" s="97">
        <v>111.91827454697554</v>
      </c>
      <c r="AV36" s="21">
        <v>34.677655403478731</v>
      </c>
      <c r="AW36" s="97">
        <v>149.41146740760774</v>
      </c>
      <c r="AX36" s="97">
        <v>99.176842084169948</v>
      </c>
      <c r="AY36" s="97">
        <v>12.175306418511857</v>
      </c>
      <c r="AZ36" s="97">
        <v>75.507325658186588</v>
      </c>
      <c r="BA36" s="97">
        <v>3.0535353249693897</v>
      </c>
      <c r="BB36" s="97">
        <v>34.677655403478731</v>
      </c>
      <c r="BC36" s="2">
        <v>-13.956004835409134</v>
      </c>
      <c r="BD36" s="62">
        <v>30</v>
      </c>
      <c r="BE36" s="97">
        <v>4.8577865396675435</v>
      </c>
      <c r="BF36" s="97">
        <v>99.997186939133186</v>
      </c>
      <c r="BG36" s="97">
        <v>147.61329923548766</v>
      </c>
      <c r="BH36" s="97">
        <v>6.0689124800641085</v>
      </c>
      <c r="BI36" s="97">
        <v>112.92209876394226</v>
      </c>
      <c r="BJ36" s="21">
        <v>34.479564453386594</v>
      </c>
      <c r="BK36" s="97">
        <v>147.19486973788977</v>
      </c>
      <c r="BL36" s="97">
        <v>99.997186939133186</v>
      </c>
      <c r="BM36" s="97">
        <v>9.6998839603915741</v>
      </c>
      <c r="BN36" s="97">
        <v>6.0689124800641085</v>
      </c>
      <c r="BO36" s="97">
        <v>9.5436023857649737</v>
      </c>
      <c r="BP36" s="97">
        <v>34.479564453386594</v>
      </c>
      <c r="BQ36" s="2">
        <v>-63.318614061853715</v>
      </c>
      <c r="BR36" s="97">
        <v>5.1411703310331465</v>
      </c>
      <c r="BS36" s="97">
        <v>98.600063123090862</v>
      </c>
      <c r="BT36" s="97">
        <v>148.01935250741298</v>
      </c>
      <c r="BU36" s="97">
        <v>0.75224175016114547</v>
      </c>
      <c r="BV36" s="97">
        <v>115.40430417187575</v>
      </c>
      <c r="BW36" s="21">
        <v>99.225294406157801</v>
      </c>
      <c r="BX36" s="97">
        <v>150.10402826072911</v>
      </c>
      <c r="BY36" s="97">
        <v>98.600063123090862</v>
      </c>
      <c r="BZ36" s="97">
        <v>10.378645699428585</v>
      </c>
      <c r="CA36" s="97">
        <v>0.75224175016114547</v>
      </c>
      <c r="CB36" s="97">
        <v>2.344543176712901</v>
      </c>
      <c r="CC36" s="97">
        <v>99.225294406157801</v>
      </c>
      <c r="CD36" s="2">
        <v>-90.853354215484998</v>
      </c>
    </row>
    <row r="37" spans="1:82" x14ac:dyDescent="0.25">
      <c r="A37" s="59">
        <v>31</v>
      </c>
      <c r="B37" s="46">
        <v>6.2248409039415442</v>
      </c>
      <c r="C37" s="97">
        <v>99.497946648799868</v>
      </c>
      <c r="D37" s="97">
        <v>149.23080219016279</v>
      </c>
      <c r="E37" s="97">
        <v>5.5917658680267026</v>
      </c>
      <c r="F37" s="97">
        <v>114.07614710211226</v>
      </c>
      <c r="G37" s="21">
        <v>32.713203305777</v>
      </c>
      <c r="H37" s="97">
        <v>150.77583394541526</v>
      </c>
      <c r="I37" s="97">
        <v>99.497946648799868</v>
      </c>
      <c r="J37" s="97">
        <v>13.025916336432086</v>
      </c>
      <c r="K37" s="97">
        <v>5.5917658680267026</v>
      </c>
      <c r="L37" s="97">
        <v>10.934057680064804</v>
      </c>
      <c r="M37" s="97">
        <v>32.713203305777</v>
      </c>
      <c r="N37" s="2">
        <v>-61.99232044550314</v>
      </c>
      <c r="O37" s="97">
        <v>5.5303030236892541</v>
      </c>
      <c r="P37" s="97">
        <v>13.695848772743251</v>
      </c>
      <c r="Q37" s="97">
        <v>140.35577134837243</v>
      </c>
      <c r="R37" s="97">
        <v>6.7591080370813081</v>
      </c>
      <c r="S37" s="97">
        <v>114.32982920724537</v>
      </c>
      <c r="T37" s="21">
        <v>34.156142874734762</v>
      </c>
      <c r="U37" s="97">
        <v>144.35252809973451</v>
      </c>
      <c r="V37" s="97">
        <v>13.695848772743251</v>
      </c>
      <c r="W37" s="97">
        <v>12.322012882620127</v>
      </c>
      <c r="X37" s="97">
        <v>6.7591080370813081</v>
      </c>
      <c r="Y37" s="97">
        <v>6.6396471826024968</v>
      </c>
      <c r="Z37" s="19">
        <v>34.156142874734762</v>
      </c>
      <c r="AA37" s="2">
        <v>-41.376860800566519</v>
      </c>
      <c r="AB37" s="62">
        <v>31</v>
      </c>
      <c r="AC37" s="46">
        <v>5.6283128243307878</v>
      </c>
      <c r="AD37" s="97">
        <v>98.442783891027133</v>
      </c>
      <c r="AE37" s="97">
        <v>149.78362162015733</v>
      </c>
      <c r="AF37" s="97">
        <v>5.4122834133153503</v>
      </c>
      <c r="AG37" s="97">
        <v>112.88470493024032</v>
      </c>
      <c r="AH37" s="21">
        <v>34.906590689629525</v>
      </c>
      <c r="AI37" s="97">
        <v>149.36496156645003</v>
      </c>
      <c r="AJ37" s="97">
        <v>98.442783891027133</v>
      </c>
      <c r="AK37" s="97">
        <v>11.437693355565886</v>
      </c>
      <c r="AL37" s="19">
        <v>5.4122834133153503</v>
      </c>
      <c r="AM37" s="97">
        <v>8.6419933456354094</v>
      </c>
      <c r="AN37" s="21">
        <v>34.906590689629525</v>
      </c>
      <c r="AO37" s="2">
        <v>-64.062611921026331</v>
      </c>
      <c r="AP37" s="66">
        <v>31</v>
      </c>
      <c r="AQ37" s="97">
        <v>5.4904291131454377</v>
      </c>
      <c r="AR37" s="97">
        <v>98.919361486475793</v>
      </c>
      <c r="AS37" s="97">
        <v>144.89111477874619</v>
      </c>
      <c r="AT37" s="97">
        <v>77.44639784107666</v>
      </c>
      <c r="AU37" s="97">
        <v>113.05846419398715</v>
      </c>
      <c r="AV37" s="21">
        <v>35.045380446415678</v>
      </c>
      <c r="AW37" s="97">
        <v>148.51043731891784</v>
      </c>
      <c r="AX37" s="97">
        <v>98.919361486475793</v>
      </c>
      <c r="AY37" s="97">
        <v>9.0732180840087029</v>
      </c>
      <c r="AZ37" s="97">
        <v>77.44639784107666</v>
      </c>
      <c r="BA37" s="97">
        <v>5.2012746037195861</v>
      </c>
      <c r="BB37" s="97">
        <v>35.045380446415678</v>
      </c>
      <c r="BC37" s="2">
        <v>-12.782869252284891</v>
      </c>
      <c r="BD37" s="62">
        <v>31</v>
      </c>
      <c r="BE37" s="97">
        <v>5.5077070884112063</v>
      </c>
      <c r="BF37" s="97">
        <v>100.73545661120623</v>
      </c>
      <c r="BG37" s="97">
        <v>148.08849251844896</v>
      </c>
      <c r="BH37" s="97">
        <v>4.6827847337838984</v>
      </c>
      <c r="BI37" s="97">
        <v>113.38529153649118</v>
      </c>
      <c r="BJ37" s="21">
        <v>33.395293082399732</v>
      </c>
      <c r="BK37" s="97">
        <v>146.73179004240552</v>
      </c>
      <c r="BL37" s="97">
        <v>100.73545661120623</v>
      </c>
      <c r="BM37" s="97">
        <v>13.000181923574683</v>
      </c>
      <c r="BN37" s="97">
        <v>4.6827847337838984</v>
      </c>
      <c r="BO37" s="97">
        <v>4.4742734845305137</v>
      </c>
      <c r="BP37" s="97">
        <v>33.395293082399732</v>
      </c>
      <c r="BQ37" s="2">
        <v>-68.610463710867307</v>
      </c>
      <c r="BR37" s="97">
        <v>6.9002418555091962</v>
      </c>
      <c r="BS37" s="97">
        <v>99.253036575494548</v>
      </c>
      <c r="BT37" s="97">
        <v>148.60904930817222</v>
      </c>
      <c r="BU37" s="97">
        <v>1.5266187322969298</v>
      </c>
      <c r="BV37" s="97">
        <v>113.9916381582903</v>
      </c>
      <c r="BW37" s="21">
        <v>99.724020384773283</v>
      </c>
      <c r="BX37" s="97">
        <v>149.4651904505337</v>
      </c>
      <c r="BY37" s="97">
        <v>99.253036575494548</v>
      </c>
      <c r="BZ37" s="97">
        <v>11.382112771856583</v>
      </c>
      <c r="CA37" s="97">
        <v>1.5266187322969298</v>
      </c>
      <c r="CB37" s="97">
        <v>2.0961722514050161</v>
      </c>
      <c r="CC37" s="97">
        <v>99.724020384773283</v>
      </c>
      <c r="CD37" s="2">
        <v>-83.515851672016794</v>
      </c>
    </row>
    <row r="38" spans="1:82" x14ac:dyDescent="0.25">
      <c r="A38" s="59">
        <v>32</v>
      </c>
      <c r="B38" s="46">
        <v>5.8174937905985891</v>
      </c>
      <c r="C38" s="97">
        <v>99.630637250572718</v>
      </c>
      <c r="D38" s="97">
        <v>150.30328833572185</v>
      </c>
      <c r="E38" s="97">
        <v>6.1518346196248332</v>
      </c>
      <c r="F38" s="97">
        <v>111.42550044311555</v>
      </c>
      <c r="G38" s="21">
        <v>33.081959875922344</v>
      </c>
      <c r="H38" s="97">
        <v>151.89799204149725</v>
      </c>
      <c r="I38" s="97">
        <v>99.630637250572718</v>
      </c>
      <c r="J38" s="97">
        <v>13.740345128427212</v>
      </c>
      <c r="K38" s="97">
        <v>6.1518346196248332</v>
      </c>
      <c r="L38" s="97">
        <v>5.6746596800149192</v>
      </c>
      <c r="M38" s="97">
        <v>33.081959875922344</v>
      </c>
      <c r="N38" s="2">
        <v>-63.938371978938179</v>
      </c>
      <c r="O38" s="97">
        <v>5.8976196312423719</v>
      </c>
      <c r="P38" s="97">
        <v>10.557259460619527</v>
      </c>
      <c r="Q38" s="97">
        <v>141.88961949999467</v>
      </c>
      <c r="R38" s="97">
        <v>6.3945270194780299</v>
      </c>
      <c r="S38" s="97">
        <v>113.90191441740919</v>
      </c>
      <c r="T38" s="21">
        <v>33.053669189426891</v>
      </c>
      <c r="U38" s="97">
        <v>143.82776357704276</v>
      </c>
      <c r="V38" s="97">
        <v>10.557259460619527</v>
      </c>
      <c r="W38" s="97">
        <v>9.8836908651764261</v>
      </c>
      <c r="X38" s="97">
        <v>6.3945270194780299</v>
      </c>
      <c r="Y38" s="97">
        <v>12.804262653252955</v>
      </c>
      <c r="Z38" s="19">
        <v>33.053669189426891</v>
      </c>
      <c r="AA38" s="2">
        <v>-35.634909155419997</v>
      </c>
      <c r="AB38" s="62">
        <v>32</v>
      </c>
      <c r="AC38" s="46">
        <v>5.6403282410690645</v>
      </c>
      <c r="AD38" s="97">
        <v>98.71498113624034</v>
      </c>
      <c r="AE38" s="97">
        <v>146.78918535782341</v>
      </c>
      <c r="AF38" s="97">
        <v>5.5512029823121276</v>
      </c>
      <c r="AG38" s="97">
        <v>113.2385376749626</v>
      </c>
      <c r="AH38" s="21">
        <v>33.671281314175758</v>
      </c>
      <c r="AI38" s="97">
        <v>151.24786438534949</v>
      </c>
      <c r="AJ38" s="97">
        <v>98.71498113624034</v>
      </c>
      <c r="AK38" s="97">
        <v>13.707150676502257</v>
      </c>
      <c r="AL38" s="19">
        <v>5.5512029823121276</v>
      </c>
      <c r="AM38" s="97">
        <v>8.9736725913695228</v>
      </c>
      <c r="AN38" s="21">
        <v>33.671281314175758</v>
      </c>
      <c r="AO38" s="2">
        <v>-64.105101105057912</v>
      </c>
      <c r="AP38" s="66">
        <v>32</v>
      </c>
      <c r="AQ38" s="97">
        <v>6.5935299327665247</v>
      </c>
      <c r="AR38" s="97">
        <v>99.955410532542416</v>
      </c>
      <c r="AS38" s="97">
        <v>142.85402271277206</v>
      </c>
      <c r="AT38" s="97">
        <v>74.464604566537304</v>
      </c>
      <c r="AU38" s="97">
        <v>114.37272150930413</v>
      </c>
      <c r="AV38" s="21">
        <v>33.557067514970498</v>
      </c>
      <c r="AW38" s="97">
        <v>153.36371389153115</v>
      </c>
      <c r="AX38" s="97">
        <v>99.955410532542416</v>
      </c>
      <c r="AY38" s="97">
        <v>14.486079918698591</v>
      </c>
      <c r="AZ38" s="97">
        <v>74.464604566537304</v>
      </c>
      <c r="BA38" s="97">
        <v>2.3711952604358735</v>
      </c>
      <c r="BB38" s="97">
        <v>33.557067514970498</v>
      </c>
      <c r="BC38" s="2">
        <v>-15.271190617713486</v>
      </c>
      <c r="BD38" s="62">
        <v>32</v>
      </c>
      <c r="BE38" s="97">
        <v>6.2108134650955105</v>
      </c>
      <c r="BF38" s="97">
        <v>99.762171873759172</v>
      </c>
      <c r="BG38" s="97">
        <v>148.065265568103</v>
      </c>
      <c r="BH38" s="97">
        <v>5.9865470640449523</v>
      </c>
      <c r="BI38" s="97">
        <v>114.63351244844227</v>
      </c>
      <c r="BJ38" s="21">
        <v>34.444593184609552</v>
      </c>
      <c r="BK38" s="97">
        <v>149.31736678606742</v>
      </c>
      <c r="BL38" s="97">
        <v>99.762171873759172</v>
      </c>
      <c r="BM38" s="97">
        <v>10.503522296084288</v>
      </c>
      <c r="BN38" s="97">
        <v>5.9865470640449523</v>
      </c>
      <c r="BO38" s="97">
        <v>9.1743774347296583</v>
      </c>
      <c r="BP38" s="97">
        <v>34.444593184609552</v>
      </c>
      <c r="BQ38" s="2">
        <v>-61.981214173029947</v>
      </c>
      <c r="BR38" s="97">
        <v>6.1812170520125393</v>
      </c>
      <c r="BS38" s="97">
        <v>99.114959452037411</v>
      </c>
      <c r="BT38" s="97">
        <v>150.666202146073</v>
      </c>
      <c r="BU38" s="97">
        <v>0.97233289859764427</v>
      </c>
      <c r="BV38" s="97">
        <v>112.11003516611019</v>
      </c>
      <c r="BW38" s="21">
        <v>100.09064406814845</v>
      </c>
      <c r="BX38" s="97">
        <v>150.43219730294678</v>
      </c>
      <c r="BY38" s="97">
        <v>99.114959452037411</v>
      </c>
      <c r="BZ38" s="97">
        <v>12.130264866943579</v>
      </c>
      <c r="CA38" s="97">
        <v>0.97233289859764427</v>
      </c>
      <c r="CB38" s="97">
        <v>10.727566871263821</v>
      </c>
      <c r="CC38" s="97">
        <v>100.09064406814845</v>
      </c>
      <c r="CD38" s="2">
        <v>-70.407577728251908</v>
      </c>
    </row>
    <row r="39" spans="1:82" x14ac:dyDescent="0.25">
      <c r="A39" s="59">
        <v>33</v>
      </c>
      <c r="B39" s="46">
        <v>7.0788749739199712</v>
      </c>
      <c r="C39" s="97">
        <v>99.288171642609512</v>
      </c>
      <c r="D39" s="97">
        <v>148.09106944483241</v>
      </c>
      <c r="E39" s="97">
        <v>5.8638565749774854</v>
      </c>
      <c r="F39" s="97">
        <v>114.78827383783086</v>
      </c>
      <c r="G39" s="21">
        <v>33.675788959722702</v>
      </c>
      <c r="H39" s="97">
        <v>151.05598904791231</v>
      </c>
      <c r="I39" s="97">
        <v>99.288171642609512</v>
      </c>
      <c r="J39" s="97">
        <v>12.718034641211537</v>
      </c>
      <c r="K39" s="97">
        <v>5.8638565749774854</v>
      </c>
      <c r="L39" s="97">
        <v>7.1798486292328931</v>
      </c>
      <c r="M39" s="97">
        <v>33.675788959722702</v>
      </c>
      <c r="N39" s="2">
        <v>-62.155145805387171</v>
      </c>
      <c r="O39" s="97">
        <v>3.706316892902954</v>
      </c>
      <c r="P39" s="97">
        <v>11.371946846383441</v>
      </c>
      <c r="Q39" s="97">
        <v>139.25066206183908</v>
      </c>
      <c r="R39" s="97">
        <v>6.1263156983524887</v>
      </c>
      <c r="S39" s="97">
        <v>112.11396910637174</v>
      </c>
      <c r="T39" s="21">
        <v>33.481524695641816</v>
      </c>
      <c r="U39" s="97">
        <v>145.88595437789166</v>
      </c>
      <c r="V39" s="97">
        <v>11.371946846383441</v>
      </c>
      <c r="W39" s="97">
        <v>13.494912409844034</v>
      </c>
      <c r="X39" s="97">
        <v>6.1263156983524887</v>
      </c>
      <c r="Y39" s="97">
        <v>10.048934866230621</v>
      </c>
      <c r="Z39" s="19">
        <v>33.481524695641816</v>
      </c>
      <c r="AA39" s="2">
        <v>-39.619394494249214</v>
      </c>
      <c r="AB39" s="62">
        <v>33</v>
      </c>
      <c r="AC39" s="46">
        <v>5.3190258066570921</v>
      </c>
      <c r="AD39" s="97">
        <v>98.984256995455638</v>
      </c>
      <c r="AE39" s="97">
        <v>148.99587345133406</v>
      </c>
      <c r="AF39" s="97">
        <v>6.4714343218418282</v>
      </c>
      <c r="AG39" s="97">
        <v>114.81122067709839</v>
      </c>
      <c r="AH39" s="21">
        <v>34.504795736967694</v>
      </c>
      <c r="AI39" s="97">
        <v>151.28765326256408</v>
      </c>
      <c r="AJ39" s="97">
        <v>98.984256995455638</v>
      </c>
      <c r="AK39" s="97">
        <v>11.637546701424213</v>
      </c>
      <c r="AL39" s="19">
        <v>6.4714343218418282</v>
      </c>
      <c r="AM39" s="97">
        <v>11.3411432106893</v>
      </c>
      <c r="AN39" s="21">
        <v>34.504795736967694</v>
      </c>
      <c r="AO39" s="2">
        <v>-61.268250844302877</v>
      </c>
      <c r="AP39" s="66">
        <v>33</v>
      </c>
      <c r="AQ39" s="97">
        <v>5.7353375356186689</v>
      </c>
      <c r="AR39" s="97">
        <v>99.809420896709383</v>
      </c>
      <c r="AS39" s="97">
        <v>142.37693222390612</v>
      </c>
      <c r="AT39" s="97">
        <v>77.553911605296662</v>
      </c>
      <c r="AU39" s="97">
        <v>113.89672250049632</v>
      </c>
      <c r="AV39" s="21">
        <v>34.639559500302056</v>
      </c>
      <c r="AW39" s="97">
        <v>142.20756678656471</v>
      </c>
      <c r="AX39" s="97">
        <v>99.809420896709383</v>
      </c>
      <c r="AY39" s="97">
        <v>8.7715435455468551</v>
      </c>
      <c r="AZ39" s="97">
        <v>77.553911605296662</v>
      </c>
      <c r="BA39" s="97">
        <v>2.5359794373108135</v>
      </c>
      <c r="BB39" s="97">
        <v>34.639559500302056</v>
      </c>
      <c r="BC39" s="2">
        <v>-12.586488109587929</v>
      </c>
      <c r="BD39" s="62">
        <v>33</v>
      </c>
      <c r="BE39" s="97">
        <v>5.8954158725194716</v>
      </c>
      <c r="BF39" s="97">
        <v>99.010940620339696</v>
      </c>
      <c r="BG39" s="97">
        <v>148.68091132611335</v>
      </c>
      <c r="BH39" s="97">
        <v>5.0678179895730873</v>
      </c>
      <c r="BI39" s="97">
        <v>114.88353350376549</v>
      </c>
      <c r="BJ39" s="21">
        <v>33.060907127322992</v>
      </c>
      <c r="BK39" s="97">
        <v>151.40952788777633</v>
      </c>
      <c r="BL39" s="97">
        <v>99.010940620339696</v>
      </c>
      <c r="BM39" s="97">
        <v>12.436017202770152</v>
      </c>
      <c r="BN39" s="97">
        <v>5.0678179895730873</v>
      </c>
      <c r="BO39" s="97">
        <v>4.3480777562885375</v>
      </c>
      <c r="BP39" s="97">
        <v>33.060907127322992</v>
      </c>
      <c r="BQ39" s="2">
        <v>-67.394371476609464</v>
      </c>
      <c r="BR39" s="97">
        <v>6.2871953480824843</v>
      </c>
      <c r="BS39" s="97">
        <v>99.601205512133262</v>
      </c>
      <c r="BT39" s="97">
        <v>149.15698197795271</v>
      </c>
      <c r="BU39" s="97">
        <v>0.62268349423912461</v>
      </c>
      <c r="BV39" s="97">
        <v>114.58512515081313</v>
      </c>
      <c r="BW39" s="21">
        <v>99.922937460992884</v>
      </c>
      <c r="BX39" s="97">
        <v>150.66633061409513</v>
      </c>
      <c r="BY39" s="97">
        <v>99.601205512133262</v>
      </c>
      <c r="BZ39" s="97">
        <v>9.5665171874747763</v>
      </c>
      <c r="CA39" s="97">
        <v>0.62268349423912461</v>
      </c>
      <c r="CB39" s="97">
        <v>11.6076948408958</v>
      </c>
      <c r="CC39" s="97">
        <v>99.922937460992884</v>
      </c>
      <c r="CD39" s="2">
        <v>-70.071132958976719</v>
      </c>
    </row>
    <row r="40" spans="1:82" x14ac:dyDescent="0.25">
      <c r="A40" s="59">
        <v>34</v>
      </c>
      <c r="B40" s="46">
        <v>6.5802358785669695</v>
      </c>
      <c r="C40" s="97">
        <v>100.11998201619043</v>
      </c>
      <c r="D40" s="97">
        <v>146.32052848325483</v>
      </c>
      <c r="E40" s="97">
        <v>5.507746059563198</v>
      </c>
      <c r="F40" s="97">
        <v>112.55486402121396</v>
      </c>
      <c r="G40" s="21">
        <v>33.976719069626107</v>
      </c>
      <c r="H40" s="97">
        <v>150.36101558481784</v>
      </c>
      <c r="I40" s="97">
        <v>100.11998201619043</v>
      </c>
      <c r="J40" s="97">
        <v>10.909025957059304</v>
      </c>
      <c r="K40" s="97">
        <v>5.507746059563198</v>
      </c>
      <c r="L40" s="97">
        <v>8.9305861783355898</v>
      </c>
      <c r="M40" s="97">
        <v>33.976719069626107</v>
      </c>
      <c r="N40" s="2">
        <v>-62.819503130976265</v>
      </c>
      <c r="O40" s="97">
        <v>6.3035201619194217</v>
      </c>
      <c r="P40" s="97">
        <v>8.3284590396246223</v>
      </c>
      <c r="Q40" s="97">
        <v>141.3266244624696</v>
      </c>
      <c r="R40" s="97">
        <v>6.5920992024043983</v>
      </c>
      <c r="S40" s="97">
        <v>113.2757575424634</v>
      </c>
      <c r="T40" s="21">
        <v>34.413775329197179</v>
      </c>
      <c r="U40" s="97">
        <v>146.07448224157307</v>
      </c>
      <c r="V40" s="97">
        <v>8.3284590396246223</v>
      </c>
      <c r="W40" s="97">
        <v>5.7222162443278668</v>
      </c>
      <c r="X40" s="97">
        <v>6.5920992024043983</v>
      </c>
      <c r="Y40" s="97">
        <v>7.1704054328754303</v>
      </c>
      <c r="Z40" s="19">
        <v>34.413775329197179</v>
      </c>
      <c r="AA40" s="2">
        <v>-37.929764377829841</v>
      </c>
      <c r="AB40" s="62">
        <v>34</v>
      </c>
      <c r="AC40" s="46">
        <v>5.7346627171923306</v>
      </c>
      <c r="AD40" s="97">
        <v>99.415692701356079</v>
      </c>
      <c r="AE40" s="97">
        <v>148.36226987262128</v>
      </c>
      <c r="AF40" s="97">
        <v>5.1656718385843394</v>
      </c>
      <c r="AG40" s="97">
        <v>113.82161274154397</v>
      </c>
      <c r="AH40" s="21">
        <v>35.491164430165753</v>
      </c>
      <c r="AI40" s="97">
        <v>150.39053093801562</v>
      </c>
      <c r="AJ40" s="97">
        <v>99.415692701356079</v>
      </c>
      <c r="AK40" s="97">
        <v>11.672656415660944</v>
      </c>
      <c r="AL40" s="19">
        <v>5.1656718385843394</v>
      </c>
      <c r="AM40" s="97">
        <v>11.666607012749783</v>
      </c>
      <c r="AN40" s="21">
        <v>35.491164430165753</v>
      </c>
      <c r="AO40" s="2">
        <v>-63.241261517173001</v>
      </c>
      <c r="AP40" s="66">
        <v>34</v>
      </c>
      <c r="AQ40" s="97">
        <v>5.3881872492970091</v>
      </c>
      <c r="AR40" s="97">
        <v>99.708321788241904</v>
      </c>
      <c r="AS40" s="97">
        <v>142.56981796610614</v>
      </c>
      <c r="AT40" s="97">
        <v>78.001932992320121</v>
      </c>
      <c r="AU40" s="97">
        <v>114.10855137263441</v>
      </c>
      <c r="AV40" s="21">
        <v>33.641394667352039</v>
      </c>
      <c r="AW40" s="97">
        <v>147.49567536233783</v>
      </c>
      <c r="AX40" s="97">
        <v>99.708321788241904</v>
      </c>
      <c r="AY40" s="97">
        <v>9.8194222147432129</v>
      </c>
      <c r="AZ40" s="97">
        <v>78.001932992320121</v>
      </c>
      <c r="BA40" s="97">
        <v>-0.65327385982387876</v>
      </c>
      <c r="BB40" s="97">
        <v>33.641394667352039</v>
      </c>
      <c r="BC40" s="2">
        <v>-13.420427904950973</v>
      </c>
      <c r="BD40" s="62">
        <v>34</v>
      </c>
      <c r="BE40" s="97">
        <v>5.8437830393091099</v>
      </c>
      <c r="BF40" s="97">
        <v>99.110020792356707</v>
      </c>
      <c r="BG40" s="97">
        <v>148.95834856758179</v>
      </c>
      <c r="BH40" s="97">
        <v>6.3000080727138412</v>
      </c>
      <c r="BI40" s="97">
        <v>113.96234190134656</v>
      </c>
      <c r="BJ40" s="21">
        <v>33.062960192330358</v>
      </c>
      <c r="BK40" s="97">
        <v>150.76142853867864</v>
      </c>
      <c r="BL40" s="97">
        <v>99.110020792356707</v>
      </c>
      <c r="BM40" s="97">
        <v>13.319778795265236</v>
      </c>
      <c r="BN40" s="97">
        <v>6.3000080727138412</v>
      </c>
      <c r="BO40" s="97">
        <v>11.642945842405211</v>
      </c>
      <c r="BP40" s="97">
        <v>33.062960192330358</v>
      </c>
      <c r="BQ40" s="2">
        <v>-60.675181625568456</v>
      </c>
      <c r="BR40" s="97">
        <v>5.9429559126619083</v>
      </c>
      <c r="BS40" s="97">
        <v>99.407273698641589</v>
      </c>
      <c r="BT40" s="97">
        <v>148.51102261488265</v>
      </c>
      <c r="BU40" s="97">
        <v>0.69252383652561722</v>
      </c>
      <c r="BV40" s="97">
        <v>113.5376980100028</v>
      </c>
      <c r="BW40" s="21">
        <v>99.323093607297963</v>
      </c>
      <c r="BX40" s="97">
        <v>149.26808158727295</v>
      </c>
      <c r="BY40" s="97">
        <v>99.407273698641589</v>
      </c>
      <c r="BZ40" s="97">
        <v>11.129719663593301</v>
      </c>
      <c r="CA40" s="97">
        <v>0.69252383652561722</v>
      </c>
      <c r="CB40" s="97">
        <v>8.5016851670536848</v>
      </c>
      <c r="CC40" s="97">
        <v>99.323093607297963</v>
      </c>
      <c r="CD40" s="2">
        <v>-75.033436986194275</v>
      </c>
    </row>
    <row r="41" spans="1:82" x14ac:dyDescent="0.25">
      <c r="A41" s="59">
        <v>35</v>
      </c>
      <c r="B41" s="46">
        <v>4.9407302690604302</v>
      </c>
      <c r="C41" s="97">
        <v>99.658910909622151</v>
      </c>
      <c r="D41" s="97">
        <v>147.94349947121285</v>
      </c>
      <c r="E41" s="97">
        <v>5.401138997054149</v>
      </c>
      <c r="F41" s="97">
        <v>113.53925878912352</v>
      </c>
      <c r="G41" s="21">
        <v>33.926597006294998</v>
      </c>
      <c r="H41" s="97">
        <v>147.96194370037841</v>
      </c>
      <c r="I41" s="97">
        <v>99.658910909622151</v>
      </c>
      <c r="J41" s="97">
        <v>13.032791194393585</v>
      </c>
      <c r="K41" s="97">
        <v>5.401138997054149</v>
      </c>
      <c r="L41" s="97">
        <v>5.3206311607122156</v>
      </c>
      <c r="M41" s="97">
        <v>33.926597006294998</v>
      </c>
      <c r="N41" s="2">
        <v>-67.295439348966269</v>
      </c>
      <c r="O41" s="97">
        <v>5.0176493424757203</v>
      </c>
      <c r="P41" s="97">
        <v>10.371946495150091</v>
      </c>
      <c r="Q41" s="97">
        <v>143.42929812760701</v>
      </c>
      <c r="R41" s="97">
        <v>7.3399587607678729</v>
      </c>
      <c r="S41" s="97">
        <v>112.24776467191558</v>
      </c>
      <c r="T41" s="21">
        <v>33.621892925923483</v>
      </c>
      <c r="U41" s="97">
        <v>141.04956186374199</v>
      </c>
      <c r="V41" s="97">
        <v>10.371946495150091</v>
      </c>
      <c r="W41" s="97">
        <v>10.437411679145102</v>
      </c>
      <c r="X41" s="97">
        <v>7.3399587607678729</v>
      </c>
      <c r="Y41" s="97">
        <v>11.265406651510583</v>
      </c>
      <c r="Z41" s="19">
        <v>33.621892925923483</v>
      </c>
      <c r="AA41" s="2">
        <v>-33.798645833155526</v>
      </c>
      <c r="AB41" s="62">
        <v>35</v>
      </c>
      <c r="AC41" s="46">
        <v>5.7149759224467536</v>
      </c>
      <c r="AD41" s="97">
        <v>99.35023948964519</v>
      </c>
      <c r="AE41" s="97">
        <v>146.17453089490843</v>
      </c>
      <c r="AF41" s="97">
        <v>5.8621445198145032</v>
      </c>
      <c r="AG41" s="97">
        <v>114.36765487025816</v>
      </c>
      <c r="AH41" s="21">
        <v>33.937867452130661</v>
      </c>
      <c r="AI41" s="97">
        <v>149.95792126390015</v>
      </c>
      <c r="AJ41" s="97">
        <v>99.35023948964519</v>
      </c>
      <c r="AK41" s="97">
        <v>11.259758576008617</v>
      </c>
      <c r="AL41" s="19">
        <v>5.8621445198145032</v>
      </c>
      <c r="AM41" s="97">
        <v>3.8569175451779243</v>
      </c>
      <c r="AN41" s="21">
        <v>33.937867452130661</v>
      </c>
      <c r="AO41" s="2">
        <v>-66.082662029425123</v>
      </c>
      <c r="AP41" s="66">
        <v>35</v>
      </c>
      <c r="AQ41" s="97">
        <v>5.0565221964600369</v>
      </c>
      <c r="AR41" s="97">
        <v>100.0662117411611</v>
      </c>
      <c r="AS41" s="97">
        <v>141.2700454327634</v>
      </c>
      <c r="AT41" s="97">
        <v>76.820891077510765</v>
      </c>
      <c r="AU41" s="97">
        <v>111.4802917243728</v>
      </c>
      <c r="AV41" s="21">
        <v>33.985190363836246</v>
      </c>
      <c r="AW41" s="97">
        <v>143.10787413245853</v>
      </c>
      <c r="AX41" s="97">
        <v>100.0662117411611</v>
      </c>
      <c r="AY41" s="97">
        <v>11.585195159407956</v>
      </c>
      <c r="AZ41" s="97">
        <v>76.820891077510765</v>
      </c>
      <c r="BA41" s="97">
        <v>4.3117886630105264</v>
      </c>
      <c r="BB41" s="97">
        <v>33.985190363836246</v>
      </c>
      <c r="BC41" s="2">
        <v>-13.288355247152325</v>
      </c>
      <c r="BD41" s="62">
        <v>35</v>
      </c>
      <c r="BE41" s="97">
        <v>6.0908619121869831</v>
      </c>
      <c r="BF41" s="97">
        <v>98.543611248943762</v>
      </c>
      <c r="BG41" s="97">
        <v>148.49118161836361</v>
      </c>
      <c r="BH41" s="97">
        <v>6.8804741640339717</v>
      </c>
      <c r="BI41" s="97">
        <v>113.19121592433764</v>
      </c>
      <c r="BJ41" s="21">
        <v>33.813656458255338</v>
      </c>
      <c r="BK41" s="97">
        <v>148.38259168690706</v>
      </c>
      <c r="BL41" s="97">
        <v>98.543611248943762</v>
      </c>
      <c r="BM41" s="97">
        <v>12.765809864805652</v>
      </c>
      <c r="BN41" s="97">
        <v>6.8804741640339717</v>
      </c>
      <c r="BO41" s="97">
        <v>7.6818128124606515</v>
      </c>
      <c r="BP41" s="97">
        <v>33.813656458255338</v>
      </c>
      <c r="BQ41" s="2">
        <v>-60.604032087821345</v>
      </c>
      <c r="BR41" s="97">
        <v>5.6807778160764038</v>
      </c>
      <c r="BS41" s="97">
        <v>99.030003887743518</v>
      </c>
      <c r="BT41" s="97">
        <v>147.56101078090884</v>
      </c>
      <c r="BU41" s="97">
        <v>1.5264925861660319</v>
      </c>
      <c r="BV41" s="97">
        <v>114.6368826311613</v>
      </c>
      <c r="BW41" s="21">
        <v>99.557540372065844</v>
      </c>
      <c r="BX41" s="97">
        <v>148.99822782221904</v>
      </c>
      <c r="BY41" s="97">
        <v>99.030003887743518</v>
      </c>
      <c r="BZ41" s="97">
        <v>10.253776647995865</v>
      </c>
      <c r="CA41" s="97">
        <v>1.5264925861660319</v>
      </c>
      <c r="CB41" s="97">
        <v>12.120395387649307</v>
      </c>
      <c r="CC41" s="97">
        <v>99.557540372065844</v>
      </c>
      <c r="CD41" s="2">
        <v>-68.210298026280924</v>
      </c>
    </row>
    <row r="42" spans="1:82" x14ac:dyDescent="0.25">
      <c r="A42" s="59">
        <v>36</v>
      </c>
      <c r="B42" s="46">
        <v>6.3922865183469471</v>
      </c>
      <c r="C42" s="97">
        <v>99.643833976822336</v>
      </c>
      <c r="D42" s="97">
        <v>149.00009262017556</v>
      </c>
      <c r="E42" s="97">
        <v>5.5332887216020907</v>
      </c>
      <c r="F42" s="97">
        <v>114.01849518392659</v>
      </c>
      <c r="G42" s="21">
        <v>34.479108082250129</v>
      </c>
      <c r="H42" s="97">
        <v>146.90859870527893</v>
      </c>
      <c r="I42" s="97">
        <v>99.643833976822336</v>
      </c>
      <c r="J42" s="97">
        <v>14.328647173853932</v>
      </c>
      <c r="K42" s="97">
        <v>5.5332887216020907</v>
      </c>
      <c r="L42" s="97">
        <v>7.2336623792520447</v>
      </c>
      <c r="M42" s="97">
        <v>34.479108082250129</v>
      </c>
      <c r="N42" s="2">
        <v>-63.284592093387076</v>
      </c>
      <c r="O42" s="97">
        <v>5.9358911534963017</v>
      </c>
      <c r="P42" s="97">
        <v>11.91911956081322</v>
      </c>
      <c r="Q42" s="97">
        <v>141.06470511899701</v>
      </c>
      <c r="R42" s="97">
        <v>5.4727447692014008</v>
      </c>
      <c r="S42" s="97">
        <v>114.33555198982862</v>
      </c>
      <c r="T42" s="21">
        <v>33.507091178263131</v>
      </c>
      <c r="U42" s="97">
        <v>141.14652117580238</v>
      </c>
      <c r="V42" s="97">
        <v>11.91911956081322</v>
      </c>
      <c r="W42" s="97">
        <v>12.773554570573486</v>
      </c>
      <c r="X42" s="97">
        <v>5.4727447692014008</v>
      </c>
      <c r="Y42" s="97">
        <v>8.0589201301207147</v>
      </c>
      <c r="Z42" s="19">
        <v>33.507091178263131</v>
      </c>
      <c r="AA42" s="2">
        <v>-42.729080610146099</v>
      </c>
      <c r="AB42" s="62">
        <v>36</v>
      </c>
      <c r="AC42" s="46">
        <v>5.9591774362252901</v>
      </c>
      <c r="AD42" s="97">
        <v>100.07182118656881</v>
      </c>
      <c r="AE42" s="97">
        <v>149.67291674650272</v>
      </c>
      <c r="AF42" s="97">
        <v>6.2893520738589963</v>
      </c>
      <c r="AG42" s="97">
        <v>114.9281341563258</v>
      </c>
      <c r="AH42" s="21">
        <v>33.551476227019137</v>
      </c>
      <c r="AI42" s="97">
        <v>151.90461077951727</v>
      </c>
      <c r="AJ42" s="97">
        <v>100.07182118656881</v>
      </c>
      <c r="AK42" s="97">
        <v>13.07764156342008</v>
      </c>
      <c r="AL42" s="19">
        <v>6.2893520738589963</v>
      </c>
      <c r="AM42" s="97">
        <v>5.6531984626671861</v>
      </c>
      <c r="AN42" s="21">
        <v>33.551476227019137</v>
      </c>
      <c r="AO42" s="2">
        <v>-63.717520784270071</v>
      </c>
      <c r="AP42" s="66">
        <v>36</v>
      </c>
      <c r="AQ42" s="97">
        <v>5.2878897920201782</v>
      </c>
      <c r="AR42" s="97">
        <v>99.708558040380566</v>
      </c>
      <c r="AS42" s="97">
        <v>142.20950186106998</v>
      </c>
      <c r="AT42" s="97">
        <v>76.299700542596497</v>
      </c>
      <c r="AU42" s="97">
        <v>113.5971628314081</v>
      </c>
      <c r="AV42" s="21">
        <v>33.902391695396183</v>
      </c>
      <c r="AW42" s="97">
        <v>146.89614287558396</v>
      </c>
      <c r="AX42" s="97">
        <v>99.708558040380566</v>
      </c>
      <c r="AY42" s="97">
        <v>13.598822368282233</v>
      </c>
      <c r="AZ42" s="97">
        <v>76.299700542596497</v>
      </c>
      <c r="BA42" s="97">
        <v>2.822728846952411</v>
      </c>
      <c r="BB42" s="97">
        <v>33.902391695396183</v>
      </c>
      <c r="BC42" s="2">
        <v>-14.099015341845005</v>
      </c>
      <c r="BD42" s="62">
        <v>36</v>
      </c>
      <c r="BE42" s="97">
        <v>5.7628782426633718</v>
      </c>
      <c r="BF42" s="97">
        <v>99.545160741775732</v>
      </c>
      <c r="BG42" s="97">
        <v>150.40882687972865</v>
      </c>
      <c r="BH42" s="97">
        <v>5.0554431804535387</v>
      </c>
      <c r="BI42" s="97">
        <v>112.11350036667825</v>
      </c>
      <c r="BJ42" s="21">
        <v>34.997292240687663</v>
      </c>
      <c r="BK42" s="97">
        <v>150.78055201263894</v>
      </c>
      <c r="BL42" s="97">
        <v>99.545160741775732</v>
      </c>
      <c r="BM42" s="97">
        <v>11.675669710202115</v>
      </c>
      <c r="BN42" s="97">
        <v>5.0554431804535387</v>
      </c>
      <c r="BO42" s="97">
        <v>8.7482308404381719</v>
      </c>
      <c r="BP42" s="97">
        <v>34.997292240687663</v>
      </c>
      <c r="BQ42" s="2">
        <v>-64.884112009655396</v>
      </c>
      <c r="BR42" s="97">
        <v>6.7180863334644725</v>
      </c>
      <c r="BS42" s="97">
        <v>99.169251435282334</v>
      </c>
      <c r="BT42" s="97">
        <v>150.35989779851181</v>
      </c>
      <c r="BU42" s="97">
        <v>0.50957487475103558</v>
      </c>
      <c r="BV42" s="97">
        <v>113.30636154799832</v>
      </c>
      <c r="BW42" s="21">
        <v>99.237530611136037</v>
      </c>
      <c r="BX42" s="97">
        <v>151.32662866813411</v>
      </c>
      <c r="BY42" s="97">
        <v>99.169251435282334</v>
      </c>
      <c r="BZ42" s="97">
        <v>12.48757027225772</v>
      </c>
      <c r="CA42" s="97">
        <v>0.50957487475103558</v>
      </c>
      <c r="CB42" s="97">
        <v>5.8655319442411633</v>
      </c>
      <c r="CC42" s="97">
        <v>99.237530611136037</v>
      </c>
      <c r="CD42" s="2">
        <v>-79.120780213638056</v>
      </c>
    </row>
    <row r="43" spans="1:82" x14ac:dyDescent="0.25">
      <c r="A43" s="59">
        <v>37</v>
      </c>
      <c r="B43" s="46">
        <v>6.6247355159011221</v>
      </c>
      <c r="C43" s="97">
        <v>99.262625066748612</v>
      </c>
      <c r="D43" s="97">
        <v>149.46046031802075</v>
      </c>
      <c r="E43" s="97">
        <v>6.9789022010498902</v>
      </c>
      <c r="F43" s="97">
        <v>112.56127014551679</v>
      </c>
      <c r="G43" s="21">
        <v>33.192091035805916</v>
      </c>
      <c r="H43" s="97">
        <v>150.26328406806661</v>
      </c>
      <c r="I43" s="97">
        <v>99.262625066748612</v>
      </c>
      <c r="J43" s="97">
        <v>10.237982855039757</v>
      </c>
      <c r="K43" s="97">
        <v>6.9789022010498902</v>
      </c>
      <c r="L43" s="97">
        <v>10.817252420152492</v>
      </c>
      <c r="M43" s="97">
        <v>33.192091035805916</v>
      </c>
      <c r="N43" s="2">
        <v>-58.472957352037263</v>
      </c>
      <c r="O43" s="97">
        <v>4.9704962441996674</v>
      </c>
      <c r="P43" s="97">
        <v>9.4249113117144194</v>
      </c>
      <c r="Q43" s="97">
        <v>140.65471016141629</v>
      </c>
      <c r="R43" s="97">
        <v>6.0079747266523249</v>
      </c>
      <c r="S43" s="97">
        <v>112.72456489149185</v>
      </c>
      <c r="T43" s="21">
        <v>34.258720245405179</v>
      </c>
      <c r="U43" s="97">
        <v>140.36157102393017</v>
      </c>
      <c r="V43" s="97">
        <v>9.4249113117144194</v>
      </c>
      <c r="W43" s="97">
        <v>11.559370683167838</v>
      </c>
      <c r="X43" s="97">
        <v>6.0079747266523249</v>
      </c>
      <c r="Y43" s="97">
        <v>7.7012047580051313</v>
      </c>
      <c r="Z43" s="19">
        <v>34.258720245405179</v>
      </c>
      <c r="AA43" s="2">
        <v>-40.116379568431007</v>
      </c>
      <c r="AB43" s="62">
        <v>37</v>
      </c>
      <c r="AC43" s="46">
        <v>5.1387539211885809</v>
      </c>
      <c r="AD43" s="97">
        <v>98.889388888989558</v>
      </c>
      <c r="AE43" s="97">
        <v>149.45556349446684</v>
      </c>
      <c r="AF43" s="97">
        <v>5.9007927466183565</v>
      </c>
      <c r="AG43" s="97">
        <v>112.73518424358618</v>
      </c>
      <c r="AH43" s="21">
        <v>35.011166968179566</v>
      </c>
      <c r="AI43" s="97">
        <v>152.93432049781785</v>
      </c>
      <c r="AJ43" s="97">
        <v>98.889388888989558</v>
      </c>
      <c r="AK43" s="97">
        <v>14.115116851034781</v>
      </c>
      <c r="AL43" s="19">
        <v>5.9007927466183565</v>
      </c>
      <c r="AM43" s="97">
        <v>8.1739158366939986</v>
      </c>
      <c r="AN43" s="21">
        <v>35.011166968179566</v>
      </c>
      <c r="AO43" s="2">
        <v>-64.532926286660881</v>
      </c>
      <c r="AP43" s="66">
        <v>37</v>
      </c>
      <c r="AQ43" s="97">
        <v>5.2949895231848796</v>
      </c>
      <c r="AR43" s="97">
        <v>100.3852643613945</v>
      </c>
      <c r="AS43" s="97">
        <v>142.64141239023462</v>
      </c>
      <c r="AT43" s="97">
        <v>75.430566479446767</v>
      </c>
      <c r="AU43" s="97">
        <v>113.7580983484183</v>
      </c>
      <c r="AV43" s="21">
        <v>34.100018989969108</v>
      </c>
      <c r="AW43" s="97">
        <v>144.5261060058742</v>
      </c>
      <c r="AX43" s="97">
        <v>100.3852643613945</v>
      </c>
      <c r="AY43" s="97">
        <v>15.153003256266626</v>
      </c>
      <c r="AZ43" s="97">
        <v>75.430566479446767</v>
      </c>
      <c r="BA43" s="97">
        <v>2.2377958303608119</v>
      </c>
      <c r="BB43" s="97">
        <v>34.100018989969108</v>
      </c>
      <c r="BC43" s="2">
        <v>-14.338178935732456</v>
      </c>
      <c r="BD43" s="62">
        <v>37</v>
      </c>
      <c r="BE43" s="97">
        <v>6.0212289565837818</v>
      </c>
      <c r="BF43" s="97">
        <v>100.01739902143883</v>
      </c>
      <c r="BG43" s="97">
        <v>149.07486143493483</v>
      </c>
      <c r="BH43" s="97">
        <v>5.6129467251138241</v>
      </c>
      <c r="BI43" s="97">
        <v>112.59490909904297</v>
      </c>
      <c r="BJ43" s="21">
        <v>33.689874837265691</v>
      </c>
      <c r="BK43" s="97">
        <v>150.56568899045763</v>
      </c>
      <c r="BL43" s="97">
        <v>100.01739902143883</v>
      </c>
      <c r="BM43" s="97">
        <v>12.900732577610354</v>
      </c>
      <c r="BN43" s="97">
        <v>5.6129467251138241</v>
      </c>
      <c r="BO43" s="97">
        <v>7.5301229309299895</v>
      </c>
      <c r="BP43" s="97">
        <v>33.689874837265691</v>
      </c>
      <c r="BQ43" s="2">
        <v>-63.956215955035617</v>
      </c>
      <c r="BR43" s="97">
        <v>6.0174263716827507</v>
      </c>
      <c r="BS43" s="97">
        <v>99.59353292556159</v>
      </c>
      <c r="BT43" s="97">
        <v>148.16628755879415</v>
      </c>
      <c r="BU43" s="97">
        <v>0.76088741383906189</v>
      </c>
      <c r="BV43" s="97">
        <v>114.61496204825134</v>
      </c>
      <c r="BW43" s="21">
        <v>99.232844734213344</v>
      </c>
      <c r="BX43" s="97">
        <v>148.56557963439869</v>
      </c>
      <c r="BY43" s="97">
        <v>99.59353292556159</v>
      </c>
      <c r="BZ43" s="97">
        <v>14.646439787818784</v>
      </c>
      <c r="CA43" s="97">
        <v>0.76088741383906189</v>
      </c>
      <c r="CB43" s="97">
        <v>12.876019831573474</v>
      </c>
      <c r="CC43" s="97">
        <v>99.232844734213344</v>
      </c>
      <c r="CD43" s="2">
        <v>-68.270217628175288</v>
      </c>
    </row>
    <row r="44" spans="1:82" x14ac:dyDescent="0.25">
      <c r="A44" s="59">
        <v>38</v>
      </c>
      <c r="B44" s="46">
        <v>5.4115840988167729</v>
      </c>
      <c r="C44" s="97">
        <v>98.90014542034568</v>
      </c>
      <c r="D44" s="97">
        <v>150.92293928479148</v>
      </c>
      <c r="E44" s="97">
        <v>5.9449233232592045</v>
      </c>
      <c r="F44" s="97">
        <v>113.68517401957676</v>
      </c>
      <c r="G44" s="21">
        <v>34.645140803947221</v>
      </c>
      <c r="H44" s="97">
        <v>147.46508393103093</v>
      </c>
      <c r="I44" s="97">
        <v>98.90014542034568</v>
      </c>
      <c r="J44" s="97">
        <v>12.836798841978206</v>
      </c>
      <c r="K44" s="97">
        <v>5.9449233232592045</v>
      </c>
      <c r="L44" s="97">
        <v>9.6848013031961973</v>
      </c>
      <c r="M44" s="97">
        <v>34.645140803947221</v>
      </c>
      <c r="N44" s="2">
        <v>-62.3433867131669</v>
      </c>
      <c r="O44" s="97">
        <v>5.9242821506225747</v>
      </c>
      <c r="P44" s="97">
        <v>10.842987076734865</v>
      </c>
      <c r="Q44" s="97">
        <v>143.25316250090188</v>
      </c>
      <c r="R44" s="97">
        <v>5.3076322664848936</v>
      </c>
      <c r="S44" s="97">
        <v>114.38003820621076</v>
      </c>
      <c r="T44" s="21">
        <v>33.817447025980371</v>
      </c>
      <c r="U44" s="97">
        <v>146.52636520624131</v>
      </c>
      <c r="V44" s="97">
        <v>10.842987076734865</v>
      </c>
      <c r="W44" s="97">
        <v>12.452860208176679</v>
      </c>
      <c r="X44" s="97">
        <v>5.3076322664848936</v>
      </c>
      <c r="Y44" s="97">
        <v>12.916248903591606</v>
      </c>
      <c r="Z44" s="19">
        <v>33.817447025980371</v>
      </c>
      <c r="AA44" s="2">
        <v>-39.12097119456795</v>
      </c>
      <c r="AB44" s="62">
        <v>38</v>
      </c>
      <c r="AC44" s="46">
        <v>7.1538081111247784</v>
      </c>
      <c r="AD44" s="97">
        <v>99.319637715990567</v>
      </c>
      <c r="AE44" s="97">
        <v>147.21731908488101</v>
      </c>
      <c r="AF44" s="97">
        <v>5.3550829027945301</v>
      </c>
      <c r="AG44" s="97">
        <v>112.44173985766925</v>
      </c>
      <c r="AH44" s="21">
        <v>33.733776689463078</v>
      </c>
      <c r="AI44" s="97">
        <v>146.63749597350693</v>
      </c>
      <c r="AJ44" s="97">
        <v>99.319637715990567</v>
      </c>
      <c r="AK44" s="97">
        <v>12.277767641636851</v>
      </c>
      <c r="AL44" s="19">
        <v>5.3550829027945301</v>
      </c>
      <c r="AM44" s="97">
        <v>14.423472975444518</v>
      </c>
      <c r="AN44" s="21">
        <v>33.733776689463078</v>
      </c>
      <c r="AO44" s="2">
        <v>-59.017550202700107</v>
      </c>
      <c r="AP44" s="66">
        <v>38</v>
      </c>
      <c r="AQ44" s="97">
        <v>6.0785648100611294</v>
      </c>
      <c r="AR44" s="97">
        <v>99.223639781304271</v>
      </c>
      <c r="AS44" s="97">
        <v>143.47671299164364</v>
      </c>
      <c r="AT44" s="97">
        <v>75.692495405667671</v>
      </c>
      <c r="AU44" s="97">
        <v>112.87261581696765</v>
      </c>
      <c r="AV44" s="21">
        <v>32.327215924812258</v>
      </c>
      <c r="AW44" s="97">
        <v>147.55558267829372</v>
      </c>
      <c r="AX44" s="97">
        <v>99.223639781304271</v>
      </c>
      <c r="AY44" s="97">
        <v>13.045417533097881</v>
      </c>
      <c r="AZ44" s="97">
        <v>75.692495405667671</v>
      </c>
      <c r="BA44" s="97">
        <v>1.2843361407598717</v>
      </c>
      <c r="BB44" s="97">
        <v>32.327215924812258</v>
      </c>
      <c r="BC44" s="2">
        <v>-13.674271074025182</v>
      </c>
      <c r="BD44" s="62">
        <v>38</v>
      </c>
      <c r="BE44" s="97">
        <v>6.4129128759335767</v>
      </c>
      <c r="BF44" s="97">
        <v>99.150520378645936</v>
      </c>
      <c r="BG44" s="97">
        <v>146.45234561393286</v>
      </c>
      <c r="BH44" s="97">
        <v>5.3783822552722897</v>
      </c>
      <c r="BI44" s="97">
        <v>112.08484316223696</v>
      </c>
      <c r="BJ44" s="21">
        <v>32.561865774449906</v>
      </c>
      <c r="BK44" s="97">
        <v>148.58074791997032</v>
      </c>
      <c r="BL44" s="97">
        <v>99.150520378645936</v>
      </c>
      <c r="BM44" s="97">
        <v>11.877874215782429</v>
      </c>
      <c r="BN44" s="97">
        <v>5.3783822552722897</v>
      </c>
      <c r="BO44" s="97">
        <v>11.028906447068605</v>
      </c>
      <c r="BP44" s="97">
        <v>32.561865774449906</v>
      </c>
      <c r="BQ44" s="2">
        <v>-61.904307392546208</v>
      </c>
      <c r="BR44" s="97">
        <v>5.7105325150003745</v>
      </c>
      <c r="BS44" s="97">
        <v>99.97543306141867</v>
      </c>
      <c r="BT44" s="97">
        <v>148.56956146884792</v>
      </c>
      <c r="BU44" s="97">
        <v>0.93211789328187677</v>
      </c>
      <c r="BV44" s="97">
        <v>115.03328683642296</v>
      </c>
      <c r="BW44" s="21">
        <v>99.731240949681137</v>
      </c>
      <c r="BX44" s="97">
        <v>147.98333032521097</v>
      </c>
      <c r="BY44" s="97">
        <v>99.97543306141867</v>
      </c>
      <c r="BZ44" s="97">
        <v>14.69680298093733</v>
      </c>
      <c r="CA44" s="97">
        <v>0.93211789328187677</v>
      </c>
      <c r="CB44" s="97">
        <v>12.366488721008064</v>
      </c>
      <c r="CC44" s="97">
        <v>99.731240949681137</v>
      </c>
      <c r="CD44" s="2">
        <v>-69.004904677032343</v>
      </c>
    </row>
    <row r="45" spans="1:82" x14ac:dyDescent="0.25">
      <c r="A45" s="59">
        <v>39</v>
      </c>
      <c r="B45" s="46">
        <v>6.7290858581304924</v>
      </c>
      <c r="C45" s="97">
        <v>98.917598072880324</v>
      </c>
      <c r="D45" s="97">
        <v>147.1966292684252</v>
      </c>
      <c r="E45" s="97">
        <v>5.324474956582737</v>
      </c>
      <c r="F45" s="97">
        <v>111.57204768422964</v>
      </c>
      <c r="G45" s="21">
        <v>34.818249319176594</v>
      </c>
      <c r="H45" s="97">
        <v>149.72654331771696</v>
      </c>
      <c r="I45" s="97">
        <v>98.917598072880324</v>
      </c>
      <c r="J45" s="97">
        <v>14.267450041492165</v>
      </c>
      <c r="K45" s="97">
        <v>5.324474956582737</v>
      </c>
      <c r="L45" s="97">
        <v>7.307281519254472</v>
      </c>
      <c r="M45" s="97">
        <v>34.818249319176594</v>
      </c>
      <c r="N45" s="2">
        <v>-63.566674070344533</v>
      </c>
      <c r="O45" s="97">
        <v>6.1666310634115398</v>
      </c>
      <c r="P45" s="97">
        <v>11.992261708315649</v>
      </c>
      <c r="Q45" s="97">
        <v>142.44360489157745</v>
      </c>
      <c r="R45" s="97">
        <v>5.3794088775746154</v>
      </c>
      <c r="S45" s="97">
        <v>112.50563727911209</v>
      </c>
      <c r="T45" s="21">
        <v>32.983654995688475</v>
      </c>
      <c r="U45" s="97">
        <v>147.02862655820056</v>
      </c>
      <c r="V45" s="97">
        <v>11.992261708315649</v>
      </c>
      <c r="W45" s="97">
        <v>9.9112914094574585</v>
      </c>
      <c r="X45" s="97">
        <v>5.3794088775746154</v>
      </c>
      <c r="Y45" s="97">
        <v>11.517137729982561</v>
      </c>
      <c r="Z45" s="19">
        <v>32.983654995688475</v>
      </c>
      <c r="AA45" s="2">
        <v>-40.02369227474216</v>
      </c>
      <c r="AB45" s="62">
        <v>39</v>
      </c>
      <c r="AC45" s="46">
        <v>6.4962413842855851</v>
      </c>
      <c r="AD45" s="97">
        <v>99.713045425042154</v>
      </c>
      <c r="AE45" s="97">
        <v>149.54549495027908</v>
      </c>
      <c r="AF45" s="97">
        <v>7.2108243538461538</v>
      </c>
      <c r="AG45" s="97">
        <v>115.67971209928848</v>
      </c>
      <c r="AH45" s="21">
        <v>35.12335780296479</v>
      </c>
      <c r="AI45" s="97">
        <v>150.35941026489698</v>
      </c>
      <c r="AJ45" s="97">
        <v>99.713045425042154</v>
      </c>
      <c r="AK45" s="97">
        <v>9.8285684215832738</v>
      </c>
      <c r="AL45" s="19">
        <v>7.2108243538461538</v>
      </c>
      <c r="AM45" s="97">
        <v>8.3368277244125739</v>
      </c>
      <c r="AN45" s="21">
        <v>35.12335780296479</v>
      </c>
      <c r="AO45" s="2">
        <v>-59.567765619545483</v>
      </c>
      <c r="AP45" s="66">
        <v>39</v>
      </c>
      <c r="AQ45" s="97">
        <v>5.7025536697757842</v>
      </c>
      <c r="AR45" s="97">
        <v>99.425139367923236</v>
      </c>
      <c r="AS45" s="97">
        <v>143.67352142055796</v>
      </c>
      <c r="AT45" s="97">
        <v>77.067189991857774</v>
      </c>
      <c r="AU45" s="97">
        <v>113.43416703143659</v>
      </c>
      <c r="AV45" s="21">
        <v>33.462208436762815</v>
      </c>
      <c r="AW45" s="97">
        <v>144.1948489172143</v>
      </c>
      <c r="AX45" s="97">
        <v>99.425139367923236</v>
      </c>
      <c r="AY45" s="97">
        <v>13.600482069031452</v>
      </c>
      <c r="AZ45" s="97">
        <v>77.067189991857774</v>
      </c>
      <c r="BA45" s="97">
        <v>3.6162581093464317</v>
      </c>
      <c r="BB45" s="97">
        <v>33.462208436762815</v>
      </c>
      <c r="BC45" s="2">
        <v>-12.958485230763729</v>
      </c>
      <c r="BD45" s="62">
        <v>39</v>
      </c>
      <c r="BE45" s="97">
        <v>5.9956192010330902</v>
      </c>
      <c r="BF45" s="97">
        <v>98.962171669891461</v>
      </c>
      <c r="BG45" s="97">
        <v>149.97116215420087</v>
      </c>
      <c r="BH45" s="97">
        <v>4.4328052046750823</v>
      </c>
      <c r="BI45" s="97">
        <v>114.24096591420914</v>
      </c>
      <c r="BJ45" s="21">
        <v>32.971220693236461</v>
      </c>
      <c r="BK45" s="97">
        <v>150.76960790613538</v>
      </c>
      <c r="BL45" s="97">
        <v>98.962171669891461</v>
      </c>
      <c r="BM45" s="97">
        <v>11.365748396069009</v>
      </c>
      <c r="BN45" s="97">
        <v>4.4328052046750823</v>
      </c>
      <c r="BO45" s="97">
        <v>11.887699935678002</v>
      </c>
      <c r="BP45" s="97">
        <v>32.971220693236461</v>
      </c>
      <c r="BQ45" s="2">
        <v>-64.36758253029744</v>
      </c>
      <c r="BR45" s="97">
        <v>5.9134372855940383</v>
      </c>
      <c r="BS45" s="97">
        <v>99.692116880409003</v>
      </c>
      <c r="BT45" s="97">
        <v>147.99271701694678</v>
      </c>
      <c r="BU45" s="97">
        <v>1.2870898241251005</v>
      </c>
      <c r="BV45" s="97">
        <v>113.62815648198618</v>
      </c>
      <c r="BW45" s="21">
        <v>100.17597208042253</v>
      </c>
      <c r="BX45" s="97">
        <v>149.47493035832028</v>
      </c>
      <c r="BY45" s="97">
        <v>99.692116880409003</v>
      </c>
      <c r="BZ45" s="97">
        <v>12.115004318811804</v>
      </c>
      <c r="CA45" s="97">
        <v>1.2870898241251005</v>
      </c>
      <c r="CB45" s="97">
        <v>9.3320623003718826</v>
      </c>
      <c r="CC45" s="97">
        <v>100.17597208042253</v>
      </c>
      <c r="CD45" s="2">
        <v>-72.329359870470995</v>
      </c>
    </row>
    <row r="46" spans="1:82" x14ac:dyDescent="0.25">
      <c r="A46" s="59">
        <v>40</v>
      </c>
      <c r="B46" s="46">
        <v>6.6811904213194655</v>
      </c>
      <c r="C46" s="97">
        <v>99.757024472439667</v>
      </c>
      <c r="D46" s="97">
        <v>147.81679312509826</v>
      </c>
      <c r="E46" s="97">
        <v>7.4966100151894803</v>
      </c>
      <c r="F46" s="97">
        <v>114.26960324785266</v>
      </c>
      <c r="G46" s="21">
        <v>34.427027666317031</v>
      </c>
      <c r="H46" s="97">
        <v>148.36035954163381</v>
      </c>
      <c r="I46" s="97">
        <v>99.757024472439667</v>
      </c>
      <c r="J46" s="97">
        <v>13.843741799594168</v>
      </c>
      <c r="K46" s="97">
        <v>7.4966100151894803</v>
      </c>
      <c r="L46" s="97">
        <v>8.9281207736266541</v>
      </c>
      <c r="M46" s="97">
        <v>34.427027666317031</v>
      </c>
      <c r="N46" s="2">
        <v>-58.349558701308567</v>
      </c>
      <c r="O46" s="97">
        <v>5.472499130859851</v>
      </c>
      <c r="P46" s="97">
        <v>10.57428497102326</v>
      </c>
      <c r="Q46" s="97">
        <v>142.68720691474979</v>
      </c>
      <c r="R46" s="97">
        <v>4.6004077135193526</v>
      </c>
      <c r="S46" s="97">
        <v>113.1728304873529</v>
      </c>
      <c r="T46" s="21">
        <v>34.25400118388368</v>
      </c>
      <c r="U46" s="97">
        <v>143.50987867220383</v>
      </c>
      <c r="V46" s="97">
        <v>10.57428497102326</v>
      </c>
      <c r="W46" s="97">
        <v>9.2625579142344456</v>
      </c>
      <c r="X46" s="97">
        <v>4.6004077135193526</v>
      </c>
      <c r="Y46" s="97">
        <v>11.55033853800882</v>
      </c>
      <c r="Z46" s="19">
        <v>34.25400118388368</v>
      </c>
      <c r="AA46" s="2">
        <v>-42.092603879247612</v>
      </c>
      <c r="AB46" s="62">
        <v>40</v>
      </c>
      <c r="AC46" s="46">
        <v>5.7206929679026137</v>
      </c>
      <c r="AD46" s="97">
        <v>99.195161916161538</v>
      </c>
      <c r="AE46" s="97">
        <v>146.74534539378641</v>
      </c>
      <c r="AF46" s="97">
        <v>6.2715053956284166</v>
      </c>
      <c r="AG46" s="97">
        <v>114.26570355382084</v>
      </c>
      <c r="AH46" s="21">
        <v>34.362352578332079</v>
      </c>
      <c r="AI46" s="97">
        <v>151.57313839220993</v>
      </c>
      <c r="AJ46" s="97">
        <v>99.195161916161538</v>
      </c>
      <c r="AK46" s="97">
        <v>10.805875378750903</v>
      </c>
      <c r="AL46" s="19">
        <v>6.2715053956284166</v>
      </c>
      <c r="AM46" s="97">
        <v>11.571982732070996</v>
      </c>
      <c r="AN46" s="21">
        <v>34.362352578332079</v>
      </c>
      <c r="AO46" s="2">
        <v>-61.24521863376529</v>
      </c>
      <c r="AP46" s="66">
        <v>40</v>
      </c>
      <c r="AQ46" s="97">
        <v>6.1566247408300256</v>
      </c>
      <c r="AR46" s="97">
        <v>99.686085484801481</v>
      </c>
      <c r="AS46" s="97">
        <v>140.57737108530873</v>
      </c>
      <c r="AT46" s="97">
        <v>77.223902938470843</v>
      </c>
      <c r="AU46" s="97">
        <v>110.81603885740005</v>
      </c>
      <c r="AV46" s="21">
        <v>34.554553248370837</v>
      </c>
      <c r="AW46" s="97">
        <v>144.4563873573708</v>
      </c>
      <c r="AX46" s="97">
        <v>99.686085484801481</v>
      </c>
      <c r="AY46" s="97">
        <v>11.046957644813162</v>
      </c>
      <c r="AZ46" s="97">
        <v>77.223902938470843</v>
      </c>
      <c r="BA46" s="97">
        <v>3.0298017175026861</v>
      </c>
      <c r="BB46" s="97">
        <v>34.554553248370837</v>
      </c>
      <c r="BC46" s="2">
        <v>-13.245553947243003</v>
      </c>
      <c r="BD46" s="62">
        <v>40</v>
      </c>
      <c r="BE46" s="97">
        <v>6.2822366072205824</v>
      </c>
      <c r="BF46" s="97">
        <v>100.21342584663984</v>
      </c>
      <c r="BG46" s="97">
        <v>146.41386521806899</v>
      </c>
      <c r="BH46" s="97">
        <v>3.9132361204833783</v>
      </c>
      <c r="BI46" s="97">
        <v>115.12348256343741</v>
      </c>
      <c r="BJ46" s="21">
        <v>31.228587258164261</v>
      </c>
      <c r="BK46" s="97">
        <v>146.44323448480279</v>
      </c>
      <c r="BL46" s="97">
        <v>100.21342584663984</v>
      </c>
      <c r="BM46" s="97">
        <v>13.025630077313753</v>
      </c>
      <c r="BN46" s="97">
        <v>3.9132361204833783</v>
      </c>
      <c r="BO46" s="97">
        <v>8.4975293785972834</v>
      </c>
      <c r="BP46" s="97">
        <v>31.228587258164261</v>
      </c>
      <c r="BQ46" s="2">
        <v>-66.872738053790684</v>
      </c>
      <c r="BR46" s="97">
        <v>6.4624429362423559</v>
      </c>
      <c r="BS46" s="97">
        <v>99.293000337526422</v>
      </c>
      <c r="BT46" s="97">
        <v>147.88461739646192</v>
      </c>
      <c r="BU46" s="97">
        <v>0.13331313143484014</v>
      </c>
      <c r="BV46" s="97">
        <v>114.61485846085183</v>
      </c>
      <c r="BW46" s="21">
        <v>99.295429621286758</v>
      </c>
      <c r="BX46" s="97">
        <v>147.40181949838274</v>
      </c>
      <c r="BY46" s="97">
        <v>99.293000337526422</v>
      </c>
      <c r="BZ46" s="97">
        <v>12.105299005707783</v>
      </c>
      <c r="CA46" s="97">
        <v>0.13331313143484014</v>
      </c>
      <c r="CB46" s="97">
        <v>10.836841429245304</v>
      </c>
      <c r="CC46" s="97">
        <v>99.295429621286758</v>
      </c>
      <c r="CD46" s="2">
        <v>-71.697542933083383</v>
      </c>
    </row>
    <row r="47" spans="1:82" x14ac:dyDescent="0.25">
      <c r="A47" s="59">
        <v>41</v>
      </c>
      <c r="B47" s="46">
        <v>6.5334478319825813</v>
      </c>
      <c r="C47" s="97">
        <v>99.421404368562804</v>
      </c>
      <c r="D47" s="97">
        <v>148.30092450006748</v>
      </c>
      <c r="E47" s="97">
        <v>5.8158274454524568</v>
      </c>
      <c r="F47" s="97">
        <v>112.55949988944191</v>
      </c>
      <c r="G47" s="21">
        <v>35.100947112561528</v>
      </c>
      <c r="H47" s="97">
        <v>151.67517278657263</v>
      </c>
      <c r="I47" s="97">
        <v>99.421404368562804</v>
      </c>
      <c r="J47" s="97">
        <v>15.677222177497189</v>
      </c>
      <c r="K47" s="97">
        <v>5.8158274454524568</v>
      </c>
      <c r="L47" s="97">
        <v>9.2396974480295988</v>
      </c>
      <c r="M47" s="97">
        <v>35.100947112561528</v>
      </c>
      <c r="N47" s="2">
        <v>-62.071660179282453</v>
      </c>
      <c r="O47" s="97">
        <v>4.8837728894159369</v>
      </c>
      <c r="P47" s="97">
        <v>11.076302345309742</v>
      </c>
      <c r="Q47" s="97">
        <v>142.62849466772201</v>
      </c>
      <c r="R47" s="97">
        <v>5.8120097927691674</v>
      </c>
      <c r="S47" s="97">
        <v>109.14964046356359</v>
      </c>
      <c r="T47" s="21">
        <v>33.620999803240935</v>
      </c>
      <c r="U47" s="97">
        <v>148.02894084835216</v>
      </c>
      <c r="V47" s="97">
        <v>11.076302345309742</v>
      </c>
      <c r="W47" s="97">
        <v>9.5769093744586282</v>
      </c>
      <c r="X47" s="97">
        <v>5.8120097927691674</v>
      </c>
      <c r="Y47" s="97">
        <v>9.9090958173147712</v>
      </c>
      <c r="Z47" s="19">
        <v>33.620999803240935</v>
      </c>
      <c r="AA47" s="2">
        <v>-39.31828885575748</v>
      </c>
      <c r="AB47" s="62">
        <v>41</v>
      </c>
      <c r="AC47" s="46">
        <v>6.5328898099897428</v>
      </c>
      <c r="AD47" s="97">
        <v>98.993810717609534</v>
      </c>
      <c r="AE47" s="97">
        <v>149.10957072192306</v>
      </c>
      <c r="AF47" s="97">
        <v>6.192563508728842</v>
      </c>
      <c r="AG47" s="97">
        <v>112.31216354193857</v>
      </c>
      <c r="AH47" s="21">
        <v>34.309689233175696</v>
      </c>
      <c r="AI47" s="97">
        <v>150.59470772327654</v>
      </c>
      <c r="AJ47" s="97">
        <v>98.993810717609534</v>
      </c>
      <c r="AK47" s="97">
        <v>15.841922992108486</v>
      </c>
      <c r="AL47" s="19">
        <v>6.192563508728842</v>
      </c>
      <c r="AM47" s="97">
        <v>5.9839353211172579</v>
      </c>
      <c r="AN47" s="21">
        <v>34.309689233175696</v>
      </c>
      <c r="AO47" s="2">
        <v>-62.600292260604149</v>
      </c>
      <c r="AP47" s="66">
        <v>41</v>
      </c>
      <c r="AQ47" s="97">
        <v>5.7847580604944016</v>
      </c>
      <c r="AR47" s="97">
        <v>99.867836532587859</v>
      </c>
      <c r="AS47" s="97">
        <v>144.07027161405927</v>
      </c>
      <c r="AT47" s="97">
        <v>75.86251113149784</v>
      </c>
      <c r="AU47" s="97">
        <v>113.75224868621251</v>
      </c>
      <c r="AV47" s="21">
        <v>34.633387273762658</v>
      </c>
      <c r="AW47" s="97">
        <v>140.17829149299899</v>
      </c>
      <c r="AX47" s="97">
        <v>99.867836532587859</v>
      </c>
      <c r="AY47" s="97">
        <v>12.958501250422001</v>
      </c>
      <c r="AZ47" s="97">
        <v>75.86251113149784</v>
      </c>
      <c r="BA47" s="97">
        <v>2.6009710141459745</v>
      </c>
      <c r="BB47" s="97">
        <v>34.633387273762658</v>
      </c>
      <c r="BC47" s="2">
        <v>-12.96915340036219</v>
      </c>
      <c r="BD47" s="62">
        <v>41</v>
      </c>
      <c r="BE47" s="97">
        <v>6.6335398333568287</v>
      </c>
      <c r="BF47" s="97">
        <v>100.02059324751033</v>
      </c>
      <c r="BG47" s="97">
        <v>148.44917647479488</v>
      </c>
      <c r="BH47" s="97">
        <v>6.3399559757244424</v>
      </c>
      <c r="BI47" s="97">
        <v>114.42220710225418</v>
      </c>
      <c r="BJ47" s="21">
        <v>34.007230920702675</v>
      </c>
      <c r="BK47" s="97">
        <v>149.25582539774575</v>
      </c>
      <c r="BL47" s="97">
        <v>100.02059324751033</v>
      </c>
      <c r="BM47" s="97">
        <v>11.737302166295841</v>
      </c>
      <c r="BN47" s="97">
        <v>6.3399559757244424</v>
      </c>
      <c r="BO47" s="97">
        <v>7.6513902949857755</v>
      </c>
      <c r="BP47" s="97">
        <v>34.007230920702675</v>
      </c>
      <c r="BQ47" s="2">
        <v>-61.346771625525051</v>
      </c>
      <c r="BR47" s="97">
        <v>5.7374502023675822</v>
      </c>
      <c r="BS47" s="97">
        <v>100.72252362981307</v>
      </c>
      <c r="BT47" s="97">
        <v>148.13501581661748</v>
      </c>
      <c r="BU47" s="97">
        <v>8.4941289822802468E-2</v>
      </c>
      <c r="BV47" s="97">
        <v>115.75640157738263</v>
      </c>
      <c r="BW47" s="21">
        <v>99.854979040029463</v>
      </c>
      <c r="BX47" s="97">
        <v>149.90806322311985</v>
      </c>
      <c r="BY47" s="97">
        <v>100.72252362981307</v>
      </c>
      <c r="BZ47" s="97">
        <v>10.71853867039845</v>
      </c>
      <c r="CA47" s="97">
        <v>8.4941289822802468E-2</v>
      </c>
      <c r="CB47" s="97">
        <v>5.7858164297247541</v>
      </c>
      <c r="CC47" s="97">
        <v>99.854979040029463</v>
      </c>
      <c r="CD47" s="2">
        <v>-82.857449712840705</v>
      </c>
    </row>
    <row r="48" spans="1:82" x14ac:dyDescent="0.25">
      <c r="A48" s="59">
        <v>42</v>
      </c>
      <c r="B48" s="46">
        <v>5.4594846842974061</v>
      </c>
      <c r="C48" s="97">
        <v>100.01639976257701</v>
      </c>
      <c r="D48" s="97">
        <v>148.10564344889767</v>
      </c>
      <c r="E48" s="97">
        <v>5.6331590088662757</v>
      </c>
      <c r="F48" s="97">
        <v>113.66276889256169</v>
      </c>
      <c r="G48" s="21">
        <v>32.267506388514569</v>
      </c>
      <c r="H48" s="97">
        <v>148.99538510409016</v>
      </c>
      <c r="I48" s="97">
        <v>100.01639976257701</v>
      </c>
      <c r="J48" s="97">
        <v>11.877574988125856</v>
      </c>
      <c r="K48" s="97">
        <v>5.6331590088662757</v>
      </c>
      <c r="L48" s="97">
        <v>8.3827047224778433</v>
      </c>
      <c r="M48" s="97">
        <v>32.267506388514569</v>
      </c>
      <c r="N48" s="2">
        <v>-64.212394394950422</v>
      </c>
      <c r="O48" s="97">
        <v>4.3163557903503627</v>
      </c>
      <c r="P48" s="97">
        <v>12.366864256346107</v>
      </c>
      <c r="Q48" s="97">
        <v>140.01302858226742</v>
      </c>
      <c r="R48" s="97">
        <v>5.6378082015463731</v>
      </c>
      <c r="S48" s="97">
        <v>110.63403135143774</v>
      </c>
      <c r="T48" s="21">
        <v>34.252285119558373</v>
      </c>
      <c r="U48" s="97">
        <v>144.3919635082157</v>
      </c>
      <c r="V48" s="97">
        <v>12.366864256346107</v>
      </c>
      <c r="W48" s="97">
        <v>13.583591849793946</v>
      </c>
      <c r="X48" s="97">
        <v>5.6378082015463731</v>
      </c>
      <c r="Y48" s="97">
        <v>16.958411506052446</v>
      </c>
      <c r="Z48" s="19">
        <v>34.252285119558373</v>
      </c>
      <c r="AA48" s="2">
        <v>-36.526180007302109</v>
      </c>
      <c r="AB48" s="62">
        <v>42</v>
      </c>
      <c r="AC48" s="46">
        <v>6.3780561873645407</v>
      </c>
      <c r="AD48" s="97">
        <v>99.144816941818661</v>
      </c>
      <c r="AE48" s="97">
        <v>147.2386639197473</v>
      </c>
      <c r="AF48" s="97">
        <v>5.0778262081404435</v>
      </c>
      <c r="AG48" s="97">
        <v>113.21910305656017</v>
      </c>
      <c r="AH48" s="21">
        <v>33.130925841597019</v>
      </c>
      <c r="AI48" s="97">
        <v>148.31809258646123</v>
      </c>
      <c r="AJ48" s="97">
        <v>99.144816941818661</v>
      </c>
      <c r="AK48" s="97">
        <v>11.267232600114847</v>
      </c>
      <c r="AL48" s="19">
        <v>5.0778262081404435</v>
      </c>
      <c r="AM48" s="97">
        <v>7.50312545059752</v>
      </c>
      <c r="AN48" s="21">
        <v>33.130925841597019</v>
      </c>
      <c r="AO48" s="2">
        <v>-64.39592168383669</v>
      </c>
      <c r="AP48" s="66">
        <v>42</v>
      </c>
      <c r="AQ48" s="97">
        <v>5.8113114099480319</v>
      </c>
      <c r="AR48" s="97">
        <v>99.149234643790834</v>
      </c>
      <c r="AS48" s="97">
        <v>140.797358970461</v>
      </c>
      <c r="AT48" s="97">
        <v>75.168966738752573</v>
      </c>
      <c r="AU48" s="97">
        <v>113.3402425764416</v>
      </c>
      <c r="AV48" s="21">
        <v>34.334449983303649</v>
      </c>
      <c r="AW48" s="97">
        <v>137.53750446003338</v>
      </c>
      <c r="AX48" s="97">
        <v>99.149234643790834</v>
      </c>
      <c r="AY48" s="97">
        <v>8.8755911439278918</v>
      </c>
      <c r="AZ48" s="97">
        <v>75.168966738752573</v>
      </c>
      <c r="BA48" s="97">
        <v>4.21328428163946</v>
      </c>
      <c r="BB48" s="97">
        <v>34.334449983303649</v>
      </c>
      <c r="BC48" s="2">
        <v>-12.609440208374865</v>
      </c>
      <c r="BD48" s="62">
        <v>42</v>
      </c>
      <c r="BE48" s="97">
        <v>5.2613384576620392</v>
      </c>
      <c r="BF48" s="97">
        <v>99.772778945842234</v>
      </c>
      <c r="BG48" s="97">
        <v>147.83294077206995</v>
      </c>
      <c r="BH48" s="97">
        <v>6.4458209926546495</v>
      </c>
      <c r="BI48" s="97">
        <v>114.4911128987852</v>
      </c>
      <c r="BJ48" s="21">
        <v>34.331632795384813</v>
      </c>
      <c r="BK48" s="97">
        <v>150.57728150259609</v>
      </c>
      <c r="BL48" s="97">
        <v>99.772778945842234</v>
      </c>
      <c r="BM48" s="97">
        <v>13.490199205772553</v>
      </c>
      <c r="BN48" s="97">
        <v>6.4458209926546495</v>
      </c>
      <c r="BO48" s="97">
        <v>10.379183559348199</v>
      </c>
      <c r="BP48" s="97">
        <v>34.331632795384813</v>
      </c>
      <c r="BQ48" s="2">
        <v>-61.991343359303784</v>
      </c>
      <c r="BR48" s="97">
        <v>5.9696343813746768</v>
      </c>
      <c r="BS48" s="97">
        <v>99.228907972018675</v>
      </c>
      <c r="BT48" s="97">
        <v>147.97574265836738</v>
      </c>
      <c r="BU48" s="97">
        <v>1.2165773867798788</v>
      </c>
      <c r="BV48" s="97">
        <v>115.42438757671123</v>
      </c>
      <c r="BW48" s="21">
        <v>99.276414168862715</v>
      </c>
      <c r="BX48" s="97">
        <v>148.70177421944817</v>
      </c>
      <c r="BY48" s="97">
        <v>99.228907972018675</v>
      </c>
      <c r="BZ48" s="97">
        <v>13.038716172946222</v>
      </c>
      <c r="CA48" s="97">
        <v>1.2165773867798788</v>
      </c>
      <c r="CB48" s="97">
        <v>10.750936917112037</v>
      </c>
      <c r="CC48" s="97">
        <v>99.276414168862715</v>
      </c>
      <c r="CD48" s="2">
        <v>-70.397446349420775</v>
      </c>
    </row>
    <row r="49" spans="1:82" x14ac:dyDescent="0.25">
      <c r="A49" s="59">
        <v>43</v>
      </c>
      <c r="B49" s="46">
        <v>5.2475383134910922</v>
      </c>
      <c r="C49" s="97">
        <v>99.577812544572737</v>
      </c>
      <c r="D49" s="97">
        <v>147.12212054737623</v>
      </c>
      <c r="E49" s="97">
        <v>6.7783820736480216</v>
      </c>
      <c r="F49" s="97">
        <v>112.71332394976838</v>
      </c>
      <c r="G49" s="21">
        <v>34.069901748076347</v>
      </c>
      <c r="H49" s="97">
        <v>150.00459575211903</v>
      </c>
      <c r="I49" s="97">
        <v>99.577812544572737</v>
      </c>
      <c r="J49" s="97">
        <v>12.635665726732915</v>
      </c>
      <c r="K49" s="97">
        <v>6.7783820736480216</v>
      </c>
      <c r="L49" s="97">
        <v>9.215510397757928</v>
      </c>
      <c r="M49" s="97">
        <v>34.069901748076347</v>
      </c>
      <c r="N49" s="2">
        <v>-61.748241061846471</v>
      </c>
      <c r="O49" s="97">
        <v>6.4655053448407118</v>
      </c>
      <c r="P49" s="97">
        <v>12.478872775641076</v>
      </c>
      <c r="Q49" s="97">
        <v>144.85595527813283</v>
      </c>
      <c r="R49" s="97">
        <v>4.854681347546741</v>
      </c>
      <c r="S49" s="97">
        <v>112.84694750498817</v>
      </c>
      <c r="T49" s="21">
        <v>34.228097083517603</v>
      </c>
      <c r="U49" s="97">
        <v>145.93916995106767</v>
      </c>
      <c r="V49" s="97">
        <v>12.478872775641076</v>
      </c>
      <c r="W49" s="97">
        <v>10.035425920717136</v>
      </c>
      <c r="X49" s="97">
        <v>4.854681347546741</v>
      </c>
      <c r="Y49" s="97">
        <v>9.575912927324751</v>
      </c>
      <c r="Z49" s="19">
        <v>34.228097083517603</v>
      </c>
      <c r="AA49" s="2">
        <v>-43.453882583127864</v>
      </c>
      <c r="AB49" s="62">
        <v>43</v>
      </c>
      <c r="AC49" s="46">
        <v>5.6685803707530358</v>
      </c>
      <c r="AD49" s="97">
        <v>100.00001678372436</v>
      </c>
      <c r="AE49" s="97">
        <v>149.91279925578962</v>
      </c>
      <c r="AF49" s="97">
        <v>5.970759013369995</v>
      </c>
      <c r="AG49" s="97">
        <v>112.79453908954888</v>
      </c>
      <c r="AH49" s="21">
        <v>34.007224238628524</v>
      </c>
      <c r="AI49" s="97">
        <v>150.01427500217048</v>
      </c>
      <c r="AJ49" s="97">
        <v>100.00001678372436</v>
      </c>
      <c r="AK49" s="97">
        <v>11.326186224815523</v>
      </c>
      <c r="AL49" s="19">
        <v>5.970759013369995</v>
      </c>
      <c r="AM49" s="97">
        <v>9.7022036379772505</v>
      </c>
      <c r="AN49" s="21">
        <v>34.007224238628524</v>
      </c>
      <c r="AO49" s="2">
        <v>-62.41893072299618</v>
      </c>
      <c r="AP49" s="66">
        <v>43</v>
      </c>
      <c r="AQ49" s="97">
        <v>6.8081137041461037</v>
      </c>
      <c r="AR49" s="97">
        <v>99.728712843672568</v>
      </c>
      <c r="AS49" s="97">
        <v>141.24347923865636</v>
      </c>
      <c r="AT49" s="97">
        <v>77.093859754154252</v>
      </c>
      <c r="AU49" s="97">
        <v>111.50175174177075</v>
      </c>
      <c r="AV49" s="21">
        <v>33.801108818832503</v>
      </c>
      <c r="AW49" s="97">
        <v>144.32612922351782</v>
      </c>
      <c r="AX49" s="97">
        <v>99.728712843672568</v>
      </c>
      <c r="AY49" s="97">
        <v>9.6816157951584554</v>
      </c>
      <c r="AZ49" s="97">
        <v>77.093859754154252</v>
      </c>
      <c r="BA49" s="97">
        <v>1.5222435773679988</v>
      </c>
      <c r="BB49" s="97">
        <v>33.801108818832503</v>
      </c>
      <c r="BC49" s="2">
        <v>-12.900152988147045</v>
      </c>
      <c r="BD49" s="62">
        <v>43</v>
      </c>
      <c r="BE49" s="97">
        <v>6.0683001747532135</v>
      </c>
      <c r="BF49" s="97">
        <v>99.65822555266206</v>
      </c>
      <c r="BG49" s="97">
        <v>149.10024439417344</v>
      </c>
      <c r="BH49" s="97">
        <v>6.0800496046640076</v>
      </c>
      <c r="BI49" s="97">
        <v>116.15432558830787</v>
      </c>
      <c r="BJ49" s="21">
        <v>34.058751213320775</v>
      </c>
      <c r="BK49" s="97">
        <v>147.6881594539114</v>
      </c>
      <c r="BL49" s="97">
        <v>99.65822555266206</v>
      </c>
      <c r="BM49" s="97">
        <v>12.075347990294617</v>
      </c>
      <c r="BN49" s="97">
        <v>6.0800496046640076</v>
      </c>
      <c r="BO49" s="97">
        <v>11.243600207820689</v>
      </c>
      <c r="BP49" s="97">
        <v>34.058751213320775</v>
      </c>
      <c r="BQ49" s="2">
        <v>-60.726533532073319</v>
      </c>
      <c r="BR49" s="97">
        <v>7.2523288966415898</v>
      </c>
      <c r="BS49" s="97">
        <v>99.015540848739747</v>
      </c>
      <c r="BT49" s="97">
        <v>146.49145757150126</v>
      </c>
      <c r="BU49" s="97">
        <v>1.4090960279011515</v>
      </c>
      <c r="BV49" s="97">
        <v>115.34929343515542</v>
      </c>
      <c r="BW49" s="21">
        <v>99.762046721853721</v>
      </c>
      <c r="BX49" s="97">
        <v>145.2290277510518</v>
      </c>
      <c r="BY49" s="97">
        <v>99.015540848739747</v>
      </c>
      <c r="BZ49" s="97">
        <v>12.73900075690624</v>
      </c>
      <c r="CA49" s="97">
        <v>1.4090960279011515</v>
      </c>
      <c r="CB49" s="97">
        <v>7.26867329948875</v>
      </c>
      <c r="CC49" s="97">
        <v>99.762046721853721</v>
      </c>
      <c r="CD49" s="2">
        <v>-72.955845443812905</v>
      </c>
    </row>
    <row r="50" spans="1:82" x14ac:dyDescent="0.25">
      <c r="A50" s="59">
        <v>44</v>
      </c>
      <c r="B50" s="46">
        <v>5.8284396533761464</v>
      </c>
      <c r="C50" s="97">
        <v>100.02488898295499</v>
      </c>
      <c r="D50" s="97">
        <v>148.6554102359041</v>
      </c>
      <c r="E50" s="97">
        <v>5.8386014659698047</v>
      </c>
      <c r="F50" s="97">
        <v>113.49057800561241</v>
      </c>
      <c r="G50" s="21">
        <v>32.697734637235286</v>
      </c>
      <c r="H50" s="97">
        <v>146.94099864461839</v>
      </c>
      <c r="I50" s="97">
        <v>100.02488898295499</v>
      </c>
      <c r="J50" s="97">
        <v>11.037458413326302</v>
      </c>
      <c r="K50" s="97">
        <v>5.8386014659698047</v>
      </c>
      <c r="L50" s="97">
        <v>11.620642170387544</v>
      </c>
      <c r="M50" s="97">
        <v>32.697734637235286</v>
      </c>
      <c r="N50" s="2">
        <v>-61.23640095349149</v>
      </c>
      <c r="O50" s="97">
        <v>5.8117657376707381</v>
      </c>
      <c r="P50" s="97">
        <v>12.399456113846435</v>
      </c>
      <c r="Q50" s="97">
        <v>140.03578596709892</v>
      </c>
      <c r="R50" s="97">
        <v>6.8306614632973455</v>
      </c>
      <c r="S50" s="97">
        <v>113.34855355657807</v>
      </c>
      <c r="T50" s="21">
        <v>34.422610006696978</v>
      </c>
      <c r="U50" s="97">
        <v>146.19847739645004</v>
      </c>
      <c r="V50" s="97">
        <v>12.399456113846435</v>
      </c>
      <c r="W50" s="97">
        <v>14.535002948197135</v>
      </c>
      <c r="X50" s="97">
        <v>6.8306614632973455</v>
      </c>
      <c r="Y50" s="97">
        <v>18.020898215272862</v>
      </c>
      <c r="Z50" s="19">
        <v>34.422610006696978</v>
      </c>
      <c r="AA50" s="2">
        <v>-33.382875679211857</v>
      </c>
      <c r="AB50" s="62">
        <v>44</v>
      </c>
      <c r="AC50" s="46">
        <v>5.9723057567314637</v>
      </c>
      <c r="AD50" s="97">
        <v>99.267503939107954</v>
      </c>
      <c r="AE50" s="97">
        <v>147.20892627981468</v>
      </c>
      <c r="AF50" s="97">
        <v>5.0808326238662982</v>
      </c>
      <c r="AG50" s="97">
        <v>112.78193508198984</v>
      </c>
      <c r="AH50" s="21">
        <v>32.928903277475932</v>
      </c>
      <c r="AI50" s="97">
        <v>148.90227281821834</v>
      </c>
      <c r="AJ50" s="97">
        <v>99.267503939107954</v>
      </c>
      <c r="AK50" s="97">
        <v>11.959072219748197</v>
      </c>
      <c r="AL50" s="19">
        <v>5.0808326238662982</v>
      </c>
      <c r="AM50" s="97">
        <v>7.0099389620182819</v>
      </c>
      <c r="AN50" s="21">
        <v>32.928903277475932</v>
      </c>
      <c r="AO50" s="2">
        <v>-65.399765360516767</v>
      </c>
      <c r="AP50" s="66">
        <v>44</v>
      </c>
      <c r="AQ50" s="97">
        <v>5.8618279407825566</v>
      </c>
      <c r="AR50" s="97">
        <v>99.350150619770773</v>
      </c>
      <c r="AS50" s="97">
        <v>143.16285345272109</v>
      </c>
      <c r="AT50" s="97">
        <v>76.496448271201317</v>
      </c>
      <c r="AU50" s="97">
        <v>111.30483195099076</v>
      </c>
      <c r="AV50" s="21">
        <v>33.248968527050408</v>
      </c>
      <c r="AW50" s="97">
        <v>143.02922266560722</v>
      </c>
      <c r="AX50" s="97">
        <v>99.350150619770773</v>
      </c>
      <c r="AY50" s="97">
        <v>10.268660745122309</v>
      </c>
      <c r="AZ50" s="97">
        <v>76.496448271201317</v>
      </c>
      <c r="BA50" s="97">
        <v>4.3196944403486022</v>
      </c>
      <c r="BB50" s="97">
        <v>33.248968527050408</v>
      </c>
      <c r="BC50" s="2">
        <v>-12.468815525954469</v>
      </c>
      <c r="BD50" s="62">
        <v>44</v>
      </c>
      <c r="BE50" s="97">
        <v>6.4856736923086977</v>
      </c>
      <c r="BF50" s="97">
        <v>100.30961820569426</v>
      </c>
      <c r="BG50" s="97">
        <v>146.38750736744069</v>
      </c>
      <c r="BH50" s="97">
        <v>6.2857606102412937</v>
      </c>
      <c r="BI50" s="97">
        <v>115.08145896150002</v>
      </c>
      <c r="BJ50" s="21">
        <v>34.900133496008415</v>
      </c>
      <c r="BK50" s="97">
        <v>148.18029986699602</v>
      </c>
      <c r="BL50" s="97">
        <v>100.30961820569426</v>
      </c>
      <c r="BM50" s="97">
        <v>14.362792102499826</v>
      </c>
      <c r="BN50" s="97">
        <v>6.2857606102412937</v>
      </c>
      <c r="BO50" s="97">
        <v>11.724326770874896</v>
      </c>
      <c r="BP50" s="97">
        <v>34.900133496008415</v>
      </c>
      <c r="BQ50" s="2">
        <v>-59.867462866652929</v>
      </c>
      <c r="BR50" s="97">
        <v>6.2684324713200663</v>
      </c>
      <c r="BS50" s="97">
        <v>98.794253781685015</v>
      </c>
      <c r="BT50" s="97">
        <v>148.0312102044839</v>
      </c>
      <c r="BU50" s="97">
        <v>1.4596423245795633</v>
      </c>
      <c r="BV50" s="97">
        <v>112.95531602161734</v>
      </c>
      <c r="BW50" s="21">
        <v>99.46288227117978</v>
      </c>
      <c r="BX50" s="97">
        <v>149.81976077631231</v>
      </c>
      <c r="BY50" s="97">
        <v>98.794253781685015</v>
      </c>
      <c r="BZ50" s="97">
        <v>9.5543911783673412</v>
      </c>
      <c r="CA50" s="97">
        <v>1.4596423245795633</v>
      </c>
      <c r="CB50" s="97">
        <v>5.8374561268064538</v>
      </c>
      <c r="CC50" s="97">
        <v>99.46288227117978</v>
      </c>
      <c r="CD50" s="2">
        <v>-77.150153869877244</v>
      </c>
    </row>
    <row r="51" spans="1:82" x14ac:dyDescent="0.25">
      <c r="A51" s="59">
        <v>45</v>
      </c>
      <c r="B51" s="46">
        <v>5.4829555160135763</v>
      </c>
      <c r="C51" s="97">
        <v>99.428386477564047</v>
      </c>
      <c r="D51" s="97">
        <v>149.13710337115549</v>
      </c>
      <c r="E51" s="97">
        <v>5.7943694289135843</v>
      </c>
      <c r="F51" s="97">
        <v>114.66161269171457</v>
      </c>
      <c r="G51" s="21">
        <v>34.646832189240875</v>
      </c>
      <c r="H51" s="97">
        <v>151.79625393179538</v>
      </c>
      <c r="I51" s="97">
        <v>99.428386477564047</v>
      </c>
      <c r="J51" s="97">
        <v>8.6979828181435686</v>
      </c>
      <c r="K51" s="97">
        <v>5.7943694289135843</v>
      </c>
      <c r="L51" s="97">
        <v>11.491765939966477</v>
      </c>
      <c r="M51" s="97">
        <v>34.646832189240875</v>
      </c>
      <c r="N51" s="2">
        <v>-62.483764533681295</v>
      </c>
      <c r="O51" s="97">
        <v>5.2104159367766627</v>
      </c>
      <c r="P51" s="97">
        <v>10.421468989632732</v>
      </c>
      <c r="Q51" s="97">
        <v>142.26746815537606</v>
      </c>
      <c r="R51" s="97">
        <v>5.88103021916349</v>
      </c>
      <c r="S51" s="97">
        <v>110.6971018833551</v>
      </c>
      <c r="T51" s="21">
        <v>33.655424799901397</v>
      </c>
      <c r="U51" s="97">
        <v>142.49633083540809</v>
      </c>
      <c r="V51" s="97">
        <v>10.421468989632732</v>
      </c>
      <c r="W51" s="97">
        <v>8.6712093809359381</v>
      </c>
      <c r="X51" s="97">
        <v>5.88103021916349</v>
      </c>
      <c r="Y51" s="97">
        <v>8.849976468387931</v>
      </c>
      <c r="Z51" s="19">
        <v>33.655424799901397</v>
      </c>
      <c r="AA51" s="2">
        <v>-39.405773351388163</v>
      </c>
      <c r="AB51" s="62">
        <v>45</v>
      </c>
      <c r="AC51" s="46">
        <v>6.345905438559365</v>
      </c>
      <c r="AD51" s="97">
        <v>99.471894352576697</v>
      </c>
      <c r="AE51" s="97">
        <v>148.88878258070335</v>
      </c>
      <c r="AF51" s="97">
        <v>6.7966659155022322</v>
      </c>
      <c r="AG51" s="97">
        <v>116.00643459308789</v>
      </c>
      <c r="AH51" s="21">
        <v>33.612982378658693</v>
      </c>
      <c r="AI51" s="97">
        <v>151.77287546949566</v>
      </c>
      <c r="AJ51" s="97">
        <v>99.471894352576697</v>
      </c>
      <c r="AK51" s="97">
        <v>12.159575527187698</v>
      </c>
      <c r="AL51" s="19">
        <v>6.7966659155022322</v>
      </c>
      <c r="AM51" s="97">
        <v>6.9689067135152438</v>
      </c>
      <c r="AN51" s="21">
        <v>33.612982378658693</v>
      </c>
      <c r="AO51" s="2">
        <v>-61.426612831923407</v>
      </c>
      <c r="AP51" s="66">
        <v>45</v>
      </c>
      <c r="AQ51" s="97">
        <v>6.6667447624192633</v>
      </c>
      <c r="AR51" s="97">
        <v>99.424598203787923</v>
      </c>
      <c r="AS51" s="97">
        <v>141.51654742638462</v>
      </c>
      <c r="AT51" s="97">
        <v>75.976391159365917</v>
      </c>
      <c r="AU51" s="97">
        <v>113.57274871633295</v>
      </c>
      <c r="AV51" s="21">
        <v>33.309109474535084</v>
      </c>
      <c r="AW51" s="97">
        <v>142.05521092099795</v>
      </c>
      <c r="AX51" s="97">
        <v>99.424598203787923</v>
      </c>
      <c r="AY51" s="97">
        <v>10.64746796912471</v>
      </c>
      <c r="AZ51" s="97">
        <v>75.976391159365917</v>
      </c>
      <c r="BA51" s="97">
        <v>1.1769485910403759</v>
      </c>
      <c r="BB51" s="97">
        <v>33.309109474535084</v>
      </c>
      <c r="BC51" s="2">
        <v>-13.008344126036578</v>
      </c>
      <c r="BD51" s="62">
        <v>45</v>
      </c>
      <c r="BE51" s="97">
        <v>5.6873528672146971</v>
      </c>
      <c r="BF51" s="97">
        <v>99.668340309075845</v>
      </c>
      <c r="BG51" s="97">
        <v>146.51943684545594</v>
      </c>
      <c r="BH51" s="97">
        <v>5.2388359235489448</v>
      </c>
      <c r="BI51" s="97">
        <v>113.45452501117791</v>
      </c>
      <c r="BJ51" s="21">
        <v>33.962192791559701</v>
      </c>
      <c r="BK51" s="97">
        <v>149.69096052396122</v>
      </c>
      <c r="BL51" s="97">
        <v>99.668340309075845</v>
      </c>
      <c r="BM51" s="97">
        <v>11.405893867482087</v>
      </c>
      <c r="BN51" s="97">
        <v>5.2388359235489448</v>
      </c>
      <c r="BO51" s="97">
        <v>12.803099996666685</v>
      </c>
      <c r="BP51" s="97">
        <v>33.962192791559701</v>
      </c>
      <c r="BQ51" s="2">
        <v>-62.653884304519551</v>
      </c>
      <c r="BR51" s="97">
        <v>5.4222567389930445</v>
      </c>
      <c r="BS51" s="97">
        <v>99.852893311591814</v>
      </c>
      <c r="BT51" s="97">
        <v>149.0635295813928</v>
      </c>
      <c r="BU51" s="97">
        <v>0.79630118434750718</v>
      </c>
      <c r="BV51" s="97">
        <v>113.25453489102256</v>
      </c>
      <c r="BW51" s="21">
        <v>99.683830843221202</v>
      </c>
      <c r="BX51" s="97">
        <v>148.31632649189814</v>
      </c>
      <c r="BY51" s="97">
        <v>99.852893311591814</v>
      </c>
      <c r="BZ51" s="97">
        <v>12.25491784062948</v>
      </c>
      <c r="CA51" s="97">
        <v>0.79630118434750718</v>
      </c>
      <c r="CB51" s="97">
        <v>13.653951223899337</v>
      </c>
      <c r="CC51" s="97">
        <v>99.683830843221202</v>
      </c>
      <c r="CD51" s="2">
        <v>-67.782185814001338</v>
      </c>
    </row>
    <row r="52" spans="1:82" x14ac:dyDescent="0.25">
      <c r="A52" s="59">
        <v>46</v>
      </c>
      <c r="B52" s="46">
        <v>5.530755251506366</v>
      </c>
      <c r="C52" s="97">
        <v>98.875532304413525</v>
      </c>
      <c r="D52" s="97">
        <v>148.58340283806808</v>
      </c>
      <c r="E52" s="97">
        <v>5.5727216934287016</v>
      </c>
      <c r="F52" s="97">
        <v>114.00101887648339</v>
      </c>
      <c r="G52" s="21">
        <v>33.896880081204998</v>
      </c>
      <c r="H52" s="97">
        <v>148.26951021407487</v>
      </c>
      <c r="I52" s="97">
        <v>98.875532304413525</v>
      </c>
      <c r="J52" s="97">
        <v>12.065077257225655</v>
      </c>
      <c r="K52" s="97">
        <v>5.5727216934287016</v>
      </c>
      <c r="L52" s="97">
        <v>10.144968122788661</v>
      </c>
      <c r="M52" s="97">
        <v>33.896880081204998</v>
      </c>
      <c r="N52" s="2">
        <v>-63.080500595037563</v>
      </c>
      <c r="O52" s="97">
        <v>5.4692156708899731</v>
      </c>
      <c r="P52" s="97">
        <v>9.5806815722255809</v>
      </c>
      <c r="Q52" s="97">
        <v>140.95992189009769</v>
      </c>
      <c r="R52" s="97">
        <v>5.8562230216437783</v>
      </c>
      <c r="S52" s="97">
        <v>112.0811628653651</v>
      </c>
      <c r="T52" s="21">
        <v>34.497577570010534</v>
      </c>
      <c r="U52" s="97">
        <v>140.27335703465988</v>
      </c>
      <c r="V52" s="97">
        <v>9.5806815722255809</v>
      </c>
      <c r="W52" s="97">
        <v>8.413770868332719</v>
      </c>
      <c r="X52" s="97">
        <v>5.8562230216437783</v>
      </c>
      <c r="Y52" s="97">
        <v>8.9533145349520176</v>
      </c>
      <c r="Z52" s="19">
        <v>34.497577570010534</v>
      </c>
      <c r="AA52" s="2">
        <v>-39.442580067403107</v>
      </c>
      <c r="AB52" s="62">
        <v>46</v>
      </c>
      <c r="AC52" s="46">
        <v>6.4296838750208671</v>
      </c>
      <c r="AD52" s="97">
        <v>100.00757213838115</v>
      </c>
      <c r="AE52" s="97">
        <v>148.81138681151202</v>
      </c>
      <c r="AF52" s="97">
        <v>5.7868793242891536</v>
      </c>
      <c r="AG52" s="97">
        <v>113.63529715205135</v>
      </c>
      <c r="AH52" s="21">
        <v>34.120205259910463</v>
      </c>
      <c r="AI52" s="97">
        <v>149.49010519210594</v>
      </c>
      <c r="AJ52" s="97">
        <v>100.00757213838115</v>
      </c>
      <c r="AK52" s="97">
        <v>11.906339892900705</v>
      </c>
      <c r="AL52" s="19">
        <v>5.7868793242891536</v>
      </c>
      <c r="AM52" s="97">
        <v>6.1653243116215748</v>
      </c>
      <c r="AN52" s="21">
        <v>34.120205259910463</v>
      </c>
      <c r="AO52" s="2">
        <v>-63.57609428760918</v>
      </c>
      <c r="AP52" s="66">
        <v>46</v>
      </c>
      <c r="AQ52" s="97">
        <v>6.5777131608292976</v>
      </c>
      <c r="AR52" s="97">
        <v>99.034859965096672</v>
      </c>
      <c r="AS52" s="97">
        <v>143.86237104660586</v>
      </c>
      <c r="AT52" s="97">
        <v>77.028410392850688</v>
      </c>
      <c r="AU52" s="97">
        <v>114.36557851737332</v>
      </c>
      <c r="AV52" s="21">
        <v>33.410009138707743</v>
      </c>
      <c r="AW52" s="97">
        <v>144.77092607163263</v>
      </c>
      <c r="AX52" s="97">
        <v>99.034859965096672</v>
      </c>
      <c r="AY52" s="97">
        <v>9.2719975864989621</v>
      </c>
      <c r="AZ52" s="97">
        <v>77.028410392850688</v>
      </c>
      <c r="BA52" s="97">
        <v>3.8907368962432338</v>
      </c>
      <c r="BB52" s="97">
        <v>33.410009138707743</v>
      </c>
      <c r="BC52" s="2">
        <v>-12.299990517763861</v>
      </c>
      <c r="BD52" s="62">
        <v>46</v>
      </c>
      <c r="BE52" s="97">
        <v>6.0082690018798566</v>
      </c>
      <c r="BF52" s="97">
        <v>100.17926899323817</v>
      </c>
      <c r="BG52" s="97">
        <v>149.28113836706237</v>
      </c>
      <c r="BH52" s="97">
        <v>5.743979911783704</v>
      </c>
      <c r="BI52" s="97">
        <v>112.24426555562329</v>
      </c>
      <c r="BJ52" s="21">
        <v>35.038275831753751</v>
      </c>
      <c r="BK52" s="97">
        <v>145.79739638008078</v>
      </c>
      <c r="BL52" s="97">
        <v>100.17926899323817</v>
      </c>
      <c r="BM52" s="97">
        <v>11.390473586770883</v>
      </c>
      <c r="BN52" s="97">
        <v>5.743979911783704</v>
      </c>
      <c r="BO52" s="97">
        <v>13.259017710046448</v>
      </c>
      <c r="BP52" s="97">
        <v>35.038275831753751</v>
      </c>
      <c r="BQ52" s="2">
        <v>-60.110446554692487</v>
      </c>
      <c r="BR52" s="97">
        <v>6.1542677289302219</v>
      </c>
      <c r="BS52" s="97">
        <v>99.225000608815307</v>
      </c>
      <c r="BT52" s="97">
        <v>147.26267488840787</v>
      </c>
      <c r="BU52" s="97">
        <v>1.0888694036768019</v>
      </c>
      <c r="BV52" s="97">
        <v>113.20357765110649</v>
      </c>
      <c r="BW52" s="21">
        <v>99.284350181918612</v>
      </c>
      <c r="BX52" s="97">
        <v>149.9101892598847</v>
      </c>
      <c r="BY52" s="97">
        <v>99.225000608815307</v>
      </c>
      <c r="BZ52" s="97">
        <v>14.558514844877916</v>
      </c>
      <c r="CA52" s="97">
        <v>1.0888694036768019</v>
      </c>
      <c r="CB52" s="97">
        <v>8.9049518113967654</v>
      </c>
      <c r="CC52" s="97">
        <v>99.284350181918612</v>
      </c>
      <c r="CD52" s="2">
        <v>-73.096790014416783</v>
      </c>
    </row>
    <row r="53" spans="1:82" x14ac:dyDescent="0.25">
      <c r="A53" s="59">
        <v>47</v>
      </c>
      <c r="B53" s="46">
        <v>5.8274879872489693</v>
      </c>
      <c r="C53" s="97">
        <v>99.57035266965282</v>
      </c>
      <c r="D53" s="97">
        <v>149.7369020093096</v>
      </c>
      <c r="E53" s="97">
        <v>7.5154456922181136</v>
      </c>
      <c r="F53" s="97">
        <v>115.4213926493549</v>
      </c>
      <c r="G53" s="21">
        <v>34.473167017277767</v>
      </c>
      <c r="H53" s="97">
        <v>152.66127294778602</v>
      </c>
      <c r="I53" s="97">
        <v>99.57035266965282</v>
      </c>
      <c r="J53" s="97">
        <v>9.1549417077389368</v>
      </c>
      <c r="K53" s="97">
        <v>7.5154456922181136</v>
      </c>
      <c r="L53" s="97">
        <v>13.63429337057523</v>
      </c>
      <c r="M53" s="97">
        <v>34.473167017277767</v>
      </c>
      <c r="N53" s="2">
        <v>-57.755564506757914</v>
      </c>
      <c r="O53" s="97">
        <v>4.7506767799566889</v>
      </c>
      <c r="P53" s="97">
        <v>12.073939475907556</v>
      </c>
      <c r="Q53" s="97">
        <v>141.91014628385841</v>
      </c>
      <c r="R53" s="97">
        <v>6.0394927901078974</v>
      </c>
      <c r="S53" s="97">
        <v>115.4874569675484</v>
      </c>
      <c r="T53" s="21">
        <v>32.734377012168437</v>
      </c>
      <c r="U53" s="97">
        <v>150.60546992394734</v>
      </c>
      <c r="V53" s="97">
        <v>12.073939475907556</v>
      </c>
      <c r="W53" s="97">
        <v>14.537852875591746</v>
      </c>
      <c r="X53" s="97">
        <v>6.0394927901078974</v>
      </c>
      <c r="Y53" s="97">
        <v>10.991198389368579</v>
      </c>
      <c r="Z53" s="19">
        <v>32.734377012168437</v>
      </c>
      <c r="AA53" s="2">
        <v>-39.626272243990059</v>
      </c>
      <c r="AB53" s="62">
        <v>47</v>
      </c>
      <c r="AC53" s="46">
        <v>6.2078585482276347</v>
      </c>
      <c r="AD53" s="97">
        <v>100.04615846712392</v>
      </c>
      <c r="AE53" s="97">
        <v>148.1592379796308</v>
      </c>
      <c r="AF53" s="97">
        <v>5.2654122051382064</v>
      </c>
      <c r="AG53" s="97">
        <v>111.7089542215835</v>
      </c>
      <c r="AH53" s="21">
        <v>33.521578609378778</v>
      </c>
      <c r="AI53" s="97">
        <v>151.41222004800824</v>
      </c>
      <c r="AJ53" s="97">
        <v>100.04615846712392</v>
      </c>
      <c r="AK53" s="97">
        <v>11.171869512618986</v>
      </c>
      <c r="AL53" s="19">
        <v>5.2654122051382064</v>
      </c>
      <c r="AM53" s="97">
        <v>10.331673246231862</v>
      </c>
      <c r="AN53" s="21">
        <v>33.521578609378778</v>
      </c>
      <c r="AO53" s="2">
        <v>-63.148692655881874</v>
      </c>
      <c r="AP53" s="66">
        <v>47</v>
      </c>
      <c r="AQ53" s="97">
        <v>7.637478700863686</v>
      </c>
      <c r="AR53" s="97">
        <v>99.77884719894665</v>
      </c>
      <c r="AS53" s="97">
        <v>144.26035507895023</v>
      </c>
      <c r="AT53" s="97">
        <v>76.69503670519552</v>
      </c>
      <c r="AU53" s="97">
        <v>113.09810187357837</v>
      </c>
      <c r="AV53" s="21">
        <v>33.629175204354304</v>
      </c>
      <c r="AW53" s="97">
        <v>140.00158503153293</v>
      </c>
      <c r="AX53" s="97">
        <v>99.77884719894665</v>
      </c>
      <c r="AY53" s="97">
        <v>13.153762786524439</v>
      </c>
      <c r="AZ53" s="97">
        <v>76.69503670519552</v>
      </c>
      <c r="BA53" s="97">
        <v>3.3345006152125993</v>
      </c>
      <c r="BB53" s="97">
        <v>33.629175204354304</v>
      </c>
      <c r="BC53" s="2">
        <v>-12.004057651981734</v>
      </c>
      <c r="BD53" s="62">
        <v>47</v>
      </c>
      <c r="BE53" s="97">
        <v>6.3046368141361668</v>
      </c>
      <c r="BF53" s="97">
        <v>98.367952240031045</v>
      </c>
      <c r="BG53" s="97">
        <v>148.96157030807581</v>
      </c>
      <c r="BH53" s="97">
        <v>7.1774214739956399</v>
      </c>
      <c r="BI53" s="97">
        <v>112.70662972960869</v>
      </c>
      <c r="BJ53" s="21">
        <v>33.59311833175132</v>
      </c>
      <c r="BK53" s="97">
        <v>148.67737347698909</v>
      </c>
      <c r="BL53" s="97">
        <v>98.367952240031045</v>
      </c>
      <c r="BM53" s="97">
        <v>11.10689917970779</v>
      </c>
      <c r="BN53" s="97">
        <v>7.1774214739956399</v>
      </c>
      <c r="BO53" s="97">
        <v>5.3978650985577072</v>
      </c>
      <c r="BP53" s="97">
        <v>33.59311833175132</v>
      </c>
      <c r="BQ53" s="2">
        <v>-60.692786619909768</v>
      </c>
      <c r="BR53" s="97">
        <v>6.73138008087352</v>
      </c>
      <c r="BS53" s="97">
        <v>99.923279500775038</v>
      </c>
      <c r="BT53" s="97">
        <v>148.97061692361362</v>
      </c>
      <c r="BU53" s="97">
        <v>1.6104060263127686</v>
      </c>
      <c r="BV53" s="97">
        <v>114.28900289598245</v>
      </c>
      <c r="BW53" s="21">
        <v>99.470836178832386</v>
      </c>
      <c r="BX53" s="97">
        <v>152.04836971315825</v>
      </c>
      <c r="BY53" s="97">
        <v>99.923279500775038</v>
      </c>
      <c r="BZ53" s="97">
        <v>13.011713197172003</v>
      </c>
      <c r="CA53" s="97">
        <v>1.6104060263127686</v>
      </c>
      <c r="CB53" s="97">
        <v>8.8054245651875345</v>
      </c>
      <c r="CC53" s="97">
        <v>99.470836178832386</v>
      </c>
      <c r="CD53" s="2">
        <v>-71.499935231479313</v>
      </c>
    </row>
    <row r="54" spans="1:82" x14ac:dyDescent="0.25">
      <c r="A54" s="59">
        <v>48</v>
      </c>
      <c r="B54" s="46">
        <v>6.4263728186157589</v>
      </c>
      <c r="C54" s="97">
        <v>98.830423591439896</v>
      </c>
      <c r="D54" s="97">
        <v>149.94808360347332</v>
      </c>
      <c r="E54" s="97">
        <v>6.6436722711643563</v>
      </c>
      <c r="F54" s="97">
        <v>112.84001193473431</v>
      </c>
      <c r="G54" s="21">
        <v>34.321500624654817</v>
      </c>
      <c r="H54" s="97">
        <v>149.53467801603475</v>
      </c>
      <c r="I54" s="97">
        <v>98.830423591439896</v>
      </c>
      <c r="J54" s="97">
        <v>12.650440101858189</v>
      </c>
      <c r="K54" s="97">
        <v>6.6436722711643563</v>
      </c>
      <c r="L54" s="97">
        <v>10.029665342750098</v>
      </c>
      <c r="M54" s="97">
        <v>34.321500624654817</v>
      </c>
      <c r="N54" s="2">
        <v>-59.595418394209119</v>
      </c>
      <c r="O54" s="97">
        <v>4.900016578524097</v>
      </c>
      <c r="P54" s="97">
        <v>14.286804481027975</v>
      </c>
      <c r="Q54" s="97">
        <v>142.95246309732033</v>
      </c>
      <c r="R54" s="97">
        <v>4.9824568620282177</v>
      </c>
      <c r="S54" s="97">
        <v>113.79843810469973</v>
      </c>
      <c r="T54" s="21">
        <v>33.907267124856787</v>
      </c>
      <c r="U54" s="97">
        <v>138.73116655365106</v>
      </c>
      <c r="V54" s="97">
        <v>14.286804481027975</v>
      </c>
      <c r="W54" s="97">
        <v>8.9435894026653227</v>
      </c>
      <c r="X54" s="97">
        <v>4.9824568620282177</v>
      </c>
      <c r="Y54" s="97">
        <v>13.482386667037204</v>
      </c>
      <c r="Z54" s="19">
        <v>33.907267124856787</v>
      </c>
      <c r="AA54" s="2">
        <v>-41.269210440927239</v>
      </c>
      <c r="AB54" s="62">
        <v>48</v>
      </c>
      <c r="AC54" s="46">
        <v>6.3670310706164992</v>
      </c>
      <c r="AD54" s="97">
        <v>99.566699596795644</v>
      </c>
      <c r="AE54" s="97">
        <v>148.96475121395892</v>
      </c>
      <c r="AF54" s="97">
        <v>5.1837252560103311</v>
      </c>
      <c r="AG54" s="97">
        <v>114.13635257014391</v>
      </c>
      <c r="AH54" s="21">
        <v>33.807224238655472</v>
      </c>
      <c r="AI54" s="97">
        <v>148.03642781104958</v>
      </c>
      <c r="AJ54" s="97">
        <v>99.566699596795644</v>
      </c>
      <c r="AK54" s="97">
        <v>11.729891455295899</v>
      </c>
      <c r="AL54" s="19">
        <v>5.1837252560103311</v>
      </c>
      <c r="AM54" s="97">
        <v>8.4042953028370171</v>
      </c>
      <c r="AN54" s="21">
        <v>33.807224238655472</v>
      </c>
      <c r="AO54" s="2">
        <v>-63.618896180212523</v>
      </c>
      <c r="AP54" s="66">
        <v>48</v>
      </c>
      <c r="AQ54" s="97">
        <v>6.2683024708767539</v>
      </c>
      <c r="AR54" s="97">
        <v>99.187470283049521</v>
      </c>
      <c r="AS54" s="97">
        <v>141.31540587531401</v>
      </c>
      <c r="AT54" s="97">
        <v>76.654278073554167</v>
      </c>
      <c r="AU54" s="97">
        <v>112.81794801039</v>
      </c>
      <c r="AV54" s="21">
        <v>32.860558896384653</v>
      </c>
      <c r="AW54" s="97">
        <v>145.17927021043329</v>
      </c>
      <c r="AX54" s="97">
        <v>99.187470283049521</v>
      </c>
      <c r="AY54" s="97">
        <v>12.017046046305156</v>
      </c>
      <c r="AZ54" s="97">
        <v>76.654278073554167</v>
      </c>
      <c r="BA54" s="97">
        <v>3.6016398931680147</v>
      </c>
      <c r="BB54" s="97">
        <v>32.860558896384653</v>
      </c>
      <c r="BC54" s="2">
        <v>-13.174412517154192</v>
      </c>
      <c r="BD54" s="62">
        <v>48</v>
      </c>
      <c r="BE54" s="97">
        <v>5.9093710282536112</v>
      </c>
      <c r="BF54" s="97">
        <v>99.048795312865067</v>
      </c>
      <c r="BG54" s="97">
        <v>148.29489927381957</v>
      </c>
      <c r="BH54" s="97">
        <v>5.0366859831847997</v>
      </c>
      <c r="BI54" s="97">
        <v>112.7790472793293</v>
      </c>
      <c r="BJ54" s="21">
        <v>33.959460812531979</v>
      </c>
      <c r="BK54" s="97">
        <v>146.47955595401822</v>
      </c>
      <c r="BL54" s="97">
        <v>99.048795312865067</v>
      </c>
      <c r="BM54" s="97">
        <v>10.685387899089561</v>
      </c>
      <c r="BN54" s="97">
        <v>5.0366859831847997</v>
      </c>
      <c r="BO54" s="97">
        <v>11.842285506219417</v>
      </c>
      <c r="BP54" s="97">
        <v>33.959460812531979</v>
      </c>
      <c r="BQ54" s="2">
        <v>-62.554952007025804</v>
      </c>
      <c r="BR54" s="97">
        <v>5.8385725296340674</v>
      </c>
      <c r="BS54" s="97">
        <v>98.6698043163005</v>
      </c>
      <c r="BT54" s="97">
        <v>148.14979890646819</v>
      </c>
      <c r="BU54" s="97">
        <v>1.9048698144598672</v>
      </c>
      <c r="BV54" s="97">
        <v>114.54951256188349</v>
      </c>
      <c r="BW54" s="21">
        <v>99.921660239589301</v>
      </c>
      <c r="BX54" s="97">
        <v>151.94114279166277</v>
      </c>
      <c r="BY54" s="97">
        <v>98.6698043163005</v>
      </c>
      <c r="BZ54" s="97">
        <v>12.265009665027158</v>
      </c>
      <c r="CA54" s="97">
        <v>1.9048698144598672</v>
      </c>
      <c r="CB54" s="97">
        <v>8.8819492091332712</v>
      </c>
      <c r="CC54" s="97">
        <v>99.921660239589301</v>
      </c>
      <c r="CD54" s="2">
        <v>-72.017722227146535</v>
      </c>
    </row>
    <row r="55" spans="1:82" x14ac:dyDescent="0.25">
      <c r="A55" s="59">
        <v>49</v>
      </c>
      <c r="B55" s="46">
        <v>5.9034368730861821</v>
      </c>
      <c r="C55" s="97">
        <v>100.35224590728033</v>
      </c>
      <c r="D55" s="97">
        <v>149.10636026151695</v>
      </c>
      <c r="E55" s="97">
        <v>6.4987318032816388</v>
      </c>
      <c r="F55" s="97">
        <v>115.20238169738155</v>
      </c>
      <c r="G55" s="21">
        <v>34.029588108327118</v>
      </c>
      <c r="H55" s="97">
        <v>149.55828646665088</v>
      </c>
      <c r="I55" s="97">
        <v>100.35224590728033</v>
      </c>
      <c r="J55" s="97">
        <v>13.452550979331006</v>
      </c>
      <c r="K55" s="97">
        <v>6.4987318032816388</v>
      </c>
      <c r="L55" s="97">
        <v>8.2779125566452123</v>
      </c>
      <c r="M55" s="97">
        <v>34.029588108327118</v>
      </c>
      <c r="N55" s="2">
        <v>-61.827820478051414</v>
      </c>
      <c r="O55" s="97">
        <v>4.551159661858728</v>
      </c>
      <c r="P55" s="97">
        <v>11.296428737830146</v>
      </c>
      <c r="Q55" s="97">
        <v>140.73615347134853</v>
      </c>
      <c r="R55" s="97">
        <v>6.0557963875553433</v>
      </c>
      <c r="S55" s="97">
        <v>111.03693982762826</v>
      </c>
      <c r="T55" s="21">
        <v>35.085395858200812</v>
      </c>
      <c r="U55" s="97">
        <v>138.8062461006233</v>
      </c>
      <c r="V55" s="97">
        <v>11.296428737830146</v>
      </c>
      <c r="W55" s="97">
        <v>11.170165299412988</v>
      </c>
      <c r="X55" s="97">
        <v>6.0557963875553433</v>
      </c>
      <c r="Y55" s="97">
        <v>9.6863795296242081</v>
      </c>
      <c r="Z55" s="19">
        <v>35.085395858200812</v>
      </c>
      <c r="AA55" s="2">
        <v>-39.539031664752386</v>
      </c>
      <c r="AB55" s="62">
        <v>49</v>
      </c>
      <c r="AC55" s="46">
        <v>6.2858403277720338</v>
      </c>
      <c r="AD55" s="97">
        <v>100.30182487548123</v>
      </c>
      <c r="AE55" s="97">
        <v>146.87002135834021</v>
      </c>
      <c r="AF55" s="97">
        <v>5.3281498466157089</v>
      </c>
      <c r="AG55" s="97">
        <v>112.73605210447803</v>
      </c>
      <c r="AH55" s="21">
        <v>33.744002274953857</v>
      </c>
      <c r="AI55" s="97">
        <v>147.18411145677439</v>
      </c>
      <c r="AJ55" s="97">
        <v>100.30182487548123</v>
      </c>
      <c r="AK55" s="97">
        <v>12.308307952329432</v>
      </c>
      <c r="AL55" s="19">
        <v>5.3281498466157089</v>
      </c>
      <c r="AM55" s="97">
        <v>8.295788569170103</v>
      </c>
      <c r="AN55" s="21">
        <v>33.744002274953857</v>
      </c>
      <c r="AO55" s="2">
        <v>-63.539208096132242</v>
      </c>
      <c r="AP55" s="66">
        <v>49</v>
      </c>
      <c r="AQ55" s="97">
        <v>5.4450482786494172</v>
      </c>
      <c r="AR55" s="97">
        <v>98.874542844063313</v>
      </c>
      <c r="AS55" s="97">
        <v>140.38546598459422</v>
      </c>
      <c r="AT55" s="97">
        <v>78.266177395286462</v>
      </c>
      <c r="AU55" s="97">
        <v>112.03113613282856</v>
      </c>
      <c r="AV55" s="21">
        <v>33.516443940061514</v>
      </c>
      <c r="AW55" s="97">
        <v>147.55251035356559</v>
      </c>
      <c r="AX55" s="97">
        <v>98.874542844063313</v>
      </c>
      <c r="AY55" s="97">
        <v>12.225066369587418</v>
      </c>
      <c r="AZ55" s="97">
        <v>78.266177395286462</v>
      </c>
      <c r="BA55" s="97">
        <v>3.729591185699384</v>
      </c>
      <c r="BB55" s="97">
        <v>33.516443940061514</v>
      </c>
      <c r="BC55" s="2">
        <v>-13.372475511500333</v>
      </c>
      <c r="BD55" s="62">
        <v>49</v>
      </c>
      <c r="BE55" s="97">
        <v>5.4491331000398935</v>
      </c>
      <c r="BF55" s="97">
        <v>98.542788687558399</v>
      </c>
      <c r="BG55" s="97">
        <v>148.08934181954834</v>
      </c>
      <c r="BH55" s="97">
        <v>5.5746838413266255</v>
      </c>
      <c r="BI55" s="97">
        <v>113.2235759683256</v>
      </c>
      <c r="BJ55" s="21">
        <v>33.130771532774261</v>
      </c>
      <c r="BK55" s="97">
        <v>145.47202096656883</v>
      </c>
      <c r="BL55" s="97">
        <v>98.542788687558399</v>
      </c>
      <c r="BM55" s="97">
        <v>10.387709878273235</v>
      </c>
      <c r="BN55" s="97">
        <v>5.5746838413266255</v>
      </c>
      <c r="BO55" s="97">
        <v>10.295901281298887</v>
      </c>
      <c r="BP55" s="97">
        <v>33.130771532774261</v>
      </c>
      <c r="BQ55" s="2">
        <v>-62.669197051534461</v>
      </c>
      <c r="BR55" s="97">
        <v>6.2745010415841627</v>
      </c>
      <c r="BS55" s="97">
        <v>99.817148963699523</v>
      </c>
      <c r="BT55" s="97">
        <v>149.17335839897797</v>
      </c>
      <c r="BU55" s="97">
        <v>0.50396100753308115</v>
      </c>
      <c r="BV55" s="97">
        <v>112.78769245162546</v>
      </c>
      <c r="BW55" s="21">
        <v>100.00115853245012</v>
      </c>
      <c r="BX55" s="97">
        <v>149.57416425518571</v>
      </c>
      <c r="BY55" s="97">
        <v>99.817148963699523</v>
      </c>
      <c r="BZ55" s="97">
        <v>15.493569178447482</v>
      </c>
      <c r="CA55" s="97">
        <v>0.50396100753308115</v>
      </c>
      <c r="CB55" s="97">
        <v>10.119777413022909</v>
      </c>
      <c r="CC55" s="97">
        <v>100.00115853245012</v>
      </c>
      <c r="CD55" s="2">
        <v>-72.266870850188781</v>
      </c>
    </row>
    <row r="56" spans="1:82" x14ac:dyDescent="0.25">
      <c r="A56" s="59">
        <v>50</v>
      </c>
      <c r="B56" s="46">
        <v>5.5624259314772404</v>
      </c>
      <c r="C56" s="97">
        <v>98.737166361549981</v>
      </c>
      <c r="D56" s="97">
        <v>149.13952745332577</v>
      </c>
      <c r="E56" s="97">
        <v>5.7199257214960415</v>
      </c>
      <c r="F56" s="97">
        <v>112.47471312839319</v>
      </c>
      <c r="G56" s="21">
        <v>33.904421661385086</v>
      </c>
      <c r="H56" s="97">
        <v>146.65641920941988</v>
      </c>
      <c r="I56" s="97">
        <v>98.737166361549981</v>
      </c>
      <c r="J56" s="97">
        <v>12.581523498869304</v>
      </c>
      <c r="K56" s="97">
        <v>5.7199257214960415</v>
      </c>
      <c r="L56" s="97">
        <v>5.4236292878734291</v>
      </c>
      <c r="M56" s="97">
        <v>33.904421661385086</v>
      </c>
      <c r="N56" s="2">
        <v>-64.88325620053422</v>
      </c>
      <c r="O56" s="97">
        <v>5.3352156103021073</v>
      </c>
      <c r="P56" s="97">
        <v>9.8796432281111546</v>
      </c>
      <c r="Q56" s="97">
        <v>143.50592272176732</v>
      </c>
      <c r="R56" s="97">
        <v>6.6349518693237313</v>
      </c>
      <c r="S56" s="97">
        <v>113.1896053225405</v>
      </c>
      <c r="T56" s="21">
        <v>33.571520697595069</v>
      </c>
      <c r="U56" s="97">
        <v>147.67004749884913</v>
      </c>
      <c r="V56" s="97">
        <v>9.8796432281111546</v>
      </c>
      <c r="W56" s="97">
        <v>12.432444289069437</v>
      </c>
      <c r="X56" s="97">
        <v>6.6349518693237313</v>
      </c>
      <c r="Y56" s="97">
        <v>14.525646734220722</v>
      </c>
      <c r="Z56" s="19">
        <v>33.571520697595069</v>
      </c>
      <c r="AA56" s="2">
        <v>-33.777773975456597</v>
      </c>
      <c r="AB56" s="62">
        <v>50</v>
      </c>
      <c r="AC56" s="46">
        <v>6.0769577356484517</v>
      </c>
      <c r="AD56" s="97">
        <v>99.083715730809146</v>
      </c>
      <c r="AE56" s="97">
        <v>146.98159334269681</v>
      </c>
      <c r="AF56" s="97">
        <v>5.4242424969725054</v>
      </c>
      <c r="AG56" s="97">
        <v>113.13308683914548</v>
      </c>
      <c r="AH56" s="21">
        <v>32.759176517310763</v>
      </c>
      <c r="AI56" s="97">
        <v>148.09520172940293</v>
      </c>
      <c r="AJ56" s="97">
        <v>99.083715730809146</v>
      </c>
      <c r="AK56" s="97">
        <v>13.728651981134838</v>
      </c>
      <c r="AL56" s="19">
        <v>5.4242424969725054</v>
      </c>
      <c r="AM56" s="97">
        <v>8.9898635934627347</v>
      </c>
      <c r="AN56" s="21">
        <v>32.759176517310763</v>
      </c>
      <c r="AO56" s="2">
        <v>-63.270122121354611</v>
      </c>
      <c r="AP56" s="66">
        <v>50</v>
      </c>
      <c r="AQ56" s="97">
        <v>6.4758607537911077</v>
      </c>
      <c r="AR56" s="97">
        <v>99.71303336321786</v>
      </c>
      <c r="AS56" s="97">
        <v>143.15091313924393</v>
      </c>
      <c r="AT56" s="97">
        <v>76.687839057132123</v>
      </c>
      <c r="AU56" s="97">
        <v>112.34139875684497</v>
      </c>
      <c r="AV56" s="21">
        <v>34.253934270554311</v>
      </c>
      <c r="AW56" s="97">
        <v>144.05822782598153</v>
      </c>
      <c r="AX56" s="97">
        <v>99.71303336321786</v>
      </c>
      <c r="AY56" s="97">
        <v>8.5618959126630241</v>
      </c>
      <c r="AZ56" s="97">
        <v>76.687839057132123</v>
      </c>
      <c r="BA56" s="97">
        <v>3.5806486836842679</v>
      </c>
      <c r="BB56" s="97">
        <v>34.253934270554311</v>
      </c>
      <c r="BC56" s="2">
        <v>-12.556982085279072</v>
      </c>
      <c r="BD56" s="62">
        <v>50</v>
      </c>
      <c r="BE56" s="97">
        <v>6.777625404934315</v>
      </c>
      <c r="BF56" s="97">
        <v>99.676980444560783</v>
      </c>
      <c r="BG56" s="97">
        <v>147.60139599742226</v>
      </c>
      <c r="BH56" s="97">
        <v>6.5942975413063989</v>
      </c>
      <c r="BI56" s="97">
        <v>114.08061039494308</v>
      </c>
      <c r="BJ56" s="21">
        <v>34.105534127713312</v>
      </c>
      <c r="BK56" s="97">
        <v>150.34399614017644</v>
      </c>
      <c r="BL56" s="97">
        <v>99.676980444560783</v>
      </c>
      <c r="BM56" s="97">
        <v>13.763354114518002</v>
      </c>
      <c r="BN56" s="97">
        <v>6.5942975413063989</v>
      </c>
      <c r="BO56" s="97">
        <v>11.521856653594224</v>
      </c>
      <c r="BP56" s="97">
        <v>34.105534127713312</v>
      </c>
      <c r="BQ56" s="2">
        <v>-59.046860102100361</v>
      </c>
      <c r="BR56" s="97">
        <v>5.8395453782139697</v>
      </c>
      <c r="BS56" s="97">
        <v>98.447477427323889</v>
      </c>
      <c r="BT56" s="97">
        <v>148.68486629386516</v>
      </c>
      <c r="BU56" s="97">
        <v>0.94764066727220686</v>
      </c>
      <c r="BV56" s="97">
        <v>116.74302148447134</v>
      </c>
      <c r="BW56" s="21">
        <v>99.398006683106971</v>
      </c>
      <c r="BX56" s="97">
        <v>152.48346028282108</v>
      </c>
      <c r="BY56" s="97">
        <v>98.447477427323889</v>
      </c>
      <c r="BZ56" s="97">
        <v>11.775790292592813</v>
      </c>
      <c r="CA56" s="97">
        <v>0.94764066727220686</v>
      </c>
      <c r="CB56" s="97">
        <v>12.303535989905502</v>
      </c>
      <c r="CC56" s="97">
        <v>99.398006683106971</v>
      </c>
      <c r="CD56" s="2">
        <v>-69.405822977583767</v>
      </c>
    </row>
    <row r="57" spans="1:82" x14ac:dyDescent="0.25">
      <c r="A57" s="59">
        <v>51</v>
      </c>
      <c r="B57" s="46">
        <v>4.8588648826895975</v>
      </c>
      <c r="C57" s="97">
        <v>99.400308809362102</v>
      </c>
      <c r="D57" s="97">
        <v>148.53993945840986</v>
      </c>
      <c r="E57" s="97">
        <v>7.1852633413216411</v>
      </c>
      <c r="F57" s="97">
        <v>113.29418834757142</v>
      </c>
      <c r="G57" s="21">
        <v>33.584036344541687</v>
      </c>
      <c r="H57" s="97">
        <v>148.86834494650185</v>
      </c>
      <c r="I57" s="97">
        <v>99.400308809362102</v>
      </c>
      <c r="J57" s="97">
        <v>11.50863765090868</v>
      </c>
      <c r="K57" s="97">
        <v>7.1852633413216411</v>
      </c>
      <c r="L57" s="97">
        <v>8.6972491858053225</v>
      </c>
      <c r="M57" s="97">
        <v>33.584036344541687</v>
      </c>
      <c r="N57" s="2">
        <v>-61.3734169565084</v>
      </c>
      <c r="O57" s="97">
        <v>5.6664387813092763</v>
      </c>
      <c r="P57" s="97">
        <v>10.32401129618162</v>
      </c>
      <c r="Q57" s="97">
        <v>143.17952256323073</v>
      </c>
      <c r="R57" s="97">
        <v>5.3248786716787153</v>
      </c>
      <c r="S57" s="97">
        <v>112.3234335015259</v>
      </c>
      <c r="T57" s="21">
        <v>33.132295236040449</v>
      </c>
      <c r="U57" s="97">
        <v>147.16477562829439</v>
      </c>
      <c r="V57" s="97">
        <v>10.32401129618162</v>
      </c>
      <c r="W57" s="97">
        <v>12.096942493924448</v>
      </c>
      <c r="X57" s="97">
        <v>5.3248786716787153</v>
      </c>
      <c r="Y57" s="97">
        <v>11.057157020853809</v>
      </c>
      <c r="Z57" s="19">
        <v>33.132295236040449</v>
      </c>
      <c r="AA57" s="2">
        <v>-39.659838557527443</v>
      </c>
      <c r="AB57" s="62">
        <v>51</v>
      </c>
      <c r="AC57" s="46">
        <v>5.8802855884648739</v>
      </c>
      <c r="AD57" s="97">
        <v>98.916253739203285</v>
      </c>
      <c r="AE57" s="97">
        <v>149.34837879186873</v>
      </c>
      <c r="AF57" s="97">
        <v>5.6299106737991433</v>
      </c>
      <c r="AG57" s="97">
        <v>112.97584001638373</v>
      </c>
      <c r="AH57" s="21">
        <v>34.692653309483298</v>
      </c>
      <c r="AI57" s="97">
        <v>147.55363057048928</v>
      </c>
      <c r="AJ57" s="97">
        <v>98.916253739203285</v>
      </c>
      <c r="AK57" s="97">
        <v>14.816840288157778</v>
      </c>
      <c r="AL57" s="19">
        <v>5.6299106737991433</v>
      </c>
      <c r="AM57" s="97">
        <v>12.895432569355522</v>
      </c>
      <c r="AN57" s="21">
        <v>34.692653309483298</v>
      </c>
      <c r="AO57" s="2">
        <v>-60.857648574241693</v>
      </c>
      <c r="AP57" s="66">
        <v>51</v>
      </c>
      <c r="AQ57" s="97">
        <v>5.2745148985028321</v>
      </c>
      <c r="AR57" s="97">
        <v>98.907425329446795</v>
      </c>
      <c r="AS57" s="97">
        <v>143.15404973197531</v>
      </c>
      <c r="AT57" s="97">
        <v>77.293714690749709</v>
      </c>
      <c r="AU57" s="97">
        <v>113.67579362696216</v>
      </c>
      <c r="AV57" s="21">
        <v>33.62965114923432</v>
      </c>
      <c r="AW57" s="97">
        <v>143.18208506647747</v>
      </c>
      <c r="AX57" s="97">
        <v>98.907425329446795</v>
      </c>
      <c r="AY57" s="97">
        <v>8.9541788537384264</v>
      </c>
      <c r="AZ57" s="97">
        <v>77.293714690749709</v>
      </c>
      <c r="BA57" s="97">
        <v>1.506375676366241</v>
      </c>
      <c r="BB57" s="97">
        <v>33.62965114923432</v>
      </c>
      <c r="BC57" s="2">
        <v>-12.532494682145563</v>
      </c>
      <c r="BD57" s="62">
        <v>51</v>
      </c>
      <c r="BE57" s="97">
        <v>6.1368418435675984</v>
      </c>
      <c r="BF57" s="97">
        <v>99.566700951506988</v>
      </c>
      <c r="BG57" s="97">
        <v>148.23762045808076</v>
      </c>
      <c r="BH57" s="97">
        <v>4.9115228117563055</v>
      </c>
      <c r="BI57" s="97">
        <v>112.85895794143627</v>
      </c>
      <c r="BJ57" s="21">
        <v>33.547539537264569</v>
      </c>
      <c r="BK57" s="97">
        <v>152.39990421232966</v>
      </c>
      <c r="BL57" s="97">
        <v>99.566700951506988</v>
      </c>
      <c r="BM57" s="97">
        <v>12.994286634388834</v>
      </c>
      <c r="BN57" s="97">
        <v>4.9115228117563055</v>
      </c>
      <c r="BO57" s="97">
        <v>8.8069966195155214</v>
      </c>
      <c r="BP57" s="97">
        <v>33.547539537264569</v>
      </c>
      <c r="BQ57" s="2">
        <v>-65.019996743740961</v>
      </c>
      <c r="BR57" s="97">
        <v>6.512687804128575</v>
      </c>
      <c r="BS57" s="97">
        <v>99.944637818372314</v>
      </c>
      <c r="BT57" s="97">
        <v>148.37778086735972</v>
      </c>
      <c r="BU57" s="97">
        <v>1.2531923681237251</v>
      </c>
      <c r="BV57" s="97">
        <v>112.86182792736845</v>
      </c>
      <c r="BW57" s="21">
        <v>99.744354730080843</v>
      </c>
      <c r="BX57" s="97">
        <v>148.86274071070599</v>
      </c>
      <c r="BY57" s="97">
        <v>99.944637818372314</v>
      </c>
      <c r="BZ57" s="97">
        <v>14.761729797240552</v>
      </c>
      <c r="CA57" s="97">
        <v>1.2531923681237251</v>
      </c>
      <c r="CB57" s="97">
        <v>9.6800309561522617</v>
      </c>
      <c r="CC57" s="97">
        <v>99.744354730080843</v>
      </c>
      <c r="CD57" s="2">
        <v>-70.863020014418609</v>
      </c>
    </row>
    <row r="58" spans="1:82" x14ac:dyDescent="0.25">
      <c r="A58" s="59">
        <v>52</v>
      </c>
      <c r="B58" s="46">
        <v>6.512357223456684</v>
      </c>
      <c r="C58" s="97">
        <v>98.980008208224774</v>
      </c>
      <c r="D58" s="97">
        <v>148.16932228541077</v>
      </c>
      <c r="E58" s="97">
        <v>5.8081543607579276</v>
      </c>
      <c r="F58" s="97">
        <v>111.92601847934586</v>
      </c>
      <c r="G58" s="21">
        <v>34.5671166915821</v>
      </c>
      <c r="H58" s="97">
        <v>149.97806694906711</v>
      </c>
      <c r="I58" s="97">
        <v>98.980008208224774</v>
      </c>
      <c r="J58" s="97">
        <v>11.117554130787095</v>
      </c>
      <c r="K58" s="97">
        <v>5.8081543607579276</v>
      </c>
      <c r="L58" s="97">
        <v>6.0461829774397433</v>
      </c>
      <c r="M58" s="97">
        <v>34.5671166915821</v>
      </c>
      <c r="N58" s="2">
        <v>-63.415639132411677</v>
      </c>
      <c r="O58" s="97">
        <v>5.3054421514000651</v>
      </c>
      <c r="P58" s="97">
        <v>9.2550854178101574</v>
      </c>
      <c r="Q58" s="97">
        <v>141.42158265659987</v>
      </c>
      <c r="R58" s="97">
        <v>7.4144897405908106</v>
      </c>
      <c r="S58" s="97">
        <v>113.83478890115225</v>
      </c>
      <c r="T58" s="21">
        <v>34.945650709668932</v>
      </c>
      <c r="U58" s="97">
        <v>146.96203596072158</v>
      </c>
      <c r="V58" s="97">
        <v>9.2550854178101574</v>
      </c>
      <c r="W58" s="97">
        <v>15.062817648944709</v>
      </c>
      <c r="X58" s="97">
        <v>7.4144897405908106</v>
      </c>
      <c r="Y58" s="97">
        <v>9.0845047865378241</v>
      </c>
      <c r="Z58" s="19">
        <v>34.945650709668932</v>
      </c>
      <c r="AA58" s="2">
        <v>-35.720833909262609</v>
      </c>
      <c r="AB58" s="62">
        <v>52</v>
      </c>
      <c r="AC58" s="46">
        <v>6.7275147180995729</v>
      </c>
      <c r="AD58" s="97">
        <v>99.13559287383012</v>
      </c>
      <c r="AE58" s="97">
        <v>148.07260691621391</v>
      </c>
      <c r="AF58" s="97">
        <v>6.1032174314251009</v>
      </c>
      <c r="AG58" s="97">
        <v>115.12732295920912</v>
      </c>
      <c r="AH58" s="21">
        <v>33.09156453052173</v>
      </c>
      <c r="AI58" s="97">
        <v>150.35369300118455</v>
      </c>
      <c r="AJ58" s="97">
        <v>99.13559287383012</v>
      </c>
      <c r="AK58" s="97">
        <v>14.969782891054408</v>
      </c>
      <c r="AL58" s="19">
        <v>6.1032174314251009</v>
      </c>
      <c r="AM58" s="97">
        <v>8.145765020865726</v>
      </c>
      <c r="AN58" s="21">
        <v>33.09156453052173</v>
      </c>
      <c r="AO58" s="2">
        <v>-61.575866779953508</v>
      </c>
      <c r="AP58" s="66">
        <v>52</v>
      </c>
      <c r="AQ58" s="97">
        <v>5.7064548686183354</v>
      </c>
      <c r="AR58" s="97">
        <v>99.128421406713088</v>
      </c>
      <c r="AS58" s="97">
        <v>142.49995643671014</v>
      </c>
      <c r="AT58" s="97">
        <v>76.352569817689414</v>
      </c>
      <c r="AU58" s="97">
        <v>114.68088744767724</v>
      </c>
      <c r="AV58" s="21">
        <v>35.087703372180336</v>
      </c>
      <c r="AW58" s="97">
        <v>142.68871196762726</v>
      </c>
      <c r="AX58" s="97">
        <v>99.128421406713088</v>
      </c>
      <c r="AY58" s="97">
        <v>12.578480183095131</v>
      </c>
      <c r="AZ58" s="97">
        <v>76.352569817689414</v>
      </c>
      <c r="BA58" s="97">
        <v>3.3731273150611147</v>
      </c>
      <c r="BB58" s="97">
        <v>35.087703372180336</v>
      </c>
      <c r="BC58" s="2">
        <v>-13.332744207771423</v>
      </c>
      <c r="BD58" s="62">
        <v>52</v>
      </c>
      <c r="BE58" s="97">
        <v>5.8613496501128273</v>
      </c>
      <c r="BF58" s="97">
        <v>99.705343565443187</v>
      </c>
      <c r="BG58" s="97">
        <v>148.12791759222404</v>
      </c>
      <c r="BH58" s="97">
        <v>6.5951318644163965</v>
      </c>
      <c r="BI58" s="97">
        <v>114.77922083309574</v>
      </c>
      <c r="BJ58" s="21">
        <v>33.584157748201115</v>
      </c>
      <c r="BK58" s="97">
        <v>150.23864424176728</v>
      </c>
      <c r="BL58" s="97">
        <v>99.705343565443187</v>
      </c>
      <c r="BM58" s="97">
        <v>10.349786338918161</v>
      </c>
      <c r="BN58" s="97">
        <v>6.5951318644163965</v>
      </c>
      <c r="BO58" s="97">
        <v>14.571122500693328</v>
      </c>
      <c r="BP58" s="97">
        <v>33.584157748201115</v>
      </c>
      <c r="BQ58" s="2">
        <v>-58.841938829924139</v>
      </c>
      <c r="BR58" s="97">
        <v>6.4754898548855913</v>
      </c>
      <c r="BS58" s="97">
        <v>100.06199688426823</v>
      </c>
      <c r="BT58" s="97">
        <v>148.96960104509978</v>
      </c>
      <c r="BU58" s="97">
        <v>0.72463030149453833</v>
      </c>
      <c r="BV58" s="97">
        <v>113.20523652440102</v>
      </c>
      <c r="BW58" s="21">
        <v>99.997740021535535</v>
      </c>
      <c r="BX58" s="97">
        <v>149.52196520783264</v>
      </c>
      <c r="BY58" s="97">
        <v>100.06199688426823</v>
      </c>
      <c r="BZ58" s="97">
        <v>12.380577057757337</v>
      </c>
      <c r="CA58" s="97">
        <v>0.72463030149453833</v>
      </c>
      <c r="CB58" s="97">
        <v>9.2594465068315692</v>
      </c>
      <c r="CC58" s="97">
        <v>99.997740021535535</v>
      </c>
      <c r="CD58" s="2">
        <v>-72.835354050528537</v>
      </c>
    </row>
    <row r="59" spans="1:82" x14ac:dyDescent="0.25">
      <c r="A59" s="59">
        <v>53</v>
      </c>
      <c r="B59" s="46">
        <v>6.2943386888690354</v>
      </c>
      <c r="C59" s="97">
        <v>99.810137225079387</v>
      </c>
      <c r="D59" s="97">
        <v>149.15250134330037</v>
      </c>
      <c r="E59" s="97">
        <v>6.097765130181978</v>
      </c>
      <c r="F59" s="97">
        <v>114.08959456615214</v>
      </c>
      <c r="G59" s="21">
        <v>34.100127034119673</v>
      </c>
      <c r="H59" s="97">
        <v>146.78768496056716</v>
      </c>
      <c r="I59" s="97">
        <v>99.810137225079387</v>
      </c>
      <c r="J59" s="97">
        <v>12.351542964612129</v>
      </c>
      <c r="K59" s="97">
        <v>6.097765130181978</v>
      </c>
      <c r="L59" s="97">
        <v>9.6383247793537432</v>
      </c>
      <c r="M59" s="97">
        <v>34.100127034119673</v>
      </c>
      <c r="N59" s="2">
        <v>-60.932701394418253</v>
      </c>
      <c r="O59" s="97">
        <v>6.0066557259324735</v>
      </c>
      <c r="P59" s="97">
        <v>12.521640452417788</v>
      </c>
      <c r="Q59" s="97">
        <v>142.1111107095816</v>
      </c>
      <c r="R59" s="97">
        <v>6.5032958959696252</v>
      </c>
      <c r="S59" s="97">
        <v>113.86567785119178</v>
      </c>
      <c r="T59" s="21">
        <v>32.390679652926849</v>
      </c>
      <c r="U59" s="97">
        <v>147.78660009898502</v>
      </c>
      <c r="V59" s="97">
        <v>12.521640452417788</v>
      </c>
      <c r="W59" s="97">
        <v>11.579279195015987</v>
      </c>
      <c r="X59" s="97">
        <v>6.5032958959696252</v>
      </c>
      <c r="Y59" s="97">
        <v>11.628150366320483</v>
      </c>
      <c r="Z59" s="19">
        <v>32.390679652926849</v>
      </c>
      <c r="AA59" s="2">
        <v>-37.24907668990749</v>
      </c>
      <c r="AB59" s="62">
        <v>53</v>
      </c>
      <c r="AC59" s="46">
        <v>6.7589430300730964</v>
      </c>
      <c r="AD59" s="97">
        <v>99.671717911145365</v>
      </c>
      <c r="AE59" s="97">
        <v>149.92709830711343</v>
      </c>
      <c r="AF59" s="97">
        <v>5.8322059046814578</v>
      </c>
      <c r="AG59" s="97">
        <v>113.20969257608424</v>
      </c>
      <c r="AH59" s="21">
        <v>35.338603277882292</v>
      </c>
      <c r="AI59" s="97">
        <v>148.33612954548752</v>
      </c>
      <c r="AJ59" s="97">
        <v>99.671717911145365</v>
      </c>
      <c r="AK59" s="97">
        <v>12.379271655801466</v>
      </c>
      <c r="AL59" s="19">
        <v>5.8322059046814578</v>
      </c>
      <c r="AM59" s="97">
        <v>11.575662896441374</v>
      </c>
      <c r="AN59" s="21">
        <v>35.338603277882292</v>
      </c>
      <c r="AO59" s="2">
        <v>-60.015878964298658</v>
      </c>
      <c r="AP59" s="66">
        <v>53</v>
      </c>
      <c r="AQ59" s="97">
        <v>6.6785087989243825</v>
      </c>
      <c r="AR59" s="97">
        <v>98.978590477323195</v>
      </c>
      <c r="AS59" s="97">
        <v>142.7166061429208</v>
      </c>
      <c r="AT59" s="97">
        <v>75.287931159301024</v>
      </c>
      <c r="AU59" s="97">
        <v>110.75380144915265</v>
      </c>
      <c r="AV59" s="21">
        <v>33.20865357074365</v>
      </c>
      <c r="AW59" s="97">
        <v>140.14642206859273</v>
      </c>
      <c r="AX59" s="97">
        <v>98.978590477323195</v>
      </c>
      <c r="AY59" s="97">
        <v>11.247266608159503</v>
      </c>
      <c r="AZ59" s="97">
        <v>75.287931159301024</v>
      </c>
      <c r="BA59" s="97">
        <v>2.0090498641640808</v>
      </c>
      <c r="BB59" s="97">
        <v>33.20865357074365</v>
      </c>
      <c r="BC59" s="2">
        <v>-12.50916783944117</v>
      </c>
      <c r="BD59" s="62">
        <v>53</v>
      </c>
      <c r="BE59" s="97">
        <v>5.4195333373446566</v>
      </c>
      <c r="BF59" s="97">
        <v>99.532361755931447</v>
      </c>
      <c r="BG59" s="97">
        <v>148.80142112438656</v>
      </c>
      <c r="BH59" s="97">
        <v>7.0445016422845868</v>
      </c>
      <c r="BI59" s="97">
        <v>113.44201450022078</v>
      </c>
      <c r="BJ59" s="21">
        <v>33.42032169709011</v>
      </c>
      <c r="BK59" s="97">
        <v>151.59329449458349</v>
      </c>
      <c r="BL59" s="97">
        <v>99.532361755931447</v>
      </c>
      <c r="BM59" s="97">
        <v>11.650984499433751</v>
      </c>
      <c r="BN59" s="97">
        <v>7.0445016422845868</v>
      </c>
      <c r="BO59" s="97">
        <v>11.68121951903786</v>
      </c>
      <c r="BP59" s="97">
        <v>33.42032169709011</v>
      </c>
      <c r="BQ59" s="2">
        <v>-59.880277376798546</v>
      </c>
      <c r="BR59" s="97">
        <v>5.2485821167480751</v>
      </c>
      <c r="BS59" s="97">
        <v>99.52280250572376</v>
      </c>
      <c r="BT59" s="97">
        <v>147.49823000582956</v>
      </c>
      <c r="BU59" s="97">
        <v>1.4619451449628897</v>
      </c>
      <c r="BV59" s="97">
        <v>111.67527202475075</v>
      </c>
      <c r="BW59" s="21">
        <v>99.740419361837738</v>
      </c>
      <c r="BX59" s="97">
        <v>149.23988325110281</v>
      </c>
      <c r="BY59" s="97">
        <v>99.52280250572376</v>
      </c>
      <c r="BZ59" s="97">
        <v>12.830133430826407</v>
      </c>
      <c r="CA59" s="97">
        <v>1.4619451449628897</v>
      </c>
      <c r="CB59" s="97">
        <v>7.7486306182975735</v>
      </c>
      <c r="CC59" s="97">
        <v>99.740419361837738</v>
      </c>
      <c r="CD59" s="2">
        <v>-75.391309814669754</v>
      </c>
    </row>
    <row r="60" spans="1:82" x14ac:dyDescent="0.25">
      <c r="A60" s="59">
        <v>54</v>
      </c>
      <c r="B60" s="46">
        <v>5.6205668174034722</v>
      </c>
      <c r="C60" s="97">
        <v>99.401983660803637</v>
      </c>
      <c r="D60" s="97">
        <v>149.6737087338584</v>
      </c>
      <c r="E60" s="97">
        <v>6.2758589963197373</v>
      </c>
      <c r="F60" s="97">
        <v>113.79978370962937</v>
      </c>
      <c r="G60" s="21">
        <v>33.918241560908434</v>
      </c>
      <c r="H60" s="97">
        <v>149.78114625342474</v>
      </c>
      <c r="I60" s="97">
        <v>99.401983660803637</v>
      </c>
      <c r="J60" s="97">
        <v>9.3568012893507149</v>
      </c>
      <c r="K60" s="97">
        <v>6.2758589963197373</v>
      </c>
      <c r="L60" s="97">
        <v>12.70602992017883</v>
      </c>
      <c r="M60" s="97">
        <v>33.918241560908434</v>
      </c>
      <c r="N60" s="2">
        <v>-60.328540666611012</v>
      </c>
      <c r="O60" s="97">
        <v>5.8864805654961625</v>
      </c>
      <c r="P60" s="97">
        <v>10.502128268308528</v>
      </c>
      <c r="Q60" s="97">
        <v>142.18444720758936</v>
      </c>
      <c r="R60" s="97">
        <v>5.6268792338656217</v>
      </c>
      <c r="S60" s="97">
        <v>113.84074836311092</v>
      </c>
      <c r="T60" s="21">
        <v>34.135281671266625</v>
      </c>
      <c r="U60" s="97">
        <v>147.12710764621417</v>
      </c>
      <c r="V60" s="97">
        <v>10.502128268308528</v>
      </c>
      <c r="W60" s="97">
        <v>13.934251004437854</v>
      </c>
      <c r="X60" s="97">
        <v>5.6268792338656217</v>
      </c>
      <c r="Y60" s="97">
        <v>7.0166312861513624</v>
      </c>
      <c r="Z60" s="19">
        <v>34.135281671266625</v>
      </c>
      <c r="AA60" s="2">
        <v>-42.64962810774162</v>
      </c>
      <c r="AB60" s="62">
        <v>54</v>
      </c>
      <c r="AC60" s="46">
        <v>6.1650673122212876</v>
      </c>
      <c r="AD60" s="97">
        <v>98.981504727233911</v>
      </c>
      <c r="AE60" s="97">
        <v>147.63135114362717</v>
      </c>
      <c r="AF60" s="97">
        <v>6.0585108299314108</v>
      </c>
      <c r="AG60" s="97">
        <v>113.51582348424174</v>
      </c>
      <c r="AH60" s="21">
        <v>33.347023286777976</v>
      </c>
      <c r="AI60" s="97">
        <v>147.55216327007363</v>
      </c>
      <c r="AJ60" s="97">
        <v>98.981504727233911</v>
      </c>
      <c r="AK60" s="97">
        <v>10.883299772276596</v>
      </c>
      <c r="AL60" s="19">
        <v>6.0585108299314108</v>
      </c>
      <c r="AM60" s="97">
        <v>7.3018712088202049</v>
      </c>
      <c r="AN60" s="21">
        <v>33.347023286777976</v>
      </c>
      <c r="AO60" s="2">
        <v>-62.437511773432021</v>
      </c>
      <c r="AP60" s="66">
        <v>54</v>
      </c>
      <c r="AQ60" s="97">
        <v>6.0662452940975893</v>
      </c>
      <c r="AR60" s="97">
        <v>99.529694407629449</v>
      </c>
      <c r="AS60" s="97">
        <v>143.16310969025164</v>
      </c>
      <c r="AT60" s="97">
        <v>76.935253039681228</v>
      </c>
      <c r="AU60" s="97">
        <v>116.23624117586492</v>
      </c>
      <c r="AV60" s="21">
        <v>35.180526010151951</v>
      </c>
      <c r="AW60" s="97">
        <v>144.94986822123496</v>
      </c>
      <c r="AX60" s="97">
        <v>99.529694407629449</v>
      </c>
      <c r="AY60" s="97">
        <v>13.728699364342898</v>
      </c>
      <c r="AZ60" s="97">
        <v>76.935253039681228</v>
      </c>
      <c r="BA60" s="97">
        <v>2.2337084675957266</v>
      </c>
      <c r="BB60" s="97">
        <v>35.180526010151951</v>
      </c>
      <c r="BC60" s="2">
        <v>-13.638399962702787</v>
      </c>
      <c r="BD60" s="62">
        <v>54</v>
      </c>
      <c r="BE60" s="97">
        <v>4.9739678309291673</v>
      </c>
      <c r="BF60" s="97">
        <v>98.352544418214379</v>
      </c>
      <c r="BG60" s="97">
        <v>147.64477219158826</v>
      </c>
      <c r="BH60" s="97">
        <v>7.5251604398866379</v>
      </c>
      <c r="BI60" s="97">
        <v>113.32145928591085</v>
      </c>
      <c r="BJ60" s="21">
        <v>34.049984918841297</v>
      </c>
      <c r="BK60" s="97">
        <v>150.21452354302218</v>
      </c>
      <c r="BL60" s="97">
        <v>98.352544418214379</v>
      </c>
      <c r="BM60" s="97">
        <v>11.141136313062137</v>
      </c>
      <c r="BN60" s="97">
        <v>7.5251604398866379</v>
      </c>
      <c r="BO60" s="97">
        <v>12.168957214297645</v>
      </c>
      <c r="BP60" s="97">
        <v>34.049984918841297</v>
      </c>
      <c r="BQ60" s="2">
        <v>-59.04998551818499</v>
      </c>
      <c r="BR60" s="97">
        <v>5.5928842170852242</v>
      </c>
      <c r="BS60" s="97">
        <v>99.429505533752902</v>
      </c>
      <c r="BT60" s="97">
        <v>148.24947767053911</v>
      </c>
      <c r="BU60" s="97">
        <v>1.1316406062064084</v>
      </c>
      <c r="BV60" s="97">
        <v>117.10199496445125</v>
      </c>
      <c r="BW60" s="21">
        <v>99.231085046922132</v>
      </c>
      <c r="BX60" s="97">
        <v>148.70416396148002</v>
      </c>
      <c r="BY60" s="97">
        <v>99.429505533752902</v>
      </c>
      <c r="BZ60" s="97">
        <v>10.601520256912453</v>
      </c>
      <c r="CA60" s="97">
        <v>1.1316406062064084</v>
      </c>
      <c r="CB60" s="97">
        <v>7.4765674734160292</v>
      </c>
      <c r="CC60" s="97">
        <v>99.231085046922132</v>
      </c>
      <c r="CD60" s="2">
        <v>-76.60560297838289</v>
      </c>
    </row>
    <row r="61" spans="1:82" x14ac:dyDescent="0.25">
      <c r="A61" s="59">
        <v>55</v>
      </c>
      <c r="B61" s="46">
        <v>6.9587922838940823</v>
      </c>
      <c r="C61" s="97">
        <v>99.358680636783618</v>
      </c>
      <c r="D61" s="97">
        <v>148.93593589168643</v>
      </c>
      <c r="E61" s="97">
        <v>5.3588228338207005</v>
      </c>
      <c r="F61" s="97">
        <v>111.70356653496066</v>
      </c>
      <c r="G61" s="21">
        <v>32.139867009903867</v>
      </c>
      <c r="H61" s="97">
        <v>148.7244420393925</v>
      </c>
      <c r="I61" s="97">
        <v>99.358680636783618</v>
      </c>
      <c r="J61" s="97">
        <v>9.1300037419729012</v>
      </c>
      <c r="K61" s="97">
        <v>5.3588228338207005</v>
      </c>
      <c r="L61" s="97">
        <v>11.132183492533429</v>
      </c>
      <c r="M61" s="97">
        <v>32.139867009903867</v>
      </c>
      <c r="N61" s="2">
        <v>-60.917961892211174</v>
      </c>
      <c r="O61" s="97">
        <v>6.5138389481534364</v>
      </c>
      <c r="P61" s="97">
        <v>8.6951323930576851</v>
      </c>
      <c r="Q61" s="97">
        <v>140.29086443453633</v>
      </c>
      <c r="R61" s="97">
        <v>6.8544847051973576</v>
      </c>
      <c r="S61" s="97">
        <v>114.97095255253069</v>
      </c>
      <c r="T61" s="21">
        <v>34.344755620645124</v>
      </c>
      <c r="U61" s="97">
        <v>148.44891602292728</v>
      </c>
      <c r="V61" s="97">
        <v>8.6951323930576851</v>
      </c>
      <c r="W61" s="97">
        <v>9.9197722306224403</v>
      </c>
      <c r="X61" s="97">
        <v>6.8544847051973576</v>
      </c>
      <c r="Y61" s="97">
        <v>8.8212647687333643</v>
      </c>
      <c r="Z61" s="19">
        <v>34.344755620645124</v>
      </c>
      <c r="AA61" s="2">
        <v>-36.83835376066579</v>
      </c>
      <c r="AB61" s="62">
        <v>55</v>
      </c>
      <c r="AC61" s="46">
        <v>6.4141671909723286</v>
      </c>
      <c r="AD61" s="97">
        <v>98.445171264894597</v>
      </c>
      <c r="AE61" s="97">
        <v>148.47767382482806</v>
      </c>
      <c r="AF61" s="97">
        <v>5.3351861570199652</v>
      </c>
      <c r="AG61" s="97">
        <v>113.58335270084171</v>
      </c>
      <c r="AH61" s="21">
        <v>32.11017157398804</v>
      </c>
      <c r="AI61" s="97">
        <v>149.40468982093464</v>
      </c>
      <c r="AJ61" s="97">
        <v>98.445171264894597</v>
      </c>
      <c r="AK61" s="97">
        <v>11.473041308736866</v>
      </c>
      <c r="AL61" s="19">
        <v>5.3351861570199652</v>
      </c>
      <c r="AM61" s="97">
        <v>8.3333156663607131</v>
      </c>
      <c r="AN61" s="21">
        <v>32.11017157398804</v>
      </c>
      <c r="AO61" s="2">
        <v>-63.258079425943585</v>
      </c>
      <c r="AP61" s="66">
        <v>55</v>
      </c>
      <c r="AQ61" s="97">
        <v>6.2814138801580741</v>
      </c>
      <c r="AR61" s="97">
        <v>99.252423365421308</v>
      </c>
      <c r="AS61" s="97">
        <v>140.87586774294431</v>
      </c>
      <c r="AT61" s="97">
        <v>75.771748361073008</v>
      </c>
      <c r="AU61" s="97">
        <v>110.86798844453334</v>
      </c>
      <c r="AV61" s="21">
        <v>33.817810684056091</v>
      </c>
      <c r="AW61" s="97">
        <v>144.85378836877769</v>
      </c>
      <c r="AX61" s="97">
        <v>99.252423365421308</v>
      </c>
      <c r="AY61" s="97">
        <v>6.8180571344885283</v>
      </c>
      <c r="AZ61" s="97">
        <v>75.771748361073008</v>
      </c>
      <c r="BA61" s="97">
        <v>2.7859419723486907</v>
      </c>
      <c r="BB61" s="97">
        <v>33.817810684056091</v>
      </c>
      <c r="BC61" s="2">
        <v>-13.048726536064112</v>
      </c>
      <c r="BD61" s="62">
        <v>55</v>
      </c>
      <c r="BE61" s="97">
        <v>6.0889417117180615</v>
      </c>
      <c r="BF61" s="97">
        <v>99.703981225150699</v>
      </c>
      <c r="BG61" s="97">
        <v>148.06542811872933</v>
      </c>
      <c r="BH61" s="97">
        <v>4.3368079498442729</v>
      </c>
      <c r="BI61" s="97">
        <v>114.33481671183597</v>
      </c>
      <c r="BJ61" s="21">
        <v>33.881101475971867</v>
      </c>
      <c r="BK61" s="97">
        <v>152.46175522988744</v>
      </c>
      <c r="BL61" s="97">
        <v>99.703981225150699</v>
      </c>
      <c r="BM61" s="97">
        <v>12.374093431606243</v>
      </c>
      <c r="BN61" s="97">
        <v>4.3368079498442729</v>
      </c>
      <c r="BO61" s="97">
        <v>8.1536416261597502</v>
      </c>
      <c r="BP61" s="97">
        <v>33.881101475971867</v>
      </c>
      <c r="BQ61" s="2">
        <v>-66.994779755493113</v>
      </c>
      <c r="BR61" s="97">
        <v>5.9389763825486765</v>
      </c>
      <c r="BS61" s="97">
        <v>100.36563888907287</v>
      </c>
      <c r="BT61" s="97">
        <v>149.48462501779903</v>
      </c>
      <c r="BU61" s="97">
        <v>0.69217253038010917</v>
      </c>
      <c r="BV61" s="97">
        <v>113.85577501173161</v>
      </c>
      <c r="BW61" s="21">
        <v>99.979559386233376</v>
      </c>
      <c r="BX61" s="97">
        <v>147.51530925138937</v>
      </c>
      <c r="BY61" s="97">
        <v>100.36563888907287</v>
      </c>
      <c r="BZ61" s="97">
        <v>12.672151619558715</v>
      </c>
      <c r="CA61" s="97">
        <v>0.69217253038010917</v>
      </c>
      <c r="CB61" s="97">
        <v>6.8959955102647923</v>
      </c>
      <c r="CC61" s="97">
        <v>99.979559386233376</v>
      </c>
      <c r="CD61" s="2">
        <v>-77.809062551906777</v>
      </c>
    </row>
    <row r="62" spans="1:82" x14ac:dyDescent="0.25">
      <c r="A62" s="59">
        <v>56</v>
      </c>
      <c r="B62" s="46">
        <v>7.0813347401062607</v>
      </c>
      <c r="C62" s="97">
        <v>99.166288244690065</v>
      </c>
      <c r="D62" s="97">
        <v>147.95605094647934</v>
      </c>
      <c r="E62" s="97">
        <v>6.2042237785344163</v>
      </c>
      <c r="F62" s="97">
        <v>113.421689805363</v>
      </c>
      <c r="G62" s="21">
        <v>35.12119234364495</v>
      </c>
      <c r="H62" s="97">
        <v>147.56685040033022</v>
      </c>
      <c r="I62" s="97">
        <v>99.166288244690065</v>
      </c>
      <c r="J62" s="97">
        <v>12.876945722529499</v>
      </c>
      <c r="K62" s="97">
        <v>6.2042237785344163</v>
      </c>
      <c r="L62" s="97">
        <v>7.7596898105007615</v>
      </c>
      <c r="M62" s="97">
        <v>35.12119234364495</v>
      </c>
      <c r="N62" s="2">
        <v>-60.676010742164458</v>
      </c>
      <c r="O62" s="97">
        <v>5.5755724509955789</v>
      </c>
      <c r="P62" s="97">
        <v>8.7713290336132772</v>
      </c>
      <c r="Q62" s="97">
        <v>141.46783536011407</v>
      </c>
      <c r="R62" s="97">
        <v>5.3676271889216753</v>
      </c>
      <c r="S62" s="97">
        <v>112.1186737935832</v>
      </c>
      <c r="T62" s="21">
        <v>35.313069610455379</v>
      </c>
      <c r="U62" s="97">
        <v>141.51133344065767</v>
      </c>
      <c r="V62" s="97">
        <v>8.7713290336132772</v>
      </c>
      <c r="W62" s="97">
        <v>13.13354183542303</v>
      </c>
      <c r="X62" s="97">
        <v>5.3676271889216753</v>
      </c>
      <c r="Y62" s="97">
        <v>10.869457751788554</v>
      </c>
      <c r="Z62" s="19">
        <v>35.313069610455379</v>
      </c>
      <c r="AA62" s="2">
        <v>-39.380682450703894</v>
      </c>
      <c r="AB62" s="62">
        <v>56</v>
      </c>
      <c r="AC62" s="46">
        <v>6.0075635385128443</v>
      </c>
      <c r="AD62" s="97">
        <v>98.97016118887629</v>
      </c>
      <c r="AE62" s="97">
        <v>146.66918277029416</v>
      </c>
      <c r="AF62" s="97">
        <v>5.5195253987046371</v>
      </c>
      <c r="AG62" s="97">
        <v>113.67940539572044</v>
      </c>
      <c r="AH62" s="21">
        <v>33.287553211244642</v>
      </c>
      <c r="AI62" s="97">
        <v>151.32568668419054</v>
      </c>
      <c r="AJ62" s="97">
        <v>98.97016118887629</v>
      </c>
      <c r="AK62" s="97">
        <v>10.804261135333798</v>
      </c>
      <c r="AL62" s="19">
        <v>5.5195253987046371</v>
      </c>
      <c r="AM62" s="97">
        <v>11.009245433832978</v>
      </c>
      <c r="AN62" s="21">
        <v>33.287553211244642</v>
      </c>
      <c r="AO62" s="2">
        <v>-62.617341665533935</v>
      </c>
      <c r="AP62" s="66">
        <v>56</v>
      </c>
      <c r="AQ62" s="97">
        <v>6.0790168450830624</v>
      </c>
      <c r="AR62" s="97">
        <v>98.900415007446895</v>
      </c>
      <c r="AS62" s="97">
        <v>143.16058681448652</v>
      </c>
      <c r="AT62" s="97">
        <v>75.113831593123265</v>
      </c>
      <c r="AU62" s="97">
        <v>112.199017422487</v>
      </c>
      <c r="AV62" s="21">
        <v>34.258478019491953</v>
      </c>
      <c r="AW62" s="97">
        <v>136.9690106348809</v>
      </c>
      <c r="AX62" s="97">
        <v>98.900415007446895</v>
      </c>
      <c r="AY62" s="97">
        <v>8.6340604949416999</v>
      </c>
      <c r="AZ62" s="97">
        <v>75.113831593123265</v>
      </c>
      <c r="BA62" s="97">
        <v>3.6408436756590445</v>
      </c>
      <c r="BB62" s="97">
        <v>34.258478019491953</v>
      </c>
      <c r="BC62" s="2">
        <v>-11.973557665445952</v>
      </c>
      <c r="BD62" s="62">
        <v>56</v>
      </c>
      <c r="BE62" s="97">
        <v>5.3323814418656603</v>
      </c>
      <c r="BF62" s="97">
        <v>98.864605791283935</v>
      </c>
      <c r="BG62" s="97">
        <v>147.8152617484615</v>
      </c>
      <c r="BH62" s="97">
        <v>6.4544638959874883</v>
      </c>
      <c r="BI62" s="97">
        <v>114.07981269786846</v>
      </c>
      <c r="BJ62" s="21">
        <v>34.051493482004538</v>
      </c>
      <c r="BK62" s="97">
        <v>147.11399131790654</v>
      </c>
      <c r="BL62" s="97">
        <v>98.864605791283935</v>
      </c>
      <c r="BM62" s="97">
        <v>12.655551957179616</v>
      </c>
      <c r="BN62" s="97">
        <v>6.4544638959874883</v>
      </c>
      <c r="BO62" s="97">
        <v>3.8824880854791202</v>
      </c>
      <c r="BP62" s="97">
        <v>34.051493482004538</v>
      </c>
      <c r="BQ62" s="2">
        <v>-64.639512694372542</v>
      </c>
      <c r="BR62" s="97">
        <v>6.2347462444822899</v>
      </c>
      <c r="BS62" s="97">
        <v>99.091497642034696</v>
      </c>
      <c r="BT62" s="97">
        <v>147.55200228804898</v>
      </c>
      <c r="BU62" s="97">
        <v>1.1617056515085304</v>
      </c>
      <c r="BV62" s="97">
        <v>112.33455775979678</v>
      </c>
      <c r="BW62" s="21">
        <v>99.401001809611216</v>
      </c>
      <c r="BX62" s="97">
        <v>152.04951732884481</v>
      </c>
      <c r="BY62" s="97">
        <v>99.091497642034696</v>
      </c>
      <c r="BZ62" s="97">
        <v>10.644341815855915</v>
      </c>
      <c r="CA62" s="97">
        <v>1.1617056515085304</v>
      </c>
      <c r="CB62" s="97">
        <v>10.158725647084092</v>
      </c>
      <c r="CC62" s="97">
        <v>99.401001809611216</v>
      </c>
      <c r="CD62" s="2">
        <v>-71.005146102393695</v>
      </c>
    </row>
    <row r="63" spans="1:82" x14ac:dyDescent="0.25">
      <c r="A63" s="59">
        <v>57</v>
      </c>
      <c r="B63" s="46">
        <v>5.386136514526819</v>
      </c>
      <c r="C63" s="97">
        <v>99.745852794414688</v>
      </c>
      <c r="D63" s="97">
        <v>148.70873432848188</v>
      </c>
      <c r="E63" s="97">
        <v>4.6173874333726319</v>
      </c>
      <c r="F63" s="97">
        <v>113.81935813521223</v>
      </c>
      <c r="G63" s="21">
        <v>32.472360786441982</v>
      </c>
      <c r="H63" s="97">
        <v>150.49583217841189</v>
      </c>
      <c r="I63" s="97">
        <v>99.745852794414688</v>
      </c>
      <c r="J63" s="97">
        <v>12.916050101033807</v>
      </c>
      <c r="K63" s="97">
        <v>4.6173874333726319</v>
      </c>
      <c r="L63" s="97">
        <v>11.827510495697913</v>
      </c>
      <c r="M63" s="97">
        <v>32.472360786441982</v>
      </c>
      <c r="N63" s="2">
        <v>-65.094271500273351</v>
      </c>
      <c r="O63" s="97">
        <v>5.7722918336434113</v>
      </c>
      <c r="P63" s="97">
        <v>10.444998258352044</v>
      </c>
      <c r="Q63" s="97">
        <v>140.84437321579523</v>
      </c>
      <c r="R63" s="97">
        <v>6.3364749443766621</v>
      </c>
      <c r="S63" s="97">
        <v>113.15362138616817</v>
      </c>
      <c r="T63" s="21">
        <v>33.534018628766916</v>
      </c>
      <c r="U63" s="97">
        <v>144.78122968617299</v>
      </c>
      <c r="V63" s="97">
        <v>10.444998258352044</v>
      </c>
      <c r="W63" s="97">
        <v>13.087338124396554</v>
      </c>
      <c r="X63" s="97">
        <v>6.3364749443766621</v>
      </c>
      <c r="Y63" s="97">
        <v>12.231511557561197</v>
      </c>
      <c r="Z63" s="19">
        <v>33.534018628766916</v>
      </c>
      <c r="AA63" s="2">
        <v>-36.422562634226871</v>
      </c>
      <c r="AB63" s="62">
        <v>57</v>
      </c>
      <c r="AC63" s="46">
        <v>5.7072107621025179</v>
      </c>
      <c r="AD63" s="97">
        <v>100.06770972182197</v>
      </c>
      <c r="AE63" s="97">
        <v>148.37676425756356</v>
      </c>
      <c r="AF63" s="97">
        <v>4.888544791846801</v>
      </c>
      <c r="AG63" s="97">
        <v>113.6802361947273</v>
      </c>
      <c r="AH63" s="21">
        <v>34.398373495654617</v>
      </c>
      <c r="AI63" s="97">
        <v>150.27963789671023</v>
      </c>
      <c r="AJ63" s="97">
        <v>100.06770972182197</v>
      </c>
      <c r="AK63" s="97">
        <v>11.193241898961599</v>
      </c>
      <c r="AL63" s="19">
        <v>4.888544791846801</v>
      </c>
      <c r="AM63" s="97">
        <v>13.639790775762149</v>
      </c>
      <c r="AN63" s="21">
        <v>34.398373495654617</v>
      </c>
      <c r="AO63" s="2">
        <v>-62.947492464170722</v>
      </c>
      <c r="AP63" s="66">
        <v>57</v>
      </c>
      <c r="AQ63" s="97">
        <v>6.4639640180560534</v>
      </c>
      <c r="AR63" s="97">
        <v>99.267864217900453</v>
      </c>
      <c r="AS63" s="97">
        <v>141.30558277701883</v>
      </c>
      <c r="AT63" s="97">
        <v>76.893575810064419</v>
      </c>
      <c r="AU63" s="97">
        <v>112.74969272994019</v>
      </c>
      <c r="AV63" s="21">
        <v>34.520430163291273</v>
      </c>
      <c r="AW63" s="97">
        <v>139.36128427138823</v>
      </c>
      <c r="AX63" s="97">
        <v>99.267864217900453</v>
      </c>
      <c r="AY63" s="97">
        <v>17.802816536577637</v>
      </c>
      <c r="AZ63" s="97">
        <v>76.893575810064419</v>
      </c>
      <c r="BA63" s="97">
        <v>1.6964459320292264</v>
      </c>
      <c r="BB63" s="97">
        <v>34.520430163291273</v>
      </c>
      <c r="BC63" s="2">
        <v>-13.282831724900818</v>
      </c>
      <c r="BD63" s="62">
        <v>57</v>
      </c>
      <c r="BE63" s="97">
        <v>5.246329224691161</v>
      </c>
      <c r="BF63" s="97">
        <v>100.16866676493713</v>
      </c>
      <c r="BG63" s="97">
        <v>148.46509573319747</v>
      </c>
      <c r="BH63" s="97">
        <v>5.870891597325282</v>
      </c>
      <c r="BI63" s="97">
        <v>114.12226115894978</v>
      </c>
      <c r="BJ63" s="21">
        <v>33.98088187511955</v>
      </c>
      <c r="BK63" s="97">
        <v>147.22691449026411</v>
      </c>
      <c r="BL63" s="97">
        <v>100.16866676493713</v>
      </c>
      <c r="BM63" s="97">
        <v>11.180028316530846</v>
      </c>
      <c r="BN63" s="97">
        <v>5.870891597325282</v>
      </c>
      <c r="BO63" s="97">
        <v>12.617623594981758</v>
      </c>
      <c r="BP63" s="97">
        <v>33.98088187511955</v>
      </c>
      <c r="BQ63" s="2">
        <v>-61.61970578928095</v>
      </c>
      <c r="BR63" s="97">
        <v>4.8142509786586514</v>
      </c>
      <c r="BS63" s="97">
        <v>99.457792329616737</v>
      </c>
      <c r="BT63" s="97">
        <v>147.68445163992615</v>
      </c>
      <c r="BU63" s="97">
        <v>1.4250161312678515</v>
      </c>
      <c r="BV63" s="97">
        <v>113.62673393630075</v>
      </c>
      <c r="BW63" s="21">
        <v>99.311995869513964</v>
      </c>
      <c r="BX63" s="97">
        <v>148.7149044000391</v>
      </c>
      <c r="BY63" s="97">
        <v>99.457792329616737</v>
      </c>
      <c r="BZ63" s="97">
        <v>13.282661616387347</v>
      </c>
      <c r="CA63" s="97">
        <v>1.4250161312678515</v>
      </c>
      <c r="CB63" s="97">
        <v>13.864318521125265</v>
      </c>
      <c r="CC63" s="97">
        <v>99.311995869513964</v>
      </c>
      <c r="CD63" s="2">
        <v>-67.184257079491218</v>
      </c>
    </row>
    <row r="64" spans="1:82" x14ac:dyDescent="0.25">
      <c r="A64" s="59">
        <v>58</v>
      </c>
      <c r="B64" s="46">
        <v>5.6866170578831445</v>
      </c>
      <c r="C64" s="97">
        <v>98.997743658407316</v>
      </c>
      <c r="D64" s="97">
        <v>151.10516203913579</v>
      </c>
      <c r="E64" s="97">
        <v>7.3520502513212502</v>
      </c>
      <c r="F64" s="97">
        <v>112.34345975324514</v>
      </c>
      <c r="G64" s="21">
        <v>34.229270814195026</v>
      </c>
      <c r="H64" s="97">
        <v>148.99497022186017</v>
      </c>
      <c r="I64" s="97">
        <v>98.997743658407316</v>
      </c>
      <c r="J64" s="97">
        <v>13.012646390814803</v>
      </c>
      <c r="K64" s="97">
        <v>7.3520502513212502</v>
      </c>
      <c r="L64" s="97">
        <v>9.390986743917253</v>
      </c>
      <c r="M64" s="97">
        <v>34.229270814195026</v>
      </c>
      <c r="N64" s="2">
        <v>-59.268914675642563</v>
      </c>
      <c r="O64" s="97">
        <v>6.0518033539014544</v>
      </c>
      <c r="P64" s="97">
        <v>9.6054956439276697</v>
      </c>
      <c r="Q64" s="97">
        <v>142.10801697055834</v>
      </c>
      <c r="R64" s="97">
        <v>5.4212876921511528</v>
      </c>
      <c r="S64" s="97">
        <v>110.46006344669718</v>
      </c>
      <c r="T64" s="21">
        <v>32.935735804842885</v>
      </c>
      <c r="U64" s="97">
        <v>143.77350896882294</v>
      </c>
      <c r="V64" s="97">
        <v>9.6054956439276697</v>
      </c>
      <c r="W64" s="97">
        <v>13.794787676142374</v>
      </c>
      <c r="X64" s="97">
        <v>5.4212876921511528</v>
      </c>
      <c r="Y64" s="97">
        <v>13.577138990371177</v>
      </c>
      <c r="Z64" s="19">
        <v>32.935735804842885</v>
      </c>
      <c r="AA64" s="2">
        <v>-36.679083543858845</v>
      </c>
      <c r="AB64" s="62">
        <v>58</v>
      </c>
      <c r="AC64" s="46">
        <v>6.1429326650098961</v>
      </c>
      <c r="AD64" s="97">
        <v>100.00599612370274</v>
      </c>
      <c r="AE64" s="97">
        <v>149.82551362132943</v>
      </c>
      <c r="AF64" s="97">
        <v>6.485828099606203</v>
      </c>
      <c r="AG64" s="97">
        <v>113.81442301302415</v>
      </c>
      <c r="AH64" s="21">
        <v>35.180388154913203</v>
      </c>
      <c r="AI64" s="97">
        <v>151.73742741797912</v>
      </c>
      <c r="AJ64" s="97">
        <v>100.00599612370274</v>
      </c>
      <c r="AK64" s="97">
        <v>14.031327531675384</v>
      </c>
      <c r="AL64" s="19">
        <v>6.485828099606203</v>
      </c>
      <c r="AM64" s="97">
        <v>10.29133611110243</v>
      </c>
      <c r="AN64" s="21">
        <v>35.180388154913203</v>
      </c>
      <c r="AO64" s="2">
        <v>-60.710725221818187</v>
      </c>
      <c r="AP64" s="66">
        <v>58</v>
      </c>
      <c r="AQ64" s="97">
        <v>7.0595620903389946</v>
      </c>
      <c r="AR64" s="97">
        <v>98.965630976747946</v>
      </c>
      <c r="AS64" s="97">
        <v>144.02946382960684</v>
      </c>
      <c r="AT64" s="97">
        <v>72.639131379291086</v>
      </c>
      <c r="AU64" s="97">
        <v>112.49285967219629</v>
      </c>
      <c r="AV64" s="21">
        <v>35.373604199964092</v>
      </c>
      <c r="AW64" s="97">
        <v>144.44644781294139</v>
      </c>
      <c r="AX64" s="97">
        <v>98.965630976747946</v>
      </c>
      <c r="AY64" s="97">
        <v>8.4554716133941028</v>
      </c>
      <c r="AZ64" s="97">
        <v>72.639131379291086</v>
      </c>
      <c r="BA64" s="97">
        <v>4.3381156169960846</v>
      </c>
      <c r="BB64" s="97">
        <v>35.373604199964092</v>
      </c>
      <c r="BC64" s="2">
        <v>-13.577088533633507</v>
      </c>
      <c r="BD64" s="62">
        <v>58</v>
      </c>
      <c r="BE64" s="97">
        <v>6.3882965504151414</v>
      </c>
      <c r="BF64" s="97">
        <v>100.10321102519441</v>
      </c>
      <c r="BG64" s="97">
        <v>147.42490774358302</v>
      </c>
      <c r="BH64" s="97">
        <v>5.0672481383777832</v>
      </c>
      <c r="BI64" s="97">
        <v>114.64775437689889</v>
      </c>
      <c r="BJ64" s="21">
        <v>32.589890858518565</v>
      </c>
      <c r="BK64" s="97">
        <v>149.126626238342</v>
      </c>
      <c r="BL64" s="97">
        <v>100.10321102519441</v>
      </c>
      <c r="BM64" s="97">
        <v>11.586037500571381</v>
      </c>
      <c r="BN64" s="97">
        <v>5.0672481383777832</v>
      </c>
      <c r="BO64" s="97">
        <v>6.3372847692725749</v>
      </c>
      <c r="BP64" s="97">
        <v>32.589890858518565</v>
      </c>
      <c r="BQ64" s="2">
        <v>-65.278929669195705</v>
      </c>
      <c r="BR64" s="97">
        <v>6.6619974563198978</v>
      </c>
      <c r="BS64" s="97">
        <v>100.16970361664545</v>
      </c>
      <c r="BT64" s="97">
        <v>149.18836123829649</v>
      </c>
      <c r="BU64" s="97">
        <v>-0.57471514529729695</v>
      </c>
      <c r="BV64" s="97">
        <v>114.57018330289945</v>
      </c>
      <c r="BW64" s="21">
        <v>99.847936428056883</v>
      </c>
      <c r="BX64" s="97">
        <v>149.80466594715762</v>
      </c>
      <c r="BY64" s="97">
        <v>100.16970361664545</v>
      </c>
      <c r="BZ64" s="97">
        <v>11.659117954174796</v>
      </c>
      <c r="CA64" s="97">
        <v>-0.57471514529729695</v>
      </c>
      <c r="CB64" s="97">
        <v>5.5114353749863652</v>
      </c>
      <c r="CC64" s="97">
        <v>99.847936428056883</v>
      </c>
      <c r="CD64" s="2">
        <v>-83.474557343314245</v>
      </c>
    </row>
    <row r="65" spans="1:82" x14ac:dyDescent="0.25">
      <c r="A65" s="59">
        <v>59</v>
      </c>
      <c r="B65" s="46">
        <v>5.9612329466529079</v>
      </c>
      <c r="C65" s="97">
        <v>98.725458398517375</v>
      </c>
      <c r="D65" s="97">
        <v>148.26755478882396</v>
      </c>
      <c r="E65" s="97">
        <v>6.109361904458229</v>
      </c>
      <c r="F65" s="97">
        <v>114.12576393134614</v>
      </c>
      <c r="G65" s="21">
        <v>33.159395000461934</v>
      </c>
      <c r="H65" s="97">
        <v>147.39294451133128</v>
      </c>
      <c r="I65" s="97">
        <v>98.725458398517375</v>
      </c>
      <c r="J65" s="97">
        <v>13.587989089257883</v>
      </c>
      <c r="K65" s="97">
        <v>6.109361904458229</v>
      </c>
      <c r="L65" s="97">
        <v>14.662011991933433</v>
      </c>
      <c r="M65" s="97">
        <v>33.159395000461934</v>
      </c>
      <c r="N65" s="2">
        <v>-59.07727438436234</v>
      </c>
      <c r="O65" s="97">
        <v>5.694832822040734</v>
      </c>
      <c r="P65" s="97">
        <v>9.8784740251239374</v>
      </c>
      <c r="Q65" s="97">
        <v>142.9441376272344</v>
      </c>
      <c r="R65" s="97">
        <v>6.7710707496441573</v>
      </c>
      <c r="S65" s="97">
        <v>111.4315485562188</v>
      </c>
      <c r="T65" s="21">
        <v>34.956696623130426</v>
      </c>
      <c r="U65" s="97">
        <v>148.40389833566175</v>
      </c>
      <c r="V65" s="97">
        <v>9.8784740251239374</v>
      </c>
      <c r="W65" s="97">
        <v>10.62785174856929</v>
      </c>
      <c r="X65" s="97">
        <v>6.7710707496441573</v>
      </c>
      <c r="Y65" s="97">
        <v>8.052677620230579</v>
      </c>
      <c r="Z65" s="19">
        <v>34.956696623130426</v>
      </c>
      <c r="AA65" s="2">
        <v>-37.77346394343212</v>
      </c>
      <c r="AB65" s="62">
        <v>59</v>
      </c>
      <c r="AC65" s="46">
        <v>5.5543718442675605</v>
      </c>
      <c r="AD65" s="97">
        <v>99.751133085337557</v>
      </c>
      <c r="AE65" s="97">
        <v>148.40259744070855</v>
      </c>
      <c r="AF65" s="97">
        <v>6.9037198752154092</v>
      </c>
      <c r="AG65" s="97">
        <v>116.00998430207513</v>
      </c>
      <c r="AH65" s="21">
        <v>32.527152897658581</v>
      </c>
      <c r="AI65" s="97">
        <v>146.3920600360978</v>
      </c>
      <c r="AJ65" s="97">
        <v>99.751133085337557</v>
      </c>
      <c r="AK65" s="97">
        <v>14.08151519337523</v>
      </c>
      <c r="AL65" s="19">
        <v>6.9037198752154092</v>
      </c>
      <c r="AM65" s="97">
        <v>3.3616933340084358</v>
      </c>
      <c r="AN65" s="21">
        <v>32.527152897658581</v>
      </c>
      <c r="AO65" s="2">
        <v>-63.390808945802114</v>
      </c>
      <c r="AP65" s="66">
        <v>59</v>
      </c>
      <c r="AQ65" s="97">
        <v>5.3238121549331918</v>
      </c>
      <c r="AR65" s="97">
        <v>99.133687995105376</v>
      </c>
      <c r="AS65" s="97">
        <v>143.63400548445489</v>
      </c>
      <c r="AT65" s="97">
        <v>78.272815514587265</v>
      </c>
      <c r="AU65" s="97">
        <v>113.92006258912791</v>
      </c>
      <c r="AV65" s="21">
        <v>33.849086481074664</v>
      </c>
      <c r="AW65" s="97">
        <v>141.18800183120914</v>
      </c>
      <c r="AX65" s="97">
        <v>99.133687995105376</v>
      </c>
      <c r="AY65" s="97">
        <v>11.17428977058214</v>
      </c>
      <c r="AZ65" s="97">
        <v>78.272815514587265</v>
      </c>
      <c r="BA65" s="97">
        <v>3.6287253732801035</v>
      </c>
      <c r="BB65" s="97">
        <v>33.849086481074664</v>
      </c>
      <c r="BC65" s="2">
        <v>-12.027570103344145</v>
      </c>
      <c r="BD65" s="62">
        <v>59</v>
      </c>
      <c r="BE65" s="97">
        <v>5.4253217711315473</v>
      </c>
      <c r="BF65" s="97">
        <v>99.900367263927862</v>
      </c>
      <c r="BG65" s="97">
        <v>148.54659191620493</v>
      </c>
      <c r="BH65" s="97">
        <v>6.1028438834308778</v>
      </c>
      <c r="BI65" s="97">
        <v>113.01523960248814</v>
      </c>
      <c r="BJ65" s="21">
        <v>34.023009534315648</v>
      </c>
      <c r="BK65" s="97">
        <v>150.64379687328707</v>
      </c>
      <c r="BL65" s="97">
        <v>99.900367263927862</v>
      </c>
      <c r="BM65" s="97">
        <v>11.101187164305239</v>
      </c>
      <c r="BN65" s="97">
        <v>6.1028438834308778</v>
      </c>
      <c r="BO65" s="97">
        <v>7.6585310577669947</v>
      </c>
      <c r="BP65" s="97">
        <v>34.023009534315648</v>
      </c>
      <c r="BQ65" s="2">
        <v>-63.752223408826403</v>
      </c>
      <c r="BR65" s="97">
        <v>5.2590765023458923</v>
      </c>
      <c r="BS65" s="97">
        <v>99.203102454710447</v>
      </c>
      <c r="BT65" s="97">
        <v>148.07520080880573</v>
      </c>
      <c r="BU65" s="97">
        <v>0.45636137391743348</v>
      </c>
      <c r="BV65" s="97">
        <v>114.36126825772405</v>
      </c>
      <c r="BW65" s="21">
        <v>99.736180214844097</v>
      </c>
      <c r="BX65" s="97">
        <v>150.96357212572542</v>
      </c>
      <c r="BY65" s="97">
        <v>99.203102454710447</v>
      </c>
      <c r="BZ65" s="97">
        <v>11.263694440235044</v>
      </c>
      <c r="CA65" s="97">
        <v>0.45636137391743348</v>
      </c>
      <c r="CB65" s="97">
        <v>9.6869965800842319</v>
      </c>
      <c r="CC65" s="97">
        <v>99.736180214844097</v>
      </c>
      <c r="CD65" s="2">
        <v>-75.001952541905553</v>
      </c>
    </row>
    <row r="66" spans="1:82" x14ac:dyDescent="0.25">
      <c r="A66" s="59">
        <v>60</v>
      </c>
      <c r="B66" s="46">
        <v>5.8755145700316529</v>
      </c>
      <c r="C66" s="97">
        <v>98.973325313244189</v>
      </c>
      <c r="D66" s="97">
        <v>149.13290040073124</v>
      </c>
      <c r="E66" s="97">
        <v>4.7786922451139837</v>
      </c>
      <c r="F66" s="97">
        <v>115.27511926896017</v>
      </c>
      <c r="G66" s="21">
        <v>33.110979081345455</v>
      </c>
      <c r="H66" s="97">
        <v>147.53391799644643</v>
      </c>
      <c r="I66" s="97">
        <v>98.973325313244189</v>
      </c>
      <c r="J66" s="97">
        <v>12.44616181739466</v>
      </c>
      <c r="K66" s="97">
        <v>4.7786922451139837</v>
      </c>
      <c r="L66" s="97">
        <v>14.562732120312564</v>
      </c>
      <c r="M66" s="97">
        <v>33.110979081345455</v>
      </c>
      <c r="N66" s="2">
        <v>-62.044864996398566</v>
      </c>
      <c r="O66" s="97">
        <v>5.369785241303104</v>
      </c>
      <c r="P66" s="97">
        <v>12.344321416583249</v>
      </c>
      <c r="Q66" s="97">
        <v>141.02799970711217</v>
      </c>
      <c r="R66" s="97">
        <v>6.0357970043865059</v>
      </c>
      <c r="S66" s="97">
        <v>112.31619240931654</v>
      </c>
      <c r="T66" s="21">
        <v>32.759623018195292</v>
      </c>
      <c r="U66" s="97">
        <v>143.30745443457997</v>
      </c>
      <c r="V66" s="97">
        <v>12.344321416583249</v>
      </c>
      <c r="W66" s="97">
        <v>11.393226460588702</v>
      </c>
      <c r="X66" s="97">
        <v>6.0357970043865059</v>
      </c>
      <c r="Y66" s="97">
        <v>11.229169192333728</v>
      </c>
      <c r="Z66" s="19">
        <v>32.759623018195292</v>
      </c>
      <c r="AA66" s="2">
        <v>-38.594381148942119</v>
      </c>
      <c r="AB66" s="62">
        <v>60</v>
      </c>
      <c r="AC66" s="46">
        <v>5.1662669301224398</v>
      </c>
      <c r="AD66" s="97">
        <v>99.6265659867165</v>
      </c>
      <c r="AE66" s="97">
        <v>148.69264456351837</v>
      </c>
      <c r="AF66" s="97">
        <v>5.7961325761544922</v>
      </c>
      <c r="AG66" s="97">
        <v>113.86196823548919</v>
      </c>
      <c r="AH66" s="21">
        <v>34.017027849493978</v>
      </c>
      <c r="AI66" s="97">
        <v>150.71835015875931</v>
      </c>
      <c r="AJ66" s="97">
        <v>99.6265659867165</v>
      </c>
      <c r="AK66" s="97">
        <v>12.66072507887797</v>
      </c>
      <c r="AL66" s="19">
        <v>5.7961325761544922</v>
      </c>
      <c r="AM66" s="97">
        <v>10.619229899133142</v>
      </c>
      <c r="AN66" s="21">
        <v>34.017027849493978</v>
      </c>
      <c r="AO66" s="2">
        <v>-63.311588660311017</v>
      </c>
      <c r="AP66" s="66">
        <v>60</v>
      </c>
      <c r="AQ66" s="97">
        <v>6.8753015309882937</v>
      </c>
      <c r="AR66" s="97">
        <v>99.807355050637597</v>
      </c>
      <c r="AS66" s="97">
        <v>143.23509419387307</v>
      </c>
      <c r="AT66" s="97">
        <v>76.198745823548734</v>
      </c>
      <c r="AU66" s="97">
        <v>111.50320735942474</v>
      </c>
      <c r="AV66" s="21">
        <v>34.32660504562233</v>
      </c>
      <c r="AW66" s="97">
        <v>143.75150701637037</v>
      </c>
      <c r="AX66" s="97">
        <v>99.807355050637597</v>
      </c>
      <c r="AY66" s="97">
        <v>11.543728743183545</v>
      </c>
      <c r="AZ66" s="97">
        <v>76.198745823548734</v>
      </c>
      <c r="BA66" s="97">
        <v>7.2888655541016609</v>
      </c>
      <c r="BB66" s="97">
        <v>34.32660504562233</v>
      </c>
      <c r="BC66" s="2">
        <v>-12.581514076657241</v>
      </c>
      <c r="BD66" s="62">
        <v>60</v>
      </c>
      <c r="BE66" s="97">
        <v>5.4771998401811821</v>
      </c>
      <c r="BF66" s="97">
        <v>99.587562309849645</v>
      </c>
      <c r="BG66" s="97">
        <v>148.30539513099833</v>
      </c>
      <c r="BH66" s="97">
        <v>5.5596744921578507</v>
      </c>
      <c r="BI66" s="97">
        <v>114.71549202861532</v>
      </c>
      <c r="BJ66" s="21">
        <v>35.119951851479613</v>
      </c>
      <c r="BK66" s="97">
        <v>149.56317066177027</v>
      </c>
      <c r="BL66" s="97">
        <v>99.587562309849645</v>
      </c>
      <c r="BM66" s="97">
        <v>11.82626431728152</v>
      </c>
      <c r="BN66" s="97">
        <v>5.5596744921578507</v>
      </c>
      <c r="BO66" s="97">
        <v>14.825845439418377</v>
      </c>
      <c r="BP66" s="97">
        <v>35.119951851479613</v>
      </c>
      <c r="BQ66" s="2">
        <v>-61.115273608436468</v>
      </c>
      <c r="BR66" s="97">
        <v>5.9178215262877618</v>
      </c>
      <c r="BS66" s="97">
        <v>99.398339596004405</v>
      </c>
      <c r="BT66" s="97">
        <v>149.07838145679736</v>
      </c>
      <c r="BU66" s="97">
        <v>0.73039315398485527</v>
      </c>
      <c r="BV66" s="97">
        <v>114.13595693184408</v>
      </c>
      <c r="BW66" s="21">
        <v>99.457147702609632</v>
      </c>
      <c r="BX66" s="97">
        <v>149.67740660273205</v>
      </c>
      <c r="BY66" s="97">
        <v>99.398339596004405</v>
      </c>
      <c r="BZ66" s="97">
        <v>12.958268793406402</v>
      </c>
      <c r="CA66" s="97">
        <v>0.73039315398485527</v>
      </c>
      <c r="CB66" s="97">
        <v>11.151552882682282</v>
      </c>
      <c r="CC66" s="97">
        <v>99.457147702609632</v>
      </c>
      <c r="CD66" s="2">
        <v>-70.892719385276337</v>
      </c>
    </row>
    <row r="67" spans="1:82" x14ac:dyDescent="0.25">
      <c r="A67" s="59">
        <v>61</v>
      </c>
      <c r="B67" s="46">
        <v>6.1070979397594156</v>
      </c>
      <c r="C67" s="97">
        <v>99.675834304853836</v>
      </c>
      <c r="D67" s="97">
        <v>147.86942454308635</v>
      </c>
      <c r="E67" s="97">
        <v>5.403227253538665</v>
      </c>
      <c r="F67" s="97">
        <v>114.03744376620239</v>
      </c>
      <c r="G67" s="21">
        <v>32.94224352484283</v>
      </c>
      <c r="H67" s="97">
        <v>150.80543738082071</v>
      </c>
      <c r="I67" s="97">
        <v>99.675834304853836</v>
      </c>
      <c r="J67" s="97">
        <v>13.121940217597574</v>
      </c>
      <c r="K67" s="97">
        <v>5.403227253538665</v>
      </c>
      <c r="L67" s="97">
        <v>11.292869898432812</v>
      </c>
      <c r="M67" s="97">
        <v>32.94224352484283</v>
      </c>
      <c r="N67" s="2">
        <v>-62.535557265760794</v>
      </c>
      <c r="O67" s="97">
        <v>5.9715840225960326</v>
      </c>
      <c r="P67" s="97">
        <v>11.748549204871518</v>
      </c>
      <c r="Q67" s="97">
        <v>142.06556828864629</v>
      </c>
      <c r="R67" s="97">
        <v>4.9000268309242809</v>
      </c>
      <c r="S67" s="97">
        <v>111.7873012693794</v>
      </c>
      <c r="T67" s="21">
        <v>34.189132514826113</v>
      </c>
      <c r="U67" s="97">
        <v>147.16032574034924</v>
      </c>
      <c r="V67" s="97">
        <v>11.748549204871518</v>
      </c>
      <c r="W67" s="97">
        <v>13.216218604725672</v>
      </c>
      <c r="X67" s="97">
        <v>4.9000268309242809</v>
      </c>
      <c r="Y67" s="97">
        <v>10.876651094494498</v>
      </c>
      <c r="Z67" s="19">
        <v>34.189132514826113</v>
      </c>
      <c r="AA67" s="2">
        <v>-42.285051523809955</v>
      </c>
      <c r="AB67" s="62">
        <v>61</v>
      </c>
      <c r="AC67" s="46">
        <v>6.4957171705541192</v>
      </c>
      <c r="AD67" s="97">
        <v>98.927354967256917</v>
      </c>
      <c r="AE67" s="97">
        <v>150.96018021192185</v>
      </c>
      <c r="AF67" s="97">
        <v>6.8215982667639983</v>
      </c>
      <c r="AG67" s="97">
        <v>114.77874165495572</v>
      </c>
      <c r="AH67" s="21">
        <v>33.844252158715513</v>
      </c>
      <c r="AI67" s="97">
        <v>149.38667489536684</v>
      </c>
      <c r="AJ67" s="97">
        <v>98.927354967256917</v>
      </c>
      <c r="AK67" s="97">
        <v>11.164540092136651</v>
      </c>
      <c r="AL67" s="19">
        <v>6.8215982667639983</v>
      </c>
      <c r="AM67" s="97">
        <v>11.356255395885778</v>
      </c>
      <c r="AN67" s="21">
        <v>33.844252158715513</v>
      </c>
      <c r="AO67" s="2">
        <v>-58.533884063438165</v>
      </c>
      <c r="AP67" s="66">
        <v>61</v>
      </c>
      <c r="AQ67" s="97">
        <v>5.4656511406394053</v>
      </c>
      <c r="AR67" s="97">
        <v>99.717924869518981</v>
      </c>
      <c r="AS67" s="97">
        <v>139.87465269483894</v>
      </c>
      <c r="AT67" s="97">
        <v>75.410613841630493</v>
      </c>
      <c r="AU67" s="97">
        <v>111.47621387950284</v>
      </c>
      <c r="AV67" s="21">
        <v>33.470078357606909</v>
      </c>
      <c r="AW67" s="97">
        <v>142.48494607549574</v>
      </c>
      <c r="AX67" s="97">
        <v>99.717924869518981</v>
      </c>
      <c r="AY67" s="97">
        <v>11.97931117281205</v>
      </c>
      <c r="AZ67" s="97">
        <v>75.410613841630493</v>
      </c>
      <c r="BA67" s="97">
        <v>6.9309468403134407</v>
      </c>
      <c r="BB67" s="97">
        <v>33.470078357606909</v>
      </c>
      <c r="BC67" s="2">
        <v>-13.487439432736275</v>
      </c>
      <c r="BD67" s="62">
        <v>61</v>
      </c>
      <c r="BE67" s="97">
        <v>5.8814178486706359</v>
      </c>
      <c r="BF67" s="97">
        <v>98.859300577148019</v>
      </c>
      <c r="BG67" s="97">
        <v>149.56218767101703</v>
      </c>
      <c r="BH67" s="97">
        <v>5.788403116093515</v>
      </c>
      <c r="BI67" s="97">
        <v>112.88862995537548</v>
      </c>
      <c r="BJ67" s="21">
        <v>34.185885321201141</v>
      </c>
      <c r="BK67" s="97">
        <v>151.54453007616297</v>
      </c>
      <c r="BL67" s="97">
        <v>98.859300577148019</v>
      </c>
      <c r="BM67" s="97">
        <v>10.100055397831753</v>
      </c>
      <c r="BN67" s="97">
        <v>5.788403116093515</v>
      </c>
      <c r="BO67" s="97">
        <v>11.686053814478086</v>
      </c>
      <c r="BP67" s="97">
        <v>34.185885321201141</v>
      </c>
      <c r="BQ67" s="2">
        <v>-61.613551771314569</v>
      </c>
      <c r="BR67" s="97">
        <v>5.5413875944664239</v>
      </c>
      <c r="BS67" s="97">
        <v>100.3411420361471</v>
      </c>
      <c r="BT67" s="97">
        <v>148.15959610960817</v>
      </c>
      <c r="BU67" s="97">
        <v>0.60560112405415845</v>
      </c>
      <c r="BV67" s="97">
        <v>113.65743494051783</v>
      </c>
      <c r="BW67" s="21">
        <v>99.443607516408903</v>
      </c>
      <c r="BX67" s="97">
        <v>150.05169783537849</v>
      </c>
      <c r="BY67" s="97">
        <v>100.3411420361471</v>
      </c>
      <c r="BZ67" s="97">
        <v>12.155489934908443</v>
      </c>
      <c r="CA67" s="97">
        <v>0.60560112405415845</v>
      </c>
      <c r="CB67" s="97">
        <v>4.8916135149608335</v>
      </c>
      <c r="CC67" s="97">
        <v>99.443607516408903</v>
      </c>
      <c r="CD67" s="2">
        <v>-83.394742804939426</v>
      </c>
    </row>
    <row r="68" spans="1:82" x14ac:dyDescent="0.25">
      <c r="A68" s="59">
        <v>62</v>
      </c>
      <c r="B68" s="46">
        <v>6.3037182391384938</v>
      </c>
      <c r="C68" s="97">
        <v>99.970658652932826</v>
      </c>
      <c r="D68" s="97">
        <v>147.12573380419292</v>
      </c>
      <c r="E68" s="97">
        <v>6.2040014985709684</v>
      </c>
      <c r="F68" s="97">
        <v>113.08605398698087</v>
      </c>
      <c r="G68" s="21">
        <v>33.839588901204536</v>
      </c>
      <c r="H68" s="97">
        <v>149.31881593861277</v>
      </c>
      <c r="I68" s="97">
        <v>99.970658652932826</v>
      </c>
      <c r="J68" s="97">
        <v>12.02556454733184</v>
      </c>
      <c r="K68" s="97">
        <v>6.2040014985709684</v>
      </c>
      <c r="L68" s="97">
        <v>7.9232483162615539</v>
      </c>
      <c r="M68" s="97">
        <v>33.839588901204536</v>
      </c>
      <c r="N68" s="2">
        <v>-62.030194670933426</v>
      </c>
      <c r="O68" s="97">
        <v>5.3684498872862507</v>
      </c>
      <c r="P68" s="97">
        <v>8.890460094478291</v>
      </c>
      <c r="Q68" s="97">
        <v>141.18536160424162</v>
      </c>
      <c r="R68" s="97">
        <v>6.4764629214457479</v>
      </c>
      <c r="S68" s="97">
        <v>114.57858950193369</v>
      </c>
      <c r="T68" s="21">
        <v>35.044924503048264</v>
      </c>
      <c r="U68" s="97">
        <v>146.2788198538843</v>
      </c>
      <c r="V68" s="97">
        <v>8.890460094478291</v>
      </c>
      <c r="W68" s="97">
        <v>11.215990578836772</v>
      </c>
      <c r="X68" s="97">
        <v>6.4764629214457479</v>
      </c>
      <c r="Y68" s="97">
        <v>6.6674994061220776</v>
      </c>
      <c r="Z68" s="19">
        <v>35.044924503048264</v>
      </c>
      <c r="AA68" s="2">
        <v>-39.883113092647243</v>
      </c>
      <c r="AB68" s="62">
        <v>62</v>
      </c>
      <c r="AC68" s="46">
        <v>6.8620450744147918</v>
      </c>
      <c r="AD68" s="97">
        <v>98.463792700700594</v>
      </c>
      <c r="AE68" s="97">
        <v>148.86929255140029</v>
      </c>
      <c r="AF68" s="97">
        <v>7.6843219398169538</v>
      </c>
      <c r="AG68" s="97">
        <v>114.69963751267329</v>
      </c>
      <c r="AH68" s="21">
        <v>33.34341134442996</v>
      </c>
      <c r="AI68" s="97">
        <v>151.31530200993674</v>
      </c>
      <c r="AJ68" s="97">
        <v>98.463792700700594</v>
      </c>
      <c r="AK68" s="97">
        <v>13.350991949764536</v>
      </c>
      <c r="AL68" s="19">
        <v>7.6843219398169538</v>
      </c>
      <c r="AM68" s="97">
        <v>12.184848016182181</v>
      </c>
      <c r="AN68" s="21">
        <v>33.34341134442996</v>
      </c>
      <c r="AO68" s="2">
        <v>-56.562523665645919</v>
      </c>
      <c r="AP68" s="66">
        <v>62</v>
      </c>
      <c r="AQ68" s="97">
        <v>5.7997172845479286</v>
      </c>
      <c r="AR68" s="97">
        <v>99.017206732727658</v>
      </c>
      <c r="AS68" s="97">
        <v>144.16096365796255</v>
      </c>
      <c r="AT68" s="97">
        <v>74.138836621536583</v>
      </c>
      <c r="AU68" s="97">
        <v>113.08049324888476</v>
      </c>
      <c r="AV68" s="21">
        <v>35.881431878972634</v>
      </c>
      <c r="AW68" s="97">
        <v>135.3823333336077</v>
      </c>
      <c r="AX68" s="97">
        <v>99.017206732727658</v>
      </c>
      <c r="AY68" s="97">
        <v>13.061795827747487</v>
      </c>
      <c r="AZ68" s="97">
        <v>74.138836621536583</v>
      </c>
      <c r="BA68" s="97">
        <v>4.9192431388807991</v>
      </c>
      <c r="BB68" s="97">
        <v>35.881431878972634</v>
      </c>
      <c r="BC68" s="2">
        <v>-12.63757049369862</v>
      </c>
      <c r="BD68" s="62">
        <v>62</v>
      </c>
      <c r="BE68" s="97">
        <v>5.9073750145350363</v>
      </c>
      <c r="BF68" s="97">
        <v>100.24615688499749</v>
      </c>
      <c r="BG68" s="97">
        <v>148.54658109610523</v>
      </c>
      <c r="BH68" s="97">
        <v>6.3760851818998754</v>
      </c>
      <c r="BI68" s="97">
        <v>113.12280393785403</v>
      </c>
      <c r="BJ68" s="21">
        <v>34.68519137307409</v>
      </c>
      <c r="BK68" s="97">
        <v>150.22678932228536</v>
      </c>
      <c r="BL68" s="97">
        <v>100.24615688499749</v>
      </c>
      <c r="BM68" s="97">
        <v>12.441811693552053</v>
      </c>
      <c r="BN68" s="97">
        <v>6.3760851818998754</v>
      </c>
      <c r="BO68" s="97">
        <v>9.2053818083339696</v>
      </c>
      <c r="BP68" s="97">
        <v>34.68519137307409</v>
      </c>
      <c r="BQ68" s="2">
        <v>-61.670476583265923</v>
      </c>
      <c r="BR68" s="97">
        <v>5.4755785900456297</v>
      </c>
      <c r="BS68" s="97">
        <v>99.304205242106946</v>
      </c>
      <c r="BT68" s="97">
        <v>149.30052823963226</v>
      </c>
      <c r="BU68" s="97">
        <v>1.9725246108405268</v>
      </c>
      <c r="BV68" s="97">
        <v>111.99998059590381</v>
      </c>
      <c r="BW68" s="21">
        <v>99.878572255961132</v>
      </c>
      <c r="BX68" s="97">
        <v>150.70824570731133</v>
      </c>
      <c r="BY68" s="97">
        <v>99.304205242106946</v>
      </c>
      <c r="BZ68" s="97">
        <v>11.083183152865685</v>
      </c>
      <c r="CA68" s="97">
        <v>1.9725246108405268</v>
      </c>
      <c r="CB68" s="97">
        <v>11.891657616058074</v>
      </c>
      <c r="CC68" s="97">
        <v>99.878572255961132</v>
      </c>
      <c r="CD68" s="2">
        <v>-67.78570422978899</v>
      </c>
    </row>
    <row r="69" spans="1:82" x14ac:dyDescent="0.25">
      <c r="A69" s="59">
        <v>63</v>
      </c>
      <c r="B69" s="46">
        <v>5.9182584466567443</v>
      </c>
      <c r="C69" s="97">
        <v>99.672697408557383</v>
      </c>
      <c r="D69" s="97">
        <v>147.42416948546364</v>
      </c>
      <c r="E69" s="97">
        <v>5.9715111868769579</v>
      </c>
      <c r="F69" s="97">
        <v>114.6914600874026</v>
      </c>
      <c r="G69" s="21">
        <v>34.314424036468012</v>
      </c>
      <c r="H69" s="97">
        <v>149.55596655258415</v>
      </c>
      <c r="I69" s="97">
        <v>99.672697408557383</v>
      </c>
      <c r="J69" s="97">
        <v>12.641104083513049</v>
      </c>
      <c r="K69" s="97">
        <v>5.9715111868769579</v>
      </c>
      <c r="L69" s="97">
        <v>7.181403937774494</v>
      </c>
      <c r="M69" s="97">
        <v>34.314424036468012</v>
      </c>
      <c r="N69" s="2">
        <v>-63.573239277509941</v>
      </c>
      <c r="O69" s="97">
        <v>4.8448124980913088</v>
      </c>
      <c r="P69" s="97">
        <v>11.562161189399456</v>
      </c>
      <c r="Q69" s="97">
        <v>144.80038684257639</v>
      </c>
      <c r="R69" s="97">
        <v>6.5497158931896706</v>
      </c>
      <c r="S69" s="97">
        <v>116.44328911375639</v>
      </c>
      <c r="T69" s="21">
        <v>32.30122486822777</v>
      </c>
      <c r="U69" s="97">
        <v>140.01997443199596</v>
      </c>
      <c r="V69" s="97">
        <v>11.562161189399456</v>
      </c>
      <c r="W69" s="97">
        <v>13.914506381559173</v>
      </c>
      <c r="X69" s="97">
        <v>6.5497158931896706</v>
      </c>
      <c r="Y69" s="97">
        <v>10.920007323614483</v>
      </c>
      <c r="Z69" s="19">
        <v>32.30122486822777</v>
      </c>
      <c r="AA69" s="2">
        <v>-36.933419334157904</v>
      </c>
      <c r="AB69" s="62">
        <v>63</v>
      </c>
      <c r="AC69" s="46">
        <v>4.9529368640701668</v>
      </c>
      <c r="AD69" s="97">
        <v>98.681474579613166</v>
      </c>
      <c r="AE69" s="97">
        <v>148.09922756971369</v>
      </c>
      <c r="AF69" s="97">
        <v>6.3234786834915955</v>
      </c>
      <c r="AG69" s="97">
        <v>114.54730331011281</v>
      </c>
      <c r="AH69" s="21">
        <v>35.206693348021723</v>
      </c>
      <c r="AI69" s="97">
        <v>148.23486893637704</v>
      </c>
      <c r="AJ69" s="97">
        <v>98.681474579613166</v>
      </c>
      <c r="AK69" s="97">
        <v>12.104375702661804</v>
      </c>
      <c r="AL69" s="19">
        <v>6.3234786834915955</v>
      </c>
      <c r="AM69" s="97">
        <v>11.458776881685838</v>
      </c>
      <c r="AN69" s="21">
        <v>35.206693348021723</v>
      </c>
      <c r="AO69" s="2">
        <v>-61.644720800299631</v>
      </c>
      <c r="AP69" s="66">
        <v>63</v>
      </c>
      <c r="AQ69" s="97">
        <v>6.4671297477393992</v>
      </c>
      <c r="AR69" s="97">
        <v>99.379699670542294</v>
      </c>
      <c r="AS69" s="97">
        <v>142.46208511617581</v>
      </c>
      <c r="AT69" s="97">
        <v>76.415906437457252</v>
      </c>
      <c r="AU69" s="97">
        <v>113.06274441261111</v>
      </c>
      <c r="AV69" s="21">
        <v>34.422656108362681</v>
      </c>
      <c r="AW69" s="97">
        <v>145.02602298011874</v>
      </c>
      <c r="AX69" s="97">
        <v>99.379699670542294</v>
      </c>
      <c r="AY69" s="97">
        <v>14.587134420122759</v>
      </c>
      <c r="AZ69" s="97">
        <v>76.415906437457252</v>
      </c>
      <c r="BA69" s="97">
        <v>3.5313860568066011</v>
      </c>
      <c r="BB69" s="97">
        <v>34.422656108362681</v>
      </c>
      <c r="BC69" s="2">
        <v>-13.534866825697744</v>
      </c>
      <c r="BD69" s="62">
        <v>63</v>
      </c>
      <c r="BE69" s="97">
        <v>5.0473999696105807</v>
      </c>
      <c r="BF69" s="97">
        <v>99.826437663401563</v>
      </c>
      <c r="BG69" s="97">
        <v>148.52408335644873</v>
      </c>
      <c r="BH69" s="97">
        <v>5.7943983661325937</v>
      </c>
      <c r="BI69" s="97">
        <v>112.17906550257359</v>
      </c>
      <c r="BJ69" s="21">
        <v>32.369022503963848</v>
      </c>
      <c r="BK69" s="97">
        <v>150.1330590373953</v>
      </c>
      <c r="BL69" s="97">
        <v>99.826437663401563</v>
      </c>
      <c r="BM69" s="97">
        <v>8.8462524215544107</v>
      </c>
      <c r="BN69" s="97">
        <v>5.7943983661325937</v>
      </c>
      <c r="BO69" s="97">
        <v>5.681933881579301</v>
      </c>
      <c r="BP69" s="97">
        <v>32.369022503963848</v>
      </c>
      <c r="BQ69" s="2">
        <v>-65.956576727020732</v>
      </c>
      <c r="BR69" s="97">
        <v>5.5025923067081912</v>
      </c>
      <c r="BS69" s="97">
        <v>98.942231230015963</v>
      </c>
      <c r="BT69" s="97">
        <v>149.32431472635969</v>
      </c>
      <c r="BU69" s="97">
        <v>0.67629963065688381</v>
      </c>
      <c r="BV69" s="97">
        <v>113.85147151526996</v>
      </c>
      <c r="BW69" s="21">
        <v>99.49194909136213</v>
      </c>
      <c r="BX69" s="97">
        <v>148.8123053850868</v>
      </c>
      <c r="BY69" s="97">
        <v>98.942231230015963</v>
      </c>
      <c r="BZ69" s="97">
        <v>14.119812133530701</v>
      </c>
      <c r="CA69" s="97">
        <v>0.67629963065688381</v>
      </c>
      <c r="CB69" s="97">
        <v>8.9669166860552707</v>
      </c>
      <c r="CC69" s="97">
        <v>99.49194909136213</v>
      </c>
      <c r="CD69" s="2">
        <v>-74.978321925216079</v>
      </c>
    </row>
    <row r="70" spans="1:82" x14ac:dyDescent="0.25">
      <c r="A70" s="59">
        <v>64</v>
      </c>
      <c r="B70" s="46">
        <v>5.3146861902047329</v>
      </c>
      <c r="C70" s="97">
        <v>99.340012675798235</v>
      </c>
      <c r="D70" s="97">
        <v>147.93062479784109</v>
      </c>
      <c r="E70" s="97">
        <v>5.9612219860528777</v>
      </c>
      <c r="F70" s="97">
        <v>115.35854111758486</v>
      </c>
      <c r="G70" s="21">
        <v>34.480898554591363</v>
      </c>
      <c r="H70" s="97">
        <v>147.94796837542</v>
      </c>
      <c r="I70" s="97">
        <v>99.340012675798235</v>
      </c>
      <c r="J70" s="97">
        <v>12.926563517131996</v>
      </c>
      <c r="K70" s="97">
        <v>5.9612219860528777</v>
      </c>
      <c r="L70" s="97">
        <v>10.429942691600266</v>
      </c>
      <c r="M70" s="97">
        <v>34.480898554591363</v>
      </c>
      <c r="N70" s="2">
        <v>-62.537712479973727</v>
      </c>
      <c r="O70" s="97">
        <v>5.8228382542035639</v>
      </c>
      <c r="P70" s="97">
        <v>9.7113209672073602</v>
      </c>
      <c r="Q70" s="97">
        <v>143.1046424056519</v>
      </c>
      <c r="R70" s="97">
        <v>6.2226089146750452</v>
      </c>
      <c r="S70" s="97">
        <v>113.6878541580617</v>
      </c>
      <c r="T70" s="21">
        <v>34.312221974609542</v>
      </c>
      <c r="U70" s="97">
        <v>146.8662257674996</v>
      </c>
      <c r="V70" s="97">
        <v>9.7113209672073602</v>
      </c>
      <c r="W70" s="97">
        <v>10.231937580633323</v>
      </c>
      <c r="X70" s="97">
        <v>6.2226089146750452</v>
      </c>
      <c r="Y70" s="97">
        <v>12.278127954684541</v>
      </c>
      <c r="Z70" s="19">
        <v>34.312221974609542</v>
      </c>
      <c r="AA70" s="2">
        <v>-36.323453653357618</v>
      </c>
      <c r="AB70" s="62">
        <v>64</v>
      </c>
      <c r="AC70" s="46">
        <v>7.2097951104743787</v>
      </c>
      <c r="AD70" s="97">
        <v>100.11018963605541</v>
      </c>
      <c r="AE70" s="97">
        <v>148.72691889564214</v>
      </c>
      <c r="AF70" s="97">
        <v>4.8880311069561015</v>
      </c>
      <c r="AG70" s="97">
        <v>111.36779225813585</v>
      </c>
      <c r="AH70" s="21">
        <v>32.868298933172269</v>
      </c>
      <c r="AI70" s="97">
        <v>146.33962200325263</v>
      </c>
      <c r="AJ70" s="97">
        <v>100.11018963605541</v>
      </c>
      <c r="AK70" s="97">
        <v>12.351907227152708</v>
      </c>
      <c r="AL70" s="19">
        <v>4.8880311069561015</v>
      </c>
      <c r="AM70" s="97">
        <v>6.4866844160072361</v>
      </c>
      <c r="AN70" s="21">
        <v>32.868298933172269</v>
      </c>
      <c r="AO70" s="2">
        <v>-63.654117853587678</v>
      </c>
      <c r="AP70" s="66">
        <v>64</v>
      </c>
      <c r="AQ70" s="97">
        <v>5.5568297625123071</v>
      </c>
      <c r="AR70" s="97">
        <v>99.518159732298869</v>
      </c>
      <c r="AS70" s="97">
        <v>144.12765005245799</v>
      </c>
      <c r="AT70" s="97">
        <v>76.231894944699221</v>
      </c>
      <c r="AU70" s="97">
        <v>114.96389379931266</v>
      </c>
      <c r="AV70" s="21">
        <v>33.052518184592351</v>
      </c>
      <c r="AW70" s="97">
        <v>144.51353410303855</v>
      </c>
      <c r="AX70" s="97">
        <v>99.518159732298869</v>
      </c>
      <c r="AY70" s="97">
        <v>14.813602137498615</v>
      </c>
      <c r="AZ70" s="97">
        <v>76.231894944699221</v>
      </c>
      <c r="BA70" s="97">
        <v>4.4557925759292658</v>
      </c>
      <c r="BB70" s="97">
        <v>33.052518184592351</v>
      </c>
      <c r="BC70" s="2">
        <v>-13.303063157639668</v>
      </c>
      <c r="BD70" s="62">
        <v>64</v>
      </c>
      <c r="BE70" s="97">
        <v>5.7865809611191121</v>
      </c>
      <c r="BF70" s="97">
        <v>98.372407243195013</v>
      </c>
      <c r="BG70" s="97">
        <v>148.60386711598295</v>
      </c>
      <c r="BH70" s="97">
        <v>6.288846210080508</v>
      </c>
      <c r="BI70" s="97">
        <v>113.60647515787765</v>
      </c>
      <c r="BJ70" s="21">
        <v>32.134553200460601</v>
      </c>
      <c r="BK70" s="97">
        <v>147.76712517338655</v>
      </c>
      <c r="BL70" s="97">
        <v>98.372407243195013</v>
      </c>
      <c r="BM70" s="97">
        <v>9.4913923001475169</v>
      </c>
      <c r="BN70" s="97">
        <v>6.288846210080508</v>
      </c>
      <c r="BO70" s="97">
        <v>8.4759087330911989</v>
      </c>
      <c r="BP70" s="97">
        <v>32.134553200460601</v>
      </c>
      <c r="BQ70" s="2">
        <v>-61.713733941312178</v>
      </c>
      <c r="BR70" s="97">
        <v>5.2664059827471412</v>
      </c>
      <c r="BS70" s="97">
        <v>99.114410903518689</v>
      </c>
      <c r="BT70" s="97">
        <v>149.66123695710047</v>
      </c>
      <c r="BU70" s="97">
        <v>1.0389017779453431</v>
      </c>
      <c r="BV70" s="97">
        <v>112.93371320402679</v>
      </c>
      <c r="BW70" s="21">
        <v>99.573898240056181</v>
      </c>
      <c r="BX70" s="97">
        <v>149.11628568098735</v>
      </c>
      <c r="BY70" s="97">
        <v>99.114410903518689</v>
      </c>
      <c r="BZ70" s="97">
        <v>12.032284313740567</v>
      </c>
      <c r="CA70" s="97">
        <v>1.0389017779453431</v>
      </c>
      <c r="CB70" s="97">
        <v>9.1398964118794694</v>
      </c>
      <c r="CC70" s="97">
        <v>99.573898240056181</v>
      </c>
      <c r="CD70" s="2">
        <v>-74.106918040004501</v>
      </c>
    </row>
    <row r="71" spans="1:82" x14ac:dyDescent="0.25">
      <c r="A71" s="59">
        <v>65</v>
      </c>
      <c r="B71" s="46">
        <v>5.4724499644949338</v>
      </c>
      <c r="C71" s="97">
        <v>100.03625584324273</v>
      </c>
      <c r="D71" s="97">
        <v>149.17075574030918</v>
      </c>
      <c r="E71" s="97">
        <v>6.7624669141457145</v>
      </c>
      <c r="F71" s="97">
        <v>114.71645151119449</v>
      </c>
      <c r="G71" s="21">
        <v>34.496110244361063</v>
      </c>
      <c r="H71" s="97">
        <v>146.61623365095951</v>
      </c>
      <c r="I71" s="97">
        <v>100.03625584324273</v>
      </c>
      <c r="J71" s="97">
        <v>14.196414073590677</v>
      </c>
      <c r="K71" s="97">
        <v>6.7624669141457145</v>
      </c>
      <c r="L71" s="97">
        <v>9.8175443945438161</v>
      </c>
      <c r="M71" s="97">
        <v>34.496110244361063</v>
      </c>
      <c r="N71" s="2">
        <v>-60.678574470719347</v>
      </c>
      <c r="O71" s="97">
        <v>5.2132633546118123</v>
      </c>
      <c r="P71" s="97">
        <v>10.230442375366025</v>
      </c>
      <c r="Q71" s="97">
        <v>141.26025500106749</v>
      </c>
      <c r="R71" s="97">
        <v>6.8399047647238982</v>
      </c>
      <c r="S71" s="97">
        <v>113.2825509645282</v>
      </c>
      <c r="T71" s="21">
        <v>33.950196715885831</v>
      </c>
      <c r="U71" s="97">
        <v>145.65126812287963</v>
      </c>
      <c r="V71" s="97">
        <v>10.230442375366025</v>
      </c>
      <c r="W71" s="97">
        <v>13.679709430846962</v>
      </c>
      <c r="X71" s="97">
        <v>6.8399047647238982</v>
      </c>
      <c r="Y71" s="97">
        <v>12.476334382610979</v>
      </c>
      <c r="Z71" s="19">
        <v>33.950196715885831</v>
      </c>
      <c r="AA71" s="2">
        <v>-35.103533691637459</v>
      </c>
      <c r="AB71" s="62">
        <v>65</v>
      </c>
      <c r="AC71" s="46">
        <v>5.7843144894614804</v>
      </c>
      <c r="AD71" s="97">
        <v>99.854729043338594</v>
      </c>
      <c r="AE71" s="97">
        <v>148.50353553201376</v>
      </c>
      <c r="AF71" s="97">
        <v>5.0418625728120787</v>
      </c>
      <c r="AG71" s="97">
        <v>113.20666365033803</v>
      </c>
      <c r="AH71" s="21">
        <v>33.262048859679666</v>
      </c>
      <c r="AI71" s="97">
        <v>148.96863148888659</v>
      </c>
      <c r="AJ71" s="97">
        <v>99.854729043338594</v>
      </c>
      <c r="AK71" s="97">
        <v>12.133391119860867</v>
      </c>
      <c r="AL71" s="19">
        <v>5.0418625728120787</v>
      </c>
      <c r="AM71" s="97">
        <v>7.8091087155613206</v>
      </c>
      <c r="AN71" s="21">
        <v>33.262048859679666</v>
      </c>
      <c r="AO71" s="2">
        <v>-65.365299557242437</v>
      </c>
      <c r="AP71" s="66">
        <v>65</v>
      </c>
      <c r="AQ71" s="97">
        <v>6.3786631710084123</v>
      </c>
      <c r="AR71" s="97">
        <v>99.416796599886936</v>
      </c>
      <c r="AS71" s="97">
        <v>139.92155606147082</v>
      </c>
      <c r="AT71" s="97">
        <v>78.375787582906895</v>
      </c>
      <c r="AU71" s="97">
        <v>113.42529981309971</v>
      </c>
      <c r="AV71" s="21">
        <v>32.63433235680688</v>
      </c>
      <c r="AW71" s="97">
        <v>143.50533678617683</v>
      </c>
      <c r="AX71" s="97">
        <v>99.416796599886936</v>
      </c>
      <c r="AY71" s="97">
        <v>14.030416561632874</v>
      </c>
      <c r="AZ71" s="97">
        <v>78.375787582906895</v>
      </c>
      <c r="BA71" s="97">
        <v>1.9070862247455385</v>
      </c>
      <c r="BB71" s="97">
        <v>32.63433235680688</v>
      </c>
      <c r="BC71" s="2">
        <v>-13.023601412478961</v>
      </c>
      <c r="BD71" s="62">
        <v>65</v>
      </c>
      <c r="BE71" s="97">
        <v>5.8683419270385784</v>
      </c>
      <c r="BF71" s="97">
        <v>99.497940131452609</v>
      </c>
      <c r="BG71" s="97">
        <v>150.02867013467522</v>
      </c>
      <c r="BH71" s="97">
        <v>6.6419710083839982</v>
      </c>
      <c r="BI71" s="97">
        <v>112.91517330250862</v>
      </c>
      <c r="BJ71" s="21">
        <v>34.534483321084252</v>
      </c>
      <c r="BK71" s="97">
        <v>148.39192185607797</v>
      </c>
      <c r="BL71" s="97">
        <v>99.497940131452609</v>
      </c>
      <c r="BM71" s="97">
        <v>12.916577690933284</v>
      </c>
      <c r="BN71" s="97">
        <v>6.6419710083839982</v>
      </c>
      <c r="BO71" s="97">
        <v>5.2855134642774892</v>
      </c>
      <c r="BP71" s="97">
        <v>34.534483321084252</v>
      </c>
      <c r="BQ71" s="2">
        <v>-62.633020067262777</v>
      </c>
      <c r="BR71" s="97">
        <v>6.1595457095505086</v>
      </c>
      <c r="BS71" s="97">
        <v>98.638586692810762</v>
      </c>
      <c r="BT71" s="97">
        <v>148.10837503215427</v>
      </c>
      <c r="BU71" s="97">
        <v>0.34882668978369136</v>
      </c>
      <c r="BV71" s="97">
        <v>114.64703790045837</v>
      </c>
      <c r="BW71" s="21">
        <v>99.600974500467899</v>
      </c>
      <c r="BX71" s="97">
        <v>149.22854961995694</v>
      </c>
      <c r="BY71" s="97">
        <v>98.638586692810762</v>
      </c>
      <c r="BZ71" s="97">
        <v>14.761316161812591</v>
      </c>
      <c r="CA71" s="97">
        <v>0.34882668978369136</v>
      </c>
      <c r="CB71" s="97">
        <v>6.9553673287230051</v>
      </c>
      <c r="CC71" s="97">
        <v>99.600974500467899</v>
      </c>
      <c r="CD71" s="2">
        <v>-78.47002203010949</v>
      </c>
    </row>
    <row r="72" spans="1:82" x14ac:dyDescent="0.25">
      <c r="A72" s="59">
        <v>66</v>
      </c>
      <c r="B72" s="46">
        <v>6.6686448556614373</v>
      </c>
      <c r="C72" s="97">
        <v>99.093160889040547</v>
      </c>
      <c r="D72" s="97">
        <v>147.09324132615521</v>
      </c>
      <c r="E72" s="97">
        <v>6.7951578874711043</v>
      </c>
      <c r="F72" s="97">
        <v>113.29799861379867</v>
      </c>
      <c r="G72" s="21">
        <v>34.138348167827317</v>
      </c>
      <c r="H72" s="97">
        <v>147.19453658512404</v>
      </c>
      <c r="I72" s="97">
        <v>99.093160889040547</v>
      </c>
      <c r="J72" s="97">
        <v>13.955263687458856</v>
      </c>
      <c r="K72" s="97">
        <v>6.7951578874711043</v>
      </c>
      <c r="L72" s="97">
        <v>12.440235105868052</v>
      </c>
      <c r="M72" s="97">
        <v>34.138348167827317</v>
      </c>
      <c r="N72" s="2">
        <v>-57.90116371319553</v>
      </c>
      <c r="O72" s="97">
        <v>5.3680313548279139</v>
      </c>
      <c r="P72" s="97">
        <v>8.7877126531105816</v>
      </c>
      <c r="Q72" s="97">
        <v>141.23735103534875</v>
      </c>
      <c r="R72" s="97">
        <v>3.7365565601084842</v>
      </c>
      <c r="S72" s="97">
        <v>113.95761187399884</v>
      </c>
      <c r="T72" s="21">
        <v>32.676768125262065</v>
      </c>
      <c r="U72" s="97">
        <v>144.15308746859003</v>
      </c>
      <c r="V72" s="97">
        <v>8.7877126531105816</v>
      </c>
      <c r="W72" s="97">
        <v>11.637419007092394</v>
      </c>
      <c r="X72" s="97">
        <v>3.7365565601084842</v>
      </c>
      <c r="Y72" s="97">
        <v>10.346643185573971</v>
      </c>
      <c r="Z72" s="19">
        <v>32.676768125262065</v>
      </c>
      <c r="AA72" s="2">
        <v>-45.227867515091582</v>
      </c>
      <c r="AB72" s="62">
        <v>66</v>
      </c>
      <c r="AC72" s="46">
        <v>6.9346123499135697</v>
      </c>
      <c r="AD72" s="97">
        <v>99.895565539725126</v>
      </c>
      <c r="AE72" s="97">
        <v>149.26594807356318</v>
      </c>
      <c r="AF72" s="97">
        <v>5.7208332985820842</v>
      </c>
      <c r="AG72" s="97">
        <v>115.45631309288055</v>
      </c>
      <c r="AH72" s="21">
        <v>34.465093650616019</v>
      </c>
      <c r="AI72" s="97">
        <v>148.97987741870932</v>
      </c>
      <c r="AJ72" s="97">
        <v>99.895565539725126</v>
      </c>
      <c r="AK72" s="97">
        <v>10.431071059992899</v>
      </c>
      <c r="AL72" s="19">
        <v>5.7208332985820842</v>
      </c>
      <c r="AM72" s="97">
        <v>9.7203674143328858</v>
      </c>
      <c r="AN72" s="21">
        <v>34.465093650616019</v>
      </c>
      <c r="AO72" s="2">
        <v>-61.146796293308157</v>
      </c>
      <c r="AP72" s="66">
        <v>66</v>
      </c>
      <c r="AQ72" s="97">
        <v>6.981015231501388</v>
      </c>
      <c r="AR72" s="97">
        <v>98.558428724811847</v>
      </c>
      <c r="AS72" s="97">
        <v>143.97522477094182</v>
      </c>
      <c r="AT72" s="97">
        <v>75.267317233043997</v>
      </c>
      <c r="AU72" s="97">
        <v>110.07257385214577</v>
      </c>
      <c r="AV72" s="21">
        <v>34.758729845763014</v>
      </c>
      <c r="AW72" s="97">
        <v>141.90705760394718</v>
      </c>
      <c r="AX72" s="97">
        <v>98.558428724811847</v>
      </c>
      <c r="AY72" s="97">
        <v>11.060809160423327</v>
      </c>
      <c r="AZ72" s="97">
        <v>75.267317233043997</v>
      </c>
      <c r="BA72" s="97">
        <v>0.31525630342921485</v>
      </c>
      <c r="BB72" s="97">
        <v>34.758729845763014</v>
      </c>
      <c r="BC72" s="2">
        <v>-12.719281492928006</v>
      </c>
      <c r="BD72" s="62">
        <v>66</v>
      </c>
      <c r="BE72" s="97">
        <v>6.4161895239001483</v>
      </c>
      <c r="BF72" s="97">
        <v>100.23093386027297</v>
      </c>
      <c r="BG72" s="97">
        <v>149.0279738012803</v>
      </c>
      <c r="BH72" s="97">
        <v>5.7633296991082323</v>
      </c>
      <c r="BI72" s="97">
        <v>115.40794488857202</v>
      </c>
      <c r="BJ72" s="21">
        <v>34.222160964439837</v>
      </c>
      <c r="BK72" s="97">
        <v>153.21955008040172</v>
      </c>
      <c r="BL72" s="97">
        <v>100.23093386027297</v>
      </c>
      <c r="BM72" s="97">
        <v>10.857847737493872</v>
      </c>
      <c r="BN72" s="97">
        <v>5.7633296991082323</v>
      </c>
      <c r="BO72" s="97">
        <v>8.2035508512871917</v>
      </c>
      <c r="BP72" s="97">
        <v>34.222160964439837</v>
      </c>
      <c r="BQ72" s="2">
        <v>-63.197733558605819</v>
      </c>
      <c r="BR72" s="97">
        <v>6.3069300728155193</v>
      </c>
      <c r="BS72" s="97">
        <v>99.433954081083826</v>
      </c>
      <c r="BT72" s="97">
        <v>148.40630629256134</v>
      </c>
      <c r="BU72" s="97">
        <v>1.208457962431055</v>
      </c>
      <c r="BV72" s="97">
        <v>114.51988564939815</v>
      </c>
      <c r="BW72" s="21">
        <v>99.685350312261804</v>
      </c>
      <c r="BX72" s="97">
        <v>148.13643039846301</v>
      </c>
      <c r="BY72" s="97">
        <v>99.433954081083826</v>
      </c>
      <c r="BZ72" s="97">
        <v>12.770177020594353</v>
      </c>
      <c r="CA72" s="97">
        <v>1.208457962431055</v>
      </c>
      <c r="CB72" s="97">
        <v>5.7077811875414213</v>
      </c>
      <c r="CC72" s="97">
        <v>99.685350312261804</v>
      </c>
      <c r="CD72" s="2">
        <v>-78.032001515802463</v>
      </c>
    </row>
    <row r="73" spans="1:82" x14ac:dyDescent="0.25">
      <c r="A73" s="59">
        <v>67</v>
      </c>
      <c r="B73" s="46">
        <v>5.8512929122318589</v>
      </c>
      <c r="C73" s="97">
        <v>97.603748770805694</v>
      </c>
      <c r="D73" s="97">
        <v>148.25791614333684</v>
      </c>
      <c r="E73" s="97">
        <v>6.2770814427841586</v>
      </c>
      <c r="F73" s="97">
        <v>113.8845324488826</v>
      </c>
      <c r="G73" s="21">
        <v>32.632397231120763</v>
      </c>
      <c r="H73" s="97">
        <v>145.66262529941147</v>
      </c>
      <c r="I73" s="97">
        <v>97.603748770805694</v>
      </c>
      <c r="J73" s="97">
        <v>12.050723993156181</v>
      </c>
      <c r="K73" s="97">
        <v>6.2770814427841586</v>
      </c>
      <c r="L73" s="97">
        <v>12.34706548153992</v>
      </c>
      <c r="M73" s="97">
        <v>32.632397231120763</v>
      </c>
      <c r="N73" s="2">
        <v>-59.516421657734902</v>
      </c>
      <c r="O73" s="97">
        <v>4.6225749520084385</v>
      </c>
      <c r="P73" s="97">
        <v>12.11166248050942</v>
      </c>
      <c r="Q73" s="97">
        <v>145.1190997401811</v>
      </c>
      <c r="R73" s="97">
        <v>5.6750986401124779</v>
      </c>
      <c r="S73" s="97">
        <v>113.57400214503681</v>
      </c>
      <c r="T73" s="21">
        <v>34.601575644109154</v>
      </c>
      <c r="U73" s="97">
        <v>145.77135350010983</v>
      </c>
      <c r="V73" s="97">
        <v>12.11166248050942</v>
      </c>
      <c r="W73" s="97">
        <v>15.584468719689049</v>
      </c>
      <c r="X73" s="97">
        <v>5.6750986401124779</v>
      </c>
      <c r="Y73" s="97">
        <v>7.8802734279739264</v>
      </c>
      <c r="Z73" s="19">
        <v>34.601575644109154</v>
      </c>
      <c r="AA73" s="2">
        <v>-42.741374333154099</v>
      </c>
      <c r="AB73" s="62">
        <v>67</v>
      </c>
      <c r="AC73" s="46">
        <v>5.6925792679548923</v>
      </c>
      <c r="AD73" s="97">
        <v>98.994451256380245</v>
      </c>
      <c r="AE73" s="97">
        <v>147.5310314950413</v>
      </c>
      <c r="AF73" s="97">
        <v>5.2878067958886348</v>
      </c>
      <c r="AG73" s="97">
        <v>112.63013004828838</v>
      </c>
      <c r="AH73" s="21">
        <v>32.582066036579114</v>
      </c>
      <c r="AI73" s="97">
        <v>150.03161642179145</v>
      </c>
      <c r="AJ73" s="97">
        <v>98.994451256380245</v>
      </c>
      <c r="AK73" s="97">
        <v>10.559950882568002</v>
      </c>
      <c r="AL73" s="19">
        <v>5.2878067958886348</v>
      </c>
      <c r="AM73" s="97">
        <v>6.3309260238443823</v>
      </c>
      <c r="AN73" s="21">
        <v>32.582066036579114</v>
      </c>
      <c r="AO73" s="2">
        <v>-65.799800574883648</v>
      </c>
      <c r="AP73" s="66">
        <v>67</v>
      </c>
      <c r="AQ73" s="97">
        <v>5.5676598619355877</v>
      </c>
      <c r="AR73" s="97">
        <v>99.616569436895361</v>
      </c>
      <c r="AS73" s="97">
        <v>145.04479324323916</v>
      </c>
      <c r="AT73" s="97">
        <v>75.141109955571778</v>
      </c>
      <c r="AU73" s="97">
        <v>108.99740862320643</v>
      </c>
      <c r="AV73" s="21">
        <v>31.761773124787858</v>
      </c>
      <c r="AW73" s="97">
        <v>143.38649261363378</v>
      </c>
      <c r="AX73" s="97">
        <v>99.616569436895361</v>
      </c>
      <c r="AY73" s="97">
        <v>8.7692883282307541</v>
      </c>
      <c r="AZ73" s="97">
        <v>75.141109955571778</v>
      </c>
      <c r="BA73" s="97">
        <v>4.7386973074907459</v>
      </c>
      <c r="BB73" s="97">
        <v>31.761773124787858</v>
      </c>
      <c r="BC73" s="2">
        <v>-12.219448927082825</v>
      </c>
      <c r="BD73" s="62">
        <v>67</v>
      </c>
      <c r="BE73" s="97">
        <v>6.03955124706928</v>
      </c>
      <c r="BF73" s="97">
        <v>99.341322459325298</v>
      </c>
      <c r="BG73" s="97">
        <v>147.35193771478345</v>
      </c>
      <c r="BH73" s="97">
        <v>6.3638049624997688</v>
      </c>
      <c r="BI73" s="97">
        <v>113.40936186764894</v>
      </c>
      <c r="BJ73" s="21">
        <v>33.568464613976275</v>
      </c>
      <c r="BK73" s="97">
        <v>148.77388238447696</v>
      </c>
      <c r="BL73" s="97">
        <v>99.341322459325298</v>
      </c>
      <c r="BM73" s="97">
        <v>9.3488179972071332</v>
      </c>
      <c r="BN73" s="97">
        <v>6.3638049624997688</v>
      </c>
      <c r="BO73" s="97">
        <v>8.6752925128106231</v>
      </c>
      <c r="BP73" s="97">
        <v>33.568464613976275</v>
      </c>
      <c r="BQ73" s="2">
        <v>-61.51177169629603</v>
      </c>
      <c r="BR73" s="97">
        <v>5.5712708556482022</v>
      </c>
      <c r="BS73" s="97">
        <v>99.214445317940715</v>
      </c>
      <c r="BT73" s="97">
        <v>148.55820386936057</v>
      </c>
      <c r="BU73" s="97">
        <v>1.9728278502726013</v>
      </c>
      <c r="BV73" s="97">
        <v>114.06639735949965</v>
      </c>
      <c r="BW73" s="21">
        <v>99.546273043644462</v>
      </c>
      <c r="BX73" s="97">
        <v>149.17416822930849</v>
      </c>
      <c r="BY73" s="97">
        <v>99.214445317940715</v>
      </c>
      <c r="BZ73" s="97">
        <v>11.435943085673614</v>
      </c>
      <c r="CA73" s="97">
        <v>1.9728278502726013</v>
      </c>
      <c r="CB73" s="97">
        <v>7.0210344406593101</v>
      </c>
      <c r="CC73" s="97">
        <v>99.546273043644462</v>
      </c>
      <c r="CD73" s="2">
        <v>-74.973480430064185</v>
      </c>
    </row>
    <row r="74" spans="1:82" x14ac:dyDescent="0.25">
      <c r="A74" s="59">
        <v>68</v>
      </c>
      <c r="B74" s="46">
        <v>6.9527808419523378</v>
      </c>
      <c r="C74" s="97">
        <v>99.514529724662239</v>
      </c>
      <c r="D74" s="97">
        <v>148.16672412178059</v>
      </c>
      <c r="E74" s="97">
        <v>4.8980891155397135</v>
      </c>
      <c r="F74" s="97">
        <v>113.25099561697385</v>
      </c>
      <c r="G74" s="21">
        <v>34.580200452867409</v>
      </c>
      <c r="H74" s="97">
        <v>150.46602623180931</v>
      </c>
      <c r="I74" s="97">
        <v>99.514529724662239</v>
      </c>
      <c r="J74" s="97">
        <v>11.664739952592747</v>
      </c>
      <c r="K74" s="97">
        <v>4.8980891155397135</v>
      </c>
      <c r="L74" s="97">
        <v>5.1018917135620674</v>
      </c>
      <c r="M74" s="97">
        <v>34.580200452867409</v>
      </c>
      <c r="N74" s="2">
        <v>-65.577073275778247</v>
      </c>
      <c r="O74" s="97">
        <v>5.7653596492743073</v>
      </c>
      <c r="P74" s="97">
        <v>11.119982249163163</v>
      </c>
      <c r="Q74" s="97">
        <v>141.251353680579</v>
      </c>
      <c r="R74" s="97">
        <v>5.9759869913462946</v>
      </c>
      <c r="S74" s="97">
        <v>113.81628626293404</v>
      </c>
      <c r="T74" s="21">
        <v>34.610940150755532</v>
      </c>
      <c r="U74" s="97">
        <v>144.50866581348313</v>
      </c>
      <c r="V74" s="97">
        <v>11.119982249163163</v>
      </c>
      <c r="W74" s="97">
        <v>10.197805381866791</v>
      </c>
      <c r="X74" s="97">
        <v>5.9759869913462946</v>
      </c>
      <c r="Y74" s="97">
        <v>5.6034466621053598</v>
      </c>
      <c r="Z74" s="19">
        <v>34.610940150755532</v>
      </c>
      <c r="AA74" s="2">
        <v>-43.096236987842339</v>
      </c>
      <c r="AB74" s="62">
        <v>68</v>
      </c>
      <c r="AC74" s="46">
        <v>5.9114669735903629</v>
      </c>
      <c r="AD74" s="97">
        <v>99.993548538127683</v>
      </c>
      <c r="AE74" s="97">
        <v>149.09788542765651</v>
      </c>
      <c r="AF74" s="97">
        <v>5.0747660716982876</v>
      </c>
      <c r="AG74" s="97">
        <v>113.82207983084217</v>
      </c>
      <c r="AH74" s="21">
        <v>35.812409895119579</v>
      </c>
      <c r="AI74" s="97">
        <v>149.43566435029521</v>
      </c>
      <c r="AJ74" s="97">
        <v>99.993548538127683</v>
      </c>
      <c r="AK74" s="97">
        <v>14.313495698028412</v>
      </c>
      <c r="AL74" s="19">
        <v>5.0747660716982876</v>
      </c>
      <c r="AM74" s="97">
        <v>12.525034305438094</v>
      </c>
      <c r="AN74" s="21">
        <v>35.812409895119579</v>
      </c>
      <c r="AO74" s="2">
        <v>-62.614151059254546</v>
      </c>
      <c r="AP74" s="66">
        <v>68</v>
      </c>
      <c r="AQ74" s="97">
        <v>6.7337986374039875</v>
      </c>
      <c r="AR74" s="97">
        <v>99.559111863782391</v>
      </c>
      <c r="AS74" s="97">
        <v>143.91272807351629</v>
      </c>
      <c r="AT74" s="97">
        <v>76.190402636393728</v>
      </c>
      <c r="AU74" s="97">
        <v>110.27087570665348</v>
      </c>
      <c r="AV74" s="21">
        <v>34.209760480696623</v>
      </c>
      <c r="AW74" s="97">
        <v>141.67264063817848</v>
      </c>
      <c r="AX74" s="97">
        <v>99.559111863782391</v>
      </c>
      <c r="AY74" s="97">
        <v>12.035559545652571</v>
      </c>
      <c r="AZ74" s="97">
        <v>76.190402636393728</v>
      </c>
      <c r="BA74" s="97">
        <v>3.529349033323272</v>
      </c>
      <c r="BB74" s="97">
        <v>34.209760480696623</v>
      </c>
      <c r="BC74" s="2">
        <v>-12.429716001138821</v>
      </c>
      <c r="BD74" s="62">
        <v>68</v>
      </c>
      <c r="BE74" s="97">
        <v>6.1998004640664686</v>
      </c>
      <c r="BF74" s="97">
        <v>99.490372609232281</v>
      </c>
      <c r="BG74" s="97">
        <v>147.46799341857911</v>
      </c>
      <c r="BH74" s="97">
        <v>4.5225552608370485</v>
      </c>
      <c r="BI74" s="97">
        <v>115.71653193589455</v>
      </c>
      <c r="BJ74" s="21">
        <v>33.745485842791879</v>
      </c>
      <c r="BK74" s="97">
        <v>149.84081330224004</v>
      </c>
      <c r="BL74" s="97">
        <v>99.490372609232281</v>
      </c>
      <c r="BM74" s="97">
        <v>15.649281128469916</v>
      </c>
      <c r="BN74" s="97">
        <v>4.5225552608370485</v>
      </c>
      <c r="BO74" s="97">
        <v>12.402301847533323</v>
      </c>
      <c r="BP74" s="97">
        <v>33.745485842791879</v>
      </c>
      <c r="BQ74" s="2">
        <v>-63.748094682471695</v>
      </c>
      <c r="BR74" s="97">
        <v>5.5649147930730889</v>
      </c>
      <c r="BS74" s="97">
        <v>99.612649843136438</v>
      </c>
      <c r="BT74" s="97">
        <v>148.30224228198387</v>
      </c>
      <c r="BU74" s="97">
        <v>0.63621018609030133</v>
      </c>
      <c r="BV74" s="97">
        <v>111.98948266062422</v>
      </c>
      <c r="BW74" s="21">
        <v>99.977189706669492</v>
      </c>
      <c r="BX74" s="97">
        <v>150.48276369394941</v>
      </c>
      <c r="BY74" s="97">
        <v>99.612649843136438</v>
      </c>
      <c r="BZ74" s="97">
        <v>12.209154782613592</v>
      </c>
      <c r="CA74" s="97">
        <v>0.63621018609030133</v>
      </c>
      <c r="CB74" s="97">
        <v>14.481655138635498</v>
      </c>
      <c r="CC74" s="97">
        <v>99.977189706669492</v>
      </c>
      <c r="CD74" s="2">
        <v>-66.898990042366094</v>
      </c>
    </row>
    <row r="75" spans="1:82" x14ac:dyDescent="0.25">
      <c r="A75" s="59">
        <v>69</v>
      </c>
      <c r="B75" s="46">
        <v>4.8925272136459013</v>
      </c>
      <c r="C75" s="97">
        <v>98.834073832553685</v>
      </c>
      <c r="D75" s="97">
        <v>147.5473822563132</v>
      </c>
      <c r="E75" s="97">
        <v>6.0838112969389586</v>
      </c>
      <c r="F75" s="97">
        <v>112.87972110259534</v>
      </c>
      <c r="G75" s="21">
        <v>33.682722460306231</v>
      </c>
      <c r="H75" s="97">
        <v>149.0036844607134</v>
      </c>
      <c r="I75" s="97">
        <v>98.834073832553685</v>
      </c>
      <c r="J75" s="97">
        <v>10.232783781893733</v>
      </c>
      <c r="K75" s="97">
        <v>6.0838112969389586</v>
      </c>
      <c r="L75" s="97">
        <v>9.718107629595373</v>
      </c>
      <c r="M75" s="97">
        <v>33.682722460306231</v>
      </c>
      <c r="N75" s="2">
        <v>-63.237459147407385</v>
      </c>
      <c r="O75" s="97">
        <v>5.4848072125437</v>
      </c>
      <c r="P75" s="97">
        <v>10.264672029518525</v>
      </c>
      <c r="Q75" s="97">
        <v>140.94258313046271</v>
      </c>
      <c r="R75" s="97">
        <v>4.4212202210231677</v>
      </c>
      <c r="S75" s="97">
        <v>113.01980033302385</v>
      </c>
      <c r="T75" s="21">
        <v>33.694300691148939</v>
      </c>
      <c r="U75" s="97">
        <v>143.35812418497062</v>
      </c>
      <c r="V75" s="97">
        <v>10.264672029518525</v>
      </c>
      <c r="W75" s="97">
        <v>7.1774721981725733</v>
      </c>
      <c r="X75" s="97">
        <v>4.4212202210231677</v>
      </c>
      <c r="Y75" s="97">
        <v>9.1006180638181604</v>
      </c>
      <c r="Z75" s="19">
        <v>33.694300691148939</v>
      </c>
      <c r="AA75" s="2">
        <v>-44.609093965583185</v>
      </c>
      <c r="AB75" s="62">
        <v>69</v>
      </c>
      <c r="AC75" s="46">
        <v>5.2315491417634732</v>
      </c>
      <c r="AD75" s="97">
        <v>99.750701758895573</v>
      </c>
      <c r="AE75" s="97">
        <v>147.25147541656318</v>
      </c>
      <c r="AF75" s="97">
        <v>5.9535126138979599</v>
      </c>
      <c r="AG75" s="97">
        <v>112.37826917518838</v>
      </c>
      <c r="AH75" s="21">
        <v>33.123111955390492</v>
      </c>
      <c r="AI75" s="97">
        <v>151.86252398174523</v>
      </c>
      <c r="AJ75" s="97">
        <v>99.750701758895573</v>
      </c>
      <c r="AK75" s="97">
        <v>10.83369592848759</v>
      </c>
      <c r="AL75" s="19">
        <v>5.9535126138979599</v>
      </c>
      <c r="AM75" s="97">
        <v>10.443549159399454</v>
      </c>
      <c r="AN75" s="21">
        <v>33.123111955390492</v>
      </c>
      <c r="AO75" s="2">
        <v>-63.172503895684571</v>
      </c>
      <c r="AP75" s="66">
        <v>69</v>
      </c>
      <c r="AQ75" s="97">
        <v>5.5798115121395817</v>
      </c>
      <c r="AR75" s="97">
        <v>98.54993047372885</v>
      </c>
      <c r="AS75" s="97">
        <v>141.78257527297183</v>
      </c>
      <c r="AT75" s="97">
        <v>75.813476263334039</v>
      </c>
      <c r="AU75" s="97">
        <v>113.39142673406502</v>
      </c>
      <c r="AV75" s="21">
        <v>33.943011435496295</v>
      </c>
      <c r="AW75" s="97">
        <v>151.34131903212943</v>
      </c>
      <c r="AX75" s="97">
        <v>98.54993047372885</v>
      </c>
      <c r="AY75" s="97">
        <v>12.203345866337854</v>
      </c>
      <c r="AZ75" s="97">
        <v>75.813476263334039</v>
      </c>
      <c r="BA75" s="97">
        <v>0.97611362263162427</v>
      </c>
      <c r="BB75" s="97">
        <v>33.943011435496295</v>
      </c>
      <c r="BC75" s="2">
        <v>-14.634418433739912</v>
      </c>
      <c r="BD75" s="62">
        <v>69</v>
      </c>
      <c r="BE75" s="97">
        <v>5.5845591286081584</v>
      </c>
      <c r="BF75" s="97">
        <v>99.787128280098017</v>
      </c>
      <c r="BG75" s="97">
        <v>147.24140982960932</v>
      </c>
      <c r="BH75" s="97">
        <v>6.9225251012272615</v>
      </c>
      <c r="BI75" s="97">
        <v>114.40899300365528</v>
      </c>
      <c r="BJ75" s="21">
        <v>32.639965706849743</v>
      </c>
      <c r="BK75" s="97">
        <v>150.00512956677591</v>
      </c>
      <c r="BL75" s="97">
        <v>99.787128280098017</v>
      </c>
      <c r="BM75" s="97">
        <v>9.7473874981462565</v>
      </c>
      <c r="BN75" s="97">
        <v>6.9225251012272615</v>
      </c>
      <c r="BO75" s="97">
        <v>11.549791582468735</v>
      </c>
      <c r="BP75" s="97">
        <v>32.639965706849743</v>
      </c>
      <c r="BQ75" s="2">
        <v>-59.941750159591798</v>
      </c>
      <c r="BR75" s="97">
        <v>6.5698768149859976</v>
      </c>
      <c r="BS75" s="97">
        <v>98.98767627635273</v>
      </c>
      <c r="BT75" s="97">
        <v>147.75728127820656</v>
      </c>
      <c r="BU75" s="97">
        <v>1.0855828681044766</v>
      </c>
      <c r="BV75" s="97">
        <v>111.41428994767192</v>
      </c>
      <c r="BW75" s="21">
        <v>99.942978677578452</v>
      </c>
      <c r="BX75" s="97">
        <v>147.98351342507388</v>
      </c>
      <c r="BY75" s="97">
        <v>98.98767627635273</v>
      </c>
      <c r="BZ75" s="97">
        <v>11.650560375834047</v>
      </c>
      <c r="CA75" s="97">
        <v>1.0855828681044766</v>
      </c>
      <c r="CB75" s="97">
        <v>10.992661904041222</v>
      </c>
      <c r="CC75" s="97">
        <v>99.942978677578452</v>
      </c>
      <c r="CD75" s="2">
        <v>-68.970548998691882</v>
      </c>
    </row>
    <row r="76" spans="1:82" x14ac:dyDescent="0.25">
      <c r="A76" s="59">
        <v>70</v>
      </c>
      <c r="B76" s="46">
        <v>5.8085087056691718</v>
      </c>
      <c r="C76" s="97">
        <v>100.04921064576762</v>
      </c>
      <c r="D76" s="97">
        <v>147.39046626091505</v>
      </c>
      <c r="E76" s="97">
        <v>6.8117486044947677</v>
      </c>
      <c r="F76" s="97">
        <v>114.38147878174661</v>
      </c>
      <c r="G76" s="21">
        <v>32.972048679671111</v>
      </c>
      <c r="H76" s="97">
        <v>150.65460400670835</v>
      </c>
      <c r="I76" s="97">
        <v>100.04921064576762</v>
      </c>
      <c r="J76" s="97">
        <v>9.3606594490153725</v>
      </c>
      <c r="K76" s="97">
        <v>6.8117486044947677</v>
      </c>
      <c r="L76" s="97">
        <v>9.3871061869259602</v>
      </c>
      <c r="M76" s="97">
        <v>32.972048679671111</v>
      </c>
      <c r="N76" s="2">
        <v>-60.946353140445602</v>
      </c>
      <c r="O76" s="97">
        <v>5.377712590923112</v>
      </c>
      <c r="P76" s="97">
        <v>10.965975018920879</v>
      </c>
      <c r="Q76" s="97">
        <v>141.8091407119457</v>
      </c>
      <c r="R76" s="97">
        <v>6.1627587719974048</v>
      </c>
      <c r="S76" s="97">
        <v>109.85541734371448</v>
      </c>
      <c r="T76" s="21">
        <v>34.612380242899839</v>
      </c>
      <c r="U76" s="97">
        <v>143.99610871105872</v>
      </c>
      <c r="V76" s="97">
        <v>10.965975018920879</v>
      </c>
      <c r="W76" s="97">
        <v>12.816191882755037</v>
      </c>
      <c r="X76" s="97">
        <v>6.1627587719974048</v>
      </c>
      <c r="Y76" s="97">
        <v>14.631338399902031</v>
      </c>
      <c r="Z76" s="19">
        <v>34.612380242899839</v>
      </c>
      <c r="AA76" s="2">
        <v>-35.322848496436642</v>
      </c>
      <c r="AB76" s="62">
        <v>70</v>
      </c>
      <c r="AC76" s="46">
        <v>6.2670952304112282</v>
      </c>
      <c r="AD76" s="97">
        <v>100.97986215617691</v>
      </c>
      <c r="AE76" s="97">
        <v>148.66600656534311</v>
      </c>
      <c r="AF76" s="97">
        <v>4.8089860936606055</v>
      </c>
      <c r="AG76" s="97">
        <v>113.82934035003433</v>
      </c>
      <c r="AH76" s="21">
        <v>33.740425273571198</v>
      </c>
      <c r="AI76" s="97">
        <v>151.58941371424797</v>
      </c>
      <c r="AJ76" s="97">
        <v>100.97986215617691</v>
      </c>
      <c r="AK76" s="97">
        <v>13.387626786459016</v>
      </c>
      <c r="AL76" s="19">
        <v>4.8089860936606055</v>
      </c>
      <c r="AM76" s="97">
        <v>13.166743008980529</v>
      </c>
      <c r="AN76" s="21">
        <v>33.740425273571198</v>
      </c>
      <c r="AO76" s="2">
        <v>-62.844498623982588</v>
      </c>
      <c r="AP76" s="66">
        <v>70</v>
      </c>
      <c r="AQ76" s="97">
        <v>6.4506644075728135</v>
      </c>
      <c r="AR76" s="97">
        <v>99.356421357534728</v>
      </c>
      <c r="AS76" s="97">
        <v>140.60179044480611</v>
      </c>
      <c r="AT76" s="97">
        <v>74.116922448615298</v>
      </c>
      <c r="AU76" s="97">
        <v>112.36344051975634</v>
      </c>
      <c r="AV76" s="21">
        <v>34.49938139410694</v>
      </c>
      <c r="AW76" s="97">
        <v>141.29934132065165</v>
      </c>
      <c r="AX76" s="97">
        <v>99.356421357534728</v>
      </c>
      <c r="AY76" s="97">
        <v>15.436833810239051</v>
      </c>
      <c r="AZ76" s="97">
        <v>74.116922448615298</v>
      </c>
      <c r="BA76" s="97">
        <v>1.1898413678868363</v>
      </c>
      <c r="BB76" s="97">
        <v>34.49938139410694</v>
      </c>
      <c r="BC76" s="2">
        <v>-14.315228751889059</v>
      </c>
      <c r="BD76" s="62">
        <v>70</v>
      </c>
      <c r="BE76" s="97">
        <v>5.2957032815674694</v>
      </c>
      <c r="BF76" s="97">
        <v>99.447692764999189</v>
      </c>
      <c r="BG76" s="97">
        <v>148.84466889434827</v>
      </c>
      <c r="BH76" s="97">
        <v>5.8223101444308973</v>
      </c>
      <c r="BI76" s="97">
        <v>117.1043250572109</v>
      </c>
      <c r="BJ76" s="21">
        <v>33.66894247065941</v>
      </c>
      <c r="BK76" s="97">
        <v>150.11396437595124</v>
      </c>
      <c r="BL76" s="97">
        <v>99.447692764999189</v>
      </c>
      <c r="BM76" s="97">
        <v>10.939173160219022</v>
      </c>
      <c r="BN76" s="97">
        <v>5.8223101444308973</v>
      </c>
      <c r="BO76" s="97">
        <v>10.103991693583399</v>
      </c>
      <c r="BP76" s="97">
        <v>33.66894247065941</v>
      </c>
      <c r="BQ76" s="2">
        <v>-63.339441965309945</v>
      </c>
      <c r="BR76" s="97">
        <v>6.1830651438993218</v>
      </c>
      <c r="BS76" s="97">
        <v>100.1785578264015</v>
      </c>
      <c r="BT76" s="97">
        <v>149.50775742513881</v>
      </c>
      <c r="BU76" s="97">
        <v>0.81348583074035163</v>
      </c>
      <c r="BV76" s="97">
        <v>113.80318726824208</v>
      </c>
      <c r="BW76" s="21">
        <v>99.745515222019989</v>
      </c>
      <c r="BX76" s="97">
        <v>149.52068070444744</v>
      </c>
      <c r="BY76" s="97">
        <v>100.1785578264015</v>
      </c>
      <c r="BZ76" s="97">
        <v>14.556451118040062</v>
      </c>
      <c r="CA76" s="97">
        <v>0.81348583074035163</v>
      </c>
      <c r="CB76" s="97">
        <v>7.66278330520616</v>
      </c>
      <c r="CC76" s="97">
        <v>99.745515222019989</v>
      </c>
      <c r="CD76" s="2">
        <v>-75.823453582806536</v>
      </c>
    </row>
    <row r="77" spans="1:82" x14ac:dyDescent="0.25">
      <c r="A77" s="59">
        <v>71</v>
      </c>
      <c r="B77" s="46">
        <v>5.7432387706855339</v>
      </c>
      <c r="C77" s="97">
        <v>99.874991118057991</v>
      </c>
      <c r="D77" s="97">
        <v>150.20549840266332</v>
      </c>
      <c r="E77" s="97">
        <v>5.9399472365415047</v>
      </c>
      <c r="F77" s="97">
        <v>115.09265803161776</v>
      </c>
      <c r="G77" s="21">
        <v>34.713311339786237</v>
      </c>
      <c r="H77" s="97">
        <v>148.7875519794313</v>
      </c>
      <c r="I77" s="97">
        <v>99.874991118057991</v>
      </c>
      <c r="J77" s="97">
        <v>10.181587723143977</v>
      </c>
      <c r="K77" s="97">
        <v>5.9399472365415047</v>
      </c>
      <c r="L77" s="97">
        <v>4.3852677862962519</v>
      </c>
      <c r="M77" s="97">
        <v>34.713311339786237</v>
      </c>
      <c r="N77" s="2">
        <v>-65.137980876544503</v>
      </c>
      <c r="O77" s="97">
        <v>5.9548473863918217</v>
      </c>
      <c r="P77" s="97">
        <v>11.546226321150229</v>
      </c>
      <c r="Q77" s="97">
        <v>144.64823770393966</v>
      </c>
      <c r="R77" s="97">
        <v>6.2706124258661768</v>
      </c>
      <c r="S77" s="97">
        <v>112.21011137878413</v>
      </c>
      <c r="T77" s="21">
        <v>33.573731803176337</v>
      </c>
      <c r="U77" s="97">
        <v>146.30927868736836</v>
      </c>
      <c r="V77" s="97">
        <v>11.546226321150229</v>
      </c>
      <c r="W77" s="97">
        <v>10.971329659833808</v>
      </c>
      <c r="X77" s="97">
        <v>6.2706124258661768</v>
      </c>
      <c r="Y77" s="97">
        <v>5.7294131551062515</v>
      </c>
      <c r="Z77" s="19">
        <v>33.573731803176337</v>
      </c>
      <c r="AA77" s="2">
        <v>-41.166983467995763</v>
      </c>
      <c r="AB77" s="62">
        <v>71</v>
      </c>
      <c r="AC77" s="46">
        <v>5.4627086969325056</v>
      </c>
      <c r="AD77" s="97">
        <v>99.050058577710487</v>
      </c>
      <c r="AE77" s="97">
        <v>148.9398601942321</v>
      </c>
      <c r="AF77" s="97">
        <v>4.8691289061670284</v>
      </c>
      <c r="AG77" s="97">
        <v>114.05652555307779</v>
      </c>
      <c r="AH77" s="21">
        <v>34.456876201210669</v>
      </c>
      <c r="AI77" s="97">
        <v>150.57156782613561</v>
      </c>
      <c r="AJ77" s="97">
        <v>99.050058577710487</v>
      </c>
      <c r="AK77" s="97">
        <v>10.21690102174342</v>
      </c>
      <c r="AL77" s="19">
        <v>4.8691289061670284</v>
      </c>
      <c r="AM77" s="97">
        <v>10.622385196176594</v>
      </c>
      <c r="AN77" s="21">
        <v>34.456876201210669</v>
      </c>
      <c r="AO77" s="2">
        <v>-64.874769743538494</v>
      </c>
      <c r="AP77" s="66">
        <v>71</v>
      </c>
      <c r="AQ77" s="97">
        <v>6.3639784413808016</v>
      </c>
      <c r="AR77" s="97">
        <v>99.423432821425479</v>
      </c>
      <c r="AS77" s="97">
        <v>139.43148296294711</v>
      </c>
      <c r="AT77" s="97">
        <v>75.603427336553963</v>
      </c>
      <c r="AU77" s="97">
        <v>115.33437677780368</v>
      </c>
      <c r="AV77" s="21">
        <v>33.129299591465632</v>
      </c>
      <c r="AW77" s="97">
        <v>148.83687162489812</v>
      </c>
      <c r="AX77" s="97">
        <v>99.423432821425479</v>
      </c>
      <c r="AY77" s="97">
        <v>8.1705599005643066</v>
      </c>
      <c r="AZ77" s="97">
        <v>75.603427336553963</v>
      </c>
      <c r="BA77" s="97">
        <v>2.5580989938270324</v>
      </c>
      <c r="BB77" s="97">
        <v>33.129299591465632</v>
      </c>
      <c r="BC77" s="2">
        <v>-14.190318323900886</v>
      </c>
      <c r="BD77" s="62">
        <v>71</v>
      </c>
      <c r="BE77" s="97">
        <v>5.1756959210244</v>
      </c>
      <c r="BF77" s="97">
        <v>99.700688449947236</v>
      </c>
      <c r="BG77" s="97">
        <v>146.21973688407712</v>
      </c>
      <c r="BH77" s="97">
        <v>5.4182037663223124</v>
      </c>
      <c r="BI77" s="97">
        <v>114.18430239629944</v>
      </c>
      <c r="BJ77" s="21">
        <v>34.583522229498008</v>
      </c>
      <c r="BK77" s="97">
        <v>149.6515254565831</v>
      </c>
      <c r="BL77" s="97">
        <v>99.700688449947236</v>
      </c>
      <c r="BM77" s="97">
        <v>11.270795937533901</v>
      </c>
      <c r="BN77" s="97">
        <v>5.4182037663223124</v>
      </c>
      <c r="BO77" s="97">
        <v>10.11159133438696</v>
      </c>
      <c r="BP77" s="97">
        <v>34.583522229498008</v>
      </c>
      <c r="BQ77" s="2">
        <v>-64.512570998346462</v>
      </c>
      <c r="BR77" s="97">
        <v>6.1342783278302617</v>
      </c>
      <c r="BS77" s="97">
        <v>99.311577607246619</v>
      </c>
      <c r="BT77" s="97">
        <v>148.2320549848084</v>
      </c>
      <c r="BU77" s="97">
        <v>1.5851677536234123</v>
      </c>
      <c r="BV77" s="97">
        <v>113.03953613769063</v>
      </c>
      <c r="BW77" s="21">
        <v>99.772069980618255</v>
      </c>
      <c r="BX77" s="97">
        <v>149.7063135612859</v>
      </c>
      <c r="BY77" s="97">
        <v>99.311577607246619</v>
      </c>
      <c r="BZ77" s="97">
        <v>11.448711797021831</v>
      </c>
      <c r="CA77" s="97">
        <v>1.5851677536234123</v>
      </c>
      <c r="CB77" s="97">
        <v>10.051096045481325</v>
      </c>
      <c r="CC77" s="97">
        <v>99.772069980618255</v>
      </c>
      <c r="CD77" s="2">
        <v>-70.225432244114032</v>
      </c>
    </row>
    <row r="78" spans="1:82" x14ac:dyDescent="0.25">
      <c r="A78" s="59">
        <v>72</v>
      </c>
      <c r="B78" s="46">
        <v>6.9025680304914037</v>
      </c>
      <c r="C78" s="97">
        <v>99.955106306974926</v>
      </c>
      <c r="D78" s="97">
        <v>149.31879869009921</v>
      </c>
      <c r="E78" s="97">
        <v>5.7251218104176482</v>
      </c>
      <c r="F78" s="97">
        <v>113.01781619186301</v>
      </c>
      <c r="G78" s="21">
        <v>33.959825828609766</v>
      </c>
      <c r="H78" s="97">
        <v>147.88339819316204</v>
      </c>
      <c r="I78" s="97">
        <v>99.955106306974926</v>
      </c>
      <c r="J78" s="97">
        <v>11.094291362753626</v>
      </c>
      <c r="K78" s="97">
        <v>5.7251218104176482</v>
      </c>
      <c r="L78" s="97">
        <v>8.9742120531985563</v>
      </c>
      <c r="M78" s="97">
        <v>33.959825828609766</v>
      </c>
      <c r="N78" s="2">
        <v>-61.267213315179958</v>
      </c>
      <c r="O78" s="97">
        <v>5.8458687981773165</v>
      </c>
      <c r="P78" s="97">
        <v>13.469010304153032</v>
      </c>
      <c r="Q78" s="97">
        <v>142.7002484380948</v>
      </c>
      <c r="R78" s="97">
        <v>5.2786696589739242</v>
      </c>
      <c r="S78" s="97">
        <v>112.11871527092833</v>
      </c>
      <c r="T78" s="21">
        <v>34.641484391003075</v>
      </c>
      <c r="U78" s="97">
        <v>141.53989148034447</v>
      </c>
      <c r="V78" s="97">
        <v>13.469010304153032</v>
      </c>
      <c r="W78" s="97">
        <v>13.188019524664231</v>
      </c>
      <c r="X78" s="97">
        <v>5.2786696589739242</v>
      </c>
      <c r="Y78" s="97">
        <v>8.3767325616326271</v>
      </c>
      <c r="Z78" s="19">
        <v>34.641484391003075</v>
      </c>
      <c r="AA78" s="2">
        <v>-43.787644310559081</v>
      </c>
      <c r="AB78" s="62">
        <v>72</v>
      </c>
      <c r="AC78" s="46">
        <v>5.8868695372399049</v>
      </c>
      <c r="AD78" s="97">
        <v>99.356330821841937</v>
      </c>
      <c r="AE78" s="97">
        <v>147.85127958412326</v>
      </c>
      <c r="AF78" s="97">
        <v>6.3987573739065065</v>
      </c>
      <c r="AG78" s="97">
        <v>112.40296056915706</v>
      </c>
      <c r="AH78" s="21">
        <v>34.355937165721784</v>
      </c>
      <c r="AI78" s="97">
        <v>149.30084850466923</v>
      </c>
      <c r="AJ78" s="97">
        <v>99.356330821841937</v>
      </c>
      <c r="AK78" s="97">
        <v>14.33472719317465</v>
      </c>
      <c r="AL78" s="19">
        <v>6.3987573739065065</v>
      </c>
      <c r="AM78" s="97">
        <v>14.736309711007475</v>
      </c>
      <c r="AN78" s="21">
        <v>34.355937165721784</v>
      </c>
      <c r="AO78" s="2">
        <v>-58.854293688899396</v>
      </c>
      <c r="AP78" s="66">
        <v>72</v>
      </c>
      <c r="AQ78" s="97">
        <v>5.5965884119431042</v>
      </c>
      <c r="AR78" s="97">
        <v>99.48128926646892</v>
      </c>
      <c r="AS78" s="97">
        <v>145.31319989270767</v>
      </c>
      <c r="AT78" s="97">
        <v>74.925603282769202</v>
      </c>
      <c r="AU78" s="97">
        <v>111.97581927360726</v>
      </c>
      <c r="AV78" s="21">
        <v>33.097810723319711</v>
      </c>
      <c r="AW78" s="97">
        <v>145.98394940291368</v>
      </c>
      <c r="AX78" s="97">
        <v>99.48128926646892</v>
      </c>
      <c r="AY78" s="97">
        <v>14.671282905720515</v>
      </c>
      <c r="AZ78" s="97">
        <v>74.925603282769202</v>
      </c>
      <c r="BA78" s="97">
        <v>6.4473319771134125</v>
      </c>
      <c r="BB78" s="97">
        <v>33.097810723319711</v>
      </c>
      <c r="BC78" s="2">
        <v>-13.393837260894008</v>
      </c>
      <c r="BD78" s="62">
        <v>72</v>
      </c>
      <c r="BE78" s="97">
        <v>6.4348643485173955</v>
      </c>
      <c r="BF78" s="97">
        <v>99.189765578591249</v>
      </c>
      <c r="BG78" s="97">
        <v>146.61319974833182</v>
      </c>
      <c r="BH78" s="97">
        <v>6.0635125768044089</v>
      </c>
      <c r="BI78" s="97">
        <v>111.89763757002603</v>
      </c>
      <c r="BJ78" s="21">
        <v>34.252957884075784</v>
      </c>
      <c r="BK78" s="97">
        <v>149.71645232054954</v>
      </c>
      <c r="BL78" s="97">
        <v>99.189765578591249</v>
      </c>
      <c r="BM78" s="97">
        <v>10.795960114555394</v>
      </c>
      <c r="BN78" s="97">
        <v>6.0635125768044089</v>
      </c>
      <c r="BO78" s="97">
        <v>9.0449091376547468</v>
      </c>
      <c r="BP78" s="97">
        <v>34.252957884075784</v>
      </c>
      <c r="BQ78" s="2">
        <v>-61.539345210703679</v>
      </c>
      <c r="BR78" s="97">
        <v>6.7984733847680729</v>
      </c>
      <c r="BS78" s="97">
        <v>100.04597105676044</v>
      </c>
      <c r="BT78" s="97">
        <v>149.00447269928705</v>
      </c>
      <c r="BU78" s="97">
        <v>1.0463658847230992</v>
      </c>
      <c r="BV78" s="97">
        <v>113.33521870203423</v>
      </c>
      <c r="BW78" s="21">
        <v>99.481116548856633</v>
      </c>
      <c r="BX78" s="97">
        <v>150.01120917100795</v>
      </c>
      <c r="BY78" s="97">
        <v>100.04597105676044</v>
      </c>
      <c r="BZ78" s="97">
        <v>8.9148470581618184</v>
      </c>
      <c r="CA78" s="97">
        <v>1.0463658847230992</v>
      </c>
      <c r="CB78" s="97">
        <v>5.0080197131331907</v>
      </c>
      <c r="CC78" s="97">
        <v>99.481116548856633</v>
      </c>
      <c r="CD78" s="2">
        <v>-78.969305585801479</v>
      </c>
    </row>
    <row r="79" spans="1:82" x14ac:dyDescent="0.25">
      <c r="A79" s="59">
        <v>73</v>
      </c>
      <c r="B79" s="46">
        <v>6.7334604967565586</v>
      </c>
      <c r="C79" s="97">
        <v>100.05680976395695</v>
      </c>
      <c r="D79" s="97">
        <v>148.80916014467869</v>
      </c>
      <c r="E79" s="97">
        <v>6.2288211788798256</v>
      </c>
      <c r="F79" s="97">
        <v>113.80613628717062</v>
      </c>
      <c r="G79" s="21">
        <v>33.209241158844108</v>
      </c>
      <c r="H79" s="97">
        <v>148.64640290388309</v>
      </c>
      <c r="I79" s="97">
        <v>100.05680976395695</v>
      </c>
      <c r="J79" s="97">
        <v>12.92203228480645</v>
      </c>
      <c r="K79" s="97">
        <v>6.2288211788798256</v>
      </c>
      <c r="L79" s="97">
        <v>11.322959284969611</v>
      </c>
      <c r="M79" s="97">
        <v>33.209241158844108</v>
      </c>
      <c r="N79" s="2">
        <v>-59.577166921809059</v>
      </c>
      <c r="O79" s="97">
        <v>6.2878823652516278</v>
      </c>
      <c r="P79" s="97">
        <v>11.111338756615098</v>
      </c>
      <c r="Q79" s="97">
        <v>142.5543849925902</v>
      </c>
      <c r="R79" s="97">
        <v>5.129113268731075</v>
      </c>
      <c r="S79" s="97">
        <v>110.44149284176892</v>
      </c>
      <c r="T79" s="21">
        <v>33.641918525927501</v>
      </c>
      <c r="U79" s="97">
        <v>144.04409125128996</v>
      </c>
      <c r="V79" s="97">
        <v>11.111338756615098</v>
      </c>
      <c r="W79" s="97">
        <v>9.4970087283920588</v>
      </c>
      <c r="X79" s="97">
        <v>5.129113268731075</v>
      </c>
      <c r="Y79" s="97">
        <v>12.600854926775336</v>
      </c>
      <c r="Z79" s="19">
        <v>33.641918525927501</v>
      </c>
      <c r="AA79" s="2">
        <v>-39.126795431080161</v>
      </c>
      <c r="AB79" s="62">
        <v>73</v>
      </c>
      <c r="AC79" s="46">
        <v>6.2247275024891611</v>
      </c>
      <c r="AD79" s="97">
        <v>99.812207267854447</v>
      </c>
      <c r="AE79" s="97">
        <v>148.95022899397972</v>
      </c>
      <c r="AF79" s="97">
        <v>6.0173509670235132</v>
      </c>
      <c r="AG79" s="97">
        <v>114.02963873890441</v>
      </c>
      <c r="AH79" s="21">
        <v>33.765542593053148</v>
      </c>
      <c r="AI79" s="97">
        <v>149.51402433484029</v>
      </c>
      <c r="AJ79" s="97">
        <v>99.812207267854447</v>
      </c>
      <c r="AK79" s="97">
        <v>9.4021292439306823</v>
      </c>
      <c r="AL79" s="19">
        <v>6.0173509670235132</v>
      </c>
      <c r="AM79" s="97">
        <v>7.8580159707921977</v>
      </c>
      <c r="AN79" s="21">
        <v>33.765542593053148</v>
      </c>
      <c r="AO79" s="2">
        <v>-62.447073536926027</v>
      </c>
      <c r="AP79" s="66">
        <v>73</v>
      </c>
      <c r="AQ79" s="97">
        <v>5.5964937652356381</v>
      </c>
      <c r="AR79" s="97">
        <v>98.464818774536781</v>
      </c>
      <c r="AS79" s="97">
        <v>142.31252453869752</v>
      </c>
      <c r="AT79" s="97">
        <v>75.694981302849115</v>
      </c>
      <c r="AU79" s="97">
        <v>112.60022931107467</v>
      </c>
      <c r="AV79" s="21">
        <v>35.211211010755449</v>
      </c>
      <c r="AW79" s="97">
        <v>139.38114335608208</v>
      </c>
      <c r="AX79" s="97">
        <v>98.464818774536781</v>
      </c>
      <c r="AY79" s="97">
        <v>15.664981185209852</v>
      </c>
      <c r="AZ79" s="97">
        <v>75.694981302849115</v>
      </c>
      <c r="BA79" s="97">
        <v>1.5029503946341443</v>
      </c>
      <c r="BB79" s="97">
        <v>35.211211010755449</v>
      </c>
      <c r="BC79" s="2">
        <v>-13.412554143780437</v>
      </c>
      <c r="BD79" s="62">
        <v>73</v>
      </c>
      <c r="BE79" s="97">
        <v>5.8594323120954366</v>
      </c>
      <c r="BF79" s="97">
        <v>99.166429180598882</v>
      </c>
      <c r="BG79" s="97">
        <v>147.12582245986869</v>
      </c>
      <c r="BH79" s="97">
        <v>4.5936651792856216</v>
      </c>
      <c r="BI79" s="97">
        <v>115.49940588012963</v>
      </c>
      <c r="BJ79" s="21">
        <v>33.582940639534314</v>
      </c>
      <c r="BK79" s="97">
        <v>149.81039709354562</v>
      </c>
      <c r="BL79" s="97">
        <v>99.166429180598882</v>
      </c>
      <c r="BM79" s="97">
        <v>14.848017074823748</v>
      </c>
      <c r="BN79" s="97">
        <v>4.5936651792856216</v>
      </c>
      <c r="BO79" s="97">
        <v>7.611886301677723</v>
      </c>
      <c r="BP79" s="97">
        <v>33.582940639534314</v>
      </c>
      <c r="BQ79" s="2">
        <v>-66.76607141198923</v>
      </c>
      <c r="BR79" s="97">
        <v>4.6010612087220943</v>
      </c>
      <c r="BS79" s="97">
        <v>99.76957767752819</v>
      </c>
      <c r="BT79" s="97">
        <v>147.51262367049404</v>
      </c>
      <c r="BU79" s="97">
        <v>0.3989240215678469</v>
      </c>
      <c r="BV79" s="97">
        <v>114.17829991589878</v>
      </c>
      <c r="BW79" s="21">
        <v>99.367971517886332</v>
      </c>
      <c r="BX79" s="97">
        <v>149.2150834478737</v>
      </c>
      <c r="BY79" s="97">
        <v>99.76957767752819</v>
      </c>
      <c r="BZ79" s="97">
        <v>12.62830696942242</v>
      </c>
      <c r="CA79" s="97">
        <v>0.3989240215678469</v>
      </c>
      <c r="CB79" s="97">
        <v>8.6374274302850935</v>
      </c>
      <c r="CC79" s="97">
        <v>99.367971517886332</v>
      </c>
      <c r="CD79" s="2">
        <v>-78.095491448645987</v>
      </c>
    </row>
    <row r="80" spans="1:82" x14ac:dyDescent="0.25">
      <c r="A80" s="59">
        <v>74</v>
      </c>
      <c r="B80" s="46">
        <v>5.8577104144598291</v>
      </c>
      <c r="C80" s="97">
        <v>99.809178450762474</v>
      </c>
      <c r="D80" s="97">
        <v>147.91102554678162</v>
      </c>
      <c r="E80" s="97">
        <v>5.8632537328342744</v>
      </c>
      <c r="F80" s="97">
        <v>115.98715817650003</v>
      </c>
      <c r="G80" s="21">
        <v>33.74604486829292</v>
      </c>
      <c r="H80" s="97">
        <v>149.7531134273292</v>
      </c>
      <c r="I80" s="97">
        <v>99.809178450762474</v>
      </c>
      <c r="J80" s="97">
        <v>9.9858035939714878</v>
      </c>
      <c r="K80" s="97">
        <v>5.8632537328342744</v>
      </c>
      <c r="L80" s="97">
        <v>8.6178685486541085</v>
      </c>
      <c r="M80" s="97">
        <v>33.74604486829292</v>
      </c>
      <c r="N80" s="2">
        <v>-63.176573549757244</v>
      </c>
      <c r="O80" s="97">
        <v>5.8437438455688007</v>
      </c>
      <c r="P80" s="97">
        <v>9.6925730989206329</v>
      </c>
      <c r="Q80" s="97">
        <v>144.67131406856376</v>
      </c>
      <c r="R80" s="97">
        <v>5.4894412882624852</v>
      </c>
      <c r="S80" s="97">
        <v>114.57132143553605</v>
      </c>
      <c r="T80" s="21">
        <v>33.261122898257078</v>
      </c>
      <c r="U80" s="97">
        <v>146.75111360962143</v>
      </c>
      <c r="V80" s="97">
        <v>9.6925730989206329</v>
      </c>
      <c r="W80" s="97">
        <v>15.361280490166676</v>
      </c>
      <c r="X80" s="97">
        <v>5.4894412882624852</v>
      </c>
      <c r="Y80" s="97">
        <v>11.642107173630272</v>
      </c>
      <c r="Z80" s="19">
        <v>33.261122898257078</v>
      </c>
      <c r="AA80" s="2">
        <v>-38.611403665734869</v>
      </c>
      <c r="AB80" s="62">
        <v>74</v>
      </c>
      <c r="AC80" s="46">
        <v>6.3388132581438814</v>
      </c>
      <c r="AD80" s="97">
        <v>99.686721246047057</v>
      </c>
      <c r="AE80" s="97">
        <v>150.40954709887407</v>
      </c>
      <c r="AF80" s="97">
        <v>4.5530468682815703</v>
      </c>
      <c r="AG80" s="97">
        <v>115.31207700010887</v>
      </c>
      <c r="AH80" s="21">
        <v>33.85269591292203</v>
      </c>
      <c r="AI80" s="97">
        <v>151.58711901572829</v>
      </c>
      <c r="AJ80" s="97">
        <v>99.686721246047057</v>
      </c>
      <c r="AK80" s="97">
        <v>11.53166150720172</v>
      </c>
      <c r="AL80" s="19">
        <v>4.5530468682815703</v>
      </c>
      <c r="AM80" s="97">
        <v>9.9839382077044512</v>
      </c>
      <c r="AN80" s="21">
        <v>33.85269591292203</v>
      </c>
      <c r="AO80" s="2">
        <v>-64.755830569049991</v>
      </c>
      <c r="AP80" s="66">
        <v>74</v>
      </c>
      <c r="AQ80" s="97">
        <v>6.2234716486869939</v>
      </c>
      <c r="AR80" s="97">
        <v>99.17551201645496</v>
      </c>
      <c r="AS80" s="97">
        <v>143.46211104237992</v>
      </c>
      <c r="AT80" s="97">
        <v>76.592975359883468</v>
      </c>
      <c r="AU80" s="97">
        <v>112.35548890501457</v>
      </c>
      <c r="AV80" s="21">
        <v>34.535473285639576</v>
      </c>
      <c r="AW80" s="97">
        <v>147.74683105459579</v>
      </c>
      <c r="AX80" s="97">
        <v>99.17551201645496</v>
      </c>
      <c r="AY80" s="97">
        <v>7.6273903405204297</v>
      </c>
      <c r="AZ80" s="97">
        <v>76.592975359883468</v>
      </c>
      <c r="BA80" s="97">
        <v>3.7917687493750245</v>
      </c>
      <c r="BB80" s="97">
        <v>34.535473285639576</v>
      </c>
      <c r="BC80" s="2">
        <v>-12.925519773483506</v>
      </c>
      <c r="BD80" s="62">
        <v>74</v>
      </c>
      <c r="BE80" s="97">
        <v>6.1469254739960713</v>
      </c>
      <c r="BF80" s="97">
        <v>99.450444331917836</v>
      </c>
      <c r="BG80" s="97">
        <v>147.03456163405451</v>
      </c>
      <c r="BH80" s="97">
        <v>5.7219736970766037</v>
      </c>
      <c r="BI80" s="97">
        <v>115.2696216851201</v>
      </c>
      <c r="BJ80" s="21">
        <v>34.912545717125248</v>
      </c>
      <c r="BK80" s="97">
        <v>149.52863232012135</v>
      </c>
      <c r="BL80" s="97">
        <v>99.450444331917836</v>
      </c>
      <c r="BM80" s="97">
        <v>11.498534372694497</v>
      </c>
      <c r="BN80" s="97">
        <v>5.7219736970766037</v>
      </c>
      <c r="BO80" s="97">
        <v>8.4311858674846825</v>
      </c>
      <c r="BP80" s="97">
        <v>34.912545717125248</v>
      </c>
      <c r="BQ80" s="2">
        <v>-63.169496303391149</v>
      </c>
      <c r="BR80" s="97">
        <v>6.1932048685142203</v>
      </c>
      <c r="BS80" s="97">
        <v>99.646446178890614</v>
      </c>
      <c r="BT80" s="97">
        <v>149.22887449099656</v>
      </c>
      <c r="BU80" s="97">
        <v>0.64236372067203784</v>
      </c>
      <c r="BV80" s="97">
        <v>113.73912631696982</v>
      </c>
      <c r="BW80" s="21">
        <v>99.784770253789745</v>
      </c>
      <c r="BX80" s="97">
        <v>149.24397822049627</v>
      </c>
      <c r="BY80" s="97">
        <v>99.646446178890614</v>
      </c>
      <c r="BZ80" s="97">
        <v>11.008401948521984</v>
      </c>
      <c r="CA80" s="97">
        <v>0.64236372067203784</v>
      </c>
      <c r="CB80" s="97">
        <v>7.7003099604289931</v>
      </c>
      <c r="CC80" s="97">
        <v>99.784770253789745</v>
      </c>
      <c r="CD80" s="2">
        <v>-76.134448923483006</v>
      </c>
    </row>
    <row r="81" spans="1:82" x14ac:dyDescent="0.25">
      <c r="A81" s="59">
        <v>75</v>
      </c>
      <c r="B81" s="46">
        <v>5.4378745591151896</v>
      </c>
      <c r="C81" s="97">
        <v>99.956718831830898</v>
      </c>
      <c r="D81" s="97">
        <v>147.41148335746652</v>
      </c>
      <c r="E81" s="97">
        <v>7.3497523626195385</v>
      </c>
      <c r="F81" s="97">
        <v>112.7616884164739</v>
      </c>
      <c r="G81" s="21">
        <v>33.924621922878138</v>
      </c>
      <c r="H81" s="97">
        <v>149.96689639150466</v>
      </c>
      <c r="I81" s="97">
        <v>99.956718831830898</v>
      </c>
      <c r="J81" s="97">
        <v>12.298998645841136</v>
      </c>
      <c r="K81" s="97">
        <v>7.3497523626195385</v>
      </c>
      <c r="L81" s="97">
        <v>8.2582691734870117</v>
      </c>
      <c r="M81" s="97">
        <v>33.924621922878138</v>
      </c>
      <c r="N81" s="2">
        <v>-60.769109132588021</v>
      </c>
      <c r="O81" s="97">
        <v>5.5963461274189115</v>
      </c>
      <c r="P81" s="97">
        <v>12.663234006966242</v>
      </c>
      <c r="Q81" s="97">
        <v>141.93793186796586</v>
      </c>
      <c r="R81" s="97">
        <v>6.4901278215903053</v>
      </c>
      <c r="S81" s="97">
        <v>113.76777360410699</v>
      </c>
      <c r="T81" s="21">
        <v>33.918383342889797</v>
      </c>
      <c r="U81" s="97">
        <v>140.42231431501335</v>
      </c>
      <c r="V81" s="97">
        <v>12.663234006966242</v>
      </c>
      <c r="W81" s="97">
        <v>16.387194032727319</v>
      </c>
      <c r="X81" s="97">
        <v>6.4901278215903053</v>
      </c>
      <c r="Y81" s="97">
        <v>9.4626964507804807</v>
      </c>
      <c r="Z81" s="19">
        <v>33.918383342889797</v>
      </c>
      <c r="AA81" s="2">
        <v>-39.094592778477939</v>
      </c>
      <c r="AB81" s="62">
        <v>75</v>
      </c>
      <c r="AC81" s="46">
        <v>6.98424299141878</v>
      </c>
      <c r="AD81" s="97">
        <v>99.317515039295728</v>
      </c>
      <c r="AE81" s="97">
        <v>148.45647211354944</v>
      </c>
      <c r="AF81" s="97">
        <v>5.7484405962648104</v>
      </c>
      <c r="AG81" s="97">
        <v>113.21729853781835</v>
      </c>
      <c r="AH81" s="21">
        <v>33.725837002842525</v>
      </c>
      <c r="AI81" s="97">
        <v>147.01857274462654</v>
      </c>
      <c r="AJ81" s="97">
        <v>99.317515039295728</v>
      </c>
      <c r="AK81" s="97">
        <v>12.544600314212531</v>
      </c>
      <c r="AL81" s="19">
        <v>5.7484405962648104</v>
      </c>
      <c r="AM81" s="97">
        <v>6.8464432157941442</v>
      </c>
      <c r="AN81" s="21">
        <v>33.725837002842525</v>
      </c>
      <c r="AO81" s="2">
        <v>-62.040852073043666</v>
      </c>
      <c r="AP81" s="66">
        <v>75</v>
      </c>
      <c r="AQ81" s="97">
        <v>6.3887338278114933</v>
      </c>
      <c r="AR81" s="97">
        <v>99.483802130787424</v>
      </c>
      <c r="AS81" s="97">
        <v>140.56684221777124</v>
      </c>
      <c r="AT81" s="97">
        <v>76.353329829405013</v>
      </c>
      <c r="AU81" s="97">
        <v>113.50761301531836</v>
      </c>
      <c r="AV81" s="21">
        <v>34.843478633196668</v>
      </c>
      <c r="AW81" s="97">
        <v>142.87297146772721</v>
      </c>
      <c r="AX81" s="97">
        <v>99.483802130787424</v>
      </c>
      <c r="AY81" s="97">
        <v>10.831508278081982</v>
      </c>
      <c r="AZ81" s="97">
        <v>76.353329829405013</v>
      </c>
      <c r="BA81" s="97">
        <v>2.6942398233607028</v>
      </c>
      <c r="BB81" s="97">
        <v>34.843478633196668</v>
      </c>
      <c r="BC81" s="2">
        <v>-13.382445798552933</v>
      </c>
      <c r="BD81" s="62">
        <v>75</v>
      </c>
      <c r="BE81" s="97">
        <v>6.4397068824011878</v>
      </c>
      <c r="BF81" s="97">
        <v>99.71822584008757</v>
      </c>
      <c r="BG81" s="97">
        <v>149.55557809293839</v>
      </c>
      <c r="BH81" s="97">
        <v>5.1762066152023438</v>
      </c>
      <c r="BI81" s="97">
        <v>112.17434851266302</v>
      </c>
      <c r="BJ81" s="21">
        <v>33.830162897073777</v>
      </c>
      <c r="BK81" s="97">
        <v>149.31602924278386</v>
      </c>
      <c r="BL81" s="97">
        <v>99.71822584008757</v>
      </c>
      <c r="BM81" s="97">
        <v>11.810026066595697</v>
      </c>
      <c r="BN81" s="97">
        <v>5.1762066152023438</v>
      </c>
      <c r="BO81" s="97">
        <v>8.4478717631474112</v>
      </c>
      <c r="BP81" s="97">
        <v>33.830162897073777</v>
      </c>
      <c r="BQ81" s="2">
        <v>-63.556999458872284</v>
      </c>
      <c r="BR81" s="97">
        <v>6.5355184800880295</v>
      </c>
      <c r="BS81" s="97">
        <v>99.234135143969709</v>
      </c>
      <c r="BT81" s="97">
        <v>148.43283100675745</v>
      </c>
      <c r="BU81" s="97">
        <v>0.72149424106074878</v>
      </c>
      <c r="BV81" s="97">
        <v>113.81740702474332</v>
      </c>
      <c r="BW81" s="21">
        <v>99.709744615781844</v>
      </c>
      <c r="BX81" s="97">
        <v>151.16242819436735</v>
      </c>
      <c r="BY81" s="97">
        <v>99.234135143969709</v>
      </c>
      <c r="BZ81" s="97">
        <v>15.986726089822302</v>
      </c>
      <c r="CA81" s="97">
        <v>0.72149424106074878</v>
      </c>
      <c r="CB81" s="97">
        <v>9.8958648630494643</v>
      </c>
      <c r="CC81" s="97">
        <v>99.709744615781844</v>
      </c>
      <c r="CD81" s="2">
        <v>-71.969063110681404</v>
      </c>
    </row>
    <row r="82" spans="1:82" x14ac:dyDescent="0.25">
      <c r="A82" s="59">
        <v>76</v>
      </c>
      <c r="B82" s="46">
        <v>6.3996479005621021</v>
      </c>
      <c r="C82" s="97">
        <v>100.13818275055441</v>
      </c>
      <c r="D82" s="97">
        <v>149.57803885581419</v>
      </c>
      <c r="E82" s="97">
        <v>5.977467447622665</v>
      </c>
      <c r="F82" s="97">
        <v>115.53715818983791</v>
      </c>
      <c r="G82" s="21">
        <v>33.687388784025593</v>
      </c>
      <c r="H82" s="97">
        <v>148.01899395083757</v>
      </c>
      <c r="I82" s="97">
        <v>100.13818275055441</v>
      </c>
      <c r="J82" s="97">
        <v>12.420077074603391</v>
      </c>
      <c r="K82" s="97">
        <v>5.977467447622665</v>
      </c>
      <c r="L82" s="97">
        <v>12.095228314738637</v>
      </c>
      <c r="M82" s="97">
        <v>33.687388784025593</v>
      </c>
      <c r="N82" s="2">
        <v>-60.119047109024578</v>
      </c>
      <c r="O82" s="97">
        <v>5.8287637081412607</v>
      </c>
      <c r="P82" s="97">
        <v>12.02982111300866</v>
      </c>
      <c r="Q82" s="97">
        <v>142.11171867194813</v>
      </c>
      <c r="R82" s="97">
        <v>5.8150876010904762</v>
      </c>
      <c r="S82" s="97">
        <v>113.30785576501272</v>
      </c>
      <c r="T82" s="21">
        <v>34.538905235939815</v>
      </c>
      <c r="U82" s="97">
        <v>146.83247201571669</v>
      </c>
      <c r="V82" s="97">
        <v>12.02982111300866</v>
      </c>
      <c r="W82" s="97">
        <v>10.388820030434967</v>
      </c>
      <c r="X82" s="97">
        <v>5.8150876010904762</v>
      </c>
      <c r="Y82" s="97">
        <v>9.6861902064254437</v>
      </c>
      <c r="Z82" s="19">
        <v>34.538905235939815</v>
      </c>
      <c r="AA82" s="2">
        <v>-40.787989768148528</v>
      </c>
      <c r="AB82" s="62">
        <v>76</v>
      </c>
      <c r="AC82" s="46">
        <v>5.6694833581429025</v>
      </c>
      <c r="AD82" s="97">
        <v>100.02560033119542</v>
      </c>
      <c r="AE82" s="97">
        <v>145.51965365307072</v>
      </c>
      <c r="AF82" s="97">
        <v>5.7927853131458598</v>
      </c>
      <c r="AG82" s="97">
        <v>112.53419917567011</v>
      </c>
      <c r="AH82" s="21">
        <v>33.535434324311218</v>
      </c>
      <c r="AI82" s="97">
        <v>151.02040266641751</v>
      </c>
      <c r="AJ82" s="97">
        <v>100.02560033119542</v>
      </c>
      <c r="AK82" s="97">
        <v>13.244875388193638</v>
      </c>
      <c r="AL82" s="19">
        <v>5.7927853131458598</v>
      </c>
      <c r="AM82" s="97">
        <v>13.191582540865591</v>
      </c>
      <c r="AN82" s="21">
        <v>33.535434324311218</v>
      </c>
      <c r="AO82" s="2">
        <v>-61.610830976256715</v>
      </c>
      <c r="AP82" s="66">
        <v>76</v>
      </c>
      <c r="AQ82" s="97">
        <v>6.3677958012938838</v>
      </c>
      <c r="AR82" s="97">
        <v>99.422518145431141</v>
      </c>
      <c r="AS82" s="97">
        <v>142.23987341702096</v>
      </c>
      <c r="AT82" s="97">
        <v>77.352368142113079</v>
      </c>
      <c r="AU82" s="97">
        <v>112.35251679637607</v>
      </c>
      <c r="AV82" s="21">
        <v>34.744043266432186</v>
      </c>
      <c r="AW82" s="97">
        <v>143.46928072497792</v>
      </c>
      <c r="AX82" s="97">
        <v>99.422518145431141</v>
      </c>
      <c r="AY82" s="97">
        <v>10.770279300112668</v>
      </c>
      <c r="AZ82" s="97">
        <v>77.352368142113079</v>
      </c>
      <c r="BA82" s="97">
        <v>1.7289551851820799</v>
      </c>
      <c r="BB82" s="97">
        <v>34.744043266432186</v>
      </c>
      <c r="BC82" s="2">
        <v>-12.855290637103765</v>
      </c>
      <c r="BD82" s="62">
        <v>76</v>
      </c>
      <c r="BE82" s="97">
        <v>5.2971655328432208</v>
      </c>
      <c r="BF82" s="97">
        <v>99.925551059279201</v>
      </c>
      <c r="BG82" s="97">
        <v>148.26605421521847</v>
      </c>
      <c r="BH82" s="97">
        <v>5.017370552504179</v>
      </c>
      <c r="BI82" s="97">
        <v>113.50877066293062</v>
      </c>
      <c r="BJ82" s="21">
        <v>33.833270155648016</v>
      </c>
      <c r="BK82" s="97">
        <v>149.75111059983067</v>
      </c>
      <c r="BL82" s="97">
        <v>99.925551059279201</v>
      </c>
      <c r="BM82" s="97">
        <v>11.657166714699876</v>
      </c>
      <c r="BN82" s="97">
        <v>5.017370552504179</v>
      </c>
      <c r="BO82" s="97">
        <v>13.442432204736235</v>
      </c>
      <c r="BP82" s="97">
        <v>33.833270155648016</v>
      </c>
      <c r="BQ82" s="2">
        <v>-63.321390596230266</v>
      </c>
      <c r="BR82" s="97">
        <v>5.7428442253807228</v>
      </c>
      <c r="BS82" s="97">
        <v>99.71855362436645</v>
      </c>
      <c r="BT82" s="97">
        <v>150.0321041790898</v>
      </c>
      <c r="BU82" s="97">
        <v>0.32529911696853575</v>
      </c>
      <c r="BV82" s="97">
        <v>112.31174477418165</v>
      </c>
      <c r="BW82" s="21">
        <v>99.743658335316752</v>
      </c>
      <c r="BX82" s="97">
        <v>148.3373675420234</v>
      </c>
      <c r="BY82" s="97">
        <v>99.71855362436645</v>
      </c>
      <c r="BZ82" s="97">
        <v>11.429554457921197</v>
      </c>
      <c r="CA82" s="97">
        <v>0.32529911696853575</v>
      </c>
      <c r="CB82" s="97">
        <v>7.7019405063334361</v>
      </c>
      <c r="CC82" s="97">
        <v>99.743658335316752</v>
      </c>
      <c r="CD82" s="2">
        <v>-77.59337408934347</v>
      </c>
    </row>
    <row r="83" spans="1:82" x14ac:dyDescent="0.25">
      <c r="A83" s="59">
        <v>77</v>
      </c>
      <c r="B83" s="46">
        <v>5.614583474322739</v>
      </c>
      <c r="C83" s="97">
        <v>99.365874709401425</v>
      </c>
      <c r="D83" s="97">
        <v>146.6644441484261</v>
      </c>
      <c r="E83" s="97">
        <v>6.4487689168088513</v>
      </c>
      <c r="F83" s="97">
        <v>114.73781916080745</v>
      </c>
      <c r="G83" s="21">
        <v>33.248500521036078</v>
      </c>
      <c r="H83" s="97">
        <v>150.1682310709414</v>
      </c>
      <c r="I83" s="97">
        <v>99.365874709401425</v>
      </c>
      <c r="J83" s="97">
        <v>11.907592845085205</v>
      </c>
      <c r="K83" s="97">
        <v>6.4487689168088513</v>
      </c>
      <c r="L83" s="97">
        <v>10.232533706030917</v>
      </c>
      <c r="M83" s="97">
        <v>33.248500521036078</v>
      </c>
      <c r="N83" s="2">
        <v>-61.532030235363344</v>
      </c>
      <c r="O83" s="97">
        <v>5.9490309392848948</v>
      </c>
      <c r="P83" s="97">
        <v>10.01219792389135</v>
      </c>
      <c r="Q83" s="97">
        <v>144.64580873288386</v>
      </c>
      <c r="R83" s="97">
        <v>4.2497343780219392</v>
      </c>
      <c r="S83" s="97">
        <v>111.50729437027287</v>
      </c>
      <c r="T83" s="21">
        <v>34.49526918730038</v>
      </c>
      <c r="U83" s="97">
        <v>145.34137943670157</v>
      </c>
      <c r="V83" s="97">
        <v>10.01219792389135</v>
      </c>
      <c r="W83" s="97">
        <v>10.972580072059595</v>
      </c>
      <c r="X83" s="97">
        <v>4.2497343780219392</v>
      </c>
      <c r="Y83" s="97">
        <v>8.2158962665296098</v>
      </c>
      <c r="Z83" s="19">
        <v>34.49526918730038</v>
      </c>
      <c r="AA83" s="2">
        <v>-45.566709108156033</v>
      </c>
      <c r="AB83" s="62">
        <v>77</v>
      </c>
      <c r="AC83" s="46">
        <v>6.0129635219444788</v>
      </c>
      <c r="AD83" s="97">
        <v>99.16426235017849</v>
      </c>
      <c r="AE83" s="97">
        <v>148.44406815392992</v>
      </c>
      <c r="AF83" s="97">
        <v>6.0013196598128813</v>
      </c>
      <c r="AG83" s="97">
        <v>115.1868403217177</v>
      </c>
      <c r="AH83" s="21">
        <v>33.787013547327525</v>
      </c>
      <c r="AI83" s="97">
        <v>147.99839923818067</v>
      </c>
      <c r="AJ83" s="97">
        <v>99.16426235017849</v>
      </c>
      <c r="AK83" s="97">
        <v>14.058538823613933</v>
      </c>
      <c r="AL83" s="19">
        <v>6.0013196598128813</v>
      </c>
      <c r="AM83" s="97">
        <v>7.5404717118280669</v>
      </c>
      <c r="AN83" s="21">
        <v>33.787013547327525</v>
      </c>
      <c r="AO83" s="2">
        <v>-62.812296524227726</v>
      </c>
      <c r="AP83" s="66">
        <v>77</v>
      </c>
      <c r="AQ83" s="97">
        <v>6.4456896115805584</v>
      </c>
      <c r="AR83" s="97">
        <v>98.510445239599875</v>
      </c>
      <c r="AS83" s="97">
        <v>143.74398016635286</v>
      </c>
      <c r="AT83" s="97">
        <v>75.635115573179903</v>
      </c>
      <c r="AU83" s="97">
        <v>112.88276888456997</v>
      </c>
      <c r="AV83" s="21">
        <v>32.869321101362445</v>
      </c>
      <c r="AW83" s="97">
        <v>147.25542451516139</v>
      </c>
      <c r="AX83" s="97">
        <v>98.510445239599875</v>
      </c>
      <c r="AY83" s="97">
        <v>10.427013781131587</v>
      </c>
      <c r="AZ83" s="97">
        <v>75.635115573179903</v>
      </c>
      <c r="BA83" s="97">
        <v>0.97079119090379606</v>
      </c>
      <c r="BB83" s="97">
        <v>32.869321101362445</v>
      </c>
      <c r="BC83" s="2">
        <v>-13.219066391446818</v>
      </c>
      <c r="BD83" s="62">
        <v>77</v>
      </c>
      <c r="BE83" s="97">
        <v>5.8694088544713612</v>
      </c>
      <c r="BF83" s="97">
        <v>99.426192522776034</v>
      </c>
      <c r="BG83" s="97">
        <v>148.60015832245006</v>
      </c>
      <c r="BH83" s="97">
        <v>5.853784920928728</v>
      </c>
      <c r="BI83" s="97">
        <v>114.93989493469972</v>
      </c>
      <c r="BJ83" s="21">
        <v>34.716405706629459</v>
      </c>
      <c r="BK83" s="97">
        <v>147.4562691008029</v>
      </c>
      <c r="BL83" s="97">
        <v>99.426192522776034</v>
      </c>
      <c r="BM83" s="97">
        <v>11.185191572248247</v>
      </c>
      <c r="BN83" s="97">
        <v>5.853784920928728</v>
      </c>
      <c r="BO83" s="97">
        <v>8.7100088137581047</v>
      </c>
      <c r="BP83" s="97">
        <v>34.716405706629459</v>
      </c>
      <c r="BQ83" s="2">
        <v>-62.692736854046039</v>
      </c>
      <c r="BR83" s="97">
        <v>5.9768018715576732</v>
      </c>
      <c r="BS83" s="97">
        <v>98.28736291899645</v>
      </c>
      <c r="BT83" s="97">
        <v>147.5490307157348</v>
      </c>
      <c r="BU83" s="97">
        <v>0.71538996863071769</v>
      </c>
      <c r="BV83" s="97">
        <v>113.73222151080593</v>
      </c>
      <c r="BW83" s="21">
        <v>99.696073667713193</v>
      </c>
      <c r="BX83" s="97">
        <v>150.90885265298544</v>
      </c>
      <c r="BY83" s="97">
        <v>98.28736291899645</v>
      </c>
      <c r="BZ83" s="97">
        <v>11.710856888744958</v>
      </c>
      <c r="CA83" s="97">
        <v>0.71538996863071769</v>
      </c>
      <c r="CB83" s="97">
        <v>12.73341671987232</v>
      </c>
      <c r="CC83" s="97">
        <v>99.696073667713193</v>
      </c>
      <c r="CD83" s="2">
        <v>-68.634612762491699</v>
      </c>
    </row>
    <row r="84" spans="1:82" x14ac:dyDescent="0.25">
      <c r="A84" s="59">
        <v>78</v>
      </c>
      <c r="B84" s="46">
        <v>6.0674025005223209</v>
      </c>
      <c r="C84" s="97">
        <v>99.127677764317639</v>
      </c>
      <c r="D84" s="97">
        <v>144.92585867093308</v>
      </c>
      <c r="E84" s="97">
        <v>5.9897189653144478</v>
      </c>
      <c r="F84" s="97">
        <v>113.03951133219645</v>
      </c>
      <c r="G84" s="21">
        <v>32.801866644287344</v>
      </c>
      <c r="H84" s="97">
        <v>149.83400677642899</v>
      </c>
      <c r="I84" s="97">
        <v>99.127677764317639</v>
      </c>
      <c r="J84" s="97">
        <v>13.213867250218</v>
      </c>
      <c r="K84" s="97">
        <v>5.9897189653144478</v>
      </c>
      <c r="L84" s="97">
        <v>10.040139431574691</v>
      </c>
      <c r="M84" s="97">
        <v>32.801866644287344</v>
      </c>
      <c r="N84" s="2">
        <v>-61.942184653660959</v>
      </c>
      <c r="O84" s="97">
        <v>5.9213005431753309</v>
      </c>
      <c r="P84" s="97">
        <v>9.7079327513667071</v>
      </c>
      <c r="Q84" s="97">
        <v>140.39042045721723</v>
      </c>
      <c r="R84" s="97">
        <v>5.4701200099140133</v>
      </c>
      <c r="S84" s="97">
        <v>111.17111301453457</v>
      </c>
      <c r="T84" s="21">
        <v>34.225138737692667</v>
      </c>
      <c r="U84" s="97">
        <v>148.92748740718363</v>
      </c>
      <c r="V84" s="97">
        <v>9.7079327513667071</v>
      </c>
      <c r="W84" s="97">
        <v>9.6757147243030523</v>
      </c>
      <c r="X84" s="97">
        <v>5.4701200099140133</v>
      </c>
      <c r="Y84" s="97">
        <v>7.9309488433471635</v>
      </c>
      <c r="Z84" s="19">
        <v>34.225138737692667</v>
      </c>
      <c r="AA84" s="2">
        <v>-41.749019415628204</v>
      </c>
      <c r="AB84" s="62">
        <v>78</v>
      </c>
      <c r="AC84" s="46">
        <v>5.2448834975840164</v>
      </c>
      <c r="AD84" s="97">
        <v>99.676289767822325</v>
      </c>
      <c r="AE84" s="97">
        <v>145.42013810693723</v>
      </c>
      <c r="AF84" s="97">
        <v>5.0657146962519102</v>
      </c>
      <c r="AG84" s="97">
        <v>114.47085483570719</v>
      </c>
      <c r="AH84" s="21">
        <v>34.228755638595452</v>
      </c>
      <c r="AI84" s="97">
        <v>148.21293755178158</v>
      </c>
      <c r="AJ84" s="97">
        <v>99.676289767822325</v>
      </c>
      <c r="AK84" s="97">
        <v>11.532370174984926</v>
      </c>
      <c r="AL84" s="19">
        <v>5.0657146962519102</v>
      </c>
      <c r="AM84" s="97">
        <v>4.8905554952906778</v>
      </c>
      <c r="AN84" s="21">
        <v>34.228755638595452</v>
      </c>
      <c r="AO84" s="2">
        <v>-68.235992876403273</v>
      </c>
      <c r="AP84" s="66">
        <v>78</v>
      </c>
      <c r="AQ84" s="97">
        <v>5.5807066509918943</v>
      </c>
      <c r="AR84" s="97">
        <v>98.842013302819851</v>
      </c>
      <c r="AS84" s="97">
        <v>143.97770770118953</v>
      </c>
      <c r="AT84" s="97">
        <v>78.349152844814228</v>
      </c>
      <c r="AU84" s="97">
        <v>113.71636096259846</v>
      </c>
      <c r="AV84" s="21">
        <v>34.2783457681792</v>
      </c>
      <c r="AW84" s="97">
        <v>146.05329125148111</v>
      </c>
      <c r="AX84" s="97">
        <v>98.842013302819851</v>
      </c>
      <c r="AY84" s="97">
        <v>13.540702433358003</v>
      </c>
      <c r="AZ84" s="97">
        <v>78.349152844814228</v>
      </c>
      <c r="BA84" s="97">
        <v>3.5784788145275579</v>
      </c>
      <c r="BB84" s="97">
        <v>34.2783457681792</v>
      </c>
      <c r="BC84" s="2">
        <v>-12.819140540082724</v>
      </c>
      <c r="BD84" s="62">
        <v>78</v>
      </c>
      <c r="BE84" s="97">
        <v>6.2513020395436891</v>
      </c>
      <c r="BF84" s="97">
        <v>98.57497307721701</v>
      </c>
      <c r="BG84" s="97">
        <v>148.83924978094225</v>
      </c>
      <c r="BH84" s="97">
        <v>5.8418260863308635</v>
      </c>
      <c r="BI84" s="97">
        <v>114.52454788388873</v>
      </c>
      <c r="BJ84" s="21">
        <v>33.764692604272987</v>
      </c>
      <c r="BK84" s="97">
        <v>153.57576306355026</v>
      </c>
      <c r="BL84" s="97">
        <v>98.57497307721701</v>
      </c>
      <c r="BM84" s="97">
        <v>11.234588416302433</v>
      </c>
      <c r="BN84" s="97">
        <v>5.8418260863308635</v>
      </c>
      <c r="BO84" s="97">
        <v>7.0716747132184246</v>
      </c>
      <c r="BP84" s="97">
        <v>33.764692604272987</v>
      </c>
      <c r="BQ84" s="2">
        <v>-63.66685080837506</v>
      </c>
      <c r="BR84" s="97">
        <v>5.7668843078142107</v>
      </c>
      <c r="BS84" s="97">
        <v>98.245033149655484</v>
      </c>
      <c r="BT84" s="97">
        <v>148.13570410992412</v>
      </c>
      <c r="BU84" s="97">
        <v>0.39536961711112761</v>
      </c>
      <c r="BV84" s="97">
        <v>112.87189603504086</v>
      </c>
      <c r="BW84" s="21">
        <v>99.948131470534392</v>
      </c>
      <c r="BX84" s="97">
        <v>148.5001571256376</v>
      </c>
      <c r="BY84" s="97">
        <v>98.245033149655484</v>
      </c>
      <c r="BZ84" s="97">
        <v>12.2857855874227</v>
      </c>
      <c r="CA84" s="97">
        <v>0.39536961711112761</v>
      </c>
      <c r="CB84" s="97">
        <v>7.6286069825325411</v>
      </c>
      <c r="CC84" s="97">
        <v>99.948131470534392</v>
      </c>
      <c r="CD84" s="2">
        <v>-77.508168488093617</v>
      </c>
    </row>
    <row r="85" spans="1:82" x14ac:dyDescent="0.25">
      <c r="A85" s="59">
        <v>79</v>
      </c>
      <c r="B85" s="46">
        <v>5.663145199908576</v>
      </c>
      <c r="C85" s="97">
        <v>99.084753996073829</v>
      </c>
      <c r="D85" s="97">
        <v>146.18451119993168</v>
      </c>
      <c r="E85" s="97">
        <v>7.1813083462315603</v>
      </c>
      <c r="F85" s="97">
        <v>115.21860345881102</v>
      </c>
      <c r="G85" s="21">
        <v>33.261570362330993</v>
      </c>
      <c r="H85" s="97">
        <v>147.89147502441435</v>
      </c>
      <c r="I85" s="97">
        <v>99.084753996073829</v>
      </c>
      <c r="J85" s="97">
        <v>12.008496983928072</v>
      </c>
      <c r="K85" s="97">
        <v>7.1813083462315603</v>
      </c>
      <c r="L85" s="97">
        <v>18.295565957324314</v>
      </c>
      <c r="M85" s="97">
        <v>33.261570362330993</v>
      </c>
      <c r="N85" s="2">
        <v>-56.279753457773232</v>
      </c>
      <c r="O85" s="97">
        <v>6.7228343074206176</v>
      </c>
      <c r="P85" s="97">
        <v>9.8484517604413515</v>
      </c>
      <c r="Q85" s="97">
        <v>143.10490411366479</v>
      </c>
      <c r="R85" s="97">
        <v>5.0012995748095364</v>
      </c>
      <c r="S85" s="97">
        <v>114.92888567180709</v>
      </c>
      <c r="T85" s="21">
        <v>32.632433386849833</v>
      </c>
      <c r="U85" s="97">
        <v>145.29061825451825</v>
      </c>
      <c r="V85" s="97">
        <v>9.8484517604413515</v>
      </c>
      <c r="W85" s="97">
        <v>10.380863707969807</v>
      </c>
      <c r="X85" s="97">
        <v>5.0012995748095364</v>
      </c>
      <c r="Y85" s="97">
        <v>11.571137898876444</v>
      </c>
      <c r="Z85" s="19">
        <v>32.632433386849833</v>
      </c>
      <c r="AA85" s="2">
        <v>-39.924036752590148</v>
      </c>
      <c r="AB85" s="62">
        <v>79</v>
      </c>
      <c r="AC85" s="46">
        <v>6.3574568964587987</v>
      </c>
      <c r="AD85" s="97">
        <v>100.38948762998622</v>
      </c>
      <c r="AE85" s="97">
        <v>147.32811288421118</v>
      </c>
      <c r="AF85" s="97">
        <v>6.3018258978365758</v>
      </c>
      <c r="AG85" s="97">
        <v>115.62120232106317</v>
      </c>
      <c r="AH85" s="21">
        <v>34.813653853739879</v>
      </c>
      <c r="AI85" s="97">
        <v>148.77421832618649</v>
      </c>
      <c r="AJ85" s="97">
        <v>100.38948762998622</v>
      </c>
      <c r="AK85" s="97">
        <v>13.519903769903129</v>
      </c>
      <c r="AL85" s="19">
        <v>6.3018258978365758</v>
      </c>
      <c r="AM85" s="97">
        <v>8.7498065348856429</v>
      </c>
      <c r="AN85" s="21">
        <v>34.813653853739879</v>
      </c>
      <c r="AO85" s="2">
        <v>-61.467368935912646</v>
      </c>
      <c r="AP85" s="66">
        <v>79</v>
      </c>
      <c r="AQ85" s="97">
        <v>5.7134536462481869</v>
      </c>
      <c r="AR85" s="97">
        <v>99.831283099516313</v>
      </c>
      <c r="AS85" s="97">
        <v>143.64319575426759</v>
      </c>
      <c r="AT85" s="97">
        <v>74.441081457829199</v>
      </c>
      <c r="AU85" s="97">
        <v>112.80082132538728</v>
      </c>
      <c r="AV85" s="21">
        <v>32.898994351821621</v>
      </c>
      <c r="AW85" s="97">
        <v>146.77250894638908</v>
      </c>
      <c r="AX85" s="97">
        <v>99.831283099516313</v>
      </c>
      <c r="AY85" s="97">
        <v>13.609282225419417</v>
      </c>
      <c r="AZ85" s="97">
        <v>74.441081457829199</v>
      </c>
      <c r="BA85" s="97">
        <v>4.3013208165172907</v>
      </c>
      <c r="BB85" s="97">
        <v>32.898994351821621</v>
      </c>
      <c r="BC85" s="2">
        <v>-14.041493784033662</v>
      </c>
      <c r="BD85" s="62">
        <v>79</v>
      </c>
      <c r="BE85" s="97">
        <v>5.3871705860591605</v>
      </c>
      <c r="BF85" s="97">
        <v>99.405274616688416</v>
      </c>
      <c r="BG85" s="97">
        <v>149.4659482114491</v>
      </c>
      <c r="BH85" s="97">
        <v>5.9309167809352514</v>
      </c>
      <c r="BI85" s="97">
        <v>113.6272429207698</v>
      </c>
      <c r="BJ85" s="21">
        <v>33.871372205742951</v>
      </c>
      <c r="BK85" s="97">
        <v>147.35200288214511</v>
      </c>
      <c r="BL85" s="97">
        <v>99.405274616688416</v>
      </c>
      <c r="BM85" s="97">
        <v>13.336651908400844</v>
      </c>
      <c r="BN85" s="97">
        <v>5.9309167809352514</v>
      </c>
      <c r="BO85" s="97">
        <v>12.835670046719303</v>
      </c>
      <c r="BP85" s="97">
        <v>33.871372205742951</v>
      </c>
      <c r="BQ85" s="2">
        <v>-61.011305268127821</v>
      </c>
      <c r="BR85" s="97">
        <v>4.9387666355575526</v>
      </c>
      <c r="BS85" s="97">
        <v>98.950259510220249</v>
      </c>
      <c r="BT85" s="97">
        <v>148.8283000028708</v>
      </c>
      <c r="BU85" s="97">
        <v>0.76638458005799637</v>
      </c>
      <c r="BV85" s="97">
        <v>112.79861834323103</v>
      </c>
      <c r="BW85" s="21">
        <v>99.775661741946166</v>
      </c>
      <c r="BX85" s="97">
        <v>144.03711688424693</v>
      </c>
      <c r="BY85" s="97">
        <v>98.950259510220249</v>
      </c>
      <c r="BZ85" s="97">
        <v>11.993074472928859</v>
      </c>
      <c r="CA85" s="97">
        <v>0.76638458005799637</v>
      </c>
      <c r="CB85" s="97">
        <v>3.0084771703014379</v>
      </c>
      <c r="CC85" s="97">
        <v>99.775661741946166</v>
      </c>
      <c r="CD85" s="2">
        <v>-88.521091108568214</v>
      </c>
    </row>
    <row r="86" spans="1:82" x14ac:dyDescent="0.25">
      <c r="A86" s="59">
        <v>80</v>
      </c>
      <c r="B86" s="46">
        <v>6.1307183798573659</v>
      </c>
      <c r="C86" s="97">
        <v>99.828041569883524</v>
      </c>
      <c r="D86" s="97">
        <v>147.22972159044423</v>
      </c>
      <c r="E86" s="97">
        <v>5.3544221100491747</v>
      </c>
      <c r="F86" s="97">
        <v>115.39289723198058</v>
      </c>
      <c r="G86" s="21">
        <v>36.018520237335558</v>
      </c>
      <c r="H86" s="97">
        <v>150.89035426382131</v>
      </c>
      <c r="I86" s="97">
        <v>99.828041569883524</v>
      </c>
      <c r="J86" s="97">
        <v>11.796472960819342</v>
      </c>
      <c r="K86" s="97">
        <v>5.3544221100491747</v>
      </c>
      <c r="L86" s="97">
        <v>3.1654613161354721</v>
      </c>
      <c r="M86" s="97">
        <v>36.018520237335558</v>
      </c>
      <c r="N86" s="2">
        <v>-67.400981468224813</v>
      </c>
      <c r="O86" s="97">
        <v>5.7904159308767831</v>
      </c>
      <c r="P86" s="97">
        <v>11.641097658858298</v>
      </c>
      <c r="Q86" s="97">
        <v>141.10459327040647</v>
      </c>
      <c r="R86" s="97">
        <v>5.3916896804770094</v>
      </c>
      <c r="S86" s="97">
        <v>112.42444167948717</v>
      </c>
      <c r="T86" s="21">
        <v>33.292395690364494</v>
      </c>
      <c r="U86" s="97">
        <v>141.82594561815699</v>
      </c>
      <c r="V86" s="97">
        <v>11.641097658858298</v>
      </c>
      <c r="W86" s="97">
        <v>8.1026824085120701</v>
      </c>
      <c r="X86" s="97">
        <v>5.3916896804770094</v>
      </c>
      <c r="Y86" s="97">
        <v>10.702059520894959</v>
      </c>
      <c r="Z86" s="19">
        <v>33.292395690364494</v>
      </c>
      <c r="AA86" s="2">
        <v>-40.374171451456803</v>
      </c>
      <c r="AB86" s="62">
        <v>80</v>
      </c>
      <c r="AC86" s="46">
        <v>6.1010842867364632</v>
      </c>
      <c r="AD86" s="97">
        <v>99.195400828522054</v>
      </c>
      <c r="AE86" s="97">
        <v>147.9356826246343</v>
      </c>
      <c r="AF86" s="97">
        <v>4.7981284128105957</v>
      </c>
      <c r="AG86" s="97">
        <v>114.37272243105232</v>
      </c>
      <c r="AH86" s="21">
        <v>33.491696485327743</v>
      </c>
      <c r="AI86" s="97">
        <v>150.55295410948341</v>
      </c>
      <c r="AJ86" s="97">
        <v>99.195400828522054</v>
      </c>
      <c r="AK86" s="97">
        <v>12.087930489079353</v>
      </c>
      <c r="AL86" s="19">
        <v>4.7981284128105957</v>
      </c>
      <c r="AM86" s="97">
        <v>12.542420849912201</v>
      </c>
      <c r="AN86" s="21">
        <v>33.491696485327743</v>
      </c>
      <c r="AO86" s="2">
        <v>-63.157089533563571</v>
      </c>
      <c r="AP86" s="66">
        <v>80</v>
      </c>
      <c r="AQ86" s="97">
        <v>6.2485110642402768</v>
      </c>
      <c r="AR86" s="97">
        <v>99.841112606415066</v>
      </c>
      <c r="AS86" s="97">
        <v>141.78495714220259</v>
      </c>
      <c r="AT86" s="97">
        <v>74.926731719324081</v>
      </c>
      <c r="AU86" s="97">
        <v>112.82820148725658</v>
      </c>
      <c r="AV86" s="21">
        <v>34.659535955497404</v>
      </c>
      <c r="AW86" s="97">
        <v>145.12724606877532</v>
      </c>
      <c r="AX86" s="97">
        <v>99.841112606415066</v>
      </c>
      <c r="AY86" s="97">
        <v>12.025932817051009</v>
      </c>
      <c r="AZ86" s="97">
        <v>74.926731719324081</v>
      </c>
      <c r="BA86" s="97">
        <v>3.3895771009980624</v>
      </c>
      <c r="BB86" s="97">
        <v>34.659535955497404</v>
      </c>
      <c r="BC86" s="2">
        <v>-14.031460834488746</v>
      </c>
      <c r="BD86" s="62">
        <v>80</v>
      </c>
      <c r="BE86" s="97">
        <v>6.9984300112224247</v>
      </c>
      <c r="BF86" s="97">
        <v>99.061202127838172</v>
      </c>
      <c r="BG86" s="97">
        <v>148.74469223557699</v>
      </c>
      <c r="BH86" s="97">
        <v>6.396268664694797</v>
      </c>
      <c r="BI86" s="97">
        <v>111.06944668550888</v>
      </c>
      <c r="BJ86" s="21">
        <v>34.421384828297867</v>
      </c>
      <c r="BK86" s="97">
        <v>151.46323370847358</v>
      </c>
      <c r="BL86" s="97">
        <v>99.061202127838172</v>
      </c>
      <c r="BM86" s="97">
        <v>13.523527776180774</v>
      </c>
      <c r="BN86" s="97">
        <v>6.396268664694797</v>
      </c>
      <c r="BO86" s="97">
        <v>6.358995792697633</v>
      </c>
      <c r="BP86" s="97">
        <v>34.421384828297867</v>
      </c>
      <c r="BQ86" s="2">
        <v>-61.392419309065652</v>
      </c>
      <c r="BR86" s="97">
        <v>6.1076115520572252</v>
      </c>
      <c r="BS86" s="97">
        <v>99.316176563966479</v>
      </c>
      <c r="BT86" s="97">
        <v>150.09063156853395</v>
      </c>
      <c r="BU86" s="97">
        <v>1.1675089112846702</v>
      </c>
      <c r="BV86" s="97">
        <v>113.86845325167947</v>
      </c>
      <c r="BW86" s="21">
        <v>99.558965335752191</v>
      </c>
      <c r="BX86" s="97">
        <v>148.9038124289975</v>
      </c>
      <c r="BY86" s="97">
        <v>99.316176563966479</v>
      </c>
      <c r="BZ86" s="97">
        <v>14.368568426988137</v>
      </c>
      <c r="CA86" s="97">
        <v>1.1675089112846702</v>
      </c>
      <c r="CB86" s="97">
        <v>9.5066305023863755</v>
      </c>
      <c r="CC86" s="97">
        <v>99.558965335752191</v>
      </c>
      <c r="CD86" s="2">
        <v>-71.963056228512215</v>
      </c>
    </row>
    <row r="87" spans="1:82" x14ac:dyDescent="0.25">
      <c r="A87" s="59">
        <v>81</v>
      </c>
      <c r="B87" s="46">
        <v>6.1002293632708247</v>
      </c>
      <c r="C87" s="97">
        <v>99.015055459170242</v>
      </c>
      <c r="D87" s="97">
        <v>147.61026862579658</v>
      </c>
      <c r="E87" s="97">
        <v>5.1097475701269781</v>
      </c>
      <c r="F87" s="97">
        <v>113.23752303541134</v>
      </c>
      <c r="G87" s="21">
        <v>33.098557324035525</v>
      </c>
      <c r="H87" s="97">
        <v>152.27503466682705</v>
      </c>
      <c r="I87" s="97">
        <v>99.015055459170242</v>
      </c>
      <c r="J87" s="97">
        <v>11.963874116529999</v>
      </c>
      <c r="K87" s="97">
        <v>5.1097475701269781</v>
      </c>
      <c r="L87" s="97">
        <v>9.8738693710713807</v>
      </c>
      <c r="M87" s="97">
        <v>33.098557324035525</v>
      </c>
      <c r="N87" s="2">
        <v>-64.021655327741556</v>
      </c>
      <c r="O87" s="97">
        <v>5.1074406154690255</v>
      </c>
      <c r="P87" s="97">
        <v>10.5797318083187</v>
      </c>
      <c r="Q87" s="97">
        <v>143.53791048384261</v>
      </c>
      <c r="R87" s="97">
        <v>5.4700806071774126</v>
      </c>
      <c r="S87" s="97">
        <v>113.84518695130126</v>
      </c>
      <c r="T87" s="21">
        <v>34.542217770536503</v>
      </c>
      <c r="U87" s="97">
        <v>143.86526915884158</v>
      </c>
      <c r="V87" s="97">
        <v>10.5797318083187</v>
      </c>
      <c r="W87" s="97">
        <v>9.3052839074876417</v>
      </c>
      <c r="X87" s="97">
        <v>5.4700806071774126</v>
      </c>
      <c r="Y87" s="97">
        <v>9.8446327570690126</v>
      </c>
      <c r="Z87" s="19">
        <v>34.542217770536503</v>
      </c>
      <c r="AA87" s="2">
        <v>-40.820161278504948</v>
      </c>
      <c r="AB87" s="62">
        <v>81</v>
      </c>
      <c r="AC87" s="46">
        <v>5.9210159962880118</v>
      </c>
      <c r="AD87" s="97">
        <v>99.182609119346552</v>
      </c>
      <c r="AE87" s="97">
        <v>149.97726270443238</v>
      </c>
      <c r="AF87" s="97">
        <v>6.199573360103777</v>
      </c>
      <c r="AG87" s="97">
        <v>115.12151602136021</v>
      </c>
      <c r="AH87" s="21">
        <v>33.463304788806354</v>
      </c>
      <c r="AI87" s="97">
        <v>146.06509287766616</v>
      </c>
      <c r="AJ87" s="97">
        <v>99.182609119346552</v>
      </c>
      <c r="AK87" s="97">
        <v>12.898795448504243</v>
      </c>
      <c r="AL87" s="19">
        <v>6.199573360103777</v>
      </c>
      <c r="AM87" s="97">
        <v>12.586247224412599</v>
      </c>
      <c r="AN87" s="21">
        <v>33.463304788806354</v>
      </c>
      <c r="AO87" s="2">
        <v>-59.650065431664345</v>
      </c>
      <c r="AP87" s="66">
        <v>81</v>
      </c>
      <c r="AQ87" s="97">
        <v>4.7573077237582675</v>
      </c>
      <c r="AR87" s="97">
        <v>98.462233017537073</v>
      </c>
      <c r="AS87" s="97">
        <v>142.84540903636136</v>
      </c>
      <c r="AT87" s="97">
        <v>75.758337884716823</v>
      </c>
      <c r="AU87" s="97">
        <v>111.53492920481786</v>
      </c>
      <c r="AV87" s="21">
        <v>33.739222044320471</v>
      </c>
      <c r="AW87" s="97">
        <v>147.5319435297755</v>
      </c>
      <c r="AX87" s="97">
        <v>98.462233017537073</v>
      </c>
      <c r="AY87" s="97">
        <v>9.3458013819600083</v>
      </c>
      <c r="AZ87" s="97">
        <v>75.758337884716823</v>
      </c>
      <c r="BA87" s="97">
        <v>4.3407429428296513</v>
      </c>
      <c r="BB87" s="97">
        <v>33.739222044320471</v>
      </c>
      <c r="BC87" s="2">
        <v>-13.444301166997105</v>
      </c>
      <c r="BD87" s="62">
        <v>81</v>
      </c>
      <c r="BE87" s="97">
        <v>6.8537603953695294</v>
      </c>
      <c r="BF87" s="97">
        <v>98.97952545369607</v>
      </c>
      <c r="BG87" s="97">
        <v>147.88102337066815</v>
      </c>
      <c r="BH87" s="97">
        <v>4.7657444535375157</v>
      </c>
      <c r="BI87" s="97">
        <v>112.61878942403006</v>
      </c>
      <c r="BJ87" s="21">
        <v>34.914306963261922</v>
      </c>
      <c r="BK87" s="97">
        <v>150.88901544577234</v>
      </c>
      <c r="BL87" s="97">
        <v>98.97952545369607</v>
      </c>
      <c r="BM87" s="97">
        <v>12.428793983158979</v>
      </c>
      <c r="BN87" s="97">
        <v>4.7657444535375157</v>
      </c>
      <c r="BO87" s="97">
        <v>11.904260089994246</v>
      </c>
      <c r="BP87" s="97">
        <v>34.914306963261922</v>
      </c>
      <c r="BQ87" s="2">
        <v>-62.3472422569317</v>
      </c>
      <c r="BR87" s="97">
        <v>6.3742399731811528</v>
      </c>
      <c r="BS87" s="97">
        <v>98.959767886056895</v>
      </c>
      <c r="BT87" s="97">
        <v>148.26925936679248</v>
      </c>
      <c r="BU87" s="97">
        <v>0.86538447391766338</v>
      </c>
      <c r="BV87" s="97">
        <v>112.95102953546802</v>
      </c>
      <c r="BW87" s="21">
        <v>99.764902691558618</v>
      </c>
      <c r="BX87" s="97">
        <v>148.96710244244147</v>
      </c>
      <c r="BY87" s="97">
        <v>98.959767886056895</v>
      </c>
      <c r="BZ87" s="97">
        <v>11.392103506045402</v>
      </c>
      <c r="CA87" s="97">
        <v>0.86538447391766338</v>
      </c>
      <c r="CB87" s="97">
        <v>11.696334880457913</v>
      </c>
      <c r="CC87" s="97">
        <v>99.764902691558618</v>
      </c>
      <c r="CD87" s="2">
        <v>-68.970051038189055</v>
      </c>
    </row>
    <row r="88" spans="1:82" x14ac:dyDescent="0.25">
      <c r="A88" s="59">
        <v>82</v>
      </c>
      <c r="B88" s="46">
        <v>5.5817645588274676</v>
      </c>
      <c r="C88" s="97">
        <v>98.880529090531766</v>
      </c>
      <c r="D88" s="97">
        <v>147.59708593586723</v>
      </c>
      <c r="E88" s="97">
        <v>6.6524312037490443</v>
      </c>
      <c r="F88" s="97">
        <v>114.10443466414551</v>
      </c>
      <c r="G88" s="21">
        <v>33.825157478440978</v>
      </c>
      <c r="H88" s="97">
        <v>148.35359034817463</v>
      </c>
      <c r="I88" s="97">
        <v>98.880529090531766</v>
      </c>
      <c r="J88" s="97">
        <v>13.72002727314846</v>
      </c>
      <c r="K88" s="97">
        <v>6.6524312037490443</v>
      </c>
      <c r="L88" s="97">
        <v>15.86858872952649</v>
      </c>
      <c r="M88" s="97">
        <v>33.825157478440978</v>
      </c>
      <c r="N88" s="2">
        <v>-58.187560193482319</v>
      </c>
      <c r="O88" s="97">
        <v>5.2896390521510392</v>
      </c>
      <c r="P88" s="97">
        <v>10.542040598794518</v>
      </c>
      <c r="Q88" s="97">
        <v>143.39182136966895</v>
      </c>
      <c r="R88" s="97">
        <v>5.1502971814712177</v>
      </c>
      <c r="S88" s="97">
        <v>113.23466355292898</v>
      </c>
      <c r="T88" s="21">
        <v>34.658927774163764</v>
      </c>
      <c r="U88" s="97">
        <v>144.8803264892351</v>
      </c>
      <c r="V88" s="97">
        <v>10.542040598794518</v>
      </c>
      <c r="W88" s="97">
        <v>11.936503622684352</v>
      </c>
      <c r="X88" s="97">
        <v>5.1502971814712177</v>
      </c>
      <c r="Y88" s="97">
        <v>17.067050931675553</v>
      </c>
      <c r="Z88" s="19">
        <v>34.658927774163764</v>
      </c>
      <c r="AA88" s="2">
        <v>-36.582873758572006</v>
      </c>
      <c r="AB88" s="62">
        <v>82</v>
      </c>
      <c r="AC88" s="46">
        <v>6.0301372582711696</v>
      </c>
      <c r="AD88" s="97">
        <v>98.947102957071237</v>
      </c>
      <c r="AE88" s="97">
        <v>148.78356841918352</v>
      </c>
      <c r="AF88" s="97">
        <v>5.9308729356102221</v>
      </c>
      <c r="AG88" s="97">
        <v>112.32033821290153</v>
      </c>
      <c r="AH88" s="21">
        <v>34.157653891779411</v>
      </c>
      <c r="AI88" s="97">
        <v>151.09114949302753</v>
      </c>
      <c r="AJ88" s="97">
        <v>98.947102957071237</v>
      </c>
      <c r="AK88" s="97">
        <v>10.87101951832345</v>
      </c>
      <c r="AL88" s="19">
        <v>5.9308729356102221</v>
      </c>
      <c r="AM88" s="97">
        <v>12.153244427114792</v>
      </c>
      <c r="AN88" s="21">
        <v>34.157653891779411</v>
      </c>
      <c r="AO88" s="2">
        <v>-60.872467299650332</v>
      </c>
      <c r="AP88" s="66">
        <v>82</v>
      </c>
      <c r="AQ88" s="97">
        <v>5.723866325304992</v>
      </c>
      <c r="AR88" s="97">
        <v>99.879871236821089</v>
      </c>
      <c r="AS88" s="97">
        <v>141.67558992389766</v>
      </c>
      <c r="AT88" s="97">
        <v>75.447804205412822</v>
      </c>
      <c r="AU88" s="97">
        <v>112.3546031044318</v>
      </c>
      <c r="AV88" s="21">
        <v>33.688992913197708</v>
      </c>
      <c r="AW88" s="97">
        <v>145.57640842148481</v>
      </c>
      <c r="AX88" s="97">
        <v>99.879871236821089</v>
      </c>
      <c r="AY88" s="97">
        <v>12.970362983949567</v>
      </c>
      <c r="AZ88" s="97">
        <v>75.447804205412822</v>
      </c>
      <c r="BA88" s="97">
        <v>0.90936275535618227</v>
      </c>
      <c r="BB88" s="97">
        <v>33.688992913197708</v>
      </c>
      <c r="BC88" s="2">
        <v>-14.206557451242796</v>
      </c>
      <c r="BD88" s="62">
        <v>82</v>
      </c>
      <c r="BE88" s="97">
        <v>6.2022788668907003</v>
      </c>
      <c r="BF88" s="97">
        <v>100.33934586540842</v>
      </c>
      <c r="BG88" s="97">
        <v>147.0453144376618</v>
      </c>
      <c r="BH88" s="97">
        <v>7.0384726880608959</v>
      </c>
      <c r="BI88" s="97">
        <v>114.99316268830418</v>
      </c>
      <c r="BJ88" s="21">
        <v>33.288989304256027</v>
      </c>
      <c r="BK88" s="97">
        <v>149.00522977778886</v>
      </c>
      <c r="BL88" s="97">
        <v>100.33934586540842</v>
      </c>
      <c r="BM88" s="97">
        <v>11.618427735325739</v>
      </c>
      <c r="BN88" s="97">
        <v>7.0384726880608959</v>
      </c>
      <c r="BO88" s="97">
        <v>10.457407205823991</v>
      </c>
      <c r="BP88" s="97">
        <v>33.288989304256027</v>
      </c>
      <c r="BQ88" s="2">
        <v>-59.374691473455748</v>
      </c>
      <c r="BR88" s="97">
        <v>6.8116566501336049</v>
      </c>
      <c r="BS88" s="97">
        <v>99.668447122280028</v>
      </c>
      <c r="BT88" s="97">
        <v>149.15738164123204</v>
      </c>
      <c r="BU88" s="97">
        <v>0.70082096732145205</v>
      </c>
      <c r="BV88" s="97">
        <v>114.17977372174117</v>
      </c>
      <c r="BW88" s="21">
        <v>99.570729814491926</v>
      </c>
      <c r="BX88" s="97">
        <v>153.09372799997234</v>
      </c>
      <c r="BY88" s="97">
        <v>99.668447122280028</v>
      </c>
      <c r="BZ88" s="97">
        <v>11.448726923889293</v>
      </c>
      <c r="CA88" s="97">
        <v>0.70082096732145205</v>
      </c>
      <c r="CB88" s="97">
        <v>12.62133781548243</v>
      </c>
      <c r="CC88" s="97">
        <v>99.570729814491926</v>
      </c>
      <c r="CD88" s="2">
        <v>-68.063750756385645</v>
      </c>
    </row>
    <row r="89" spans="1:82" x14ac:dyDescent="0.25">
      <c r="A89" s="59">
        <v>83</v>
      </c>
      <c r="B89" s="46">
        <v>5.6633120321007766</v>
      </c>
      <c r="C89" s="97">
        <v>99.480968496735287</v>
      </c>
      <c r="D89" s="97">
        <v>150.01647309222568</v>
      </c>
      <c r="E89" s="97">
        <v>4.4635777324038415</v>
      </c>
      <c r="F89" s="97">
        <v>113.25567691672181</v>
      </c>
      <c r="G89" s="21">
        <v>34.436359938373734</v>
      </c>
      <c r="H89" s="97">
        <v>148.57411051876207</v>
      </c>
      <c r="I89" s="97">
        <v>99.480968496735287</v>
      </c>
      <c r="J89" s="97">
        <v>13.12986224867379</v>
      </c>
      <c r="K89" s="97">
        <v>4.4635777324038415</v>
      </c>
      <c r="L89" s="97">
        <v>8.0830337071517278</v>
      </c>
      <c r="M89" s="97">
        <v>34.436359938373734</v>
      </c>
      <c r="N89" s="2">
        <v>-66.696246595808816</v>
      </c>
      <c r="O89" s="97">
        <v>6.4344662717501908</v>
      </c>
      <c r="P89" s="97">
        <v>8.8847510175608431</v>
      </c>
      <c r="Q89" s="97">
        <v>143.60067414525162</v>
      </c>
      <c r="R89" s="97">
        <v>5.473507409575344</v>
      </c>
      <c r="S89" s="97">
        <v>113.86035408249148</v>
      </c>
      <c r="T89" s="21">
        <v>35.150764905185468</v>
      </c>
      <c r="U89" s="97">
        <v>149.87438988079251</v>
      </c>
      <c r="V89" s="97">
        <v>8.8847510175608431</v>
      </c>
      <c r="W89" s="97">
        <v>11.854676724083976</v>
      </c>
      <c r="X89" s="97">
        <v>5.473507409575344</v>
      </c>
      <c r="Y89" s="97">
        <v>6.3062630064746887</v>
      </c>
      <c r="Z89" s="19">
        <v>35.150764905185468</v>
      </c>
      <c r="AA89" s="2">
        <v>-43.005649489435989</v>
      </c>
      <c r="AB89" s="62">
        <v>83</v>
      </c>
      <c r="AC89" s="46">
        <v>5.4406515539478848</v>
      </c>
      <c r="AD89" s="97">
        <v>98.325096264215745</v>
      </c>
      <c r="AE89" s="97">
        <v>147.90431840753655</v>
      </c>
      <c r="AF89" s="97">
        <v>5.464538264573287</v>
      </c>
      <c r="AG89" s="97">
        <v>112.96935085213332</v>
      </c>
      <c r="AH89" s="21">
        <v>34.752435602079849</v>
      </c>
      <c r="AI89" s="97">
        <v>150.58493222879264</v>
      </c>
      <c r="AJ89" s="97">
        <v>98.325096264215745</v>
      </c>
      <c r="AK89" s="97">
        <v>11.744014618571448</v>
      </c>
      <c r="AL89" s="19">
        <v>5.464538264573287</v>
      </c>
      <c r="AM89" s="97">
        <v>13.865776835074058</v>
      </c>
      <c r="AN89" s="21">
        <v>34.752435602079849</v>
      </c>
      <c r="AO89" s="2">
        <v>-61.780800621631847</v>
      </c>
      <c r="AP89" s="66">
        <v>83</v>
      </c>
      <c r="AQ89" s="97">
        <v>5.7388093008927497</v>
      </c>
      <c r="AR89" s="97">
        <v>100.03312779346133</v>
      </c>
      <c r="AS89" s="97">
        <v>142.44350114019554</v>
      </c>
      <c r="AT89" s="97">
        <v>75.620853490960144</v>
      </c>
      <c r="AU89" s="97">
        <v>111.45848112025524</v>
      </c>
      <c r="AV89" s="21">
        <v>35.380929632341527</v>
      </c>
      <c r="AW89" s="97">
        <v>142.59320997240798</v>
      </c>
      <c r="AX89" s="97">
        <v>100.03312779346133</v>
      </c>
      <c r="AY89" s="97">
        <v>12.177909402780935</v>
      </c>
      <c r="AZ89" s="97">
        <v>75.620853490960144</v>
      </c>
      <c r="BA89" s="97">
        <v>2.5620519782591522</v>
      </c>
      <c r="BB89" s="97">
        <v>35.380929632341527</v>
      </c>
      <c r="BC89" s="2">
        <v>-13.626780119216107</v>
      </c>
      <c r="BD89" s="62">
        <v>83</v>
      </c>
      <c r="BE89" s="97">
        <v>5.9779172314824445</v>
      </c>
      <c r="BF89" s="97">
        <v>99.046637056051622</v>
      </c>
      <c r="BG89" s="97">
        <v>148.55093492720286</v>
      </c>
      <c r="BH89" s="97">
        <v>6.0488869513582433</v>
      </c>
      <c r="BI89" s="97">
        <v>114.18618302378304</v>
      </c>
      <c r="BJ89" s="21">
        <v>34.204265462662342</v>
      </c>
      <c r="BK89" s="97">
        <v>151.62290999318517</v>
      </c>
      <c r="BL89" s="97">
        <v>99.046637056051622</v>
      </c>
      <c r="BM89" s="97">
        <v>11.713797792470935</v>
      </c>
      <c r="BN89" s="97">
        <v>6.0488869513582433</v>
      </c>
      <c r="BO89" s="97">
        <v>9.0750076219705562</v>
      </c>
      <c r="BP89" s="97">
        <v>34.204265462662342</v>
      </c>
      <c r="BQ89" s="2">
        <v>-62.40866668143736</v>
      </c>
      <c r="BR89" s="97">
        <v>5.5890783066384708</v>
      </c>
      <c r="BS89" s="97">
        <v>100.0484318665073</v>
      </c>
      <c r="BT89" s="97">
        <v>148.06999927361025</v>
      </c>
      <c r="BU89" s="97">
        <v>1.4369295198173713</v>
      </c>
      <c r="BV89" s="97">
        <v>114.03872487704416</v>
      </c>
      <c r="BW89" s="21">
        <v>99.641698190236085</v>
      </c>
      <c r="BX89" s="97">
        <v>148.9717524080063</v>
      </c>
      <c r="BY89" s="97">
        <v>100.0484318665073</v>
      </c>
      <c r="BZ89" s="97">
        <v>12.823838447434932</v>
      </c>
      <c r="CA89" s="97">
        <v>1.4369295198173713</v>
      </c>
      <c r="CB89" s="97">
        <v>9.1717166294909216</v>
      </c>
      <c r="CC89" s="97">
        <v>99.641698190236085</v>
      </c>
      <c r="CD89" s="2">
        <v>-72.767380832669346</v>
      </c>
    </row>
    <row r="90" spans="1:82" x14ac:dyDescent="0.25">
      <c r="A90" s="59">
        <v>84</v>
      </c>
      <c r="B90" s="46">
        <v>6.4790426898558673</v>
      </c>
      <c r="C90" s="97">
        <v>99.700716129505267</v>
      </c>
      <c r="D90" s="97">
        <v>148.08835324899823</v>
      </c>
      <c r="E90" s="97">
        <v>5.4170476124941702</v>
      </c>
      <c r="F90" s="97">
        <v>113.70121001174812</v>
      </c>
      <c r="G90" s="21">
        <v>34.003127500128784</v>
      </c>
      <c r="H90" s="97">
        <v>148.4111564967331</v>
      </c>
      <c r="I90" s="97">
        <v>99.700716129505267</v>
      </c>
      <c r="J90" s="97">
        <v>13.89499847739064</v>
      </c>
      <c r="K90" s="97">
        <v>5.4170476124941702</v>
      </c>
      <c r="L90" s="97">
        <v>-0.85241275506408698</v>
      </c>
      <c r="M90" s="97">
        <v>34.003127500128784</v>
      </c>
      <c r="N90" s="2">
        <v>-68.362024188560369</v>
      </c>
      <c r="O90" s="97">
        <v>6.0201423378412118</v>
      </c>
      <c r="P90" s="97">
        <v>9.3823409284683983</v>
      </c>
      <c r="Q90" s="97">
        <v>144.35165299945072</v>
      </c>
      <c r="R90" s="97">
        <v>4.5606877145910358</v>
      </c>
      <c r="S90" s="97">
        <v>112.53292361944011</v>
      </c>
      <c r="T90" s="21">
        <v>33.802612387784265</v>
      </c>
      <c r="U90" s="97">
        <v>147.74690567879955</v>
      </c>
      <c r="V90" s="97">
        <v>9.3823409284683983</v>
      </c>
      <c r="W90" s="97">
        <v>11.154948746098496</v>
      </c>
      <c r="X90" s="97">
        <v>4.5606877145910358</v>
      </c>
      <c r="Y90" s="97">
        <v>9.4506760128140108</v>
      </c>
      <c r="Z90" s="19">
        <v>33.802612387784265</v>
      </c>
      <c r="AA90" s="2">
        <v>-42.991215517931799</v>
      </c>
      <c r="AB90" s="62">
        <v>84</v>
      </c>
      <c r="AC90" s="46">
        <v>5.9193245065160758</v>
      </c>
      <c r="AD90" s="97">
        <v>100.23607754802191</v>
      </c>
      <c r="AE90" s="97">
        <v>148.48748573773906</v>
      </c>
      <c r="AF90" s="97">
        <v>6.8928157033421122</v>
      </c>
      <c r="AG90" s="97">
        <v>111.72701822030109</v>
      </c>
      <c r="AH90" s="21">
        <v>34.028110753386279</v>
      </c>
      <c r="AI90" s="97">
        <v>147.68184663342257</v>
      </c>
      <c r="AJ90" s="97">
        <v>100.23607754802191</v>
      </c>
      <c r="AK90" s="97">
        <v>11.661349860905766</v>
      </c>
      <c r="AL90" s="19">
        <v>6.8928157033421122</v>
      </c>
      <c r="AM90" s="97">
        <v>16.356352219100291</v>
      </c>
      <c r="AN90" s="21">
        <v>34.028110753386279</v>
      </c>
      <c r="AO90" s="2">
        <v>-56.995937441593597</v>
      </c>
      <c r="AP90" s="66">
        <v>84</v>
      </c>
      <c r="AQ90" s="97">
        <v>6.42605226885129</v>
      </c>
      <c r="AR90" s="97">
        <v>100.4925474604765</v>
      </c>
      <c r="AS90" s="97">
        <v>143.18401249841665</v>
      </c>
      <c r="AT90" s="97">
        <v>77.493939619136057</v>
      </c>
      <c r="AU90" s="97">
        <v>112.26023870458071</v>
      </c>
      <c r="AV90" s="21">
        <v>33.405325983007913</v>
      </c>
      <c r="AW90" s="97">
        <v>146.1259825007443</v>
      </c>
      <c r="AX90" s="97">
        <v>100.4925474604765</v>
      </c>
      <c r="AY90" s="97">
        <v>10.679318674773965</v>
      </c>
      <c r="AZ90" s="97">
        <v>77.493939619136057</v>
      </c>
      <c r="BA90" s="97">
        <v>3.2512138347678201</v>
      </c>
      <c r="BB90" s="97">
        <v>33.405325983007913</v>
      </c>
      <c r="BC90" s="2">
        <v>-12.869694269707635</v>
      </c>
      <c r="BD90" s="62">
        <v>84</v>
      </c>
      <c r="BE90" s="97">
        <v>5.7362622536378707</v>
      </c>
      <c r="BF90" s="97">
        <v>99.67127548722712</v>
      </c>
      <c r="BG90" s="97">
        <v>149.67716049403063</v>
      </c>
      <c r="BH90" s="97">
        <v>5.7507623151565364</v>
      </c>
      <c r="BI90" s="97">
        <v>114.89165454046997</v>
      </c>
      <c r="BJ90" s="21">
        <v>34.332264251395308</v>
      </c>
      <c r="BK90" s="97">
        <v>151.43601721068282</v>
      </c>
      <c r="BL90" s="97">
        <v>99.67127548722712</v>
      </c>
      <c r="BM90" s="97">
        <v>13.324131478341545</v>
      </c>
      <c r="BN90" s="97">
        <v>5.7507623151565364</v>
      </c>
      <c r="BO90" s="97">
        <v>13.337202767863987</v>
      </c>
      <c r="BP90" s="97">
        <v>34.332264251395308</v>
      </c>
      <c r="BQ90" s="2">
        <v>-61.294040896243786</v>
      </c>
      <c r="BR90" s="97">
        <v>7.4307346015607836</v>
      </c>
      <c r="BS90" s="97">
        <v>99.509559499252305</v>
      </c>
      <c r="BT90" s="97">
        <v>147.84495600988723</v>
      </c>
      <c r="BU90" s="97">
        <v>1.0254066998400893</v>
      </c>
      <c r="BV90" s="97">
        <v>113.96535381240466</v>
      </c>
      <c r="BW90" s="21">
        <v>99.14620109749518</v>
      </c>
      <c r="BX90" s="97">
        <v>146.87094453316615</v>
      </c>
      <c r="BY90" s="97">
        <v>99.509559499252305</v>
      </c>
      <c r="BZ90" s="97">
        <v>12.469792194279952</v>
      </c>
      <c r="CA90" s="97">
        <v>1.0254066998400893</v>
      </c>
      <c r="CB90" s="97">
        <v>5.6932336874402862</v>
      </c>
      <c r="CC90" s="97">
        <v>99.14620109749518</v>
      </c>
      <c r="CD90" s="2">
        <v>-76.29535734714905</v>
      </c>
    </row>
    <row r="91" spans="1:82" x14ac:dyDescent="0.25">
      <c r="A91" s="59">
        <v>85</v>
      </c>
      <c r="B91" s="46">
        <v>5.4601365287807759</v>
      </c>
      <c r="C91" s="97">
        <v>99.320116362161556</v>
      </c>
      <c r="D91" s="97">
        <v>147.17093705975662</v>
      </c>
      <c r="E91" s="97">
        <v>6.0778296915287164</v>
      </c>
      <c r="F91" s="97">
        <v>112.00553116467105</v>
      </c>
      <c r="G91" s="21">
        <v>35.875013994264116</v>
      </c>
      <c r="H91" s="97">
        <v>148.55531400103237</v>
      </c>
      <c r="I91" s="97">
        <v>99.320116362161556</v>
      </c>
      <c r="J91" s="97">
        <v>14.386117843054723</v>
      </c>
      <c r="K91" s="97">
        <v>6.0778296915287164</v>
      </c>
      <c r="L91" s="97">
        <v>8.2620988893675289</v>
      </c>
      <c r="M91" s="97">
        <v>35.875013994264116</v>
      </c>
      <c r="N91" s="2">
        <v>-63.238750202499261</v>
      </c>
      <c r="O91" s="97">
        <v>5.6519446870138195</v>
      </c>
      <c r="P91" s="97">
        <v>9.3876281520481157</v>
      </c>
      <c r="Q91" s="97">
        <v>142.75043821684673</v>
      </c>
      <c r="R91" s="97">
        <v>6.079785682310729</v>
      </c>
      <c r="S91" s="97">
        <v>114.14040085005657</v>
      </c>
      <c r="T91" s="21">
        <v>33.727892140942458</v>
      </c>
      <c r="U91" s="97">
        <v>148.77573078937613</v>
      </c>
      <c r="V91" s="97">
        <v>9.3876281520481157</v>
      </c>
      <c r="W91" s="97">
        <v>11.923476075569546</v>
      </c>
      <c r="X91" s="97">
        <v>6.079785682310729</v>
      </c>
      <c r="Y91" s="97">
        <v>12.43482524578998</v>
      </c>
      <c r="Z91" s="19">
        <v>33.727892140942458</v>
      </c>
      <c r="AA91" s="2">
        <v>-36.51459633549171</v>
      </c>
      <c r="AB91" s="62">
        <v>85</v>
      </c>
      <c r="AC91" s="46">
        <v>6.3642324827626204</v>
      </c>
      <c r="AD91" s="97">
        <v>99.400591963814222</v>
      </c>
      <c r="AE91" s="97">
        <v>149.15236112940767</v>
      </c>
      <c r="AF91" s="97">
        <v>5.7125321857857259</v>
      </c>
      <c r="AG91" s="97">
        <v>113.19327466108942</v>
      </c>
      <c r="AH91" s="21">
        <v>32.644395630774525</v>
      </c>
      <c r="AI91" s="97">
        <v>150.35832506186213</v>
      </c>
      <c r="AJ91" s="97">
        <v>99.400591963814222</v>
      </c>
      <c r="AK91" s="97">
        <v>12.142189595058895</v>
      </c>
      <c r="AL91" s="19">
        <v>5.7125321857857259</v>
      </c>
      <c r="AM91" s="97">
        <v>15.001071837894315</v>
      </c>
      <c r="AN91" s="21">
        <v>32.644395630774525</v>
      </c>
      <c r="AO91" s="2">
        <v>-59.575944046420638</v>
      </c>
      <c r="AP91" s="66">
        <v>85</v>
      </c>
      <c r="AQ91" s="97">
        <v>5.7565421306490485</v>
      </c>
      <c r="AR91" s="97">
        <v>99.49702939558631</v>
      </c>
      <c r="AS91" s="97">
        <v>143.97992964524349</v>
      </c>
      <c r="AT91" s="97">
        <v>75.095323971022751</v>
      </c>
      <c r="AU91" s="97">
        <v>113.52849738801082</v>
      </c>
      <c r="AV91" s="21">
        <v>34.448386207828982</v>
      </c>
      <c r="AW91" s="97">
        <v>144.62146473845618</v>
      </c>
      <c r="AX91" s="97">
        <v>99.49702939558631</v>
      </c>
      <c r="AY91" s="97">
        <v>14.145954690365013</v>
      </c>
      <c r="AZ91" s="97">
        <v>75.095323971022751</v>
      </c>
      <c r="BA91" s="97">
        <v>3.4181778982164923</v>
      </c>
      <c r="BB91" s="97">
        <v>34.448386207828982</v>
      </c>
      <c r="BC91" s="2">
        <v>-13.795895274322691</v>
      </c>
      <c r="BD91" s="62">
        <v>85</v>
      </c>
      <c r="BE91" s="97">
        <v>6.2351594244088826</v>
      </c>
      <c r="BF91" s="97">
        <v>99.94809954622869</v>
      </c>
      <c r="BG91" s="97">
        <v>148.28284663058324</v>
      </c>
      <c r="BH91" s="97">
        <v>5.3705342984073514</v>
      </c>
      <c r="BI91" s="97">
        <v>113.33585292962685</v>
      </c>
      <c r="BJ91" s="21">
        <v>34.846645083416142</v>
      </c>
      <c r="BK91" s="97">
        <v>147.1618334016384</v>
      </c>
      <c r="BL91" s="97">
        <v>99.94809954622869</v>
      </c>
      <c r="BM91" s="97">
        <v>11.543062758445426</v>
      </c>
      <c r="BN91" s="97">
        <v>5.3705342984073514</v>
      </c>
      <c r="BO91" s="97">
        <v>7.7645528358407088</v>
      </c>
      <c r="BP91" s="97">
        <v>34.846645083416142</v>
      </c>
      <c r="BQ91" s="2">
        <v>-63.707576948338072</v>
      </c>
      <c r="BR91" s="97">
        <v>5.3956746150887769</v>
      </c>
      <c r="BS91" s="97">
        <v>99.31552044350488</v>
      </c>
      <c r="BT91" s="97">
        <v>146.34743876785421</v>
      </c>
      <c r="BU91" s="97">
        <v>0.39863497040579665</v>
      </c>
      <c r="BV91" s="97">
        <v>112.2075943634417</v>
      </c>
      <c r="BW91" s="21">
        <v>99.124867668445262</v>
      </c>
      <c r="BX91" s="97">
        <v>148.13898105888512</v>
      </c>
      <c r="BY91" s="97">
        <v>99.31552044350488</v>
      </c>
      <c r="BZ91" s="97">
        <v>11.977020074714401</v>
      </c>
      <c r="CA91" s="97">
        <v>0.39863497040579665</v>
      </c>
      <c r="CB91" s="97">
        <v>8.7454405645584306</v>
      </c>
      <c r="CC91" s="97">
        <v>99.124867668445262</v>
      </c>
      <c r="CD91" s="2">
        <v>-76.104126040734954</v>
      </c>
    </row>
    <row r="92" spans="1:82" x14ac:dyDescent="0.25">
      <c r="A92" s="59">
        <v>86</v>
      </c>
      <c r="B92" s="46">
        <v>5.9942141181708877</v>
      </c>
      <c r="C92" s="97">
        <v>98.79301130318278</v>
      </c>
      <c r="D92" s="97">
        <v>148.07563500409219</v>
      </c>
      <c r="E92" s="97">
        <v>6.4696372457679256</v>
      </c>
      <c r="F92" s="97">
        <v>112.81266713083127</v>
      </c>
      <c r="G92" s="21">
        <v>33.50523257776635</v>
      </c>
      <c r="H92" s="97">
        <v>152.40714176755924</v>
      </c>
      <c r="I92" s="97">
        <v>98.79301130318278</v>
      </c>
      <c r="J92" s="97">
        <v>16.282470988874824</v>
      </c>
      <c r="K92" s="97">
        <v>6.4696372457679256</v>
      </c>
      <c r="L92" s="97">
        <v>9.3671129554150294</v>
      </c>
      <c r="M92" s="97">
        <v>33.50523257776635</v>
      </c>
      <c r="N92" s="2">
        <v>-61.425241122575301</v>
      </c>
      <c r="O92" s="97">
        <v>6.6099752254498556</v>
      </c>
      <c r="P92" s="97">
        <v>9.1157881606093021</v>
      </c>
      <c r="Q92" s="97">
        <v>141.48969238557822</v>
      </c>
      <c r="R92" s="97">
        <v>4.9466814910304286</v>
      </c>
      <c r="S92" s="97">
        <v>112.61984925050365</v>
      </c>
      <c r="T92" s="21">
        <v>33.369483313760355</v>
      </c>
      <c r="U92" s="97">
        <v>142.71965871883222</v>
      </c>
      <c r="V92" s="97">
        <v>9.1157881606093021</v>
      </c>
      <c r="W92" s="97">
        <v>11.690556930100103</v>
      </c>
      <c r="X92" s="97">
        <v>4.9466814910304286</v>
      </c>
      <c r="Y92" s="97">
        <v>13.753019993097912</v>
      </c>
      <c r="Z92" s="19">
        <v>33.369483313760355</v>
      </c>
      <c r="AA92" s="2">
        <v>-38.001213260212452</v>
      </c>
      <c r="AB92" s="62">
        <v>86</v>
      </c>
      <c r="AC92" s="46">
        <v>5.94195276587865</v>
      </c>
      <c r="AD92" s="97">
        <v>99.337504072964833</v>
      </c>
      <c r="AE92" s="97">
        <v>148.08707923445047</v>
      </c>
      <c r="AF92" s="97">
        <v>5.5966656416231411</v>
      </c>
      <c r="AG92" s="97">
        <v>111.58358334176494</v>
      </c>
      <c r="AH92" s="21">
        <v>34.137243208340486</v>
      </c>
      <c r="AI92" s="97">
        <v>149.37513149529914</v>
      </c>
      <c r="AJ92" s="97">
        <v>99.337504072964833</v>
      </c>
      <c r="AK92" s="97">
        <v>11.953919792455755</v>
      </c>
      <c r="AL92" s="19">
        <v>5.5966656416231411</v>
      </c>
      <c r="AM92" s="97">
        <v>10.674431370411348</v>
      </c>
      <c r="AN92" s="21">
        <v>34.137243208340486</v>
      </c>
      <c r="AO92" s="2">
        <v>-62.276136952710608</v>
      </c>
      <c r="AP92" s="66">
        <v>86</v>
      </c>
      <c r="AQ92" s="97">
        <v>6.1460450954690025</v>
      </c>
      <c r="AR92" s="97">
        <v>98.778093314179856</v>
      </c>
      <c r="AS92" s="97">
        <v>143.37896500603873</v>
      </c>
      <c r="AT92" s="97">
        <v>77.12229136264294</v>
      </c>
      <c r="AU92" s="97">
        <v>112.14263313064532</v>
      </c>
      <c r="AV92" s="21">
        <v>33.637845264504662</v>
      </c>
      <c r="AW92" s="97">
        <v>139.38363202260325</v>
      </c>
      <c r="AX92" s="97">
        <v>98.778093314179856</v>
      </c>
      <c r="AY92" s="97">
        <v>11.302880919544398</v>
      </c>
      <c r="AZ92" s="97">
        <v>77.12229136264294</v>
      </c>
      <c r="BA92" s="97">
        <v>0.2628109055912522</v>
      </c>
      <c r="BB92" s="97">
        <v>33.637845264504662</v>
      </c>
      <c r="BC92" s="2">
        <v>-12.071539370060227</v>
      </c>
      <c r="BD92" s="62">
        <v>86</v>
      </c>
      <c r="BE92" s="97">
        <v>5.9146485102668622</v>
      </c>
      <c r="BF92" s="97">
        <v>100.46653506666344</v>
      </c>
      <c r="BG92" s="97">
        <v>148.88500555661605</v>
      </c>
      <c r="BH92" s="97">
        <v>5.3698097916736351</v>
      </c>
      <c r="BI92" s="97">
        <v>112.3170901895604</v>
      </c>
      <c r="BJ92" s="21">
        <v>33.579801632799217</v>
      </c>
      <c r="BK92" s="97">
        <v>150.33516461560896</v>
      </c>
      <c r="BL92" s="97">
        <v>100.46653506666344</v>
      </c>
      <c r="BM92" s="97">
        <v>11.204901604830617</v>
      </c>
      <c r="BN92" s="97">
        <v>5.3698097916736351</v>
      </c>
      <c r="BO92" s="97">
        <v>9.5220370669412233</v>
      </c>
      <c r="BP92" s="97">
        <v>33.579801632799217</v>
      </c>
      <c r="BQ92" s="2">
        <v>-63.647494775623834</v>
      </c>
      <c r="BR92" s="97">
        <v>5.9673007331743717</v>
      </c>
      <c r="BS92" s="97">
        <v>98.58833768192261</v>
      </c>
      <c r="BT92" s="97">
        <v>146.58610779387601</v>
      </c>
      <c r="BU92" s="97">
        <v>0.80261699850857493</v>
      </c>
      <c r="BV92" s="97">
        <v>114.25135180785978</v>
      </c>
      <c r="BW92" s="21">
        <v>99.728947820533108</v>
      </c>
      <c r="BX92" s="97">
        <v>148.35956824991075</v>
      </c>
      <c r="BY92" s="97">
        <v>98.58833768192261</v>
      </c>
      <c r="BZ92" s="97">
        <v>14.379489667443467</v>
      </c>
      <c r="CA92" s="97">
        <v>0.80261699850857493</v>
      </c>
      <c r="CB92" s="97">
        <v>12.670836200338783</v>
      </c>
      <c r="CC92" s="97">
        <v>99.728947820533108</v>
      </c>
      <c r="CD92" s="2">
        <v>-68.38902854998237</v>
      </c>
    </row>
    <row r="93" spans="1:82" x14ac:dyDescent="0.25">
      <c r="A93" s="59">
        <v>87</v>
      </c>
      <c r="B93" s="46">
        <v>5.4284646142505677</v>
      </c>
      <c r="C93" s="97">
        <v>100.12857302762001</v>
      </c>
      <c r="D93" s="97">
        <v>149.61517643989771</v>
      </c>
      <c r="E93" s="97">
        <v>7.1030230550655373</v>
      </c>
      <c r="F93" s="97">
        <v>114.12289947554058</v>
      </c>
      <c r="G93" s="21">
        <v>33.090671489362464</v>
      </c>
      <c r="H93" s="97">
        <v>147.77715212913137</v>
      </c>
      <c r="I93" s="97">
        <v>100.12857302762001</v>
      </c>
      <c r="J93" s="97">
        <v>12.93105598234115</v>
      </c>
      <c r="K93" s="97">
        <v>7.1030230550655373</v>
      </c>
      <c r="L93" s="97">
        <v>12.568711374476377</v>
      </c>
      <c r="M93" s="97">
        <v>33.090671489362464</v>
      </c>
      <c r="N93" s="2">
        <v>-58.87776478738293</v>
      </c>
      <c r="O93" s="97">
        <v>5.3129056067969884</v>
      </c>
      <c r="P93" s="97">
        <v>10.018511609140194</v>
      </c>
      <c r="Q93" s="97">
        <v>140.42678577783036</v>
      </c>
      <c r="R93" s="97">
        <v>4.4909162467311061</v>
      </c>
      <c r="S93" s="97">
        <v>113.31927136526127</v>
      </c>
      <c r="T93" s="21">
        <v>33.889452666611213</v>
      </c>
      <c r="U93" s="97">
        <v>142.06342965249456</v>
      </c>
      <c r="V93" s="97">
        <v>10.018511609140194</v>
      </c>
      <c r="W93" s="97">
        <v>12.62181922053071</v>
      </c>
      <c r="X93" s="97">
        <v>4.4909162467311061</v>
      </c>
      <c r="Y93" s="97">
        <v>6.3478605129314376</v>
      </c>
      <c r="Z93" s="19">
        <v>33.889452666611213</v>
      </c>
      <c r="AA93" s="2">
        <v>-47.102704518954873</v>
      </c>
      <c r="AB93" s="62">
        <v>87</v>
      </c>
      <c r="AC93" s="46">
        <v>6.1950400259836318</v>
      </c>
      <c r="AD93" s="97">
        <v>99.740789732572154</v>
      </c>
      <c r="AE93" s="97">
        <v>147.17820264064909</v>
      </c>
      <c r="AF93" s="97">
        <v>6.0561340749423698</v>
      </c>
      <c r="AG93" s="97">
        <v>114.34237252631527</v>
      </c>
      <c r="AH93" s="21">
        <v>33.958931708309393</v>
      </c>
      <c r="AI93" s="97">
        <v>147.6688256543421</v>
      </c>
      <c r="AJ93" s="97">
        <v>99.740789732572154</v>
      </c>
      <c r="AK93" s="97">
        <v>13.191511303452863</v>
      </c>
      <c r="AL93" s="19">
        <v>6.0561340749423698</v>
      </c>
      <c r="AM93" s="97">
        <v>9.7297528640430837</v>
      </c>
      <c r="AN93" s="21">
        <v>33.958931708309393</v>
      </c>
      <c r="AO93" s="2">
        <v>-61.421488255201844</v>
      </c>
      <c r="AP93" s="66">
        <v>87</v>
      </c>
      <c r="AQ93" s="97">
        <v>6.1254512962579284</v>
      </c>
      <c r="AR93" s="97">
        <v>99.705074326969225</v>
      </c>
      <c r="AS93" s="97">
        <v>141.36407173701045</v>
      </c>
      <c r="AT93" s="97">
        <v>74.87992522798227</v>
      </c>
      <c r="AU93" s="97">
        <v>113.41799524073831</v>
      </c>
      <c r="AV93" s="21">
        <v>34.628958485079174</v>
      </c>
      <c r="AW93" s="97">
        <v>145.61766267196433</v>
      </c>
      <c r="AX93" s="97">
        <v>99.705074326969225</v>
      </c>
      <c r="AY93" s="97">
        <v>10.609426213031515</v>
      </c>
      <c r="AZ93" s="97">
        <v>74.87992522798227</v>
      </c>
      <c r="BA93" s="97">
        <v>5.2611051693111177</v>
      </c>
      <c r="BB93" s="97">
        <v>34.628958485079174</v>
      </c>
      <c r="BC93" s="2">
        <v>-13.916992179467247</v>
      </c>
      <c r="BD93" s="62">
        <v>87</v>
      </c>
      <c r="BE93" s="97">
        <v>6.3542405411032536</v>
      </c>
      <c r="BF93" s="97">
        <v>99.618216141507958</v>
      </c>
      <c r="BG93" s="97">
        <v>149.47275617387203</v>
      </c>
      <c r="BH93" s="97">
        <v>4.9677419906032938</v>
      </c>
      <c r="BI93" s="97">
        <v>114.54520175867582</v>
      </c>
      <c r="BJ93" s="21">
        <v>33.618913447201713</v>
      </c>
      <c r="BK93" s="97">
        <v>150.08950093994824</v>
      </c>
      <c r="BL93" s="97">
        <v>99.618216141507958</v>
      </c>
      <c r="BM93" s="97">
        <v>13.644442655254203</v>
      </c>
      <c r="BN93" s="97">
        <v>4.9677419906032938</v>
      </c>
      <c r="BO93" s="97">
        <v>11.643321406410049</v>
      </c>
      <c r="BP93" s="97">
        <v>33.618913447201713</v>
      </c>
      <c r="BQ93" s="2">
        <v>-62.74145920154961</v>
      </c>
      <c r="BR93" s="97">
        <v>6.0818253468766228</v>
      </c>
      <c r="BS93" s="97">
        <v>99.717338899182877</v>
      </c>
      <c r="BT93" s="97">
        <v>148.23046830937901</v>
      </c>
      <c r="BU93" s="97">
        <v>1.2712520756967378</v>
      </c>
      <c r="BV93" s="97">
        <v>113.96652693023276</v>
      </c>
      <c r="BW93" s="21">
        <v>99.870751334695498</v>
      </c>
      <c r="BX93" s="97">
        <v>148.45644337943287</v>
      </c>
      <c r="BY93" s="97">
        <v>99.717338899182877</v>
      </c>
      <c r="BZ93" s="97">
        <v>11.977568407904418</v>
      </c>
      <c r="CA93" s="97">
        <v>1.2712520756967378</v>
      </c>
      <c r="CB93" s="97">
        <v>5.4117852736800929</v>
      </c>
      <c r="CC93" s="97">
        <v>99.870751334695498</v>
      </c>
      <c r="CD93" s="2">
        <v>-78.85530605754613</v>
      </c>
    </row>
    <row r="94" spans="1:82" x14ac:dyDescent="0.25">
      <c r="A94" s="59">
        <v>88</v>
      </c>
      <c r="B94" s="46">
        <v>6.3785477126068502</v>
      </c>
      <c r="C94" s="97">
        <v>99.67004795634594</v>
      </c>
      <c r="D94" s="97">
        <v>147.68781282630306</v>
      </c>
      <c r="E94" s="97">
        <v>6.818028788243935</v>
      </c>
      <c r="F94" s="97">
        <v>113.37583965956965</v>
      </c>
      <c r="G94" s="21">
        <v>33.251233205443832</v>
      </c>
      <c r="H94" s="97">
        <v>149.02578815578383</v>
      </c>
      <c r="I94" s="97">
        <v>99.67004795634594</v>
      </c>
      <c r="J94" s="97">
        <v>11.758476706859613</v>
      </c>
      <c r="K94" s="97">
        <v>6.818028788243935</v>
      </c>
      <c r="L94" s="97">
        <v>9.256196044402353</v>
      </c>
      <c r="M94" s="97">
        <v>33.251233205443832</v>
      </c>
      <c r="N94" s="2">
        <v>-59.888750604557785</v>
      </c>
      <c r="O94" s="97">
        <v>6.5305941516449035</v>
      </c>
      <c r="P94" s="97">
        <v>9.4052757351138752</v>
      </c>
      <c r="Q94" s="97">
        <v>143.79182155688764</v>
      </c>
      <c r="R94" s="97">
        <v>5.938857816397614</v>
      </c>
      <c r="S94" s="97">
        <v>114.82250329700253</v>
      </c>
      <c r="T94" s="21">
        <v>34.416208493146577</v>
      </c>
      <c r="U94" s="97">
        <v>143.128201023239</v>
      </c>
      <c r="V94" s="97">
        <v>9.4052757351138752</v>
      </c>
      <c r="W94" s="97">
        <v>11.793774596905477</v>
      </c>
      <c r="X94" s="97">
        <v>5.938857816397614</v>
      </c>
      <c r="Y94" s="97">
        <v>8.0281098331300242</v>
      </c>
      <c r="Z94" s="19">
        <v>34.416208493146577</v>
      </c>
      <c r="AA94" s="2">
        <v>-39.872649097277829</v>
      </c>
      <c r="AB94" s="62">
        <v>88</v>
      </c>
      <c r="AC94" s="46">
        <v>5.6174443283466138</v>
      </c>
      <c r="AD94" s="97">
        <v>99.657767864483247</v>
      </c>
      <c r="AE94" s="97">
        <v>150.75277634244503</v>
      </c>
      <c r="AF94" s="97">
        <v>6.051111728789742</v>
      </c>
      <c r="AG94" s="97">
        <v>113.73240892542185</v>
      </c>
      <c r="AH94" s="21">
        <v>34.994275162918321</v>
      </c>
      <c r="AI94" s="97">
        <v>151.51796181739948</v>
      </c>
      <c r="AJ94" s="97">
        <v>99.657767864483247</v>
      </c>
      <c r="AK94" s="97">
        <v>11.347790051557205</v>
      </c>
      <c r="AL94" s="19">
        <v>6.051111728789742</v>
      </c>
      <c r="AM94" s="97">
        <v>8.9228581342080364</v>
      </c>
      <c r="AN94" s="21">
        <v>34.994275162918321</v>
      </c>
      <c r="AO94" s="2">
        <v>-62.870913712084565</v>
      </c>
      <c r="AP94" s="66">
        <v>88</v>
      </c>
      <c r="AQ94" s="97">
        <v>6.7399720604875171</v>
      </c>
      <c r="AR94" s="97">
        <v>99.298669171208275</v>
      </c>
      <c r="AS94" s="97">
        <v>141.94558095476228</v>
      </c>
      <c r="AT94" s="97">
        <v>74.947908395661401</v>
      </c>
      <c r="AU94" s="97">
        <v>109.8422846771667</v>
      </c>
      <c r="AV94" s="21">
        <v>33.085860159321804</v>
      </c>
      <c r="AW94" s="97">
        <v>145.72900964439029</v>
      </c>
      <c r="AX94" s="97">
        <v>99.298669171208275</v>
      </c>
      <c r="AY94" s="97">
        <v>10.790440918001142</v>
      </c>
      <c r="AZ94" s="97">
        <v>74.947908395661401</v>
      </c>
      <c r="BA94" s="97">
        <v>3.4959944246727108</v>
      </c>
      <c r="BB94" s="97">
        <v>33.085860159321804</v>
      </c>
      <c r="BC94" s="2">
        <v>-13.357624360527504</v>
      </c>
      <c r="BD94" s="62">
        <v>88</v>
      </c>
      <c r="BE94" s="97">
        <v>6.2241974025054096</v>
      </c>
      <c r="BF94" s="97">
        <v>99.557432326387357</v>
      </c>
      <c r="BG94" s="97">
        <v>148.97034440668841</v>
      </c>
      <c r="BH94" s="97">
        <v>5.8790173897707332</v>
      </c>
      <c r="BI94" s="97">
        <v>113.70099854114123</v>
      </c>
      <c r="BJ94" s="21">
        <v>33.299744903781964</v>
      </c>
      <c r="BK94" s="97">
        <v>145.24683591975335</v>
      </c>
      <c r="BL94" s="97">
        <v>99.557432326387357</v>
      </c>
      <c r="BM94" s="97">
        <v>10.04968075750112</v>
      </c>
      <c r="BN94" s="97">
        <v>5.8790173897707332</v>
      </c>
      <c r="BO94" s="97">
        <v>10.361688060970145</v>
      </c>
      <c r="BP94" s="97">
        <v>33.299744903781964</v>
      </c>
      <c r="BQ94" s="2">
        <v>-60.856594229998727</v>
      </c>
      <c r="BR94" s="97">
        <v>7.3126791865075935</v>
      </c>
      <c r="BS94" s="97">
        <v>99.562461489753844</v>
      </c>
      <c r="BT94" s="97">
        <v>146.99056720815864</v>
      </c>
      <c r="BU94" s="97">
        <v>0.6840129853906034</v>
      </c>
      <c r="BV94" s="97">
        <v>113.17981584563177</v>
      </c>
      <c r="BW94" s="21">
        <v>99.890295870747764</v>
      </c>
      <c r="BX94" s="97">
        <v>147.97204712481377</v>
      </c>
      <c r="BY94" s="97">
        <v>99.562461489753844</v>
      </c>
      <c r="BZ94" s="97">
        <v>9.0364799264058959</v>
      </c>
      <c r="CA94" s="97">
        <v>0.6840129853906034</v>
      </c>
      <c r="CB94" s="97">
        <v>5.017417942054589</v>
      </c>
      <c r="CC94" s="97">
        <v>99.890295870747764</v>
      </c>
      <c r="CD94" s="2">
        <v>-78.807351076675218</v>
      </c>
    </row>
    <row r="95" spans="1:82" x14ac:dyDescent="0.25">
      <c r="A95" s="59">
        <v>89</v>
      </c>
      <c r="B95" s="46">
        <v>6.273549824378847</v>
      </c>
      <c r="C95" s="97">
        <v>99.706079674171249</v>
      </c>
      <c r="D95" s="97">
        <v>147.41527670497095</v>
      </c>
      <c r="E95" s="97">
        <v>6.5873206271916631</v>
      </c>
      <c r="F95" s="97">
        <v>113.16380727764822</v>
      </c>
      <c r="G95" s="21">
        <v>33.958082943078523</v>
      </c>
      <c r="H95" s="97">
        <v>148.44359703362804</v>
      </c>
      <c r="I95" s="97">
        <v>99.706079674171249</v>
      </c>
      <c r="J95" s="97">
        <v>9.2411266215358427</v>
      </c>
      <c r="K95" s="97">
        <v>6.5873206271916631</v>
      </c>
      <c r="L95" s="97">
        <v>13.849744152910564</v>
      </c>
      <c r="M95" s="97">
        <v>33.958082943078523</v>
      </c>
      <c r="N95" s="2">
        <v>-58.354207984652938</v>
      </c>
      <c r="O95" s="97">
        <v>5.488263024993369</v>
      </c>
      <c r="P95" s="97">
        <v>11.232514117416626</v>
      </c>
      <c r="Q95" s="97">
        <v>142.45188017619273</v>
      </c>
      <c r="R95" s="97">
        <v>4.6065921753371644</v>
      </c>
      <c r="S95" s="97">
        <v>113.92214908998014</v>
      </c>
      <c r="T95" s="21">
        <v>32.161220662903361</v>
      </c>
      <c r="U95" s="97">
        <v>141.94829286922857</v>
      </c>
      <c r="V95" s="97">
        <v>11.232514117416626</v>
      </c>
      <c r="W95" s="97">
        <v>10.636846592201099</v>
      </c>
      <c r="X95" s="97">
        <v>4.6065921753371644</v>
      </c>
      <c r="Y95" s="97">
        <v>9.9503975644962459</v>
      </c>
      <c r="Z95" s="19">
        <v>32.161220662903361</v>
      </c>
      <c r="AA95" s="2">
        <v>-43.232330142189063</v>
      </c>
      <c r="AB95" s="62">
        <v>89</v>
      </c>
      <c r="AC95" s="46">
        <v>5.5182415100141515</v>
      </c>
      <c r="AD95" s="97">
        <v>99.695217561096399</v>
      </c>
      <c r="AE95" s="97">
        <v>147.48115056023633</v>
      </c>
      <c r="AF95" s="97">
        <v>4.6138775869547271</v>
      </c>
      <c r="AG95" s="97">
        <v>114.77752776976197</v>
      </c>
      <c r="AH95" s="21">
        <v>33.615417446442635</v>
      </c>
      <c r="AI95" s="97">
        <v>147.2468359219456</v>
      </c>
      <c r="AJ95" s="97">
        <v>99.695217561096399</v>
      </c>
      <c r="AK95" s="97">
        <v>13.318673146742153</v>
      </c>
      <c r="AL95" s="19">
        <v>4.6138775869547271</v>
      </c>
      <c r="AM95" s="97">
        <v>3.3216592544679795</v>
      </c>
      <c r="AN95" s="21">
        <v>33.615417446442635</v>
      </c>
      <c r="AO95" s="2">
        <v>-69.641589754506839</v>
      </c>
      <c r="AP95" s="66">
        <v>89</v>
      </c>
      <c r="AQ95" s="97">
        <v>6.6608592071473396</v>
      </c>
      <c r="AR95" s="97">
        <v>97.929662192814547</v>
      </c>
      <c r="AS95" s="97">
        <v>144.61560654086475</v>
      </c>
      <c r="AT95" s="97">
        <v>76.103837330626334</v>
      </c>
      <c r="AU95" s="97">
        <v>111.25933934716751</v>
      </c>
      <c r="AV95" s="21">
        <v>34.108089102962218</v>
      </c>
      <c r="AW95" s="97">
        <v>145.09522890002168</v>
      </c>
      <c r="AX95" s="97">
        <v>97.929662192814547</v>
      </c>
      <c r="AY95" s="97">
        <v>9.1201002444750561</v>
      </c>
      <c r="AZ95" s="97">
        <v>76.103837330626334</v>
      </c>
      <c r="BA95" s="97">
        <v>3.5478586599110091</v>
      </c>
      <c r="BB95" s="97">
        <v>34.108089102962218</v>
      </c>
      <c r="BC95" s="2">
        <v>-12.241709205602753</v>
      </c>
      <c r="BD95" s="62">
        <v>89</v>
      </c>
      <c r="BE95" s="97">
        <v>6.163637654212808</v>
      </c>
      <c r="BF95" s="97">
        <v>100.40786559168059</v>
      </c>
      <c r="BG95" s="97">
        <v>148.00315007250612</v>
      </c>
      <c r="BH95" s="97">
        <v>6.2422783609532457</v>
      </c>
      <c r="BI95" s="97">
        <v>114.57291823174332</v>
      </c>
      <c r="BJ95" s="21">
        <v>33.645442041429924</v>
      </c>
      <c r="BK95" s="97">
        <v>147.76759012834864</v>
      </c>
      <c r="BL95" s="97">
        <v>100.40786559168059</v>
      </c>
      <c r="BM95" s="97">
        <v>13.204655706752963</v>
      </c>
      <c r="BN95" s="97">
        <v>6.2422783609532457</v>
      </c>
      <c r="BO95" s="97">
        <v>12.518296129048641</v>
      </c>
      <c r="BP95" s="97">
        <v>33.645442041429924</v>
      </c>
      <c r="BQ95" s="2">
        <v>-59.806609353197778</v>
      </c>
      <c r="BR95" s="97">
        <v>5.9098928326476212</v>
      </c>
      <c r="BS95" s="97">
        <v>99.444602385717587</v>
      </c>
      <c r="BT95" s="97">
        <v>150.97981493194524</v>
      </c>
      <c r="BU95" s="97">
        <v>0.31762598618743254</v>
      </c>
      <c r="BV95" s="97">
        <v>112.52536449547223</v>
      </c>
      <c r="BW95" s="21">
        <v>99.378417338823027</v>
      </c>
      <c r="BX95" s="97">
        <v>149.57446268255708</v>
      </c>
      <c r="BY95" s="97">
        <v>99.444602385717587</v>
      </c>
      <c r="BZ95" s="97">
        <v>13.486475079885803</v>
      </c>
      <c r="CA95" s="97">
        <v>0.31762598618743254</v>
      </c>
      <c r="CB95" s="97">
        <v>5.4534570575036483</v>
      </c>
      <c r="CC95" s="97">
        <v>99.378417338823027</v>
      </c>
      <c r="CD95" s="2">
        <v>-82.044438771352759</v>
      </c>
    </row>
    <row r="96" spans="1:82" x14ac:dyDescent="0.25">
      <c r="A96" s="59">
        <v>90</v>
      </c>
      <c r="B96" s="46">
        <v>5.8088536077307467</v>
      </c>
      <c r="C96" s="97">
        <v>99.326526383123749</v>
      </c>
      <c r="D96" s="97">
        <v>148.78296078221638</v>
      </c>
      <c r="E96" s="97">
        <v>4.6227404645587891</v>
      </c>
      <c r="F96" s="97">
        <v>115.54456153921244</v>
      </c>
      <c r="G96" s="21">
        <v>35.059937736175534</v>
      </c>
      <c r="H96" s="97">
        <v>147.38262945174679</v>
      </c>
      <c r="I96" s="97">
        <v>99.326526383123749</v>
      </c>
      <c r="J96" s="97">
        <v>13.060507630418909</v>
      </c>
      <c r="K96" s="97">
        <v>4.6227404645587891</v>
      </c>
      <c r="L96" s="97">
        <v>7.3393477756770649</v>
      </c>
      <c r="M96" s="97">
        <v>35.059937736175534</v>
      </c>
      <c r="N96" s="2">
        <v>-66.524988303981701</v>
      </c>
      <c r="O96" s="97">
        <v>5.070788801272724</v>
      </c>
      <c r="P96" s="97">
        <v>11.667507295715758</v>
      </c>
      <c r="Q96" s="97">
        <v>141.19855035885143</v>
      </c>
      <c r="R96" s="97">
        <v>6.5400347388488544</v>
      </c>
      <c r="S96" s="97">
        <v>115.00756599603838</v>
      </c>
      <c r="T96" s="21">
        <v>33.650601772302849</v>
      </c>
      <c r="U96" s="97">
        <v>147.72993514967962</v>
      </c>
      <c r="V96" s="97">
        <v>11.667507295715758</v>
      </c>
      <c r="W96" s="97">
        <v>12.416587943908873</v>
      </c>
      <c r="X96" s="97">
        <v>6.5400347388488544</v>
      </c>
      <c r="Y96" s="97">
        <v>11.081571150345155</v>
      </c>
      <c r="Z96" s="19">
        <v>33.650601772302849</v>
      </c>
      <c r="AA96" s="2">
        <v>-37.933303291753063</v>
      </c>
      <c r="AB96" s="62">
        <v>90</v>
      </c>
      <c r="AC96" s="46">
        <v>6.2304999520337327</v>
      </c>
      <c r="AD96" s="97">
        <v>99.294480710356908</v>
      </c>
      <c r="AE96" s="97">
        <v>149.37417537523288</v>
      </c>
      <c r="AF96" s="97">
        <v>5.0082189879248684</v>
      </c>
      <c r="AG96" s="97">
        <v>115.13781929155716</v>
      </c>
      <c r="AH96" s="21">
        <v>35.24040329910413</v>
      </c>
      <c r="AI96" s="97">
        <v>149.27020951405393</v>
      </c>
      <c r="AJ96" s="97">
        <v>99.294480710356908</v>
      </c>
      <c r="AK96" s="97">
        <v>11.248896225397093</v>
      </c>
      <c r="AL96" s="19">
        <v>5.0082189879248684</v>
      </c>
      <c r="AM96" s="97">
        <v>4.9422528435750568</v>
      </c>
      <c r="AN96" s="21">
        <v>35.24040329910413</v>
      </c>
      <c r="AO96" s="2">
        <v>-66.459368103634418</v>
      </c>
      <c r="AP96" s="66">
        <v>90</v>
      </c>
      <c r="AQ96" s="97">
        <v>5.8723543967084231</v>
      </c>
      <c r="AR96" s="97">
        <v>99.037106417678487</v>
      </c>
      <c r="AS96" s="97">
        <v>143.79354482026611</v>
      </c>
      <c r="AT96" s="97">
        <v>76.487776998244087</v>
      </c>
      <c r="AU96" s="97">
        <v>110.19868279312645</v>
      </c>
      <c r="AV96" s="21">
        <v>33.509439533862299</v>
      </c>
      <c r="AW96" s="97">
        <v>144.72379446444549</v>
      </c>
      <c r="AX96" s="97">
        <v>99.037106417678487</v>
      </c>
      <c r="AY96" s="97">
        <v>9.3961841191182742</v>
      </c>
      <c r="AZ96" s="97">
        <v>76.487776998244087</v>
      </c>
      <c r="BA96" s="97">
        <v>1.7548705380659693</v>
      </c>
      <c r="BB96" s="97">
        <v>33.509439533862299</v>
      </c>
      <c r="BC96" s="2">
        <v>-12.624706970040734</v>
      </c>
      <c r="BD96" s="62">
        <v>90</v>
      </c>
      <c r="BE96" s="97">
        <v>5.8252731697305631</v>
      </c>
      <c r="BF96" s="97">
        <v>99.41652400884891</v>
      </c>
      <c r="BG96" s="97">
        <v>148.75571168904239</v>
      </c>
      <c r="BH96" s="97">
        <v>5.784316135312392</v>
      </c>
      <c r="BI96" s="97">
        <v>113.30617288087545</v>
      </c>
      <c r="BJ96" s="21">
        <v>32.710319565770519</v>
      </c>
      <c r="BK96" s="97">
        <v>150.92701465757759</v>
      </c>
      <c r="BL96" s="97">
        <v>99.41652400884891</v>
      </c>
      <c r="BM96" s="97">
        <v>11.444268316106045</v>
      </c>
      <c r="BN96" s="97">
        <v>5.784316135312392</v>
      </c>
      <c r="BO96" s="97">
        <v>12.593190517864697</v>
      </c>
      <c r="BP96" s="97">
        <v>32.710319565770519</v>
      </c>
      <c r="BQ96" s="2">
        <v>-61.372335344572242</v>
      </c>
      <c r="BR96" s="97">
        <v>6.720540317872624</v>
      </c>
      <c r="BS96" s="97">
        <v>100.24659073524133</v>
      </c>
      <c r="BT96" s="97">
        <v>148.06222796441986</v>
      </c>
      <c r="BU96" s="97">
        <v>0.80769330992052324</v>
      </c>
      <c r="BV96" s="97">
        <v>113.39631000221536</v>
      </c>
      <c r="BW96" s="21">
        <v>99.479296244490143</v>
      </c>
      <c r="BX96" s="97">
        <v>148.67271585674322</v>
      </c>
      <c r="BY96" s="97">
        <v>100.24659073524133</v>
      </c>
      <c r="BZ96" s="97">
        <v>12.815741632325595</v>
      </c>
      <c r="CA96" s="97">
        <v>0.80769330992052324</v>
      </c>
      <c r="CB96" s="97">
        <v>5.3885724104241675</v>
      </c>
      <c r="CC96" s="97">
        <v>99.479296244490143</v>
      </c>
      <c r="CD96" s="2">
        <v>-78.969160327749549</v>
      </c>
    </row>
    <row r="97" spans="1:82" x14ac:dyDescent="0.25">
      <c r="A97" s="59">
        <v>91</v>
      </c>
      <c r="B97" s="46">
        <v>5.3875975925333091</v>
      </c>
      <c r="C97" s="97">
        <v>100.18004039256974</v>
      </c>
      <c r="D97" s="97">
        <v>150.89093232308906</v>
      </c>
      <c r="E97" s="97">
        <v>5.9504231714590849</v>
      </c>
      <c r="F97" s="97">
        <v>112.69905836622252</v>
      </c>
      <c r="G97" s="21">
        <v>35.172044330642962</v>
      </c>
      <c r="H97" s="97">
        <v>152.20554295008097</v>
      </c>
      <c r="I97" s="97">
        <v>100.18004039256974</v>
      </c>
      <c r="J97" s="97">
        <v>11.335775846883267</v>
      </c>
      <c r="K97" s="97">
        <v>5.9504231714590849</v>
      </c>
      <c r="L97" s="97">
        <v>14.009485018582797</v>
      </c>
      <c r="M97" s="97">
        <v>35.172044330642962</v>
      </c>
      <c r="N97" s="2">
        <v>-60.96690124808832</v>
      </c>
      <c r="O97" s="97">
        <v>6.0855027738882379</v>
      </c>
      <c r="P97" s="97">
        <v>10.9813479793675</v>
      </c>
      <c r="Q97" s="97">
        <v>141.67405320335982</v>
      </c>
      <c r="R97" s="97">
        <v>6.0443782561919308</v>
      </c>
      <c r="S97" s="97">
        <v>112.48832865475285</v>
      </c>
      <c r="T97" s="21">
        <v>34.873739127442583</v>
      </c>
      <c r="U97" s="97">
        <v>148.76218137044862</v>
      </c>
      <c r="V97" s="97">
        <v>10.9813479793675</v>
      </c>
      <c r="W97" s="97">
        <v>13.118965828426781</v>
      </c>
      <c r="X97" s="97">
        <v>6.0443782561919308</v>
      </c>
      <c r="Y97" s="97">
        <v>15.858817392018814</v>
      </c>
      <c r="Z97" s="19">
        <v>34.873739127442583</v>
      </c>
      <c r="AA97" s="2">
        <v>-35.490137488794431</v>
      </c>
      <c r="AB97" s="62">
        <v>91</v>
      </c>
      <c r="AC97" s="46">
        <v>6.1325546262119026</v>
      </c>
      <c r="AD97" s="97">
        <v>98.793337435386761</v>
      </c>
      <c r="AE97" s="97">
        <v>148.14633846117019</v>
      </c>
      <c r="AF97" s="97">
        <v>5.0709390544286546</v>
      </c>
      <c r="AG97" s="97">
        <v>114.34590499941908</v>
      </c>
      <c r="AH97" s="21">
        <v>34.388787770086573</v>
      </c>
      <c r="AI97" s="97">
        <v>147.75262436444416</v>
      </c>
      <c r="AJ97" s="97">
        <v>98.793337435386761</v>
      </c>
      <c r="AK97" s="97">
        <v>10.302848969012206</v>
      </c>
      <c r="AL97" s="19">
        <v>5.0709390544286546</v>
      </c>
      <c r="AM97" s="97">
        <v>12.17413135261814</v>
      </c>
      <c r="AN97" s="21">
        <v>34.388787770086573</v>
      </c>
      <c r="AO97" s="2">
        <v>-62.201542831027126</v>
      </c>
      <c r="AP97" s="66">
        <v>91</v>
      </c>
      <c r="AQ97" s="97">
        <v>5.845784936364435</v>
      </c>
      <c r="AR97" s="97">
        <v>99.219381425255861</v>
      </c>
      <c r="AS97" s="97">
        <v>142.37800493442109</v>
      </c>
      <c r="AT97" s="97">
        <v>75.300684973696235</v>
      </c>
      <c r="AU97" s="97">
        <v>112.35389170182859</v>
      </c>
      <c r="AV97" s="21">
        <v>34.481953516399699</v>
      </c>
      <c r="AW97" s="97">
        <v>148.2347462747712</v>
      </c>
      <c r="AX97" s="97">
        <v>99.219381425255861</v>
      </c>
      <c r="AY97" s="97">
        <v>10.813984008836172</v>
      </c>
      <c r="AZ97" s="97">
        <v>75.300684973696235</v>
      </c>
      <c r="BA97" s="97">
        <v>2.5222787673279834</v>
      </c>
      <c r="BB97" s="97">
        <v>34.481953516399699</v>
      </c>
      <c r="BC97" s="2">
        <v>-14.107130215694349</v>
      </c>
      <c r="BD97" s="62">
        <v>91</v>
      </c>
      <c r="BE97" s="97">
        <v>4.8634270550242178</v>
      </c>
      <c r="BF97" s="97">
        <v>98.980047594774078</v>
      </c>
      <c r="BG97" s="97">
        <v>148.94872233510097</v>
      </c>
      <c r="BH97" s="97">
        <v>5.5894666787284013</v>
      </c>
      <c r="BI97" s="97">
        <v>113.19090417324813</v>
      </c>
      <c r="BJ97" s="21">
        <v>34.283955806557152</v>
      </c>
      <c r="BK97" s="97">
        <v>149.79810936303736</v>
      </c>
      <c r="BL97" s="97">
        <v>98.980047594774078</v>
      </c>
      <c r="BM97" s="97">
        <v>11.828202575844417</v>
      </c>
      <c r="BN97" s="97">
        <v>5.5894666787284013</v>
      </c>
      <c r="BO97" s="97">
        <v>13.696694648906018</v>
      </c>
      <c r="BP97" s="97">
        <v>34.283955806557152</v>
      </c>
      <c r="BQ97" s="2">
        <v>-62.358935048823383</v>
      </c>
      <c r="BR97" s="97">
        <v>6.4448743101148631</v>
      </c>
      <c r="BS97" s="97">
        <v>99.455225237398423</v>
      </c>
      <c r="BT97" s="97">
        <v>148.32058782514665</v>
      </c>
      <c r="BU97" s="97">
        <v>0.99601004016459038</v>
      </c>
      <c r="BV97" s="97">
        <v>113.77130035582177</v>
      </c>
      <c r="BW97" s="21">
        <v>99.476686270571307</v>
      </c>
      <c r="BX97" s="97">
        <v>151.30151519472835</v>
      </c>
      <c r="BY97" s="97">
        <v>99.455225237398423</v>
      </c>
      <c r="BZ97" s="97">
        <v>13.928167483828624</v>
      </c>
      <c r="CA97" s="97">
        <v>0.99601004016459038</v>
      </c>
      <c r="CB97" s="97">
        <v>10.419873633476641</v>
      </c>
      <c r="CC97" s="97">
        <v>99.476686270571307</v>
      </c>
      <c r="CD97" s="2">
        <v>-70.756435040951075</v>
      </c>
    </row>
    <row r="98" spans="1:82" x14ac:dyDescent="0.25">
      <c r="A98" s="59">
        <v>92</v>
      </c>
      <c r="B98" s="46">
        <v>6.0442346202641986</v>
      </c>
      <c r="C98" s="97">
        <v>99.067668282588826</v>
      </c>
      <c r="D98" s="97">
        <v>149.32205897023999</v>
      </c>
      <c r="E98" s="97">
        <v>4.274188893764217</v>
      </c>
      <c r="F98" s="97">
        <v>112.43782882786671</v>
      </c>
      <c r="G98" s="21">
        <v>34.847030941405002</v>
      </c>
      <c r="H98" s="97">
        <v>151.37566018121737</v>
      </c>
      <c r="I98" s="97">
        <v>99.067668282588826</v>
      </c>
      <c r="J98" s="97">
        <v>12.300605925969062</v>
      </c>
      <c r="K98" s="97">
        <v>4.274188893764217</v>
      </c>
      <c r="L98" s="97">
        <v>5.36154861122459</v>
      </c>
      <c r="M98" s="97">
        <v>34.847030941405002</v>
      </c>
      <c r="N98" s="2">
        <v>-68.596729670434442</v>
      </c>
      <c r="O98" s="97">
        <v>5.0008716643310827</v>
      </c>
      <c r="P98" s="97">
        <v>11.030277595741591</v>
      </c>
      <c r="Q98" s="97">
        <v>143.36238976530552</v>
      </c>
      <c r="R98" s="97">
        <v>5.7448412016911883</v>
      </c>
      <c r="S98" s="97">
        <v>113.12880800583676</v>
      </c>
      <c r="T98" s="21">
        <v>33.399102847487917</v>
      </c>
      <c r="U98" s="97">
        <v>149.30343791084323</v>
      </c>
      <c r="V98" s="97">
        <v>11.030277595741591</v>
      </c>
      <c r="W98" s="97">
        <v>14.08840166079697</v>
      </c>
      <c r="X98" s="97">
        <v>5.7448412016911883</v>
      </c>
      <c r="Y98" s="97">
        <v>13.175039992194607</v>
      </c>
      <c r="Z98" s="19">
        <v>33.399102847487917</v>
      </c>
      <c r="AA98" s="2">
        <v>-37.861237383240805</v>
      </c>
      <c r="AB98" s="62">
        <v>92</v>
      </c>
      <c r="AC98" s="46">
        <v>5.4667474016627002</v>
      </c>
      <c r="AD98" s="97">
        <v>99.440395517024982</v>
      </c>
      <c r="AE98" s="97">
        <v>149.49411674871362</v>
      </c>
      <c r="AF98" s="97">
        <v>7.0037136781498619</v>
      </c>
      <c r="AG98" s="97">
        <v>112.78981155278902</v>
      </c>
      <c r="AH98" s="21">
        <v>33.120444567800696</v>
      </c>
      <c r="AI98" s="97">
        <v>149.0316423688067</v>
      </c>
      <c r="AJ98" s="97">
        <v>99.440395517024982</v>
      </c>
      <c r="AK98" s="97">
        <v>13.144627738181631</v>
      </c>
      <c r="AL98" s="19">
        <v>7.0037136781498619</v>
      </c>
      <c r="AM98" s="97">
        <v>7.6568443053317905</v>
      </c>
      <c r="AN98" s="21">
        <v>33.120444567800696</v>
      </c>
      <c r="AO98" s="2">
        <v>-61.293137005704331</v>
      </c>
      <c r="AP98" s="66">
        <v>92</v>
      </c>
      <c r="AQ98" s="97">
        <v>5.5216377993437389</v>
      </c>
      <c r="AR98" s="97">
        <v>99.836598887666611</v>
      </c>
      <c r="AS98" s="97">
        <v>142.5131665396803</v>
      </c>
      <c r="AT98" s="97">
        <v>76.269671634097989</v>
      </c>
      <c r="AU98" s="97">
        <v>115.70665395138089</v>
      </c>
      <c r="AV98" s="21">
        <v>33.822577524559591</v>
      </c>
      <c r="AW98" s="97">
        <v>144.40681344546221</v>
      </c>
      <c r="AX98" s="97">
        <v>99.836598887666611</v>
      </c>
      <c r="AY98" s="97">
        <v>9.8442554716961723</v>
      </c>
      <c r="AZ98" s="97">
        <v>76.269671634097989</v>
      </c>
      <c r="BA98" s="97">
        <v>2.7225979435932217</v>
      </c>
      <c r="BB98" s="97">
        <v>33.822577524559591</v>
      </c>
      <c r="BC98" s="2">
        <v>-13.385234306967906</v>
      </c>
      <c r="BD98" s="62">
        <v>92</v>
      </c>
      <c r="BE98" s="97">
        <v>6.5103324683252479</v>
      </c>
      <c r="BF98" s="97">
        <v>99.396732302230262</v>
      </c>
      <c r="BG98" s="97">
        <v>148.5978438178453</v>
      </c>
      <c r="BH98" s="97">
        <v>6.4579550046588796</v>
      </c>
      <c r="BI98" s="97">
        <v>113.42000033342225</v>
      </c>
      <c r="BJ98" s="21">
        <v>33.657590160492539</v>
      </c>
      <c r="BK98" s="97">
        <v>149.68143140621331</v>
      </c>
      <c r="BL98" s="97">
        <v>99.396732302230262</v>
      </c>
      <c r="BM98" s="97">
        <v>11.013676753123491</v>
      </c>
      <c r="BN98" s="97">
        <v>6.4579550046588796</v>
      </c>
      <c r="BO98" s="97">
        <v>12.955297764430677</v>
      </c>
      <c r="BP98" s="97">
        <v>33.657590160492539</v>
      </c>
      <c r="BQ98" s="2">
        <v>-58.752638092153049</v>
      </c>
      <c r="BR98" s="97">
        <v>6.3278362605713783</v>
      </c>
      <c r="BS98" s="97">
        <v>98.899936947198029</v>
      </c>
      <c r="BT98" s="97">
        <v>147.92643834374513</v>
      </c>
      <c r="BU98" s="97">
        <v>1.245180637786409</v>
      </c>
      <c r="BV98" s="97">
        <v>116.49884853055997</v>
      </c>
      <c r="BW98" s="21">
        <v>99.572803447517529</v>
      </c>
      <c r="BX98" s="97">
        <v>150.53610740841245</v>
      </c>
      <c r="BY98" s="97">
        <v>98.899936947198029</v>
      </c>
      <c r="BZ98" s="97">
        <v>11.543933970001342</v>
      </c>
      <c r="CA98" s="97">
        <v>1.245180637786409</v>
      </c>
      <c r="CB98" s="97">
        <v>12.544638744363168</v>
      </c>
      <c r="CC98" s="97">
        <v>99.572803447517529</v>
      </c>
      <c r="CD98" s="2">
        <v>-67.685885775958738</v>
      </c>
    </row>
    <row r="99" spans="1:82" x14ac:dyDescent="0.25">
      <c r="A99" s="59">
        <v>93</v>
      </c>
      <c r="B99" s="46">
        <v>6.2691943635400316</v>
      </c>
      <c r="C99" s="97">
        <v>99.559816892583342</v>
      </c>
      <c r="D99" s="97">
        <v>148.80268197747415</v>
      </c>
      <c r="E99" s="97">
        <v>5.5286861633486337</v>
      </c>
      <c r="F99" s="97">
        <v>114.54692711211629</v>
      </c>
      <c r="G99" s="21">
        <v>33.57792867716811</v>
      </c>
      <c r="H99" s="97">
        <v>149.04822126838417</v>
      </c>
      <c r="I99" s="97">
        <v>99.559816892583342</v>
      </c>
      <c r="J99" s="97">
        <v>10.835691521024263</v>
      </c>
      <c r="K99" s="97">
        <v>5.5286861633486337</v>
      </c>
      <c r="L99" s="97">
        <v>11.003988287044448</v>
      </c>
      <c r="M99" s="97">
        <v>33.57792867716811</v>
      </c>
      <c r="N99" s="2">
        <v>-61.83559112951729</v>
      </c>
      <c r="O99" s="97">
        <v>5.1750244621506409</v>
      </c>
      <c r="P99" s="97">
        <v>8.4166605109555999</v>
      </c>
      <c r="Q99" s="97">
        <v>143.03295336413979</v>
      </c>
      <c r="R99" s="97">
        <v>5.1015628894229827</v>
      </c>
      <c r="S99" s="97">
        <v>112.4703618428769</v>
      </c>
      <c r="T99" s="21">
        <v>33.995756627543585</v>
      </c>
      <c r="U99" s="97">
        <v>146.66385847335272</v>
      </c>
      <c r="V99" s="97">
        <v>8.4166605109555999</v>
      </c>
      <c r="W99" s="97">
        <v>9.6772184088897433</v>
      </c>
      <c r="X99" s="97">
        <v>5.1015628894229827</v>
      </c>
      <c r="Y99" s="97">
        <v>10.175687449420659</v>
      </c>
      <c r="Z99" s="19">
        <v>33.995756627543585</v>
      </c>
      <c r="AA99" s="2">
        <v>-40.216839333413866</v>
      </c>
      <c r="AB99" s="62">
        <v>93</v>
      </c>
      <c r="AC99" s="46">
        <v>5.9867569577672972</v>
      </c>
      <c r="AD99" s="97">
        <v>98.800403713955603</v>
      </c>
      <c r="AE99" s="97">
        <v>149.98462049334472</v>
      </c>
      <c r="AF99" s="97">
        <v>6.5999993305840681</v>
      </c>
      <c r="AG99" s="97">
        <v>114.59137206304625</v>
      </c>
      <c r="AH99" s="21">
        <v>33.625382525901131</v>
      </c>
      <c r="AI99" s="97">
        <v>150.8947272349979</v>
      </c>
      <c r="AJ99" s="97">
        <v>98.800403713955603</v>
      </c>
      <c r="AK99" s="97">
        <v>11.173095969745647</v>
      </c>
      <c r="AL99" s="19">
        <v>6.5999993305840681</v>
      </c>
      <c r="AM99" s="97">
        <v>12.896399488615486</v>
      </c>
      <c r="AN99" s="21">
        <v>33.625382525901131</v>
      </c>
      <c r="AO99" s="2">
        <v>-59.212151405055529</v>
      </c>
      <c r="AP99" s="66">
        <v>93</v>
      </c>
      <c r="AQ99" s="97">
        <v>5.7154957843305247</v>
      </c>
      <c r="AR99" s="97">
        <v>98.816883445082112</v>
      </c>
      <c r="AS99" s="97">
        <v>142.48072066364585</v>
      </c>
      <c r="AT99" s="97">
        <v>77.047965111939774</v>
      </c>
      <c r="AU99" s="97">
        <v>110.37115117626905</v>
      </c>
      <c r="AV99" s="21">
        <v>33.822298420753029</v>
      </c>
      <c r="AW99" s="97">
        <v>143.1631863555279</v>
      </c>
      <c r="AX99" s="97">
        <v>98.816883445082112</v>
      </c>
      <c r="AY99" s="97">
        <v>13.879782202668617</v>
      </c>
      <c r="AZ99" s="97">
        <v>77.047965111939774</v>
      </c>
      <c r="BA99" s="97">
        <v>2.3524550321489497</v>
      </c>
      <c r="BB99" s="97">
        <v>33.822298420753029</v>
      </c>
      <c r="BC99" s="2">
        <v>-12.950665441621492</v>
      </c>
      <c r="BD99" s="62">
        <v>93</v>
      </c>
      <c r="BE99" s="97">
        <v>6.1124501296023217</v>
      </c>
      <c r="BF99" s="97">
        <v>98.870026044426481</v>
      </c>
      <c r="BG99" s="97">
        <v>150.1154246564023</v>
      </c>
      <c r="BH99" s="97">
        <v>5.569829897443789</v>
      </c>
      <c r="BI99" s="97">
        <v>114.15108039956404</v>
      </c>
      <c r="BJ99" s="21">
        <v>33.929842086076398</v>
      </c>
      <c r="BK99" s="97">
        <v>151.10373991458846</v>
      </c>
      <c r="BL99" s="97">
        <v>98.870026044426481</v>
      </c>
      <c r="BM99" s="97">
        <v>11.708579762419349</v>
      </c>
      <c r="BN99" s="97">
        <v>5.569829897443789</v>
      </c>
      <c r="BO99" s="97">
        <v>11.792441637835561</v>
      </c>
      <c r="BP99" s="97">
        <v>33.929842086076398</v>
      </c>
      <c r="BQ99" s="2">
        <v>-61.671168410953086</v>
      </c>
      <c r="BR99" s="97">
        <v>6.2721391848034918</v>
      </c>
      <c r="BS99" s="97">
        <v>99.735136379596327</v>
      </c>
      <c r="BT99" s="97">
        <v>150.95930309143918</v>
      </c>
      <c r="BU99" s="97">
        <v>1.0108016972820606</v>
      </c>
      <c r="BV99" s="97">
        <v>114.18987380195411</v>
      </c>
      <c r="BW99" s="21">
        <v>99.566657767128959</v>
      </c>
      <c r="BX99" s="97">
        <v>153.06640984870043</v>
      </c>
      <c r="BY99" s="97">
        <v>99.735136379596327</v>
      </c>
      <c r="BZ99" s="97">
        <v>10.483504833573754</v>
      </c>
      <c r="CA99" s="97">
        <v>1.0108016972820606</v>
      </c>
      <c r="CB99" s="97">
        <v>3.0282371225950317</v>
      </c>
      <c r="CC99" s="97">
        <v>99.566657767128959</v>
      </c>
      <c r="CD99" s="2">
        <v>-84.933391248086906</v>
      </c>
    </row>
    <row r="100" spans="1:82" x14ac:dyDescent="0.25">
      <c r="A100" s="59">
        <v>94</v>
      </c>
      <c r="B100" s="46">
        <v>5.6692028932832548</v>
      </c>
      <c r="C100" s="97">
        <v>98.758614097983212</v>
      </c>
      <c r="D100" s="97">
        <v>147.90132215599544</v>
      </c>
      <c r="E100" s="97">
        <v>5.639527753508812</v>
      </c>
      <c r="F100" s="97">
        <v>113.56229958047609</v>
      </c>
      <c r="G100" s="21">
        <v>33.299070832586622</v>
      </c>
      <c r="H100" s="97">
        <v>149.62108172793833</v>
      </c>
      <c r="I100" s="97">
        <v>98.758614097983212</v>
      </c>
      <c r="J100" s="97">
        <v>14.042592292395678</v>
      </c>
      <c r="K100" s="97">
        <v>5.639527753508812</v>
      </c>
      <c r="L100" s="97">
        <v>6.6484850178762613</v>
      </c>
      <c r="M100" s="97">
        <v>33.299070832586622</v>
      </c>
      <c r="N100" s="2">
        <v>-64.788550425145857</v>
      </c>
      <c r="O100" s="97">
        <v>5.1326737688697595</v>
      </c>
      <c r="P100" s="97">
        <v>12.608981692610724</v>
      </c>
      <c r="Q100" s="97">
        <v>140.94762868326455</v>
      </c>
      <c r="R100" s="97">
        <v>4.0850790329702926</v>
      </c>
      <c r="S100" s="97">
        <v>109.81304192426143</v>
      </c>
      <c r="T100" s="21">
        <v>34.021641763058163</v>
      </c>
      <c r="U100" s="97">
        <v>146.17185046648567</v>
      </c>
      <c r="V100" s="97">
        <v>12.608981692610724</v>
      </c>
      <c r="W100" s="97">
        <v>16.141620161916727</v>
      </c>
      <c r="X100" s="97">
        <v>4.0850790329702926</v>
      </c>
      <c r="Y100" s="97">
        <v>10.19902487740171</v>
      </c>
      <c r="Z100" s="19">
        <v>34.021641763058163</v>
      </c>
      <c r="AA100" s="2">
        <v>-46.185249130248877</v>
      </c>
      <c r="AB100" s="62">
        <v>94</v>
      </c>
      <c r="AC100" s="46">
        <v>5.7154005825043974</v>
      </c>
      <c r="AD100" s="97">
        <v>99.094504597409951</v>
      </c>
      <c r="AE100" s="97">
        <v>146.42115672841283</v>
      </c>
      <c r="AF100" s="97">
        <v>7.0281226021815595</v>
      </c>
      <c r="AG100" s="97">
        <v>112.78033359716642</v>
      </c>
      <c r="AH100" s="21">
        <v>34.745729910276268</v>
      </c>
      <c r="AI100" s="97">
        <v>150.23560210466422</v>
      </c>
      <c r="AJ100" s="97">
        <v>99.094504597409951</v>
      </c>
      <c r="AK100" s="97">
        <v>12.571958583703072</v>
      </c>
      <c r="AL100" s="19">
        <v>7.0281226021815595</v>
      </c>
      <c r="AM100" s="97">
        <v>9.0586366552154924</v>
      </c>
      <c r="AN100" s="21">
        <v>34.745729910276268</v>
      </c>
      <c r="AO100" s="2">
        <v>-60.710954452221252</v>
      </c>
      <c r="AP100" s="66">
        <v>94</v>
      </c>
      <c r="AQ100" s="97">
        <v>5.4890396610140231</v>
      </c>
      <c r="AR100" s="97">
        <v>99.175193177436427</v>
      </c>
      <c r="AS100" s="97">
        <v>142.58458486289078</v>
      </c>
      <c r="AT100" s="97">
        <v>74.041310388098324</v>
      </c>
      <c r="AU100" s="97">
        <v>111.42654082023009</v>
      </c>
      <c r="AV100" s="21">
        <v>34.21800335131099</v>
      </c>
      <c r="AW100" s="97">
        <v>142.86241930688209</v>
      </c>
      <c r="AX100" s="97">
        <v>99.175193177436427</v>
      </c>
      <c r="AY100" s="97">
        <v>14.166877982929634</v>
      </c>
      <c r="AZ100" s="97">
        <v>74.041310388098324</v>
      </c>
      <c r="BA100" s="97">
        <v>3.2585413940587005</v>
      </c>
      <c r="BB100" s="97">
        <v>34.21800335131099</v>
      </c>
      <c r="BC100" s="2">
        <v>-14.012860802735187</v>
      </c>
      <c r="BD100" s="62">
        <v>94</v>
      </c>
      <c r="BE100" s="97">
        <v>7.0730759655297426</v>
      </c>
      <c r="BF100" s="97">
        <v>99.731854035411814</v>
      </c>
      <c r="BG100" s="97">
        <v>148.32070151423713</v>
      </c>
      <c r="BH100" s="97">
        <v>6.7982794643617366</v>
      </c>
      <c r="BI100" s="97">
        <v>113.67419424278698</v>
      </c>
      <c r="BJ100" s="21">
        <v>35.343173380782908</v>
      </c>
      <c r="BK100" s="97">
        <v>146.67128297238597</v>
      </c>
      <c r="BL100" s="97">
        <v>99.731854035411814</v>
      </c>
      <c r="BM100" s="97">
        <v>11.930117173757614</v>
      </c>
      <c r="BN100" s="97">
        <v>6.7982794643617366</v>
      </c>
      <c r="BO100" s="97">
        <v>16.173523656034192</v>
      </c>
      <c r="BP100" s="97">
        <v>35.343173380782908</v>
      </c>
      <c r="BQ100" s="2">
        <v>-55.723633312726527</v>
      </c>
      <c r="BR100" s="97">
        <v>6.8473642277729967</v>
      </c>
      <c r="BS100" s="97">
        <v>98.411345952443696</v>
      </c>
      <c r="BT100" s="97">
        <v>148.98456100995941</v>
      </c>
      <c r="BU100" s="97">
        <v>0.79842911968890717</v>
      </c>
      <c r="BV100" s="97">
        <v>114.98054679871065</v>
      </c>
      <c r="BW100" s="21">
        <v>99.599667442994857</v>
      </c>
      <c r="BX100" s="97">
        <v>149.53369754702854</v>
      </c>
      <c r="BY100" s="97">
        <v>98.411345952443696</v>
      </c>
      <c r="BZ100" s="97">
        <v>11.7648150855031</v>
      </c>
      <c r="CA100" s="97">
        <v>0.79842911968890717</v>
      </c>
      <c r="CB100" s="97">
        <v>11.778832728740008</v>
      </c>
      <c r="CC100" s="97">
        <v>99.599667442994857</v>
      </c>
      <c r="CD100" s="2">
        <v>-68.585023408681877</v>
      </c>
    </row>
    <row r="101" spans="1:82" x14ac:dyDescent="0.25">
      <c r="A101" s="59">
        <v>95</v>
      </c>
      <c r="B101" s="46">
        <v>5.4574277824538493</v>
      </c>
      <c r="C101" s="97">
        <v>99.551707739083213</v>
      </c>
      <c r="D101" s="97">
        <v>147.34333282557455</v>
      </c>
      <c r="E101" s="97">
        <v>5.2784903780011039</v>
      </c>
      <c r="F101" s="97">
        <v>112.35403767347712</v>
      </c>
      <c r="G101" s="21">
        <v>33.277324820211646</v>
      </c>
      <c r="H101" s="97">
        <v>149.35708670079816</v>
      </c>
      <c r="I101" s="97">
        <v>99.551707739083213</v>
      </c>
      <c r="J101" s="97">
        <v>11.310857925243665</v>
      </c>
      <c r="K101" s="97">
        <v>5.2784903780011039</v>
      </c>
      <c r="L101" s="97">
        <v>11.191682368414636</v>
      </c>
      <c r="M101" s="97">
        <v>33.277324820211646</v>
      </c>
      <c r="N101" s="2">
        <v>-63.580450880622422</v>
      </c>
      <c r="O101" s="97">
        <v>4.9729985548032678</v>
      </c>
      <c r="P101" s="97">
        <v>9.8912167593071114</v>
      </c>
      <c r="Q101" s="97">
        <v>142.64602132204834</v>
      </c>
      <c r="R101" s="97">
        <v>6.4478037512885908</v>
      </c>
      <c r="S101" s="97">
        <v>113.17488657044667</v>
      </c>
      <c r="T101" s="21">
        <v>33.747924109341852</v>
      </c>
      <c r="U101" s="97">
        <v>143.88157001352843</v>
      </c>
      <c r="V101" s="97">
        <v>9.8912167593071114</v>
      </c>
      <c r="W101" s="97">
        <v>12.237590551762006</v>
      </c>
      <c r="X101" s="97">
        <v>6.4478037512885908</v>
      </c>
      <c r="Y101" s="97">
        <v>9.4699759570332134</v>
      </c>
      <c r="Z101" s="19">
        <v>33.747924109341852</v>
      </c>
      <c r="AA101" s="2">
        <v>-37.572151725221588</v>
      </c>
      <c r="AB101" s="62">
        <v>95</v>
      </c>
      <c r="AC101" s="46">
        <v>5.3532821795106429</v>
      </c>
      <c r="AD101" s="97">
        <v>100.06140585248792</v>
      </c>
      <c r="AE101" s="97">
        <v>147.57253957715596</v>
      </c>
      <c r="AF101" s="97">
        <v>6.258883709222693</v>
      </c>
      <c r="AG101" s="97">
        <v>114.26498921898765</v>
      </c>
      <c r="AH101" s="21">
        <v>34.298122306812978</v>
      </c>
      <c r="AI101" s="97">
        <v>149.8762835650079</v>
      </c>
      <c r="AJ101" s="97">
        <v>100.06140585248792</v>
      </c>
      <c r="AK101" s="97">
        <v>11.893103897592642</v>
      </c>
      <c r="AL101" s="19">
        <v>6.258883709222693</v>
      </c>
      <c r="AM101" s="97">
        <v>9.557264379868279</v>
      </c>
      <c r="AN101" s="21">
        <v>34.298122306812978</v>
      </c>
      <c r="AO101" s="2">
        <v>-62.609533047926305</v>
      </c>
      <c r="AP101" s="66">
        <v>95</v>
      </c>
      <c r="AQ101" s="97">
        <v>6.0732024462287155</v>
      </c>
      <c r="AR101" s="97">
        <v>99.139822294538973</v>
      </c>
      <c r="AS101" s="97">
        <v>143.22039426065678</v>
      </c>
      <c r="AT101" s="97">
        <v>74.498428828437781</v>
      </c>
      <c r="AU101" s="97">
        <v>112.95648671054046</v>
      </c>
      <c r="AV101" s="21">
        <v>33.809284407918483</v>
      </c>
      <c r="AW101" s="97">
        <v>143.87353517939715</v>
      </c>
      <c r="AX101" s="97">
        <v>99.139822294538973</v>
      </c>
      <c r="AY101" s="97">
        <v>12.411245117386693</v>
      </c>
      <c r="AZ101" s="97">
        <v>74.498428828437781</v>
      </c>
      <c r="BA101" s="97">
        <v>4.49774106874208</v>
      </c>
      <c r="BB101" s="97">
        <v>33.809284407918483</v>
      </c>
      <c r="BC101" s="2">
        <v>-13.487421150081868</v>
      </c>
      <c r="BD101" s="62">
        <v>95</v>
      </c>
      <c r="BE101" s="97">
        <v>6.1913109562450224</v>
      </c>
      <c r="BF101" s="97">
        <v>99.394970268443828</v>
      </c>
      <c r="BG101" s="97">
        <v>147.22939105407821</v>
      </c>
      <c r="BH101" s="97">
        <v>5.1854913540545473</v>
      </c>
      <c r="BI101" s="97">
        <v>113.32503009771712</v>
      </c>
      <c r="BJ101" s="21">
        <v>32.843339935125961</v>
      </c>
      <c r="BK101" s="97">
        <v>149.09125505141159</v>
      </c>
      <c r="BL101" s="97">
        <v>99.394970268443828</v>
      </c>
      <c r="BM101" s="97">
        <v>10.781995939152601</v>
      </c>
      <c r="BN101" s="97">
        <v>5.1854913540545473</v>
      </c>
      <c r="BO101" s="97">
        <v>2.2944750048769373</v>
      </c>
      <c r="BP101" s="97">
        <v>32.843339935125961</v>
      </c>
      <c r="BQ101" s="2">
        <v>-67.515661301697492</v>
      </c>
      <c r="BR101" s="97">
        <v>5.9340571584611901</v>
      </c>
      <c r="BS101" s="97">
        <v>99.081763040265088</v>
      </c>
      <c r="BT101" s="97">
        <v>146.52436154587744</v>
      </c>
      <c r="BU101" s="97">
        <v>1.1956970792766786</v>
      </c>
      <c r="BV101" s="97">
        <v>113.4632681738205</v>
      </c>
      <c r="BW101" s="21">
        <v>99.278617918206052</v>
      </c>
      <c r="BX101" s="97">
        <v>146.39365944532085</v>
      </c>
      <c r="BY101" s="97">
        <v>99.081763040265088</v>
      </c>
      <c r="BZ101" s="97">
        <v>11.534942404890531</v>
      </c>
      <c r="CA101" s="97">
        <v>1.1956970792766786</v>
      </c>
      <c r="CB101" s="97">
        <v>9.7783945450161749</v>
      </c>
      <c r="CC101" s="97">
        <v>99.278617918206052</v>
      </c>
      <c r="CD101" s="2">
        <v>-71.510462100462206</v>
      </c>
    </row>
    <row r="102" spans="1:82" x14ac:dyDescent="0.25">
      <c r="A102" s="59">
        <v>96</v>
      </c>
      <c r="B102" s="46">
        <v>6.4714553103463341</v>
      </c>
      <c r="C102" s="97">
        <v>100.12195512742991</v>
      </c>
      <c r="D102" s="97">
        <v>148.78985955737082</v>
      </c>
      <c r="E102" s="97">
        <v>5.5835684032093802</v>
      </c>
      <c r="F102" s="97">
        <v>111.79053938930883</v>
      </c>
      <c r="G102" s="21">
        <v>33.449021208866057</v>
      </c>
      <c r="H102" s="97">
        <v>149.58286856299617</v>
      </c>
      <c r="I102" s="97">
        <v>100.12195512742991</v>
      </c>
      <c r="J102" s="97">
        <v>11.593834874341413</v>
      </c>
      <c r="K102" s="97">
        <v>5.5835684032093802</v>
      </c>
      <c r="L102" s="97">
        <v>7.0847788273266792</v>
      </c>
      <c r="M102" s="97">
        <v>33.449021208866057</v>
      </c>
      <c r="N102" s="2">
        <v>-63.395404952548567</v>
      </c>
      <c r="O102" s="97">
        <v>5.1152353041607643</v>
      </c>
      <c r="P102" s="97">
        <v>9.6820401450664964</v>
      </c>
      <c r="Q102" s="97">
        <v>142.2228260476748</v>
      </c>
      <c r="R102" s="97">
        <v>5.0943613060163768</v>
      </c>
      <c r="S102" s="97">
        <v>113.23339272617616</v>
      </c>
      <c r="T102" s="21">
        <v>34.493038104543778</v>
      </c>
      <c r="U102" s="97">
        <v>145.1387730786999</v>
      </c>
      <c r="V102" s="97">
        <v>9.6820401450664964</v>
      </c>
      <c r="W102" s="97">
        <v>15.197554871291928</v>
      </c>
      <c r="X102" s="97">
        <v>5.0943613060163768</v>
      </c>
      <c r="Y102" s="97">
        <v>14.948286635658029</v>
      </c>
      <c r="Z102" s="19">
        <v>34.493038104543778</v>
      </c>
      <c r="AA102" s="2">
        <v>-37.87993279728952</v>
      </c>
      <c r="AB102" s="62">
        <v>96</v>
      </c>
      <c r="AC102" s="46">
        <v>5.4148494084460683</v>
      </c>
      <c r="AD102" s="97">
        <v>98.553010250879012</v>
      </c>
      <c r="AE102" s="97">
        <v>148.33707980895625</v>
      </c>
      <c r="AF102" s="97">
        <v>3.8003662396844295</v>
      </c>
      <c r="AG102" s="97">
        <v>114.25254569271409</v>
      </c>
      <c r="AH102" s="21">
        <v>34.388908886437264</v>
      </c>
      <c r="AI102" s="97">
        <v>149.49030093658541</v>
      </c>
      <c r="AJ102" s="97">
        <v>98.553010250879012</v>
      </c>
      <c r="AK102" s="97">
        <v>11.428834145130718</v>
      </c>
      <c r="AL102" s="19">
        <v>3.8003662396844295</v>
      </c>
      <c r="AM102" s="97">
        <v>10.249335047189286</v>
      </c>
      <c r="AN102" s="21">
        <v>34.388908886437264</v>
      </c>
      <c r="AO102" s="2">
        <v>-67.748987907095213</v>
      </c>
      <c r="AP102" s="66">
        <v>96</v>
      </c>
      <c r="AQ102" s="97">
        <v>6.5351740495541204</v>
      </c>
      <c r="AR102" s="97">
        <v>98.544495652480194</v>
      </c>
      <c r="AS102" s="97">
        <v>141.05464632939439</v>
      </c>
      <c r="AT102" s="97">
        <v>77.570275995854161</v>
      </c>
      <c r="AU102" s="97">
        <v>113.4242780082763</v>
      </c>
      <c r="AV102" s="21">
        <v>34.458331694484109</v>
      </c>
      <c r="AW102" s="97">
        <v>149.18101286401296</v>
      </c>
      <c r="AX102" s="97">
        <v>98.544495652480194</v>
      </c>
      <c r="AY102" s="97">
        <v>9.3572415599174459</v>
      </c>
      <c r="AZ102" s="97">
        <v>77.570275995854161</v>
      </c>
      <c r="BA102" s="97">
        <v>0.46864307141518413</v>
      </c>
      <c r="BB102" s="97">
        <v>34.458331694484109</v>
      </c>
      <c r="BC102" s="2">
        <v>-13.531247871338264</v>
      </c>
      <c r="BD102" s="62">
        <v>96</v>
      </c>
      <c r="BE102" s="97">
        <v>6.4177260633224202</v>
      </c>
      <c r="BF102" s="97">
        <v>99.236245279216291</v>
      </c>
      <c r="BG102" s="97">
        <v>148.55543076076674</v>
      </c>
      <c r="BH102" s="97">
        <v>4.7655493659983428</v>
      </c>
      <c r="BI102" s="97">
        <v>112.89719016414936</v>
      </c>
      <c r="BJ102" s="21">
        <v>33.797068157273507</v>
      </c>
      <c r="BK102" s="97">
        <v>146.08513322971959</v>
      </c>
      <c r="BL102" s="97">
        <v>99.236245279216291</v>
      </c>
      <c r="BM102" s="97">
        <v>12.94276901361669</v>
      </c>
      <c r="BN102" s="97">
        <v>4.7655493659983428</v>
      </c>
      <c r="BO102" s="97">
        <v>7.8650639936092768</v>
      </c>
      <c r="BP102" s="97">
        <v>33.797068157273507</v>
      </c>
      <c r="BQ102" s="2">
        <v>-64.489903000424903</v>
      </c>
      <c r="BR102" s="97">
        <v>5.9142255280734206</v>
      </c>
      <c r="BS102" s="97">
        <v>99.70837639547716</v>
      </c>
      <c r="BT102" s="97">
        <v>149.37194919964912</v>
      </c>
      <c r="BU102" s="97">
        <v>1.1368852483411922</v>
      </c>
      <c r="BV102" s="97">
        <v>114.83604697022518</v>
      </c>
      <c r="BW102" s="21">
        <v>99.355310464942818</v>
      </c>
      <c r="BX102" s="97">
        <v>147.32686120465743</v>
      </c>
      <c r="BY102" s="97">
        <v>99.70837639547716</v>
      </c>
      <c r="BZ102" s="97">
        <v>13.931787633216249</v>
      </c>
      <c r="CA102" s="97">
        <v>1.1368852483411922</v>
      </c>
      <c r="CB102" s="97">
        <v>8.3634017008885948</v>
      </c>
      <c r="CC102" s="97">
        <v>99.355310464942818</v>
      </c>
      <c r="CD102" s="2">
        <v>-74.137455333446155</v>
      </c>
    </row>
    <row r="103" spans="1:82" x14ac:dyDescent="0.25">
      <c r="A103" s="59">
        <v>97</v>
      </c>
      <c r="B103" s="46">
        <v>5.644430892330341</v>
      </c>
      <c r="C103" s="97">
        <v>99.912205447112342</v>
      </c>
      <c r="D103" s="97">
        <v>149.17826841784793</v>
      </c>
      <c r="E103" s="97">
        <v>5.1649146727951392</v>
      </c>
      <c r="F103" s="97">
        <v>111.56934704344569</v>
      </c>
      <c r="G103" s="21">
        <v>33.394961044287513</v>
      </c>
      <c r="H103" s="97">
        <v>149.51408418318616</v>
      </c>
      <c r="I103" s="97">
        <v>99.912205447112342</v>
      </c>
      <c r="J103" s="97">
        <v>10.717227409148686</v>
      </c>
      <c r="K103" s="97">
        <v>5.1649146727951392</v>
      </c>
      <c r="L103" s="97">
        <v>11.482177984301922</v>
      </c>
      <c r="M103" s="97">
        <v>33.394961044287513</v>
      </c>
      <c r="N103" s="2">
        <v>-63.275256828719435</v>
      </c>
      <c r="O103" s="97">
        <v>5.8279860358526623</v>
      </c>
      <c r="P103" s="97">
        <v>10.171487379933668</v>
      </c>
      <c r="Q103" s="97">
        <v>142.5794433820023</v>
      </c>
      <c r="R103" s="97">
        <v>5.3565316380541601</v>
      </c>
      <c r="S103" s="97">
        <v>111.82655170343637</v>
      </c>
      <c r="T103" s="21">
        <v>31.98527877550098</v>
      </c>
      <c r="U103" s="97">
        <v>142.36086318288903</v>
      </c>
      <c r="V103" s="97">
        <v>10.171487379933668</v>
      </c>
      <c r="W103" s="97">
        <v>7.9178235621778876</v>
      </c>
      <c r="X103" s="97">
        <v>5.3565316380541601</v>
      </c>
      <c r="Y103" s="97">
        <v>11.461440390278089</v>
      </c>
      <c r="Z103" s="19">
        <v>31.98527877550098</v>
      </c>
      <c r="AA103" s="2">
        <v>-38.391410060181066</v>
      </c>
      <c r="AB103" s="62">
        <v>97</v>
      </c>
      <c r="AC103" s="46">
        <v>5.5816224048001519</v>
      </c>
      <c r="AD103" s="97">
        <v>100.03309612442405</v>
      </c>
      <c r="AE103" s="97">
        <v>146.02578156701759</v>
      </c>
      <c r="AF103" s="97">
        <v>5.3415933176662405</v>
      </c>
      <c r="AG103" s="97">
        <v>115.76083652691227</v>
      </c>
      <c r="AH103" s="21">
        <v>33.648045033597455</v>
      </c>
      <c r="AI103" s="97">
        <v>153.42785009680964</v>
      </c>
      <c r="AJ103" s="97">
        <v>100.03309612442405</v>
      </c>
      <c r="AK103" s="97">
        <v>10.763387204141353</v>
      </c>
      <c r="AL103" s="19">
        <v>5.3415933176662405</v>
      </c>
      <c r="AM103" s="97">
        <v>15.170061132260102</v>
      </c>
      <c r="AN103" s="21">
        <v>33.648045033597455</v>
      </c>
      <c r="AO103" s="2">
        <v>-62.139369054960724</v>
      </c>
      <c r="AP103" s="66">
        <v>97</v>
      </c>
      <c r="AQ103" s="97">
        <v>6.2495732970723079</v>
      </c>
      <c r="AR103" s="97">
        <v>99.791267884961471</v>
      </c>
      <c r="AS103" s="97">
        <v>142.18054977724262</v>
      </c>
      <c r="AT103" s="97">
        <v>76.994003305269644</v>
      </c>
      <c r="AU103" s="97">
        <v>112.75125830735578</v>
      </c>
      <c r="AV103" s="21">
        <v>34.364784481206797</v>
      </c>
      <c r="AW103" s="97">
        <v>140.24172447095623</v>
      </c>
      <c r="AX103" s="97">
        <v>99.791267884961471</v>
      </c>
      <c r="AY103" s="97">
        <v>10.765705929283122</v>
      </c>
      <c r="AZ103" s="97">
        <v>76.994003305269644</v>
      </c>
      <c r="BA103" s="97">
        <v>4.635618033685053</v>
      </c>
      <c r="BB103" s="97">
        <v>34.364784481206797</v>
      </c>
      <c r="BC103" s="2">
        <v>-12.352977037465765</v>
      </c>
      <c r="BD103" s="62">
        <v>97</v>
      </c>
      <c r="BE103" s="97">
        <v>5.9856565758649083</v>
      </c>
      <c r="BF103" s="97">
        <v>99.97158215979097</v>
      </c>
      <c r="BG103" s="97">
        <v>149.04545191727516</v>
      </c>
      <c r="BH103" s="97">
        <v>6.3962542358357277</v>
      </c>
      <c r="BI103" s="97">
        <v>112.99719677878784</v>
      </c>
      <c r="BJ103" s="21">
        <v>33.471595919794268</v>
      </c>
      <c r="BK103" s="97">
        <v>145.88219804287863</v>
      </c>
      <c r="BL103" s="97">
        <v>99.97158215979097</v>
      </c>
      <c r="BM103" s="97">
        <v>9.5307389618585905</v>
      </c>
      <c r="BN103" s="97">
        <v>6.3962542358357277</v>
      </c>
      <c r="BO103" s="97">
        <v>6.1721385083705975</v>
      </c>
      <c r="BP103" s="97">
        <v>33.471595919794268</v>
      </c>
      <c r="BQ103" s="2">
        <v>-62.242100720800842</v>
      </c>
      <c r="BR103" s="97">
        <v>6.0454223326543186</v>
      </c>
      <c r="BS103" s="97">
        <v>100.77612942712749</v>
      </c>
      <c r="BT103" s="97">
        <v>149.12523480337146</v>
      </c>
      <c r="BU103" s="97">
        <v>1.2570646107650887</v>
      </c>
      <c r="BV103" s="97">
        <v>113.2775383457665</v>
      </c>
      <c r="BW103" s="21">
        <v>99.428391821790157</v>
      </c>
      <c r="BX103" s="97">
        <v>148.67881354577631</v>
      </c>
      <c r="BY103" s="97">
        <v>100.77612942712749</v>
      </c>
      <c r="BZ103" s="97">
        <v>13.926466095997412</v>
      </c>
      <c r="CA103" s="97">
        <v>1.2570646107650887</v>
      </c>
      <c r="CB103" s="97">
        <v>1.7253564463943345</v>
      </c>
      <c r="CC103" s="97">
        <v>99.428391821790157</v>
      </c>
      <c r="CD103" s="2">
        <v>-87.435730037658772</v>
      </c>
    </row>
    <row r="104" spans="1:82" x14ac:dyDescent="0.25">
      <c r="A104" s="59">
        <v>98</v>
      </c>
      <c r="B104" s="46">
        <v>6.032716269186829</v>
      </c>
      <c r="C104" s="97">
        <v>99.52880928562027</v>
      </c>
      <c r="D104" s="97">
        <v>145.6549282021613</v>
      </c>
      <c r="E104" s="97">
        <v>5.1370608358835366</v>
      </c>
      <c r="F104" s="97">
        <v>114.60621084548617</v>
      </c>
      <c r="G104" s="21">
        <v>34.533069034748813</v>
      </c>
      <c r="H104" s="97">
        <v>147.91126727305883</v>
      </c>
      <c r="I104" s="97">
        <v>99.52880928562027</v>
      </c>
      <c r="J104" s="97">
        <v>12.824646020341756</v>
      </c>
      <c r="K104" s="97">
        <v>5.1370608358835366</v>
      </c>
      <c r="L104" s="97">
        <v>13.789360915612878</v>
      </c>
      <c r="M104" s="97">
        <v>34.533069034748813</v>
      </c>
      <c r="N104" s="2">
        <v>-61.711088677160618</v>
      </c>
      <c r="O104" s="97">
        <v>6.1637115427285938</v>
      </c>
      <c r="P104" s="97">
        <v>11.129727192212769</v>
      </c>
      <c r="Q104" s="97">
        <v>143.06500533613897</v>
      </c>
      <c r="R104" s="97">
        <v>5.7230659090792182</v>
      </c>
      <c r="S104" s="97">
        <v>111.03131307760792</v>
      </c>
      <c r="T104" s="21">
        <v>33.320176194785823</v>
      </c>
      <c r="U104" s="97">
        <v>144.79552183358413</v>
      </c>
      <c r="V104" s="97">
        <v>11.129727192212769</v>
      </c>
      <c r="W104" s="97">
        <v>7.3166842905281904</v>
      </c>
      <c r="X104" s="97">
        <v>5.7230659090792182</v>
      </c>
      <c r="Y104" s="97">
        <v>16.695016667289199</v>
      </c>
      <c r="Z104" s="19">
        <v>33.320176194785823</v>
      </c>
      <c r="AA104" s="2">
        <v>-34.717179987365405</v>
      </c>
      <c r="AB104" s="62">
        <v>98</v>
      </c>
      <c r="AC104" s="46">
        <v>6.100864642973181</v>
      </c>
      <c r="AD104" s="97">
        <v>99.125812316025076</v>
      </c>
      <c r="AE104" s="97">
        <v>148.23270836585149</v>
      </c>
      <c r="AF104" s="97">
        <v>5.8683938360115304</v>
      </c>
      <c r="AG104" s="97">
        <v>111.98839907651839</v>
      </c>
      <c r="AH104" s="21">
        <v>33.51410635082302</v>
      </c>
      <c r="AI104" s="97">
        <v>149.2551296193852</v>
      </c>
      <c r="AJ104" s="97">
        <v>99.125812316025076</v>
      </c>
      <c r="AK104" s="97">
        <v>10.768016455350981</v>
      </c>
      <c r="AL104" s="19">
        <v>5.8683938360115304</v>
      </c>
      <c r="AM104" s="97">
        <v>6.1187362613072338</v>
      </c>
      <c r="AN104" s="21">
        <v>33.51410635082302</v>
      </c>
      <c r="AO104" s="2">
        <v>-63.717332560679004</v>
      </c>
      <c r="AP104" s="66">
        <v>98</v>
      </c>
      <c r="AQ104" s="97">
        <v>6.1041839832837788</v>
      </c>
      <c r="AR104" s="97">
        <v>100.04597563676296</v>
      </c>
      <c r="AS104" s="97">
        <v>140.53181680930138</v>
      </c>
      <c r="AT104" s="97">
        <v>76.160178537655028</v>
      </c>
      <c r="AU104" s="97">
        <v>114.81598216253509</v>
      </c>
      <c r="AV104" s="21">
        <v>33.674111411022203</v>
      </c>
      <c r="AW104" s="97">
        <v>143.04841943526563</v>
      </c>
      <c r="AX104" s="97">
        <v>100.04597563676296</v>
      </c>
      <c r="AY104" s="97">
        <v>9.4165302972233569</v>
      </c>
      <c r="AZ104" s="97">
        <v>76.160178537655028</v>
      </c>
      <c r="BA104" s="97">
        <v>4.9072703662362986</v>
      </c>
      <c r="BB104" s="97">
        <v>33.674111411022203</v>
      </c>
      <c r="BC104" s="2">
        <v>-13.203174223215131</v>
      </c>
      <c r="BD104" s="62">
        <v>98</v>
      </c>
      <c r="BE104" s="97">
        <v>5.315824700367572</v>
      </c>
      <c r="BF104" s="97">
        <v>100.28517300698768</v>
      </c>
      <c r="BG104" s="97">
        <v>145.9615774001341</v>
      </c>
      <c r="BH104" s="97">
        <v>6.3543102700866267</v>
      </c>
      <c r="BI104" s="97">
        <v>114.34428489174486</v>
      </c>
      <c r="BJ104" s="21">
        <v>33.728341906730023</v>
      </c>
      <c r="BK104" s="97">
        <v>149.18912219507686</v>
      </c>
      <c r="BL104" s="97">
        <v>100.28517300698768</v>
      </c>
      <c r="BM104" s="97">
        <v>10.505616251305064</v>
      </c>
      <c r="BN104" s="97">
        <v>6.3543102700866267</v>
      </c>
      <c r="BO104" s="97">
        <v>5.9629514452789323</v>
      </c>
      <c r="BP104" s="97">
        <v>33.728341906730023</v>
      </c>
      <c r="BQ104" s="2">
        <v>-64.389160525557472</v>
      </c>
      <c r="BR104" s="97">
        <v>5.5733447543620978</v>
      </c>
      <c r="BS104" s="97">
        <v>99.39892148271565</v>
      </c>
      <c r="BT104" s="97">
        <v>148.58475021595933</v>
      </c>
      <c r="BU104" s="97">
        <v>1.4459385242961031</v>
      </c>
      <c r="BV104" s="97">
        <v>113.91433076935957</v>
      </c>
      <c r="BW104" s="21">
        <v>99.362439813070978</v>
      </c>
      <c r="BX104" s="97">
        <v>152.30405762521895</v>
      </c>
      <c r="BY104" s="97">
        <v>99.39892148271565</v>
      </c>
      <c r="BZ104" s="97">
        <v>10.359053148025133</v>
      </c>
      <c r="CA104" s="97">
        <v>1.4459385242961031</v>
      </c>
      <c r="CB104" s="97">
        <v>10.224602283751835</v>
      </c>
      <c r="CC104" s="97">
        <v>99.362439813070978</v>
      </c>
      <c r="CD104" s="2">
        <v>-71.444113768172542</v>
      </c>
    </row>
    <row r="105" spans="1:82" x14ac:dyDescent="0.25">
      <c r="A105" s="59">
        <v>99</v>
      </c>
      <c r="B105" s="46">
        <v>5.6104719784291373</v>
      </c>
      <c r="C105" s="97">
        <v>98.773411775626528</v>
      </c>
      <c r="D105" s="97">
        <v>150.95351661194815</v>
      </c>
      <c r="E105" s="97">
        <v>5.2226233439466636</v>
      </c>
      <c r="F105" s="97">
        <v>115.46748976018566</v>
      </c>
      <c r="G105" s="21">
        <v>33.888320682897159</v>
      </c>
      <c r="H105" s="97">
        <v>147.52329407741152</v>
      </c>
      <c r="I105" s="97">
        <v>98.773411775626528</v>
      </c>
      <c r="J105" s="97">
        <v>13.642994299107805</v>
      </c>
      <c r="K105" s="97">
        <v>5.2226233439466636</v>
      </c>
      <c r="L105" s="97">
        <v>8.2345614229727744</v>
      </c>
      <c r="M105" s="97">
        <v>33.888320682897159</v>
      </c>
      <c r="N105" s="2">
        <v>-64.570544447912866</v>
      </c>
      <c r="O105" s="97">
        <v>4.8559980615034775</v>
      </c>
      <c r="P105" s="97">
        <v>8.1727097268632942</v>
      </c>
      <c r="Q105" s="97">
        <v>142.45236795057372</v>
      </c>
      <c r="R105" s="97">
        <v>6.0006432939453944</v>
      </c>
      <c r="S105" s="97">
        <v>111.13104689694902</v>
      </c>
      <c r="T105" s="21">
        <v>34.41352454291534</v>
      </c>
      <c r="U105" s="97">
        <v>145.70755622945848</v>
      </c>
      <c r="V105" s="97">
        <v>8.1727097268632942</v>
      </c>
      <c r="W105" s="97">
        <v>12.666511902173388</v>
      </c>
      <c r="X105" s="97">
        <v>6.0006432939453944</v>
      </c>
      <c r="Y105" s="97">
        <v>13.91488717753387</v>
      </c>
      <c r="Z105" s="19">
        <v>34.41352454291534</v>
      </c>
      <c r="AA105" s="2">
        <v>-34.711547955155403</v>
      </c>
      <c r="AB105" s="62">
        <v>99</v>
      </c>
      <c r="AC105" s="46">
        <v>4.6383272960602451</v>
      </c>
      <c r="AD105" s="97">
        <v>99.081644335380702</v>
      </c>
      <c r="AE105" s="97">
        <v>149.97834799632128</v>
      </c>
      <c r="AF105" s="97">
        <v>7.204624382575413</v>
      </c>
      <c r="AG105" s="97">
        <v>111.77424369804304</v>
      </c>
      <c r="AH105" s="21">
        <v>33.464586941190966</v>
      </c>
      <c r="AI105" s="97">
        <v>149.44046720152213</v>
      </c>
      <c r="AJ105" s="97">
        <v>99.081644335380702</v>
      </c>
      <c r="AK105" s="97">
        <v>11.75227088402891</v>
      </c>
      <c r="AL105" s="19">
        <v>7.204624382575413</v>
      </c>
      <c r="AM105" s="97">
        <v>6.508012050473555</v>
      </c>
      <c r="AN105" s="21">
        <v>33.464586941190966</v>
      </c>
      <c r="AO105" s="2">
        <v>-62.541142159565069</v>
      </c>
      <c r="AP105" s="66">
        <v>99</v>
      </c>
      <c r="AQ105" s="97">
        <v>5.8374641540985719</v>
      </c>
      <c r="AR105" s="97">
        <v>99.510851169857688</v>
      </c>
      <c r="AS105" s="97">
        <v>143.80179765070505</v>
      </c>
      <c r="AT105" s="97">
        <v>74.013324695539978</v>
      </c>
      <c r="AU105" s="97">
        <v>111.07142411736383</v>
      </c>
      <c r="AV105" s="21">
        <v>33.857303449791765</v>
      </c>
      <c r="AW105" s="97">
        <v>147.4749961857122</v>
      </c>
      <c r="AX105" s="97">
        <v>99.510851169857688</v>
      </c>
      <c r="AY105" s="97">
        <v>8.0109602619043692</v>
      </c>
      <c r="AZ105" s="97">
        <v>74.013324695539978</v>
      </c>
      <c r="BA105" s="97">
        <v>2.6628807102197474</v>
      </c>
      <c r="BB105" s="97">
        <v>33.857303449791765</v>
      </c>
      <c r="BC105" s="2">
        <v>-13.772893084969965</v>
      </c>
      <c r="BD105" s="62">
        <v>99</v>
      </c>
      <c r="BE105" s="97">
        <v>6.200258761138719</v>
      </c>
      <c r="BF105" s="97">
        <v>99.406273167786395</v>
      </c>
      <c r="BG105" s="97">
        <v>148.70309159465714</v>
      </c>
      <c r="BH105" s="97">
        <v>5.2672501292171283</v>
      </c>
      <c r="BI105" s="97">
        <v>115.85691846366514</v>
      </c>
      <c r="BJ105" s="21">
        <v>33.27324780024415</v>
      </c>
      <c r="BK105" s="97">
        <v>147.42278506176655</v>
      </c>
      <c r="BL105" s="97">
        <v>99.406273167786395</v>
      </c>
      <c r="BM105" s="97">
        <v>12.440394867453286</v>
      </c>
      <c r="BN105" s="97">
        <v>5.2672501292171283</v>
      </c>
      <c r="BO105" s="97">
        <v>12.759473931052701</v>
      </c>
      <c r="BP105" s="97">
        <v>33.27324780024415</v>
      </c>
      <c r="BQ105" s="2">
        <v>-61.48026558936688</v>
      </c>
      <c r="BR105" s="97">
        <v>5.6528501190189111</v>
      </c>
      <c r="BS105" s="97">
        <v>100.00631784275362</v>
      </c>
      <c r="BT105" s="97">
        <v>147.3399082006014</v>
      </c>
      <c r="BU105" s="97">
        <v>0.88737931986886809</v>
      </c>
      <c r="BV105" s="97">
        <v>113.38040607292868</v>
      </c>
      <c r="BW105" s="21">
        <v>99.55951920075195</v>
      </c>
      <c r="BX105" s="97">
        <v>150.54663070024583</v>
      </c>
      <c r="BY105" s="97">
        <v>100.00631784275362</v>
      </c>
      <c r="BZ105" s="97">
        <v>12.317131853358092</v>
      </c>
      <c r="CA105" s="97">
        <v>0.88737931986886809</v>
      </c>
      <c r="CB105" s="97">
        <v>4.4903264507391114</v>
      </c>
      <c r="CC105" s="97">
        <v>99.55951920075195</v>
      </c>
      <c r="CD105" s="2">
        <v>-83.12864105516995</v>
      </c>
    </row>
    <row r="106" spans="1:82" ht="15.75" thickBot="1" x14ac:dyDescent="0.3">
      <c r="A106" s="59">
        <v>100</v>
      </c>
      <c r="B106" s="47">
        <v>5.5672885960350067</v>
      </c>
      <c r="C106" s="16">
        <v>99.867889193926388</v>
      </c>
      <c r="D106" s="16">
        <v>150.34383427572786</v>
      </c>
      <c r="E106" s="16">
        <v>6.5095525731400494</v>
      </c>
      <c r="F106" s="16">
        <v>114.92379647271309</v>
      </c>
      <c r="G106" s="22">
        <v>33.976662439106832</v>
      </c>
      <c r="H106" s="16">
        <v>149.6030836035776</v>
      </c>
      <c r="I106" s="97">
        <v>99.867889193926388</v>
      </c>
      <c r="J106" s="16">
        <v>13.288393082541825</v>
      </c>
      <c r="K106" s="97">
        <v>6.5095525731400494</v>
      </c>
      <c r="L106" s="16">
        <v>15.331854026922791</v>
      </c>
      <c r="M106" s="19">
        <v>33.976662439106832</v>
      </c>
      <c r="N106" s="3">
        <v>-58.819546004542602</v>
      </c>
      <c r="O106" s="16">
        <v>5.483564808018957</v>
      </c>
      <c r="P106" s="16">
        <v>9.2020318363324094</v>
      </c>
      <c r="Q106" s="16">
        <v>141.33388453367928</v>
      </c>
      <c r="R106" s="16">
        <v>4.7848425608634431</v>
      </c>
      <c r="S106" s="16">
        <v>113.69173605142345</v>
      </c>
      <c r="T106" s="22">
        <v>32.562519569852086</v>
      </c>
      <c r="U106" s="16">
        <v>144.15010757647477</v>
      </c>
      <c r="V106" s="97">
        <v>9.2020318363324094</v>
      </c>
      <c r="W106" s="16">
        <v>10.643812242332151</v>
      </c>
      <c r="X106" s="97">
        <v>4.7848425608634431</v>
      </c>
      <c r="Y106" s="16">
        <v>9.2060109942698585</v>
      </c>
      <c r="Z106" s="19">
        <v>32.562519569852086</v>
      </c>
      <c r="AA106" s="3">
        <v>-42.362368272276562</v>
      </c>
      <c r="AB106" s="63">
        <v>100</v>
      </c>
      <c r="AC106" s="47">
        <v>6.0442741363423611</v>
      </c>
      <c r="AD106" s="16">
        <v>98.968382553824298</v>
      </c>
      <c r="AE106" s="16">
        <v>147.70442126035402</v>
      </c>
      <c r="AF106" s="16">
        <v>6.5911373293012137</v>
      </c>
      <c r="AG106" s="16">
        <v>114.18123216033021</v>
      </c>
      <c r="AH106" s="22">
        <v>33.597457834144123</v>
      </c>
      <c r="AI106" s="16">
        <v>150.85983631484481</v>
      </c>
      <c r="AJ106" s="19">
        <v>98.968382553824298</v>
      </c>
      <c r="AK106" s="16">
        <v>10.48829888141584</v>
      </c>
      <c r="AL106" s="19">
        <v>6.5911373293012137</v>
      </c>
      <c r="AM106" s="16">
        <v>7.4681700852102075</v>
      </c>
      <c r="AN106" s="21">
        <v>33.597457834144123</v>
      </c>
      <c r="AO106" s="3">
        <v>-61.871055310827664</v>
      </c>
      <c r="AP106" s="67">
        <v>100</v>
      </c>
      <c r="AQ106" s="97">
        <v>5.6628500212524324</v>
      </c>
      <c r="AR106" s="97">
        <v>99.616809374888959</v>
      </c>
      <c r="AS106" s="97">
        <v>142.38698937142979</v>
      </c>
      <c r="AT106" s="97">
        <v>76.402353852580546</v>
      </c>
      <c r="AU106" s="97">
        <v>112.98147823430256</v>
      </c>
      <c r="AV106" s="21">
        <v>34.034880697165825</v>
      </c>
      <c r="AW106" s="97">
        <v>141.95338636365651</v>
      </c>
      <c r="AX106" s="97">
        <v>99.616809374888959</v>
      </c>
      <c r="AY106" s="97">
        <v>12.813466140820767</v>
      </c>
      <c r="AZ106" s="97">
        <v>76.402353852580546</v>
      </c>
      <c r="BA106" s="97">
        <v>1.2998530266432227</v>
      </c>
      <c r="BB106" s="97">
        <v>34.034880697165825</v>
      </c>
      <c r="BC106" s="3">
        <v>-13.282715611412911</v>
      </c>
      <c r="BD106" s="63">
        <v>100</v>
      </c>
      <c r="BE106" s="97">
        <v>6.7755421100454098</v>
      </c>
      <c r="BF106" s="97">
        <v>98.469548216595257</v>
      </c>
      <c r="BG106" s="97">
        <v>147.49466518096804</v>
      </c>
      <c r="BH106" s="97">
        <v>5.4715112617077137</v>
      </c>
      <c r="BI106" s="97">
        <v>115.49614940697666</v>
      </c>
      <c r="BJ106" s="22">
        <v>33.018202491647905</v>
      </c>
      <c r="BK106" s="97">
        <v>151.44223036406549</v>
      </c>
      <c r="BL106" s="97">
        <v>98.469548216595257</v>
      </c>
      <c r="BM106" s="97">
        <v>14.332745001602486</v>
      </c>
      <c r="BN106" s="97">
        <v>5.4715112617077137</v>
      </c>
      <c r="BO106" s="97">
        <v>10.904454916635862</v>
      </c>
      <c r="BP106" s="97">
        <v>33.018202491647905</v>
      </c>
      <c r="BQ106" s="3">
        <v>-61.658798127918239</v>
      </c>
      <c r="BR106" s="97">
        <v>6.4907333756691399</v>
      </c>
      <c r="BS106" s="97">
        <v>99.621581440209582</v>
      </c>
      <c r="BT106" s="97">
        <v>148.03490865049989</v>
      </c>
      <c r="BU106" s="97">
        <v>1.8069248674349376</v>
      </c>
      <c r="BV106" s="97">
        <v>113.76136001104048</v>
      </c>
      <c r="BW106" s="21">
        <v>99.439177848330431</v>
      </c>
      <c r="BX106" s="97">
        <v>147.50951154986589</v>
      </c>
      <c r="BY106" s="97">
        <v>99.621581440209582</v>
      </c>
      <c r="BZ106" s="97">
        <v>12.769740290331711</v>
      </c>
      <c r="CA106" s="97">
        <v>1.8069248674349376</v>
      </c>
      <c r="CB106" s="97">
        <v>8.4402863363257818</v>
      </c>
      <c r="CC106" s="97">
        <v>99.439177848330431</v>
      </c>
      <c r="CD106" s="3">
        <v>-71.467730348755396</v>
      </c>
    </row>
    <row r="107" spans="1:82" s="80" customFormat="1" x14ac:dyDescent="0.25">
      <c r="A107" s="93" t="s">
        <v>31</v>
      </c>
      <c r="B107" s="39">
        <f>AVERAGE(B7:B106)</f>
        <v>5.9588193021669182</v>
      </c>
      <c r="C107" s="89">
        <f t="shared" ref="C107:BO107" si="0">AVERAGE(C7:C106)</f>
        <v>99.440194205309623</v>
      </c>
      <c r="D107" s="89">
        <f t="shared" si="0"/>
        <v>148.40422400499926</v>
      </c>
      <c r="E107" s="89">
        <f t="shared" si="0"/>
        <v>5.8822688326400145</v>
      </c>
      <c r="F107" s="89">
        <f t="shared" si="0"/>
        <v>113.66001296178094</v>
      </c>
      <c r="G107" s="23">
        <f t="shared" si="0"/>
        <v>33.855240496694158</v>
      </c>
      <c r="H107" s="89">
        <f t="shared" si="0"/>
        <v>149.3060414590465</v>
      </c>
      <c r="I107" s="89">
        <f t="shared" si="0"/>
        <v>99.440194205309623</v>
      </c>
      <c r="J107" s="89">
        <f t="shared" si="0"/>
        <v>12.212949632011311</v>
      </c>
      <c r="K107" s="89">
        <f t="shared" si="0"/>
        <v>5.8822688326400145</v>
      </c>
      <c r="L107" s="89">
        <f t="shared" si="0"/>
        <v>9.8414270456759976</v>
      </c>
      <c r="M107" s="89">
        <f t="shared" si="0"/>
        <v>33.855240496694158</v>
      </c>
      <c r="N107" s="48">
        <f t="shared" si="0"/>
        <v>-62.246117910341944</v>
      </c>
      <c r="O107" s="39">
        <f t="shared" si="0"/>
        <v>5.5622323726978333</v>
      </c>
      <c r="P107" s="89">
        <f t="shared" si="0"/>
        <v>10.731340134033147</v>
      </c>
      <c r="Q107" s="89">
        <f t="shared" si="0"/>
        <v>142.33195563632924</v>
      </c>
      <c r="R107" s="89">
        <f t="shared" si="0"/>
        <v>5.729630582817844</v>
      </c>
      <c r="S107" s="89">
        <f t="shared" si="0"/>
        <v>112.66059495928954</v>
      </c>
      <c r="T107" s="23">
        <f t="shared" si="0"/>
        <v>33.937755992740293</v>
      </c>
      <c r="U107" s="89">
        <f t="shared" si="0"/>
        <v>144.84899422576353</v>
      </c>
      <c r="V107" s="89">
        <f t="shared" si="0"/>
        <v>10.731340134033147</v>
      </c>
      <c r="W107" s="89">
        <f t="shared" si="0"/>
        <v>11.622989087026262</v>
      </c>
      <c r="X107" s="89">
        <f t="shared" si="0"/>
        <v>5.729630582817844</v>
      </c>
      <c r="Y107" s="89">
        <f t="shared" si="0"/>
        <v>10.682424266151761</v>
      </c>
      <c r="Z107" s="23">
        <f t="shared" si="0"/>
        <v>33.937755992740293</v>
      </c>
      <c r="AA107" s="49">
        <f t="shared" si="0"/>
        <v>-39.471938924485336</v>
      </c>
      <c r="AB107" s="39"/>
      <c r="AC107" s="39">
        <f t="shared" si="0"/>
        <v>6.0264781409861472</v>
      </c>
      <c r="AD107" s="89">
        <f t="shared" si="0"/>
        <v>99.484155313477785</v>
      </c>
      <c r="AE107" s="89">
        <f t="shared" si="0"/>
        <v>148.3583053004146</v>
      </c>
      <c r="AF107" s="89">
        <f t="shared" si="0"/>
        <v>5.8903134804536732</v>
      </c>
      <c r="AG107" s="89">
        <f t="shared" si="0"/>
        <v>113.6968954956362</v>
      </c>
      <c r="AH107" s="23">
        <f t="shared" si="0"/>
        <v>34.006613453154799</v>
      </c>
      <c r="AI107" s="89">
        <f t="shared" si="0"/>
        <v>149.54113294538502</v>
      </c>
      <c r="AJ107" s="89">
        <f t="shared" si="0"/>
        <v>99.484155313477785</v>
      </c>
      <c r="AK107" s="89">
        <f t="shared" si="0"/>
        <v>12.031578677103626</v>
      </c>
      <c r="AL107" s="89">
        <f t="shared" si="0"/>
        <v>5.8903134804536732</v>
      </c>
      <c r="AM107" s="89">
        <f t="shared" si="0"/>
        <v>9.6087284966620956</v>
      </c>
      <c r="AN107" s="23">
        <f t="shared" si="0"/>
        <v>34.006613453154799</v>
      </c>
      <c r="AO107" s="23">
        <f t="shared" si="0"/>
        <v>-62.266093326487045</v>
      </c>
      <c r="AP107" s="68"/>
      <c r="AQ107" s="29">
        <f t="shared" si="0"/>
        <v>6.041047460710157</v>
      </c>
      <c r="AR107" s="29">
        <f t="shared" si="0"/>
        <v>99.359560341541197</v>
      </c>
      <c r="AS107" s="29">
        <f t="shared" si="0"/>
        <v>142.80219081689782</v>
      </c>
      <c r="AT107" s="29">
        <f t="shared" si="0"/>
        <v>76.112914853828585</v>
      </c>
      <c r="AU107" s="29">
        <f t="shared" si="0"/>
        <v>112.59632000027621</v>
      </c>
      <c r="AV107" s="31">
        <f t="shared" si="0"/>
        <v>34.016937295514339</v>
      </c>
      <c r="AW107" s="29">
        <f t="shared" si="0"/>
        <v>144.47325674188767</v>
      </c>
      <c r="AX107" s="29">
        <f t="shared" si="0"/>
        <v>99.359560341541197</v>
      </c>
      <c r="AY107" s="29">
        <f t="shared" si="0"/>
        <v>11.58713883118987</v>
      </c>
      <c r="AZ107" s="29">
        <f t="shared" si="0"/>
        <v>76.112914853828585</v>
      </c>
      <c r="BA107" s="29">
        <f t="shared" si="0"/>
        <v>3.0515230198202135</v>
      </c>
      <c r="BB107" s="33">
        <f t="shared" si="0"/>
        <v>34.016937295514339</v>
      </c>
      <c r="BC107" s="49">
        <f t="shared" si="0"/>
        <v>-13.225971140958903</v>
      </c>
      <c r="BD107" s="39"/>
      <c r="BE107" s="39">
        <f t="shared" si="0"/>
        <v>5.9705360782115058</v>
      </c>
      <c r="BF107" s="89">
        <f t="shared" si="0"/>
        <v>99.463892441250707</v>
      </c>
      <c r="BG107" s="89">
        <f t="shared" si="0"/>
        <v>148.26109606055616</v>
      </c>
      <c r="BH107" s="89">
        <f t="shared" si="0"/>
        <v>5.8265616983581872</v>
      </c>
      <c r="BI107" s="89">
        <f t="shared" si="0"/>
        <v>113.75579096786376</v>
      </c>
      <c r="BJ107" s="23">
        <f t="shared" si="0"/>
        <v>33.952459978196217</v>
      </c>
      <c r="BK107" s="89">
        <f t="shared" si="0"/>
        <v>149.46969588381933</v>
      </c>
      <c r="BL107" s="89">
        <f t="shared" si="0"/>
        <v>99.463892441250707</v>
      </c>
      <c r="BM107" s="89">
        <f t="shared" si="0"/>
        <v>11.937016397443351</v>
      </c>
      <c r="BN107" s="89">
        <f t="shared" si="0"/>
        <v>5.8265616983581872</v>
      </c>
      <c r="BO107" s="89">
        <f t="shared" si="0"/>
        <v>9.414105117973266</v>
      </c>
      <c r="BP107" s="23">
        <f t="shared" ref="BP107:CD107" si="1">AVERAGE(BP7:BP106)</f>
        <v>33.952459978196217</v>
      </c>
      <c r="BQ107" s="49">
        <f t="shared" si="1"/>
        <v>-62.576926285516713</v>
      </c>
      <c r="BR107" s="39">
        <f t="shared" si="1"/>
        <v>6.0362836526684216</v>
      </c>
      <c r="BS107" s="89">
        <f t="shared" si="1"/>
        <v>99.444659356723662</v>
      </c>
      <c r="BT107" s="89">
        <f t="shared" si="1"/>
        <v>148.43936949084829</v>
      </c>
      <c r="BU107" s="89">
        <f t="shared" si="1"/>
        <v>0.96016392230624759</v>
      </c>
      <c r="BV107" s="89">
        <f t="shared" si="1"/>
        <v>113.84239425510734</v>
      </c>
      <c r="BW107" s="23">
        <f t="shared" si="1"/>
        <v>99.592422580803557</v>
      </c>
      <c r="BX107" s="89">
        <f t="shared" si="1"/>
        <v>149.44635620004408</v>
      </c>
      <c r="BY107" s="89">
        <f t="shared" si="1"/>
        <v>99.444659356723662</v>
      </c>
      <c r="BZ107" s="89">
        <f t="shared" si="1"/>
        <v>12.188444229687061</v>
      </c>
      <c r="CA107" s="89">
        <f t="shared" si="1"/>
        <v>0.96016392230624759</v>
      </c>
      <c r="CB107" s="89">
        <f t="shared" si="1"/>
        <v>9.1319915300508736</v>
      </c>
      <c r="CC107" s="23">
        <f t="shared" si="1"/>
        <v>99.592422580803557</v>
      </c>
      <c r="CD107" s="49">
        <f t="shared" si="1"/>
        <v>-73.820992533644997</v>
      </c>
    </row>
    <row r="108" spans="1:82" s="80" customFormat="1" x14ac:dyDescent="0.25">
      <c r="A108" s="93" t="s">
        <v>32</v>
      </c>
      <c r="B108" s="50">
        <f>STDEV(B7:B106)</f>
        <v>0.49754525813897699</v>
      </c>
      <c r="C108" s="93">
        <f t="shared" ref="C108:BO108" si="2">STDEV(C7:C106)</f>
        <v>0.53966059102172126</v>
      </c>
      <c r="D108" s="93">
        <f t="shared" si="2"/>
        <v>1.231315470169658</v>
      </c>
      <c r="E108" s="93">
        <f t="shared" si="2"/>
        <v>0.77419788980342275</v>
      </c>
      <c r="F108" s="93">
        <f t="shared" si="2"/>
        <v>1.072637529218132</v>
      </c>
      <c r="G108" s="24">
        <f t="shared" si="2"/>
        <v>0.84907131018522897</v>
      </c>
      <c r="H108" s="93">
        <f t="shared" si="2"/>
        <v>1.6555800671865031</v>
      </c>
      <c r="I108" s="93">
        <f t="shared" si="2"/>
        <v>0.53966059102172126</v>
      </c>
      <c r="J108" s="93">
        <f t="shared" si="2"/>
        <v>1.435813634912587</v>
      </c>
      <c r="K108" s="93">
        <f t="shared" si="2"/>
        <v>0.77419788980342275</v>
      </c>
      <c r="L108" s="93">
        <f t="shared" si="2"/>
        <v>3.0534389414424425</v>
      </c>
      <c r="M108" s="93">
        <f t="shared" si="2"/>
        <v>0.84907131018522897</v>
      </c>
      <c r="N108" s="48">
        <f t="shared" si="2"/>
        <v>2.5461043097091323</v>
      </c>
      <c r="O108" s="50">
        <f t="shared" si="2"/>
        <v>0.57158514420204642</v>
      </c>
      <c r="P108" s="93">
        <f t="shared" si="2"/>
        <v>1.4294079335098884</v>
      </c>
      <c r="Q108" s="93">
        <f t="shared" si="2"/>
        <v>1.282535823735681</v>
      </c>
      <c r="R108" s="93">
        <f t="shared" si="2"/>
        <v>0.7954406277719438</v>
      </c>
      <c r="S108" s="93">
        <f t="shared" si="2"/>
        <v>1.5652761811745581</v>
      </c>
      <c r="T108" s="24">
        <f t="shared" si="2"/>
        <v>0.80557885354351688</v>
      </c>
      <c r="U108" s="93">
        <f t="shared" si="2"/>
        <v>2.8779774324955767</v>
      </c>
      <c r="V108" s="93">
        <f t="shared" si="2"/>
        <v>1.4294079335098884</v>
      </c>
      <c r="W108" s="93">
        <f t="shared" si="2"/>
        <v>2.3181261749640552</v>
      </c>
      <c r="X108" s="93">
        <f t="shared" si="2"/>
        <v>0.7954406277719438</v>
      </c>
      <c r="Y108" s="93">
        <f t="shared" si="2"/>
        <v>3.0427965784950155</v>
      </c>
      <c r="Z108" s="24">
        <f t="shared" si="2"/>
        <v>0.80557885354351688</v>
      </c>
      <c r="AA108" s="48">
        <f t="shared" si="2"/>
        <v>3.5403953880311105</v>
      </c>
      <c r="AB108" s="50"/>
      <c r="AC108" s="50">
        <f t="shared" si="2"/>
        <v>0.51948051720145827</v>
      </c>
      <c r="AD108" s="93">
        <f t="shared" si="2"/>
        <v>0.5415559293037987</v>
      </c>
      <c r="AE108" s="93">
        <f t="shared" si="2"/>
        <v>1.1519290167750738</v>
      </c>
      <c r="AF108" s="93">
        <f t="shared" si="2"/>
        <v>0.74313642707310823</v>
      </c>
      <c r="AG108" s="93">
        <f t="shared" si="2"/>
        <v>1.148128567484781</v>
      </c>
      <c r="AH108" s="24">
        <f t="shared" si="2"/>
        <v>0.76778415113793186</v>
      </c>
      <c r="AI108" s="93">
        <f t="shared" si="2"/>
        <v>1.7086276872719055</v>
      </c>
      <c r="AJ108" s="93">
        <f t="shared" si="2"/>
        <v>0.5415559293037987</v>
      </c>
      <c r="AK108" s="93">
        <f t="shared" si="2"/>
        <v>1.240407241185749</v>
      </c>
      <c r="AL108" s="93">
        <f t="shared" si="2"/>
        <v>0.74313642707310823</v>
      </c>
      <c r="AM108" s="93">
        <f t="shared" si="2"/>
        <v>2.8799032918127407</v>
      </c>
      <c r="AN108" s="24">
        <f t="shared" si="2"/>
        <v>0.76778415113793186</v>
      </c>
      <c r="AO108" s="24">
        <f t="shared" si="2"/>
        <v>2.3397602674586202</v>
      </c>
      <c r="AP108" s="69"/>
      <c r="AQ108" s="93">
        <f t="shared" si="2"/>
        <v>0.52707385174131338</v>
      </c>
      <c r="AR108" s="93">
        <f t="shared" si="2"/>
        <v>0.47944781532388714</v>
      </c>
      <c r="AS108" s="93">
        <f t="shared" si="2"/>
        <v>1.488926434227088</v>
      </c>
      <c r="AT108" s="93">
        <f t="shared" si="2"/>
        <v>1.1215736807966457</v>
      </c>
      <c r="AU108" s="93">
        <f t="shared" si="2"/>
        <v>1.4778099061129792</v>
      </c>
      <c r="AV108" s="24">
        <f t="shared" si="2"/>
        <v>0.78120506023319647</v>
      </c>
      <c r="AW108" s="93">
        <f t="shared" si="2"/>
        <v>3.1651057073601816</v>
      </c>
      <c r="AX108" s="93">
        <f t="shared" si="2"/>
        <v>0.47944781532388714</v>
      </c>
      <c r="AY108" s="93">
        <f t="shared" si="2"/>
        <v>2.1463618798299979</v>
      </c>
      <c r="AZ108" s="93">
        <f t="shared" si="2"/>
        <v>1.1215736807966457</v>
      </c>
      <c r="BA108" s="93">
        <f t="shared" si="2"/>
        <v>1.473757982308562</v>
      </c>
      <c r="BB108" s="34">
        <f t="shared" si="2"/>
        <v>0.78120506023319647</v>
      </c>
      <c r="BC108" s="48">
        <f t="shared" si="2"/>
        <v>0.70621636312636371</v>
      </c>
      <c r="BD108" s="50"/>
      <c r="BE108" s="50">
        <f t="shared" si="2"/>
        <v>0.47899486965262239</v>
      </c>
      <c r="BF108" s="93">
        <f t="shared" si="2"/>
        <v>0.55346719043956116</v>
      </c>
      <c r="BG108" s="93">
        <f t="shared" si="2"/>
        <v>1.0124853131497973</v>
      </c>
      <c r="BH108" s="93">
        <f t="shared" si="2"/>
        <v>0.7247379130992565</v>
      </c>
      <c r="BI108" s="93">
        <f t="shared" si="2"/>
        <v>1.1626403973890671</v>
      </c>
      <c r="BJ108" s="24">
        <f t="shared" si="2"/>
        <v>0.81291835111494493</v>
      </c>
      <c r="BK108" s="93">
        <f t="shared" si="2"/>
        <v>1.8224236097460644</v>
      </c>
      <c r="BL108" s="93">
        <f t="shared" si="2"/>
        <v>0.55346719043956116</v>
      </c>
      <c r="BM108" s="93">
        <f t="shared" si="2"/>
        <v>1.3666536436211425</v>
      </c>
      <c r="BN108" s="93">
        <f t="shared" si="2"/>
        <v>0.7247379130992565</v>
      </c>
      <c r="BO108" s="93">
        <f t="shared" si="2"/>
        <v>2.9587835085634011</v>
      </c>
      <c r="BP108" s="24">
        <f t="shared" ref="BP108:CD108" si="3">STDEV(BP7:BP106)</f>
        <v>0.81291835111494493</v>
      </c>
      <c r="BQ108" s="48">
        <f t="shared" si="3"/>
        <v>2.2693675338852879</v>
      </c>
      <c r="BR108" s="50">
        <f t="shared" si="3"/>
        <v>0.53148635115464715</v>
      </c>
      <c r="BS108" s="93">
        <f t="shared" si="3"/>
        <v>0.55532544229568281</v>
      </c>
      <c r="BT108" s="93">
        <f t="shared" si="3"/>
        <v>0.96538233738429369</v>
      </c>
      <c r="BU108" s="93">
        <f t="shared" si="3"/>
        <v>0.50274548338685066</v>
      </c>
      <c r="BV108" s="93">
        <f t="shared" si="3"/>
        <v>1.1513290970902428</v>
      </c>
      <c r="BW108" s="24">
        <f t="shared" si="3"/>
        <v>0.25689146937608914</v>
      </c>
      <c r="BX108" s="93">
        <f t="shared" si="3"/>
        <v>1.5887112588882422</v>
      </c>
      <c r="BY108" s="93">
        <f t="shared" si="3"/>
        <v>0.55532544229568281</v>
      </c>
      <c r="BZ108" s="93">
        <f t="shared" si="3"/>
        <v>1.4498855311253249</v>
      </c>
      <c r="CA108" s="93">
        <f t="shared" si="3"/>
        <v>0.50274548338685066</v>
      </c>
      <c r="CB108" s="93">
        <f t="shared" si="3"/>
        <v>3.2606263936297242</v>
      </c>
      <c r="CC108" s="24">
        <f t="shared" si="3"/>
        <v>0.25689146937608914</v>
      </c>
      <c r="CD108" s="48">
        <f t="shared" si="3"/>
        <v>5.7437734543061767</v>
      </c>
    </row>
    <row r="109" spans="1:82" s="4" customFormat="1" ht="15.75" thickBot="1" x14ac:dyDescent="0.3">
      <c r="A109" s="4" t="s">
        <v>33</v>
      </c>
      <c r="B109" s="7">
        <f>COUNT(B7:B106)</f>
        <v>100</v>
      </c>
      <c r="C109" s="5">
        <f t="shared" ref="C109:BO109" si="4">COUNT(C7:C106)</f>
        <v>100</v>
      </c>
      <c r="D109" s="5">
        <f t="shared" si="4"/>
        <v>100</v>
      </c>
      <c r="E109" s="5">
        <f t="shared" si="4"/>
        <v>100</v>
      </c>
      <c r="F109" s="5">
        <f t="shared" si="4"/>
        <v>100</v>
      </c>
      <c r="G109" s="8">
        <f t="shared" si="4"/>
        <v>100</v>
      </c>
      <c r="H109" s="5">
        <f t="shared" si="4"/>
        <v>100</v>
      </c>
      <c r="I109" s="5">
        <f t="shared" si="4"/>
        <v>100</v>
      </c>
      <c r="J109" s="5">
        <f t="shared" si="4"/>
        <v>100</v>
      </c>
      <c r="K109" s="5">
        <f t="shared" si="4"/>
        <v>100</v>
      </c>
      <c r="L109" s="5">
        <f t="shared" si="4"/>
        <v>100</v>
      </c>
      <c r="M109" s="5">
        <f t="shared" si="4"/>
        <v>100</v>
      </c>
      <c r="N109" s="6">
        <f t="shared" si="4"/>
        <v>100</v>
      </c>
      <c r="O109" s="7">
        <f t="shared" si="4"/>
        <v>100</v>
      </c>
      <c r="P109" s="5">
        <f t="shared" si="4"/>
        <v>100</v>
      </c>
      <c r="Q109" s="5">
        <f t="shared" si="4"/>
        <v>100</v>
      </c>
      <c r="R109" s="5">
        <f t="shared" si="4"/>
        <v>100</v>
      </c>
      <c r="S109" s="5">
        <f t="shared" si="4"/>
        <v>100</v>
      </c>
      <c r="T109" s="8">
        <f t="shared" si="4"/>
        <v>100</v>
      </c>
      <c r="U109" s="5">
        <f t="shared" si="4"/>
        <v>100</v>
      </c>
      <c r="V109" s="5">
        <f t="shared" si="4"/>
        <v>100</v>
      </c>
      <c r="W109" s="5">
        <f t="shared" si="4"/>
        <v>100</v>
      </c>
      <c r="X109" s="5">
        <f t="shared" si="4"/>
        <v>100</v>
      </c>
      <c r="Y109" s="5">
        <f t="shared" si="4"/>
        <v>100</v>
      </c>
      <c r="Z109" s="8">
        <f t="shared" si="4"/>
        <v>100</v>
      </c>
      <c r="AA109" s="6">
        <f t="shared" si="4"/>
        <v>100</v>
      </c>
      <c r="AB109" s="7"/>
      <c r="AC109" s="7">
        <f t="shared" si="4"/>
        <v>100</v>
      </c>
      <c r="AD109" s="5">
        <f t="shared" si="4"/>
        <v>100</v>
      </c>
      <c r="AE109" s="5">
        <f t="shared" si="4"/>
        <v>100</v>
      </c>
      <c r="AF109" s="5">
        <f t="shared" si="4"/>
        <v>100</v>
      </c>
      <c r="AG109" s="5">
        <f t="shared" si="4"/>
        <v>100</v>
      </c>
      <c r="AH109" s="8">
        <f t="shared" si="4"/>
        <v>100</v>
      </c>
      <c r="AI109" s="5">
        <f t="shared" si="4"/>
        <v>100</v>
      </c>
      <c r="AJ109" s="5">
        <f t="shared" si="4"/>
        <v>100</v>
      </c>
      <c r="AK109" s="5">
        <f t="shared" si="4"/>
        <v>100</v>
      </c>
      <c r="AL109" s="5">
        <f t="shared" si="4"/>
        <v>100</v>
      </c>
      <c r="AM109" s="5">
        <f t="shared" si="4"/>
        <v>100</v>
      </c>
      <c r="AN109" s="8">
        <f t="shared" si="4"/>
        <v>100</v>
      </c>
      <c r="AO109" s="9">
        <f t="shared" si="4"/>
        <v>100</v>
      </c>
      <c r="AP109" s="70"/>
      <c r="AQ109" s="13">
        <f t="shared" si="4"/>
        <v>100</v>
      </c>
      <c r="AR109" s="13">
        <f t="shared" si="4"/>
        <v>100</v>
      </c>
      <c r="AS109" s="13">
        <f t="shared" si="4"/>
        <v>100</v>
      </c>
      <c r="AT109" s="13">
        <f t="shared" si="4"/>
        <v>100</v>
      </c>
      <c r="AU109" s="13">
        <f t="shared" si="4"/>
        <v>100</v>
      </c>
      <c r="AV109" s="14">
        <f t="shared" si="4"/>
        <v>100</v>
      </c>
      <c r="AW109" s="13">
        <f t="shared" si="4"/>
        <v>100</v>
      </c>
      <c r="AX109" s="13">
        <f t="shared" si="4"/>
        <v>100</v>
      </c>
      <c r="AY109" s="13">
        <f t="shared" si="4"/>
        <v>100</v>
      </c>
      <c r="AZ109" s="13">
        <f t="shared" si="4"/>
        <v>100</v>
      </c>
      <c r="BA109" s="13">
        <f t="shared" si="4"/>
        <v>100</v>
      </c>
      <c r="BB109" s="15">
        <f t="shared" si="4"/>
        <v>100</v>
      </c>
      <c r="BC109" s="10">
        <f t="shared" si="4"/>
        <v>100</v>
      </c>
      <c r="BD109" s="7"/>
      <c r="BE109" s="11">
        <f t="shared" si="4"/>
        <v>100</v>
      </c>
      <c r="BF109" s="12">
        <f t="shared" si="4"/>
        <v>100</v>
      </c>
      <c r="BG109" s="12">
        <f t="shared" si="4"/>
        <v>100</v>
      </c>
      <c r="BH109" s="12">
        <f t="shared" si="4"/>
        <v>100</v>
      </c>
      <c r="BI109" s="12">
        <f t="shared" si="4"/>
        <v>100</v>
      </c>
      <c r="BJ109" s="9">
        <f t="shared" si="4"/>
        <v>100</v>
      </c>
      <c r="BK109" s="12">
        <f t="shared" si="4"/>
        <v>100</v>
      </c>
      <c r="BL109" s="12">
        <f t="shared" si="4"/>
        <v>100</v>
      </c>
      <c r="BM109" s="12">
        <f t="shared" si="4"/>
        <v>100</v>
      </c>
      <c r="BN109" s="12">
        <f t="shared" si="4"/>
        <v>100</v>
      </c>
      <c r="BO109" s="12">
        <f t="shared" si="4"/>
        <v>100</v>
      </c>
      <c r="BP109" s="9">
        <f t="shared" ref="BP109:CD109" si="5">COUNT(BP7:BP106)</f>
        <v>100</v>
      </c>
      <c r="BQ109" s="10">
        <f t="shared" si="5"/>
        <v>100</v>
      </c>
      <c r="BR109" s="11">
        <f t="shared" si="5"/>
        <v>100</v>
      </c>
      <c r="BS109" s="12">
        <f t="shared" si="5"/>
        <v>100</v>
      </c>
      <c r="BT109" s="12">
        <f t="shared" si="5"/>
        <v>100</v>
      </c>
      <c r="BU109" s="12">
        <f t="shared" si="5"/>
        <v>100</v>
      </c>
      <c r="BV109" s="12">
        <f t="shared" si="5"/>
        <v>100</v>
      </c>
      <c r="BW109" s="9">
        <f t="shared" si="5"/>
        <v>100</v>
      </c>
      <c r="BX109" s="12">
        <f t="shared" si="5"/>
        <v>100</v>
      </c>
      <c r="BY109" s="12">
        <f t="shared" si="5"/>
        <v>100</v>
      </c>
      <c r="BZ109" s="12">
        <f t="shared" si="5"/>
        <v>100</v>
      </c>
      <c r="CA109" s="12">
        <f t="shared" si="5"/>
        <v>100</v>
      </c>
      <c r="CB109" s="12">
        <f t="shared" si="5"/>
        <v>100</v>
      </c>
      <c r="CC109" s="9">
        <f t="shared" si="5"/>
        <v>100</v>
      </c>
      <c r="CD109" s="6">
        <f t="shared" si="5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6">D6</f>
        <v>Na+ (mmol/L)</v>
      </c>
      <c r="E110" s="94" t="str">
        <f t="shared" si="6"/>
        <v>Pna (%)</v>
      </c>
      <c r="F110" s="94" t="str">
        <f t="shared" si="6"/>
        <v>Cl- (mmol/L)</v>
      </c>
      <c r="G110" s="99" t="str">
        <f t="shared" si="6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7">J6</f>
        <v>Na+ (mmol/L)</v>
      </c>
      <c r="K110" s="94" t="str">
        <f t="shared" si="7"/>
        <v>Pna (%)</v>
      </c>
      <c r="L110" s="94" t="str">
        <f t="shared" si="7"/>
        <v>Cl- (mmol/L)</v>
      </c>
      <c r="M110" s="94" t="str">
        <f t="shared" si="7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8">Q6</f>
        <v>Na+ (mmol/L)</v>
      </c>
      <c r="R110" s="94" t="str">
        <f t="shared" si="8"/>
        <v>Pna (%)</v>
      </c>
      <c r="S110" s="94" t="str">
        <f t="shared" si="8"/>
        <v>Cl- (mmol/L)</v>
      </c>
      <c r="T110" s="94" t="str">
        <f t="shared" si="8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9">W6</f>
        <v>Na+ (mmol/L)</v>
      </c>
      <c r="X110" s="94" t="str">
        <f t="shared" si="9"/>
        <v>Pna (%)</v>
      </c>
      <c r="Y110" s="94" t="str">
        <f t="shared" si="9"/>
        <v>Cl- (mmol/L)</v>
      </c>
      <c r="Z110" s="94" t="str">
        <f t="shared" si="9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">AE6</f>
        <v>Na+ (mmol/L)</v>
      </c>
      <c r="AF110" s="94" t="str">
        <f t="shared" si="10"/>
        <v>Pna (%)</v>
      </c>
      <c r="AG110" s="94" t="str">
        <f t="shared" si="10"/>
        <v>Cl- (mmol/L)</v>
      </c>
      <c r="AH110" s="99" t="str">
        <f t="shared" si="10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1">AK6</f>
        <v>Na+ (mmol/L)</v>
      </c>
      <c r="AL110" s="94" t="str">
        <f t="shared" si="11"/>
        <v>Pna (%)</v>
      </c>
      <c r="AM110" s="94" t="str">
        <f t="shared" si="11"/>
        <v>Cl- (mmol/L)</v>
      </c>
      <c r="AN110" s="99" t="str">
        <f t="shared" si="11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2">AR6</f>
        <v>PK (%)</v>
      </c>
      <c r="AS110" s="94" t="str">
        <f t="shared" si="12"/>
        <v>Na+ (mmol/L)</v>
      </c>
      <c r="AT110" s="94" t="str">
        <f t="shared" si="12"/>
        <v>Pna (%)</v>
      </c>
      <c r="AU110" s="94" t="str">
        <f t="shared" si="12"/>
        <v>Cl- (mmol/L)</v>
      </c>
      <c r="AV110" s="99" t="str">
        <f>AV6</f>
        <v>PCl (%)</v>
      </c>
      <c r="AW110" s="94" t="str">
        <f t="shared" si="12"/>
        <v>K+ (mmol/L)</v>
      </c>
      <c r="AX110" s="94" t="str">
        <f t="shared" si="12"/>
        <v>PK (%)</v>
      </c>
      <c r="AY110" s="94" t="str">
        <f t="shared" si="12"/>
        <v>Na+ (mmol/L)</v>
      </c>
      <c r="AZ110" s="94" t="str">
        <f t="shared" si="12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3">BF6</f>
        <v>PK (%)</v>
      </c>
      <c r="BG110" s="94" t="str">
        <f t="shared" si="13"/>
        <v>Na+ (mmol/L)</v>
      </c>
      <c r="BH110" s="94" t="str">
        <f t="shared" si="13"/>
        <v>Pna (%)</v>
      </c>
      <c r="BI110" s="94" t="str">
        <f t="shared" si="13"/>
        <v>Cl- (mmol/L)</v>
      </c>
      <c r="BJ110" s="99" t="str">
        <f t="shared" si="13"/>
        <v>PCl (%)</v>
      </c>
      <c r="BK110" s="94" t="str">
        <f t="shared" si="13"/>
        <v>K+ (mmol/L)</v>
      </c>
      <c r="BL110" s="94" t="str">
        <f t="shared" si="13"/>
        <v>PK (%)</v>
      </c>
      <c r="BM110" s="94" t="str">
        <f t="shared" si="13"/>
        <v>Na+ (mmol/L)</v>
      </c>
      <c r="BN110" s="94" t="str">
        <f t="shared" si="13"/>
        <v>Pna (%)</v>
      </c>
      <c r="BO110" s="94" t="str">
        <f t="shared" si="13"/>
        <v>Cl- (mmol/L)</v>
      </c>
      <c r="BP110" s="95" t="str">
        <f t="shared" si="13"/>
        <v>PCl (%)</v>
      </c>
      <c r="BQ110" s="94" t="s">
        <v>34</v>
      </c>
      <c r="BR110" s="94" t="str">
        <f t="shared" si="13"/>
        <v>K+ (mmol/L)</v>
      </c>
      <c r="BS110" s="94" t="str">
        <f t="shared" si="13"/>
        <v>PK (%)</v>
      </c>
      <c r="BT110" s="94" t="str">
        <f t="shared" si="13"/>
        <v>Na+ (mmol/L)</v>
      </c>
      <c r="BU110" s="94" t="str">
        <f t="shared" si="13"/>
        <v>Pna (%)</v>
      </c>
      <c r="BV110" s="94" t="str">
        <f t="shared" si="13"/>
        <v>Cl- (mmol/L)</v>
      </c>
      <c r="BW110" s="99" t="str">
        <f t="shared" si="13"/>
        <v>PCl (%)</v>
      </c>
      <c r="BX110" s="94" t="str">
        <f t="shared" si="13"/>
        <v>K+ (mmol/L)</v>
      </c>
      <c r="BY110" s="94" t="str">
        <f t="shared" si="13"/>
        <v>PK (%)</v>
      </c>
      <c r="BZ110" s="94" t="str">
        <f t="shared" si="13"/>
        <v>Na+ (mmol/L)</v>
      </c>
      <c r="CA110" s="94" t="str">
        <f t="shared" si="13"/>
        <v>Pna (%)</v>
      </c>
      <c r="CB110" s="94" t="str">
        <f t="shared" si="13"/>
        <v>Cl- (mmol/L)</v>
      </c>
      <c r="CC110" s="94" t="str">
        <f t="shared" si="13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4">_xlfn.NORM.INV(RAND(),B$121,B$122)</f>
        <v>6.2416919618302709</v>
      </c>
      <c r="C125" s="16">
        <f t="shared" ca="1" si="14"/>
        <v>98.990219247379272</v>
      </c>
      <c r="D125" s="16">
        <f t="shared" ca="1" si="14"/>
        <v>148.64727314627584</v>
      </c>
      <c r="E125" s="16">
        <f t="shared" ca="1" si="14"/>
        <v>6.7112238886664546</v>
      </c>
      <c r="F125" s="16">
        <f t="shared" ca="1" si="14"/>
        <v>113.43014549742979</v>
      </c>
      <c r="G125" s="22">
        <f t="shared" ca="1" si="14"/>
        <v>33.303441882071638</v>
      </c>
      <c r="H125" s="47">
        <f t="shared" ca="1" si="14"/>
        <v>151.19184724050965</v>
      </c>
      <c r="I125" s="16">
        <f t="shared" ca="1" si="14"/>
        <v>100.14105769808006</v>
      </c>
      <c r="J125" s="16">
        <f t="shared" ca="1" si="14"/>
        <v>11.295692141338794</v>
      </c>
      <c r="K125" s="16">
        <f t="shared" ca="1" si="14"/>
        <v>5.8168464379890841</v>
      </c>
      <c r="L125" s="16">
        <f t="shared" ca="1" si="14"/>
        <v>8.7463775679361007</v>
      </c>
      <c r="M125" s="22">
        <f ca="1">_xlfn.NORM.INV(RAND(),M$121,M$122)</f>
        <v>33.634876095336331</v>
      </c>
      <c r="N125" s="97"/>
      <c r="O125" s="47">
        <f ca="1">_xlfn.NORM.INV(RAND(),O$121,O$122)</f>
        <v>5.1146161707459985</v>
      </c>
      <c r="P125" s="27">
        <f ca="1">_xlfn.NORM.INV(RAND(),P$121,P$122)</f>
        <v>13.548419029975081</v>
      </c>
      <c r="Q125" s="16">
        <f ca="1">_xlfn.NORM.INV(RAND(),Q$121,Q$122)</f>
        <v>143.99818414720116</v>
      </c>
      <c r="R125" s="16">
        <f ca="1">_xlfn.NORM.INV(RAND(),R$121,R$122)</f>
        <v>5.3444133531524232</v>
      </c>
      <c r="S125" s="16">
        <f ca="1">_xlfn.NORM.INV(RAND(),S$121,S$122)</f>
        <v>114.84428936249267</v>
      </c>
      <c r="T125" s="16">
        <f ca="1">_xlfn.NORM.INV(RAND(),S$121,T$122)</f>
        <v>112.17293233797902</v>
      </c>
      <c r="U125" s="47">
        <f ca="1">_xlfn.NORM.INV(RAND(),U$121,U$122)</f>
        <v>142.29764345297761</v>
      </c>
      <c r="V125" s="27">
        <f t="shared" ref="V125:Z125" ca="1" si="15">_xlfn.NORM.INV(RAND(),V$121,V$122)</f>
        <v>11.256670914931238</v>
      </c>
      <c r="W125" s="16">
        <f t="shared" ca="1" si="15"/>
        <v>10.440964352477925</v>
      </c>
      <c r="X125" s="16">
        <f t="shared" ca="1" si="15"/>
        <v>5.4936773927357061</v>
      </c>
      <c r="Y125" s="16">
        <f t="shared" ca="1" si="15"/>
        <v>7.3554745176631933</v>
      </c>
      <c r="Z125" s="22">
        <f t="shared" ca="1" si="15"/>
        <v>33.337310400981984</v>
      </c>
      <c r="AA125" s="97"/>
      <c r="AB125" s="97"/>
      <c r="AC125" s="55">
        <f t="shared" ref="AC125:AN125" ca="1" si="16">_xlfn.NORM.INV(RAND(),AC$121,AC$122)</f>
        <v>6.1676995810511137</v>
      </c>
      <c r="AD125" s="16">
        <f t="shared" ca="1" si="16"/>
        <v>99.423520147864622</v>
      </c>
      <c r="AE125" s="16">
        <f t="shared" ca="1" si="16"/>
        <v>148.84259226207649</v>
      </c>
      <c r="AF125" s="16">
        <f t="shared" ca="1" si="16"/>
        <v>4.3418683039865522</v>
      </c>
      <c r="AG125" s="16">
        <f t="shared" ca="1" si="16"/>
        <v>114.42120206137336</v>
      </c>
      <c r="AH125" s="22">
        <f t="shared" ca="1" si="16"/>
        <v>34.701708975531005</v>
      </c>
      <c r="AI125" s="47">
        <f t="shared" ca="1" si="16"/>
        <v>149.79703433358495</v>
      </c>
      <c r="AJ125" s="16">
        <f t="shared" ca="1" si="16"/>
        <v>99.567014886035437</v>
      </c>
      <c r="AK125" s="16">
        <f t="shared" ca="1" si="16"/>
        <v>11.10977984750755</v>
      </c>
      <c r="AL125" s="16">
        <f t="shared" ca="1" si="16"/>
        <v>6.3367648537954686</v>
      </c>
      <c r="AM125" s="16">
        <f t="shared" ca="1" si="16"/>
        <v>13.674232894370476</v>
      </c>
      <c r="AN125" s="22">
        <f t="shared" ca="1" si="16"/>
        <v>33.250197288138359</v>
      </c>
      <c r="AO125" s="97"/>
      <c r="AP125" s="97"/>
      <c r="AQ125" s="47">
        <f t="shared" ref="AQ125:BB125" ca="1" si="17">_xlfn.NORM.INV(RAND(),AQ$121,AQ$122)</f>
        <v>5.676759919672862</v>
      </c>
      <c r="AR125" s="16">
        <f t="shared" ca="1" si="17"/>
        <v>99.89500332769515</v>
      </c>
      <c r="AS125" s="16">
        <f t="shared" ca="1" si="17"/>
        <v>141.71423956124832</v>
      </c>
      <c r="AT125" s="27">
        <f t="shared" ca="1" si="17"/>
        <v>76.763191678715671</v>
      </c>
      <c r="AU125" s="16">
        <f t="shared" ca="1" si="17"/>
        <v>112.11030182490626</v>
      </c>
      <c r="AV125" s="16">
        <f t="shared" ca="1" si="17"/>
        <v>33.881451693018001</v>
      </c>
      <c r="AW125" s="16">
        <f t="shared" ca="1" si="17"/>
        <v>144.24379615582524</v>
      </c>
      <c r="AX125" s="16">
        <f t="shared" ca="1" si="17"/>
        <v>99.572716090988592</v>
      </c>
      <c r="AY125" s="16">
        <f t="shared" ca="1" si="17"/>
        <v>10.738683530188931</v>
      </c>
      <c r="AZ125" s="27">
        <f t="shared" ca="1" si="17"/>
        <v>75.778135075910328</v>
      </c>
      <c r="BA125" s="16">
        <f t="shared" ca="1" si="17"/>
        <v>2.6545273625360299</v>
      </c>
      <c r="BB125" s="22">
        <f t="shared" ca="1" si="17"/>
        <v>33.762052813508653</v>
      </c>
      <c r="BC125" s="97"/>
      <c r="BD125" s="97"/>
      <c r="BE125" s="55">
        <f t="shared" ref="BE125:BP125" ca="1" si="18">_xlfn.NORM.INV(RAND(),BE$121,BE$122)</f>
        <v>6.4870916800805967</v>
      </c>
      <c r="BF125" s="16">
        <f t="shared" ca="1" si="18"/>
        <v>99.451873717514488</v>
      </c>
      <c r="BG125" s="16">
        <f t="shared" ca="1" si="18"/>
        <v>150.18076819793058</v>
      </c>
      <c r="BH125" s="16">
        <f t="shared" ca="1" si="18"/>
        <v>6.8652954526905035</v>
      </c>
      <c r="BI125" s="16">
        <f t="shared" ca="1" si="18"/>
        <v>113.0238135419448</v>
      </c>
      <c r="BJ125" s="22">
        <f t="shared" ca="1" si="18"/>
        <v>33.647277665963863</v>
      </c>
      <c r="BK125" s="47">
        <f t="shared" ca="1" si="18"/>
        <v>150.85126091826038</v>
      </c>
      <c r="BL125" s="16">
        <f t="shared" ca="1" si="18"/>
        <v>100.293205630431</v>
      </c>
      <c r="BM125" s="16">
        <f t="shared" ca="1" si="18"/>
        <v>11.128289595321853</v>
      </c>
      <c r="BN125" s="16">
        <f t="shared" ca="1" si="18"/>
        <v>6.2601394191916864</v>
      </c>
      <c r="BO125" s="16">
        <f t="shared" ca="1" si="18"/>
        <v>11.518127975887355</v>
      </c>
      <c r="BP125" s="22">
        <f t="shared" ca="1" si="18"/>
        <v>34.012110439143186</v>
      </c>
      <c r="BQ125" s="97"/>
      <c r="BR125" s="47">
        <f t="shared" ref="BR125:CC125" ca="1" si="19">_xlfn.NORM.INV(RAND(),BR$121,BR$122)</f>
        <v>5.9895109650554863</v>
      </c>
      <c r="BS125" s="36">
        <f t="shared" ca="1" si="19"/>
        <v>99.811703784227973</v>
      </c>
      <c r="BT125" s="16">
        <f t="shared" ca="1" si="19"/>
        <v>149.28591273586338</v>
      </c>
      <c r="BU125" s="27">
        <f t="shared" ca="1" si="19"/>
        <v>1.4555564811797339</v>
      </c>
      <c r="BV125" s="16">
        <f t="shared" ca="1" si="19"/>
        <v>113.44905779406901</v>
      </c>
      <c r="BW125" s="38">
        <f t="shared" ca="1" si="19"/>
        <v>99.531354877388921</v>
      </c>
      <c r="BX125" s="47">
        <f t="shared" ca="1" si="19"/>
        <v>149.55171010286892</v>
      </c>
      <c r="BY125" s="27">
        <f t="shared" ca="1" si="19"/>
        <v>99.178056961152194</v>
      </c>
      <c r="BZ125" s="16">
        <f t="shared" ca="1" si="19"/>
        <v>13.330997128518806</v>
      </c>
      <c r="CA125" s="16">
        <f t="shared" ca="1" si="19"/>
        <v>0.90095923727475002</v>
      </c>
      <c r="CB125" s="16">
        <f t="shared" ca="1" si="19"/>
        <v>10.021543501293989</v>
      </c>
      <c r="CC125" s="38">
        <f t="shared" ca="1" si="19"/>
        <v>99.338884085236145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>_xlfn.T.TEST(AD7:AD106,AR7:AR106,2,1)</f>
        <v>9.126827721936713E-2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>_xlfn.T.TEST(AF7:AF106,AZ7:AZ106,2,1)</f>
        <v>1.8768206434989885E-170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>_xlfn.T.TEST(BF7:BF106,BS7:BS106,2,1)</f>
        <v>0.81322931440482327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>_xlfn.T.TEST(C7:C106,P7:P106,2,1)</f>
        <v>1.3359805272983958E-178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>_xlfn.T.TEST(AH7:AH106,AV7:AV106,2,1)</f>
        <v>0.92236421542852776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>_xlfn.T.TEST(BH7:BH106,BU7:BU106,2,1)</f>
        <v>5.166679372221495E-79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>_xlfn.T.TEST(E7:E106,R7:R106,2,1)</f>
        <v>0.18423465771416445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>_xlfn.T.TEST(BJ7:BJ106,BW7:BW106,2,1)</f>
        <v>5.852812540623986E-186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>_xlfn.T.TEST(G7:G106,T7:T106,2,1)</f>
        <v>0.4870505089338848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>_xlfn.T.TEST(AO7:AO106,BC7:BC106,2,1)</f>
        <v>3.4121924522806805E-130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>_xlfn.T.TEST(BQ7:BQ106,CD7:CD106,2,1)</f>
        <v>4.1957980729581476E-34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>_xlfn.T.TEST(N7:N106,AA7:AA106,2,1)</f>
        <v>8.3305333707139093E-74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zoomScale="50" zoomScaleNormal="50" workbookViewId="0">
      <selection activeCell="CE71" sqref="CE71"/>
    </sheetView>
  </sheetViews>
  <sheetFormatPr defaultRowHeight="15" x14ac:dyDescent="0.25"/>
  <cols>
    <col min="14" max="14" width="42.5703125" bestFit="1" customWidth="1"/>
    <col min="27" max="27" width="42.5703125" bestFit="1" customWidth="1"/>
    <col min="41" max="41" width="48.85546875" bestFit="1" customWidth="1"/>
    <col min="55" max="55" width="42.85546875" bestFit="1" customWidth="1"/>
    <col min="69" max="69" width="48.85546875" bestFit="1" customWidth="1"/>
    <col min="82" max="82" width="42.85546875" bestFit="1" customWidth="1"/>
  </cols>
  <sheetData>
    <row r="1" spans="1:82" s="84" customFormat="1" ht="29.25" thickBot="1" x14ac:dyDescent="0.5">
      <c r="A1" s="97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7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39" t="s">
        <v>6</v>
      </c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23"/>
      <c r="AB2" s="107" t="s">
        <v>5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9"/>
      <c r="AO2" s="107" t="s">
        <v>7</v>
      </c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7" t="s">
        <v>5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9"/>
      <c r="BQ2" s="97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7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 t="s">
        <v>11</v>
      </c>
      <c r="O3" s="113" t="s">
        <v>12</v>
      </c>
      <c r="P3" s="114"/>
      <c r="Q3" s="114"/>
      <c r="R3" s="114"/>
      <c r="S3" s="114"/>
      <c r="T3" s="115"/>
      <c r="U3" s="110" t="s">
        <v>13</v>
      </c>
      <c r="V3" s="111"/>
      <c r="W3" s="111"/>
      <c r="X3" s="111"/>
      <c r="Y3" s="111"/>
      <c r="Z3" s="112"/>
      <c r="AA3" s="20" t="s">
        <v>11</v>
      </c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 t="s">
        <v>11</v>
      </c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 t="s">
        <v>11</v>
      </c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 t="s">
        <v>11</v>
      </c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 t="s">
        <v>11</v>
      </c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2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26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5" t="s">
        <v>28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4" t="s">
        <v>29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30</v>
      </c>
    </row>
    <row r="5" spans="1:82" x14ac:dyDescent="0.25">
      <c r="A5" s="86">
        <v>1</v>
      </c>
      <c r="B5" s="87">
        <v>6.0115179345097438</v>
      </c>
      <c r="C5" s="87">
        <v>100.17633189065344</v>
      </c>
      <c r="D5" s="87">
        <v>149.91502456541303</v>
      </c>
      <c r="E5" s="87">
        <v>6.404004657220713</v>
      </c>
      <c r="F5" s="87">
        <v>113.62900731648035</v>
      </c>
      <c r="G5" s="87">
        <v>34.087817753413184</v>
      </c>
      <c r="H5" s="87">
        <v>147.99495294456133</v>
      </c>
      <c r="I5" s="87">
        <v>100.17633189065344</v>
      </c>
      <c r="J5" s="87">
        <v>12.62738857267248</v>
      </c>
      <c r="K5" s="87">
        <v>6.404004657220713</v>
      </c>
      <c r="L5" s="87">
        <v>10.816479306109994</v>
      </c>
      <c r="M5" s="87">
        <v>34.087817753413184</v>
      </c>
      <c r="N5" s="87"/>
      <c r="O5" s="87">
        <v>6.0573580595115573</v>
      </c>
      <c r="P5" s="87">
        <v>10.617378728268287</v>
      </c>
      <c r="Q5" s="87">
        <v>145.8473634826201</v>
      </c>
      <c r="R5" s="87">
        <v>5.6390766522993498</v>
      </c>
      <c r="S5" s="87">
        <v>111.77326853687268</v>
      </c>
      <c r="T5" s="87">
        <v>34.966327795388089</v>
      </c>
      <c r="U5" s="87">
        <v>144.3219676090269</v>
      </c>
      <c r="V5" s="87">
        <v>10.617378728268287</v>
      </c>
      <c r="W5" s="87">
        <v>8.1373696382777538</v>
      </c>
      <c r="X5" s="87">
        <v>5.6390766522993498</v>
      </c>
      <c r="Y5" s="87">
        <v>15.251250345018967</v>
      </c>
      <c r="Z5" s="87">
        <v>34.966327795388089</v>
      </c>
      <c r="AA5" s="87"/>
      <c r="AB5" s="86">
        <v>1</v>
      </c>
      <c r="AC5" s="87">
        <v>5.9540389495812249</v>
      </c>
      <c r="AD5" s="87">
        <v>99.427810933687283</v>
      </c>
      <c r="AE5" s="87">
        <v>148.00413748501549</v>
      </c>
      <c r="AF5" s="87">
        <v>5.7513141306430304</v>
      </c>
      <c r="AG5" s="87">
        <v>113.65142597228511</v>
      </c>
      <c r="AH5" s="87">
        <v>35.258329082007442</v>
      </c>
      <c r="AI5" s="87">
        <v>149.6146794214618</v>
      </c>
      <c r="AJ5" s="87">
        <v>99.427810933687283</v>
      </c>
      <c r="AK5" s="87">
        <v>11.083180220483296</v>
      </c>
      <c r="AL5" s="87">
        <v>5.7513141306430304</v>
      </c>
      <c r="AM5" s="87">
        <v>9.8472819166674093</v>
      </c>
      <c r="AN5" s="87">
        <v>35.258329082007442</v>
      </c>
      <c r="AO5" s="87"/>
      <c r="AP5" s="86">
        <v>1</v>
      </c>
      <c r="AQ5" s="87">
        <v>6.3187545241365584</v>
      </c>
      <c r="AR5" s="87">
        <v>99.675966784865253</v>
      </c>
      <c r="AS5" s="87">
        <v>141.56349909496444</v>
      </c>
      <c r="AT5" s="87">
        <v>76.098359082149443</v>
      </c>
      <c r="AU5" s="87">
        <v>114.77021264371808</v>
      </c>
      <c r="AV5" s="87">
        <v>32.768469823938879</v>
      </c>
      <c r="AW5" s="87">
        <v>142.98025917307314</v>
      </c>
      <c r="AX5" s="87">
        <v>99.675966784865253</v>
      </c>
      <c r="AY5" s="87">
        <v>9.9350713962390333</v>
      </c>
      <c r="AZ5" s="87">
        <v>76.098359082149443</v>
      </c>
      <c r="BA5" s="87">
        <v>3.831221773666881</v>
      </c>
      <c r="BB5" s="87">
        <v>32.768469823938879</v>
      </c>
      <c r="BC5" s="87"/>
      <c r="BD5" s="86">
        <v>1</v>
      </c>
      <c r="BE5" s="87">
        <v>5.9641588283533995</v>
      </c>
      <c r="BF5" s="87">
        <v>99.55871387557815</v>
      </c>
      <c r="BG5" s="87">
        <v>145.71737653422289</v>
      </c>
      <c r="BH5" s="87">
        <v>6.4995710919524852</v>
      </c>
      <c r="BI5" s="87">
        <v>113.68466040023434</v>
      </c>
      <c r="BJ5" s="87">
        <v>33.770203057876152</v>
      </c>
      <c r="BK5" s="87">
        <v>149.75046394691981</v>
      </c>
      <c r="BL5" s="87">
        <v>99.55871387557815</v>
      </c>
      <c r="BM5" s="87">
        <v>12.751984913335884</v>
      </c>
      <c r="BN5" s="87">
        <v>6.4995710919524852</v>
      </c>
      <c r="BO5" s="87">
        <v>7.851409218142992</v>
      </c>
      <c r="BP5" s="87">
        <v>33.770203057876152</v>
      </c>
      <c r="BQ5" s="87"/>
      <c r="BR5" s="87">
        <v>6.5147705028081093</v>
      </c>
      <c r="BS5" s="87">
        <v>99.581889557598018</v>
      </c>
      <c r="BT5" s="87">
        <v>149.71554120754169</v>
      </c>
      <c r="BU5" s="87">
        <v>1.6902335779919695</v>
      </c>
      <c r="BV5" s="87">
        <v>114.34108131131723</v>
      </c>
      <c r="BW5" s="87">
        <v>100.09231419099159</v>
      </c>
      <c r="BX5" s="87">
        <v>149.70332442987734</v>
      </c>
      <c r="BY5" s="87">
        <v>99.581889557598018</v>
      </c>
      <c r="BZ5" s="87">
        <v>9.3933406438897027</v>
      </c>
      <c r="CA5" s="87">
        <v>1.6902335779919695</v>
      </c>
      <c r="CB5" s="87">
        <v>15.112091134309571</v>
      </c>
      <c r="CC5" s="87">
        <v>100.09231419099159</v>
      </c>
      <c r="CD5" s="87"/>
    </row>
    <row r="6" spans="1:82" x14ac:dyDescent="0.25">
      <c r="A6" s="86">
        <v>2</v>
      </c>
      <c r="B6" s="87">
        <v>5.928460233826641</v>
      </c>
      <c r="C6" s="87">
        <v>100.00069819915718</v>
      </c>
      <c r="D6" s="87">
        <v>148.62786016370981</v>
      </c>
      <c r="E6" s="87">
        <v>6.3915624357301786</v>
      </c>
      <c r="F6" s="87">
        <v>113.48011613152141</v>
      </c>
      <c r="G6" s="87">
        <v>34.231533180561243</v>
      </c>
      <c r="H6" s="87">
        <v>147.19891963405314</v>
      </c>
      <c r="I6" s="87">
        <v>100.00069819915718</v>
      </c>
      <c r="J6" s="87">
        <v>13.10288226145736</v>
      </c>
      <c r="K6" s="87">
        <v>6.3915624357301786</v>
      </c>
      <c r="L6" s="87">
        <v>7.1601213834411102</v>
      </c>
      <c r="M6" s="87">
        <v>34.231533180561243</v>
      </c>
      <c r="N6" s="87"/>
      <c r="O6" s="87">
        <v>5.3620742215635362</v>
      </c>
      <c r="P6" s="87">
        <v>10.006013221152028</v>
      </c>
      <c r="Q6" s="87">
        <v>142.46939089011687</v>
      </c>
      <c r="R6" s="87">
        <v>5.4564545655380829</v>
      </c>
      <c r="S6" s="87">
        <v>113.24226881085578</v>
      </c>
      <c r="T6" s="87">
        <v>33.664026482962534</v>
      </c>
      <c r="U6" s="87">
        <v>146.13425001725881</v>
      </c>
      <c r="V6" s="87">
        <v>10.006013221152028</v>
      </c>
      <c r="W6" s="87">
        <v>9.1050085470753164</v>
      </c>
      <c r="X6" s="87">
        <v>5.4564545655380829</v>
      </c>
      <c r="Y6" s="87">
        <v>3.494568908688974</v>
      </c>
      <c r="Z6" s="87">
        <v>33.664026482962534</v>
      </c>
      <c r="AA6" s="87"/>
      <c r="AB6" s="86">
        <v>2</v>
      </c>
      <c r="AC6" s="87">
        <v>6.7858999482657865</v>
      </c>
      <c r="AD6" s="87">
        <v>99.464295293335482</v>
      </c>
      <c r="AE6" s="87">
        <v>149.33331295675018</v>
      </c>
      <c r="AF6" s="87">
        <v>6.659828214194591</v>
      </c>
      <c r="AG6" s="87">
        <v>112.11224109724947</v>
      </c>
      <c r="AH6" s="87">
        <v>33.570656020811143</v>
      </c>
      <c r="AI6" s="87">
        <v>150.42891662085054</v>
      </c>
      <c r="AJ6" s="87">
        <v>99.464295293335482</v>
      </c>
      <c r="AK6" s="87">
        <v>11.213850130960221</v>
      </c>
      <c r="AL6" s="87">
        <v>6.659828214194591</v>
      </c>
      <c r="AM6" s="87">
        <v>12.473840097950697</v>
      </c>
      <c r="AN6" s="87">
        <v>33.570656020811143</v>
      </c>
      <c r="AO6" s="87"/>
      <c r="AP6" s="86">
        <v>2</v>
      </c>
      <c r="AQ6" s="87">
        <v>6.4022141145922573</v>
      </c>
      <c r="AR6" s="87">
        <v>99.641866202037733</v>
      </c>
      <c r="AS6" s="87">
        <v>141.30088860131596</v>
      </c>
      <c r="AT6" s="87">
        <v>75.358972409857643</v>
      </c>
      <c r="AU6" s="87">
        <v>109.76711564930402</v>
      </c>
      <c r="AV6" s="87">
        <v>34.266949223463122</v>
      </c>
      <c r="AW6" s="87">
        <v>139.07382452093356</v>
      </c>
      <c r="AX6" s="87">
        <v>99.641866202037733</v>
      </c>
      <c r="AY6" s="87">
        <v>11.620224968534055</v>
      </c>
      <c r="AZ6" s="87">
        <v>75.358972409857643</v>
      </c>
      <c r="BA6" s="87">
        <v>5.7991209981827279</v>
      </c>
      <c r="BB6" s="87">
        <v>34.266949223463122</v>
      </c>
      <c r="BC6" s="87"/>
      <c r="BD6" s="86">
        <v>2</v>
      </c>
      <c r="BE6" s="87">
        <v>6.1883875079436725</v>
      </c>
      <c r="BF6" s="87">
        <v>99.714133814610477</v>
      </c>
      <c r="BG6" s="87">
        <v>146.86840965984024</v>
      </c>
      <c r="BH6" s="87">
        <v>6.0432825698960047</v>
      </c>
      <c r="BI6" s="87">
        <v>114.26739839255491</v>
      </c>
      <c r="BJ6" s="87">
        <v>34.625372599027685</v>
      </c>
      <c r="BK6" s="87">
        <v>146.85869449857339</v>
      </c>
      <c r="BL6" s="87">
        <v>99.714133814610477</v>
      </c>
      <c r="BM6" s="87">
        <v>14.395812845696547</v>
      </c>
      <c r="BN6" s="87">
        <v>6.0432825698960047</v>
      </c>
      <c r="BO6" s="87">
        <v>13.568385924282122</v>
      </c>
      <c r="BP6" s="87">
        <v>34.625372599027685</v>
      </c>
      <c r="BQ6" s="87"/>
      <c r="BR6" s="87">
        <v>5.4181564852116111</v>
      </c>
      <c r="BS6" s="87">
        <v>98.303169556193794</v>
      </c>
      <c r="BT6" s="87">
        <v>149.07282172212692</v>
      </c>
      <c r="BU6" s="87">
        <v>1.0884522711596298</v>
      </c>
      <c r="BV6" s="87">
        <v>113.42791600865397</v>
      </c>
      <c r="BW6" s="87">
        <v>99.678107854144571</v>
      </c>
      <c r="BX6" s="87">
        <v>150.29954596612197</v>
      </c>
      <c r="BY6" s="87">
        <v>98.303169556193794</v>
      </c>
      <c r="BZ6" s="87">
        <v>12.901252491461042</v>
      </c>
      <c r="CA6" s="87">
        <v>1.0884522711596298</v>
      </c>
      <c r="CB6" s="87">
        <v>11.281160511102222</v>
      </c>
      <c r="CC6" s="87">
        <v>99.678107854144571</v>
      </c>
      <c r="CD6" s="87"/>
    </row>
    <row r="7" spans="1:82" x14ac:dyDescent="0.25">
      <c r="A7" s="86">
        <v>3</v>
      </c>
      <c r="B7" s="87">
        <v>5.8850220860215634</v>
      </c>
      <c r="C7" s="87">
        <v>98.987663952578828</v>
      </c>
      <c r="D7" s="87">
        <v>148.8187859017342</v>
      </c>
      <c r="E7" s="87">
        <v>4.8777385655346333</v>
      </c>
      <c r="F7" s="87">
        <v>113.74066246706465</v>
      </c>
      <c r="G7" s="87">
        <v>32.310062106036959</v>
      </c>
      <c r="H7" s="87">
        <v>147.97340941472726</v>
      </c>
      <c r="I7" s="87">
        <v>98.987663952578828</v>
      </c>
      <c r="J7" s="87">
        <v>11.135115904222717</v>
      </c>
      <c r="K7" s="87">
        <v>4.8777385655346333</v>
      </c>
      <c r="L7" s="87">
        <v>7.9281895462796363</v>
      </c>
      <c r="M7" s="87">
        <v>32.310062106036959</v>
      </c>
      <c r="N7" s="87"/>
      <c r="O7" s="87">
        <v>6.4364314384698886</v>
      </c>
      <c r="P7" s="87">
        <v>9.3664030441665407</v>
      </c>
      <c r="Q7" s="87">
        <v>142.9998501859186</v>
      </c>
      <c r="R7" s="87">
        <v>5.5057809093605092</v>
      </c>
      <c r="S7" s="87">
        <v>113.45802458799446</v>
      </c>
      <c r="T7" s="87">
        <v>35.208151251962057</v>
      </c>
      <c r="U7" s="87">
        <v>144.10347314602834</v>
      </c>
      <c r="V7" s="87">
        <v>9.3664030441665407</v>
      </c>
      <c r="W7" s="87">
        <v>14.02689536176292</v>
      </c>
      <c r="X7" s="87">
        <v>5.5057809093605092</v>
      </c>
      <c r="Y7" s="87">
        <v>5.8042517485760872</v>
      </c>
      <c r="Z7" s="87">
        <v>35.208151251962057</v>
      </c>
      <c r="AA7" s="87"/>
      <c r="AB7" s="86">
        <v>3</v>
      </c>
      <c r="AC7" s="87">
        <v>7.1803016330139116</v>
      </c>
      <c r="AD7" s="87">
        <v>98.678768664443865</v>
      </c>
      <c r="AE7" s="87">
        <v>149.90356053822737</v>
      </c>
      <c r="AF7" s="87">
        <v>7.6697469770111315</v>
      </c>
      <c r="AG7" s="87">
        <v>113.29156120760129</v>
      </c>
      <c r="AH7" s="87">
        <v>33.986234483412851</v>
      </c>
      <c r="AI7" s="87">
        <v>151.01551331168929</v>
      </c>
      <c r="AJ7" s="87">
        <v>98.678768664443865</v>
      </c>
      <c r="AK7" s="87">
        <v>11.014436046289669</v>
      </c>
      <c r="AL7" s="87">
        <v>7.6697469770111315</v>
      </c>
      <c r="AM7" s="87">
        <v>11.350103072451013</v>
      </c>
      <c r="AN7" s="87">
        <v>33.986234483412851</v>
      </c>
      <c r="AO7" s="87"/>
      <c r="AP7" s="86">
        <v>3</v>
      </c>
      <c r="AQ7" s="87">
        <v>6.2098277379571822</v>
      </c>
      <c r="AR7" s="87">
        <v>100.06057595355301</v>
      </c>
      <c r="AS7" s="87">
        <v>143.48392599726449</v>
      </c>
      <c r="AT7" s="87">
        <v>77.256772608658508</v>
      </c>
      <c r="AU7" s="87">
        <v>111.52258632252476</v>
      </c>
      <c r="AV7" s="87">
        <v>34.86557342748128</v>
      </c>
      <c r="AW7" s="87">
        <v>144.61522121733569</v>
      </c>
      <c r="AX7" s="87">
        <v>100.06057595355301</v>
      </c>
      <c r="AY7" s="87">
        <v>11.339836901541378</v>
      </c>
      <c r="AZ7" s="87">
        <v>77.256772608658508</v>
      </c>
      <c r="BA7" s="87">
        <v>4.3462383365406696</v>
      </c>
      <c r="BB7" s="87">
        <v>34.86557342748128</v>
      </c>
      <c r="BC7" s="87"/>
      <c r="BD7" s="86">
        <v>3</v>
      </c>
      <c r="BE7" s="87">
        <v>6.781008880826672</v>
      </c>
      <c r="BF7" s="87">
        <v>99.0450087347389</v>
      </c>
      <c r="BG7" s="87">
        <v>148.75802716564641</v>
      </c>
      <c r="BH7" s="87">
        <v>6.3785625671524091</v>
      </c>
      <c r="BI7" s="87">
        <v>112.61476138323076</v>
      </c>
      <c r="BJ7" s="87">
        <v>33.403650538473698</v>
      </c>
      <c r="BK7" s="87">
        <v>150.24077069944357</v>
      </c>
      <c r="BL7" s="87">
        <v>99.0450087347389</v>
      </c>
      <c r="BM7" s="87">
        <v>12.510701651964698</v>
      </c>
      <c r="BN7" s="87">
        <v>6.3785625671524091</v>
      </c>
      <c r="BO7" s="87">
        <v>13.025104271454428</v>
      </c>
      <c r="BP7" s="87">
        <v>33.403650538473698</v>
      </c>
      <c r="BQ7" s="87"/>
      <c r="BR7" s="87">
        <v>6.562448198543148</v>
      </c>
      <c r="BS7" s="87">
        <v>100.07445463586004</v>
      </c>
      <c r="BT7" s="87">
        <v>148.88152356137056</v>
      </c>
      <c r="BU7" s="87">
        <v>0.53088929140847152</v>
      </c>
      <c r="BV7" s="87">
        <v>114.12040952103401</v>
      </c>
      <c r="BW7" s="87">
        <v>100.12966100995853</v>
      </c>
      <c r="BX7" s="87">
        <v>149.99818449143859</v>
      </c>
      <c r="BY7" s="87">
        <v>100.07445463586004</v>
      </c>
      <c r="BZ7" s="87">
        <v>12.760883107345782</v>
      </c>
      <c r="CA7" s="87">
        <v>0.53088929140847152</v>
      </c>
      <c r="CB7" s="87">
        <v>16.865226659417118</v>
      </c>
      <c r="CC7" s="87">
        <v>100.12966100995853</v>
      </c>
      <c r="CD7" s="87"/>
    </row>
    <row r="8" spans="1:82" x14ac:dyDescent="0.25">
      <c r="A8" s="86">
        <v>4</v>
      </c>
      <c r="B8" s="87">
        <v>5.6383852716726137</v>
      </c>
      <c r="C8" s="87">
        <v>99.46465155892497</v>
      </c>
      <c r="D8" s="87">
        <v>148.40777528045675</v>
      </c>
      <c r="E8" s="87">
        <v>5.0088857524757309</v>
      </c>
      <c r="F8" s="87">
        <v>114.93300925770352</v>
      </c>
      <c r="G8" s="87">
        <v>33.932668612814908</v>
      </c>
      <c r="H8" s="87">
        <v>153.35074372703994</v>
      </c>
      <c r="I8" s="87">
        <v>99.46465155892497</v>
      </c>
      <c r="J8" s="87">
        <v>15.113815641808875</v>
      </c>
      <c r="K8" s="87">
        <v>5.0088857524757309</v>
      </c>
      <c r="L8" s="87">
        <v>10.090970529058493</v>
      </c>
      <c r="M8" s="87">
        <v>33.932668612814908</v>
      </c>
      <c r="N8" s="87"/>
      <c r="O8" s="87">
        <v>5.6885290167186335</v>
      </c>
      <c r="P8" s="87">
        <v>9.8410788505750979</v>
      </c>
      <c r="Q8" s="87">
        <v>142.97477318287144</v>
      </c>
      <c r="R8" s="87">
        <v>5.3796413603214974</v>
      </c>
      <c r="S8" s="87">
        <v>108.55624515073143</v>
      </c>
      <c r="T8" s="87">
        <v>35.954379678529207</v>
      </c>
      <c r="U8" s="87">
        <v>139.52318404773945</v>
      </c>
      <c r="V8" s="87">
        <v>9.8410788505750979</v>
      </c>
      <c r="W8" s="87">
        <v>11.807555750316318</v>
      </c>
      <c r="X8" s="87">
        <v>5.3796413603214974</v>
      </c>
      <c r="Y8" s="87">
        <v>7.9599466027223968</v>
      </c>
      <c r="Z8" s="87">
        <v>35.954379678529207</v>
      </c>
      <c r="AA8" s="87"/>
      <c r="AB8" s="86">
        <v>4</v>
      </c>
      <c r="AC8" s="87">
        <v>6.7923869883194339</v>
      </c>
      <c r="AD8" s="87">
        <v>99.555915654230233</v>
      </c>
      <c r="AE8" s="87">
        <v>149.52950770791236</v>
      </c>
      <c r="AF8" s="87">
        <v>5.8470120840095507</v>
      </c>
      <c r="AG8" s="87">
        <v>113.95119803142269</v>
      </c>
      <c r="AH8" s="87">
        <v>33.810739105349633</v>
      </c>
      <c r="AI8" s="87">
        <v>150.15207759780279</v>
      </c>
      <c r="AJ8" s="87">
        <v>99.555915654230233</v>
      </c>
      <c r="AK8" s="87">
        <v>11.614486571030936</v>
      </c>
      <c r="AL8" s="87">
        <v>5.8470120840095507</v>
      </c>
      <c r="AM8" s="87">
        <v>14.294395497179334</v>
      </c>
      <c r="AN8" s="87">
        <v>33.810739105349633</v>
      </c>
      <c r="AO8" s="87"/>
      <c r="AP8" s="86">
        <v>4</v>
      </c>
      <c r="AQ8" s="87">
        <v>5.6642364922048278</v>
      </c>
      <c r="AR8" s="87">
        <v>99.602127719584487</v>
      </c>
      <c r="AS8" s="87">
        <v>142.27133910956744</v>
      </c>
      <c r="AT8" s="87">
        <v>75.012719457693791</v>
      </c>
      <c r="AU8" s="87">
        <v>111.99859087941087</v>
      </c>
      <c r="AV8" s="87">
        <v>36.064696144092579</v>
      </c>
      <c r="AW8" s="87">
        <v>148.64985241611032</v>
      </c>
      <c r="AX8" s="87">
        <v>99.602127719584487</v>
      </c>
      <c r="AY8" s="87">
        <v>10.634578187853753</v>
      </c>
      <c r="AZ8" s="87">
        <v>75.012719457693791</v>
      </c>
      <c r="BA8" s="87">
        <v>3.4553266856989673</v>
      </c>
      <c r="BB8" s="87">
        <v>36.064696144092579</v>
      </c>
      <c r="BC8" s="87"/>
      <c r="BD8" s="86">
        <v>4</v>
      </c>
      <c r="BE8" s="87">
        <v>6.7856319021045373</v>
      </c>
      <c r="BF8" s="87">
        <v>99.565359779071031</v>
      </c>
      <c r="BG8" s="87">
        <v>148.10303702918915</v>
      </c>
      <c r="BH8" s="87">
        <v>5.9709013440591638</v>
      </c>
      <c r="BI8" s="87">
        <v>111.30919199359545</v>
      </c>
      <c r="BJ8" s="87">
        <v>35.574885884703434</v>
      </c>
      <c r="BK8" s="87">
        <v>150.45371782871766</v>
      </c>
      <c r="BL8" s="87">
        <v>99.565359779071031</v>
      </c>
      <c r="BM8" s="87">
        <v>13.709989490113292</v>
      </c>
      <c r="BN8" s="87">
        <v>5.9709013440591638</v>
      </c>
      <c r="BO8" s="87">
        <v>4.8467512116568496</v>
      </c>
      <c r="BP8" s="87">
        <v>35.574885884703434</v>
      </c>
      <c r="BQ8" s="87"/>
      <c r="BR8" s="87">
        <v>5.0130127021211273</v>
      </c>
      <c r="BS8" s="87">
        <v>99.982862031683752</v>
      </c>
      <c r="BT8" s="87">
        <v>147.99176660194192</v>
      </c>
      <c r="BU8" s="87">
        <v>1.9077862168938853</v>
      </c>
      <c r="BV8" s="87">
        <v>112.76850715536864</v>
      </c>
      <c r="BW8" s="87">
        <v>99.30379372569881</v>
      </c>
      <c r="BX8" s="87">
        <v>148.91649461471337</v>
      </c>
      <c r="BY8" s="87">
        <v>99.982862031683752</v>
      </c>
      <c r="BZ8" s="87">
        <v>14.410888828109705</v>
      </c>
      <c r="CA8" s="87">
        <v>1.9077862168938853</v>
      </c>
      <c r="CB8" s="87">
        <v>10.411200876718206</v>
      </c>
      <c r="CC8" s="87">
        <v>99.30379372569881</v>
      </c>
      <c r="CD8" s="87"/>
    </row>
    <row r="9" spans="1:82" x14ac:dyDescent="0.25">
      <c r="A9" s="86">
        <v>5</v>
      </c>
      <c r="B9" s="87">
        <v>5.4058763686862923</v>
      </c>
      <c r="C9" s="87">
        <v>100.5820820999657</v>
      </c>
      <c r="D9" s="87">
        <v>148.2102188597168</v>
      </c>
      <c r="E9" s="87">
        <v>6.020074466285755</v>
      </c>
      <c r="F9" s="87">
        <v>113.61156203862333</v>
      </c>
      <c r="G9" s="87">
        <v>35.282780353471416</v>
      </c>
      <c r="H9" s="87">
        <v>149.72421713905985</v>
      </c>
      <c r="I9" s="87">
        <v>100.5820820999657</v>
      </c>
      <c r="J9" s="87">
        <v>11.573550665811313</v>
      </c>
      <c r="K9" s="87">
        <v>6.020074466285755</v>
      </c>
      <c r="L9" s="87">
        <v>11.326907308118962</v>
      </c>
      <c r="M9" s="87">
        <v>35.282780353471416</v>
      </c>
      <c r="N9" s="87"/>
      <c r="O9" s="87">
        <v>5.7394728838562106</v>
      </c>
      <c r="P9" s="87">
        <v>13.425864424179306</v>
      </c>
      <c r="Q9" s="87">
        <v>143.27059758169528</v>
      </c>
      <c r="R9" s="87">
        <v>4.4356085893306485</v>
      </c>
      <c r="S9" s="87">
        <v>111.7173506199937</v>
      </c>
      <c r="T9" s="87">
        <v>34.761895628992612</v>
      </c>
      <c r="U9" s="87">
        <v>141.6098707838382</v>
      </c>
      <c r="V9" s="87">
        <v>13.425864424179306</v>
      </c>
      <c r="W9" s="87">
        <v>13.485575320828044</v>
      </c>
      <c r="X9" s="87">
        <v>4.4356085893306485</v>
      </c>
      <c r="Y9" s="87">
        <v>10.773873326940562</v>
      </c>
      <c r="Z9" s="87">
        <v>34.761895628992612</v>
      </c>
      <c r="AA9" s="87"/>
      <c r="AB9" s="86">
        <v>5</v>
      </c>
      <c r="AC9" s="87">
        <v>6.3822160086221658</v>
      </c>
      <c r="AD9" s="87">
        <v>99.713408125999322</v>
      </c>
      <c r="AE9" s="87">
        <v>148.32382410100863</v>
      </c>
      <c r="AF9" s="87">
        <v>5.9100818822464554</v>
      </c>
      <c r="AG9" s="87">
        <v>112.09345506841122</v>
      </c>
      <c r="AH9" s="87">
        <v>35.771407563928022</v>
      </c>
      <c r="AI9" s="87">
        <v>148.15035858880179</v>
      </c>
      <c r="AJ9" s="87">
        <v>99.713408125999322</v>
      </c>
      <c r="AK9" s="87">
        <v>13.680371192442374</v>
      </c>
      <c r="AL9" s="87">
        <v>5.9100818822464554</v>
      </c>
      <c r="AM9" s="87">
        <v>10.285206127816005</v>
      </c>
      <c r="AN9" s="87">
        <v>35.771407563928022</v>
      </c>
      <c r="AO9" s="87"/>
      <c r="AP9" s="86">
        <v>5</v>
      </c>
      <c r="AQ9" s="87">
        <v>5.6265514507061338</v>
      </c>
      <c r="AR9" s="87">
        <v>99.00836780273913</v>
      </c>
      <c r="AS9" s="87">
        <v>144.22301309501722</v>
      </c>
      <c r="AT9" s="87">
        <v>77.299307824790617</v>
      </c>
      <c r="AU9" s="87">
        <v>111.85450582178137</v>
      </c>
      <c r="AV9" s="87">
        <v>34.228056589411132</v>
      </c>
      <c r="AW9" s="87">
        <v>143.1492640457287</v>
      </c>
      <c r="AX9" s="87">
        <v>99.00836780273913</v>
      </c>
      <c r="AY9" s="87">
        <v>11.835422642007339</v>
      </c>
      <c r="AZ9" s="87">
        <v>77.299307824790617</v>
      </c>
      <c r="BA9" s="87">
        <v>1.6985723687460816</v>
      </c>
      <c r="BB9" s="87">
        <v>34.228056589411132</v>
      </c>
      <c r="BC9" s="87"/>
      <c r="BD9" s="86">
        <v>5</v>
      </c>
      <c r="BE9" s="87">
        <v>7.0249299734185682</v>
      </c>
      <c r="BF9" s="87">
        <v>98.775786698815168</v>
      </c>
      <c r="BG9" s="87">
        <v>147.63242936956573</v>
      </c>
      <c r="BH9" s="87">
        <v>6.3425665190113065</v>
      </c>
      <c r="BI9" s="87">
        <v>113.69388500568604</v>
      </c>
      <c r="BJ9" s="87">
        <v>34.588716635989556</v>
      </c>
      <c r="BK9" s="87">
        <v>151.12792679366621</v>
      </c>
      <c r="BL9" s="87">
        <v>98.775786698815168</v>
      </c>
      <c r="BM9" s="87">
        <v>13.316086531913639</v>
      </c>
      <c r="BN9" s="87">
        <v>6.3425665190113065</v>
      </c>
      <c r="BO9" s="87">
        <v>8.1523513394461862</v>
      </c>
      <c r="BP9" s="87">
        <v>34.588716635989556</v>
      </c>
      <c r="BQ9" s="87"/>
      <c r="BR9" s="87">
        <v>6.4172049405504215</v>
      </c>
      <c r="BS9" s="87">
        <v>98.978990227188916</v>
      </c>
      <c r="BT9" s="87">
        <v>148.73829783834481</v>
      </c>
      <c r="BU9" s="87">
        <v>0.91425274148994085</v>
      </c>
      <c r="BV9" s="87">
        <v>111.11010409552277</v>
      </c>
      <c r="BW9" s="87">
        <v>99.90642708978622</v>
      </c>
      <c r="BX9" s="87">
        <v>152.26036323393109</v>
      </c>
      <c r="BY9" s="87">
        <v>98.978990227188916</v>
      </c>
      <c r="BZ9" s="87">
        <v>12.140971209150559</v>
      </c>
      <c r="CA9" s="87">
        <v>0.91425274148994085</v>
      </c>
      <c r="CB9" s="87">
        <v>17.262111043134013</v>
      </c>
      <c r="CC9" s="87">
        <v>99.90642708978622</v>
      </c>
      <c r="CD9" s="87"/>
    </row>
    <row r="10" spans="1:82" x14ac:dyDescent="0.25">
      <c r="A10" s="86">
        <v>6</v>
      </c>
      <c r="B10" s="87">
        <v>6.4054356781562118</v>
      </c>
      <c r="C10" s="87">
        <v>99.848735669877883</v>
      </c>
      <c r="D10" s="87">
        <v>146.29234700049406</v>
      </c>
      <c r="E10" s="87">
        <v>4.2381455535801171</v>
      </c>
      <c r="F10" s="87">
        <v>113.62836582910607</v>
      </c>
      <c r="G10" s="87">
        <v>32.26310030952672</v>
      </c>
      <c r="H10" s="87">
        <v>151.43086176354984</v>
      </c>
      <c r="I10" s="87">
        <v>99.848735669877883</v>
      </c>
      <c r="J10" s="87">
        <v>11.849947763129974</v>
      </c>
      <c r="K10" s="87">
        <v>4.2381455535801171</v>
      </c>
      <c r="L10" s="87">
        <v>7.8433205919460898</v>
      </c>
      <c r="M10" s="87">
        <v>32.26310030952672</v>
      </c>
      <c r="N10" s="87"/>
      <c r="O10" s="87">
        <v>4.9731830468609974</v>
      </c>
      <c r="P10" s="87">
        <v>12.698982885039543</v>
      </c>
      <c r="Q10" s="87">
        <v>140.92125101254896</v>
      </c>
      <c r="R10" s="87">
        <v>6.0800157659066238</v>
      </c>
      <c r="S10" s="87">
        <v>110.41504467314225</v>
      </c>
      <c r="T10" s="87">
        <v>34.604539836833204</v>
      </c>
      <c r="U10" s="87">
        <v>142.47508609573237</v>
      </c>
      <c r="V10" s="87">
        <v>12.698982885039543</v>
      </c>
      <c r="W10" s="87">
        <v>11.501121043421195</v>
      </c>
      <c r="X10" s="87">
        <v>6.0800157659066238</v>
      </c>
      <c r="Y10" s="87">
        <v>13.48938369133886</v>
      </c>
      <c r="Z10" s="87">
        <v>34.604539836833204</v>
      </c>
      <c r="AA10" s="87"/>
      <c r="AB10" s="86">
        <v>6</v>
      </c>
      <c r="AC10" s="87">
        <v>6.3488168919652956</v>
      </c>
      <c r="AD10" s="87">
        <v>100.05979112289479</v>
      </c>
      <c r="AE10" s="87">
        <v>146.903072529599</v>
      </c>
      <c r="AF10" s="87">
        <v>5.6789584446177273</v>
      </c>
      <c r="AG10" s="87">
        <v>115.02671782496911</v>
      </c>
      <c r="AH10" s="87">
        <v>33.771401846284576</v>
      </c>
      <c r="AI10" s="87">
        <v>149.21254041509425</v>
      </c>
      <c r="AJ10" s="87">
        <v>100.05979112289479</v>
      </c>
      <c r="AK10" s="87">
        <v>14.357497454596851</v>
      </c>
      <c r="AL10" s="87">
        <v>5.6789584446177273</v>
      </c>
      <c r="AM10" s="87">
        <v>11.500287927005191</v>
      </c>
      <c r="AN10" s="87">
        <v>33.771401846284576</v>
      </c>
      <c r="AO10" s="87"/>
      <c r="AP10" s="86">
        <v>6</v>
      </c>
      <c r="AQ10" s="87">
        <v>6.1154864580544492</v>
      </c>
      <c r="AR10" s="87">
        <v>99.185204760536791</v>
      </c>
      <c r="AS10" s="87">
        <v>142.349312655566</v>
      </c>
      <c r="AT10" s="87">
        <v>75.954790515216089</v>
      </c>
      <c r="AU10" s="87">
        <v>114.64181202343575</v>
      </c>
      <c r="AV10" s="87">
        <v>34.347750369424354</v>
      </c>
      <c r="AW10" s="87">
        <v>149.29302133313425</v>
      </c>
      <c r="AX10" s="87">
        <v>99.185204760536791</v>
      </c>
      <c r="AY10" s="87">
        <v>11.909739965935465</v>
      </c>
      <c r="AZ10" s="87">
        <v>75.954790515216089</v>
      </c>
      <c r="BA10" s="87">
        <v>1.4400017390671682</v>
      </c>
      <c r="BB10" s="87">
        <v>34.347750369424354</v>
      </c>
      <c r="BC10" s="87"/>
      <c r="BD10" s="86">
        <v>6</v>
      </c>
      <c r="BE10" s="87">
        <v>5.8114340819079802</v>
      </c>
      <c r="BF10" s="87">
        <v>99.64132770989093</v>
      </c>
      <c r="BG10" s="87">
        <v>148.82223522377191</v>
      </c>
      <c r="BH10" s="87">
        <v>5.9648786298679859</v>
      </c>
      <c r="BI10" s="87">
        <v>110.80216840302654</v>
      </c>
      <c r="BJ10" s="87">
        <v>34.55914880731487</v>
      </c>
      <c r="BK10" s="87">
        <v>151.41631916973293</v>
      </c>
      <c r="BL10" s="87">
        <v>99.64132770989093</v>
      </c>
      <c r="BM10" s="87">
        <v>9.9623941100765663</v>
      </c>
      <c r="BN10" s="87">
        <v>5.9648786298679859</v>
      </c>
      <c r="BO10" s="87">
        <v>5.0040529195105146</v>
      </c>
      <c r="BP10" s="87">
        <v>34.55914880731487</v>
      </c>
      <c r="BQ10" s="87"/>
      <c r="BR10" s="87">
        <v>6.0911845640127025</v>
      </c>
      <c r="BS10" s="87">
        <v>99.112222225420183</v>
      </c>
      <c r="BT10" s="87">
        <v>147.55308111126405</v>
      </c>
      <c r="BU10" s="87">
        <v>0.56782083851168097</v>
      </c>
      <c r="BV10" s="87">
        <v>116.01676531303852</v>
      </c>
      <c r="BW10" s="87">
        <v>99.402348599328761</v>
      </c>
      <c r="BX10" s="87">
        <v>150.3136838305152</v>
      </c>
      <c r="BY10" s="87">
        <v>99.112222225420183</v>
      </c>
      <c r="BZ10" s="87">
        <v>11.063578801345674</v>
      </c>
      <c r="CA10" s="87">
        <v>0.56782083851168097</v>
      </c>
      <c r="CB10" s="87">
        <v>10.561708700588669</v>
      </c>
      <c r="CC10" s="87">
        <v>99.402348599328761</v>
      </c>
      <c r="CD10" s="87"/>
    </row>
    <row r="11" spans="1:82" x14ac:dyDescent="0.25">
      <c r="A11" s="86">
        <v>7</v>
      </c>
      <c r="B11" s="87">
        <v>5.4451035355503219</v>
      </c>
      <c r="C11" s="87">
        <v>99.307541043535579</v>
      </c>
      <c r="D11" s="87">
        <v>148.76703701544153</v>
      </c>
      <c r="E11" s="87">
        <v>4.5747160586328262</v>
      </c>
      <c r="F11" s="87">
        <v>113.5745058538611</v>
      </c>
      <c r="G11" s="87">
        <v>33.196239375424888</v>
      </c>
      <c r="H11" s="87">
        <v>150.5221334101694</v>
      </c>
      <c r="I11" s="87">
        <v>99.307541043535579</v>
      </c>
      <c r="J11" s="87">
        <v>13.250030706944949</v>
      </c>
      <c r="K11" s="87">
        <v>4.5747160586328262</v>
      </c>
      <c r="L11" s="87">
        <v>12.642669536979676</v>
      </c>
      <c r="M11" s="87">
        <v>33.196239375424888</v>
      </c>
      <c r="N11" s="87"/>
      <c r="O11" s="87">
        <v>6.0563184040152516</v>
      </c>
      <c r="P11" s="87">
        <v>8.6835894861498772</v>
      </c>
      <c r="Q11" s="87">
        <v>141.6934932059221</v>
      </c>
      <c r="R11" s="87">
        <v>4.1768379931484736</v>
      </c>
      <c r="S11" s="87">
        <v>113.41338739019058</v>
      </c>
      <c r="T11" s="87">
        <v>33.992751375937189</v>
      </c>
      <c r="U11" s="87">
        <v>140.98266126382984</v>
      </c>
      <c r="V11" s="87">
        <v>8.6835894861498772</v>
      </c>
      <c r="W11" s="87">
        <v>12.616748728244565</v>
      </c>
      <c r="X11" s="87">
        <v>4.1768379931484736</v>
      </c>
      <c r="Y11" s="87">
        <v>4.1307952297262789</v>
      </c>
      <c r="Z11" s="87">
        <v>33.992751375937189</v>
      </c>
      <c r="AA11" s="87"/>
      <c r="AB11" s="86">
        <v>7</v>
      </c>
      <c r="AC11" s="87">
        <v>6.1270366719702913</v>
      </c>
      <c r="AD11" s="87">
        <v>99.878783066566797</v>
      </c>
      <c r="AE11" s="87">
        <v>149.33584603015086</v>
      </c>
      <c r="AF11" s="87">
        <v>7.4030858267371942</v>
      </c>
      <c r="AG11" s="87">
        <v>114.14204174228749</v>
      </c>
      <c r="AH11" s="87">
        <v>34.580792222361019</v>
      </c>
      <c r="AI11" s="87">
        <v>150.99873824480653</v>
      </c>
      <c r="AJ11" s="87">
        <v>99.878783066566797</v>
      </c>
      <c r="AK11" s="87">
        <v>12.277765610581442</v>
      </c>
      <c r="AL11" s="87">
        <v>7.4030858267371942</v>
      </c>
      <c r="AM11" s="87">
        <v>10.931032130229692</v>
      </c>
      <c r="AN11" s="87">
        <v>34.580792222361019</v>
      </c>
      <c r="AO11" s="87"/>
      <c r="AP11" s="86">
        <v>7</v>
      </c>
      <c r="AQ11" s="87">
        <v>5.8133873217051217</v>
      </c>
      <c r="AR11" s="87">
        <v>98.165613102613648</v>
      </c>
      <c r="AS11" s="87">
        <v>144.49877825387796</v>
      </c>
      <c r="AT11" s="87">
        <v>78.032146182095516</v>
      </c>
      <c r="AU11" s="87">
        <v>110.57128960694716</v>
      </c>
      <c r="AV11" s="87">
        <v>34.149399195039031</v>
      </c>
      <c r="AW11" s="87">
        <v>146.11465471243716</v>
      </c>
      <c r="AX11" s="87">
        <v>98.165613102613648</v>
      </c>
      <c r="AY11" s="87">
        <v>12.386961259942783</v>
      </c>
      <c r="AZ11" s="87">
        <v>78.032146182095516</v>
      </c>
      <c r="BA11" s="87">
        <v>3.1473791240136961</v>
      </c>
      <c r="BB11" s="87">
        <v>34.149399195039031</v>
      </c>
      <c r="BC11" s="87"/>
      <c r="BD11" s="86">
        <v>7</v>
      </c>
      <c r="BE11" s="87">
        <v>5.898975026176875</v>
      </c>
      <c r="BF11" s="87">
        <v>98.173482991060524</v>
      </c>
      <c r="BG11" s="87">
        <v>147.99067246022639</v>
      </c>
      <c r="BH11" s="87">
        <v>6.1694452833939986</v>
      </c>
      <c r="BI11" s="87">
        <v>113.80757648854495</v>
      </c>
      <c r="BJ11" s="87">
        <v>33.883029781552253</v>
      </c>
      <c r="BK11" s="87">
        <v>147.03133446253207</v>
      </c>
      <c r="BL11" s="87">
        <v>98.173482991060524</v>
      </c>
      <c r="BM11" s="87">
        <v>9.7852092586739676</v>
      </c>
      <c r="BN11" s="87">
        <v>6.1694452833939986</v>
      </c>
      <c r="BO11" s="87">
        <v>6.1919124324664487</v>
      </c>
      <c r="BP11" s="87">
        <v>33.883029781552253</v>
      </c>
      <c r="BQ11" s="87"/>
      <c r="BR11" s="87">
        <v>5.7091377610101599</v>
      </c>
      <c r="BS11" s="87">
        <v>99.597647295081188</v>
      </c>
      <c r="BT11" s="87">
        <v>148.1860507667449</v>
      </c>
      <c r="BU11" s="87">
        <v>0.59692650116373247</v>
      </c>
      <c r="BV11" s="87">
        <v>115.44068442325074</v>
      </c>
      <c r="BW11" s="87">
        <v>99.766000805498223</v>
      </c>
      <c r="BX11" s="87">
        <v>150.56986581480194</v>
      </c>
      <c r="BY11" s="87">
        <v>99.597647295081188</v>
      </c>
      <c r="BZ11" s="87">
        <v>11.669443566217781</v>
      </c>
      <c r="CA11" s="87">
        <v>0.59692650116373247</v>
      </c>
      <c r="CB11" s="87">
        <v>12.926811845686247</v>
      </c>
      <c r="CC11" s="87">
        <v>99.766000805498223</v>
      </c>
      <c r="CD11" s="87"/>
    </row>
    <row r="12" spans="1:82" x14ac:dyDescent="0.25">
      <c r="A12" s="86">
        <v>8</v>
      </c>
      <c r="B12" s="87">
        <v>5.6538178343334096</v>
      </c>
      <c r="C12" s="87">
        <v>99.325910933784897</v>
      </c>
      <c r="D12" s="87">
        <v>147.65741626904622</v>
      </c>
      <c r="E12" s="87">
        <v>5.42837246626884</v>
      </c>
      <c r="F12" s="87">
        <v>114.33936863427191</v>
      </c>
      <c r="G12" s="87">
        <v>34.76956005354004</v>
      </c>
      <c r="H12" s="87">
        <v>150.56170989248892</v>
      </c>
      <c r="I12" s="87">
        <v>99.325910933784897</v>
      </c>
      <c r="J12" s="87">
        <v>12.567776997788773</v>
      </c>
      <c r="K12" s="87">
        <v>5.42837246626884</v>
      </c>
      <c r="L12" s="87">
        <v>10.026896650245218</v>
      </c>
      <c r="M12" s="87">
        <v>34.76956005354004</v>
      </c>
      <c r="N12" s="87"/>
      <c r="O12" s="87">
        <v>5.599579783024951</v>
      </c>
      <c r="P12" s="87">
        <v>10.827062336436407</v>
      </c>
      <c r="Q12" s="87">
        <v>141.71158489728541</v>
      </c>
      <c r="R12" s="87">
        <v>6.4170491806247973</v>
      </c>
      <c r="S12" s="87">
        <v>114.60244279046256</v>
      </c>
      <c r="T12" s="87">
        <v>33.228966249127843</v>
      </c>
      <c r="U12" s="87">
        <v>152.46753199606184</v>
      </c>
      <c r="V12" s="87">
        <v>10.827062336436407</v>
      </c>
      <c r="W12" s="87">
        <v>11.913005343823759</v>
      </c>
      <c r="X12" s="87">
        <v>6.4170491806247973</v>
      </c>
      <c r="Y12" s="87">
        <v>10.393129028482166</v>
      </c>
      <c r="Z12" s="87">
        <v>33.228966249127843</v>
      </c>
      <c r="AA12" s="87"/>
      <c r="AB12" s="86">
        <v>8</v>
      </c>
      <c r="AC12" s="87">
        <v>6.3016435055207074</v>
      </c>
      <c r="AD12" s="87">
        <v>99.040168853790902</v>
      </c>
      <c r="AE12" s="87">
        <v>147.16057374093558</v>
      </c>
      <c r="AF12" s="87">
        <v>5.6042564616114952</v>
      </c>
      <c r="AG12" s="87">
        <v>114.0240587867098</v>
      </c>
      <c r="AH12" s="87">
        <v>33.595124054820545</v>
      </c>
      <c r="AI12" s="87">
        <v>153.05701363127585</v>
      </c>
      <c r="AJ12" s="87">
        <v>99.040168853790902</v>
      </c>
      <c r="AK12" s="87">
        <v>12.093796543456445</v>
      </c>
      <c r="AL12" s="87">
        <v>5.6042564616114952</v>
      </c>
      <c r="AM12" s="87">
        <v>7.7337189104788564</v>
      </c>
      <c r="AN12" s="87">
        <v>33.595124054820545</v>
      </c>
      <c r="AO12" s="87"/>
      <c r="AP12" s="86">
        <v>8</v>
      </c>
      <c r="AQ12" s="87">
        <v>6.0602804951646387</v>
      </c>
      <c r="AR12" s="87">
        <v>99.424878824120398</v>
      </c>
      <c r="AS12" s="87">
        <v>144.57437202158718</v>
      </c>
      <c r="AT12" s="87">
        <v>74.884388453940502</v>
      </c>
      <c r="AU12" s="87">
        <v>110.45479373026477</v>
      </c>
      <c r="AV12" s="87">
        <v>34.61748876778131</v>
      </c>
      <c r="AW12" s="87">
        <v>146.56331654099307</v>
      </c>
      <c r="AX12" s="87">
        <v>99.424878824120398</v>
      </c>
      <c r="AY12" s="87">
        <v>11.828541492308181</v>
      </c>
      <c r="AZ12" s="87">
        <v>74.884388453940502</v>
      </c>
      <c r="BA12" s="87">
        <v>3.7758038478580165</v>
      </c>
      <c r="BB12" s="87">
        <v>34.61748876778131</v>
      </c>
      <c r="BC12" s="87"/>
      <c r="BD12" s="86">
        <v>8</v>
      </c>
      <c r="BE12" s="87">
        <v>5.5476511557344228</v>
      </c>
      <c r="BF12" s="87">
        <v>99.361233633283121</v>
      </c>
      <c r="BG12" s="87">
        <v>148.11589140809247</v>
      </c>
      <c r="BH12" s="87">
        <v>5.9501573131948193</v>
      </c>
      <c r="BI12" s="87">
        <v>113.52345743483822</v>
      </c>
      <c r="BJ12" s="87">
        <v>34.40271059895565</v>
      </c>
      <c r="BK12" s="87">
        <v>152.94100339092276</v>
      </c>
      <c r="BL12" s="87">
        <v>99.361233633283121</v>
      </c>
      <c r="BM12" s="87">
        <v>13.825971938175552</v>
      </c>
      <c r="BN12" s="87">
        <v>5.9501573131948193</v>
      </c>
      <c r="BO12" s="87">
        <v>6.471872457392748</v>
      </c>
      <c r="BP12" s="87">
        <v>34.40271059895565</v>
      </c>
      <c r="BQ12" s="87"/>
      <c r="BR12" s="87">
        <v>6.3304207347551635</v>
      </c>
      <c r="BS12" s="87">
        <v>99.238425056598444</v>
      </c>
      <c r="BT12" s="87">
        <v>149.30615614879787</v>
      </c>
      <c r="BU12" s="87">
        <v>6.8563259812722821E-2</v>
      </c>
      <c r="BV12" s="87">
        <v>112.57323582405647</v>
      </c>
      <c r="BW12" s="87">
        <v>99.34529687904255</v>
      </c>
      <c r="BX12" s="87">
        <v>148.75116754658066</v>
      </c>
      <c r="BY12" s="87">
        <v>99.238425056598444</v>
      </c>
      <c r="BZ12" s="87">
        <v>13.858866915272557</v>
      </c>
      <c r="CA12" s="87">
        <v>6.8563259812722821E-2</v>
      </c>
      <c r="CB12" s="87">
        <v>9.7198340929035982</v>
      </c>
      <c r="CC12" s="87">
        <v>99.34529687904255</v>
      </c>
      <c r="CD12" s="87"/>
    </row>
    <row r="13" spans="1:82" x14ac:dyDescent="0.25">
      <c r="A13" s="86">
        <v>9</v>
      </c>
      <c r="B13" s="87">
        <v>6.1214141743872208</v>
      </c>
      <c r="C13" s="87">
        <v>98.327253677196396</v>
      </c>
      <c r="D13" s="87">
        <v>148.11398740519397</v>
      </c>
      <c r="E13" s="87">
        <v>6.4667229619997624</v>
      </c>
      <c r="F13" s="87">
        <v>114.82050569568126</v>
      </c>
      <c r="G13" s="87">
        <v>33.501034954469119</v>
      </c>
      <c r="H13" s="87">
        <v>150.13118584108005</v>
      </c>
      <c r="I13" s="87">
        <v>98.327253677196396</v>
      </c>
      <c r="J13" s="87">
        <v>11.138690243160973</v>
      </c>
      <c r="K13" s="87">
        <v>6.4667229619997624</v>
      </c>
      <c r="L13" s="87">
        <v>10.161827151744387</v>
      </c>
      <c r="M13" s="87">
        <v>33.501034954469119</v>
      </c>
      <c r="N13" s="87"/>
      <c r="O13" s="87">
        <v>6.5741339513364139</v>
      </c>
      <c r="P13" s="87">
        <v>12.470618284860151</v>
      </c>
      <c r="Q13" s="87">
        <v>143.81403987778125</v>
      </c>
      <c r="R13" s="87">
        <v>5.9903127295598013</v>
      </c>
      <c r="S13" s="87">
        <v>110.80277753797769</v>
      </c>
      <c r="T13" s="87">
        <v>34.378404414828537</v>
      </c>
      <c r="U13" s="87">
        <v>147.849839772542</v>
      </c>
      <c r="V13" s="87">
        <v>12.470618284860151</v>
      </c>
      <c r="W13" s="87">
        <v>15.027945863535699</v>
      </c>
      <c r="X13" s="87">
        <v>5.9903127295598013</v>
      </c>
      <c r="Y13" s="87">
        <v>9.0783512613551292</v>
      </c>
      <c r="Z13" s="87">
        <v>34.378404414828537</v>
      </c>
      <c r="AA13" s="87"/>
      <c r="AB13" s="86">
        <v>9</v>
      </c>
      <c r="AC13" s="87">
        <v>5.6621286948577882</v>
      </c>
      <c r="AD13" s="87">
        <v>100.02376049210127</v>
      </c>
      <c r="AE13" s="87">
        <v>148.0975585271203</v>
      </c>
      <c r="AF13" s="87">
        <v>5.9404856213471637</v>
      </c>
      <c r="AG13" s="87">
        <v>112.41810142766562</v>
      </c>
      <c r="AH13" s="87">
        <v>35.122915263788514</v>
      </c>
      <c r="AI13" s="87">
        <v>146.43441552255496</v>
      </c>
      <c r="AJ13" s="87">
        <v>100.02376049210127</v>
      </c>
      <c r="AK13" s="87">
        <v>11.657865024434416</v>
      </c>
      <c r="AL13" s="87">
        <v>5.9404856213471637</v>
      </c>
      <c r="AM13" s="87">
        <v>10.624740136849532</v>
      </c>
      <c r="AN13" s="87">
        <v>35.122915263788514</v>
      </c>
      <c r="AO13" s="87"/>
      <c r="AP13" s="86">
        <v>9</v>
      </c>
      <c r="AQ13" s="87">
        <v>6.0894145761318903</v>
      </c>
      <c r="AR13" s="87">
        <v>100.00825633620983</v>
      </c>
      <c r="AS13" s="87">
        <v>143.7331324973164</v>
      </c>
      <c r="AT13" s="87">
        <v>74.095001771970885</v>
      </c>
      <c r="AU13" s="87">
        <v>110.26363073034098</v>
      </c>
      <c r="AV13" s="87">
        <v>34.389210812293747</v>
      </c>
      <c r="AW13" s="87">
        <v>146.88034729652753</v>
      </c>
      <c r="AX13" s="87">
        <v>100.00825633620983</v>
      </c>
      <c r="AY13" s="87">
        <v>11.954381627769072</v>
      </c>
      <c r="AZ13" s="87">
        <v>74.095001771970885</v>
      </c>
      <c r="BA13" s="87">
        <v>2.3631829921759264</v>
      </c>
      <c r="BB13" s="87">
        <v>34.389210812293747</v>
      </c>
      <c r="BC13" s="87"/>
      <c r="BD13" s="86">
        <v>9</v>
      </c>
      <c r="BE13" s="87">
        <v>6.2249187377037343</v>
      </c>
      <c r="BF13" s="87">
        <v>99.614417391729248</v>
      </c>
      <c r="BG13" s="87">
        <v>146.87143989591331</v>
      </c>
      <c r="BH13" s="87">
        <v>6.0626514772825697</v>
      </c>
      <c r="BI13" s="87">
        <v>115.25753309116286</v>
      </c>
      <c r="BJ13" s="87">
        <v>34.055803042797592</v>
      </c>
      <c r="BK13" s="87">
        <v>150.58085223906249</v>
      </c>
      <c r="BL13" s="87">
        <v>99.614417391729248</v>
      </c>
      <c r="BM13" s="87">
        <v>12.637889989601485</v>
      </c>
      <c r="BN13" s="87">
        <v>6.0626514772825697</v>
      </c>
      <c r="BO13" s="87">
        <v>4.6252972138196595</v>
      </c>
      <c r="BP13" s="87">
        <v>34.055803042797592</v>
      </c>
      <c r="BQ13" s="87"/>
      <c r="BR13" s="87">
        <v>5.6466742022849363</v>
      </c>
      <c r="BS13" s="87">
        <v>99.713222171831816</v>
      </c>
      <c r="BT13" s="87">
        <v>150.30416725613645</v>
      </c>
      <c r="BU13" s="87">
        <v>1.3366501080479505</v>
      </c>
      <c r="BV13" s="87">
        <v>113.12442381160467</v>
      </c>
      <c r="BW13" s="87">
        <v>99.026443549358717</v>
      </c>
      <c r="BX13" s="87">
        <v>151.7013211040846</v>
      </c>
      <c r="BY13" s="87">
        <v>99.713222171831816</v>
      </c>
      <c r="BZ13" s="87">
        <v>13.169741514359277</v>
      </c>
      <c r="CA13" s="87">
        <v>1.3366501080479505</v>
      </c>
      <c r="CB13" s="87">
        <v>12.827054533014248</v>
      </c>
      <c r="CC13" s="87">
        <v>99.026443549358717</v>
      </c>
      <c r="CD13" s="87"/>
    </row>
    <row r="14" spans="1:82" x14ac:dyDescent="0.25">
      <c r="A14" s="86">
        <v>10</v>
      </c>
      <c r="B14" s="87">
        <v>6.0798919837421481</v>
      </c>
      <c r="C14" s="87">
        <v>99.901084468200139</v>
      </c>
      <c r="D14" s="87">
        <v>147.4790148796734</v>
      </c>
      <c r="E14" s="87">
        <v>5.6979375721921439</v>
      </c>
      <c r="F14" s="87">
        <v>112.23037147640642</v>
      </c>
      <c r="G14" s="87">
        <v>34.136341958899138</v>
      </c>
      <c r="H14" s="87">
        <v>151.81229051038684</v>
      </c>
      <c r="I14" s="87">
        <v>99.901084468200139</v>
      </c>
      <c r="J14" s="87">
        <v>11.461254107339823</v>
      </c>
      <c r="K14" s="87">
        <v>5.6979375721921439</v>
      </c>
      <c r="L14" s="87">
        <v>10.504929241655326</v>
      </c>
      <c r="M14" s="87">
        <v>34.136341958899138</v>
      </c>
      <c r="N14" s="87"/>
      <c r="O14" s="87">
        <v>5.805322997176634</v>
      </c>
      <c r="P14" s="87">
        <v>10.459786609655788</v>
      </c>
      <c r="Q14" s="87">
        <v>141.93850976859309</v>
      </c>
      <c r="R14" s="87">
        <v>5.1801656340045366</v>
      </c>
      <c r="S14" s="87">
        <v>112.77406659001866</v>
      </c>
      <c r="T14" s="87">
        <v>34.939873876351314</v>
      </c>
      <c r="U14" s="87">
        <v>146.72215928320571</v>
      </c>
      <c r="V14" s="87">
        <v>10.459786609655788</v>
      </c>
      <c r="W14" s="87">
        <v>9.1868902852729022</v>
      </c>
      <c r="X14" s="87">
        <v>5.1801656340045366</v>
      </c>
      <c r="Y14" s="87">
        <v>10.651641196741693</v>
      </c>
      <c r="Z14" s="87">
        <v>34.939873876351314</v>
      </c>
      <c r="AA14" s="87"/>
      <c r="AB14" s="86">
        <v>10</v>
      </c>
      <c r="AC14" s="87">
        <v>5.5590399831455359</v>
      </c>
      <c r="AD14" s="87">
        <v>100.0556003116041</v>
      </c>
      <c r="AE14" s="87">
        <v>147.88064584076275</v>
      </c>
      <c r="AF14" s="87">
        <v>4.9556250096628869</v>
      </c>
      <c r="AG14" s="87">
        <v>112.27597257353874</v>
      </c>
      <c r="AH14" s="87">
        <v>34.096824824811733</v>
      </c>
      <c r="AI14" s="87">
        <v>151.45373710886503</v>
      </c>
      <c r="AJ14" s="87">
        <v>100.0556003116041</v>
      </c>
      <c r="AK14" s="87">
        <v>12.78363948934223</v>
      </c>
      <c r="AL14" s="87">
        <v>4.9556250096628869</v>
      </c>
      <c r="AM14" s="87">
        <v>10.763745844959971</v>
      </c>
      <c r="AN14" s="87">
        <v>34.096824824811733</v>
      </c>
      <c r="AO14" s="87"/>
      <c r="AP14" s="86">
        <v>10</v>
      </c>
      <c r="AQ14" s="87">
        <v>6.3281142458048496</v>
      </c>
      <c r="AR14" s="87">
        <v>99.426170400541253</v>
      </c>
      <c r="AS14" s="87">
        <v>145.8290011089401</v>
      </c>
      <c r="AT14" s="87">
        <v>76.218063063063525</v>
      </c>
      <c r="AU14" s="87">
        <v>114.04388524280337</v>
      </c>
      <c r="AV14" s="87">
        <v>33.458770340377022</v>
      </c>
      <c r="AW14" s="87">
        <v>143.70661870820041</v>
      </c>
      <c r="AX14" s="87">
        <v>99.426170400541253</v>
      </c>
      <c r="AY14" s="87">
        <v>11.31815340557918</v>
      </c>
      <c r="AZ14" s="87">
        <v>76.218063063063525</v>
      </c>
      <c r="BA14" s="87">
        <v>2.5308365423126222</v>
      </c>
      <c r="BB14" s="87">
        <v>33.458770340377022</v>
      </c>
      <c r="BC14" s="87"/>
      <c r="BD14" s="86">
        <v>10</v>
      </c>
      <c r="BE14" s="87">
        <v>6.5821000739907651</v>
      </c>
      <c r="BF14" s="87">
        <v>99.62850059695117</v>
      </c>
      <c r="BG14" s="87">
        <v>147.11904843787627</v>
      </c>
      <c r="BH14" s="87">
        <v>6.1987914697329751</v>
      </c>
      <c r="BI14" s="87">
        <v>114.15509996631309</v>
      </c>
      <c r="BJ14" s="87">
        <v>35.001348081594138</v>
      </c>
      <c r="BK14" s="87">
        <v>148.64187491905651</v>
      </c>
      <c r="BL14" s="87">
        <v>99.62850059695117</v>
      </c>
      <c r="BM14" s="87">
        <v>12.274434598606756</v>
      </c>
      <c r="BN14" s="87">
        <v>6.1987914697329751</v>
      </c>
      <c r="BO14" s="87">
        <v>7.6904685302291735</v>
      </c>
      <c r="BP14" s="87">
        <v>35.001348081594138</v>
      </c>
      <c r="BQ14" s="87"/>
      <c r="BR14" s="87">
        <v>5.4467691055999214</v>
      </c>
      <c r="BS14" s="87">
        <v>99.075593913913792</v>
      </c>
      <c r="BT14" s="87">
        <v>146.8356704089833</v>
      </c>
      <c r="BU14" s="87">
        <v>0.64430056469649832</v>
      </c>
      <c r="BV14" s="87">
        <v>113.2651247956836</v>
      </c>
      <c r="BW14" s="87">
        <v>99.381978201296874</v>
      </c>
      <c r="BX14" s="87">
        <v>148.44010626080362</v>
      </c>
      <c r="BY14" s="87">
        <v>99.075593913913792</v>
      </c>
      <c r="BZ14" s="87">
        <v>9.3736497171968249</v>
      </c>
      <c r="CA14" s="87">
        <v>0.64430056469649832</v>
      </c>
      <c r="CB14" s="87">
        <v>6.2944123622317081</v>
      </c>
      <c r="CC14" s="87">
        <v>99.381978201296874</v>
      </c>
      <c r="CD14" s="87"/>
    </row>
    <row r="15" spans="1:82" x14ac:dyDescent="0.25">
      <c r="A15" s="86">
        <v>11</v>
      </c>
      <c r="B15" s="87">
        <v>5.8613343267256983</v>
      </c>
      <c r="C15" s="87">
        <v>100.86406441724623</v>
      </c>
      <c r="D15" s="87">
        <v>146.92002534791075</v>
      </c>
      <c r="E15" s="87">
        <v>6.8572188202340181</v>
      </c>
      <c r="F15" s="87">
        <v>113.75192205409409</v>
      </c>
      <c r="G15" s="87">
        <v>34.933179321036036</v>
      </c>
      <c r="H15" s="87">
        <v>147.77231226072004</v>
      </c>
      <c r="I15" s="87">
        <v>100.86406441724623</v>
      </c>
      <c r="J15" s="87">
        <v>11.641785494198471</v>
      </c>
      <c r="K15" s="87">
        <v>6.8572188202340181</v>
      </c>
      <c r="L15" s="87">
        <v>10.270740131725837</v>
      </c>
      <c r="M15" s="87">
        <v>34.933179321036036</v>
      </c>
      <c r="N15" s="87"/>
      <c r="O15" s="87">
        <v>5.7563520001010247</v>
      </c>
      <c r="P15" s="87">
        <v>9.8249365002530862</v>
      </c>
      <c r="Q15" s="87">
        <v>144.2939717844327</v>
      </c>
      <c r="R15" s="87">
        <v>6.5801551882029887</v>
      </c>
      <c r="S15" s="87">
        <v>112.46831576649524</v>
      </c>
      <c r="T15" s="87">
        <v>33.593931750611887</v>
      </c>
      <c r="U15" s="87">
        <v>142.79439980413687</v>
      </c>
      <c r="V15" s="87">
        <v>9.8249365002530862</v>
      </c>
      <c r="W15" s="87">
        <v>8.7126545900087269</v>
      </c>
      <c r="X15" s="87">
        <v>6.5801551882029887</v>
      </c>
      <c r="Y15" s="87">
        <v>14.447620936161815</v>
      </c>
      <c r="Z15" s="87">
        <v>33.593931750611887</v>
      </c>
      <c r="AA15" s="87"/>
      <c r="AB15" s="86">
        <v>11</v>
      </c>
      <c r="AC15" s="87">
        <v>5.3822869743051029</v>
      </c>
      <c r="AD15" s="87">
        <v>99.598459492712806</v>
      </c>
      <c r="AE15" s="87">
        <v>147.54000012944695</v>
      </c>
      <c r="AF15" s="87">
        <v>6.8054289198872695</v>
      </c>
      <c r="AG15" s="87">
        <v>113.20111784766657</v>
      </c>
      <c r="AH15" s="87">
        <v>33.439252896622705</v>
      </c>
      <c r="AI15" s="87">
        <v>148.42509952425428</v>
      </c>
      <c r="AJ15" s="87">
        <v>99.598459492712806</v>
      </c>
      <c r="AK15" s="87">
        <v>13.094921274650988</v>
      </c>
      <c r="AL15" s="87">
        <v>6.8054289198872695</v>
      </c>
      <c r="AM15" s="87">
        <v>13.04243896216483</v>
      </c>
      <c r="AN15" s="87">
        <v>33.439252896622705</v>
      </c>
      <c r="AO15" s="87"/>
      <c r="AP15" s="86">
        <v>11</v>
      </c>
      <c r="AQ15" s="87">
        <v>6.402036654695781</v>
      </c>
      <c r="AR15" s="87">
        <v>98.564239473431655</v>
      </c>
      <c r="AS15" s="87">
        <v>146.38156644682479</v>
      </c>
      <c r="AT15" s="87">
        <v>76.830218407459384</v>
      </c>
      <c r="AU15" s="87">
        <v>113.08772047861117</v>
      </c>
      <c r="AV15" s="87">
        <v>32.572585572902433</v>
      </c>
      <c r="AW15" s="87">
        <v>142.82879958479262</v>
      </c>
      <c r="AX15" s="87">
        <v>98.564239473431655</v>
      </c>
      <c r="AY15" s="87">
        <v>15.44241828529848</v>
      </c>
      <c r="AZ15" s="87">
        <v>76.830218407459384</v>
      </c>
      <c r="BA15" s="87">
        <v>4.660591838956111</v>
      </c>
      <c r="BB15" s="87">
        <v>32.572585572902433</v>
      </c>
      <c r="BC15" s="87"/>
      <c r="BD15" s="86">
        <v>11</v>
      </c>
      <c r="BE15" s="87">
        <v>5.8309853599553296</v>
      </c>
      <c r="BF15" s="87">
        <v>99.654132712906033</v>
      </c>
      <c r="BG15" s="87">
        <v>150.17877765464158</v>
      </c>
      <c r="BH15" s="87">
        <v>6.323398206459891</v>
      </c>
      <c r="BI15" s="87">
        <v>114.51804793604236</v>
      </c>
      <c r="BJ15" s="87">
        <v>33.4211874970404</v>
      </c>
      <c r="BK15" s="87">
        <v>148.37461462977319</v>
      </c>
      <c r="BL15" s="87">
        <v>99.654132712906033</v>
      </c>
      <c r="BM15" s="87">
        <v>11.815321425249685</v>
      </c>
      <c r="BN15" s="87">
        <v>6.323398206459891</v>
      </c>
      <c r="BO15" s="87">
        <v>8.5594461557502672</v>
      </c>
      <c r="BP15" s="87">
        <v>33.4211874970404</v>
      </c>
      <c r="BQ15" s="87"/>
      <c r="BR15" s="87">
        <v>5.9785743734440953</v>
      </c>
      <c r="BS15" s="87">
        <v>100.43482533709133</v>
      </c>
      <c r="BT15" s="87">
        <v>148.21535062424505</v>
      </c>
      <c r="BU15" s="87">
        <v>1.1427024351134514</v>
      </c>
      <c r="BV15" s="87">
        <v>113.36390318887887</v>
      </c>
      <c r="BW15" s="87">
        <v>99.711272020601839</v>
      </c>
      <c r="BX15" s="87">
        <v>150.16226181217155</v>
      </c>
      <c r="BY15" s="87">
        <v>100.43482533709133</v>
      </c>
      <c r="BZ15" s="87">
        <v>12.150352265592442</v>
      </c>
      <c r="CA15" s="87">
        <v>1.1427024351134514</v>
      </c>
      <c r="CB15" s="87">
        <v>13.856675024968419</v>
      </c>
      <c r="CC15" s="87">
        <v>99.711272020601839</v>
      </c>
      <c r="CD15" s="87"/>
    </row>
    <row r="16" spans="1:82" x14ac:dyDescent="0.25">
      <c r="A16" s="86">
        <v>12</v>
      </c>
      <c r="B16" s="87">
        <v>6.630529425245447</v>
      </c>
      <c r="C16" s="87">
        <v>99.131191110513328</v>
      </c>
      <c r="D16" s="87">
        <v>148.46586077153626</v>
      </c>
      <c r="E16" s="87">
        <v>6.4008232138428589</v>
      </c>
      <c r="F16" s="87">
        <v>113.79217120600549</v>
      </c>
      <c r="G16" s="87">
        <v>32.8275391856398</v>
      </c>
      <c r="H16" s="87">
        <v>150.01727069647643</v>
      </c>
      <c r="I16" s="87">
        <v>99.131191110513328</v>
      </c>
      <c r="J16" s="87">
        <v>11.294840536994638</v>
      </c>
      <c r="K16" s="87">
        <v>6.4008232138428589</v>
      </c>
      <c r="L16" s="87">
        <v>8.9878016971188721</v>
      </c>
      <c r="M16" s="87">
        <v>32.8275391856398</v>
      </c>
      <c r="N16" s="87"/>
      <c r="O16" s="87">
        <v>6.4457700748020788</v>
      </c>
      <c r="P16" s="87">
        <v>12.316831792096769</v>
      </c>
      <c r="Q16" s="87">
        <v>141.64516764266588</v>
      </c>
      <c r="R16" s="87">
        <v>5.1270446704942749</v>
      </c>
      <c r="S16" s="87">
        <v>113.17349130493544</v>
      </c>
      <c r="T16" s="87">
        <v>33.461019842308737</v>
      </c>
      <c r="U16" s="87">
        <v>145.13326167731583</v>
      </c>
      <c r="V16" s="87">
        <v>12.316831792096769</v>
      </c>
      <c r="W16" s="87">
        <v>12.003440747735393</v>
      </c>
      <c r="X16" s="87">
        <v>5.1270446704942749</v>
      </c>
      <c r="Y16" s="87">
        <v>15.545981875557809</v>
      </c>
      <c r="Z16" s="87">
        <v>33.461019842308737</v>
      </c>
      <c r="AA16" s="87"/>
      <c r="AB16" s="86">
        <v>12</v>
      </c>
      <c r="AC16" s="87">
        <v>5.8865031064703972</v>
      </c>
      <c r="AD16" s="87">
        <v>98.827286971677935</v>
      </c>
      <c r="AE16" s="87">
        <v>146.66917848284118</v>
      </c>
      <c r="AF16" s="87">
        <v>7.4241979456664708</v>
      </c>
      <c r="AG16" s="87">
        <v>113.97006906709937</v>
      </c>
      <c r="AH16" s="87">
        <v>33.760461073354151</v>
      </c>
      <c r="AI16" s="87">
        <v>149.00815807456507</v>
      </c>
      <c r="AJ16" s="87">
        <v>98.827286971677935</v>
      </c>
      <c r="AK16" s="87">
        <v>11.808015145946289</v>
      </c>
      <c r="AL16" s="87">
        <v>7.4241979456664708</v>
      </c>
      <c r="AM16" s="87">
        <v>6.7327869451587965</v>
      </c>
      <c r="AN16" s="87">
        <v>33.760461073354151</v>
      </c>
      <c r="AO16" s="87"/>
      <c r="AP16" s="86">
        <v>12</v>
      </c>
      <c r="AQ16" s="87">
        <v>5.7750519678152656</v>
      </c>
      <c r="AR16" s="87">
        <v>98.958715144589931</v>
      </c>
      <c r="AS16" s="87">
        <v>142.60990492521015</v>
      </c>
      <c r="AT16" s="87">
        <v>76.674897632974393</v>
      </c>
      <c r="AU16" s="87">
        <v>113.56370579840005</v>
      </c>
      <c r="AV16" s="87">
        <v>33.792260514090522</v>
      </c>
      <c r="AW16" s="87">
        <v>144.62334588380378</v>
      </c>
      <c r="AX16" s="87">
        <v>98.958715144589931</v>
      </c>
      <c r="AY16" s="87">
        <v>12.556486204677242</v>
      </c>
      <c r="AZ16" s="87">
        <v>76.674897632974393</v>
      </c>
      <c r="BA16" s="87">
        <v>3.3396160503483121</v>
      </c>
      <c r="BB16" s="87">
        <v>33.792260514090522</v>
      </c>
      <c r="BC16" s="87"/>
      <c r="BD16" s="86">
        <v>12</v>
      </c>
      <c r="BE16" s="87">
        <v>6.4668407188902091</v>
      </c>
      <c r="BF16" s="87">
        <v>98.651845491879925</v>
      </c>
      <c r="BG16" s="87">
        <v>149.08786422473341</v>
      </c>
      <c r="BH16" s="87">
        <v>6.0955771068950302</v>
      </c>
      <c r="BI16" s="87">
        <v>113.22643829684893</v>
      </c>
      <c r="BJ16" s="87">
        <v>34.54511465151198</v>
      </c>
      <c r="BK16" s="87">
        <v>149.37647263599402</v>
      </c>
      <c r="BL16" s="87">
        <v>98.651845491879925</v>
      </c>
      <c r="BM16" s="87">
        <v>15.349887587281689</v>
      </c>
      <c r="BN16" s="87">
        <v>6.0955771068950302</v>
      </c>
      <c r="BO16" s="87">
        <v>13.312044903660009</v>
      </c>
      <c r="BP16" s="87">
        <v>34.54511465151198</v>
      </c>
      <c r="BQ16" s="87"/>
      <c r="BR16" s="87">
        <v>5.5179851463552358</v>
      </c>
      <c r="BS16" s="87">
        <v>99.452052387245317</v>
      </c>
      <c r="BT16" s="87">
        <v>147.83184462318215</v>
      </c>
      <c r="BU16" s="87">
        <v>1.1904743124122912</v>
      </c>
      <c r="BV16" s="87">
        <v>112.65321525462086</v>
      </c>
      <c r="BW16" s="87">
        <v>99.657584042938268</v>
      </c>
      <c r="BX16" s="87">
        <v>147.30147850648447</v>
      </c>
      <c r="BY16" s="87">
        <v>99.452052387245317</v>
      </c>
      <c r="BZ16" s="87">
        <v>10.617774036964105</v>
      </c>
      <c r="CA16" s="87">
        <v>1.1904743124122912</v>
      </c>
      <c r="CB16" s="87">
        <v>5.5942442264606864</v>
      </c>
      <c r="CC16" s="87">
        <v>99.657584042938268</v>
      </c>
      <c r="CD16" s="87"/>
    </row>
    <row r="17" spans="1:82" x14ac:dyDescent="0.25">
      <c r="A17" s="86">
        <v>13</v>
      </c>
      <c r="B17" s="87">
        <v>5.0201526431418992</v>
      </c>
      <c r="C17" s="87">
        <v>99.170303383744908</v>
      </c>
      <c r="D17" s="87">
        <v>150.2218309883005</v>
      </c>
      <c r="E17" s="87">
        <v>6.4707141504068444</v>
      </c>
      <c r="F17" s="87">
        <v>114.01049235290439</v>
      </c>
      <c r="G17" s="87">
        <v>34.919157424528763</v>
      </c>
      <c r="H17" s="87">
        <v>150.89273995704445</v>
      </c>
      <c r="I17" s="87">
        <v>99.170303383744908</v>
      </c>
      <c r="J17" s="87">
        <v>11.828858925464763</v>
      </c>
      <c r="K17" s="87">
        <v>6.4707141504068444</v>
      </c>
      <c r="L17" s="87">
        <v>16.3888187334733</v>
      </c>
      <c r="M17" s="87">
        <v>34.919157424528763</v>
      </c>
      <c r="N17" s="87"/>
      <c r="O17" s="87">
        <v>6.2335143202693439</v>
      </c>
      <c r="P17" s="87">
        <v>12.068882598044405</v>
      </c>
      <c r="Q17" s="87">
        <v>142.52375188630842</v>
      </c>
      <c r="R17" s="87">
        <v>5.5133411530687759</v>
      </c>
      <c r="S17" s="87">
        <v>113.94458697340517</v>
      </c>
      <c r="T17" s="87">
        <v>34.468523029347267</v>
      </c>
      <c r="U17" s="87">
        <v>147.570436249181</v>
      </c>
      <c r="V17" s="87">
        <v>12.068882598044405</v>
      </c>
      <c r="W17" s="87">
        <v>8.3484434998000623</v>
      </c>
      <c r="X17" s="87">
        <v>5.5133411530687759</v>
      </c>
      <c r="Y17" s="87">
        <v>10.260026372613627</v>
      </c>
      <c r="Z17" s="87">
        <v>34.468523029347267</v>
      </c>
      <c r="AA17" s="87"/>
      <c r="AB17" s="86">
        <v>13</v>
      </c>
      <c r="AC17" s="87">
        <v>6.4769172336132401</v>
      </c>
      <c r="AD17" s="87">
        <v>99.960402690684788</v>
      </c>
      <c r="AE17" s="87">
        <v>148.32382860033067</v>
      </c>
      <c r="AF17" s="87">
        <v>6.9286113190306891</v>
      </c>
      <c r="AG17" s="87">
        <v>112.45309442261491</v>
      </c>
      <c r="AH17" s="87">
        <v>33.195389670189975</v>
      </c>
      <c r="AI17" s="87">
        <v>150.8681035263009</v>
      </c>
      <c r="AJ17" s="87">
        <v>99.960402690684788</v>
      </c>
      <c r="AK17" s="87">
        <v>12.399474757347893</v>
      </c>
      <c r="AL17" s="87">
        <v>6.9286113190306891</v>
      </c>
      <c r="AM17" s="87">
        <v>13.980632746233923</v>
      </c>
      <c r="AN17" s="87">
        <v>33.195389670189975</v>
      </c>
      <c r="AO17" s="87"/>
      <c r="AP17" s="86">
        <v>13</v>
      </c>
      <c r="AQ17" s="87">
        <v>4.6449524513705613</v>
      </c>
      <c r="AR17" s="87">
        <v>99.598680439286923</v>
      </c>
      <c r="AS17" s="87">
        <v>145.43403406821824</v>
      </c>
      <c r="AT17" s="87">
        <v>76.005261244617415</v>
      </c>
      <c r="AU17" s="87">
        <v>112.45545720128445</v>
      </c>
      <c r="AV17" s="87">
        <v>34.303193049945286</v>
      </c>
      <c r="AW17" s="87">
        <v>146.36996117818373</v>
      </c>
      <c r="AX17" s="87">
        <v>99.598680439286923</v>
      </c>
      <c r="AY17" s="87">
        <v>11.805342652840412</v>
      </c>
      <c r="AZ17" s="87">
        <v>76.005261244617415</v>
      </c>
      <c r="BA17" s="87">
        <v>2.5071254078215173</v>
      </c>
      <c r="BB17" s="87">
        <v>34.303193049945286</v>
      </c>
      <c r="BC17" s="87"/>
      <c r="BD17" s="86">
        <v>13</v>
      </c>
      <c r="BE17" s="87">
        <v>5.9445552784997489</v>
      </c>
      <c r="BF17" s="87">
        <v>99.864920995623052</v>
      </c>
      <c r="BG17" s="87">
        <v>148.56604502680398</v>
      </c>
      <c r="BH17" s="87">
        <v>7.1745889248434835</v>
      </c>
      <c r="BI17" s="87">
        <v>113.44679556576008</v>
      </c>
      <c r="BJ17" s="87">
        <v>33.692124361091821</v>
      </c>
      <c r="BK17" s="87">
        <v>150.88375482874162</v>
      </c>
      <c r="BL17" s="87">
        <v>99.864920995623052</v>
      </c>
      <c r="BM17" s="87">
        <v>11.521978466485828</v>
      </c>
      <c r="BN17" s="87">
        <v>7.1745889248434835</v>
      </c>
      <c r="BO17" s="87">
        <v>10.359792721081522</v>
      </c>
      <c r="BP17" s="87">
        <v>33.692124361091821</v>
      </c>
      <c r="BQ17" s="87"/>
      <c r="BR17" s="87">
        <v>5.6405967779712816</v>
      </c>
      <c r="BS17" s="87">
        <v>99.684219871926288</v>
      </c>
      <c r="BT17" s="87">
        <v>148.81838035780083</v>
      </c>
      <c r="BU17" s="87">
        <v>1.1814960418670675</v>
      </c>
      <c r="BV17" s="87">
        <v>115.38494268156307</v>
      </c>
      <c r="BW17" s="87">
        <v>99.806123887454106</v>
      </c>
      <c r="BX17" s="87">
        <v>148.77429903096674</v>
      </c>
      <c r="BY17" s="87">
        <v>99.684219871926288</v>
      </c>
      <c r="BZ17" s="87">
        <v>10.151009923385397</v>
      </c>
      <c r="CA17" s="87">
        <v>1.1814960418670675</v>
      </c>
      <c r="CB17" s="87">
        <v>8.4370289155343698</v>
      </c>
      <c r="CC17" s="87">
        <v>99.806123887454106</v>
      </c>
      <c r="CD17" s="87"/>
    </row>
    <row r="18" spans="1:82" x14ac:dyDescent="0.25">
      <c r="A18" s="86">
        <v>14</v>
      </c>
      <c r="B18" s="87">
        <v>6.208598829294556</v>
      </c>
      <c r="C18" s="87">
        <v>98.923755110848973</v>
      </c>
      <c r="D18" s="87">
        <v>147.58415747282427</v>
      </c>
      <c r="E18" s="87">
        <v>6.2283176651921508</v>
      </c>
      <c r="F18" s="87">
        <v>113.19001120341443</v>
      </c>
      <c r="G18" s="87">
        <v>34.586609059962278</v>
      </c>
      <c r="H18" s="87">
        <v>149.35295655424207</v>
      </c>
      <c r="I18" s="87">
        <v>98.923755110848973</v>
      </c>
      <c r="J18" s="87">
        <v>10.601106376062058</v>
      </c>
      <c r="K18" s="87">
        <v>6.2283176651921508</v>
      </c>
      <c r="L18" s="87">
        <v>12.618412518343213</v>
      </c>
      <c r="M18" s="87">
        <v>34.586609059962278</v>
      </c>
      <c r="N18" s="87"/>
      <c r="O18" s="87">
        <v>5.232583682149115</v>
      </c>
      <c r="P18" s="87">
        <v>9.5007250241290784</v>
      </c>
      <c r="Q18" s="87">
        <v>141.3087832987203</v>
      </c>
      <c r="R18" s="87">
        <v>5.700842683219304</v>
      </c>
      <c r="S18" s="87">
        <v>109.21700012947686</v>
      </c>
      <c r="T18" s="87">
        <v>34.797454588448758</v>
      </c>
      <c r="U18" s="87">
        <v>143.96873030960089</v>
      </c>
      <c r="V18" s="87">
        <v>9.5007250241290784</v>
      </c>
      <c r="W18" s="87">
        <v>13.035151539797738</v>
      </c>
      <c r="X18" s="87">
        <v>5.700842683219304</v>
      </c>
      <c r="Y18" s="87">
        <v>8.3196927717989695</v>
      </c>
      <c r="Z18" s="87">
        <v>34.797454588448758</v>
      </c>
      <c r="AA18" s="87"/>
      <c r="AB18" s="86">
        <v>14</v>
      </c>
      <c r="AC18" s="87">
        <v>5.562331928586369</v>
      </c>
      <c r="AD18" s="87">
        <v>98.600603152838147</v>
      </c>
      <c r="AE18" s="87">
        <v>147.04643247930306</v>
      </c>
      <c r="AF18" s="87">
        <v>6.0851917060664649</v>
      </c>
      <c r="AG18" s="87">
        <v>114.10349747677874</v>
      </c>
      <c r="AH18" s="87">
        <v>34.379123827736208</v>
      </c>
      <c r="AI18" s="87">
        <v>149.67616193096973</v>
      </c>
      <c r="AJ18" s="87">
        <v>98.600603152838147</v>
      </c>
      <c r="AK18" s="87">
        <v>11.469790526731201</v>
      </c>
      <c r="AL18" s="87">
        <v>6.0851917060664649</v>
      </c>
      <c r="AM18" s="87">
        <v>9.5975102666427023</v>
      </c>
      <c r="AN18" s="87">
        <v>34.379123827736208</v>
      </c>
      <c r="AO18" s="87"/>
      <c r="AP18" s="86">
        <v>14</v>
      </c>
      <c r="AQ18" s="87">
        <v>6.2444309181955386</v>
      </c>
      <c r="AR18" s="87">
        <v>99.663681443222046</v>
      </c>
      <c r="AS18" s="87">
        <v>142.38744320488507</v>
      </c>
      <c r="AT18" s="87">
        <v>76.938806099483841</v>
      </c>
      <c r="AU18" s="87">
        <v>108.77130752815725</v>
      </c>
      <c r="AV18" s="87">
        <v>35.087781152126269</v>
      </c>
      <c r="AW18" s="87">
        <v>145.514075204839</v>
      </c>
      <c r="AX18" s="87">
        <v>99.663681443222046</v>
      </c>
      <c r="AY18" s="87">
        <v>12.758558712898278</v>
      </c>
      <c r="AZ18" s="87">
        <v>76.938806099483841</v>
      </c>
      <c r="BA18" s="87">
        <v>1.3901402690217355</v>
      </c>
      <c r="BB18" s="87">
        <v>35.087781152126269</v>
      </c>
      <c r="BC18" s="87"/>
      <c r="BD18" s="86">
        <v>14</v>
      </c>
      <c r="BE18" s="87">
        <v>6.2321350879600885</v>
      </c>
      <c r="BF18" s="87">
        <v>99.580884525911515</v>
      </c>
      <c r="BG18" s="87">
        <v>147.32601401367197</v>
      </c>
      <c r="BH18" s="87">
        <v>5.8288918172220647</v>
      </c>
      <c r="BI18" s="87">
        <v>111.75296854811718</v>
      </c>
      <c r="BJ18" s="87">
        <v>35.449623457251079</v>
      </c>
      <c r="BK18" s="87">
        <v>149.13513526696701</v>
      </c>
      <c r="BL18" s="87">
        <v>99.580884525911515</v>
      </c>
      <c r="BM18" s="87">
        <v>10.805729033297489</v>
      </c>
      <c r="BN18" s="87">
        <v>5.8288918172220647</v>
      </c>
      <c r="BO18" s="87">
        <v>7.6722232908018544</v>
      </c>
      <c r="BP18" s="87">
        <v>35.449623457251079</v>
      </c>
      <c r="BQ18" s="87"/>
      <c r="BR18" s="87">
        <v>5.5566568562369243</v>
      </c>
      <c r="BS18" s="87">
        <v>99.357214101406996</v>
      </c>
      <c r="BT18" s="87">
        <v>148.95496754417934</v>
      </c>
      <c r="BU18" s="87">
        <v>1.5458176623482256E-2</v>
      </c>
      <c r="BV18" s="87">
        <v>112.33818383874009</v>
      </c>
      <c r="BW18" s="87">
        <v>99.323262388947356</v>
      </c>
      <c r="BX18" s="87">
        <v>149.75470068941235</v>
      </c>
      <c r="BY18" s="87">
        <v>99.357214101406996</v>
      </c>
      <c r="BZ18" s="87">
        <v>10.513838076642113</v>
      </c>
      <c r="CA18" s="87">
        <v>1.5458176623482256E-2</v>
      </c>
      <c r="CB18" s="87">
        <v>5.2147502686399596</v>
      </c>
      <c r="CC18" s="87">
        <v>99.323262388947356</v>
      </c>
      <c r="CD18" s="87"/>
    </row>
    <row r="19" spans="1:82" x14ac:dyDescent="0.25">
      <c r="A19" s="86">
        <v>15</v>
      </c>
      <c r="B19" s="87">
        <v>6.5167885879711838</v>
      </c>
      <c r="C19" s="87">
        <v>98.805148108783925</v>
      </c>
      <c r="D19" s="87">
        <v>147.16682702305479</v>
      </c>
      <c r="E19" s="87">
        <v>5.1445697698339412</v>
      </c>
      <c r="F19" s="87">
        <v>113.00753563023318</v>
      </c>
      <c r="G19" s="87">
        <v>34.514260326619905</v>
      </c>
      <c r="H19" s="87">
        <v>149.14417467720884</v>
      </c>
      <c r="I19" s="87">
        <v>98.805148108783925</v>
      </c>
      <c r="J19" s="87">
        <v>12.615588647954761</v>
      </c>
      <c r="K19" s="87">
        <v>5.1445697698339412</v>
      </c>
      <c r="L19" s="87">
        <v>5.7061405641760441</v>
      </c>
      <c r="M19" s="87">
        <v>34.514260326619905</v>
      </c>
      <c r="N19" s="87"/>
      <c r="O19" s="87">
        <v>5.4550240946676825</v>
      </c>
      <c r="P19" s="87">
        <v>9.1664368382410952</v>
      </c>
      <c r="Q19" s="87">
        <v>142.70726604816514</v>
      </c>
      <c r="R19" s="87">
        <v>5.9513730464673413</v>
      </c>
      <c r="S19" s="87">
        <v>112.47754981721846</v>
      </c>
      <c r="T19" s="87">
        <v>35.097056172745233</v>
      </c>
      <c r="U19" s="87">
        <v>143.57039991820264</v>
      </c>
      <c r="V19" s="87">
        <v>9.1664368382410952</v>
      </c>
      <c r="W19" s="87">
        <v>14.313154398216705</v>
      </c>
      <c r="X19" s="87">
        <v>5.9513730464673413</v>
      </c>
      <c r="Y19" s="87">
        <v>8.2337364343361692</v>
      </c>
      <c r="Z19" s="87">
        <v>35.097056172745233</v>
      </c>
      <c r="AA19" s="87"/>
      <c r="AB19" s="86">
        <v>15</v>
      </c>
      <c r="AC19" s="87">
        <v>5.7836095289417431</v>
      </c>
      <c r="AD19" s="87">
        <v>99.293039479092215</v>
      </c>
      <c r="AE19" s="87">
        <v>147.6696828980246</v>
      </c>
      <c r="AF19" s="87">
        <v>6.1957810224128336</v>
      </c>
      <c r="AG19" s="87">
        <v>114.25649592568061</v>
      </c>
      <c r="AH19" s="87">
        <v>34.16678167221896</v>
      </c>
      <c r="AI19" s="87">
        <v>148.34739985788107</v>
      </c>
      <c r="AJ19" s="87">
        <v>99.293039479092215</v>
      </c>
      <c r="AK19" s="87">
        <v>11.484559114172685</v>
      </c>
      <c r="AL19" s="87">
        <v>6.1957810224128336</v>
      </c>
      <c r="AM19" s="87">
        <v>8.1676717515311061</v>
      </c>
      <c r="AN19" s="87">
        <v>34.16678167221896</v>
      </c>
      <c r="AO19" s="87"/>
      <c r="AP19" s="86">
        <v>15</v>
      </c>
      <c r="AQ19" s="87">
        <v>6.623889900208205</v>
      </c>
      <c r="AR19" s="87">
        <v>99.376141947707481</v>
      </c>
      <c r="AS19" s="87">
        <v>144.04187478520674</v>
      </c>
      <c r="AT19" s="87">
        <v>75.055645905481541</v>
      </c>
      <c r="AU19" s="87">
        <v>111.08150023910966</v>
      </c>
      <c r="AV19" s="87">
        <v>32.625038020652916</v>
      </c>
      <c r="AW19" s="87">
        <v>144.41659763620515</v>
      </c>
      <c r="AX19" s="87">
        <v>99.376141947707481</v>
      </c>
      <c r="AY19" s="87">
        <v>6.7487347623202547</v>
      </c>
      <c r="AZ19" s="87">
        <v>75.055645905481541</v>
      </c>
      <c r="BA19" s="87">
        <v>1.8794043524515534</v>
      </c>
      <c r="BB19" s="87">
        <v>32.625038020652916</v>
      </c>
      <c r="BC19" s="87"/>
      <c r="BD19" s="86">
        <v>15</v>
      </c>
      <c r="BE19" s="87">
        <v>5.6564008406926751</v>
      </c>
      <c r="BF19" s="87">
        <v>100.32344856173782</v>
      </c>
      <c r="BG19" s="87">
        <v>146.81218033335887</v>
      </c>
      <c r="BH19" s="87">
        <v>5.8456268609408708</v>
      </c>
      <c r="BI19" s="87">
        <v>114.96755900613894</v>
      </c>
      <c r="BJ19" s="87">
        <v>34.007336506461435</v>
      </c>
      <c r="BK19" s="87">
        <v>152.03543644222503</v>
      </c>
      <c r="BL19" s="87">
        <v>100.32344856173782</v>
      </c>
      <c r="BM19" s="87">
        <v>10.709108827782932</v>
      </c>
      <c r="BN19" s="87">
        <v>5.8456268609408708</v>
      </c>
      <c r="BO19" s="87">
        <v>6.2171568105367232</v>
      </c>
      <c r="BP19" s="87">
        <v>34.007336506461435</v>
      </c>
      <c r="BQ19" s="87"/>
      <c r="BR19" s="87">
        <v>6.2249440023857465</v>
      </c>
      <c r="BS19" s="87">
        <v>99.253892745180067</v>
      </c>
      <c r="BT19" s="87">
        <v>148.88207387813074</v>
      </c>
      <c r="BU19" s="87">
        <v>0.23245914989314376</v>
      </c>
      <c r="BV19" s="87">
        <v>115.44009926455654</v>
      </c>
      <c r="BW19" s="87">
        <v>99.480766681036542</v>
      </c>
      <c r="BX19" s="87">
        <v>150.45921550540999</v>
      </c>
      <c r="BY19" s="87">
        <v>99.253892745180067</v>
      </c>
      <c r="BZ19" s="87">
        <v>12.332057063750318</v>
      </c>
      <c r="CA19" s="87">
        <v>0.23245914989314376</v>
      </c>
      <c r="CB19" s="87">
        <v>5.5007014827743426</v>
      </c>
      <c r="CC19" s="87">
        <v>99.480766681036542</v>
      </c>
      <c r="CD19" s="87"/>
    </row>
    <row r="20" spans="1:82" x14ac:dyDescent="0.25">
      <c r="A20" s="86">
        <v>16</v>
      </c>
      <c r="B20" s="87">
        <v>6.3127309326110792</v>
      </c>
      <c r="C20" s="87">
        <v>98.996954451204402</v>
      </c>
      <c r="D20" s="87">
        <v>147.64522804026635</v>
      </c>
      <c r="E20" s="87">
        <v>5.8924434099903289</v>
      </c>
      <c r="F20" s="87">
        <v>113.04173695618053</v>
      </c>
      <c r="G20" s="87">
        <v>33.95689266023777</v>
      </c>
      <c r="H20" s="87">
        <v>150.65383626446652</v>
      </c>
      <c r="I20" s="87">
        <v>98.996954451204402</v>
      </c>
      <c r="J20" s="87">
        <v>11.571435214219466</v>
      </c>
      <c r="K20" s="87">
        <v>5.8924434099903289</v>
      </c>
      <c r="L20" s="87">
        <v>11.010816674140488</v>
      </c>
      <c r="M20" s="87">
        <v>33.95689266023777</v>
      </c>
      <c r="N20" s="87"/>
      <c r="O20" s="87">
        <v>4.7027879382958622</v>
      </c>
      <c r="P20" s="87">
        <v>10.690164037305545</v>
      </c>
      <c r="Q20" s="87">
        <v>140.66813035783713</v>
      </c>
      <c r="R20" s="87">
        <v>6.5150651948944489</v>
      </c>
      <c r="S20" s="87">
        <v>113.49547090823464</v>
      </c>
      <c r="T20" s="87">
        <v>35.031512348049787</v>
      </c>
      <c r="U20" s="87">
        <v>143.63480477640883</v>
      </c>
      <c r="V20" s="87">
        <v>10.690164037305545</v>
      </c>
      <c r="W20" s="87">
        <v>11.533696582590999</v>
      </c>
      <c r="X20" s="87">
        <v>6.5150651948944489</v>
      </c>
      <c r="Y20" s="87">
        <v>11.308418657897468</v>
      </c>
      <c r="Z20" s="87">
        <v>35.031512348049787</v>
      </c>
      <c r="AA20" s="87"/>
      <c r="AB20" s="86">
        <v>16</v>
      </c>
      <c r="AC20" s="87">
        <v>5.8598503234158219</v>
      </c>
      <c r="AD20" s="87">
        <v>99.390064705862855</v>
      </c>
      <c r="AE20" s="87">
        <v>148.54125861620835</v>
      </c>
      <c r="AF20" s="87">
        <v>6.3086169914063239</v>
      </c>
      <c r="AG20" s="87">
        <v>114.78905728119992</v>
      </c>
      <c r="AH20" s="87">
        <v>35.902069784138575</v>
      </c>
      <c r="AI20" s="87">
        <v>151.15665839161753</v>
      </c>
      <c r="AJ20" s="87">
        <v>99.390064705862855</v>
      </c>
      <c r="AK20" s="87">
        <v>13.182092259107369</v>
      </c>
      <c r="AL20" s="87">
        <v>6.3086169914063239</v>
      </c>
      <c r="AM20" s="87">
        <v>9.9379629571551487</v>
      </c>
      <c r="AN20" s="87">
        <v>35.902069784138575</v>
      </c>
      <c r="AO20" s="87"/>
      <c r="AP20" s="86">
        <v>16</v>
      </c>
      <c r="AQ20" s="87">
        <v>6.4601261934530925</v>
      </c>
      <c r="AR20" s="87">
        <v>99.330238752041737</v>
      </c>
      <c r="AS20" s="87">
        <v>144.71025813838133</v>
      </c>
      <c r="AT20" s="87">
        <v>76.719319465634982</v>
      </c>
      <c r="AU20" s="87">
        <v>112.80749812223236</v>
      </c>
      <c r="AV20" s="87">
        <v>33.792754095177834</v>
      </c>
      <c r="AW20" s="87">
        <v>145.31996411757729</v>
      </c>
      <c r="AX20" s="87">
        <v>99.330238752041737</v>
      </c>
      <c r="AY20" s="87">
        <v>13.847656394501609</v>
      </c>
      <c r="AZ20" s="87">
        <v>76.719319465634982</v>
      </c>
      <c r="BA20" s="87">
        <v>3.3068731377583966</v>
      </c>
      <c r="BB20" s="87">
        <v>33.792754095177834</v>
      </c>
      <c r="BC20" s="87"/>
      <c r="BD20" s="86">
        <v>16</v>
      </c>
      <c r="BE20" s="87">
        <v>5.883080124185839</v>
      </c>
      <c r="BF20" s="87">
        <v>99.554400744386257</v>
      </c>
      <c r="BG20" s="87">
        <v>148.27078523249091</v>
      </c>
      <c r="BH20" s="87">
        <v>6.7455736195478844</v>
      </c>
      <c r="BI20" s="87">
        <v>113.06902579041977</v>
      </c>
      <c r="BJ20" s="87">
        <v>34.412770045393209</v>
      </c>
      <c r="BK20" s="87">
        <v>147.90595393101043</v>
      </c>
      <c r="BL20" s="87">
        <v>99.554400744386257</v>
      </c>
      <c r="BM20" s="87">
        <v>12.249006585496746</v>
      </c>
      <c r="BN20" s="87">
        <v>6.7455736195478844</v>
      </c>
      <c r="BO20" s="87">
        <v>2.5462531349672055</v>
      </c>
      <c r="BP20" s="87">
        <v>34.412770045393209</v>
      </c>
      <c r="BQ20" s="87"/>
      <c r="BR20" s="87">
        <v>5.9011092895809698</v>
      </c>
      <c r="BS20" s="87">
        <v>100.0205038798766</v>
      </c>
      <c r="BT20" s="87">
        <v>147.02036502912324</v>
      </c>
      <c r="BU20" s="87">
        <v>0.92937127633139816</v>
      </c>
      <c r="BV20" s="87">
        <v>112.86875619237337</v>
      </c>
      <c r="BW20" s="87">
        <v>99.422132246310341</v>
      </c>
      <c r="BX20" s="87">
        <v>148.73394385977522</v>
      </c>
      <c r="BY20" s="87">
        <v>100.0205038798766</v>
      </c>
      <c r="BZ20" s="87">
        <v>13.291200043987631</v>
      </c>
      <c r="CA20" s="87">
        <v>0.92937127633139816</v>
      </c>
      <c r="CB20" s="87">
        <v>9.5070729056358125</v>
      </c>
      <c r="CC20" s="87">
        <v>99.422132246310341</v>
      </c>
      <c r="CD20" s="87"/>
    </row>
    <row r="21" spans="1:82" x14ac:dyDescent="0.25">
      <c r="A21" s="86">
        <v>17</v>
      </c>
      <c r="B21" s="87">
        <v>6.2930981565820039</v>
      </c>
      <c r="C21" s="87">
        <v>99.880747185959606</v>
      </c>
      <c r="D21" s="87">
        <v>149.00303812978888</v>
      </c>
      <c r="E21" s="87">
        <v>4.2837588150979613</v>
      </c>
      <c r="F21" s="87">
        <v>113.21466935446207</v>
      </c>
      <c r="G21" s="87">
        <v>34.450695800720226</v>
      </c>
      <c r="H21" s="87">
        <v>150.19543570659732</v>
      </c>
      <c r="I21" s="87">
        <v>99.880747185959606</v>
      </c>
      <c r="J21" s="87">
        <v>11.824657033194708</v>
      </c>
      <c r="K21" s="87">
        <v>4.2837588150979613</v>
      </c>
      <c r="L21" s="87">
        <v>8.6885714514275918</v>
      </c>
      <c r="M21" s="87">
        <v>34.450695800720226</v>
      </c>
      <c r="N21" s="87"/>
      <c r="O21" s="87">
        <v>5.6500315526895113</v>
      </c>
      <c r="P21" s="87">
        <v>9.9714054045638907</v>
      </c>
      <c r="Q21" s="87">
        <v>143.56046090383211</v>
      </c>
      <c r="R21" s="87">
        <v>4.4849911552909463</v>
      </c>
      <c r="S21" s="87">
        <v>113.10579234027367</v>
      </c>
      <c r="T21" s="87">
        <v>33.495659744196004</v>
      </c>
      <c r="U21" s="87">
        <v>144.35272227704596</v>
      </c>
      <c r="V21" s="87">
        <v>9.9714054045638907</v>
      </c>
      <c r="W21" s="87">
        <v>10.71494722003683</v>
      </c>
      <c r="X21" s="87">
        <v>4.4849911552909463</v>
      </c>
      <c r="Y21" s="87">
        <v>6.7090218436892073</v>
      </c>
      <c r="Z21" s="87">
        <v>33.495659744196004</v>
      </c>
      <c r="AA21" s="87"/>
      <c r="AB21" s="86">
        <v>17</v>
      </c>
      <c r="AC21" s="87">
        <v>6.2644715689818966</v>
      </c>
      <c r="AD21" s="87">
        <v>99.369167996951376</v>
      </c>
      <c r="AE21" s="87">
        <v>148.15892290183859</v>
      </c>
      <c r="AF21" s="87">
        <v>6.4171293340972246</v>
      </c>
      <c r="AG21" s="87">
        <v>113.98802772648624</v>
      </c>
      <c r="AH21" s="87">
        <v>34.489741182225373</v>
      </c>
      <c r="AI21" s="87">
        <v>147.58671665222636</v>
      </c>
      <c r="AJ21" s="87">
        <v>99.369167996951376</v>
      </c>
      <c r="AK21" s="87">
        <v>11.150515396403311</v>
      </c>
      <c r="AL21" s="87">
        <v>6.4171293340972246</v>
      </c>
      <c r="AM21" s="87">
        <v>11.19544964664477</v>
      </c>
      <c r="AN21" s="87">
        <v>34.489741182225373</v>
      </c>
      <c r="AO21" s="87"/>
      <c r="AP21" s="86">
        <v>17</v>
      </c>
      <c r="AQ21" s="87">
        <v>5.4333674443409983</v>
      </c>
      <c r="AR21" s="87">
        <v>99.970075493619632</v>
      </c>
      <c r="AS21" s="87">
        <v>143.75679318703169</v>
      </c>
      <c r="AT21" s="87">
        <v>76.03095680345281</v>
      </c>
      <c r="AU21" s="87">
        <v>114.13577661894848</v>
      </c>
      <c r="AV21" s="87">
        <v>34.602047645054554</v>
      </c>
      <c r="AW21" s="87">
        <v>145.0357602136867</v>
      </c>
      <c r="AX21" s="87">
        <v>99.970075493619632</v>
      </c>
      <c r="AY21" s="87">
        <v>13.2665620308874</v>
      </c>
      <c r="AZ21" s="87">
        <v>76.03095680345281</v>
      </c>
      <c r="BA21" s="87">
        <v>3.5075813111707554</v>
      </c>
      <c r="BB21" s="87">
        <v>34.602047645054554</v>
      </c>
      <c r="BC21" s="87"/>
      <c r="BD21" s="86">
        <v>17</v>
      </c>
      <c r="BE21" s="87">
        <v>6.3161020633960181</v>
      </c>
      <c r="BF21" s="87">
        <v>99.421201690860613</v>
      </c>
      <c r="BG21" s="87">
        <v>147.02071370437619</v>
      </c>
      <c r="BH21" s="87">
        <v>5.8145924457887235</v>
      </c>
      <c r="BI21" s="87">
        <v>114.35206353967442</v>
      </c>
      <c r="BJ21" s="87">
        <v>35.332708660448702</v>
      </c>
      <c r="BK21" s="87">
        <v>149.14286054862504</v>
      </c>
      <c r="BL21" s="87">
        <v>99.421201690860613</v>
      </c>
      <c r="BM21" s="87">
        <v>11.902819214994194</v>
      </c>
      <c r="BN21" s="87">
        <v>5.8145924457887235</v>
      </c>
      <c r="BO21" s="87">
        <v>12.982975911375163</v>
      </c>
      <c r="BP21" s="87">
        <v>35.332708660448702</v>
      </c>
      <c r="BQ21" s="87"/>
      <c r="BR21" s="87">
        <v>5.8761703005036319</v>
      </c>
      <c r="BS21" s="87">
        <v>98.657485293624646</v>
      </c>
      <c r="BT21" s="87">
        <v>147.89537619967885</v>
      </c>
      <c r="BU21" s="87">
        <v>1.2635862166830685</v>
      </c>
      <c r="BV21" s="87">
        <v>112.58095636606785</v>
      </c>
      <c r="BW21" s="87">
        <v>99.532070848498876</v>
      </c>
      <c r="BX21" s="87">
        <v>149.09835977755918</v>
      </c>
      <c r="BY21" s="87">
        <v>98.657485293624646</v>
      </c>
      <c r="BZ21" s="87">
        <v>12.096391903953627</v>
      </c>
      <c r="CA21" s="87">
        <v>1.2635862166830685</v>
      </c>
      <c r="CB21" s="87">
        <v>9.5028998843794454</v>
      </c>
      <c r="CC21" s="87">
        <v>99.532070848498876</v>
      </c>
      <c r="CD21" s="87"/>
    </row>
    <row r="22" spans="1:82" x14ac:dyDescent="0.25">
      <c r="A22" s="86">
        <v>18</v>
      </c>
      <c r="B22" s="87">
        <v>5.7704887453284206</v>
      </c>
      <c r="C22" s="87">
        <v>99.983083927691865</v>
      </c>
      <c r="D22" s="87">
        <v>149.16347267871259</v>
      </c>
      <c r="E22" s="87">
        <v>5.4547113086547574</v>
      </c>
      <c r="F22" s="87">
        <v>115.84587302683701</v>
      </c>
      <c r="G22" s="87">
        <v>31.982135180488527</v>
      </c>
      <c r="H22" s="87">
        <v>148.72235439174202</v>
      </c>
      <c r="I22" s="87">
        <v>99.983083927691865</v>
      </c>
      <c r="J22" s="87">
        <v>10.514485212449797</v>
      </c>
      <c r="K22" s="87">
        <v>5.4547113086547574</v>
      </c>
      <c r="L22" s="87">
        <v>8.8204058587913501</v>
      </c>
      <c r="M22" s="87">
        <v>31.982135180488527</v>
      </c>
      <c r="N22" s="87"/>
      <c r="O22" s="87">
        <v>4.3455700853334394</v>
      </c>
      <c r="P22" s="87">
        <v>12.695825022538608</v>
      </c>
      <c r="Q22" s="87">
        <v>144.62015756539878</v>
      </c>
      <c r="R22" s="87">
        <v>6.2951430817077911</v>
      </c>
      <c r="S22" s="87">
        <v>110.80525668291784</v>
      </c>
      <c r="T22" s="87">
        <v>33.547647875894413</v>
      </c>
      <c r="U22" s="87">
        <v>141.5472716566523</v>
      </c>
      <c r="V22" s="87">
        <v>12.695825022538608</v>
      </c>
      <c r="W22" s="87">
        <v>4.2771784478660599</v>
      </c>
      <c r="X22" s="87">
        <v>6.2951430817077911</v>
      </c>
      <c r="Y22" s="87">
        <v>14.510126371239213</v>
      </c>
      <c r="Z22" s="87">
        <v>33.547647875894413</v>
      </c>
      <c r="AA22" s="87"/>
      <c r="AB22" s="86">
        <v>18</v>
      </c>
      <c r="AC22" s="87">
        <v>5.9420691331498414</v>
      </c>
      <c r="AD22" s="87">
        <v>100.58518870636779</v>
      </c>
      <c r="AE22" s="87">
        <v>147.38043186399497</v>
      </c>
      <c r="AF22" s="87">
        <v>5.4890935594860446</v>
      </c>
      <c r="AG22" s="87">
        <v>113.55184192203065</v>
      </c>
      <c r="AH22" s="87">
        <v>34.540177719162408</v>
      </c>
      <c r="AI22" s="87">
        <v>150.27340013278078</v>
      </c>
      <c r="AJ22" s="87">
        <v>100.58518870636779</v>
      </c>
      <c r="AK22" s="87">
        <v>12.357813326311561</v>
      </c>
      <c r="AL22" s="87">
        <v>5.4890935594860446</v>
      </c>
      <c r="AM22" s="87">
        <v>9.2553460535214871</v>
      </c>
      <c r="AN22" s="87">
        <v>34.540177719162408</v>
      </c>
      <c r="AO22" s="87"/>
      <c r="AP22" s="86">
        <v>18</v>
      </c>
      <c r="AQ22" s="87">
        <v>5.2321291564016246</v>
      </c>
      <c r="AR22" s="87">
        <v>99.359493887249641</v>
      </c>
      <c r="AS22" s="87">
        <v>142.86496639912943</v>
      </c>
      <c r="AT22" s="87">
        <v>76.461842222351379</v>
      </c>
      <c r="AU22" s="87">
        <v>112.06006984422137</v>
      </c>
      <c r="AV22" s="87">
        <v>35.409411338151259</v>
      </c>
      <c r="AW22" s="87">
        <v>149.32329757873117</v>
      </c>
      <c r="AX22" s="87">
        <v>99.359493887249641</v>
      </c>
      <c r="AY22" s="87">
        <v>11.196538047878104</v>
      </c>
      <c r="AZ22" s="87">
        <v>76.461842222351379</v>
      </c>
      <c r="BA22" s="87">
        <v>1.916485647698877</v>
      </c>
      <c r="BB22" s="87">
        <v>35.409411338151259</v>
      </c>
      <c r="BC22" s="87"/>
      <c r="BD22" s="86">
        <v>18</v>
      </c>
      <c r="BE22" s="87">
        <v>6.0295488455276089</v>
      </c>
      <c r="BF22" s="87">
        <v>100.02702110165224</v>
      </c>
      <c r="BG22" s="87">
        <v>148.98998504440038</v>
      </c>
      <c r="BH22" s="87">
        <v>6.4791892936788518</v>
      </c>
      <c r="BI22" s="87">
        <v>115.16078324644727</v>
      </c>
      <c r="BJ22" s="87">
        <v>34.633862135697022</v>
      </c>
      <c r="BK22" s="87">
        <v>150.90975401179389</v>
      </c>
      <c r="BL22" s="87">
        <v>100.02702110165224</v>
      </c>
      <c r="BM22" s="87">
        <v>10.861070662520623</v>
      </c>
      <c r="BN22" s="87">
        <v>6.4791892936788518</v>
      </c>
      <c r="BO22" s="87">
        <v>10.072851028392121</v>
      </c>
      <c r="BP22" s="87">
        <v>34.633862135697022</v>
      </c>
      <c r="BQ22" s="87"/>
      <c r="BR22" s="87">
        <v>6.2446218538879554</v>
      </c>
      <c r="BS22" s="87">
        <v>99.784761473194322</v>
      </c>
      <c r="BT22" s="87">
        <v>148.21174389434128</v>
      </c>
      <c r="BU22" s="87">
        <v>1.764530091277789</v>
      </c>
      <c r="BV22" s="87">
        <v>113.78645520154409</v>
      </c>
      <c r="BW22" s="87">
        <v>99.464932205662052</v>
      </c>
      <c r="BX22" s="87">
        <v>150.31465596748913</v>
      </c>
      <c r="BY22" s="87">
        <v>99.784761473194322</v>
      </c>
      <c r="BZ22" s="87">
        <v>10.972801161914965</v>
      </c>
      <c r="CA22" s="87">
        <v>1.764530091277789</v>
      </c>
      <c r="CB22" s="87">
        <v>7.8148917710238406</v>
      </c>
      <c r="CC22" s="87">
        <v>99.464932205662052</v>
      </c>
      <c r="CD22" s="87"/>
    </row>
    <row r="23" spans="1:82" x14ac:dyDescent="0.25">
      <c r="A23" s="86">
        <v>19</v>
      </c>
      <c r="B23" s="87">
        <v>6.1173222559446971</v>
      </c>
      <c r="C23" s="87">
        <v>99.246735129695878</v>
      </c>
      <c r="D23" s="87">
        <v>145.27445462200438</v>
      </c>
      <c r="E23" s="87">
        <v>4.5391691379738308</v>
      </c>
      <c r="F23" s="87">
        <v>112.83391536326576</v>
      </c>
      <c r="G23" s="87">
        <v>33.123826216775988</v>
      </c>
      <c r="H23" s="87">
        <v>150.89867723150223</v>
      </c>
      <c r="I23" s="87">
        <v>99.246735129695878</v>
      </c>
      <c r="J23" s="87">
        <v>11.307725013875853</v>
      </c>
      <c r="K23" s="87">
        <v>4.5391691379738308</v>
      </c>
      <c r="L23" s="87">
        <v>13.225286341454556</v>
      </c>
      <c r="M23" s="87">
        <v>33.123826216775988</v>
      </c>
      <c r="N23" s="87"/>
      <c r="O23" s="87">
        <v>4.9824565891757535</v>
      </c>
      <c r="P23" s="87">
        <v>8.4181751109848229</v>
      </c>
      <c r="Q23" s="87">
        <v>143.0635375465954</v>
      </c>
      <c r="R23" s="87">
        <v>7.0902930534028386</v>
      </c>
      <c r="S23" s="87">
        <v>113.14225266564839</v>
      </c>
      <c r="T23" s="87">
        <v>32.408787200849588</v>
      </c>
      <c r="U23" s="87">
        <v>142.47647159019883</v>
      </c>
      <c r="V23" s="87">
        <v>8.4181751109848229</v>
      </c>
      <c r="W23" s="87">
        <v>10.113015431745335</v>
      </c>
      <c r="X23" s="87">
        <v>7.0902930534028386</v>
      </c>
      <c r="Y23" s="87">
        <v>16.735382610133247</v>
      </c>
      <c r="Z23" s="87">
        <v>32.408787200849588</v>
      </c>
      <c r="AA23" s="87"/>
      <c r="AB23" s="86">
        <v>19</v>
      </c>
      <c r="AC23" s="87">
        <v>5.635458876995652</v>
      </c>
      <c r="AD23" s="87">
        <v>99.726502294141</v>
      </c>
      <c r="AE23" s="87">
        <v>147.28308703003566</v>
      </c>
      <c r="AF23" s="87">
        <v>6.0787903597201334</v>
      </c>
      <c r="AG23" s="87">
        <v>112.6173334561753</v>
      </c>
      <c r="AH23" s="87">
        <v>34.345504552628149</v>
      </c>
      <c r="AI23" s="87">
        <v>147.24977484725099</v>
      </c>
      <c r="AJ23" s="87">
        <v>99.726502294141</v>
      </c>
      <c r="AK23" s="87">
        <v>11.934157701196009</v>
      </c>
      <c r="AL23" s="87">
        <v>6.0787903597201334</v>
      </c>
      <c r="AM23" s="87">
        <v>14.052301846600166</v>
      </c>
      <c r="AN23" s="87">
        <v>34.345504552628149</v>
      </c>
      <c r="AO23" s="87"/>
      <c r="AP23" s="86">
        <v>19</v>
      </c>
      <c r="AQ23" s="87">
        <v>5.6085287503190973</v>
      </c>
      <c r="AR23" s="87">
        <v>100.23363817525917</v>
      </c>
      <c r="AS23" s="87">
        <v>140.92217514752545</v>
      </c>
      <c r="AT23" s="87">
        <v>74.904468650798663</v>
      </c>
      <c r="AU23" s="87">
        <v>112.95814741442241</v>
      </c>
      <c r="AV23" s="87">
        <v>34.103796732380964</v>
      </c>
      <c r="AW23" s="87">
        <v>146.66938982012306</v>
      </c>
      <c r="AX23" s="87">
        <v>100.23363817525917</v>
      </c>
      <c r="AY23" s="87">
        <v>14.417936017781791</v>
      </c>
      <c r="AZ23" s="87">
        <v>74.904468650798663</v>
      </c>
      <c r="BA23" s="87">
        <v>5.5578257661200361</v>
      </c>
      <c r="BB23" s="87">
        <v>34.103796732380964</v>
      </c>
      <c r="BC23" s="87"/>
      <c r="BD23" s="86">
        <v>19</v>
      </c>
      <c r="BE23" s="87">
        <v>5.7643546912066643</v>
      </c>
      <c r="BF23" s="87">
        <v>99.047067661243759</v>
      </c>
      <c r="BG23" s="87">
        <v>147.45272226796183</v>
      </c>
      <c r="BH23" s="87">
        <v>6.7116802211564659</v>
      </c>
      <c r="BI23" s="87">
        <v>113.82579735068278</v>
      </c>
      <c r="BJ23" s="87">
        <v>33.465525479683478</v>
      </c>
      <c r="BK23" s="87">
        <v>150.36635380403635</v>
      </c>
      <c r="BL23" s="87">
        <v>99.047067661243759</v>
      </c>
      <c r="BM23" s="87">
        <v>12.392276858805763</v>
      </c>
      <c r="BN23" s="87">
        <v>6.7116802211564659</v>
      </c>
      <c r="BO23" s="87">
        <v>6.756472604922438</v>
      </c>
      <c r="BP23" s="87">
        <v>33.465525479683478</v>
      </c>
      <c r="BQ23" s="87"/>
      <c r="BR23" s="87">
        <v>5.8056924078537584</v>
      </c>
      <c r="BS23" s="87">
        <v>100.3725101641416</v>
      </c>
      <c r="BT23" s="87">
        <v>147.93423830602813</v>
      </c>
      <c r="BU23" s="87">
        <v>0.84339793264870511</v>
      </c>
      <c r="BV23" s="87">
        <v>115.28959544781527</v>
      </c>
      <c r="BW23" s="87">
        <v>99.289133876429432</v>
      </c>
      <c r="BX23" s="87">
        <v>149.25121351128567</v>
      </c>
      <c r="BY23" s="87">
        <v>100.3725101641416</v>
      </c>
      <c r="BZ23" s="87">
        <v>14.202960473536557</v>
      </c>
      <c r="CA23" s="87">
        <v>0.84339793264870511</v>
      </c>
      <c r="CB23" s="87">
        <v>7.9065291130785678</v>
      </c>
      <c r="CC23" s="87">
        <v>99.289133876429432</v>
      </c>
      <c r="CD23" s="87"/>
    </row>
    <row r="24" spans="1:82" x14ac:dyDescent="0.25">
      <c r="A24" s="86">
        <v>20</v>
      </c>
      <c r="B24" s="87">
        <v>5.7432838134133188</v>
      </c>
      <c r="C24" s="87">
        <v>99.195994035473007</v>
      </c>
      <c r="D24" s="87">
        <v>148.43947242466086</v>
      </c>
      <c r="E24" s="87">
        <v>5.0675791323451698</v>
      </c>
      <c r="F24" s="87">
        <v>113.1461676285855</v>
      </c>
      <c r="G24" s="87">
        <v>32.76268999999467</v>
      </c>
      <c r="H24" s="87">
        <v>150.08346186484388</v>
      </c>
      <c r="I24" s="87">
        <v>99.195994035473007</v>
      </c>
      <c r="J24" s="87">
        <v>10.729306259714786</v>
      </c>
      <c r="K24" s="87">
        <v>5.0675791323451698</v>
      </c>
      <c r="L24" s="87">
        <v>7.5330620565177693</v>
      </c>
      <c r="M24" s="87">
        <v>32.76268999999467</v>
      </c>
      <c r="N24" s="87"/>
      <c r="O24" s="87">
        <v>5.7989914469759336</v>
      </c>
      <c r="P24" s="87">
        <v>12.4931050398617</v>
      </c>
      <c r="Q24" s="87">
        <v>142.22074230667013</v>
      </c>
      <c r="R24" s="87">
        <v>6.1352882817527297</v>
      </c>
      <c r="S24" s="87">
        <v>108.21970193855904</v>
      </c>
      <c r="T24" s="87">
        <v>32.998053198305975</v>
      </c>
      <c r="U24" s="87">
        <v>144.47883257124857</v>
      </c>
      <c r="V24" s="87">
        <v>12.4931050398617</v>
      </c>
      <c r="W24" s="87">
        <v>13.588944492286194</v>
      </c>
      <c r="X24" s="87">
        <v>6.1352882817527297</v>
      </c>
      <c r="Y24" s="87">
        <v>9.5328609000828148</v>
      </c>
      <c r="Z24" s="87">
        <v>32.998053198305975</v>
      </c>
      <c r="AA24" s="87"/>
      <c r="AB24" s="86">
        <v>20</v>
      </c>
      <c r="AC24" s="87">
        <v>5.7257809077032631</v>
      </c>
      <c r="AD24" s="87">
        <v>98.953362437327996</v>
      </c>
      <c r="AE24" s="87">
        <v>146.99308408346809</v>
      </c>
      <c r="AF24" s="87">
        <v>4.6364309374539578</v>
      </c>
      <c r="AG24" s="87">
        <v>112.38209519250616</v>
      </c>
      <c r="AH24" s="87">
        <v>33.919705771478675</v>
      </c>
      <c r="AI24" s="87">
        <v>146.22280493537821</v>
      </c>
      <c r="AJ24" s="87">
        <v>98.953362437327996</v>
      </c>
      <c r="AK24" s="87">
        <v>10.437596459895843</v>
      </c>
      <c r="AL24" s="87">
        <v>4.6364309374539578</v>
      </c>
      <c r="AM24" s="87">
        <v>9.0714034701965609</v>
      </c>
      <c r="AN24" s="87">
        <v>33.919705771478675</v>
      </c>
      <c r="AO24" s="87"/>
      <c r="AP24" s="86">
        <v>20</v>
      </c>
      <c r="AQ24" s="87">
        <v>6.8462403678548922</v>
      </c>
      <c r="AR24" s="87">
        <v>98.610507245800534</v>
      </c>
      <c r="AS24" s="87">
        <v>144.72414472752823</v>
      </c>
      <c r="AT24" s="87">
        <v>76.440434107528574</v>
      </c>
      <c r="AU24" s="87">
        <v>112.92175420237162</v>
      </c>
      <c r="AV24" s="87">
        <v>34.621808119843159</v>
      </c>
      <c r="AW24" s="87">
        <v>144.75916619807774</v>
      </c>
      <c r="AX24" s="87">
        <v>98.610507245800534</v>
      </c>
      <c r="AY24" s="87">
        <v>10.63798118515386</v>
      </c>
      <c r="AZ24" s="87">
        <v>76.440434107528574</v>
      </c>
      <c r="BA24" s="87">
        <v>2.0548978417375046</v>
      </c>
      <c r="BB24" s="87">
        <v>34.621808119843159</v>
      </c>
      <c r="BC24" s="87"/>
      <c r="BD24" s="86">
        <v>20</v>
      </c>
      <c r="BE24" s="87">
        <v>6.2420370662269233</v>
      </c>
      <c r="BF24" s="87">
        <v>99.490617245764454</v>
      </c>
      <c r="BG24" s="87">
        <v>148.55054510873731</v>
      </c>
      <c r="BH24" s="87">
        <v>5.3021722535112197</v>
      </c>
      <c r="BI24" s="87">
        <v>113.03976020255477</v>
      </c>
      <c r="BJ24" s="87">
        <v>33.871024869710965</v>
      </c>
      <c r="BK24" s="87">
        <v>151.84850192107317</v>
      </c>
      <c r="BL24" s="87">
        <v>99.490617245764454</v>
      </c>
      <c r="BM24" s="87">
        <v>11.377835948201946</v>
      </c>
      <c r="BN24" s="87">
        <v>5.3021722535112197</v>
      </c>
      <c r="BO24" s="87">
        <v>10.428125793769691</v>
      </c>
      <c r="BP24" s="87">
        <v>33.871024869710965</v>
      </c>
      <c r="BQ24" s="87"/>
      <c r="BR24" s="87">
        <v>5.7336382615144101</v>
      </c>
      <c r="BS24" s="87">
        <v>100.08760630544178</v>
      </c>
      <c r="BT24" s="87">
        <v>147.53760134164867</v>
      </c>
      <c r="BU24" s="87">
        <v>1.2549354321425608</v>
      </c>
      <c r="BV24" s="87">
        <v>115.53775786029708</v>
      </c>
      <c r="BW24" s="87">
        <v>99.529177087636469</v>
      </c>
      <c r="BX24" s="87">
        <v>149.08271485610479</v>
      </c>
      <c r="BY24" s="87">
        <v>100.08760630544178</v>
      </c>
      <c r="BZ24" s="87">
        <v>11.883802667986108</v>
      </c>
      <c r="CA24" s="87">
        <v>1.2549354321425608</v>
      </c>
      <c r="CB24" s="87">
        <v>6.6832304153088629</v>
      </c>
      <c r="CC24" s="87">
        <v>99.529177087636469</v>
      </c>
      <c r="CD24" s="87"/>
    </row>
    <row r="25" spans="1:82" x14ac:dyDescent="0.25">
      <c r="A25" s="86">
        <v>21</v>
      </c>
      <c r="B25" s="87">
        <v>5.6508016082731141</v>
      </c>
      <c r="C25" s="87">
        <v>98.152615420029889</v>
      </c>
      <c r="D25" s="87">
        <v>147.70843668162993</v>
      </c>
      <c r="E25" s="87">
        <v>6.1314505646013178</v>
      </c>
      <c r="F25" s="87">
        <v>115.17392360360712</v>
      </c>
      <c r="G25" s="87">
        <v>33.770771551228393</v>
      </c>
      <c r="H25" s="87">
        <v>150.64975045811428</v>
      </c>
      <c r="I25" s="87">
        <v>98.152615420029889</v>
      </c>
      <c r="J25" s="87">
        <v>12.636642914210247</v>
      </c>
      <c r="K25" s="87">
        <v>6.1314505646013178</v>
      </c>
      <c r="L25" s="87">
        <v>7.0454214685673726</v>
      </c>
      <c r="M25" s="87">
        <v>33.770771551228393</v>
      </c>
      <c r="N25" s="87"/>
      <c r="O25" s="87">
        <v>5.0501989022871747</v>
      </c>
      <c r="P25" s="87">
        <v>8.9968123541897214</v>
      </c>
      <c r="Q25" s="87">
        <v>141.50706899325465</v>
      </c>
      <c r="R25" s="87">
        <v>7.6866841789747919</v>
      </c>
      <c r="S25" s="87">
        <v>110.62133238456632</v>
      </c>
      <c r="T25" s="87">
        <v>33.476508257741131</v>
      </c>
      <c r="U25" s="87">
        <v>146.21151172616189</v>
      </c>
      <c r="V25" s="87">
        <v>8.9968123541897214</v>
      </c>
      <c r="W25" s="87">
        <v>15.254638300377005</v>
      </c>
      <c r="X25" s="87">
        <v>7.6866841789747919</v>
      </c>
      <c r="Y25" s="87">
        <v>6.9719221538745906</v>
      </c>
      <c r="Z25" s="87">
        <v>33.476508257741131</v>
      </c>
      <c r="AA25" s="87"/>
      <c r="AB25" s="86">
        <v>21</v>
      </c>
      <c r="AC25" s="87">
        <v>6.168974413740882</v>
      </c>
      <c r="AD25" s="87">
        <v>99.734999995132824</v>
      </c>
      <c r="AE25" s="87">
        <v>149.87291495357525</v>
      </c>
      <c r="AF25" s="87">
        <v>6.4574071528849428</v>
      </c>
      <c r="AG25" s="87">
        <v>115.58024154293014</v>
      </c>
      <c r="AH25" s="87">
        <v>34.471163500828112</v>
      </c>
      <c r="AI25" s="87">
        <v>144.93625438430581</v>
      </c>
      <c r="AJ25" s="87">
        <v>99.734999995132824</v>
      </c>
      <c r="AK25" s="87">
        <v>10.964631979126047</v>
      </c>
      <c r="AL25" s="87">
        <v>6.4574071528849428</v>
      </c>
      <c r="AM25" s="87">
        <v>4.2641046481823732</v>
      </c>
      <c r="AN25" s="87">
        <v>34.471163500828112</v>
      </c>
      <c r="AO25" s="87"/>
      <c r="AP25" s="86">
        <v>21</v>
      </c>
      <c r="AQ25" s="87">
        <v>6.9009922017399257</v>
      </c>
      <c r="AR25" s="87">
        <v>98.665424880678245</v>
      </c>
      <c r="AS25" s="87">
        <v>146.11555916686376</v>
      </c>
      <c r="AT25" s="87">
        <v>77.350877462401129</v>
      </c>
      <c r="AU25" s="87">
        <v>114.45199411761705</v>
      </c>
      <c r="AV25" s="87">
        <v>34.160219304843551</v>
      </c>
      <c r="AW25" s="87">
        <v>148.24204621599642</v>
      </c>
      <c r="AX25" s="87">
        <v>98.665424880678245</v>
      </c>
      <c r="AY25" s="87">
        <v>10.661312172216965</v>
      </c>
      <c r="AZ25" s="87">
        <v>77.350877462401129</v>
      </c>
      <c r="BA25" s="87">
        <v>4.2033771082271718</v>
      </c>
      <c r="BB25" s="87">
        <v>34.160219304843551</v>
      </c>
      <c r="BC25" s="87"/>
      <c r="BD25" s="86">
        <v>21</v>
      </c>
      <c r="BE25" s="87">
        <v>5.6709551453934113</v>
      </c>
      <c r="BF25" s="87">
        <v>99.712438851839721</v>
      </c>
      <c r="BG25" s="87">
        <v>148.21653727683503</v>
      </c>
      <c r="BH25" s="87">
        <v>4.2663621527688722</v>
      </c>
      <c r="BI25" s="87">
        <v>115.92178754167858</v>
      </c>
      <c r="BJ25" s="87">
        <v>33.821399212244401</v>
      </c>
      <c r="BK25" s="87">
        <v>148.28700565069298</v>
      </c>
      <c r="BL25" s="87">
        <v>99.712438851839721</v>
      </c>
      <c r="BM25" s="87">
        <v>10.860752449232997</v>
      </c>
      <c r="BN25" s="87">
        <v>4.2663621527688722</v>
      </c>
      <c r="BO25" s="87">
        <v>14.164585175388728</v>
      </c>
      <c r="BP25" s="87">
        <v>33.821399212244401</v>
      </c>
      <c r="BQ25" s="87"/>
      <c r="BR25" s="87">
        <v>6.7341250783395958</v>
      </c>
      <c r="BS25" s="87">
        <v>99.107019914919874</v>
      </c>
      <c r="BT25" s="87">
        <v>147.94224094553968</v>
      </c>
      <c r="BU25" s="87">
        <v>2.0129018313319653</v>
      </c>
      <c r="BV25" s="87">
        <v>115.53159425879271</v>
      </c>
      <c r="BW25" s="87">
        <v>99.79929008765636</v>
      </c>
      <c r="BX25" s="87">
        <v>148.33210879144937</v>
      </c>
      <c r="BY25" s="87">
        <v>99.107019914919874</v>
      </c>
      <c r="BZ25" s="87">
        <v>13.439005081532807</v>
      </c>
      <c r="CA25" s="87">
        <v>2.0129018313319653</v>
      </c>
      <c r="CB25" s="87">
        <v>10.771175435669653</v>
      </c>
      <c r="CC25" s="87">
        <v>99.79929008765636</v>
      </c>
      <c r="CD25" s="87"/>
    </row>
    <row r="26" spans="1:82" x14ac:dyDescent="0.25">
      <c r="A26" s="86">
        <v>22</v>
      </c>
      <c r="B26" s="87">
        <v>5.5468014797537242</v>
      </c>
      <c r="C26" s="87">
        <v>100.24395351912364</v>
      </c>
      <c r="D26" s="87">
        <v>149.44050276224925</v>
      </c>
      <c r="E26" s="87">
        <v>6.1296708231164567</v>
      </c>
      <c r="F26" s="87">
        <v>113.06863281998275</v>
      </c>
      <c r="G26" s="87">
        <v>34.668057542668443</v>
      </c>
      <c r="H26" s="87">
        <v>147.54343002295246</v>
      </c>
      <c r="I26" s="87">
        <v>100.24395351912364</v>
      </c>
      <c r="J26" s="87">
        <v>9.9177801389050835</v>
      </c>
      <c r="K26" s="87">
        <v>6.1296708231164567</v>
      </c>
      <c r="L26" s="87">
        <v>14.975782387743934</v>
      </c>
      <c r="M26" s="87">
        <v>34.668057542668443</v>
      </c>
      <c r="N26" s="87"/>
      <c r="O26" s="87">
        <v>5.9700099272810672</v>
      </c>
      <c r="P26" s="87">
        <v>12.930234493430804</v>
      </c>
      <c r="Q26" s="87">
        <v>142.81821112598601</v>
      </c>
      <c r="R26" s="87">
        <v>6.1979387167497944</v>
      </c>
      <c r="S26" s="87">
        <v>110.85326616606865</v>
      </c>
      <c r="T26" s="87">
        <v>33.405440585837177</v>
      </c>
      <c r="U26" s="87">
        <v>140.45970677031838</v>
      </c>
      <c r="V26" s="87">
        <v>12.930234493430804</v>
      </c>
      <c r="W26" s="87">
        <v>14.22483036262514</v>
      </c>
      <c r="X26" s="87">
        <v>6.1979387167497944</v>
      </c>
      <c r="Y26" s="87">
        <v>15.138806693908752</v>
      </c>
      <c r="Z26" s="87">
        <v>33.405440585837177</v>
      </c>
      <c r="AA26" s="87"/>
      <c r="AB26" s="86">
        <v>22</v>
      </c>
      <c r="AC26" s="87">
        <v>5.3793571113462395</v>
      </c>
      <c r="AD26" s="87">
        <v>100.04174039681159</v>
      </c>
      <c r="AE26" s="87">
        <v>147.97779116142516</v>
      </c>
      <c r="AF26" s="87">
        <v>5.6041403335018893</v>
      </c>
      <c r="AG26" s="87">
        <v>115.92535975965025</v>
      </c>
      <c r="AH26" s="87">
        <v>33.509192012247112</v>
      </c>
      <c r="AI26" s="87">
        <v>150.28915270086375</v>
      </c>
      <c r="AJ26" s="87">
        <v>100.04174039681159</v>
      </c>
      <c r="AK26" s="87">
        <v>9.8392951200395178</v>
      </c>
      <c r="AL26" s="87">
        <v>5.6041403335018893</v>
      </c>
      <c r="AM26" s="87">
        <v>8.2323292274105011</v>
      </c>
      <c r="AN26" s="87">
        <v>33.509192012247112</v>
      </c>
      <c r="AO26" s="87"/>
      <c r="AP26" s="86">
        <v>22</v>
      </c>
      <c r="AQ26" s="87">
        <v>6.0440119229536586</v>
      </c>
      <c r="AR26" s="87">
        <v>99.427446874511602</v>
      </c>
      <c r="AS26" s="87">
        <v>143.30770679685301</v>
      </c>
      <c r="AT26" s="87">
        <v>76.50336921449761</v>
      </c>
      <c r="AU26" s="87">
        <v>111.65579848407936</v>
      </c>
      <c r="AV26" s="87">
        <v>34.690090754679638</v>
      </c>
      <c r="AW26" s="87">
        <v>144.66597627110212</v>
      </c>
      <c r="AX26" s="87">
        <v>99.427446874511602</v>
      </c>
      <c r="AY26" s="87">
        <v>9.3633710833508097</v>
      </c>
      <c r="AZ26" s="87">
        <v>76.50336921449761</v>
      </c>
      <c r="BA26" s="87">
        <v>1.5580131720310744</v>
      </c>
      <c r="BB26" s="87">
        <v>34.690090754679638</v>
      </c>
      <c r="BC26" s="87"/>
      <c r="BD26" s="86">
        <v>22</v>
      </c>
      <c r="BE26" s="87">
        <v>5.8054954754619512</v>
      </c>
      <c r="BF26" s="87">
        <v>98.644262812988728</v>
      </c>
      <c r="BG26" s="87">
        <v>147.76222389510843</v>
      </c>
      <c r="BH26" s="87">
        <v>5.6066289957631366</v>
      </c>
      <c r="BI26" s="87">
        <v>113.19611790192728</v>
      </c>
      <c r="BJ26" s="87">
        <v>34.700818848201372</v>
      </c>
      <c r="BK26" s="87">
        <v>148.52467971824234</v>
      </c>
      <c r="BL26" s="87">
        <v>98.644262812988728</v>
      </c>
      <c r="BM26" s="87">
        <v>11.563493824227937</v>
      </c>
      <c r="BN26" s="87">
        <v>5.6066289957631366</v>
      </c>
      <c r="BO26" s="87">
        <v>7.3501205625210133</v>
      </c>
      <c r="BP26" s="87">
        <v>34.700818848201372</v>
      </c>
      <c r="BQ26" s="87"/>
      <c r="BR26" s="87">
        <v>6.6278614325854521</v>
      </c>
      <c r="BS26" s="87">
        <v>99.390791891699223</v>
      </c>
      <c r="BT26" s="87">
        <v>149.77018091817538</v>
      </c>
      <c r="BU26" s="87">
        <v>0.50583756952265402</v>
      </c>
      <c r="BV26" s="87">
        <v>113.5697479760739</v>
      </c>
      <c r="BW26" s="87">
        <v>99.328378989013189</v>
      </c>
      <c r="BX26" s="87">
        <v>145.70702236036769</v>
      </c>
      <c r="BY26" s="87">
        <v>99.390791891699223</v>
      </c>
      <c r="BZ26" s="87">
        <v>11.16930322835038</v>
      </c>
      <c r="CA26" s="87">
        <v>0.50583756952265402</v>
      </c>
      <c r="CB26" s="87">
        <v>11.058110568000529</v>
      </c>
      <c r="CC26" s="87">
        <v>99.328378989013189</v>
      </c>
      <c r="CD26" s="87"/>
    </row>
    <row r="27" spans="1:82" x14ac:dyDescent="0.25">
      <c r="A27" s="86">
        <v>23</v>
      </c>
      <c r="B27" s="87">
        <v>5.6579922308929227</v>
      </c>
      <c r="C27" s="87">
        <v>98.737517898959652</v>
      </c>
      <c r="D27" s="87">
        <v>150.03379115589681</v>
      </c>
      <c r="E27" s="87">
        <v>6.4977526647925803</v>
      </c>
      <c r="F27" s="87">
        <v>114.51654344512932</v>
      </c>
      <c r="G27" s="87">
        <v>33.880300848107822</v>
      </c>
      <c r="H27" s="87">
        <v>146.40803099110423</v>
      </c>
      <c r="I27" s="87">
        <v>98.737517898959652</v>
      </c>
      <c r="J27" s="87">
        <v>13.159572624785493</v>
      </c>
      <c r="K27" s="87">
        <v>6.4977526647925803</v>
      </c>
      <c r="L27" s="87">
        <v>9.2211025489097054</v>
      </c>
      <c r="M27" s="87">
        <v>33.880300848107822</v>
      </c>
      <c r="N27" s="87"/>
      <c r="O27" s="87">
        <v>4.4661726349967399</v>
      </c>
      <c r="P27" s="87">
        <v>11.330207522713627</v>
      </c>
      <c r="Q27" s="87">
        <v>142.00204929985861</v>
      </c>
      <c r="R27" s="87">
        <v>7.0825852038920765</v>
      </c>
      <c r="S27" s="87">
        <v>112.93994425592619</v>
      </c>
      <c r="T27" s="87">
        <v>32.306543022325535</v>
      </c>
      <c r="U27" s="87">
        <v>142.14396431753596</v>
      </c>
      <c r="V27" s="87">
        <v>11.330207522713627</v>
      </c>
      <c r="W27" s="87">
        <v>14.220424962689536</v>
      </c>
      <c r="X27" s="87">
        <v>7.0825852038920765</v>
      </c>
      <c r="Y27" s="87">
        <v>14.525941803957751</v>
      </c>
      <c r="Z27" s="87">
        <v>32.306543022325535</v>
      </c>
      <c r="AA27" s="87"/>
      <c r="AB27" s="86">
        <v>23</v>
      </c>
      <c r="AC27" s="87">
        <v>5.1568217688823772</v>
      </c>
      <c r="AD27" s="87">
        <v>100.20081321556607</v>
      </c>
      <c r="AE27" s="87">
        <v>148.63449307747715</v>
      </c>
      <c r="AF27" s="87">
        <v>6.2624323155484678</v>
      </c>
      <c r="AG27" s="87">
        <v>112.01830489540399</v>
      </c>
      <c r="AH27" s="87">
        <v>33.760110709858409</v>
      </c>
      <c r="AI27" s="87">
        <v>147.79820303793687</v>
      </c>
      <c r="AJ27" s="87">
        <v>100.20081321556607</v>
      </c>
      <c r="AK27" s="87">
        <v>11.693514337386874</v>
      </c>
      <c r="AL27" s="87">
        <v>6.2624323155484678</v>
      </c>
      <c r="AM27" s="87">
        <v>10.531846301839595</v>
      </c>
      <c r="AN27" s="87">
        <v>33.760110709858409</v>
      </c>
      <c r="AO27" s="87"/>
      <c r="AP27" s="86">
        <v>23</v>
      </c>
      <c r="AQ27" s="87">
        <v>5.3848992872768626</v>
      </c>
      <c r="AR27" s="87">
        <v>99.65786779944132</v>
      </c>
      <c r="AS27" s="87">
        <v>140.67651758683809</v>
      </c>
      <c r="AT27" s="87">
        <v>77.775113075784816</v>
      </c>
      <c r="AU27" s="87">
        <v>114.7002242983672</v>
      </c>
      <c r="AV27" s="87">
        <v>33.814147769751472</v>
      </c>
      <c r="AW27" s="87">
        <v>142.19064167211695</v>
      </c>
      <c r="AX27" s="87">
        <v>99.65786779944132</v>
      </c>
      <c r="AY27" s="87">
        <v>10.786858083487324</v>
      </c>
      <c r="AZ27" s="87">
        <v>77.775113075784816</v>
      </c>
      <c r="BA27" s="87">
        <v>2.4631873560888691</v>
      </c>
      <c r="BB27" s="87">
        <v>33.814147769751472</v>
      </c>
      <c r="BC27" s="87"/>
      <c r="BD27" s="86">
        <v>23</v>
      </c>
      <c r="BE27" s="87">
        <v>5.8220701383849258</v>
      </c>
      <c r="BF27" s="87">
        <v>98.577049338003533</v>
      </c>
      <c r="BG27" s="87">
        <v>149.18572627934108</v>
      </c>
      <c r="BH27" s="87">
        <v>6.0436540160041545</v>
      </c>
      <c r="BI27" s="87">
        <v>114.7928953236614</v>
      </c>
      <c r="BJ27" s="87">
        <v>33.712102353849716</v>
      </c>
      <c r="BK27" s="87">
        <v>149.43203788062809</v>
      </c>
      <c r="BL27" s="87">
        <v>98.577049338003533</v>
      </c>
      <c r="BM27" s="87">
        <v>13.264656198644186</v>
      </c>
      <c r="BN27" s="87">
        <v>6.0436540160041545</v>
      </c>
      <c r="BO27" s="87">
        <v>8.6358589534237549</v>
      </c>
      <c r="BP27" s="87">
        <v>33.712102353849716</v>
      </c>
      <c r="BQ27" s="87"/>
      <c r="BR27" s="87">
        <v>6.4633314881419732</v>
      </c>
      <c r="BS27" s="87">
        <v>99.765062361574792</v>
      </c>
      <c r="BT27" s="87">
        <v>148.09357330116265</v>
      </c>
      <c r="BU27" s="87">
        <v>1.7409627305000843</v>
      </c>
      <c r="BV27" s="87">
        <v>113.39928774020098</v>
      </c>
      <c r="BW27" s="87">
        <v>99.754881356224772</v>
      </c>
      <c r="BX27" s="87">
        <v>148.80675900272652</v>
      </c>
      <c r="BY27" s="87">
        <v>99.765062361574792</v>
      </c>
      <c r="BZ27" s="87">
        <v>12.924439368100698</v>
      </c>
      <c r="CA27" s="87">
        <v>1.7409627305000843</v>
      </c>
      <c r="CB27" s="87">
        <v>9.7922429329227114</v>
      </c>
      <c r="CC27" s="87">
        <v>99.754881356224772</v>
      </c>
      <c r="CD27" s="87"/>
    </row>
    <row r="28" spans="1:82" x14ac:dyDescent="0.25">
      <c r="A28" s="86">
        <v>24</v>
      </c>
      <c r="B28" s="87">
        <v>6.2321477110325114</v>
      </c>
      <c r="C28" s="87">
        <v>98.98555106563613</v>
      </c>
      <c r="D28" s="87">
        <v>147.06372897808166</v>
      </c>
      <c r="E28" s="87">
        <v>5.4769098631677773</v>
      </c>
      <c r="F28" s="87">
        <v>114.36309248756928</v>
      </c>
      <c r="G28" s="87">
        <v>32.251935559030869</v>
      </c>
      <c r="H28" s="87">
        <v>151.47524694689312</v>
      </c>
      <c r="I28" s="87">
        <v>98.98555106563613</v>
      </c>
      <c r="J28" s="87">
        <v>12.222157728332872</v>
      </c>
      <c r="K28" s="87">
        <v>5.4769098631677773</v>
      </c>
      <c r="L28" s="87">
        <v>10.179037935354392</v>
      </c>
      <c r="M28" s="87">
        <v>32.251935559030869</v>
      </c>
      <c r="N28" s="87"/>
      <c r="O28" s="87">
        <v>5.5586009796408868</v>
      </c>
      <c r="P28" s="87">
        <v>11.440942026783127</v>
      </c>
      <c r="Q28" s="87">
        <v>141.75130145841766</v>
      </c>
      <c r="R28" s="87">
        <v>5.8026857418968385</v>
      </c>
      <c r="S28" s="87">
        <v>111.57100063789662</v>
      </c>
      <c r="T28" s="87">
        <v>33.899063749401222</v>
      </c>
      <c r="U28" s="87">
        <v>149.36805911445589</v>
      </c>
      <c r="V28" s="87">
        <v>11.440942026783127</v>
      </c>
      <c r="W28" s="87">
        <v>12.115342363175726</v>
      </c>
      <c r="X28" s="87">
        <v>5.8026857418968385</v>
      </c>
      <c r="Y28" s="87">
        <v>8.3674437199707228</v>
      </c>
      <c r="Z28" s="87">
        <v>33.899063749401222</v>
      </c>
      <c r="AA28" s="87"/>
      <c r="AB28" s="86">
        <v>24</v>
      </c>
      <c r="AC28" s="87">
        <v>5.9023401819948846</v>
      </c>
      <c r="AD28" s="87">
        <v>100.5029163135181</v>
      </c>
      <c r="AE28" s="87">
        <v>148.27582584768203</v>
      </c>
      <c r="AF28" s="87">
        <v>6.3075255237628554</v>
      </c>
      <c r="AG28" s="87">
        <v>113.48241428826509</v>
      </c>
      <c r="AH28" s="87">
        <v>35.064725136574786</v>
      </c>
      <c r="AI28" s="87">
        <v>149.05001883004329</v>
      </c>
      <c r="AJ28" s="87">
        <v>100.5029163135181</v>
      </c>
      <c r="AK28" s="87">
        <v>12.035146183511143</v>
      </c>
      <c r="AL28" s="87">
        <v>6.3075255237628554</v>
      </c>
      <c r="AM28" s="87">
        <v>5.1098395525508984</v>
      </c>
      <c r="AN28" s="87">
        <v>35.064725136574786</v>
      </c>
      <c r="AO28" s="87"/>
      <c r="AP28" s="86">
        <v>24</v>
      </c>
      <c r="AQ28" s="87">
        <v>5.8550130558326599</v>
      </c>
      <c r="AR28" s="87">
        <v>99.143204184153632</v>
      </c>
      <c r="AS28" s="87">
        <v>141.73326384097868</v>
      </c>
      <c r="AT28" s="87">
        <v>75.969983839178937</v>
      </c>
      <c r="AU28" s="87">
        <v>110.86111590076921</v>
      </c>
      <c r="AV28" s="87">
        <v>33.21312020364612</v>
      </c>
      <c r="AW28" s="87">
        <v>145.07882977631363</v>
      </c>
      <c r="AX28" s="87">
        <v>99.143204184153632</v>
      </c>
      <c r="AY28" s="87">
        <v>9.8999757047728068</v>
      </c>
      <c r="AZ28" s="87">
        <v>75.969983839178937</v>
      </c>
      <c r="BA28" s="87">
        <v>3.2056899905986724</v>
      </c>
      <c r="BB28" s="87">
        <v>33.21312020364612</v>
      </c>
      <c r="BC28" s="87"/>
      <c r="BD28" s="86">
        <v>24</v>
      </c>
      <c r="BE28" s="87">
        <v>6.1352196179063254</v>
      </c>
      <c r="BF28" s="87">
        <v>98.76440946385533</v>
      </c>
      <c r="BG28" s="87">
        <v>149.29706789576605</v>
      </c>
      <c r="BH28" s="87">
        <v>5.3568765071650937</v>
      </c>
      <c r="BI28" s="87">
        <v>112.05721562824222</v>
      </c>
      <c r="BJ28" s="87">
        <v>33.423160916594021</v>
      </c>
      <c r="BK28" s="87">
        <v>149.73278102207598</v>
      </c>
      <c r="BL28" s="87">
        <v>98.76440946385533</v>
      </c>
      <c r="BM28" s="87">
        <v>10.884349217730755</v>
      </c>
      <c r="BN28" s="87">
        <v>5.3568765071650937</v>
      </c>
      <c r="BO28" s="87">
        <v>7.3885630418008024</v>
      </c>
      <c r="BP28" s="87">
        <v>33.423160916594021</v>
      </c>
      <c r="BQ28" s="87"/>
      <c r="BR28" s="87">
        <v>6.2402355069659627</v>
      </c>
      <c r="BS28" s="87">
        <v>98.380650908698627</v>
      </c>
      <c r="BT28" s="87">
        <v>146.41271960426306</v>
      </c>
      <c r="BU28" s="87">
        <v>1.1132632030440612</v>
      </c>
      <c r="BV28" s="87">
        <v>113.22390144705898</v>
      </c>
      <c r="BW28" s="87">
        <v>100.06588621512465</v>
      </c>
      <c r="BX28" s="87">
        <v>147.38519131433512</v>
      </c>
      <c r="BY28" s="87">
        <v>98.380650908698627</v>
      </c>
      <c r="BZ28" s="87">
        <v>12.777267147147997</v>
      </c>
      <c r="CA28" s="87">
        <v>1.1132632030440612</v>
      </c>
      <c r="CB28" s="87">
        <v>8.9139444698610326</v>
      </c>
      <c r="CC28" s="87">
        <v>100.06588621512465</v>
      </c>
      <c r="CD28" s="87"/>
    </row>
    <row r="29" spans="1:82" x14ac:dyDescent="0.25">
      <c r="A29" s="86">
        <v>25</v>
      </c>
      <c r="B29" s="87">
        <v>5.888660585193521</v>
      </c>
      <c r="C29" s="87">
        <v>99.947161769072835</v>
      </c>
      <c r="D29" s="87">
        <v>147.93664476754623</v>
      </c>
      <c r="E29" s="87">
        <v>4.3878846122108222</v>
      </c>
      <c r="F29" s="87">
        <v>113.82554418965884</v>
      </c>
      <c r="G29" s="87">
        <v>34.605945602477767</v>
      </c>
      <c r="H29" s="87">
        <v>150.7916288882526</v>
      </c>
      <c r="I29" s="87">
        <v>99.947161769072835</v>
      </c>
      <c r="J29" s="87">
        <v>12.326463688214705</v>
      </c>
      <c r="K29" s="87">
        <v>4.3878846122108222</v>
      </c>
      <c r="L29" s="87">
        <v>12.203799297466187</v>
      </c>
      <c r="M29" s="87">
        <v>34.605945602477767</v>
      </c>
      <c r="N29" s="87"/>
      <c r="O29" s="87">
        <v>4.8473738588623423</v>
      </c>
      <c r="P29" s="87">
        <v>11.423862492231473</v>
      </c>
      <c r="Q29" s="87">
        <v>142.94667067761281</v>
      </c>
      <c r="R29" s="87">
        <v>4.4222488116870835</v>
      </c>
      <c r="S29" s="87">
        <v>110.95200357094581</v>
      </c>
      <c r="T29" s="87">
        <v>34.599920342646378</v>
      </c>
      <c r="U29" s="87">
        <v>153.24996915972292</v>
      </c>
      <c r="V29" s="87">
        <v>11.423862492231473</v>
      </c>
      <c r="W29" s="87">
        <v>15.251186580262225</v>
      </c>
      <c r="X29" s="87">
        <v>4.4222488116870835</v>
      </c>
      <c r="Y29" s="87">
        <v>8.2540818568318208</v>
      </c>
      <c r="Z29" s="87">
        <v>34.599920342646378</v>
      </c>
      <c r="AA29" s="87"/>
      <c r="AB29" s="86">
        <v>25</v>
      </c>
      <c r="AC29" s="87">
        <v>6.7936124968810061</v>
      </c>
      <c r="AD29" s="87">
        <v>100.0855500238843</v>
      </c>
      <c r="AE29" s="87">
        <v>149.60428859804034</v>
      </c>
      <c r="AF29" s="87">
        <v>5.3658354252747227</v>
      </c>
      <c r="AG29" s="87">
        <v>114.3686162441461</v>
      </c>
      <c r="AH29" s="87">
        <v>32.975247203608802</v>
      </c>
      <c r="AI29" s="87">
        <v>149.30348358886192</v>
      </c>
      <c r="AJ29" s="87">
        <v>100.0855500238843</v>
      </c>
      <c r="AK29" s="87">
        <v>12.499546020353614</v>
      </c>
      <c r="AL29" s="87">
        <v>5.3658354252747227</v>
      </c>
      <c r="AM29" s="87">
        <v>10.750195319962531</v>
      </c>
      <c r="AN29" s="87">
        <v>32.975247203608802</v>
      </c>
      <c r="AO29" s="87"/>
      <c r="AP29" s="86">
        <v>25</v>
      </c>
      <c r="AQ29" s="87">
        <v>6.8044473396108405</v>
      </c>
      <c r="AR29" s="87">
        <v>99.279677980433988</v>
      </c>
      <c r="AS29" s="87">
        <v>145.08997248137399</v>
      </c>
      <c r="AT29" s="87">
        <v>77.648180658909865</v>
      </c>
      <c r="AU29" s="87">
        <v>113.33324042744853</v>
      </c>
      <c r="AV29" s="87">
        <v>32.472931155955003</v>
      </c>
      <c r="AW29" s="87">
        <v>139.18697994691303</v>
      </c>
      <c r="AX29" s="87">
        <v>99.279677980433988</v>
      </c>
      <c r="AY29" s="87">
        <v>15.753282469042903</v>
      </c>
      <c r="AZ29" s="87">
        <v>77.648180658909865</v>
      </c>
      <c r="BA29" s="87">
        <v>2.3547008577190427</v>
      </c>
      <c r="BB29" s="87">
        <v>32.472931155955003</v>
      </c>
      <c r="BC29" s="87"/>
      <c r="BD29" s="86">
        <v>25</v>
      </c>
      <c r="BE29" s="87">
        <v>5.6447265866458363</v>
      </c>
      <c r="BF29" s="87">
        <v>99.091527041421926</v>
      </c>
      <c r="BG29" s="87">
        <v>148.05309847811318</v>
      </c>
      <c r="BH29" s="87">
        <v>4.9715863271200904</v>
      </c>
      <c r="BI29" s="87">
        <v>114.19757289941694</v>
      </c>
      <c r="BJ29" s="87">
        <v>35.925250058522771</v>
      </c>
      <c r="BK29" s="87">
        <v>148.57451194631369</v>
      </c>
      <c r="BL29" s="87">
        <v>99.091527041421926</v>
      </c>
      <c r="BM29" s="87">
        <v>13.137145480162568</v>
      </c>
      <c r="BN29" s="87">
        <v>4.9715863271200904</v>
      </c>
      <c r="BO29" s="87">
        <v>5.9083119137300626</v>
      </c>
      <c r="BP29" s="87">
        <v>35.925250058522771</v>
      </c>
      <c r="BQ29" s="87"/>
      <c r="BR29" s="87">
        <v>5.8967996838241374</v>
      </c>
      <c r="BS29" s="87">
        <v>98.723736813635668</v>
      </c>
      <c r="BT29" s="87">
        <v>148.43095069246402</v>
      </c>
      <c r="BU29" s="87">
        <v>1.7771220236303185</v>
      </c>
      <c r="BV29" s="87">
        <v>114.67042623995955</v>
      </c>
      <c r="BW29" s="87">
        <v>99.215124014557745</v>
      </c>
      <c r="BX29" s="87">
        <v>149.74851394644784</v>
      </c>
      <c r="BY29" s="87">
        <v>98.723736813635668</v>
      </c>
      <c r="BZ29" s="87">
        <v>11.279001366414633</v>
      </c>
      <c r="CA29" s="87">
        <v>1.7771220236303185</v>
      </c>
      <c r="CB29" s="87">
        <v>18.772545054021318</v>
      </c>
      <c r="CC29" s="87">
        <v>99.215124014557745</v>
      </c>
      <c r="CD29" s="87"/>
    </row>
    <row r="30" spans="1:82" x14ac:dyDescent="0.25">
      <c r="A30" s="86">
        <v>26</v>
      </c>
      <c r="B30" s="87">
        <v>6.7977469564226221</v>
      </c>
      <c r="C30" s="87">
        <v>99.281563131981144</v>
      </c>
      <c r="D30" s="87">
        <v>150.0995497189688</v>
      </c>
      <c r="E30" s="87">
        <v>6.2599779867451648</v>
      </c>
      <c r="F30" s="87">
        <v>111.57262021563953</v>
      </c>
      <c r="G30" s="87">
        <v>34.943424455436165</v>
      </c>
      <c r="H30" s="87">
        <v>144.2687037476893</v>
      </c>
      <c r="I30" s="87">
        <v>99.281563131981144</v>
      </c>
      <c r="J30" s="87">
        <v>12.721201323231869</v>
      </c>
      <c r="K30" s="87">
        <v>6.2599779867451648</v>
      </c>
      <c r="L30" s="87">
        <v>4.5133681398324379</v>
      </c>
      <c r="M30" s="87">
        <v>34.943424455436165</v>
      </c>
      <c r="N30" s="87"/>
      <c r="O30" s="87">
        <v>6.1227812346884658</v>
      </c>
      <c r="P30" s="87">
        <v>9.6389699465129617</v>
      </c>
      <c r="Q30" s="87">
        <v>143.12500531917752</v>
      </c>
      <c r="R30" s="87">
        <v>5.4798695426289514</v>
      </c>
      <c r="S30" s="87">
        <v>113.47688352852215</v>
      </c>
      <c r="T30" s="87">
        <v>34.183972848824546</v>
      </c>
      <c r="U30" s="87">
        <v>144.71814609904541</v>
      </c>
      <c r="V30" s="87">
        <v>9.6389699465129617</v>
      </c>
      <c r="W30" s="87">
        <v>9.6765819393874484</v>
      </c>
      <c r="X30" s="87">
        <v>5.4798695426289514</v>
      </c>
      <c r="Y30" s="87">
        <v>8.5495740534239371</v>
      </c>
      <c r="Z30" s="87">
        <v>34.183972848824546</v>
      </c>
      <c r="AA30" s="87"/>
      <c r="AB30" s="86">
        <v>26</v>
      </c>
      <c r="AC30" s="87">
        <v>6.3336029282712021</v>
      </c>
      <c r="AD30" s="87">
        <v>100.17898823726907</v>
      </c>
      <c r="AE30" s="87">
        <v>149.58984346151934</v>
      </c>
      <c r="AF30" s="87">
        <v>6.0243615327362887</v>
      </c>
      <c r="AG30" s="87">
        <v>114.42754431517281</v>
      </c>
      <c r="AH30" s="87">
        <v>33.616828865191174</v>
      </c>
      <c r="AI30" s="87">
        <v>151.23530134930962</v>
      </c>
      <c r="AJ30" s="87">
        <v>100.17898823726907</v>
      </c>
      <c r="AK30" s="87">
        <v>10.677199803266666</v>
      </c>
      <c r="AL30" s="87">
        <v>6.0243615327362887</v>
      </c>
      <c r="AM30" s="87">
        <v>6.3363309900132379</v>
      </c>
      <c r="AN30" s="87">
        <v>33.616828865191174</v>
      </c>
      <c r="AO30" s="87"/>
      <c r="AP30" s="86">
        <v>26</v>
      </c>
      <c r="AQ30" s="87">
        <v>6.6019576435863385</v>
      </c>
      <c r="AR30" s="87">
        <v>99.843266071461485</v>
      </c>
      <c r="AS30" s="87">
        <v>142.1922494208502</v>
      </c>
      <c r="AT30" s="87">
        <v>75.539274856407886</v>
      </c>
      <c r="AU30" s="87">
        <v>114.63289686606325</v>
      </c>
      <c r="AV30" s="87">
        <v>33.47343673377285</v>
      </c>
      <c r="AW30" s="87">
        <v>145.72252765516373</v>
      </c>
      <c r="AX30" s="87">
        <v>99.843266071461485</v>
      </c>
      <c r="AY30" s="87">
        <v>13.395463445997905</v>
      </c>
      <c r="AZ30" s="87">
        <v>75.539274856407886</v>
      </c>
      <c r="BA30" s="87">
        <v>4.4427809374965452</v>
      </c>
      <c r="BB30" s="87">
        <v>33.47343673377285</v>
      </c>
      <c r="BC30" s="87"/>
      <c r="BD30" s="86">
        <v>26</v>
      </c>
      <c r="BE30" s="87">
        <v>5.4756008456391596</v>
      </c>
      <c r="BF30" s="87">
        <v>99.303929626412668</v>
      </c>
      <c r="BG30" s="87">
        <v>147.40352569342519</v>
      </c>
      <c r="BH30" s="87">
        <v>4.1108574106583893</v>
      </c>
      <c r="BI30" s="87">
        <v>112.11351649891724</v>
      </c>
      <c r="BJ30" s="87">
        <v>36.045865118953195</v>
      </c>
      <c r="BK30" s="87">
        <v>149.13362911971535</v>
      </c>
      <c r="BL30" s="87">
        <v>99.303929626412668</v>
      </c>
      <c r="BM30" s="87">
        <v>12.361802259676175</v>
      </c>
      <c r="BN30" s="87">
        <v>4.1108574106583893</v>
      </c>
      <c r="BO30" s="87">
        <v>12.469128749854629</v>
      </c>
      <c r="BP30" s="87">
        <v>36.045865118953195</v>
      </c>
      <c r="BQ30" s="87"/>
      <c r="BR30" s="87">
        <v>6.7956620275898034</v>
      </c>
      <c r="BS30" s="87">
        <v>99.143580127724178</v>
      </c>
      <c r="BT30" s="87">
        <v>148.4058255549354</v>
      </c>
      <c r="BU30" s="87">
        <v>0.40870841432635641</v>
      </c>
      <c r="BV30" s="87">
        <v>113.99590847720461</v>
      </c>
      <c r="BW30" s="87">
        <v>99.385796791053949</v>
      </c>
      <c r="BX30" s="87">
        <v>151.553376173998</v>
      </c>
      <c r="BY30" s="87">
        <v>99.143580127724178</v>
      </c>
      <c r="BZ30" s="87">
        <v>10.743028250240782</v>
      </c>
      <c r="CA30" s="87">
        <v>0.40870841432635641</v>
      </c>
      <c r="CB30" s="87">
        <v>10.998285094216049</v>
      </c>
      <c r="CC30" s="87">
        <v>99.385796791053949</v>
      </c>
      <c r="CD30" s="87"/>
    </row>
    <row r="31" spans="1:82" x14ac:dyDescent="0.25">
      <c r="A31" s="86">
        <v>27</v>
      </c>
      <c r="B31" s="87">
        <v>6.5161109240030868</v>
      </c>
      <c r="C31" s="87">
        <v>98.656223235969108</v>
      </c>
      <c r="D31" s="87">
        <v>147.84963193941383</v>
      </c>
      <c r="E31" s="87">
        <v>6.8216760679442974</v>
      </c>
      <c r="F31" s="87">
        <v>112.88967624278538</v>
      </c>
      <c r="G31" s="87">
        <v>32.308307334023915</v>
      </c>
      <c r="H31" s="87">
        <v>151.05133642194718</v>
      </c>
      <c r="I31" s="87">
        <v>98.656223235969108</v>
      </c>
      <c r="J31" s="87">
        <v>11.497961286877455</v>
      </c>
      <c r="K31" s="87">
        <v>6.8216760679442974</v>
      </c>
      <c r="L31" s="87">
        <v>12.064310948488503</v>
      </c>
      <c r="M31" s="87">
        <v>32.308307334023915</v>
      </c>
      <c r="N31" s="87"/>
      <c r="O31" s="87">
        <v>5.7721602221347919</v>
      </c>
      <c r="P31" s="87">
        <v>9.7085218110263742</v>
      </c>
      <c r="Q31" s="87">
        <v>143.92316050156919</v>
      </c>
      <c r="R31" s="87">
        <v>5.7516797097913797</v>
      </c>
      <c r="S31" s="87">
        <v>109.97530157293764</v>
      </c>
      <c r="T31" s="87">
        <v>34.089410015845147</v>
      </c>
      <c r="U31" s="87">
        <v>141.61040152473601</v>
      </c>
      <c r="V31" s="87">
        <v>9.7085218110263742</v>
      </c>
      <c r="W31" s="87">
        <v>9.5643522776287568</v>
      </c>
      <c r="X31" s="87">
        <v>5.7516797097913797</v>
      </c>
      <c r="Y31" s="87">
        <v>10.056446452133823</v>
      </c>
      <c r="Z31" s="87">
        <v>34.089410015845147</v>
      </c>
      <c r="AA31" s="87"/>
      <c r="AB31" s="86">
        <v>27</v>
      </c>
      <c r="AC31" s="87">
        <v>6.3819477203146029</v>
      </c>
      <c r="AD31" s="87">
        <v>99.498348909452815</v>
      </c>
      <c r="AE31" s="87">
        <v>149.29060814195159</v>
      </c>
      <c r="AF31" s="87">
        <v>6.2526846182854499</v>
      </c>
      <c r="AG31" s="87">
        <v>114.88154283755364</v>
      </c>
      <c r="AH31" s="87">
        <v>34.528815321311875</v>
      </c>
      <c r="AI31" s="87">
        <v>148.37304836279591</v>
      </c>
      <c r="AJ31" s="87">
        <v>99.498348909452815</v>
      </c>
      <c r="AK31" s="87">
        <v>10.446164308845237</v>
      </c>
      <c r="AL31" s="87">
        <v>6.2526846182854499</v>
      </c>
      <c r="AM31" s="87">
        <v>6.2775840873564874</v>
      </c>
      <c r="AN31" s="87">
        <v>34.528815321311875</v>
      </c>
      <c r="AO31" s="87"/>
      <c r="AP31" s="86">
        <v>27</v>
      </c>
      <c r="AQ31" s="87">
        <v>5.762777410438968</v>
      </c>
      <c r="AR31" s="87">
        <v>99.544397639679616</v>
      </c>
      <c r="AS31" s="87">
        <v>141.37092254942451</v>
      </c>
      <c r="AT31" s="87">
        <v>75.878554581246561</v>
      </c>
      <c r="AU31" s="87">
        <v>113.07807958051264</v>
      </c>
      <c r="AV31" s="87">
        <v>34.750079590297517</v>
      </c>
      <c r="AW31" s="87">
        <v>149.10673673566916</v>
      </c>
      <c r="AX31" s="87">
        <v>99.544397639679616</v>
      </c>
      <c r="AY31" s="87">
        <v>9.8049213639355841</v>
      </c>
      <c r="AZ31" s="87">
        <v>75.878554581246561</v>
      </c>
      <c r="BA31" s="87">
        <v>2.4973327538792693</v>
      </c>
      <c r="BB31" s="87">
        <v>34.750079590297517</v>
      </c>
      <c r="BC31" s="87"/>
      <c r="BD31" s="86">
        <v>27</v>
      </c>
      <c r="BE31" s="87">
        <v>5.1822095766124399</v>
      </c>
      <c r="BF31" s="87">
        <v>99.098377607005801</v>
      </c>
      <c r="BG31" s="87">
        <v>149.78577637234599</v>
      </c>
      <c r="BH31" s="87">
        <v>5.7149457191326762</v>
      </c>
      <c r="BI31" s="87">
        <v>114.18710683933001</v>
      </c>
      <c r="BJ31" s="87">
        <v>34.704614399067225</v>
      </c>
      <c r="BK31" s="87">
        <v>153.53845213507705</v>
      </c>
      <c r="BL31" s="87">
        <v>99.098377607005801</v>
      </c>
      <c r="BM31" s="87">
        <v>11.829147164556556</v>
      </c>
      <c r="BN31" s="87">
        <v>5.7149457191326762</v>
      </c>
      <c r="BO31" s="87">
        <v>9.0267161167785499</v>
      </c>
      <c r="BP31" s="87">
        <v>34.704614399067225</v>
      </c>
      <c r="BQ31" s="87"/>
      <c r="BR31" s="87">
        <v>6.1461971778630238</v>
      </c>
      <c r="BS31" s="87">
        <v>100.63838898863959</v>
      </c>
      <c r="BT31" s="87">
        <v>150.04009107625561</v>
      </c>
      <c r="BU31" s="87">
        <v>1.463201356881501</v>
      </c>
      <c r="BV31" s="87">
        <v>113.06788113592714</v>
      </c>
      <c r="BW31" s="87">
        <v>99.523532806024733</v>
      </c>
      <c r="BX31" s="87">
        <v>151.0066315725683</v>
      </c>
      <c r="BY31" s="87">
        <v>100.63838898863959</v>
      </c>
      <c r="BZ31" s="87">
        <v>11.461232955476468</v>
      </c>
      <c r="CA31" s="87">
        <v>1.463201356881501</v>
      </c>
      <c r="CB31" s="87">
        <v>5.7106567411391032</v>
      </c>
      <c r="CC31" s="87">
        <v>99.523532806024733</v>
      </c>
      <c r="CD31" s="87"/>
    </row>
    <row r="32" spans="1:82" x14ac:dyDescent="0.25">
      <c r="A32" s="86">
        <v>28</v>
      </c>
      <c r="B32" s="87">
        <v>5.7054502850340771</v>
      </c>
      <c r="C32" s="87">
        <v>99.487759301990707</v>
      </c>
      <c r="D32" s="87">
        <v>147.47235428826852</v>
      </c>
      <c r="E32" s="87">
        <v>5.3313961882455567</v>
      </c>
      <c r="F32" s="87">
        <v>114.71116989927302</v>
      </c>
      <c r="G32" s="87">
        <v>34.06968623573426</v>
      </c>
      <c r="H32" s="87">
        <v>149.23047857676079</v>
      </c>
      <c r="I32" s="87">
        <v>99.487759301990707</v>
      </c>
      <c r="J32" s="87">
        <v>13.155790122467925</v>
      </c>
      <c r="K32" s="87">
        <v>5.3313961882455567</v>
      </c>
      <c r="L32" s="87">
        <v>13.761659823174082</v>
      </c>
      <c r="M32" s="87">
        <v>34.06968623573426</v>
      </c>
      <c r="N32" s="87"/>
      <c r="O32" s="87">
        <v>5.2273078525512036</v>
      </c>
      <c r="P32" s="87">
        <v>10.427203793013934</v>
      </c>
      <c r="Q32" s="87">
        <v>141.88358404541771</v>
      </c>
      <c r="R32" s="87">
        <v>5.0310620670957649</v>
      </c>
      <c r="S32" s="87">
        <v>112.833434033404</v>
      </c>
      <c r="T32" s="87">
        <v>33.281420759777887</v>
      </c>
      <c r="U32" s="87">
        <v>144.5747863971358</v>
      </c>
      <c r="V32" s="87">
        <v>10.427203793013934</v>
      </c>
      <c r="W32" s="87">
        <v>11.439870325483181</v>
      </c>
      <c r="X32" s="87">
        <v>5.0310620670957649</v>
      </c>
      <c r="Y32" s="87">
        <v>10.935013230236502</v>
      </c>
      <c r="Z32" s="87">
        <v>33.281420759777887</v>
      </c>
      <c r="AA32" s="87"/>
      <c r="AB32" s="86">
        <v>28</v>
      </c>
      <c r="AC32" s="87">
        <v>6.7174713700345112</v>
      </c>
      <c r="AD32" s="87">
        <v>100.05448237592761</v>
      </c>
      <c r="AE32" s="87">
        <v>150.14923167521485</v>
      </c>
      <c r="AF32" s="87">
        <v>6.8205751154752798</v>
      </c>
      <c r="AG32" s="87">
        <v>114.76393458576236</v>
      </c>
      <c r="AH32" s="87">
        <v>34.442989705332359</v>
      </c>
      <c r="AI32" s="87">
        <v>152.09198534895751</v>
      </c>
      <c r="AJ32" s="87">
        <v>100.05448237592761</v>
      </c>
      <c r="AK32" s="87">
        <v>11.852348610498968</v>
      </c>
      <c r="AL32" s="87">
        <v>6.8205751154752798</v>
      </c>
      <c r="AM32" s="87">
        <v>5.8232166252377198</v>
      </c>
      <c r="AN32" s="87">
        <v>34.442989705332359</v>
      </c>
      <c r="AO32" s="87"/>
      <c r="AP32" s="86">
        <v>28</v>
      </c>
      <c r="AQ32" s="87">
        <v>6.2841183721490159</v>
      </c>
      <c r="AR32" s="87">
        <v>99.471474999070978</v>
      </c>
      <c r="AS32" s="87">
        <v>142.2130463851104</v>
      </c>
      <c r="AT32" s="87">
        <v>75.437256990252209</v>
      </c>
      <c r="AU32" s="87">
        <v>113.82930591783833</v>
      </c>
      <c r="AV32" s="87">
        <v>33.829328295182961</v>
      </c>
      <c r="AW32" s="87">
        <v>150.49083980818992</v>
      </c>
      <c r="AX32" s="87">
        <v>99.471474999070978</v>
      </c>
      <c r="AY32" s="87">
        <v>10.687772121609205</v>
      </c>
      <c r="AZ32" s="87">
        <v>75.437256990252209</v>
      </c>
      <c r="BA32" s="87">
        <v>5.3738580924330801</v>
      </c>
      <c r="BB32" s="87">
        <v>33.829328295182961</v>
      </c>
      <c r="BC32" s="87"/>
      <c r="BD32" s="86">
        <v>28</v>
      </c>
      <c r="BE32" s="87">
        <v>5.3858309793441386</v>
      </c>
      <c r="BF32" s="87">
        <v>100.33184431802589</v>
      </c>
      <c r="BG32" s="87">
        <v>150.27394428618419</v>
      </c>
      <c r="BH32" s="87">
        <v>6.5999146330191474</v>
      </c>
      <c r="BI32" s="87">
        <v>113.70491858795683</v>
      </c>
      <c r="BJ32" s="87">
        <v>33.471135345319404</v>
      </c>
      <c r="BK32" s="87">
        <v>149.51010702544221</v>
      </c>
      <c r="BL32" s="87">
        <v>100.33184431802589</v>
      </c>
      <c r="BM32" s="87">
        <v>14.91640899040047</v>
      </c>
      <c r="BN32" s="87">
        <v>6.5999146330191474</v>
      </c>
      <c r="BO32" s="87">
        <v>9.2546255919326104</v>
      </c>
      <c r="BP32" s="87">
        <v>33.471135345319404</v>
      </c>
      <c r="BQ32" s="87"/>
      <c r="BR32" s="87">
        <v>5.7416513684133941</v>
      </c>
      <c r="BS32" s="87">
        <v>98.940241490647352</v>
      </c>
      <c r="BT32" s="87">
        <v>146.8926415060987</v>
      </c>
      <c r="BU32" s="87">
        <v>-3.8243001322452175E-2</v>
      </c>
      <c r="BV32" s="87">
        <v>114.60578009240808</v>
      </c>
      <c r="BW32" s="87">
        <v>99.27984976788791</v>
      </c>
      <c r="BX32" s="87">
        <v>149.54844427309516</v>
      </c>
      <c r="BY32" s="87">
        <v>98.940241490647352</v>
      </c>
      <c r="BZ32" s="87">
        <v>11.362532736865035</v>
      </c>
      <c r="CA32" s="87">
        <v>-3.8243001322452175E-2</v>
      </c>
      <c r="CB32" s="87">
        <v>9.2967579265768592</v>
      </c>
      <c r="CC32" s="87">
        <v>99.27984976788791</v>
      </c>
      <c r="CD32" s="87"/>
    </row>
    <row r="33" spans="1:82" x14ac:dyDescent="0.25">
      <c r="A33" s="86">
        <v>29</v>
      </c>
      <c r="B33" s="87">
        <v>5.4743014722378254</v>
      </c>
      <c r="C33" s="87">
        <v>99.309701675724327</v>
      </c>
      <c r="D33" s="87">
        <v>150.24631283151143</v>
      </c>
      <c r="E33" s="87">
        <v>6.6614929825358313</v>
      </c>
      <c r="F33" s="87">
        <v>112.75479003526985</v>
      </c>
      <c r="G33" s="87">
        <v>33.391661738752305</v>
      </c>
      <c r="H33" s="87">
        <v>148.49895647983547</v>
      </c>
      <c r="I33" s="87">
        <v>99.309701675724327</v>
      </c>
      <c r="J33" s="87">
        <v>14.716969884433977</v>
      </c>
      <c r="K33" s="87">
        <v>6.6614929825358313</v>
      </c>
      <c r="L33" s="87">
        <v>15.068670163211497</v>
      </c>
      <c r="M33" s="87">
        <v>33.391661738752305</v>
      </c>
      <c r="N33" s="87"/>
      <c r="O33" s="87">
        <v>5.1492111773004545</v>
      </c>
      <c r="P33" s="87">
        <v>15.166830174278386</v>
      </c>
      <c r="Q33" s="87">
        <v>141.28712350252042</v>
      </c>
      <c r="R33" s="87">
        <v>6.9360424512521055</v>
      </c>
      <c r="S33" s="87">
        <v>113.74887151771823</v>
      </c>
      <c r="T33" s="87">
        <v>35.060975858723125</v>
      </c>
      <c r="U33" s="87">
        <v>143.09065801728147</v>
      </c>
      <c r="V33" s="87">
        <v>15.166830174278386</v>
      </c>
      <c r="W33" s="87">
        <v>13.269598671813261</v>
      </c>
      <c r="X33" s="87">
        <v>6.9360424512521055</v>
      </c>
      <c r="Y33" s="87">
        <v>13.318647632531221</v>
      </c>
      <c r="Z33" s="87">
        <v>35.060975858723125</v>
      </c>
      <c r="AA33" s="87"/>
      <c r="AB33" s="86">
        <v>29</v>
      </c>
      <c r="AC33" s="87">
        <v>7.0131249018511763</v>
      </c>
      <c r="AD33" s="87">
        <v>99.999233020713703</v>
      </c>
      <c r="AE33" s="87">
        <v>149.20383278534797</v>
      </c>
      <c r="AF33" s="87">
        <v>5.3487385908987175</v>
      </c>
      <c r="AG33" s="87">
        <v>111.38015512055757</v>
      </c>
      <c r="AH33" s="87">
        <v>33.009361740452626</v>
      </c>
      <c r="AI33" s="87">
        <v>148.20732236913844</v>
      </c>
      <c r="AJ33" s="87">
        <v>99.999233020713703</v>
      </c>
      <c r="AK33" s="87">
        <v>11.055443098192896</v>
      </c>
      <c r="AL33" s="87">
        <v>5.3487385908987175</v>
      </c>
      <c r="AM33" s="87">
        <v>10.130828936487649</v>
      </c>
      <c r="AN33" s="87">
        <v>33.009361740452626</v>
      </c>
      <c r="AO33" s="87"/>
      <c r="AP33" s="86">
        <v>29</v>
      </c>
      <c r="AQ33" s="87">
        <v>5.8098642821690216</v>
      </c>
      <c r="AR33" s="87">
        <v>99.036613397370019</v>
      </c>
      <c r="AS33" s="87">
        <v>139.3862651547384</v>
      </c>
      <c r="AT33" s="87">
        <v>74.48511720440726</v>
      </c>
      <c r="AU33" s="87">
        <v>111.52393949383824</v>
      </c>
      <c r="AV33" s="87">
        <v>34.003239258751996</v>
      </c>
      <c r="AW33" s="87">
        <v>139.34543082933348</v>
      </c>
      <c r="AX33" s="87">
        <v>99.036613397370019</v>
      </c>
      <c r="AY33" s="87">
        <v>12.630238893846515</v>
      </c>
      <c r="AZ33" s="87">
        <v>74.48511720440726</v>
      </c>
      <c r="BA33" s="87">
        <v>0.67296294257552614</v>
      </c>
      <c r="BB33" s="87">
        <v>34.003239258751996</v>
      </c>
      <c r="BC33" s="87"/>
      <c r="BD33" s="86">
        <v>29</v>
      </c>
      <c r="BE33" s="87">
        <v>6.1196142705063359</v>
      </c>
      <c r="BF33" s="87">
        <v>98.480798474786795</v>
      </c>
      <c r="BG33" s="87">
        <v>149.54595996261628</v>
      </c>
      <c r="BH33" s="87">
        <v>5.346728566783332</v>
      </c>
      <c r="BI33" s="87">
        <v>112.56701381078355</v>
      </c>
      <c r="BJ33" s="87">
        <v>32.393794252778903</v>
      </c>
      <c r="BK33" s="87">
        <v>149.04511029995462</v>
      </c>
      <c r="BL33" s="87">
        <v>98.480798474786795</v>
      </c>
      <c r="BM33" s="87">
        <v>12.202752669665072</v>
      </c>
      <c r="BN33" s="87">
        <v>5.346728566783332</v>
      </c>
      <c r="BO33" s="87">
        <v>6.4084116886269129</v>
      </c>
      <c r="BP33" s="87">
        <v>32.393794252778903</v>
      </c>
      <c r="BQ33" s="87"/>
      <c r="BR33" s="87">
        <v>6.2188842042904504</v>
      </c>
      <c r="BS33" s="87">
        <v>100.09244538830413</v>
      </c>
      <c r="BT33" s="87">
        <v>148.62592941315322</v>
      </c>
      <c r="BU33" s="87">
        <v>0.45415250335709656</v>
      </c>
      <c r="BV33" s="87">
        <v>115.92715645954344</v>
      </c>
      <c r="BW33" s="87">
        <v>99.600705032277801</v>
      </c>
      <c r="BX33" s="87">
        <v>152.47194997132604</v>
      </c>
      <c r="BY33" s="87">
        <v>100.09244538830413</v>
      </c>
      <c r="BZ33" s="87">
        <v>12.461312204343169</v>
      </c>
      <c r="CA33" s="87">
        <v>0.45415250335709656</v>
      </c>
      <c r="CB33" s="87">
        <v>9.9373841564614018</v>
      </c>
      <c r="CC33" s="87">
        <v>99.600705032277801</v>
      </c>
      <c r="CD33" s="87"/>
    </row>
    <row r="34" spans="1:82" x14ac:dyDescent="0.25">
      <c r="A34" s="86">
        <v>30</v>
      </c>
      <c r="B34" s="87">
        <v>5.6810549470202316</v>
      </c>
      <c r="C34" s="87">
        <v>98.694907633204323</v>
      </c>
      <c r="D34" s="87">
        <v>149.17852738512209</v>
      </c>
      <c r="E34" s="87">
        <v>4.850927906657315</v>
      </c>
      <c r="F34" s="87">
        <v>112.52904558333033</v>
      </c>
      <c r="G34" s="87">
        <v>34.950201487653267</v>
      </c>
      <c r="H34" s="87">
        <v>149.24549451295081</v>
      </c>
      <c r="I34" s="87">
        <v>98.694907633204323</v>
      </c>
      <c r="J34" s="87">
        <v>11.848562259933429</v>
      </c>
      <c r="K34" s="87">
        <v>4.850927906657315</v>
      </c>
      <c r="L34" s="87">
        <v>8.68145832760848</v>
      </c>
      <c r="M34" s="87">
        <v>34.950201487653267</v>
      </c>
      <c r="N34" s="87"/>
      <c r="O34" s="87">
        <v>5.7912897447007339</v>
      </c>
      <c r="P34" s="87">
        <v>10.627667926760457</v>
      </c>
      <c r="Q34" s="87">
        <v>142.94486381130426</v>
      </c>
      <c r="R34" s="87">
        <v>5.5094189956608117</v>
      </c>
      <c r="S34" s="87">
        <v>114.96368312958748</v>
      </c>
      <c r="T34" s="87">
        <v>34.505568015424537</v>
      </c>
      <c r="U34" s="87">
        <v>146.86717671706012</v>
      </c>
      <c r="V34" s="87">
        <v>10.627667926760457</v>
      </c>
      <c r="W34" s="87">
        <v>10.545819607470081</v>
      </c>
      <c r="X34" s="87">
        <v>5.5094189956608117</v>
      </c>
      <c r="Y34" s="87">
        <v>15.2335264827658</v>
      </c>
      <c r="Z34" s="87">
        <v>34.505568015424537</v>
      </c>
      <c r="AA34" s="87"/>
      <c r="AB34" s="86">
        <v>30</v>
      </c>
      <c r="AC34" s="87">
        <v>6.6537950788985807</v>
      </c>
      <c r="AD34" s="87">
        <v>99.268474373057501</v>
      </c>
      <c r="AE34" s="87">
        <v>147.54005112329307</v>
      </c>
      <c r="AF34" s="87">
        <v>5.2020379195319739</v>
      </c>
      <c r="AG34" s="87">
        <v>113.91039121442267</v>
      </c>
      <c r="AH34" s="87">
        <v>33.309027356991166</v>
      </c>
      <c r="AI34" s="87">
        <v>148.54457662323031</v>
      </c>
      <c r="AJ34" s="87">
        <v>99.268474373057501</v>
      </c>
      <c r="AK34" s="87">
        <v>12.717334647244494</v>
      </c>
      <c r="AL34" s="87">
        <v>5.2020379195319739</v>
      </c>
      <c r="AM34" s="87">
        <v>6.5551276686226476</v>
      </c>
      <c r="AN34" s="87">
        <v>33.309027356991166</v>
      </c>
      <c r="AO34" s="87"/>
      <c r="AP34" s="86">
        <v>30</v>
      </c>
      <c r="AQ34" s="87">
        <v>6.3390315840014813</v>
      </c>
      <c r="AR34" s="87">
        <v>99.176842084169948</v>
      </c>
      <c r="AS34" s="87">
        <v>143.69458058070722</v>
      </c>
      <c r="AT34" s="87">
        <v>75.507325658186588</v>
      </c>
      <c r="AU34" s="87">
        <v>111.91827454697554</v>
      </c>
      <c r="AV34" s="87">
        <v>34.677655403478731</v>
      </c>
      <c r="AW34" s="87">
        <v>149.41146740760774</v>
      </c>
      <c r="AX34" s="87">
        <v>99.176842084169948</v>
      </c>
      <c r="AY34" s="87">
        <v>12.175306418511857</v>
      </c>
      <c r="AZ34" s="87">
        <v>75.507325658186588</v>
      </c>
      <c r="BA34" s="87">
        <v>3.0535353249693897</v>
      </c>
      <c r="BB34" s="87">
        <v>34.677655403478731</v>
      </c>
      <c r="BC34" s="87"/>
      <c r="BD34" s="86">
        <v>30</v>
      </c>
      <c r="BE34" s="87">
        <v>4.8577865396675435</v>
      </c>
      <c r="BF34" s="87">
        <v>99.997186939133186</v>
      </c>
      <c r="BG34" s="87">
        <v>147.61329923548766</v>
      </c>
      <c r="BH34" s="87">
        <v>6.0689124800641085</v>
      </c>
      <c r="BI34" s="87">
        <v>112.92209876394226</v>
      </c>
      <c r="BJ34" s="87">
        <v>34.479564453386594</v>
      </c>
      <c r="BK34" s="87">
        <v>147.19486973788977</v>
      </c>
      <c r="BL34" s="87">
        <v>99.997186939133186</v>
      </c>
      <c r="BM34" s="87">
        <v>9.6998839603915741</v>
      </c>
      <c r="BN34" s="87">
        <v>6.0689124800641085</v>
      </c>
      <c r="BO34" s="87">
        <v>9.5436023857649737</v>
      </c>
      <c r="BP34" s="87">
        <v>34.479564453386594</v>
      </c>
      <c r="BQ34" s="87"/>
      <c r="BR34" s="87">
        <v>5.1411703310331465</v>
      </c>
      <c r="BS34" s="87">
        <v>98.600063123090862</v>
      </c>
      <c r="BT34" s="87">
        <v>148.01935250741298</v>
      </c>
      <c r="BU34" s="87">
        <v>0.75224175016114547</v>
      </c>
      <c r="BV34" s="87">
        <v>115.40430417187575</v>
      </c>
      <c r="BW34" s="87">
        <v>99.225294406157801</v>
      </c>
      <c r="BX34" s="87">
        <v>150.10402826072911</v>
      </c>
      <c r="BY34" s="87">
        <v>98.600063123090862</v>
      </c>
      <c r="BZ34" s="87">
        <v>10.378645699428585</v>
      </c>
      <c r="CA34" s="87">
        <v>0.75224175016114547</v>
      </c>
      <c r="CB34" s="87">
        <v>2.344543176712901</v>
      </c>
      <c r="CC34" s="87">
        <v>99.225294406157801</v>
      </c>
      <c r="CD34" s="87"/>
    </row>
    <row r="35" spans="1:82" x14ac:dyDescent="0.25">
      <c r="A35" s="86">
        <v>31</v>
      </c>
      <c r="B35" s="87">
        <v>6.2248409039415442</v>
      </c>
      <c r="C35" s="87">
        <v>99.497946648799868</v>
      </c>
      <c r="D35" s="87">
        <v>149.23080219016279</v>
      </c>
      <c r="E35" s="87">
        <v>5.5917658680267026</v>
      </c>
      <c r="F35" s="87">
        <v>114.07614710211226</v>
      </c>
      <c r="G35" s="87">
        <v>32.713203305777</v>
      </c>
      <c r="H35" s="87">
        <v>150.77583394541526</v>
      </c>
      <c r="I35" s="87">
        <v>99.497946648799868</v>
      </c>
      <c r="J35" s="87">
        <v>13.025916336432086</v>
      </c>
      <c r="K35" s="87">
        <v>5.5917658680267026</v>
      </c>
      <c r="L35" s="87">
        <v>10.934057680064804</v>
      </c>
      <c r="M35" s="87">
        <v>32.713203305777</v>
      </c>
      <c r="N35" s="87"/>
      <c r="O35" s="87">
        <v>5.5303030236892541</v>
      </c>
      <c r="P35" s="87">
        <v>13.695848772743251</v>
      </c>
      <c r="Q35" s="87">
        <v>140.35577134837243</v>
      </c>
      <c r="R35" s="87">
        <v>6.7591080370813081</v>
      </c>
      <c r="S35" s="87">
        <v>114.32982920724537</v>
      </c>
      <c r="T35" s="87">
        <v>34.156142874734762</v>
      </c>
      <c r="U35" s="87">
        <v>144.35252809973451</v>
      </c>
      <c r="V35" s="87">
        <v>13.695848772743251</v>
      </c>
      <c r="W35" s="87">
        <v>12.322012882620127</v>
      </c>
      <c r="X35" s="87">
        <v>6.7591080370813081</v>
      </c>
      <c r="Y35" s="87">
        <v>6.6396471826024968</v>
      </c>
      <c r="Z35" s="87">
        <v>34.156142874734762</v>
      </c>
      <c r="AA35" s="87"/>
      <c r="AB35" s="86">
        <v>31</v>
      </c>
      <c r="AC35" s="87">
        <v>5.6283128243307878</v>
      </c>
      <c r="AD35" s="87">
        <v>98.442783891027133</v>
      </c>
      <c r="AE35" s="87">
        <v>149.78362162015733</v>
      </c>
      <c r="AF35" s="87">
        <v>5.4122834133153503</v>
      </c>
      <c r="AG35" s="87">
        <v>112.88470493024032</v>
      </c>
      <c r="AH35" s="87">
        <v>34.906590689629525</v>
      </c>
      <c r="AI35" s="87">
        <v>149.36496156645003</v>
      </c>
      <c r="AJ35" s="87">
        <v>98.442783891027133</v>
      </c>
      <c r="AK35" s="87">
        <v>11.437693355565886</v>
      </c>
      <c r="AL35" s="87">
        <v>5.4122834133153503</v>
      </c>
      <c r="AM35" s="87">
        <v>8.6419933456354094</v>
      </c>
      <c r="AN35" s="87">
        <v>34.906590689629525</v>
      </c>
      <c r="AO35" s="87"/>
      <c r="AP35" s="86">
        <v>31</v>
      </c>
      <c r="AQ35" s="87">
        <v>5.4904291131454377</v>
      </c>
      <c r="AR35" s="87">
        <v>98.919361486475793</v>
      </c>
      <c r="AS35" s="87">
        <v>144.89111477874619</v>
      </c>
      <c r="AT35" s="87">
        <v>77.44639784107666</v>
      </c>
      <c r="AU35" s="87">
        <v>113.05846419398715</v>
      </c>
      <c r="AV35" s="87">
        <v>35.045380446415678</v>
      </c>
      <c r="AW35" s="87">
        <v>148.51043731891784</v>
      </c>
      <c r="AX35" s="87">
        <v>98.919361486475793</v>
      </c>
      <c r="AY35" s="87">
        <v>9.0732180840087029</v>
      </c>
      <c r="AZ35" s="87">
        <v>77.44639784107666</v>
      </c>
      <c r="BA35" s="87">
        <v>5.2012746037195861</v>
      </c>
      <c r="BB35" s="87">
        <v>35.045380446415678</v>
      </c>
      <c r="BC35" s="87"/>
      <c r="BD35" s="86">
        <v>31</v>
      </c>
      <c r="BE35" s="87">
        <v>5.5077070884112063</v>
      </c>
      <c r="BF35" s="87">
        <v>100.73545661120623</v>
      </c>
      <c r="BG35" s="87">
        <v>148.08849251844896</v>
      </c>
      <c r="BH35" s="87">
        <v>4.6827847337838984</v>
      </c>
      <c r="BI35" s="87">
        <v>113.38529153649118</v>
      </c>
      <c r="BJ35" s="87">
        <v>33.395293082399732</v>
      </c>
      <c r="BK35" s="87">
        <v>146.73179004240552</v>
      </c>
      <c r="BL35" s="87">
        <v>100.73545661120623</v>
      </c>
      <c r="BM35" s="87">
        <v>13.000181923574683</v>
      </c>
      <c r="BN35" s="87">
        <v>4.6827847337838984</v>
      </c>
      <c r="BO35" s="87">
        <v>4.4742734845305137</v>
      </c>
      <c r="BP35" s="87">
        <v>33.395293082399732</v>
      </c>
      <c r="BQ35" s="87"/>
      <c r="BR35" s="87">
        <v>6.9002418555091962</v>
      </c>
      <c r="BS35" s="87">
        <v>99.253036575494548</v>
      </c>
      <c r="BT35" s="87">
        <v>148.60904930817222</v>
      </c>
      <c r="BU35" s="87">
        <v>1.5266187322969298</v>
      </c>
      <c r="BV35" s="87">
        <v>113.9916381582903</v>
      </c>
      <c r="BW35" s="87">
        <v>99.724020384773283</v>
      </c>
      <c r="BX35" s="87">
        <v>149.4651904505337</v>
      </c>
      <c r="BY35" s="87">
        <v>99.253036575494548</v>
      </c>
      <c r="BZ35" s="87">
        <v>11.382112771856583</v>
      </c>
      <c r="CA35" s="87">
        <v>1.5266187322969298</v>
      </c>
      <c r="CB35" s="87">
        <v>2.0961722514050161</v>
      </c>
      <c r="CC35" s="87">
        <v>99.724020384773283</v>
      </c>
      <c r="CD35" s="87"/>
    </row>
    <row r="36" spans="1:82" x14ac:dyDescent="0.25">
      <c r="A36" s="86">
        <v>32</v>
      </c>
      <c r="B36" s="87">
        <v>5.8174937905985891</v>
      </c>
      <c r="C36" s="87">
        <v>99.630637250572718</v>
      </c>
      <c r="D36" s="87">
        <v>150.30328833572185</v>
      </c>
      <c r="E36" s="87">
        <v>6.1518346196248332</v>
      </c>
      <c r="F36" s="87">
        <v>111.42550044311555</v>
      </c>
      <c r="G36" s="87">
        <v>33.081959875922344</v>
      </c>
      <c r="H36" s="87">
        <v>151.89799204149725</v>
      </c>
      <c r="I36" s="87">
        <v>99.630637250572718</v>
      </c>
      <c r="J36" s="87">
        <v>13.740345128427212</v>
      </c>
      <c r="K36" s="87">
        <v>6.1518346196248332</v>
      </c>
      <c r="L36" s="87">
        <v>5.6746596800149192</v>
      </c>
      <c r="M36" s="87">
        <v>33.081959875922344</v>
      </c>
      <c r="N36" s="87"/>
      <c r="O36" s="87">
        <v>5.8976196312423719</v>
      </c>
      <c r="P36" s="87">
        <v>10.557259460619527</v>
      </c>
      <c r="Q36" s="87">
        <v>141.88961949999467</v>
      </c>
      <c r="R36" s="87">
        <v>6.3945270194780299</v>
      </c>
      <c r="S36" s="87">
        <v>113.90191441740919</v>
      </c>
      <c r="T36" s="87">
        <v>33.053669189426891</v>
      </c>
      <c r="U36" s="87">
        <v>143.82776357704276</v>
      </c>
      <c r="V36" s="87">
        <v>10.557259460619527</v>
      </c>
      <c r="W36" s="87">
        <v>9.8836908651764261</v>
      </c>
      <c r="X36" s="87">
        <v>6.3945270194780299</v>
      </c>
      <c r="Y36" s="87">
        <v>12.804262653252955</v>
      </c>
      <c r="Z36" s="87">
        <v>33.053669189426891</v>
      </c>
      <c r="AA36" s="87"/>
      <c r="AB36" s="86">
        <v>32</v>
      </c>
      <c r="AC36" s="87">
        <v>5.6403282410690645</v>
      </c>
      <c r="AD36" s="87">
        <v>98.71498113624034</v>
      </c>
      <c r="AE36" s="87">
        <v>146.78918535782341</v>
      </c>
      <c r="AF36" s="87">
        <v>5.5512029823121276</v>
      </c>
      <c r="AG36" s="87">
        <v>113.2385376749626</v>
      </c>
      <c r="AH36" s="87">
        <v>33.671281314175758</v>
      </c>
      <c r="AI36" s="87">
        <v>151.24786438534949</v>
      </c>
      <c r="AJ36" s="87">
        <v>98.71498113624034</v>
      </c>
      <c r="AK36" s="87">
        <v>13.707150676502257</v>
      </c>
      <c r="AL36" s="87">
        <v>5.5512029823121276</v>
      </c>
      <c r="AM36" s="87">
        <v>8.9736725913695228</v>
      </c>
      <c r="AN36" s="87">
        <v>33.671281314175758</v>
      </c>
      <c r="AO36" s="87"/>
      <c r="AP36" s="86">
        <v>32</v>
      </c>
      <c r="AQ36" s="87">
        <v>6.5935299327665247</v>
      </c>
      <c r="AR36" s="87">
        <v>99.955410532542416</v>
      </c>
      <c r="AS36" s="87">
        <v>142.85402271277206</v>
      </c>
      <c r="AT36" s="87">
        <v>74.464604566537304</v>
      </c>
      <c r="AU36" s="87">
        <v>114.37272150930413</v>
      </c>
      <c r="AV36" s="87">
        <v>33.557067514970498</v>
      </c>
      <c r="AW36" s="87">
        <v>153.36371389153115</v>
      </c>
      <c r="AX36" s="87">
        <v>99.955410532542416</v>
      </c>
      <c r="AY36" s="87">
        <v>14.486079918698591</v>
      </c>
      <c r="AZ36" s="87">
        <v>74.464604566537304</v>
      </c>
      <c r="BA36" s="87">
        <v>2.3711952604358735</v>
      </c>
      <c r="BB36" s="87">
        <v>33.557067514970498</v>
      </c>
      <c r="BC36" s="87"/>
      <c r="BD36" s="86">
        <v>32</v>
      </c>
      <c r="BE36" s="87">
        <v>6.2108134650955105</v>
      </c>
      <c r="BF36" s="87">
        <v>99.762171873759172</v>
      </c>
      <c r="BG36" s="87">
        <v>148.065265568103</v>
      </c>
      <c r="BH36" s="87">
        <v>5.9865470640449523</v>
      </c>
      <c r="BI36" s="87">
        <v>114.63351244844227</v>
      </c>
      <c r="BJ36" s="87">
        <v>34.444593184609552</v>
      </c>
      <c r="BK36" s="87">
        <v>149.31736678606742</v>
      </c>
      <c r="BL36" s="87">
        <v>99.762171873759172</v>
      </c>
      <c r="BM36" s="87">
        <v>10.503522296084288</v>
      </c>
      <c r="BN36" s="87">
        <v>5.9865470640449523</v>
      </c>
      <c r="BO36" s="87">
        <v>9.1743774347296583</v>
      </c>
      <c r="BP36" s="87">
        <v>34.444593184609552</v>
      </c>
      <c r="BQ36" s="87"/>
      <c r="BR36" s="87">
        <v>6.1812170520125393</v>
      </c>
      <c r="BS36" s="87">
        <v>99.114959452037411</v>
      </c>
      <c r="BT36" s="87">
        <v>150.666202146073</v>
      </c>
      <c r="BU36" s="87">
        <v>0.97233289859764427</v>
      </c>
      <c r="BV36" s="87">
        <v>112.11003516611019</v>
      </c>
      <c r="BW36" s="87">
        <v>100.09064406814845</v>
      </c>
      <c r="BX36" s="87">
        <v>150.43219730294678</v>
      </c>
      <c r="BY36" s="87">
        <v>99.114959452037411</v>
      </c>
      <c r="BZ36" s="87">
        <v>12.130264866943579</v>
      </c>
      <c r="CA36" s="87">
        <v>0.97233289859764427</v>
      </c>
      <c r="CB36" s="87">
        <v>10.727566871263821</v>
      </c>
      <c r="CC36" s="87">
        <v>100.09064406814845</v>
      </c>
      <c r="CD36" s="87"/>
    </row>
    <row r="37" spans="1:82" x14ac:dyDescent="0.25">
      <c r="A37" s="86">
        <v>33</v>
      </c>
      <c r="B37" s="87">
        <v>7.0788749739199712</v>
      </c>
      <c r="C37" s="87">
        <v>99.288171642609512</v>
      </c>
      <c r="D37" s="87">
        <v>148.09106944483241</v>
      </c>
      <c r="E37" s="87">
        <v>5.8638565749774854</v>
      </c>
      <c r="F37" s="87">
        <v>114.78827383783086</v>
      </c>
      <c r="G37" s="87">
        <v>33.675788959722702</v>
      </c>
      <c r="H37" s="87">
        <v>151.05598904791231</v>
      </c>
      <c r="I37" s="87">
        <v>99.288171642609512</v>
      </c>
      <c r="J37" s="87">
        <v>12.718034641211537</v>
      </c>
      <c r="K37" s="87">
        <v>5.8638565749774854</v>
      </c>
      <c r="L37" s="87">
        <v>7.1798486292328931</v>
      </c>
      <c r="M37" s="87">
        <v>33.675788959722702</v>
      </c>
      <c r="N37" s="87"/>
      <c r="O37" s="87">
        <v>3.706316892902954</v>
      </c>
      <c r="P37" s="87">
        <v>11.371946846383441</v>
      </c>
      <c r="Q37" s="87">
        <v>139.25066206183908</v>
      </c>
      <c r="R37" s="87">
        <v>6.1263156983524887</v>
      </c>
      <c r="S37" s="87">
        <v>112.11396910637174</v>
      </c>
      <c r="T37" s="87">
        <v>33.481524695641816</v>
      </c>
      <c r="U37" s="87">
        <v>145.88595437789166</v>
      </c>
      <c r="V37" s="87">
        <v>11.371946846383441</v>
      </c>
      <c r="W37" s="87">
        <v>13.494912409844034</v>
      </c>
      <c r="X37" s="87">
        <v>6.1263156983524887</v>
      </c>
      <c r="Y37" s="87">
        <v>10.048934866230621</v>
      </c>
      <c r="Z37" s="87">
        <v>33.481524695641816</v>
      </c>
      <c r="AA37" s="87"/>
      <c r="AB37" s="86">
        <v>33</v>
      </c>
      <c r="AC37" s="87">
        <v>5.3190258066570921</v>
      </c>
      <c r="AD37" s="87">
        <v>98.984256995455638</v>
      </c>
      <c r="AE37" s="87">
        <v>148.99587345133406</v>
      </c>
      <c r="AF37" s="87">
        <v>6.4714343218418282</v>
      </c>
      <c r="AG37" s="87">
        <v>114.81122067709839</v>
      </c>
      <c r="AH37" s="87">
        <v>34.504795736967694</v>
      </c>
      <c r="AI37" s="87">
        <v>151.28765326256408</v>
      </c>
      <c r="AJ37" s="87">
        <v>98.984256995455638</v>
      </c>
      <c r="AK37" s="87">
        <v>11.637546701424213</v>
      </c>
      <c r="AL37" s="87">
        <v>6.4714343218418282</v>
      </c>
      <c r="AM37" s="87">
        <v>11.3411432106893</v>
      </c>
      <c r="AN37" s="87">
        <v>34.504795736967694</v>
      </c>
      <c r="AO37" s="87"/>
      <c r="AP37" s="86">
        <v>33</v>
      </c>
      <c r="AQ37" s="87">
        <v>5.7353375356186689</v>
      </c>
      <c r="AR37" s="87">
        <v>99.809420896709383</v>
      </c>
      <c r="AS37" s="87">
        <v>142.37693222390612</v>
      </c>
      <c r="AT37" s="87">
        <v>77.553911605296662</v>
      </c>
      <c r="AU37" s="87">
        <v>113.89672250049632</v>
      </c>
      <c r="AV37" s="87">
        <v>34.639559500302056</v>
      </c>
      <c r="AW37" s="87">
        <v>142.20756678656471</v>
      </c>
      <c r="AX37" s="87">
        <v>99.809420896709383</v>
      </c>
      <c r="AY37" s="87">
        <v>8.7715435455468551</v>
      </c>
      <c r="AZ37" s="87">
        <v>77.553911605296662</v>
      </c>
      <c r="BA37" s="87">
        <v>2.5359794373108135</v>
      </c>
      <c r="BB37" s="87">
        <v>34.639559500302056</v>
      </c>
      <c r="BC37" s="87"/>
      <c r="BD37" s="86">
        <v>33</v>
      </c>
      <c r="BE37" s="87">
        <v>5.8954158725194716</v>
      </c>
      <c r="BF37" s="87">
        <v>99.010940620339696</v>
      </c>
      <c r="BG37" s="87">
        <v>148.68091132611335</v>
      </c>
      <c r="BH37" s="87">
        <v>5.0678179895730873</v>
      </c>
      <c r="BI37" s="87">
        <v>114.88353350376549</v>
      </c>
      <c r="BJ37" s="87">
        <v>33.060907127322992</v>
      </c>
      <c r="BK37" s="87">
        <v>151.40952788777633</v>
      </c>
      <c r="BL37" s="87">
        <v>99.010940620339696</v>
      </c>
      <c r="BM37" s="87">
        <v>12.436017202770152</v>
      </c>
      <c r="BN37" s="87">
        <v>5.0678179895730873</v>
      </c>
      <c r="BO37" s="87">
        <v>4.3480777562885375</v>
      </c>
      <c r="BP37" s="87">
        <v>33.060907127322992</v>
      </c>
      <c r="BQ37" s="87"/>
      <c r="BR37" s="87">
        <v>6.2871953480824843</v>
      </c>
      <c r="BS37" s="87">
        <v>99.601205512133262</v>
      </c>
      <c r="BT37" s="87">
        <v>149.15698197795271</v>
      </c>
      <c r="BU37" s="87">
        <v>0.62268349423912461</v>
      </c>
      <c r="BV37" s="87">
        <v>114.58512515081313</v>
      </c>
      <c r="BW37" s="87">
        <v>99.922937460992884</v>
      </c>
      <c r="BX37" s="87">
        <v>150.66633061409513</v>
      </c>
      <c r="BY37" s="87">
        <v>99.601205512133262</v>
      </c>
      <c r="BZ37" s="87">
        <v>9.5665171874747763</v>
      </c>
      <c r="CA37" s="87">
        <v>0.62268349423912461</v>
      </c>
      <c r="CB37" s="87">
        <v>11.6076948408958</v>
      </c>
      <c r="CC37" s="87">
        <v>99.922937460992884</v>
      </c>
      <c r="CD37" s="87"/>
    </row>
    <row r="38" spans="1:82" x14ac:dyDescent="0.25">
      <c r="A38" s="86">
        <v>34</v>
      </c>
      <c r="B38" s="87">
        <v>6.5802358785669695</v>
      </c>
      <c r="C38" s="87">
        <v>100.11998201619043</v>
      </c>
      <c r="D38" s="87">
        <v>146.32052848325483</v>
      </c>
      <c r="E38" s="87">
        <v>5.507746059563198</v>
      </c>
      <c r="F38" s="87">
        <v>112.55486402121396</v>
      </c>
      <c r="G38" s="87">
        <v>33.976719069626107</v>
      </c>
      <c r="H38" s="87">
        <v>150.36101558481784</v>
      </c>
      <c r="I38" s="87">
        <v>100.11998201619043</v>
      </c>
      <c r="J38" s="87">
        <v>10.909025957059304</v>
      </c>
      <c r="K38" s="87">
        <v>5.507746059563198</v>
      </c>
      <c r="L38" s="87">
        <v>8.9305861783355898</v>
      </c>
      <c r="M38" s="87">
        <v>33.976719069626107</v>
      </c>
      <c r="N38" s="87"/>
      <c r="O38" s="87">
        <v>6.3035201619194217</v>
      </c>
      <c r="P38" s="87">
        <v>8.3284590396246223</v>
      </c>
      <c r="Q38" s="87">
        <v>141.3266244624696</v>
      </c>
      <c r="R38" s="87">
        <v>6.5920992024043983</v>
      </c>
      <c r="S38" s="87">
        <v>113.2757575424634</v>
      </c>
      <c r="T38" s="87">
        <v>34.413775329197179</v>
      </c>
      <c r="U38" s="87">
        <v>146.07448224157307</v>
      </c>
      <c r="V38" s="87">
        <v>8.3284590396246223</v>
      </c>
      <c r="W38" s="87">
        <v>5.7222162443278668</v>
      </c>
      <c r="X38" s="87">
        <v>6.5920992024043983</v>
      </c>
      <c r="Y38" s="87">
        <v>7.1704054328754303</v>
      </c>
      <c r="Z38" s="87">
        <v>34.413775329197179</v>
      </c>
      <c r="AA38" s="87"/>
      <c r="AB38" s="86">
        <v>34</v>
      </c>
      <c r="AC38" s="87">
        <v>5.7346627171923306</v>
      </c>
      <c r="AD38" s="87">
        <v>99.415692701356079</v>
      </c>
      <c r="AE38" s="87">
        <v>148.36226987262128</v>
      </c>
      <c r="AF38" s="87">
        <v>5.1656718385843394</v>
      </c>
      <c r="AG38" s="87">
        <v>113.82161274154397</v>
      </c>
      <c r="AH38" s="87">
        <v>35.491164430165753</v>
      </c>
      <c r="AI38" s="87">
        <v>150.39053093801562</v>
      </c>
      <c r="AJ38" s="87">
        <v>99.415692701356079</v>
      </c>
      <c r="AK38" s="87">
        <v>11.672656415660944</v>
      </c>
      <c r="AL38" s="87">
        <v>5.1656718385843394</v>
      </c>
      <c r="AM38" s="87">
        <v>11.666607012749783</v>
      </c>
      <c r="AN38" s="87">
        <v>35.491164430165753</v>
      </c>
      <c r="AO38" s="87"/>
      <c r="AP38" s="86">
        <v>34</v>
      </c>
      <c r="AQ38" s="87">
        <v>5.3881872492970091</v>
      </c>
      <c r="AR38" s="87">
        <v>99.708321788241904</v>
      </c>
      <c r="AS38" s="87">
        <v>142.56981796610614</v>
      </c>
      <c r="AT38" s="87">
        <v>78.001932992320121</v>
      </c>
      <c r="AU38" s="87">
        <v>114.10855137263441</v>
      </c>
      <c r="AV38" s="87">
        <v>33.641394667352039</v>
      </c>
      <c r="AW38" s="87">
        <v>147.49567536233783</v>
      </c>
      <c r="AX38" s="87">
        <v>99.708321788241904</v>
      </c>
      <c r="AY38" s="87">
        <v>9.8194222147432129</v>
      </c>
      <c r="AZ38" s="87">
        <v>78.001932992320121</v>
      </c>
      <c r="BA38" s="87">
        <v>-0.65327385982387876</v>
      </c>
      <c r="BB38" s="87">
        <v>33.641394667352039</v>
      </c>
      <c r="BC38" s="87"/>
      <c r="BD38" s="86">
        <v>34</v>
      </c>
      <c r="BE38" s="87">
        <v>5.8437830393091099</v>
      </c>
      <c r="BF38" s="87">
        <v>99.110020792356707</v>
      </c>
      <c r="BG38" s="87">
        <v>148.95834856758179</v>
      </c>
      <c r="BH38" s="87">
        <v>6.3000080727138412</v>
      </c>
      <c r="BI38" s="87">
        <v>113.96234190134656</v>
      </c>
      <c r="BJ38" s="87">
        <v>33.062960192330358</v>
      </c>
      <c r="BK38" s="87">
        <v>150.76142853867864</v>
      </c>
      <c r="BL38" s="87">
        <v>99.110020792356707</v>
      </c>
      <c r="BM38" s="87">
        <v>13.319778795265236</v>
      </c>
      <c r="BN38" s="87">
        <v>6.3000080727138412</v>
      </c>
      <c r="BO38" s="87">
        <v>11.642945842405211</v>
      </c>
      <c r="BP38" s="87">
        <v>33.062960192330358</v>
      </c>
      <c r="BQ38" s="87"/>
      <c r="BR38" s="87">
        <v>5.9429559126619083</v>
      </c>
      <c r="BS38" s="87">
        <v>99.407273698641589</v>
      </c>
      <c r="BT38" s="87">
        <v>148.51102261488265</v>
      </c>
      <c r="BU38" s="87">
        <v>0.69252383652561722</v>
      </c>
      <c r="BV38" s="87">
        <v>113.5376980100028</v>
      </c>
      <c r="BW38" s="87">
        <v>99.323093607297963</v>
      </c>
      <c r="BX38" s="87">
        <v>149.26808158727295</v>
      </c>
      <c r="BY38" s="87">
        <v>99.407273698641589</v>
      </c>
      <c r="BZ38" s="87">
        <v>11.129719663593301</v>
      </c>
      <c r="CA38" s="87">
        <v>0.69252383652561722</v>
      </c>
      <c r="CB38" s="87">
        <v>8.5016851670536848</v>
      </c>
      <c r="CC38" s="87">
        <v>99.323093607297963</v>
      </c>
      <c r="CD38" s="87"/>
    </row>
    <row r="39" spans="1:82" x14ac:dyDescent="0.25">
      <c r="A39" s="86">
        <v>35</v>
      </c>
      <c r="B39" s="87">
        <v>4.9407302690604302</v>
      </c>
      <c r="C39" s="87">
        <v>99.658910909622151</v>
      </c>
      <c r="D39" s="87">
        <v>147.94349947121285</v>
      </c>
      <c r="E39" s="87">
        <v>5.401138997054149</v>
      </c>
      <c r="F39" s="87">
        <v>113.53925878912352</v>
      </c>
      <c r="G39" s="87">
        <v>33.926597006294998</v>
      </c>
      <c r="H39" s="87">
        <v>147.96194370037841</v>
      </c>
      <c r="I39" s="87">
        <v>99.658910909622151</v>
      </c>
      <c r="J39" s="87">
        <v>13.032791194393585</v>
      </c>
      <c r="K39" s="87">
        <v>5.401138997054149</v>
      </c>
      <c r="L39" s="87">
        <v>5.3206311607122156</v>
      </c>
      <c r="M39" s="87">
        <v>33.926597006294998</v>
      </c>
      <c r="N39" s="87"/>
      <c r="O39" s="87">
        <v>5.0176493424757203</v>
      </c>
      <c r="P39" s="87">
        <v>10.371946495150091</v>
      </c>
      <c r="Q39" s="87">
        <v>143.42929812760701</v>
      </c>
      <c r="R39" s="87">
        <v>7.3399587607678729</v>
      </c>
      <c r="S39" s="87">
        <v>112.24776467191558</v>
      </c>
      <c r="T39" s="87">
        <v>33.621892925923483</v>
      </c>
      <c r="U39" s="87">
        <v>141.04956186374199</v>
      </c>
      <c r="V39" s="87">
        <v>10.371946495150091</v>
      </c>
      <c r="W39" s="87">
        <v>10.437411679145102</v>
      </c>
      <c r="X39" s="87">
        <v>7.3399587607678729</v>
      </c>
      <c r="Y39" s="87">
        <v>11.265406651510583</v>
      </c>
      <c r="Z39" s="87">
        <v>33.621892925923483</v>
      </c>
      <c r="AA39" s="87"/>
      <c r="AB39" s="86">
        <v>35</v>
      </c>
      <c r="AC39" s="87">
        <v>5.7149759224467536</v>
      </c>
      <c r="AD39" s="87">
        <v>99.35023948964519</v>
      </c>
      <c r="AE39" s="87">
        <v>146.17453089490843</v>
      </c>
      <c r="AF39" s="87">
        <v>5.8621445198145032</v>
      </c>
      <c r="AG39" s="87">
        <v>114.36765487025816</v>
      </c>
      <c r="AH39" s="87">
        <v>33.937867452130661</v>
      </c>
      <c r="AI39" s="87">
        <v>149.95792126390015</v>
      </c>
      <c r="AJ39" s="87">
        <v>99.35023948964519</v>
      </c>
      <c r="AK39" s="87">
        <v>11.259758576008617</v>
      </c>
      <c r="AL39" s="87">
        <v>5.8621445198145032</v>
      </c>
      <c r="AM39" s="87">
        <v>3.8569175451779243</v>
      </c>
      <c r="AN39" s="87">
        <v>33.937867452130661</v>
      </c>
      <c r="AO39" s="87"/>
      <c r="AP39" s="86">
        <v>35</v>
      </c>
      <c r="AQ39" s="87">
        <v>5.0565221964600369</v>
      </c>
      <c r="AR39" s="87">
        <v>100.0662117411611</v>
      </c>
      <c r="AS39" s="87">
        <v>141.2700454327634</v>
      </c>
      <c r="AT39" s="87">
        <v>76.820891077510765</v>
      </c>
      <c r="AU39" s="87">
        <v>111.4802917243728</v>
      </c>
      <c r="AV39" s="87">
        <v>33.985190363836246</v>
      </c>
      <c r="AW39" s="87">
        <v>143.10787413245853</v>
      </c>
      <c r="AX39" s="87">
        <v>100.0662117411611</v>
      </c>
      <c r="AY39" s="87">
        <v>11.585195159407956</v>
      </c>
      <c r="AZ39" s="87">
        <v>76.820891077510765</v>
      </c>
      <c r="BA39" s="87">
        <v>4.3117886630105264</v>
      </c>
      <c r="BB39" s="87">
        <v>33.985190363836246</v>
      </c>
      <c r="BC39" s="87"/>
      <c r="BD39" s="86">
        <v>35</v>
      </c>
      <c r="BE39" s="87">
        <v>6.0908619121869831</v>
      </c>
      <c r="BF39" s="87">
        <v>98.543611248943762</v>
      </c>
      <c r="BG39" s="87">
        <v>148.49118161836361</v>
      </c>
      <c r="BH39" s="87">
        <v>6.8804741640339717</v>
      </c>
      <c r="BI39" s="87">
        <v>113.19121592433764</v>
      </c>
      <c r="BJ39" s="87">
        <v>33.813656458255338</v>
      </c>
      <c r="BK39" s="87">
        <v>148.38259168690706</v>
      </c>
      <c r="BL39" s="87">
        <v>98.543611248943762</v>
      </c>
      <c r="BM39" s="87">
        <v>12.765809864805652</v>
      </c>
      <c r="BN39" s="87">
        <v>6.8804741640339717</v>
      </c>
      <c r="BO39" s="87">
        <v>7.6818128124606515</v>
      </c>
      <c r="BP39" s="87">
        <v>33.813656458255338</v>
      </c>
      <c r="BQ39" s="87"/>
      <c r="BR39" s="87">
        <v>5.6807778160764038</v>
      </c>
      <c r="BS39" s="87">
        <v>99.030003887743518</v>
      </c>
      <c r="BT39" s="87">
        <v>147.56101078090884</v>
      </c>
      <c r="BU39" s="87">
        <v>1.5264925861660319</v>
      </c>
      <c r="BV39" s="87">
        <v>114.6368826311613</v>
      </c>
      <c r="BW39" s="87">
        <v>99.557540372065844</v>
      </c>
      <c r="BX39" s="87">
        <v>148.99822782221904</v>
      </c>
      <c r="BY39" s="87">
        <v>99.030003887743518</v>
      </c>
      <c r="BZ39" s="87">
        <v>10.253776647995865</v>
      </c>
      <c r="CA39" s="87">
        <v>1.5264925861660319</v>
      </c>
      <c r="CB39" s="87">
        <v>12.120395387649307</v>
      </c>
      <c r="CC39" s="87">
        <v>99.557540372065844</v>
      </c>
      <c r="CD39" s="87"/>
    </row>
    <row r="40" spans="1:82" x14ac:dyDescent="0.25">
      <c r="A40" s="86">
        <v>36</v>
      </c>
      <c r="B40" s="87">
        <v>6.3922865183469471</v>
      </c>
      <c r="C40" s="87">
        <v>99.643833976822336</v>
      </c>
      <c r="D40" s="87">
        <v>149.00009262017556</v>
      </c>
      <c r="E40" s="87">
        <v>5.5332887216020907</v>
      </c>
      <c r="F40" s="87">
        <v>114.01849518392659</v>
      </c>
      <c r="G40" s="87">
        <v>34.479108082250129</v>
      </c>
      <c r="H40" s="87">
        <v>146.90859870527893</v>
      </c>
      <c r="I40" s="87">
        <v>99.643833976822336</v>
      </c>
      <c r="J40" s="87">
        <v>14.328647173853932</v>
      </c>
      <c r="K40" s="87">
        <v>5.5332887216020907</v>
      </c>
      <c r="L40" s="87">
        <v>7.2336623792520447</v>
      </c>
      <c r="M40" s="87">
        <v>34.479108082250129</v>
      </c>
      <c r="N40" s="87"/>
      <c r="O40" s="87">
        <v>5.9358911534963017</v>
      </c>
      <c r="P40" s="87">
        <v>11.91911956081322</v>
      </c>
      <c r="Q40" s="87">
        <v>141.06470511899701</v>
      </c>
      <c r="R40" s="87">
        <v>5.4727447692014008</v>
      </c>
      <c r="S40" s="87">
        <v>114.33555198982862</v>
      </c>
      <c r="T40" s="87">
        <v>33.507091178263131</v>
      </c>
      <c r="U40" s="87">
        <v>141.14652117580238</v>
      </c>
      <c r="V40" s="87">
        <v>11.91911956081322</v>
      </c>
      <c r="W40" s="87">
        <v>12.773554570573486</v>
      </c>
      <c r="X40" s="87">
        <v>5.4727447692014008</v>
      </c>
      <c r="Y40" s="87">
        <v>8.0589201301207147</v>
      </c>
      <c r="Z40" s="87">
        <v>33.507091178263131</v>
      </c>
      <c r="AA40" s="87"/>
      <c r="AB40" s="86">
        <v>36</v>
      </c>
      <c r="AC40" s="87">
        <v>5.9591774362252901</v>
      </c>
      <c r="AD40" s="87">
        <v>100.07182118656881</v>
      </c>
      <c r="AE40" s="87">
        <v>149.67291674650272</v>
      </c>
      <c r="AF40" s="87">
        <v>6.2893520738589963</v>
      </c>
      <c r="AG40" s="87">
        <v>114.9281341563258</v>
      </c>
      <c r="AH40" s="87">
        <v>33.551476227019137</v>
      </c>
      <c r="AI40" s="87">
        <v>151.90461077951727</v>
      </c>
      <c r="AJ40" s="87">
        <v>100.07182118656881</v>
      </c>
      <c r="AK40" s="87">
        <v>13.07764156342008</v>
      </c>
      <c r="AL40" s="87">
        <v>6.2893520738589963</v>
      </c>
      <c r="AM40" s="87">
        <v>5.6531984626671861</v>
      </c>
      <c r="AN40" s="87">
        <v>33.551476227019137</v>
      </c>
      <c r="AO40" s="87"/>
      <c r="AP40" s="86">
        <v>36</v>
      </c>
      <c r="AQ40" s="87">
        <v>5.2878897920201782</v>
      </c>
      <c r="AR40" s="87">
        <v>99.708558040380566</v>
      </c>
      <c r="AS40" s="87">
        <v>142.20950186106998</v>
      </c>
      <c r="AT40" s="87">
        <v>76.299700542596497</v>
      </c>
      <c r="AU40" s="87">
        <v>113.5971628314081</v>
      </c>
      <c r="AV40" s="87">
        <v>33.902391695396183</v>
      </c>
      <c r="AW40" s="87">
        <v>146.89614287558396</v>
      </c>
      <c r="AX40" s="87">
        <v>99.708558040380566</v>
      </c>
      <c r="AY40" s="87">
        <v>13.598822368282233</v>
      </c>
      <c r="AZ40" s="87">
        <v>76.299700542596497</v>
      </c>
      <c r="BA40" s="87">
        <v>2.822728846952411</v>
      </c>
      <c r="BB40" s="87">
        <v>33.902391695396183</v>
      </c>
      <c r="BC40" s="87"/>
      <c r="BD40" s="86">
        <v>36</v>
      </c>
      <c r="BE40" s="87">
        <v>5.7628782426633718</v>
      </c>
      <c r="BF40" s="87">
        <v>99.545160741775732</v>
      </c>
      <c r="BG40" s="87">
        <v>150.40882687972865</v>
      </c>
      <c r="BH40" s="87">
        <v>5.0554431804535387</v>
      </c>
      <c r="BI40" s="87">
        <v>112.11350036667825</v>
      </c>
      <c r="BJ40" s="87">
        <v>34.997292240687663</v>
      </c>
      <c r="BK40" s="87">
        <v>150.78055201263894</v>
      </c>
      <c r="BL40" s="87">
        <v>99.545160741775732</v>
      </c>
      <c r="BM40" s="87">
        <v>11.675669710202115</v>
      </c>
      <c r="BN40" s="87">
        <v>5.0554431804535387</v>
      </c>
      <c r="BO40" s="87">
        <v>8.7482308404381719</v>
      </c>
      <c r="BP40" s="87">
        <v>34.997292240687663</v>
      </c>
      <c r="BQ40" s="87"/>
      <c r="BR40" s="87">
        <v>6.7180863334644725</v>
      </c>
      <c r="BS40" s="87">
        <v>99.169251435282334</v>
      </c>
      <c r="BT40" s="87">
        <v>150.35989779851181</v>
      </c>
      <c r="BU40" s="87">
        <v>0.50957487475103558</v>
      </c>
      <c r="BV40" s="87">
        <v>113.30636154799832</v>
      </c>
      <c r="BW40" s="87">
        <v>99.237530611136037</v>
      </c>
      <c r="BX40" s="87">
        <v>151.32662866813411</v>
      </c>
      <c r="BY40" s="87">
        <v>99.169251435282334</v>
      </c>
      <c r="BZ40" s="87">
        <v>12.48757027225772</v>
      </c>
      <c r="CA40" s="87">
        <v>0.50957487475103558</v>
      </c>
      <c r="CB40" s="87">
        <v>5.8655319442411633</v>
      </c>
      <c r="CC40" s="87">
        <v>99.237530611136037</v>
      </c>
      <c r="CD40" s="87"/>
    </row>
    <row r="41" spans="1:82" x14ac:dyDescent="0.25">
      <c r="A41" s="86">
        <v>37</v>
      </c>
      <c r="B41" s="87">
        <v>6.6247355159011221</v>
      </c>
      <c r="C41" s="87">
        <v>99.262625066748612</v>
      </c>
      <c r="D41" s="87">
        <v>149.46046031802075</v>
      </c>
      <c r="E41" s="87">
        <v>6.9789022010498902</v>
      </c>
      <c r="F41" s="87">
        <v>112.56127014551679</v>
      </c>
      <c r="G41" s="87">
        <v>33.192091035805916</v>
      </c>
      <c r="H41" s="87">
        <v>150.26328406806661</v>
      </c>
      <c r="I41" s="87">
        <v>99.262625066748612</v>
      </c>
      <c r="J41" s="87">
        <v>10.237982855039757</v>
      </c>
      <c r="K41" s="87">
        <v>6.9789022010498902</v>
      </c>
      <c r="L41" s="87">
        <v>10.817252420152492</v>
      </c>
      <c r="M41" s="87">
        <v>33.192091035805916</v>
      </c>
      <c r="N41" s="87"/>
      <c r="O41" s="87">
        <v>4.9704962441996674</v>
      </c>
      <c r="P41" s="87">
        <v>9.4249113117144194</v>
      </c>
      <c r="Q41" s="87">
        <v>140.65471016141629</v>
      </c>
      <c r="R41" s="87">
        <v>6.0079747266523249</v>
      </c>
      <c r="S41" s="87">
        <v>112.72456489149185</v>
      </c>
      <c r="T41" s="87">
        <v>34.258720245405179</v>
      </c>
      <c r="U41" s="87">
        <v>140.36157102393017</v>
      </c>
      <c r="V41" s="87">
        <v>9.4249113117144194</v>
      </c>
      <c r="W41" s="87">
        <v>11.559370683167838</v>
      </c>
      <c r="X41" s="87">
        <v>6.0079747266523249</v>
      </c>
      <c r="Y41" s="87">
        <v>7.7012047580051313</v>
      </c>
      <c r="Z41" s="87">
        <v>34.258720245405179</v>
      </c>
      <c r="AA41" s="87"/>
      <c r="AB41" s="86">
        <v>37</v>
      </c>
      <c r="AC41" s="87">
        <v>5.1387539211885809</v>
      </c>
      <c r="AD41" s="87">
        <v>98.889388888989558</v>
      </c>
      <c r="AE41" s="87">
        <v>149.45556349446684</v>
      </c>
      <c r="AF41" s="87">
        <v>5.9007927466183565</v>
      </c>
      <c r="AG41" s="87">
        <v>112.73518424358618</v>
      </c>
      <c r="AH41" s="87">
        <v>35.011166968179566</v>
      </c>
      <c r="AI41" s="87">
        <v>152.93432049781785</v>
      </c>
      <c r="AJ41" s="87">
        <v>98.889388888989558</v>
      </c>
      <c r="AK41" s="87">
        <v>14.115116851034781</v>
      </c>
      <c r="AL41" s="87">
        <v>5.9007927466183565</v>
      </c>
      <c r="AM41" s="87">
        <v>8.1739158366939986</v>
      </c>
      <c r="AN41" s="87">
        <v>35.011166968179566</v>
      </c>
      <c r="AO41" s="87"/>
      <c r="AP41" s="86">
        <v>37</v>
      </c>
      <c r="AQ41" s="87">
        <v>5.2949895231848796</v>
      </c>
      <c r="AR41" s="87">
        <v>100.3852643613945</v>
      </c>
      <c r="AS41" s="87">
        <v>142.64141239023462</v>
      </c>
      <c r="AT41" s="87">
        <v>75.430566479446767</v>
      </c>
      <c r="AU41" s="87">
        <v>113.7580983484183</v>
      </c>
      <c r="AV41" s="87">
        <v>34.100018989969108</v>
      </c>
      <c r="AW41" s="87">
        <v>144.5261060058742</v>
      </c>
      <c r="AX41" s="87">
        <v>100.3852643613945</v>
      </c>
      <c r="AY41" s="87">
        <v>15.153003256266626</v>
      </c>
      <c r="AZ41" s="87">
        <v>75.430566479446767</v>
      </c>
      <c r="BA41" s="87">
        <v>2.2377958303608119</v>
      </c>
      <c r="BB41" s="87">
        <v>34.100018989969108</v>
      </c>
      <c r="BC41" s="87"/>
      <c r="BD41" s="86">
        <v>37</v>
      </c>
      <c r="BE41" s="87">
        <v>6.0212289565837818</v>
      </c>
      <c r="BF41" s="87">
        <v>100.01739902143883</v>
      </c>
      <c r="BG41" s="87">
        <v>149.07486143493483</v>
      </c>
      <c r="BH41" s="87">
        <v>5.6129467251138241</v>
      </c>
      <c r="BI41" s="87">
        <v>112.59490909904297</v>
      </c>
      <c r="BJ41" s="87">
        <v>33.689874837265691</v>
      </c>
      <c r="BK41" s="87">
        <v>150.56568899045763</v>
      </c>
      <c r="BL41" s="87">
        <v>100.01739902143883</v>
      </c>
      <c r="BM41" s="87">
        <v>12.900732577610354</v>
      </c>
      <c r="BN41" s="87">
        <v>5.6129467251138241</v>
      </c>
      <c r="BO41" s="87">
        <v>7.5301229309299895</v>
      </c>
      <c r="BP41" s="87">
        <v>33.689874837265691</v>
      </c>
      <c r="BQ41" s="87"/>
      <c r="BR41" s="87">
        <v>6.0174263716827507</v>
      </c>
      <c r="BS41" s="87">
        <v>99.59353292556159</v>
      </c>
      <c r="BT41" s="87">
        <v>148.16628755879415</v>
      </c>
      <c r="BU41" s="87">
        <v>0.76088741383906189</v>
      </c>
      <c r="BV41" s="87">
        <v>114.61496204825134</v>
      </c>
      <c r="BW41" s="87">
        <v>99.232844734213344</v>
      </c>
      <c r="BX41" s="87">
        <v>148.56557963439869</v>
      </c>
      <c r="BY41" s="87">
        <v>99.59353292556159</v>
      </c>
      <c r="BZ41" s="87">
        <v>14.646439787818784</v>
      </c>
      <c r="CA41" s="87">
        <v>0.76088741383906189</v>
      </c>
      <c r="CB41" s="87">
        <v>12.876019831573474</v>
      </c>
      <c r="CC41" s="87">
        <v>99.232844734213344</v>
      </c>
      <c r="CD41" s="87"/>
    </row>
    <row r="42" spans="1:82" x14ac:dyDescent="0.25">
      <c r="A42" s="86">
        <v>38</v>
      </c>
      <c r="B42" s="87">
        <v>5.4115840988167729</v>
      </c>
      <c r="C42" s="87">
        <v>98.90014542034568</v>
      </c>
      <c r="D42" s="87">
        <v>150.92293928479148</v>
      </c>
      <c r="E42" s="87">
        <v>5.9449233232592045</v>
      </c>
      <c r="F42" s="87">
        <v>113.68517401957676</v>
      </c>
      <c r="G42" s="87">
        <v>34.645140803947221</v>
      </c>
      <c r="H42" s="87">
        <v>147.46508393103093</v>
      </c>
      <c r="I42" s="87">
        <v>98.90014542034568</v>
      </c>
      <c r="J42" s="87">
        <v>12.836798841978206</v>
      </c>
      <c r="K42" s="87">
        <v>5.9449233232592045</v>
      </c>
      <c r="L42" s="87">
        <v>9.6848013031961973</v>
      </c>
      <c r="M42" s="87">
        <v>34.645140803947221</v>
      </c>
      <c r="N42" s="87"/>
      <c r="O42" s="87">
        <v>5.9242821506225747</v>
      </c>
      <c r="P42" s="87">
        <v>10.842987076734865</v>
      </c>
      <c r="Q42" s="87">
        <v>143.25316250090188</v>
      </c>
      <c r="R42" s="87">
        <v>5.3076322664848936</v>
      </c>
      <c r="S42" s="87">
        <v>114.38003820621076</v>
      </c>
      <c r="T42" s="87">
        <v>33.817447025980371</v>
      </c>
      <c r="U42" s="87">
        <v>146.52636520624131</v>
      </c>
      <c r="V42" s="87">
        <v>10.842987076734865</v>
      </c>
      <c r="W42" s="87">
        <v>12.452860208176679</v>
      </c>
      <c r="X42" s="87">
        <v>5.3076322664848936</v>
      </c>
      <c r="Y42" s="87">
        <v>12.916248903591606</v>
      </c>
      <c r="Z42" s="87">
        <v>33.817447025980371</v>
      </c>
      <c r="AA42" s="87"/>
      <c r="AB42" s="86">
        <v>38</v>
      </c>
      <c r="AC42" s="87">
        <v>7.1538081111247784</v>
      </c>
      <c r="AD42" s="87">
        <v>99.319637715990567</v>
      </c>
      <c r="AE42" s="87">
        <v>147.21731908488101</v>
      </c>
      <c r="AF42" s="87">
        <v>5.3550829027945301</v>
      </c>
      <c r="AG42" s="87">
        <v>112.44173985766925</v>
      </c>
      <c r="AH42" s="87">
        <v>33.733776689463078</v>
      </c>
      <c r="AI42" s="87">
        <v>146.63749597350693</v>
      </c>
      <c r="AJ42" s="87">
        <v>99.319637715990567</v>
      </c>
      <c r="AK42" s="87">
        <v>12.277767641636851</v>
      </c>
      <c r="AL42" s="87">
        <v>5.3550829027945301</v>
      </c>
      <c r="AM42" s="87">
        <v>14.423472975444518</v>
      </c>
      <c r="AN42" s="87">
        <v>33.733776689463078</v>
      </c>
      <c r="AO42" s="87"/>
      <c r="AP42" s="86">
        <v>38</v>
      </c>
      <c r="AQ42" s="87">
        <v>6.0785648100611294</v>
      </c>
      <c r="AR42" s="87">
        <v>99.223639781304271</v>
      </c>
      <c r="AS42" s="87">
        <v>143.47671299164364</v>
      </c>
      <c r="AT42" s="87">
        <v>75.692495405667671</v>
      </c>
      <c r="AU42" s="87">
        <v>112.87261581696765</v>
      </c>
      <c r="AV42" s="87">
        <v>32.327215924812258</v>
      </c>
      <c r="AW42" s="87">
        <v>147.55558267829372</v>
      </c>
      <c r="AX42" s="87">
        <v>99.223639781304271</v>
      </c>
      <c r="AY42" s="87">
        <v>13.045417533097881</v>
      </c>
      <c r="AZ42" s="87">
        <v>75.692495405667671</v>
      </c>
      <c r="BA42" s="87">
        <v>1.2843361407598717</v>
      </c>
      <c r="BB42" s="87">
        <v>32.327215924812258</v>
      </c>
      <c r="BC42" s="87"/>
      <c r="BD42" s="86">
        <v>38</v>
      </c>
      <c r="BE42" s="87">
        <v>6.4129128759335767</v>
      </c>
      <c r="BF42" s="87">
        <v>99.150520378645936</v>
      </c>
      <c r="BG42" s="87">
        <v>146.45234561393286</v>
      </c>
      <c r="BH42" s="87">
        <v>5.3783822552722897</v>
      </c>
      <c r="BI42" s="87">
        <v>112.08484316223696</v>
      </c>
      <c r="BJ42" s="87">
        <v>32.561865774449906</v>
      </c>
      <c r="BK42" s="87">
        <v>148.58074791997032</v>
      </c>
      <c r="BL42" s="87">
        <v>99.150520378645936</v>
      </c>
      <c r="BM42" s="87">
        <v>11.877874215782429</v>
      </c>
      <c r="BN42" s="87">
        <v>5.3783822552722897</v>
      </c>
      <c r="BO42" s="87">
        <v>11.028906447068605</v>
      </c>
      <c r="BP42" s="87">
        <v>32.561865774449906</v>
      </c>
      <c r="BQ42" s="87"/>
      <c r="BR42" s="87">
        <v>5.7105325150003745</v>
      </c>
      <c r="BS42" s="87">
        <v>99.97543306141867</v>
      </c>
      <c r="BT42" s="87">
        <v>148.56956146884792</v>
      </c>
      <c r="BU42" s="87">
        <v>0.93211789328187677</v>
      </c>
      <c r="BV42" s="87">
        <v>115.03328683642296</v>
      </c>
      <c r="BW42" s="87">
        <v>99.731240949681137</v>
      </c>
      <c r="BX42" s="87">
        <v>147.98333032521097</v>
      </c>
      <c r="BY42" s="87">
        <v>99.97543306141867</v>
      </c>
      <c r="BZ42" s="87">
        <v>14.69680298093733</v>
      </c>
      <c r="CA42" s="87">
        <v>0.93211789328187677</v>
      </c>
      <c r="CB42" s="87">
        <v>12.366488721008064</v>
      </c>
      <c r="CC42" s="87">
        <v>99.731240949681137</v>
      </c>
      <c r="CD42" s="87"/>
    </row>
    <row r="43" spans="1:82" x14ac:dyDescent="0.25">
      <c r="A43" s="86">
        <v>39</v>
      </c>
      <c r="B43" s="87">
        <v>6.7290858581304924</v>
      </c>
      <c r="C43" s="87">
        <v>98.917598072880324</v>
      </c>
      <c r="D43" s="87">
        <v>147.1966292684252</v>
      </c>
      <c r="E43" s="87">
        <v>5.324474956582737</v>
      </c>
      <c r="F43" s="87">
        <v>111.57204768422964</v>
      </c>
      <c r="G43" s="87">
        <v>34.818249319176594</v>
      </c>
      <c r="H43" s="87">
        <v>149.72654331771696</v>
      </c>
      <c r="I43" s="87">
        <v>98.917598072880324</v>
      </c>
      <c r="J43" s="87">
        <v>14.267450041492165</v>
      </c>
      <c r="K43" s="87">
        <v>5.324474956582737</v>
      </c>
      <c r="L43" s="87">
        <v>7.307281519254472</v>
      </c>
      <c r="M43" s="87">
        <v>34.818249319176594</v>
      </c>
      <c r="N43" s="87"/>
      <c r="O43" s="87">
        <v>6.1666310634115398</v>
      </c>
      <c r="P43" s="87">
        <v>11.992261708315649</v>
      </c>
      <c r="Q43" s="87">
        <v>142.44360489157745</v>
      </c>
      <c r="R43" s="87">
        <v>5.3794088775746154</v>
      </c>
      <c r="S43" s="87">
        <v>112.50563727911209</v>
      </c>
      <c r="T43" s="87">
        <v>32.983654995688475</v>
      </c>
      <c r="U43" s="87">
        <v>147.02862655820056</v>
      </c>
      <c r="V43" s="87">
        <v>11.992261708315649</v>
      </c>
      <c r="W43" s="87">
        <v>9.9112914094574585</v>
      </c>
      <c r="X43" s="87">
        <v>5.3794088775746154</v>
      </c>
      <c r="Y43" s="87">
        <v>11.517137729982561</v>
      </c>
      <c r="Z43" s="87">
        <v>32.983654995688475</v>
      </c>
      <c r="AA43" s="87"/>
      <c r="AB43" s="86">
        <v>39</v>
      </c>
      <c r="AC43" s="87">
        <v>6.4962413842855851</v>
      </c>
      <c r="AD43" s="87">
        <v>99.713045425042154</v>
      </c>
      <c r="AE43" s="87">
        <v>149.54549495027908</v>
      </c>
      <c r="AF43" s="87">
        <v>7.2108243538461538</v>
      </c>
      <c r="AG43" s="87">
        <v>115.67971209928848</v>
      </c>
      <c r="AH43" s="87">
        <v>35.12335780296479</v>
      </c>
      <c r="AI43" s="87">
        <v>150.35941026489698</v>
      </c>
      <c r="AJ43" s="87">
        <v>99.713045425042154</v>
      </c>
      <c r="AK43" s="87">
        <v>9.8285684215832738</v>
      </c>
      <c r="AL43" s="87">
        <v>7.2108243538461538</v>
      </c>
      <c r="AM43" s="87">
        <v>8.3368277244125739</v>
      </c>
      <c r="AN43" s="87">
        <v>35.12335780296479</v>
      </c>
      <c r="AO43" s="87"/>
      <c r="AP43" s="86">
        <v>39</v>
      </c>
      <c r="AQ43" s="87">
        <v>5.7025536697757842</v>
      </c>
      <c r="AR43" s="87">
        <v>99.425139367923236</v>
      </c>
      <c r="AS43" s="87">
        <v>143.67352142055796</v>
      </c>
      <c r="AT43" s="87">
        <v>77.067189991857774</v>
      </c>
      <c r="AU43" s="87">
        <v>113.43416703143659</v>
      </c>
      <c r="AV43" s="87">
        <v>33.462208436762815</v>
      </c>
      <c r="AW43" s="87">
        <v>144.1948489172143</v>
      </c>
      <c r="AX43" s="87">
        <v>99.425139367923236</v>
      </c>
      <c r="AY43" s="87">
        <v>13.600482069031452</v>
      </c>
      <c r="AZ43" s="87">
        <v>77.067189991857774</v>
      </c>
      <c r="BA43" s="87">
        <v>3.6162581093464317</v>
      </c>
      <c r="BB43" s="87">
        <v>33.462208436762815</v>
      </c>
      <c r="BC43" s="87"/>
      <c r="BD43" s="86">
        <v>39</v>
      </c>
      <c r="BE43" s="87">
        <v>5.9956192010330902</v>
      </c>
      <c r="BF43" s="87">
        <v>98.962171669891461</v>
      </c>
      <c r="BG43" s="87">
        <v>149.97116215420087</v>
      </c>
      <c r="BH43" s="87">
        <v>4.4328052046750823</v>
      </c>
      <c r="BI43" s="87">
        <v>114.24096591420914</v>
      </c>
      <c r="BJ43" s="87">
        <v>32.971220693236461</v>
      </c>
      <c r="BK43" s="87">
        <v>150.76960790613538</v>
      </c>
      <c r="BL43" s="87">
        <v>98.962171669891461</v>
      </c>
      <c r="BM43" s="87">
        <v>11.365748396069009</v>
      </c>
      <c r="BN43" s="87">
        <v>4.4328052046750823</v>
      </c>
      <c r="BO43" s="87">
        <v>11.887699935678002</v>
      </c>
      <c r="BP43" s="87">
        <v>32.971220693236461</v>
      </c>
      <c r="BQ43" s="87"/>
      <c r="BR43" s="87">
        <v>5.9134372855940383</v>
      </c>
      <c r="BS43" s="87">
        <v>99.692116880409003</v>
      </c>
      <c r="BT43" s="87">
        <v>147.99271701694678</v>
      </c>
      <c r="BU43" s="87">
        <v>1.2870898241251005</v>
      </c>
      <c r="BV43" s="87">
        <v>113.62815648198618</v>
      </c>
      <c r="BW43" s="87">
        <v>100.17597208042253</v>
      </c>
      <c r="BX43" s="87">
        <v>149.47493035832028</v>
      </c>
      <c r="BY43" s="87">
        <v>99.692116880409003</v>
      </c>
      <c r="BZ43" s="87">
        <v>12.115004318811804</v>
      </c>
      <c r="CA43" s="87">
        <v>1.2870898241251005</v>
      </c>
      <c r="CB43" s="87">
        <v>9.3320623003718826</v>
      </c>
      <c r="CC43" s="87">
        <v>100.17597208042253</v>
      </c>
      <c r="CD43" s="87"/>
    </row>
    <row r="44" spans="1:82" x14ac:dyDescent="0.25">
      <c r="A44" s="86">
        <v>40</v>
      </c>
      <c r="B44" s="87">
        <v>6.6811904213194655</v>
      </c>
      <c r="C44" s="87">
        <v>99.757024472439667</v>
      </c>
      <c r="D44" s="87">
        <v>147.81679312509826</v>
      </c>
      <c r="E44" s="87">
        <v>7.4966100151894803</v>
      </c>
      <c r="F44" s="87">
        <v>114.26960324785266</v>
      </c>
      <c r="G44" s="87">
        <v>34.427027666317031</v>
      </c>
      <c r="H44" s="87">
        <v>148.36035954163381</v>
      </c>
      <c r="I44" s="87">
        <v>99.757024472439667</v>
      </c>
      <c r="J44" s="87">
        <v>13.843741799594168</v>
      </c>
      <c r="K44" s="87">
        <v>7.4966100151894803</v>
      </c>
      <c r="L44" s="87">
        <v>8.9281207736266541</v>
      </c>
      <c r="M44" s="87">
        <v>34.427027666317031</v>
      </c>
      <c r="N44" s="87"/>
      <c r="O44" s="87">
        <v>5.472499130859851</v>
      </c>
      <c r="P44" s="87">
        <v>10.57428497102326</v>
      </c>
      <c r="Q44" s="87">
        <v>142.68720691474979</v>
      </c>
      <c r="R44" s="87">
        <v>4.6004077135193526</v>
      </c>
      <c r="S44" s="87">
        <v>113.1728304873529</v>
      </c>
      <c r="T44" s="87">
        <v>34.25400118388368</v>
      </c>
      <c r="U44" s="87">
        <v>143.50987867220383</v>
      </c>
      <c r="V44" s="87">
        <v>10.57428497102326</v>
      </c>
      <c r="W44" s="87">
        <v>9.2625579142344456</v>
      </c>
      <c r="X44" s="87">
        <v>4.6004077135193526</v>
      </c>
      <c r="Y44" s="87">
        <v>11.55033853800882</v>
      </c>
      <c r="Z44" s="87">
        <v>34.25400118388368</v>
      </c>
      <c r="AA44" s="87"/>
      <c r="AB44" s="86">
        <v>40</v>
      </c>
      <c r="AC44" s="87">
        <v>5.7206929679026137</v>
      </c>
      <c r="AD44" s="87">
        <v>99.195161916161538</v>
      </c>
      <c r="AE44" s="87">
        <v>146.74534539378641</v>
      </c>
      <c r="AF44" s="87">
        <v>6.2715053956284166</v>
      </c>
      <c r="AG44" s="87">
        <v>114.26570355382084</v>
      </c>
      <c r="AH44" s="87">
        <v>34.362352578332079</v>
      </c>
      <c r="AI44" s="87">
        <v>151.57313839220993</v>
      </c>
      <c r="AJ44" s="87">
        <v>99.195161916161538</v>
      </c>
      <c r="AK44" s="87">
        <v>10.805875378750903</v>
      </c>
      <c r="AL44" s="87">
        <v>6.2715053956284166</v>
      </c>
      <c r="AM44" s="87">
        <v>11.571982732070996</v>
      </c>
      <c r="AN44" s="87">
        <v>34.362352578332079</v>
      </c>
      <c r="AO44" s="87"/>
      <c r="AP44" s="86">
        <v>40</v>
      </c>
      <c r="AQ44" s="87">
        <v>6.1566247408300256</v>
      </c>
      <c r="AR44" s="87">
        <v>99.686085484801481</v>
      </c>
      <c r="AS44" s="87">
        <v>140.57737108530873</v>
      </c>
      <c r="AT44" s="87">
        <v>77.223902938470843</v>
      </c>
      <c r="AU44" s="87">
        <v>110.81603885740005</v>
      </c>
      <c r="AV44" s="87">
        <v>34.554553248370837</v>
      </c>
      <c r="AW44" s="87">
        <v>144.4563873573708</v>
      </c>
      <c r="AX44" s="87">
        <v>99.686085484801481</v>
      </c>
      <c r="AY44" s="87">
        <v>11.046957644813162</v>
      </c>
      <c r="AZ44" s="87">
        <v>77.223902938470843</v>
      </c>
      <c r="BA44" s="87">
        <v>3.0298017175026861</v>
      </c>
      <c r="BB44" s="87">
        <v>34.554553248370837</v>
      </c>
      <c r="BC44" s="87"/>
      <c r="BD44" s="86">
        <v>40</v>
      </c>
      <c r="BE44" s="87">
        <v>6.2822366072205824</v>
      </c>
      <c r="BF44" s="87">
        <v>100.21342584663984</v>
      </c>
      <c r="BG44" s="87">
        <v>146.41386521806899</v>
      </c>
      <c r="BH44" s="87">
        <v>3.9132361204833783</v>
      </c>
      <c r="BI44" s="87">
        <v>115.12348256343741</v>
      </c>
      <c r="BJ44" s="87">
        <v>31.228587258164261</v>
      </c>
      <c r="BK44" s="87">
        <v>146.44323448480279</v>
      </c>
      <c r="BL44" s="87">
        <v>100.21342584663984</v>
      </c>
      <c r="BM44" s="87">
        <v>13.025630077313753</v>
      </c>
      <c r="BN44" s="87">
        <v>3.9132361204833783</v>
      </c>
      <c r="BO44" s="87">
        <v>8.4975293785972834</v>
      </c>
      <c r="BP44" s="87">
        <v>31.228587258164261</v>
      </c>
      <c r="BQ44" s="87"/>
      <c r="BR44" s="87">
        <v>6.4624429362423559</v>
      </c>
      <c r="BS44" s="87">
        <v>99.293000337526422</v>
      </c>
      <c r="BT44" s="87">
        <v>147.88461739646192</v>
      </c>
      <c r="BU44" s="87">
        <v>0.13331313143484014</v>
      </c>
      <c r="BV44" s="87">
        <v>114.61485846085183</v>
      </c>
      <c r="BW44" s="87">
        <v>99.295429621286758</v>
      </c>
      <c r="BX44" s="87">
        <v>147.40181949838274</v>
      </c>
      <c r="BY44" s="87">
        <v>99.293000337526422</v>
      </c>
      <c r="BZ44" s="87">
        <v>12.105299005707783</v>
      </c>
      <c r="CA44" s="87">
        <v>0.13331313143484014</v>
      </c>
      <c r="CB44" s="87">
        <v>10.836841429245304</v>
      </c>
      <c r="CC44" s="87">
        <v>99.295429621286758</v>
      </c>
      <c r="CD44" s="87"/>
    </row>
    <row r="45" spans="1:82" x14ac:dyDescent="0.25">
      <c r="A45" s="86">
        <v>41</v>
      </c>
      <c r="B45" s="87">
        <v>6.5334478319825813</v>
      </c>
      <c r="C45" s="87">
        <v>99.421404368562804</v>
      </c>
      <c r="D45" s="87">
        <v>148.30092450006748</v>
      </c>
      <c r="E45" s="87">
        <v>5.8158274454524568</v>
      </c>
      <c r="F45" s="87">
        <v>112.55949988944191</v>
      </c>
      <c r="G45" s="87">
        <v>35.100947112561528</v>
      </c>
      <c r="H45" s="87">
        <v>151.67517278657263</v>
      </c>
      <c r="I45" s="87">
        <v>99.421404368562804</v>
      </c>
      <c r="J45" s="87">
        <v>15.677222177497189</v>
      </c>
      <c r="K45" s="87">
        <v>5.8158274454524568</v>
      </c>
      <c r="L45" s="87">
        <v>9.2396974480295988</v>
      </c>
      <c r="M45" s="87">
        <v>35.100947112561528</v>
      </c>
      <c r="N45" s="87"/>
      <c r="O45" s="87">
        <v>4.8837728894159369</v>
      </c>
      <c r="P45" s="87">
        <v>11.076302345309742</v>
      </c>
      <c r="Q45" s="87">
        <v>142.62849466772201</v>
      </c>
      <c r="R45" s="87">
        <v>5.8120097927691674</v>
      </c>
      <c r="S45" s="87">
        <v>109.14964046356359</v>
      </c>
      <c r="T45" s="87">
        <v>33.620999803240935</v>
      </c>
      <c r="U45" s="87">
        <v>148.02894084835216</v>
      </c>
      <c r="V45" s="87">
        <v>11.076302345309742</v>
      </c>
      <c r="W45" s="87">
        <v>9.5769093744586282</v>
      </c>
      <c r="X45" s="87">
        <v>5.8120097927691674</v>
      </c>
      <c r="Y45" s="87">
        <v>9.9090958173147712</v>
      </c>
      <c r="Z45" s="87">
        <v>33.620999803240935</v>
      </c>
      <c r="AA45" s="87"/>
      <c r="AB45" s="86">
        <v>41</v>
      </c>
      <c r="AC45" s="87">
        <v>6.5328898099897428</v>
      </c>
      <c r="AD45" s="87">
        <v>98.993810717609534</v>
      </c>
      <c r="AE45" s="87">
        <v>149.10957072192306</v>
      </c>
      <c r="AF45" s="87">
        <v>6.192563508728842</v>
      </c>
      <c r="AG45" s="87">
        <v>112.31216354193857</v>
      </c>
      <c r="AH45" s="87">
        <v>34.309689233175696</v>
      </c>
      <c r="AI45" s="87">
        <v>150.59470772327654</v>
      </c>
      <c r="AJ45" s="87">
        <v>98.993810717609534</v>
      </c>
      <c r="AK45" s="87">
        <v>15.841922992108486</v>
      </c>
      <c r="AL45" s="87">
        <v>6.192563508728842</v>
      </c>
      <c r="AM45" s="87">
        <v>5.9839353211172579</v>
      </c>
      <c r="AN45" s="87">
        <v>34.309689233175696</v>
      </c>
      <c r="AO45" s="87"/>
      <c r="AP45" s="86">
        <v>41</v>
      </c>
      <c r="AQ45" s="87">
        <v>5.7847580604944016</v>
      </c>
      <c r="AR45" s="87">
        <v>99.867836532587859</v>
      </c>
      <c r="AS45" s="87">
        <v>144.07027161405927</v>
      </c>
      <c r="AT45" s="87">
        <v>75.86251113149784</v>
      </c>
      <c r="AU45" s="87">
        <v>113.75224868621251</v>
      </c>
      <c r="AV45" s="87">
        <v>34.633387273762658</v>
      </c>
      <c r="AW45" s="87">
        <v>140.17829149299899</v>
      </c>
      <c r="AX45" s="87">
        <v>99.867836532587859</v>
      </c>
      <c r="AY45" s="87">
        <v>12.958501250422001</v>
      </c>
      <c r="AZ45" s="87">
        <v>75.86251113149784</v>
      </c>
      <c r="BA45" s="87">
        <v>2.6009710141459745</v>
      </c>
      <c r="BB45" s="87">
        <v>34.633387273762658</v>
      </c>
      <c r="BC45" s="87"/>
      <c r="BD45" s="86">
        <v>41</v>
      </c>
      <c r="BE45" s="87">
        <v>6.6335398333568287</v>
      </c>
      <c r="BF45" s="87">
        <v>100.02059324751033</v>
      </c>
      <c r="BG45" s="87">
        <v>148.44917647479488</v>
      </c>
      <c r="BH45" s="87">
        <v>6.3399559757244424</v>
      </c>
      <c r="BI45" s="87">
        <v>114.42220710225418</v>
      </c>
      <c r="BJ45" s="87">
        <v>34.007230920702675</v>
      </c>
      <c r="BK45" s="87">
        <v>149.25582539774575</v>
      </c>
      <c r="BL45" s="87">
        <v>100.02059324751033</v>
      </c>
      <c r="BM45" s="87">
        <v>11.737302166295841</v>
      </c>
      <c r="BN45" s="87">
        <v>6.3399559757244424</v>
      </c>
      <c r="BO45" s="87">
        <v>7.6513902949857755</v>
      </c>
      <c r="BP45" s="87">
        <v>34.007230920702675</v>
      </c>
      <c r="BQ45" s="87"/>
      <c r="BR45" s="87">
        <v>5.7374502023675822</v>
      </c>
      <c r="BS45" s="87">
        <v>100.72252362981307</v>
      </c>
      <c r="BT45" s="87">
        <v>148.13501581661748</v>
      </c>
      <c r="BU45" s="87">
        <v>8.4941289822802468E-2</v>
      </c>
      <c r="BV45" s="87">
        <v>115.75640157738263</v>
      </c>
      <c r="BW45" s="87">
        <v>99.854979040029463</v>
      </c>
      <c r="BX45" s="87">
        <v>149.90806322311985</v>
      </c>
      <c r="BY45" s="87">
        <v>100.72252362981307</v>
      </c>
      <c r="BZ45" s="87">
        <v>10.71853867039845</v>
      </c>
      <c r="CA45" s="87">
        <v>8.4941289822802468E-2</v>
      </c>
      <c r="CB45" s="87">
        <v>5.7858164297247541</v>
      </c>
      <c r="CC45" s="87">
        <v>99.854979040029463</v>
      </c>
      <c r="CD45" s="87"/>
    </row>
    <row r="46" spans="1:82" x14ac:dyDescent="0.25">
      <c r="A46" s="86">
        <v>42</v>
      </c>
      <c r="B46" s="87">
        <v>5.4594846842974061</v>
      </c>
      <c r="C46" s="87">
        <v>100.01639976257701</v>
      </c>
      <c r="D46" s="87">
        <v>148.10564344889767</v>
      </c>
      <c r="E46" s="87">
        <v>5.6331590088662757</v>
      </c>
      <c r="F46" s="87">
        <v>113.66276889256169</v>
      </c>
      <c r="G46" s="87">
        <v>32.267506388514569</v>
      </c>
      <c r="H46" s="87">
        <v>148.99538510409016</v>
      </c>
      <c r="I46" s="87">
        <v>100.01639976257701</v>
      </c>
      <c r="J46" s="87">
        <v>11.877574988125856</v>
      </c>
      <c r="K46" s="87">
        <v>5.6331590088662757</v>
      </c>
      <c r="L46" s="87">
        <v>8.3827047224778433</v>
      </c>
      <c r="M46" s="87">
        <v>32.267506388514569</v>
      </c>
      <c r="N46" s="87"/>
      <c r="O46" s="87">
        <v>4.3163557903503627</v>
      </c>
      <c r="P46" s="87">
        <v>12.366864256346107</v>
      </c>
      <c r="Q46" s="87">
        <v>140.01302858226742</v>
      </c>
      <c r="R46" s="87">
        <v>5.6378082015463731</v>
      </c>
      <c r="S46" s="87">
        <v>110.63403135143774</v>
      </c>
      <c r="T46" s="87">
        <v>34.252285119558373</v>
      </c>
      <c r="U46" s="87">
        <v>144.3919635082157</v>
      </c>
      <c r="V46" s="87">
        <v>12.366864256346107</v>
      </c>
      <c r="W46" s="87">
        <v>13.583591849793946</v>
      </c>
      <c r="X46" s="87">
        <v>5.6378082015463731</v>
      </c>
      <c r="Y46" s="87">
        <v>16.958411506052446</v>
      </c>
      <c r="Z46" s="87">
        <v>34.252285119558373</v>
      </c>
      <c r="AA46" s="87"/>
      <c r="AB46" s="86">
        <v>42</v>
      </c>
      <c r="AC46" s="87">
        <v>6.3780561873645407</v>
      </c>
      <c r="AD46" s="87">
        <v>99.144816941818661</v>
      </c>
      <c r="AE46" s="87">
        <v>147.2386639197473</v>
      </c>
      <c r="AF46" s="87">
        <v>5.0778262081404435</v>
      </c>
      <c r="AG46" s="87">
        <v>113.21910305656017</v>
      </c>
      <c r="AH46" s="87">
        <v>33.130925841597019</v>
      </c>
      <c r="AI46" s="87">
        <v>148.31809258646123</v>
      </c>
      <c r="AJ46" s="87">
        <v>99.144816941818661</v>
      </c>
      <c r="AK46" s="87">
        <v>11.267232600114847</v>
      </c>
      <c r="AL46" s="87">
        <v>5.0778262081404435</v>
      </c>
      <c r="AM46" s="87">
        <v>7.50312545059752</v>
      </c>
      <c r="AN46" s="87">
        <v>33.130925841597019</v>
      </c>
      <c r="AO46" s="87"/>
      <c r="AP46" s="86">
        <v>42</v>
      </c>
      <c r="AQ46" s="87">
        <v>5.8113114099480319</v>
      </c>
      <c r="AR46" s="87">
        <v>99.149234643790834</v>
      </c>
      <c r="AS46" s="87">
        <v>140.797358970461</v>
      </c>
      <c r="AT46" s="87">
        <v>75.168966738752573</v>
      </c>
      <c r="AU46" s="87">
        <v>113.3402425764416</v>
      </c>
      <c r="AV46" s="87">
        <v>34.334449983303649</v>
      </c>
      <c r="AW46" s="87">
        <v>137.53750446003338</v>
      </c>
      <c r="AX46" s="87">
        <v>99.149234643790834</v>
      </c>
      <c r="AY46" s="87">
        <v>8.8755911439278918</v>
      </c>
      <c r="AZ46" s="87">
        <v>75.168966738752573</v>
      </c>
      <c r="BA46" s="87">
        <v>4.21328428163946</v>
      </c>
      <c r="BB46" s="87">
        <v>34.334449983303649</v>
      </c>
      <c r="BC46" s="87"/>
      <c r="BD46" s="86">
        <v>42</v>
      </c>
      <c r="BE46" s="87">
        <v>5.2613384576620392</v>
      </c>
      <c r="BF46" s="87">
        <v>99.772778945842234</v>
      </c>
      <c r="BG46" s="87">
        <v>147.83294077206995</v>
      </c>
      <c r="BH46" s="87">
        <v>6.4458209926546495</v>
      </c>
      <c r="BI46" s="87">
        <v>114.4911128987852</v>
      </c>
      <c r="BJ46" s="87">
        <v>34.331632795384813</v>
      </c>
      <c r="BK46" s="87">
        <v>150.57728150259609</v>
      </c>
      <c r="BL46" s="87">
        <v>99.772778945842234</v>
      </c>
      <c r="BM46" s="87">
        <v>13.490199205772553</v>
      </c>
      <c r="BN46" s="87">
        <v>6.4458209926546495</v>
      </c>
      <c r="BO46" s="87">
        <v>10.379183559348199</v>
      </c>
      <c r="BP46" s="87">
        <v>34.331632795384813</v>
      </c>
      <c r="BQ46" s="87"/>
      <c r="BR46" s="87">
        <v>5.9696343813746768</v>
      </c>
      <c r="BS46" s="87">
        <v>99.228907972018675</v>
      </c>
      <c r="BT46" s="87">
        <v>147.97574265836738</v>
      </c>
      <c r="BU46" s="87">
        <v>1.2165773867798788</v>
      </c>
      <c r="BV46" s="87">
        <v>115.42438757671123</v>
      </c>
      <c r="BW46" s="87">
        <v>99.276414168862715</v>
      </c>
      <c r="BX46" s="87">
        <v>148.70177421944817</v>
      </c>
      <c r="BY46" s="87">
        <v>99.228907972018675</v>
      </c>
      <c r="BZ46" s="87">
        <v>13.038716172946222</v>
      </c>
      <c r="CA46" s="87">
        <v>1.2165773867798788</v>
      </c>
      <c r="CB46" s="87">
        <v>10.750936917112037</v>
      </c>
      <c r="CC46" s="87">
        <v>99.276414168862715</v>
      </c>
      <c r="CD46" s="87"/>
    </row>
    <row r="47" spans="1:82" x14ac:dyDescent="0.25">
      <c r="A47" s="86">
        <v>43</v>
      </c>
      <c r="B47" s="87">
        <v>5.2475383134910922</v>
      </c>
      <c r="C47" s="87">
        <v>99.577812544572737</v>
      </c>
      <c r="D47" s="87">
        <v>147.12212054737623</v>
      </c>
      <c r="E47" s="87">
        <v>6.7783820736480216</v>
      </c>
      <c r="F47" s="87">
        <v>112.71332394976838</v>
      </c>
      <c r="G47" s="87">
        <v>34.069901748076347</v>
      </c>
      <c r="H47" s="87">
        <v>150.00459575211903</v>
      </c>
      <c r="I47" s="87">
        <v>99.577812544572737</v>
      </c>
      <c r="J47" s="87">
        <v>12.635665726732915</v>
      </c>
      <c r="K47" s="87">
        <v>6.7783820736480216</v>
      </c>
      <c r="L47" s="87">
        <v>9.215510397757928</v>
      </c>
      <c r="M47" s="87">
        <v>34.069901748076347</v>
      </c>
      <c r="N47" s="87"/>
      <c r="O47" s="87">
        <v>6.4655053448407118</v>
      </c>
      <c r="P47" s="87">
        <v>12.478872775641076</v>
      </c>
      <c r="Q47" s="87">
        <v>144.85595527813283</v>
      </c>
      <c r="R47" s="87">
        <v>4.854681347546741</v>
      </c>
      <c r="S47" s="87">
        <v>112.84694750498817</v>
      </c>
      <c r="T47" s="87">
        <v>34.228097083517603</v>
      </c>
      <c r="U47" s="87">
        <v>145.93916995106767</v>
      </c>
      <c r="V47" s="87">
        <v>12.478872775641076</v>
      </c>
      <c r="W47" s="87">
        <v>10.035425920717136</v>
      </c>
      <c r="X47" s="87">
        <v>4.854681347546741</v>
      </c>
      <c r="Y47" s="87">
        <v>9.575912927324751</v>
      </c>
      <c r="Z47" s="87">
        <v>34.228097083517603</v>
      </c>
      <c r="AA47" s="87"/>
      <c r="AB47" s="86">
        <v>43</v>
      </c>
      <c r="AC47" s="87">
        <v>5.6685803707530358</v>
      </c>
      <c r="AD47" s="87">
        <v>100.00001678372436</v>
      </c>
      <c r="AE47" s="87">
        <v>149.91279925578962</v>
      </c>
      <c r="AF47" s="87">
        <v>5.970759013369995</v>
      </c>
      <c r="AG47" s="87">
        <v>112.79453908954888</v>
      </c>
      <c r="AH47" s="87">
        <v>34.007224238628524</v>
      </c>
      <c r="AI47" s="87">
        <v>150.01427500217048</v>
      </c>
      <c r="AJ47" s="87">
        <v>100.00001678372436</v>
      </c>
      <c r="AK47" s="87">
        <v>11.326186224815523</v>
      </c>
      <c r="AL47" s="87">
        <v>5.970759013369995</v>
      </c>
      <c r="AM47" s="87">
        <v>9.7022036379772505</v>
      </c>
      <c r="AN47" s="87">
        <v>34.007224238628524</v>
      </c>
      <c r="AO47" s="87"/>
      <c r="AP47" s="86">
        <v>43</v>
      </c>
      <c r="AQ47" s="87">
        <v>6.8081137041461037</v>
      </c>
      <c r="AR47" s="87">
        <v>99.728712843672568</v>
      </c>
      <c r="AS47" s="87">
        <v>141.24347923865636</v>
      </c>
      <c r="AT47" s="87">
        <v>77.093859754154252</v>
      </c>
      <c r="AU47" s="87">
        <v>111.50175174177075</v>
      </c>
      <c r="AV47" s="87">
        <v>33.801108818832503</v>
      </c>
      <c r="AW47" s="87">
        <v>144.32612922351782</v>
      </c>
      <c r="AX47" s="87">
        <v>99.728712843672568</v>
      </c>
      <c r="AY47" s="87">
        <v>9.6816157951584554</v>
      </c>
      <c r="AZ47" s="87">
        <v>77.093859754154252</v>
      </c>
      <c r="BA47" s="87">
        <v>1.5222435773679988</v>
      </c>
      <c r="BB47" s="87">
        <v>33.801108818832503</v>
      </c>
      <c r="BC47" s="87"/>
      <c r="BD47" s="86">
        <v>43</v>
      </c>
      <c r="BE47" s="87">
        <v>6.0683001747532135</v>
      </c>
      <c r="BF47" s="87">
        <v>99.65822555266206</v>
      </c>
      <c r="BG47" s="87">
        <v>149.10024439417344</v>
      </c>
      <c r="BH47" s="87">
        <v>6.0800496046640076</v>
      </c>
      <c r="BI47" s="87">
        <v>116.15432558830787</v>
      </c>
      <c r="BJ47" s="87">
        <v>34.058751213320775</v>
      </c>
      <c r="BK47" s="87">
        <v>147.6881594539114</v>
      </c>
      <c r="BL47" s="87">
        <v>99.65822555266206</v>
      </c>
      <c r="BM47" s="87">
        <v>12.075347990294617</v>
      </c>
      <c r="BN47" s="87">
        <v>6.0800496046640076</v>
      </c>
      <c r="BO47" s="87">
        <v>11.243600207820689</v>
      </c>
      <c r="BP47" s="87">
        <v>34.058751213320775</v>
      </c>
      <c r="BQ47" s="87"/>
      <c r="BR47" s="87">
        <v>7.2523288966415898</v>
      </c>
      <c r="BS47" s="87">
        <v>99.015540848739747</v>
      </c>
      <c r="BT47" s="87">
        <v>146.49145757150126</v>
      </c>
      <c r="BU47" s="87">
        <v>1.4090960279011515</v>
      </c>
      <c r="BV47" s="87">
        <v>115.34929343515542</v>
      </c>
      <c r="BW47" s="87">
        <v>99.762046721853721</v>
      </c>
      <c r="BX47" s="87">
        <v>145.2290277510518</v>
      </c>
      <c r="BY47" s="87">
        <v>99.015540848739747</v>
      </c>
      <c r="BZ47" s="87">
        <v>12.73900075690624</v>
      </c>
      <c r="CA47" s="87">
        <v>1.4090960279011515</v>
      </c>
      <c r="CB47" s="87">
        <v>7.26867329948875</v>
      </c>
      <c r="CC47" s="87">
        <v>99.762046721853721</v>
      </c>
      <c r="CD47" s="87"/>
    </row>
    <row r="48" spans="1:82" x14ac:dyDescent="0.25">
      <c r="A48" s="86">
        <v>44</v>
      </c>
      <c r="B48" s="87">
        <v>5.8284396533761464</v>
      </c>
      <c r="C48" s="87">
        <v>100.02488898295499</v>
      </c>
      <c r="D48" s="87">
        <v>148.6554102359041</v>
      </c>
      <c r="E48" s="87">
        <v>5.8386014659698047</v>
      </c>
      <c r="F48" s="87">
        <v>113.49057800561241</v>
      </c>
      <c r="G48" s="87">
        <v>32.697734637235286</v>
      </c>
      <c r="H48" s="87">
        <v>146.94099864461839</v>
      </c>
      <c r="I48" s="87">
        <v>100.02488898295499</v>
      </c>
      <c r="J48" s="87">
        <v>11.037458413326302</v>
      </c>
      <c r="K48" s="87">
        <v>5.8386014659698047</v>
      </c>
      <c r="L48" s="87">
        <v>11.620642170387544</v>
      </c>
      <c r="M48" s="87">
        <v>32.697734637235286</v>
      </c>
      <c r="N48" s="87"/>
      <c r="O48" s="87">
        <v>5.8117657376707381</v>
      </c>
      <c r="P48" s="87">
        <v>12.399456113846435</v>
      </c>
      <c r="Q48" s="87">
        <v>140.03578596709892</v>
      </c>
      <c r="R48" s="87">
        <v>6.8306614632973455</v>
      </c>
      <c r="S48" s="87">
        <v>113.34855355657807</v>
      </c>
      <c r="T48" s="87">
        <v>34.422610006696978</v>
      </c>
      <c r="U48" s="87">
        <v>146.19847739645004</v>
      </c>
      <c r="V48" s="87">
        <v>12.399456113846435</v>
      </c>
      <c r="W48" s="87">
        <v>14.535002948197135</v>
      </c>
      <c r="X48" s="87">
        <v>6.8306614632973455</v>
      </c>
      <c r="Y48" s="87">
        <v>18.020898215272862</v>
      </c>
      <c r="Z48" s="87">
        <v>34.422610006696978</v>
      </c>
      <c r="AA48" s="87"/>
      <c r="AB48" s="86">
        <v>44</v>
      </c>
      <c r="AC48" s="87">
        <v>5.9723057567314637</v>
      </c>
      <c r="AD48" s="87">
        <v>99.267503939107954</v>
      </c>
      <c r="AE48" s="87">
        <v>147.20892627981468</v>
      </c>
      <c r="AF48" s="87">
        <v>5.0808326238662982</v>
      </c>
      <c r="AG48" s="87">
        <v>112.78193508198984</v>
      </c>
      <c r="AH48" s="87">
        <v>32.928903277475932</v>
      </c>
      <c r="AI48" s="87">
        <v>148.90227281821834</v>
      </c>
      <c r="AJ48" s="87">
        <v>99.267503939107954</v>
      </c>
      <c r="AK48" s="87">
        <v>11.959072219748197</v>
      </c>
      <c r="AL48" s="87">
        <v>5.0808326238662982</v>
      </c>
      <c r="AM48" s="87">
        <v>7.0099389620182819</v>
      </c>
      <c r="AN48" s="87">
        <v>32.928903277475932</v>
      </c>
      <c r="AO48" s="87"/>
      <c r="AP48" s="86">
        <v>44</v>
      </c>
      <c r="AQ48" s="87">
        <v>5.8618279407825566</v>
      </c>
      <c r="AR48" s="87">
        <v>99.350150619770773</v>
      </c>
      <c r="AS48" s="87">
        <v>143.16285345272109</v>
      </c>
      <c r="AT48" s="87">
        <v>76.496448271201317</v>
      </c>
      <c r="AU48" s="87">
        <v>111.30483195099076</v>
      </c>
      <c r="AV48" s="87">
        <v>33.248968527050408</v>
      </c>
      <c r="AW48" s="87">
        <v>143.02922266560722</v>
      </c>
      <c r="AX48" s="87">
        <v>99.350150619770773</v>
      </c>
      <c r="AY48" s="87">
        <v>10.268660745122309</v>
      </c>
      <c r="AZ48" s="87">
        <v>76.496448271201317</v>
      </c>
      <c r="BA48" s="87">
        <v>4.3196944403486022</v>
      </c>
      <c r="BB48" s="87">
        <v>33.248968527050408</v>
      </c>
      <c r="BC48" s="87"/>
      <c r="BD48" s="86">
        <v>44</v>
      </c>
      <c r="BE48" s="87">
        <v>6.4856736923086977</v>
      </c>
      <c r="BF48" s="87">
        <v>100.30961820569426</v>
      </c>
      <c r="BG48" s="87">
        <v>146.38750736744069</v>
      </c>
      <c r="BH48" s="87">
        <v>6.2857606102412937</v>
      </c>
      <c r="BI48" s="87">
        <v>115.08145896150002</v>
      </c>
      <c r="BJ48" s="87">
        <v>34.900133496008415</v>
      </c>
      <c r="BK48" s="87">
        <v>148.18029986699602</v>
      </c>
      <c r="BL48" s="87">
        <v>100.30961820569426</v>
      </c>
      <c r="BM48" s="87">
        <v>14.362792102499826</v>
      </c>
      <c r="BN48" s="87">
        <v>6.2857606102412937</v>
      </c>
      <c r="BO48" s="87">
        <v>11.724326770874896</v>
      </c>
      <c r="BP48" s="87">
        <v>34.900133496008415</v>
      </c>
      <c r="BQ48" s="87"/>
      <c r="BR48" s="87">
        <v>6.2684324713200663</v>
      </c>
      <c r="BS48" s="87">
        <v>98.794253781685015</v>
      </c>
      <c r="BT48" s="87">
        <v>148.0312102044839</v>
      </c>
      <c r="BU48" s="87">
        <v>1.4596423245795633</v>
      </c>
      <c r="BV48" s="87">
        <v>112.95531602161734</v>
      </c>
      <c r="BW48" s="87">
        <v>99.46288227117978</v>
      </c>
      <c r="BX48" s="87">
        <v>149.81976077631231</v>
      </c>
      <c r="BY48" s="87">
        <v>98.794253781685015</v>
      </c>
      <c r="BZ48" s="87">
        <v>9.5543911783673412</v>
      </c>
      <c r="CA48" s="87">
        <v>1.4596423245795633</v>
      </c>
      <c r="CB48" s="87">
        <v>5.8374561268064538</v>
      </c>
      <c r="CC48" s="87">
        <v>99.46288227117978</v>
      </c>
      <c r="CD48" s="87"/>
    </row>
    <row r="49" spans="1:82" x14ac:dyDescent="0.25">
      <c r="A49" s="86">
        <v>45</v>
      </c>
      <c r="B49" s="87">
        <v>5.4829555160135763</v>
      </c>
      <c r="C49" s="87">
        <v>99.428386477564047</v>
      </c>
      <c r="D49" s="87">
        <v>149.13710337115549</v>
      </c>
      <c r="E49" s="87">
        <v>5.7943694289135843</v>
      </c>
      <c r="F49" s="87">
        <v>114.66161269171457</v>
      </c>
      <c r="G49" s="87">
        <v>34.646832189240875</v>
      </c>
      <c r="H49" s="87">
        <v>151.79625393179538</v>
      </c>
      <c r="I49" s="87">
        <v>99.428386477564047</v>
      </c>
      <c r="J49" s="87">
        <v>8.6979828181435686</v>
      </c>
      <c r="K49" s="87">
        <v>5.7943694289135843</v>
      </c>
      <c r="L49" s="87">
        <v>11.491765939966477</v>
      </c>
      <c r="M49" s="87">
        <v>34.646832189240875</v>
      </c>
      <c r="N49" s="87"/>
      <c r="O49" s="87">
        <v>5.2104159367766627</v>
      </c>
      <c r="P49" s="87">
        <v>10.421468989632732</v>
      </c>
      <c r="Q49" s="87">
        <v>142.26746815537606</v>
      </c>
      <c r="R49" s="87">
        <v>5.88103021916349</v>
      </c>
      <c r="S49" s="87">
        <v>110.6971018833551</v>
      </c>
      <c r="T49" s="87">
        <v>33.655424799901397</v>
      </c>
      <c r="U49" s="87">
        <v>142.49633083540809</v>
      </c>
      <c r="V49" s="87">
        <v>10.421468989632732</v>
      </c>
      <c r="W49" s="87">
        <v>8.6712093809359381</v>
      </c>
      <c r="X49" s="87">
        <v>5.88103021916349</v>
      </c>
      <c r="Y49" s="87">
        <v>8.849976468387931</v>
      </c>
      <c r="Z49" s="87">
        <v>33.655424799901397</v>
      </c>
      <c r="AA49" s="87"/>
      <c r="AB49" s="86">
        <v>45</v>
      </c>
      <c r="AC49" s="87">
        <v>6.345905438559365</v>
      </c>
      <c r="AD49" s="87">
        <v>99.471894352576697</v>
      </c>
      <c r="AE49" s="87">
        <v>148.88878258070335</v>
      </c>
      <c r="AF49" s="87">
        <v>6.7966659155022322</v>
      </c>
      <c r="AG49" s="87">
        <v>116.00643459308789</v>
      </c>
      <c r="AH49" s="87">
        <v>33.612982378658693</v>
      </c>
      <c r="AI49" s="87">
        <v>151.77287546949566</v>
      </c>
      <c r="AJ49" s="87">
        <v>99.471894352576697</v>
      </c>
      <c r="AK49" s="87">
        <v>12.159575527187698</v>
      </c>
      <c r="AL49" s="87">
        <v>6.7966659155022322</v>
      </c>
      <c r="AM49" s="87">
        <v>6.9689067135152438</v>
      </c>
      <c r="AN49" s="87">
        <v>33.612982378658693</v>
      </c>
      <c r="AO49" s="87"/>
      <c r="AP49" s="86">
        <v>45</v>
      </c>
      <c r="AQ49" s="87">
        <v>6.6667447624192633</v>
      </c>
      <c r="AR49" s="87">
        <v>99.424598203787923</v>
      </c>
      <c r="AS49" s="87">
        <v>141.51654742638462</v>
      </c>
      <c r="AT49" s="87">
        <v>75.976391159365917</v>
      </c>
      <c r="AU49" s="87">
        <v>113.57274871633295</v>
      </c>
      <c r="AV49" s="87">
        <v>33.309109474535084</v>
      </c>
      <c r="AW49" s="87">
        <v>142.05521092099795</v>
      </c>
      <c r="AX49" s="87">
        <v>99.424598203787923</v>
      </c>
      <c r="AY49" s="87">
        <v>10.64746796912471</v>
      </c>
      <c r="AZ49" s="87">
        <v>75.976391159365917</v>
      </c>
      <c r="BA49" s="87">
        <v>1.1769485910403759</v>
      </c>
      <c r="BB49" s="87">
        <v>33.309109474535084</v>
      </c>
      <c r="BC49" s="87"/>
      <c r="BD49" s="86">
        <v>45</v>
      </c>
      <c r="BE49" s="87">
        <v>5.6873528672146971</v>
      </c>
      <c r="BF49" s="87">
        <v>99.668340309075845</v>
      </c>
      <c r="BG49" s="87">
        <v>146.51943684545594</v>
      </c>
      <c r="BH49" s="87">
        <v>5.2388359235489448</v>
      </c>
      <c r="BI49" s="87">
        <v>113.45452501117791</v>
      </c>
      <c r="BJ49" s="87">
        <v>33.962192791559701</v>
      </c>
      <c r="BK49" s="87">
        <v>149.69096052396122</v>
      </c>
      <c r="BL49" s="87">
        <v>99.668340309075845</v>
      </c>
      <c r="BM49" s="87">
        <v>11.405893867482087</v>
      </c>
      <c r="BN49" s="87">
        <v>5.2388359235489448</v>
      </c>
      <c r="BO49" s="87">
        <v>12.803099996666685</v>
      </c>
      <c r="BP49" s="87">
        <v>33.962192791559701</v>
      </c>
      <c r="BQ49" s="87"/>
      <c r="BR49" s="87">
        <v>5.4222567389930445</v>
      </c>
      <c r="BS49" s="87">
        <v>99.852893311591814</v>
      </c>
      <c r="BT49" s="87">
        <v>149.0635295813928</v>
      </c>
      <c r="BU49" s="87">
        <v>0.79630118434750718</v>
      </c>
      <c r="BV49" s="87">
        <v>113.25453489102256</v>
      </c>
      <c r="BW49" s="87">
        <v>99.683830843221202</v>
      </c>
      <c r="BX49" s="87">
        <v>148.31632649189814</v>
      </c>
      <c r="BY49" s="87">
        <v>99.852893311591814</v>
      </c>
      <c r="BZ49" s="87">
        <v>12.25491784062948</v>
      </c>
      <c r="CA49" s="87">
        <v>0.79630118434750718</v>
      </c>
      <c r="CB49" s="87">
        <v>13.653951223899337</v>
      </c>
      <c r="CC49" s="87">
        <v>99.683830843221202</v>
      </c>
      <c r="CD49" s="87"/>
    </row>
    <row r="50" spans="1:82" x14ac:dyDescent="0.25">
      <c r="A50" s="86">
        <v>46</v>
      </c>
      <c r="B50" s="87">
        <v>5.530755251506366</v>
      </c>
      <c r="C50" s="87">
        <v>98.875532304413525</v>
      </c>
      <c r="D50" s="87">
        <v>148.58340283806808</v>
      </c>
      <c r="E50" s="87">
        <v>5.5727216934287016</v>
      </c>
      <c r="F50" s="87">
        <v>114.00101887648339</v>
      </c>
      <c r="G50" s="87">
        <v>33.896880081204998</v>
      </c>
      <c r="H50" s="87">
        <v>148.26951021407487</v>
      </c>
      <c r="I50" s="87">
        <v>98.875532304413525</v>
      </c>
      <c r="J50" s="87">
        <v>12.065077257225655</v>
      </c>
      <c r="K50" s="87">
        <v>5.5727216934287016</v>
      </c>
      <c r="L50" s="87">
        <v>10.144968122788661</v>
      </c>
      <c r="M50" s="87">
        <v>33.896880081204998</v>
      </c>
      <c r="N50" s="87"/>
      <c r="O50" s="87">
        <v>5.4692156708899731</v>
      </c>
      <c r="P50" s="87">
        <v>9.5806815722255809</v>
      </c>
      <c r="Q50" s="87">
        <v>140.95992189009769</v>
      </c>
      <c r="R50" s="87">
        <v>5.8562230216437783</v>
      </c>
      <c r="S50" s="87">
        <v>112.0811628653651</v>
      </c>
      <c r="T50" s="87">
        <v>34.497577570010534</v>
      </c>
      <c r="U50" s="87">
        <v>140.27335703465988</v>
      </c>
      <c r="V50" s="87">
        <v>9.5806815722255809</v>
      </c>
      <c r="W50" s="87">
        <v>8.413770868332719</v>
      </c>
      <c r="X50" s="87">
        <v>5.8562230216437783</v>
      </c>
      <c r="Y50" s="87">
        <v>8.9533145349520176</v>
      </c>
      <c r="Z50" s="87">
        <v>34.497577570010534</v>
      </c>
      <c r="AA50" s="87"/>
      <c r="AB50" s="86">
        <v>46</v>
      </c>
      <c r="AC50" s="87">
        <v>6.4296838750208671</v>
      </c>
      <c r="AD50" s="87">
        <v>100.00757213838115</v>
      </c>
      <c r="AE50" s="87">
        <v>148.81138681151202</v>
      </c>
      <c r="AF50" s="87">
        <v>5.7868793242891536</v>
      </c>
      <c r="AG50" s="87">
        <v>113.63529715205135</v>
      </c>
      <c r="AH50" s="87">
        <v>34.120205259910463</v>
      </c>
      <c r="AI50" s="87">
        <v>149.49010519210594</v>
      </c>
      <c r="AJ50" s="87">
        <v>100.00757213838115</v>
      </c>
      <c r="AK50" s="87">
        <v>11.906339892900705</v>
      </c>
      <c r="AL50" s="87">
        <v>5.7868793242891536</v>
      </c>
      <c r="AM50" s="87">
        <v>6.1653243116215748</v>
      </c>
      <c r="AN50" s="87">
        <v>34.120205259910463</v>
      </c>
      <c r="AO50" s="87"/>
      <c r="AP50" s="86">
        <v>46</v>
      </c>
      <c r="AQ50" s="87">
        <v>6.5777131608292976</v>
      </c>
      <c r="AR50" s="87">
        <v>99.034859965096672</v>
      </c>
      <c r="AS50" s="87">
        <v>143.86237104660586</v>
      </c>
      <c r="AT50" s="87">
        <v>77.028410392850688</v>
      </c>
      <c r="AU50" s="87">
        <v>114.36557851737332</v>
      </c>
      <c r="AV50" s="87">
        <v>33.410009138707743</v>
      </c>
      <c r="AW50" s="87">
        <v>144.77092607163263</v>
      </c>
      <c r="AX50" s="87">
        <v>99.034859965096672</v>
      </c>
      <c r="AY50" s="87">
        <v>9.2719975864989621</v>
      </c>
      <c r="AZ50" s="87">
        <v>77.028410392850688</v>
      </c>
      <c r="BA50" s="87">
        <v>3.8907368962432338</v>
      </c>
      <c r="BB50" s="87">
        <v>33.410009138707743</v>
      </c>
      <c r="BC50" s="87"/>
      <c r="BD50" s="86">
        <v>46</v>
      </c>
      <c r="BE50" s="87">
        <v>6.0082690018798566</v>
      </c>
      <c r="BF50" s="87">
        <v>100.17926899323817</v>
      </c>
      <c r="BG50" s="87">
        <v>149.28113836706237</v>
      </c>
      <c r="BH50" s="87">
        <v>5.743979911783704</v>
      </c>
      <c r="BI50" s="87">
        <v>112.24426555562329</v>
      </c>
      <c r="BJ50" s="87">
        <v>35.038275831753751</v>
      </c>
      <c r="BK50" s="87">
        <v>145.79739638008078</v>
      </c>
      <c r="BL50" s="87">
        <v>100.17926899323817</v>
      </c>
      <c r="BM50" s="87">
        <v>11.390473586770883</v>
      </c>
      <c r="BN50" s="87">
        <v>5.743979911783704</v>
      </c>
      <c r="BO50" s="87">
        <v>13.259017710046448</v>
      </c>
      <c r="BP50" s="87">
        <v>35.038275831753751</v>
      </c>
      <c r="BQ50" s="87"/>
      <c r="BR50" s="87">
        <v>6.1542677289302219</v>
      </c>
      <c r="BS50" s="87">
        <v>99.225000608815307</v>
      </c>
      <c r="BT50" s="87">
        <v>147.26267488840787</v>
      </c>
      <c r="BU50" s="87">
        <v>1.0888694036768019</v>
      </c>
      <c r="BV50" s="87">
        <v>113.20357765110649</v>
      </c>
      <c r="BW50" s="87">
        <v>99.284350181918612</v>
      </c>
      <c r="BX50" s="87">
        <v>149.9101892598847</v>
      </c>
      <c r="BY50" s="87">
        <v>99.225000608815307</v>
      </c>
      <c r="BZ50" s="87">
        <v>14.558514844877916</v>
      </c>
      <c r="CA50" s="87">
        <v>1.0888694036768019</v>
      </c>
      <c r="CB50" s="87">
        <v>8.9049518113967654</v>
      </c>
      <c r="CC50" s="87">
        <v>99.284350181918612</v>
      </c>
      <c r="CD50" s="87"/>
    </row>
    <row r="51" spans="1:82" x14ac:dyDescent="0.25">
      <c r="A51" s="86">
        <v>47</v>
      </c>
      <c r="B51" s="87">
        <v>5.8274879872489693</v>
      </c>
      <c r="C51" s="87">
        <v>99.57035266965282</v>
      </c>
      <c r="D51" s="87">
        <v>149.7369020093096</v>
      </c>
      <c r="E51" s="87">
        <v>7.5154456922181136</v>
      </c>
      <c r="F51" s="87">
        <v>115.4213926493549</v>
      </c>
      <c r="G51" s="87">
        <v>34.473167017277767</v>
      </c>
      <c r="H51" s="87">
        <v>152.66127294778602</v>
      </c>
      <c r="I51" s="87">
        <v>99.57035266965282</v>
      </c>
      <c r="J51" s="87">
        <v>9.1549417077389368</v>
      </c>
      <c r="K51" s="87">
        <v>7.5154456922181136</v>
      </c>
      <c r="L51" s="87">
        <v>13.63429337057523</v>
      </c>
      <c r="M51" s="87">
        <v>34.473167017277767</v>
      </c>
      <c r="N51" s="87"/>
      <c r="O51" s="87">
        <v>4.7506767799566889</v>
      </c>
      <c r="P51" s="87">
        <v>12.073939475907556</v>
      </c>
      <c r="Q51" s="87">
        <v>141.91014628385841</v>
      </c>
      <c r="R51" s="87">
        <v>6.0394927901078974</v>
      </c>
      <c r="S51" s="87">
        <v>115.4874569675484</v>
      </c>
      <c r="T51" s="87">
        <v>32.734377012168437</v>
      </c>
      <c r="U51" s="87">
        <v>150.60546992394734</v>
      </c>
      <c r="V51" s="87">
        <v>12.073939475907556</v>
      </c>
      <c r="W51" s="87">
        <v>14.537852875591746</v>
      </c>
      <c r="X51" s="87">
        <v>6.0394927901078974</v>
      </c>
      <c r="Y51" s="87">
        <v>10.991198389368579</v>
      </c>
      <c r="Z51" s="87">
        <v>32.734377012168437</v>
      </c>
      <c r="AA51" s="87"/>
      <c r="AB51" s="86">
        <v>47</v>
      </c>
      <c r="AC51" s="87">
        <v>6.2078585482276347</v>
      </c>
      <c r="AD51" s="87">
        <v>100.04615846712392</v>
      </c>
      <c r="AE51" s="87">
        <v>148.1592379796308</v>
      </c>
      <c r="AF51" s="87">
        <v>5.2654122051382064</v>
      </c>
      <c r="AG51" s="87">
        <v>111.7089542215835</v>
      </c>
      <c r="AH51" s="87">
        <v>33.521578609378778</v>
      </c>
      <c r="AI51" s="87">
        <v>151.41222004800824</v>
      </c>
      <c r="AJ51" s="87">
        <v>100.04615846712392</v>
      </c>
      <c r="AK51" s="87">
        <v>11.171869512618986</v>
      </c>
      <c r="AL51" s="87">
        <v>5.2654122051382064</v>
      </c>
      <c r="AM51" s="87">
        <v>10.331673246231862</v>
      </c>
      <c r="AN51" s="87">
        <v>33.521578609378778</v>
      </c>
      <c r="AO51" s="87"/>
      <c r="AP51" s="86">
        <v>47</v>
      </c>
      <c r="AQ51" s="87">
        <v>7.637478700863686</v>
      </c>
      <c r="AR51" s="87">
        <v>99.77884719894665</v>
      </c>
      <c r="AS51" s="87">
        <v>144.26035507895023</v>
      </c>
      <c r="AT51" s="87">
        <v>76.69503670519552</v>
      </c>
      <c r="AU51" s="87">
        <v>113.09810187357837</v>
      </c>
      <c r="AV51" s="87">
        <v>33.629175204354304</v>
      </c>
      <c r="AW51" s="87">
        <v>140.00158503153293</v>
      </c>
      <c r="AX51" s="87">
        <v>99.77884719894665</v>
      </c>
      <c r="AY51" s="87">
        <v>13.153762786524439</v>
      </c>
      <c r="AZ51" s="87">
        <v>76.69503670519552</v>
      </c>
      <c r="BA51" s="87">
        <v>3.3345006152125993</v>
      </c>
      <c r="BB51" s="87">
        <v>33.629175204354304</v>
      </c>
      <c r="BC51" s="87"/>
      <c r="BD51" s="86">
        <v>47</v>
      </c>
      <c r="BE51" s="87">
        <v>6.3046368141361668</v>
      </c>
      <c r="BF51" s="87">
        <v>98.367952240031045</v>
      </c>
      <c r="BG51" s="87">
        <v>148.96157030807581</v>
      </c>
      <c r="BH51" s="87">
        <v>7.1774214739956399</v>
      </c>
      <c r="BI51" s="87">
        <v>112.70662972960869</v>
      </c>
      <c r="BJ51" s="87">
        <v>33.59311833175132</v>
      </c>
      <c r="BK51" s="87">
        <v>148.67737347698909</v>
      </c>
      <c r="BL51" s="87">
        <v>98.367952240031045</v>
      </c>
      <c r="BM51" s="87">
        <v>11.10689917970779</v>
      </c>
      <c r="BN51" s="87">
        <v>7.1774214739956399</v>
      </c>
      <c r="BO51" s="87">
        <v>5.3978650985577072</v>
      </c>
      <c r="BP51" s="87">
        <v>33.59311833175132</v>
      </c>
      <c r="BQ51" s="87"/>
      <c r="BR51" s="87">
        <v>6.73138008087352</v>
      </c>
      <c r="BS51" s="87">
        <v>99.923279500775038</v>
      </c>
      <c r="BT51" s="87">
        <v>148.97061692361362</v>
      </c>
      <c r="BU51" s="87">
        <v>1.6104060263127686</v>
      </c>
      <c r="BV51" s="87">
        <v>114.28900289598245</v>
      </c>
      <c r="BW51" s="87">
        <v>99.470836178832386</v>
      </c>
      <c r="BX51" s="87">
        <v>152.04836971315825</v>
      </c>
      <c r="BY51" s="87">
        <v>99.923279500775038</v>
      </c>
      <c r="BZ51" s="87">
        <v>13.011713197172003</v>
      </c>
      <c r="CA51" s="87">
        <v>1.6104060263127686</v>
      </c>
      <c r="CB51" s="87">
        <v>8.8054245651875345</v>
      </c>
      <c r="CC51" s="87">
        <v>99.470836178832386</v>
      </c>
      <c r="CD51" s="87"/>
    </row>
    <row r="52" spans="1:82" x14ac:dyDescent="0.25">
      <c r="A52" s="86">
        <v>48</v>
      </c>
      <c r="B52" s="87">
        <v>6.4263728186157589</v>
      </c>
      <c r="C52" s="87">
        <v>98.830423591439896</v>
      </c>
      <c r="D52" s="87">
        <v>149.94808360347332</v>
      </c>
      <c r="E52" s="87">
        <v>6.6436722711643563</v>
      </c>
      <c r="F52" s="87">
        <v>112.84001193473431</v>
      </c>
      <c r="G52" s="87">
        <v>34.321500624654817</v>
      </c>
      <c r="H52" s="87">
        <v>149.53467801603475</v>
      </c>
      <c r="I52" s="87">
        <v>98.830423591439896</v>
      </c>
      <c r="J52" s="87">
        <v>12.650440101858189</v>
      </c>
      <c r="K52" s="87">
        <v>6.6436722711643563</v>
      </c>
      <c r="L52" s="87">
        <v>10.029665342750098</v>
      </c>
      <c r="M52" s="87">
        <v>34.321500624654817</v>
      </c>
      <c r="N52" s="87"/>
      <c r="O52" s="87">
        <v>4.900016578524097</v>
      </c>
      <c r="P52" s="87">
        <v>14.286804481027975</v>
      </c>
      <c r="Q52" s="87">
        <v>142.95246309732033</v>
      </c>
      <c r="R52" s="87">
        <v>4.9824568620282177</v>
      </c>
      <c r="S52" s="87">
        <v>113.79843810469973</v>
      </c>
      <c r="T52" s="87">
        <v>33.907267124856787</v>
      </c>
      <c r="U52" s="87">
        <v>138.73116655365106</v>
      </c>
      <c r="V52" s="87">
        <v>14.286804481027975</v>
      </c>
      <c r="W52" s="87">
        <v>8.9435894026653227</v>
      </c>
      <c r="X52" s="87">
        <v>4.9824568620282177</v>
      </c>
      <c r="Y52" s="87">
        <v>13.482386667037204</v>
      </c>
      <c r="Z52" s="87">
        <v>33.907267124856787</v>
      </c>
      <c r="AA52" s="87"/>
      <c r="AB52" s="86">
        <v>48</v>
      </c>
      <c r="AC52" s="87">
        <v>6.3670310706164992</v>
      </c>
      <c r="AD52" s="87">
        <v>99.566699596795644</v>
      </c>
      <c r="AE52" s="87">
        <v>148.96475121395892</v>
      </c>
      <c r="AF52" s="87">
        <v>5.1837252560103311</v>
      </c>
      <c r="AG52" s="87">
        <v>114.13635257014391</v>
      </c>
      <c r="AH52" s="87">
        <v>33.807224238655472</v>
      </c>
      <c r="AI52" s="87">
        <v>148.03642781104958</v>
      </c>
      <c r="AJ52" s="87">
        <v>99.566699596795644</v>
      </c>
      <c r="AK52" s="87">
        <v>11.729891455295899</v>
      </c>
      <c r="AL52" s="87">
        <v>5.1837252560103311</v>
      </c>
      <c r="AM52" s="87">
        <v>8.4042953028370171</v>
      </c>
      <c r="AN52" s="87">
        <v>33.807224238655472</v>
      </c>
      <c r="AO52" s="87"/>
      <c r="AP52" s="86">
        <v>48</v>
      </c>
      <c r="AQ52" s="87">
        <v>6.2683024708767539</v>
      </c>
      <c r="AR52" s="87">
        <v>99.187470283049521</v>
      </c>
      <c r="AS52" s="87">
        <v>141.31540587531401</v>
      </c>
      <c r="AT52" s="87">
        <v>76.654278073554167</v>
      </c>
      <c r="AU52" s="87">
        <v>112.81794801039</v>
      </c>
      <c r="AV52" s="87">
        <v>32.860558896384653</v>
      </c>
      <c r="AW52" s="87">
        <v>145.17927021043329</v>
      </c>
      <c r="AX52" s="87">
        <v>99.187470283049521</v>
      </c>
      <c r="AY52" s="87">
        <v>12.017046046305156</v>
      </c>
      <c r="AZ52" s="87">
        <v>76.654278073554167</v>
      </c>
      <c r="BA52" s="87">
        <v>3.6016398931680147</v>
      </c>
      <c r="BB52" s="87">
        <v>32.860558896384653</v>
      </c>
      <c r="BC52" s="87"/>
      <c r="BD52" s="86">
        <v>48</v>
      </c>
      <c r="BE52" s="87">
        <v>5.9093710282536112</v>
      </c>
      <c r="BF52" s="87">
        <v>99.048795312865067</v>
      </c>
      <c r="BG52" s="87">
        <v>148.29489927381957</v>
      </c>
      <c r="BH52" s="87">
        <v>5.0366859831847997</v>
      </c>
      <c r="BI52" s="87">
        <v>112.7790472793293</v>
      </c>
      <c r="BJ52" s="87">
        <v>33.959460812531979</v>
      </c>
      <c r="BK52" s="87">
        <v>146.47955595401822</v>
      </c>
      <c r="BL52" s="87">
        <v>99.048795312865067</v>
      </c>
      <c r="BM52" s="87">
        <v>10.685387899089561</v>
      </c>
      <c r="BN52" s="87">
        <v>5.0366859831847997</v>
      </c>
      <c r="BO52" s="87">
        <v>11.842285506219417</v>
      </c>
      <c r="BP52" s="87">
        <v>33.959460812531979</v>
      </c>
      <c r="BQ52" s="87"/>
      <c r="BR52" s="87">
        <v>5.8385725296340674</v>
      </c>
      <c r="BS52" s="87">
        <v>98.6698043163005</v>
      </c>
      <c r="BT52" s="87">
        <v>148.14979890646819</v>
      </c>
      <c r="BU52" s="87">
        <v>1.9048698144598672</v>
      </c>
      <c r="BV52" s="87">
        <v>114.54951256188349</v>
      </c>
      <c r="BW52" s="87">
        <v>99.921660239589301</v>
      </c>
      <c r="BX52" s="87">
        <v>151.94114279166277</v>
      </c>
      <c r="BY52" s="87">
        <v>98.6698043163005</v>
      </c>
      <c r="BZ52" s="87">
        <v>12.265009665027158</v>
      </c>
      <c r="CA52" s="87">
        <v>1.9048698144598672</v>
      </c>
      <c r="CB52" s="87">
        <v>8.8819492091332712</v>
      </c>
      <c r="CC52" s="87">
        <v>99.921660239589301</v>
      </c>
      <c r="CD52" s="87"/>
    </row>
    <row r="53" spans="1:82" x14ac:dyDescent="0.25">
      <c r="A53" s="86">
        <v>49</v>
      </c>
      <c r="B53" s="87">
        <v>5.9034368730861821</v>
      </c>
      <c r="C53" s="87">
        <v>100.35224590728033</v>
      </c>
      <c r="D53" s="87">
        <v>149.10636026151695</v>
      </c>
      <c r="E53" s="87">
        <v>6.4987318032816388</v>
      </c>
      <c r="F53" s="87">
        <v>115.20238169738155</v>
      </c>
      <c r="G53" s="87">
        <v>34.029588108327118</v>
      </c>
      <c r="H53" s="87">
        <v>149.55828646665088</v>
      </c>
      <c r="I53" s="87">
        <v>100.35224590728033</v>
      </c>
      <c r="J53" s="87">
        <v>13.452550979331006</v>
      </c>
      <c r="K53" s="87">
        <v>6.4987318032816388</v>
      </c>
      <c r="L53" s="87">
        <v>8.2779125566452123</v>
      </c>
      <c r="M53" s="87">
        <v>34.029588108327118</v>
      </c>
      <c r="N53" s="87"/>
      <c r="O53" s="87">
        <v>4.551159661858728</v>
      </c>
      <c r="P53" s="87">
        <v>11.296428737830146</v>
      </c>
      <c r="Q53" s="87">
        <v>140.73615347134853</v>
      </c>
      <c r="R53" s="87">
        <v>6.0557963875553433</v>
      </c>
      <c r="S53" s="87">
        <v>111.03693982762826</v>
      </c>
      <c r="T53" s="87">
        <v>35.085395858200812</v>
      </c>
      <c r="U53" s="87">
        <v>138.8062461006233</v>
      </c>
      <c r="V53" s="87">
        <v>11.296428737830146</v>
      </c>
      <c r="W53" s="87">
        <v>11.170165299412988</v>
      </c>
      <c r="X53" s="87">
        <v>6.0557963875553433</v>
      </c>
      <c r="Y53" s="87">
        <v>9.6863795296242081</v>
      </c>
      <c r="Z53" s="87">
        <v>35.085395858200812</v>
      </c>
      <c r="AA53" s="87"/>
      <c r="AB53" s="86">
        <v>49</v>
      </c>
      <c r="AC53" s="87">
        <v>6.2858403277720338</v>
      </c>
      <c r="AD53" s="87">
        <v>100.30182487548123</v>
      </c>
      <c r="AE53" s="87">
        <v>146.87002135834021</v>
      </c>
      <c r="AF53" s="87">
        <v>5.3281498466157089</v>
      </c>
      <c r="AG53" s="87">
        <v>112.73605210447803</v>
      </c>
      <c r="AH53" s="87">
        <v>33.744002274953857</v>
      </c>
      <c r="AI53" s="87">
        <v>147.18411145677439</v>
      </c>
      <c r="AJ53" s="87">
        <v>100.30182487548123</v>
      </c>
      <c r="AK53" s="87">
        <v>12.308307952329432</v>
      </c>
      <c r="AL53" s="87">
        <v>5.3281498466157089</v>
      </c>
      <c r="AM53" s="87">
        <v>8.295788569170103</v>
      </c>
      <c r="AN53" s="87">
        <v>33.744002274953857</v>
      </c>
      <c r="AO53" s="87"/>
      <c r="AP53" s="86">
        <v>49</v>
      </c>
      <c r="AQ53" s="87">
        <v>5.4450482786494172</v>
      </c>
      <c r="AR53" s="87">
        <v>98.874542844063313</v>
      </c>
      <c r="AS53" s="87">
        <v>140.38546598459422</v>
      </c>
      <c r="AT53" s="87">
        <v>78.266177395286462</v>
      </c>
      <c r="AU53" s="87">
        <v>112.03113613282856</v>
      </c>
      <c r="AV53" s="87">
        <v>33.516443940061514</v>
      </c>
      <c r="AW53" s="87">
        <v>147.55251035356559</v>
      </c>
      <c r="AX53" s="87">
        <v>98.874542844063313</v>
      </c>
      <c r="AY53" s="87">
        <v>12.225066369587418</v>
      </c>
      <c r="AZ53" s="87">
        <v>78.266177395286462</v>
      </c>
      <c r="BA53" s="87">
        <v>3.729591185699384</v>
      </c>
      <c r="BB53" s="87">
        <v>33.516443940061514</v>
      </c>
      <c r="BC53" s="87"/>
      <c r="BD53" s="86">
        <v>49</v>
      </c>
      <c r="BE53" s="87">
        <v>5.4491331000398935</v>
      </c>
      <c r="BF53" s="87">
        <v>98.542788687558399</v>
      </c>
      <c r="BG53" s="87">
        <v>148.08934181954834</v>
      </c>
      <c r="BH53" s="87">
        <v>5.5746838413266255</v>
      </c>
      <c r="BI53" s="87">
        <v>113.2235759683256</v>
      </c>
      <c r="BJ53" s="87">
        <v>33.130771532774261</v>
      </c>
      <c r="BK53" s="87">
        <v>145.47202096656883</v>
      </c>
      <c r="BL53" s="87">
        <v>98.542788687558399</v>
      </c>
      <c r="BM53" s="87">
        <v>10.387709878273235</v>
      </c>
      <c r="BN53" s="87">
        <v>5.5746838413266255</v>
      </c>
      <c r="BO53" s="87">
        <v>10.295901281298887</v>
      </c>
      <c r="BP53" s="87">
        <v>33.130771532774261</v>
      </c>
      <c r="BQ53" s="87"/>
      <c r="BR53" s="87">
        <v>6.2745010415841627</v>
      </c>
      <c r="BS53" s="87">
        <v>99.817148963699523</v>
      </c>
      <c r="BT53" s="87">
        <v>149.17335839897797</v>
      </c>
      <c r="BU53" s="87">
        <v>0.50396100753308115</v>
      </c>
      <c r="BV53" s="87">
        <v>112.78769245162546</v>
      </c>
      <c r="BW53" s="87">
        <v>100.00115853245012</v>
      </c>
      <c r="BX53" s="87">
        <v>149.57416425518571</v>
      </c>
      <c r="BY53" s="87">
        <v>99.817148963699523</v>
      </c>
      <c r="BZ53" s="87">
        <v>15.493569178447482</v>
      </c>
      <c r="CA53" s="87">
        <v>0.50396100753308115</v>
      </c>
      <c r="CB53" s="87">
        <v>10.119777413022909</v>
      </c>
      <c r="CC53" s="87">
        <v>100.00115853245012</v>
      </c>
      <c r="CD53" s="87"/>
    </row>
    <row r="54" spans="1:82" x14ac:dyDescent="0.25">
      <c r="A54" s="86">
        <v>50</v>
      </c>
      <c r="B54" s="87">
        <v>5.5624259314772404</v>
      </c>
      <c r="C54" s="87">
        <v>98.737166361549981</v>
      </c>
      <c r="D54" s="87">
        <v>149.13952745332577</v>
      </c>
      <c r="E54" s="87">
        <v>5.7199257214960415</v>
      </c>
      <c r="F54" s="87">
        <v>112.47471312839319</v>
      </c>
      <c r="G54" s="87">
        <v>33.904421661385086</v>
      </c>
      <c r="H54" s="87">
        <v>146.65641920941988</v>
      </c>
      <c r="I54" s="87">
        <v>98.737166361549981</v>
      </c>
      <c r="J54" s="87">
        <v>12.581523498869304</v>
      </c>
      <c r="K54" s="87">
        <v>5.7199257214960415</v>
      </c>
      <c r="L54" s="87">
        <v>5.4236292878734291</v>
      </c>
      <c r="M54" s="87">
        <v>33.904421661385086</v>
      </c>
      <c r="N54" s="87"/>
      <c r="O54" s="87">
        <v>5.3352156103021073</v>
      </c>
      <c r="P54" s="87">
        <v>9.8796432281111546</v>
      </c>
      <c r="Q54" s="87">
        <v>143.50592272176732</v>
      </c>
      <c r="R54" s="87">
        <v>6.6349518693237313</v>
      </c>
      <c r="S54" s="87">
        <v>113.1896053225405</v>
      </c>
      <c r="T54" s="87">
        <v>33.571520697595069</v>
      </c>
      <c r="U54" s="87">
        <v>147.67004749884913</v>
      </c>
      <c r="V54" s="87">
        <v>9.8796432281111546</v>
      </c>
      <c r="W54" s="87">
        <v>12.432444289069437</v>
      </c>
      <c r="X54" s="87">
        <v>6.6349518693237313</v>
      </c>
      <c r="Y54" s="87">
        <v>14.525646734220722</v>
      </c>
      <c r="Z54" s="87">
        <v>33.571520697595069</v>
      </c>
      <c r="AA54" s="87"/>
      <c r="AB54" s="86">
        <v>50</v>
      </c>
      <c r="AC54" s="87">
        <v>6.0769577356484517</v>
      </c>
      <c r="AD54" s="87">
        <v>99.083715730809146</v>
      </c>
      <c r="AE54" s="87">
        <v>146.98159334269681</v>
      </c>
      <c r="AF54" s="87">
        <v>5.4242424969725054</v>
      </c>
      <c r="AG54" s="87">
        <v>113.13308683914548</v>
      </c>
      <c r="AH54" s="87">
        <v>32.759176517310763</v>
      </c>
      <c r="AI54" s="87">
        <v>148.09520172940293</v>
      </c>
      <c r="AJ54" s="87">
        <v>99.083715730809146</v>
      </c>
      <c r="AK54" s="87">
        <v>13.728651981134838</v>
      </c>
      <c r="AL54" s="87">
        <v>5.4242424969725054</v>
      </c>
      <c r="AM54" s="87">
        <v>8.9898635934627347</v>
      </c>
      <c r="AN54" s="87">
        <v>32.759176517310763</v>
      </c>
      <c r="AO54" s="87"/>
      <c r="AP54" s="86">
        <v>50</v>
      </c>
      <c r="AQ54" s="87">
        <v>6.4758607537911077</v>
      </c>
      <c r="AR54" s="87">
        <v>99.71303336321786</v>
      </c>
      <c r="AS54" s="87">
        <v>143.15091313924393</v>
      </c>
      <c r="AT54" s="87">
        <v>76.687839057132123</v>
      </c>
      <c r="AU54" s="87">
        <v>112.34139875684497</v>
      </c>
      <c r="AV54" s="87">
        <v>34.253934270554311</v>
      </c>
      <c r="AW54" s="87">
        <v>144.05822782598153</v>
      </c>
      <c r="AX54" s="87">
        <v>99.71303336321786</v>
      </c>
      <c r="AY54" s="87">
        <v>8.5618959126630241</v>
      </c>
      <c r="AZ54" s="87">
        <v>76.687839057132123</v>
      </c>
      <c r="BA54" s="87">
        <v>3.5806486836842679</v>
      </c>
      <c r="BB54" s="87">
        <v>34.253934270554311</v>
      </c>
      <c r="BC54" s="87"/>
      <c r="BD54" s="86">
        <v>50</v>
      </c>
      <c r="BE54" s="87">
        <v>6.777625404934315</v>
      </c>
      <c r="BF54" s="87">
        <v>99.676980444560783</v>
      </c>
      <c r="BG54" s="87">
        <v>147.60139599742226</v>
      </c>
      <c r="BH54" s="87">
        <v>6.5942975413063989</v>
      </c>
      <c r="BI54" s="87">
        <v>114.08061039494308</v>
      </c>
      <c r="BJ54" s="87">
        <v>34.105534127713312</v>
      </c>
      <c r="BK54" s="87">
        <v>150.34399614017644</v>
      </c>
      <c r="BL54" s="87">
        <v>99.676980444560783</v>
      </c>
      <c r="BM54" s="87">
        <v>13.763354114518002</v>
      </c>
      <c r="BN54" s="87">
        <v>6.5942975413063989</v>
      </c>
      <c r="BO54" s="87">
        <v>11.521856653594224</v>
      </c>
      <c r="BP54" s="87">
        <v>34.105534127713312</v>
      </c>
      <c r="BQ54" s="87"/>
      <c r="BR54" s="87">
        <v>5.8395453782139697</v>
      </c>
      <c r="BS54" s="87">
        <v>98.447477427323889</v>
      </c>
      <c r="BT54" s="87">
        <v>148.68486629386516</v>
      </c>
      <c r="BU54" s="87">
        <v>0.94764066727220686</v>
      </c>
      <c r="BV54" s="87">
        <v>116.74302148447134</v>
      </c>
      <c r="BW54" s="87">
        <v>99.398006683106971</v>
      </c>
      <c r="BX54" s="87">
        <v>152.48346028282108</v>
      </c>
      <c r="BY54" s="87">
        <v>98.447477427323889</v>
      </c>
      <c r="BZ54" s="87">
        <v>11.775790292592813</v>
      </c>
      <c r="CA54" s="87">
        <v>0.94764066727220686</v>
      </c>
      <c r="CB54" s="87">
        <v>12.303535989905502</v>
      </c>
      <c r="CC54" s="87">
        <v>99.398006683106971</v>
      </c>
      <c r="CD54" s="87"/>
    </row>
    <row r="55" spans="1:82" x14ac:dyDescent="0.25">
      <c r="A55" s="86">
        <v>51</v>
      </c>
      <c r="B55" s="87">
        <v>4.8588648826895975</v>
      </c>
      <c r="C55" s="87">
        <v>99.400308809362102</v>
      </c>
      <c r="D55" s="87">
        <v>148.53993945840986</v>
      </c>
      <c r="E55" s="87">
        <v>7.1852633413216411</v>
      </c>
      <c r="F55" s="87">
        <v>113.29418834757142</v>
      </c>
      <c r="G55" s="87">
        <v>33.584036344541687</v>
      </c>
      <c r="H55" s="87">
        <v>148.86834494650185</v>
      </c>
      <c r="I55" s="87">
        <v>99.400308809362102</v>
      </c>
      <c r="J55" s="87">
        <v>11.50863765090868</v>
      </c>
      <c r="K55" s="87">
        <v>7.1852633413216411</v>
      </c>
      <c r="L55" s="87">
        <v>8.6972491858053225</v>
      </c>
      <c r="M55" s="87">
        <v>33.584036344541687</v>
      </c>
      <c r="N55" s="87"/>
      <c r="O55" s="87">
        <v>5.6664387813092763</v>
      </c>
      <c r="P55" s="87">
        <v>10.32401129618162</v>
      </c>
      <c r="Q55" s="87">
        <v>143.17952256323073</v>
      </c>
      <c r="R55" s="87">
        <v>5.3248786716787153</v>
      </c>
      <c r="S55" s="87">
        <v>112.3234335015259</v>
      </c>
      <c r="T55" s="87">
        <v>33.132295236040449</v>
      </c>
      <c r="U55" s="87">
        <v>147.16477562829439</v>
      </c>
      <c r="V55" s="87">
        <v>10.32401129618162</v>
      </c>
      <c r="W55" s="87">
        <v>12.096942493924448</v>
      </c>
      <c r="X55" s="87">
        <v>5.3248786716787153</v>
      </c>
      <c r="Y55" s="87">
        <v>11.057157020853809</v>
      </c>
      <c r="Z55" s="87">
        <v>33.132295236040449</v>
      </c>
      <c r="AA55" s="87"/>
      <c r="AB55" s="86">
        <v>51</v>
      </c>
      <c r="AC55" s="87">
        <v>5.8802855884648739</v>
      </c>
      <c r="AD55" s="87">
        <v>98.916253739203285</v>
      </c>
      <c r="AE55" s="87">
        <v>149.34837879186873</v>
      </c>
      <c r="AF55" s="87">
        <v>5.6299106737991433</v>
      </c>
      <c r="AG55" s="87">
        <v>112.97584001638373</v>
      </c>
      <c r="AH55" s="87">
        <v>34.692653309483298</v>
      </c>
      <c r="AI55" s="87">
        <v>147.55363057048928</v>
      </c>
      <c r="AJ55" s="87">
        <v>98.916253739203285</v>
      </c>
      <c r="AK55" s="87">
        <v>14.816840288157778</v>
      </c>
      <c r="AL55" s="87">
        <v>5.6299106737991433</v>
      </c>
      <c r="AM55" s="87">
        <v>12.895432569355522</v>
      </c>
      <c r="AN55" s="87">
        <v>34.692653309483298</v>
      </c>
      <c r="AO55" s="87"/>
      <c r="AP55" s="86">
        <v>51</v>
      </c>
      <c r="AQ55" s="87">
        <v>5.2745148985028321</v>
      </c>
      <c r="AR55" s="87">
        <v>98.907425329446795</v>
      </c>
      <c r="AS55" s="87">
        <v>143.15404973197531</v>
      </c>
      <c r="AT55" s="87">
        <v>77.293714690749709</v>
      </c>
      <c r="AU55" s="87">
        <v>113.67579362696216</v>
      </c>
      <c r="AV55" s="87">
        <v>33.62965114923432</v>
      </c>
      <c r="AW55" s="87">
        <v>143.18208506647747</v>
      </c>
      <c r="AX55" s="87">
        <v>98.907425329446795</v>
      </c>
      <c r="AY55" s="87">
        <v>8.9541788537384264</v>
      </c>
      <c r="AZ55" s="87">
        <v>77.293714690749709</v>
      </c>
      <c r="BA55" s="87">
        <v>1.506375676366241</v>
      </c>
      <c r="BB55" s="87">
        <v>33.62965114923432</v>
      </c>
      <c r="BC55" s="87"/>
      <c r="BD55" s="86">
        <v>51</v>
      </c>
      <c r="BE55" s="87">
        <v>6.1368418435675984</v>
      </c>
      <c r="BF55" s="87">
        <v>99.566700951506988</v>
      </c>
      <c r="BG55" s="87">
        <v>148.23762045808076</v>
      </c>
      <c r="BH55" s="87">
        <v>4.9115228117563055</v>
      </c>
      <c r="BI55" s="87">
        <v>112.85895794143627</v>
      </c>
      <c r="BJ55" s="87">
        <v>33.547539537264569</v>
      </c>
      <c r="BK55" s="87">
        <v>152.39990421232966</v>
      </c>
      <c r="BL55" s="87">
        <v>99.566700951506988</v>
      </c>
      <c r="BM55" s="87">
        <v>12.994286634388834</v>
      </c>
      <c r="BN55" s="87">
        <v>4.9115228117563055</v>
      </c>
      <c r="BO55" s="87">
        <v>8.8069966195155214</v>
      </c>
      <c r="BP55" s="87">
        <v>33.547539537264569</v>
      </c>
      <c r="BQ55" s="87"/>
      <c r="BR55" s="87">
        <v>6.512687804128575</v>
      </c>
      <c r="BS55" s="87">
        <v>99.944637818372314</v>
      </c>
      <c r="BT55" s="87">
        <v>148.37778086735972</v>
      </c>
      <c r="BU55" s="87">
        <v>1.2531923681237251</v>
      </c>
      <c r="BV55" s="87">
        <v>112.86182792736845</v>
      </c>
      <c r="BW55" s="87">
        <v>99.744354730080843</v>
      </c>
      <c r="BX55" s="87">
        <v>148.86274071070599</v>
      </c>
      <c r="BY55" s="87">
        <v>99.944637818372314</v>
      </c>
      <c r="BZ55" s="87">
        <v>14.761729797240552</v>
      </c>
      <c r="CA55" s="87">
        <v>1.2531923681237251</v>
      </c>
      <c r="CB55" s="87">
        <v>9.6800309561522617</v>
      </c>
      <c r="CC55" s="87">
        <v>99.744354730080843</v>
      </c>
      <c r="CD55" s="87"/>
    </row>
    <row r="56" spans="1:82" x14ac:dyDescent="0.25">
      <c r="A56" s="86">
        <v>52</v>
      </c>
      <c r="B56" s="87">
        <v>6.512357223456684</v>
      </c>
      <c r="C56" s="87">
        <v>98.980008208224774</v>
      </c>
      <c r="D56" s="87">
        <v>148.16932228541077</v>
      </c>
      <c r="E56" s="87">
        <v>5.8081543607579276</v>
      </c>
      <c r="F56" s="87">
        <v>111.92601847934586</v>
      </c>
      <c r="G56" s="87">
        <v>34.5671166915821</v>
      </c>
      <c r="H56" s="87">
        <v>149.97806694906711</v>
      </c>
      <c r="I56" s="87">
        <v>98.980008208224774</v>
      </c>
      <c r="J56" s="87">
        <v>11.117554130787095</v>
      </c>
      <c r="K56" s="87">
        <v>5.8081543607579276</v>
      </c>
      <c r="L56" s="87">
        <v>6.0461829774397433</v>
      </c>
      <c r="M56" s="87">
        <v>34.5671166915821</v>
      </c>
      <c r="N56" s="87"/>
      <c r="O56" s="87">
        <v>5.3054421514000651</v>
      </c>
      <c r="P56" s="87">
        <v>9.2550854178101574</v>
      </c>
      <c r="Q56" s="87">
        <v>141.42158265659987</v>
      </c>
      <c r="R56" s="87">
        <v>7.4144897405908106</v>
      </c>
      <c r="S56" s="87">
        <v>113.83478890115225</v>
      </c>
      <c r="T56" s="87">
        <v>34.945650709668932</v>
      </c>
      <c r="U56" s="87">
        <v>146.96203596072158</v>
      </c>
      <c r="V56" s="87">
        <v>9.2550854178101574</v>
      </c>
      <c r="W56" s="87">
        <v>15.062817648944709</v>
      </c>
      <c r="X56" s="87">
        <v>7.4144897405908106</v>
      </c>
      <c r="Y56" s="87">
        <v>9.0845047865378241</v>
      </c>
      <c r="Z56" s="87">
        <v>34.945650709668932</v>
      </c>
      <c r="AA56" s="87"/>
      <c r="AB56" s="86">
        <v>52</v>
      </c>
      <c r="AC56" s="87">
        <v>6.7275147180995729</v>
      </c>
      <c r="AD56" s="87">
        <v>99.13559287383012</v>
      </c>
      <c r="AE56" s="87">
        <v>148.07260691621391</v>
      </c>
      <c r="AF56" s="87">
        <v>6.1032174314251009</v>
      </c>
      <c r="AG56" s="87">
        <v>115.12732295920912</v>
      </c>
      <c r="AH56" s="87">
        <v>33.09156453052173</v>
      </c>
      <c r="AI56" s="87">
        <v>150.35369300118455</v>
      </c>
      <c r="AJ56" s="87">
        <v>99.13559287383012</v>
      </c>
      <c r="AK56" s="87">
        <v>14.969782891054408</v>
      </c>
      <c r="AL56" s="87">
        <v>6.1032174314251009</v>
      </c>
      <c r="AM56" s="87">
        <v>8.145765020865726</v>
      </c>
      <c r="AN56" s="87">
        <v>33.09156453052173</v>
      </c>
      <c r="AO56" s="87"/>
      <c r="AP56" s="86">
        <v>52</v>
      </c>
      <c r="AQ56" s="87">
        <v>5.7064548686183354</v>
      </c>
      <c r="AR56" s="87">
        <v>99.128421406713088</v>
      </c>
      <c r="AS56" s="87">
        <v>142.49995643671014</v>
      </c>
      <c r="AT56" s="87">
        <v>76.352569817689414</v>
      </c>
      <c r="AU56" s="87">
        <v>114.68088744767724</v>
      </c>
      <c r="AV56" s="87">
        <v>35.087703372180336</v>
      </c>
      <c r="AW56" s="87">
        <v>142.68871196762726</v>
      </c>
      <c r="AX56" s="87">
        <v>99.128421406713088</v>
      </c>
      <c r="AY56" s="87">
        <v>12.578480183095131</v>
      </c>
      <c r="AZ56" s="87">
        <v>76.352569817689414</v>
      </c>
      <c r="BA56" s="87">
        <v>3.3731273150611147</v>
      </c>
      <c r="BB56" s="87">
        <v>35.087703372180336</v>
      </c>
      <c r="BC56" s="87"/>
      <c r="BD56" s="86">
        <v>52</v>
      </c>
      <c r="BE56" s="87">
        <v>5.8613496501128273</v>
      </c>
      <c r="BF56" s="87">
        <v>99.705343565443187</v>
      </c>
      <c r="BG56" s="87">
        <v>148.12791759222404</v>
      </c>
      <c r="BH56" s="87">
        <v>6.5951318644163965</v>
      </c>
      <c r="BI56" s="87">
        <v>114.77922083309574</v>
      </c>
      <c r="BJ56" s="87">
        <v>33.584157748201115</v>
      </c>
      <c r="BK56" s="87">
        <v>150.23864424176728</v>
      </c>
      <c r="BL56" s="87">
        <v>99.705343565443187</v>
      </c>
      <c r="BM56" s="87">
        <v>10.349786338918161</v>
      </c>
      <c r="BN56" s="87">
        <v>6.5951318644163965</v>
      </c>
      <c r="BO56" s="87">
        <v>14.571122500693328</v>
      </c>
      <c r="BP56" s="87">
        <v>33.584157748201115</v>
      </c>
      <c r="BQ56" s="87"/>
      <c r="BR56" s="87">
        <v>6.4754898548855913</v>
      </c>
      <c r="BS56" s="87">
        <v>100.06199688426823</v>
      </c>
      <c r="BT56" s="87">
        <v>148.96960104509978</v>
      </c>
      <c r="BU56" s="87">
        <v>0.72463030149453833</v>
      </c>
      <c r="BV56" s="87">
        <v>113.20523652440102</v>
      </c>
      <c r="BW56" s="87">
        <v>99.997740021535535</v>
      </c>
      <c r="BX56" s="87">
        <v>149.52196520783264</v>
      </c>
      <c r="BY56" s="87">
        <v>100.06199688426823</v>
      </c>
      <c r="BZ56" s="87">
        <v>12.380577057757337</v>
      </c>
      <c r="CA56" s="87">
        <v>0.72463030149453833</v>
      </c>
      <c r="CB56" s="87">
        <v>9.2594465068315692</v>
      </c>
      <c r="CC56" s="87">
        <v>99.997740021535535</v>
      </c>
      <c r="CD56" s="87"/>
    </row>
    <row r="57" spans="1:82" x14ac:dyDescent="0.25">
      <c r="A57" s="86">
        <v>53</v>
      </c>
      <c r="B57" s="87">
        <v>6.2943386888690354</v>
      </c>
      <c r="C57" s="87">
        <v>99.810137225079387</v>
      </c>
      <c r="D57" s="87">
        <v>149.15250134330037</v>
      </c>
      <c r="E57" s="87">
        <v>6.097765130181978</v>
      </c>
      <c r="F57" s="87">
        <v>114.08959456615214</v>
      </c>
      <c r="G57" s="87">
        <v>34.100127034119673</v>
      </c>
      <c r="H57" s="87">
        <v>146.78768496056716</v>
      </c>
      <c r="I57" s="87">
        <v>99.810137225079387</v>
      </c>
      <c r="J57" s="87">
        <v>12.351542964612129</v>
      </c>
      <c r="K57" s="87">
        <v>6.097765130181978</v>
      </c>
      <c r="L57" s="87">
        <v>9.6383247793537432</v>
      </c>
      <c r="M57" s="87">
        <v>34.100127034119673</v>
      </c>
      <c r="N57" s="87"/>
      <c r="O57" s="87">
        <v>6.0066557259324735</v>
      </c>
      <c r="P57" s="87">
        <v>12.521640452417788</v>
      </c>
      <c r="Q57" s="87">
        <v>142.1111107095816</v>
      </c>
      <c r="R57" s="87">
        <v>6.5032958959696252</v>
      </c>
      <c r="S57" s="87">
        <v>113.86567785119178</v>
      </c>
      <c r="T57" s="87">
        <v>32.390679652926849</v>
      </c>
      <c r="U57" s="87">
        <v>147.78660009898502</v>
      </c>
      <c r="V57" s="87">
        <v>12.521640452417788</v>
      </c>
      <c r="W57" s="87">
        <v>11.579279195015987</v>
      </c>
      <c r="X57" s="87">
        <v>6.5032958959696252</v>
      </c>
      <c r="Y57" s="87">
        <v>11.628150366320483</v>
      </c>
      <c r="Z57" s="87">
        <v>32.390679652926849</v>
      </c>
      <c r="AA57" s="87"/>
      <c r="AB57" s="86">
        <v>53</v>
      </c>
      <c r="AC57" s="87">
        <v>6.7589430300730964</v>
      </c>
      <c r="AD57" s="87">
        <v>99.671717911145365</v>
      </c>
      <c r="AE57" s="87">
        <v>149.92709830711343</v>
      </c>
      <c r="AF57" s="87">
        <v>5.8322059046814578</v>
      </c>
      <c r="AG57" s="87">
        <v>113.20969257608424</v>
      </c>
      <c r="AH57" s="87">
        <v>35.338603277882292</v>
      </c>
      <c r="AI57" s="87">
        <v>148.33612954548752</v>
      </c>
      <c r="AJ57" s="87">
        <v>99.671717911145365</v>
      </c>
      <c r="AK57" s="87">
        <v>12.379271655801466</v>
      </c>
      <c r="AL57" s="87">
        <v>5.8322059046814578</v>
      </c>
      <c r="AM57" s="87">
        <v>11.575662896441374</v>
      </c>
      <c r="AN57" s="87">
        <v>35.338603277882292</v>
      </c>
      <c r="AO57" s="87"/>
      <c r="AP57" s="86">
        <v>53</v>
      </c>
      <c r="AQ57" s="87">
        <v>6.6785087989243825</v>
      </c>
      <c r="AR57" s="87">
        <v>98.978590477323195</v>
      </c>
      <c r="AS57" s="87">
        <v>142.7166061429208</v>
      </c>
      <c r="AT57" s="87">
        <v>75.287931159301024</v>
      </c>
      <c r="AU57" s="87">
        <v>110.75380144915265</v>
      </c>
      <c r="AV57" s="87">
        <v>33.20865357074365</v>
      </c>
      <c r="AW57" s="87">
        <v>140.14642206859273</v>
      </c>
      <c r="AX57" s="87">
        <v>98.978590477323195</v>
      </c>
      <c r="AY57" s="87">
        <v>11.247266608159503</v>
      </c>
      <c r="AZ57" s="87">
        <v>75.287931159301024</v>
      </c>
      <c r="BA57" s="87">
        <v>2.0090498641640808</v>
      </c>
      <c r="BB57" s="87">
        <v>33.20865357074365</v>
      </c>
      <c r="BC57" s="87"/>
      <c r="BD57" s="86">
        <v>53</v>
      </c>
      <c r="BE57" s="87">
        <v>5.4195333373446566</v>
      </c>
      <c r="BF57" s="87">
        <v>99.532361755931447</v>
      </c>
      <c r="BG57" s="87">
        <v>148.80142112438656</v>
      </c>
      <c r="BH57" s="87">
        <v>7.0445016422845868</v>
      </c>
      <c r="BI57" s="87">
        <v>113.44201450022078</v>
      </c>
      <c r="BJ57" s="87">
        <v>33.42032169709011</v>
      </c>
      <c r="BK57" s="87">
        <v>151.59329449458349</v>
      </c>
      <c r="BL57" s="87">
        <v>99.532361755931447</v>
      </c>
      <c r="BM57" s="87">
        <v>11.650984499433751</v>
      </c>
      <c r="BN57" s="87">
        <v>7.0445016422845868</v>
      </c>
      <c r="BO57" s="87">
        <v>11.68121951903786</v>
      </c>
      <c r="BP57" s="87">
        <v>33.42032169709011</v>
      </c>
      <c r="BQ57" s="87"/>
      <c r="BR57" s="87">
        <v>5.2485821167480751</v>
      </c>
      <c r="BS57" s="87">
        <v>99.52280250572376</v>
      </c>
      <c r="BT57" s="87">
        <v>147.49823000582956</v>
      </c>
      <c r="BU57" s="87">
        <v>1.4619451449628897</v>
      </c>
      <c r="BV57" s="87">
        <v>111.67527202475075</v>
      </c>
      <c r="BW57" s="87">
        <v>99.740419361837738</v>
      </c>
      <c r="BX57" s="87">
        <v>149.23988325110281</v>
      </c>
      <c r="BY57" s="87">
        <v>99.52280250572376</v>
      </c>
      <c r="BZ57" s="87">
        <v>12.830133430826407</v>
      </c>
      <c r="CA57" s="87">
        <v>1.4619451449628897</v>
      </c>
      <c r="CB57" s="87">
        <v>7.7486306182975735</v>
      </c>
      <c r="CC57" s="87">
        <v>99.740419361837738</v>
      </c>
      <c r="CD57" s="87"/>
    </row>
    <row r="58" spans="1:82" x14ac:dyDescent="0.25">
      <c r="A58" s="86">
        <v>54</v>
      </c>
      <c r="B58" s="87">
        <v>5.6205668174034722</v>
      </c>
      <c r="C58" s="87">
        <v>99.401983660803637</v>
      </c>
      <c r="D58" s="87">
        <v>149.6737087338584</v>
      </c>
      <c r="E58" s="87">
        <v>6.2758589963197373</v>
      </c>
      <c r="F58" s="87">
        <v>113.79978370962937</v>
      </c>
      <c r="G58" s="87">
        <v>33.918241560908434</v>
      </c>
      <c r="H58" s="87">
        <v>149.78114625342474</v>
      </c>
      <c r="I58" s="87">
        <v>99.401983660803637</v>
      </c>
      <c r="J58" s="87">
        <v>9.3568012893507149</v>
      </c>
      <c r="K58" s="87">
        <v>6.2758589963197373</v>
      </c>
      <c r="L58" s="87">
        <v>12.70602992017883</v>
      </c>
      <c r="M58" s="87">
        <v>33.918241560908434</v>
      </c>
      <c r="N58" s="87"/>
      <c r="O58" s="87">
        <v>5.8864805654961625</v>
      </c>
      <c r="P58" s="87">
        <v>10.502128268308528</v>
      </c>
      <c r="Q58" s="87">
        <v>142.18444720758936</v>
      </c>
      <c r="R58" s="87">
        <v>5.6268792338656217</v>
      </c>
      <c r="S58" s="87">
        <v>113.84074836311092</v>
      </c>
      <c r="T58" s="87">
        <v>34.135281671266625</v>
      </c>
      <c r="U58" s="87">
        <v>147.12710764621417</v>
      </c>
      <c r="V58" s="87">
        <v>10.502128268308528</v>
      </c>
      <c r="W58" s="87">
        <v>13.934251004437854</v>
      </c>
      <c r="X58" s="87">
        <v>5.6268792338656217</v>
      </c>
      <c r="Y58" s="87">
        <v>7.0166312861513624</v>
      </c>
      <c r="Z58" s="87">
        <v>34.135281671266625</v>
      </c>
      <c r="AA58" s="87"/>
      <c r="AB58" s="86">
        <v>54</v>
      </c>
      <c r="AC58" s="87">
        <v>6.1650673122212876</v>
      </c>
      <c r="AD58" s="87">
        <v>98.981504727233911</v>
      </c>
      <c r="AE58" s="87">
        <v>147.63135114362717</v>
      </c>
      <c r="AF58" s="87">
        <v>6.0585108299314108</v>
      </c>
      <c r="AG58" s="87">
        <v>113.51582348424174</v>
      </c>
      <c r="AH58" s="87">
        <v>33.347023286777976</v>
      </c>
      <c r="AI58" s="87">
        <v>147.55216327007363</v>
      </c>
      <c r="AJ58" s="87">
        <v>98.981504727233911</v>
      </c>
      <c r="AK58" s="87">
        <v>10.883299772276596</v>
      </c>
      <c r="AL58" s="87">
        <v>6.0585108299314108</v>
      </c>
      <c r="AM58" s="87">
        <v>7.3018712088202049</v>
      </c>
      <c r="AN58" s="87">
        <v>33.347023286777976</v>
      </c>
      <c r="AO58" s="87"/>
      <c r="AP58" s="86">
        <v>54</v>
      </c>
      <c r="AQ58" s="87">
        <v>6.0662452940975893</v>
      </c>
      <c r="AR58" s="87">
        <v>99.529694407629449</v>
      </c>
      <c r="AS58" s="87">
        <v>143.16310969025164</v>
      </c>
      <c r="AT58" s="87">
        <v>76.935253039681228</v>
      </c>
      <c r="AU58" s="87">
        <v>116.23624117586492</v>
      </c>
      <c r="AV58" s="87">
        <v>35.180526010151951</v>
      </c>
      <c r="AW58" s="87">
        <v>144.94986822123496</v>
      </c>
      <c r="AX58" s="87">
        <v>99.529694407629449</v>
      </c>
      <c r="AY58" s="87">
        <v>13.728699364342898</v>
      </c>
      <c r="AZ58" s="87">
        <v>76.935253039681228</v>
      </c>
      <c r="BA58" s="87">
        <v>2.2337084675957266</v>
      </c>
      <c r="BB58" s="87">
        <v>35.180526010151951</v>
      </c>
      <c r="BC58" s="87"/>
      <c r="BD58" s="86">
        <v>54</v>
      </c>
      <c r="BE58" s="87">
        <v>4.9739678309291673</v>
      </c>
      <c r="BF58" s="87">
        <v>98.352544418214379</v>
      </c>
      <c r="BG58" s="87">
        <v>147.64477219158826</v>
      </c>
      <c r="BH58" s="87">
        <v>7.5251604398866379</v>
      </c>
      <c r="BI58" s="87">
        <v>113.32145928591085</v>
      </c>
      <c r="BJ58" s="87">
        <v>34.049984918841297</v>
      </c>
      <c r="BK58" s="87">
        <v>150.21452354302218</v>
      </c>
      <c r="BL58" s="87">
        <v>98.352544418214379</v>
      </c>
      <c r="BM58" s="87">
        <v>11.141136313062137</v>
      </c>
      <c r="BN58" s="87">
        <v>7.5251604398866379</v>
      </c>
      <c r="BO58" s="87">
        <v>12.168957214297645</v>
      </c>
      <c r="BP58" s="87">
        <v>34.049984918841297</v>
      </c>
      <c r="BQ58" s="87"/>
      <c r="BR58" s="87">
        <v>5.5928842170852242</v>
      </c>
      <c r="BS58" s="87">
        <v>99.429505533752902</v>
      </c>
      <c r="BT58" s="87">
        <v>148.24947767053911</v>
      </c>
      <c r="BU58" s="87">
        <v>1.1316406062064084</v>
      </c>
      <c r="BV58" s="87">
        <v>117.10199496445125</v>
      </c>
      <c r="BW58" s="87">
        <v>99.231085046922132</v>
      </c>
      <c r="BX58" s="87">
        <v>148.70416396148002</v>
      </c>
      <c r="BY58" s="87">
        <v>99.429505533752902</v>
      </c>
      <c r="BZ58" s="87">
        <v>10.601520256912453</v>
      </c>
      <c r="CA58" s="87">
        <v>1.1316406062064084</v>
      </c>
      <c r="CB58" s="87">
        <v>7.4765674734160292</v>
      </c>
      <c r="CC58" s="87">
        <v>99.231085046922132</v>
      </c>
      <c r="CD58" s="87"/>
    </row>
    <row r="59" spans="1:82" x14ac:dyDescent="0.25">
      <c r="A59" s="86">
        <v>55</v>
      </c>
      <c r="B59" s="87">
        <v>6.9587922838940823</v>
      </c>
      <c r="C59" s="87">
        <v>99.358680636783618</v>
      </c>
      <c r="D59" s="87">
        <v>148.93593589168643</v>
      </c>
      <c r="E59" s="87">
        <v>5.3588228338207005</v>
      </c>
      <c r="F59" s="87">
        <v>111.70356653496066</v>
      </c>
      <c r="G59" s="87">
        <v>32.139867009903867</v>
      </c>
      <c r="H59" s="87">
        <v>148.7244420393925</v>
      </c>
      <c r="I59" s="87">
        <v>99.358680636783618</v>
      </c>
      <c r="J59" s="87">
        <v>9.1300037419729012</v>
      </c>
      <c r="K59" s="87">
        <v>5.3588228338207005</v>
      </c>
      <c r="L59" s="87">
        <v>11.132183492533429</v>
      </c>
      <c r="M59" s="87">
        <v>32.139867009903867</v>
      </c>
      <c r="N59" s="87"/>
      <c r="O59" s="87">
        <v>6.5138389481534364</v>
      </c>
      <c r="P59" s="87">
        <v>8.6951323930576851</v>
      </c>
      <c r="Q59" s="87">
        <v>140.29086443453633</v>
      </c>
      <c r="R59" s="87">
        <v>6.8544847051973576</v>
      </c>
      <c r="S59" s="87">
        <v>114.97095255253069</v>
      </c>
      <c r="T59" s="87">
        <v>34.344755620645124</v>
      </c>
      <c r="U59" s="87">
        <v>148.44891602292728</v>
      </c>
      <c r="V59" s="87">
        <v>8.6951323930576851</v>
      </c>
      <c r="W59" s="87">
        <v>9.9197722306224403</v>
      </c>
      <c r="X59" s="87">
        <v>6.8544847051973576</v>
      </c>
      <c r="Y59" s="87">
        <v>8.8212647687333643</v>
      </c>
      <c r="Z59" s="87">
        <v>34.344755620645124</v>
      </c>
      <c r="AA59" s="87"/>
      <c r="AB59" s="86">
        <v>55</v>
      </c>
      <c r="AC59" s="87">
        <v>6.4141671909723286</v>
      </c>
      <c r="AD59" s="87">
        <v>98.445171264894597</v>
      </c>
      <c r="AE59" s="87">
        <v>148.47767382482806</v>
      </c>
      <c r="AF59" s="87">
        <v>5.3351861570199652</v>
      </c>
      <c r="AG59" s="87">
        <v>113.58335270084171</v>
      </c>
      <c r="AH59" s="87">
        <v>32.11017157398804</v>
      </c>
      <c r="AI59" s="87">
        <v>149.40468982093464</v>
      </c>
      <c r="AJ59" s="87">
        <v>98.445171264894597</v>
      </c>
      <c r="AK59" s="87">
        <v>11.473041308736866</v>
      </c>
      <c r="AL59" s="87">
        <v>5.3351861570199652</v>
      </c>
      <c r="AM59" s="87">
        <v>8.3333156663607131</v>
      </c>
      <c r="AN59" s="87">
        <v>32.11017157398804</v>
      </c>
      <c r="AO59" s="87"/>
      <c r="AP59" s="86">
        <v>55</v>
      </c>
      <c r="AQ59" s="87">
        <v>6.2814138801580741</v>
      </c>
      <c r="AR59" s="87">
        <v>99.252423365421308</v>
      </c>
      <c r="AS59" s="87">
        <v>140.87586774294431</v>
      </c>
      <c r="AT59" s="87">
        <v>75.771748361073008</v>
      </c>
      <c r="AU59" s="87">
        <v>110.86798844453334</v>
      </c>
      <c r="AV59" s="87">
        <v>33.817810684056091</v>
      </c>
      <c r="AW59" s="87">
        <v>144.85378836877769</v>
      </c>
      <c r="AX59" s="87">
        <v>99.252423365421308</v>
      </c>
      <c r="AY59" s="87">
        <v>6.8180571344885283</v>
      </c>
      <c r="AZ59" s="87">
        <v>75.771748361073008</v>
      </c>
      <c r="BA59" s="87">
        <v>2.7859419723486907</v>
      </c>
      <c r="BB59" s="87">
        <v>33.817810684056091</v>
      </c>
      <c r="BC59" s="87"/>
      <c r="BD59" s="86">
        <v>55</v>
      </c>
      <c r="BE59" s="87">
        <v>6.0889417117180615</v>
      </c>
      <c r="BF59" s="87">
        <v>99.703981225150699</v>
      </c>
      <c r="BG59" s="87">
        <v>148.06542811872933</v>
      </c>
      <c r="BH59" s="87">
        <v>4.3368079498442729</v>
      </c>
      <c r="BI59" s="87">
        <v>114.33481671183597</v>
      </c>
      <c r="BJ59" s="87">
        <v>33.881101475971867</v>
      </c>
      <c r="BK59" s="87">
        <v>152.46175522988744</v>
      </c>
      <c r="BL59" s="87">
        <v>99.703981225150699</v>
      </c>
      <c r="BM59" s="87">
        <v>12.374093431606243</v>
      </c>
      <c r="BN59" s="87">
        <v>4.3368079498442729</v>
      </c>
      <c r="BO59" s="87">
        <v>8.1536416261597502</v>
      </c>
      <c r="BP59" s="87">
        <v>33.881101475971867</v>
      </c>
      <c r="BQ59" s="87"/>
      <c r="BR59" s="87">
        <v>5.9389763825486765</v>
      </c>
      <c r="BS59" s="87">
        <v>100.36563888907287</v>
      </c>
      <c r="BT59" s="87">
        <v>149.48462501779903</v>
      </c>
      <c r="BU59" s="87">
        <v>0.69217253038010917</v>
      </c>
      <c r="BV59" s="87">
        <v>113.85577501173161</v>
      </c>
      <c r="BW59" s="87">
        <v>99.979559386233376</v>
      </c>
      <c r="BX59" s="87">
        <v>147.51530925138937</v>
      </c>
      <c r="BY59" s="87">
        <v>100.36563888907287</v>
      </c>
      <c r="BZ59" s="87">
        <v>12.672151619558715</v>
      </c>
      <c r="CA59" s="87">
        <v>0.69217253038010917</v>
      </c>
      <c r="CB59" s="87">
        <v>6.8959955102647923</v>
      </c>
      <c r="CC59" s="87">
        <v>99.979559386233376</v>
      </c>
      <c r="CD59" s="87"/>
    </row>
    <row r="60" spans="1:82" x14ac:dyDescent="0.25">
      <c r="A60" s="86">
        <v>56</v>
      </c>
      <c r="B60" s="87">
        <v>7.0813347401062607</v>
      </c>
      <c r="C60" s="87">
        <v>99.166288244690065</v>
      </c>
      <c r="D60" s="87">
        <v>147.95605094647934</v>
      </c>
      <c r="E60" s="87">
        <v>6.2042237785344163</v>
      </c>
      <c r="F60" s="87">
        <v>113.421689805363</v>
      </c>
      <c r="G60" s="87">
        <v>35.12119234364495</v>
      </c>
      <c r="H60" s="87">
        <v>147.56685040033022</v>
      </c>
      <c r="I60" s="87">
        <v>99.166288244690065</v>
      </c>
      <c r="J60" s="87">
        <v>12.876945722529499</v>
      </c>
      <c r="K60" s="87">
        <v>6.2042237785344163</v>
      </c>
      <c r="L60" s="87">
        <v>7.7596898105007615</v>
      </c>
      <c r="M60" s="87">
        <v>35.12119234364495</v>
      </c>
      <c r="N60" s="87"/>
      <c r="O60" s="87">
        <v>5.5755724509955789</v>
      </c>
      <c r="P60" s="87">
        <v>8.7713290336132772</v>
      </c>
      <c r="Q60" s="87">
        <v>141.46783536011407</v>
      </c>
      <c r="R60" s="87">
        <v>5.3676271889216753</v>
      </c>
      <c r="S60" s="87">
        <v>112.1186737935832</v>
      </c>
      <c r="T60" s="87">
        <v>35.313069610455379</v>
      </c>
      <c r="U60" s="87">
        <v>141.51133344065767</v>
      </c>
      <c r="V60" s="87">
        <v>8.7713290336132772</v>
      </c>
      <c r="W60" s="87">
        <v>13.13354183542303</v>
      </c>
      <c r="X60" s="87">
        <v>5.3676271889216753</v>
      </c>
      <c r="Y60" s="87">
        <v>10.869457751788554</v>
      </c>
      <c r="Z60" s="87">
        <v>35.313069610455379</v>
      </c>
      <c r="AA60" s="87"/>
      <c r="AB60" s="86">
        <v>56</v>
      </c>
      <c r="AC60" s="87">
        <v>6.0075635385128443</v>
      </c>
      <c r="AD60" s="87">
        <v>98.97016118887629</v>
      </c>
      <c r="AE60" s="87">
        <v>146.66918277029416</v>
      </c>
      <c r="AF60" s="87">
        <v>5.5195253987046371</v>
      </c>
      <c r="AG60" s="87">
        <v>113.67940539572044</v>
      </c>
      <c r="AH60" s="87">
        <v>33.287553211244642</v>
      </c>
      <c r="AI60" s="87">
        <v>151.32568668419054</v>
      </c>
      <c r="AJ60" s="87">
        <v>98.97016118887629</v>
      </c>
      <c r="AK60" s="87">
        <v>10.804261135333798</v>
      </c>
      <c r="AL60" s="87">
        <v>5.5195253987046371</v>
      </c>
      <c r="AM60" s="87">
        <v>11.009245433832978</v>
      </c>
      <c r="AN60" s="87">
        <v>33.287553211244642</v>
      </c>
      <c r="AO60" s="87"/>
      <c r="AP60" s="86">
        <v>56</v>
      </c>
      <c r="AQ60" s="87">
        <v>6.0790168450830624</v>
      </c>
      <c r="AR60" s="87">
        <v>98.900415007446895</v>
      </c>
      <c r="AS60" s="87">
        <v>143.16058681448652</v>
      </c>
      <c r="AT60" s="87">
        <v>75.113831593123265</v>
      </c>
      <c r="AU60" s="87">
        <v>112.199017422487</v>
      </c>
      <c r="AV60" s="87">
        <v>34.258478019491953</v>
      </c>
      <c r="AW60" s="87">
        <v>136.9690106348809</v>
      </c>
      <c r="AX60" s="87">
        <v>98.900415007446895</v>
      </c>
      <c r="AY60" s="87">
        <v>8.6340604949416999</v>
      </c>
      <c r="AZ60" s="87">
        <v>75.113831593123265</v>
      </c>
      <c r="BA60" s="87">
        <v>3.6408436756590445</v>
      </c>
      <c r="BB60" s="87">
        <v>34.258478019491953</v>
      </c>
      <c r="BC60" s="87"/>
      <c r="BD60" s="86">
        <v>56</v>
      </c>
      <c r="BE60" s="87">
        <v>5.3323814418656603</v>
      </c>
      <c r="BF60" s="87">
        <v>98.864605791283935</v>
      </c>
      <c r="BG60" s="87">
        <v>147.8152617484615</v>
      </c>
      <c r="BH60" s="87">
        <v>6.4544638959874883</v>
      </c>
      <c r="BI60" s="87">
        <v>114.07981269786846</v>
      </c>
      <c r="BJ60" s="87">
        <v>34.051493482004538</v>
      </c>
      <c r="BK60" s="87">
        <v>147.11399131790654</v>
      </c>
      <c r="BL60" s="87">
        <v>98.864605791283935</v>
      </c>
      <c r="BM60" s="87">
        <v>12.655551957179616</v>
      </c>
      <c r="BN60" s="87">
        <v>6.4544638959874883</v>
      </c>
      <c r="BO60" s="87">
        <v>3.8824880854791202</v>
      </c>
      <c r="BP60" s="87">
        <v>34.051493482004538</v>
      </c>
      <c r="BQ60" s="87"/>
      <c r="BR60" s="87">
        <v>6.2347462444822899</v>
      </c>
      <c r="BS60" s="87">
        <v>99.091497642034696</v>
      </c>
      <c r="BT60" s="87">
        <v>147.55200228804898</v>
      </c>
      <c r="BU60" s="87">
        <v>1.1617056515085304</v>
      </c>
      <c r="BV60" s="87">
        <v>112.33455775979678</v>
      </c>
      <c r="BW60" s="87">
        <v>99.401001809611216</v>
      </c>
      <c r="BX60" s="87">
        <v>152.04951732884481</v>
      </c>
      <c r="BY60" s="87">
        <v>99.091497642034696</v>
      </c>
      <c r="BZ60" s="87">
        <v>10.644341815855915</v>
      </c>
      <c r="CA60" s="87">
        <v>1.1617056515085304</v>
      </c>
      <c r="CB60" s="87">
        <v>10.158725647084092</v>
      </c>
      <c r="CC60" s="87">
        <v>99.401001809611216</v>
      </c>
      <c r="CD60" s="87"/>
    </row>
    <row r="61" spans="1:82" x14ac:dyDescent="0.25">
      <c r="A61" s="86">
        <v>57</v>
      </c>
      <c r="B61" s="87">
        <v>5.386136514526819</v>
      </c>
      <c r="C61" s="87">
        <v>99.745852794414688</v>
      </c>
      <c r="D61" s="87">
        <v>148.70873432848188</v>
      </c>
      <c r="E61" s="87">
        <v>4.6173874333726319</v>
      </c>
      <c r="F61" s="87">
        <v>113.81935813521223</v>
      </c>
      <c r="G61" s="87">
        <v>32.472360786441982</v>
      </c>
      <c r="H61" s="87">
        <v>150.49583217841189</v>
      </c>
      <c r="I61" s="87">
        <v>99.745852794414688</v>
      </c>
      <c r="J61" s="87">
        <v>12.916050101033807</v>
      </c>
      <c r="K61" s="87">
        <v>4.6173874333726319</v>
      </c>
      <c r="L61" s="87">
        <v>11.827510495697913</v>
      </c>
      <c r="M61" s="87">
        <v>32.472360786441982</v>
      </c>
      <c r="N61" s="87"/>
      <c r="O61" s="87">
        <v>5.7722918336434113</v>
      </c>
      <c r="P61" s="87">
        <v>10.444998258352044</v>
      </c>
      <c r="Q61" s="87">
        <v>140.84437321579523</v>
      </c>
      <c r="R61" s="87">
        <v>6.3364749443766621</v>
      </c>
      <c r="S61" s="87">
        <v>113.15362138616817</v>
      </c>
      <c r="T61" s="87">
        <v>33.534018628766916</v>
      </c>
      <c r="U61" s="87">
        <v>144.78122968617299</v>
      </c>
      <c r="V61" s="87">
        <v>10.444998258352044</v>
      </c>
      <c r="W61" s="87">
        <v>13.087338124396554</v>
      </c>
      <c r="X61" s="87">
        <v>6.3364749443766621</v>
      </c>
      <c r="Y61" s="87">
        <v>12.231511557561197</v>
      </c>
      <c r="Z61" s="87">
        <v>33.534018628766916</v>
      </c>
      <c r="AA61" s="87"/>
      <c r="AB61" s="86">
        <v>57</v>
      </c>
      <c r="AC61" s="87">
        <v>5.7072107621025179</v>
      </c>
      <c r="AD61" s="87">
        <v>100.06770972182197</v>
      </c>
      <c r="AE61" s="87">
        <v>148.37676425756356</v>
      </c>
      <c r="AF61" s="87">
        <v>4.888544791846801</v>
      </c>
      <c r="AG61" s="87">
        <v>113.6802361947273</v>
      </c>
      <c r="AH61" s="87">
        <v>34.398373495654617</v>
      </c>
      <c r="AI61" s="87">
        <v>150.27963789671023</v>
      </c>
      <c r="AJ61" s="87">
        <v>100.06770972182197</v>
      </c>
      <c r="AK61" s="87">
        <v>11.193241898961599</v>
      </c>
      <c r="AL61" s="87">
        <v>4.888544791846801</v>
      </c>
      <c r="AM61" s="87">
        <v>13.639790775762149</v>
      </c>
      <c r="AN61" s="87">
        <v>34.398373495654617</v>
      </c>
      <c r="AO61" s="87"/>
      <c r="AP61" s="86">
        <v>57</v>
      </c>
      <c r="AQ61" s="87">
        <v>6.4639640180560534</v>
      </c>
      <c r="AR61" s="87">
        <v>99.267864217900453</v>
      </c>
      <c r="AS61" s="87">
        <v>141.30558277701883</v>
      </c>
      <c r="AT61" s="87">
        <v>76.893575810064419</v>
      </c>
      <c r="AU61" s="87">
        <v>112.74969272994019</v>
      </c>
      <c r="AV61" s="87">
        <v>34.520430163291273</v>
      </c>
      <c r="AW61" s="87">
        <v>139.36128427138823</v>
      </c>
      <c r="AX61" s="87">
        <v>99.267864217900453</v>
      </c>
      <c r="AY61" s="87">
        <v>17.802816536577637</v>
      </c>
      <c r="AZ61" s="87">
        <v>76.893575810064419</v>
      </c>
      <c r="BA61" s="87">
        <v>1.6964459320292264</v>
      </c>
      <c r="BB61" s="87">
        <v>34.520430163291273</v>
      </c>
      <c r="BC61" s="87"/>
      <c r="BD61" s="86">
        <v>57</v>
      </c>
      <c r="BE61" s="87">
        <v>5.246329224691161</v>
      </c>
      <c r="BF61" s="87">
        <v>100.16866676493713</v>
      </c>
      <c r="BG61" s="87">
        <v>148.46509573319747</v>
      </c>
      <c r="BH61" s="87">
        <v>5.870891597325282</v>
      </c>
      <c r="BI61" s="87">
        <v>114.12226115894978</v>
      </c>
      <c r="BJ61" s="87">
        <v>33.98088187511955</v>
      </c>
      <c r="BK61" s="87">
        <v>147.22691449026411</v>
      </c>
      <c r="BL61" s="87">
        <v>100.16866676493713</v>
      </c>
      <c r="BM61" s="87">
        <v>11.180028316530846</v>
      </c>
      <c r="BN61" s="87">
        <v>5.870891597325282</v>
      </c>
      <c r="BO61" s="87">
        <v>12.617623594981758</v>
      </c>
      <c r="BP61" s="87">
        <v>33.98088187511955</v>
      </c>
      <c r="BQ61" s="87"/>
      <c r="BR61" s="87">
        <v>4.8142509786586514</v>
      </c>
      <c r="BS61" s="87">
        <v>99.457792329616737</v>
      </c>
      <c r="BT61" s="87">
        <v>147.68445163992615</v>
      </c>
      <c r="BU61" s="87">
        <v>1.4250161312678515</v>
      </c>
      <c r="BV61" s="87">
        <v>113.62673393630075</v>
      </c>
      <c r="BW61" s="87">
        <v>99.311995869513964</v>
      </c>
      <c r="BX61" s="87">
        <v>148.7149044000391</v>
      </c>
      <c r="BY61" s="87">
        <v>99.457792329616737</v>
      </c>
      <c r="BZ61" s="87">
        <v>13.282661616387347</v>
      </c>
      <c r="CA61" s="87">
        <v>1.4250161312678515</v>
      </c>
      <c r="CB61" s="87">
        <v>13.864318521125265</v>
      </c>
      <c r="CC61" s="87">
        <v>99.311995869513964</v>
      </c>
      <c r="CD61" s="87"/>
    </row>
    <row r="62" spans="1:82" x14ac:dyDescent="0.25">
      <c r="A62" s="86">
        <v>58</v>
      </c>
      <c r="B62" s="87">
        <v>5.6866170578831445</v>
      </c>
      <c r="C62" s="87">
        <v>98.997743658407316</v>
      </c>
      <c r="D62" s="87">
        <v>151.10516203913579</v>
      </c>
      <c r="E62" s="87">
        <v>7.3520502513212502</v>
      </c>
      <c r="F62" s="87">
        <v>112.34345975324514</v>
      </c>
      <c r="G62" s="87">
        <v>34.229270814195026</v>
      </c>
      <c r="H62" s="87">
        <v>148.99497022186017</v>
      </c>
      <c r="I62" s="87">
        <v>98.997743658407316</v>
      </c>
      <c r="J62" s="87">
        <v>13.012646390814803</v>
      </c>
      <c r="K62" s="87">
        <v>7.3520502513212502</v>
      </c>
      <c r="L62" s="87">
        <v>9.390986743917253</v>
      </c>
      <c r="M62" s="87">
        <v>34.229270814195026</v>
      </c>
      <c r="N62" s="87"/>
      <c r="O62" s="87">
        <v>6.0518033539014544</v>
      </c>
      <c r="P62" s="87">
        <v>9.6054956439276697</v>
      </c>
      <c r="Q62" s="87">
        <v>142.10801697055834</v>
      </c>
      <c r="R62" s="87">
        <v>5.4212876921511528</v>
      </c>
      <c r="S62" s="87">
        <v>110.46006344669718</v>
      </c>
      <c r="T62" s="87">
        <v>32.935735804842885</v>
      </c>
      <c r="U62" s="87">
        <v>143.77350896882294</v>
      </c>
      <c r="V62" s="87">
        <v>9.6054956439276697</v>
      </c>
      <c r="W62" s="87">
        <v>13.794787676142374</v>
      </c>
      <c r="X62" s="87">
        <v>5.4212876921511528</v>
      </c>
      <c r="Y62" s="87">
        <v>13.577138990371177</v>
      </c>
      <c r="Z62" s="87">
        <v>32.935735804842885</v>
      </c>
      <c r="AA62" s="87"/>
      <c r="AB62" s="86">
        <v>58</v>
      </c>
      <c r="AC62" s="87">
        <v>6.1429326650098961</v>
      </c>
      <c r="AD62" s="87">
        <v>100.00599612370274</v>
      </c>
      <c r="AE62" s="87">
        <v>149.82551362132943</v>
      </c>
      <c r="AF62" s="87">
        <v>6.485828099606203</v>
      </c>
      <c r="AG62" s="87">
        <v>113.81442301302415</v>
      </c>
      <c r="AH62" s="87">
        <v>35.180388154913203</v>
      </c>
      <c r="AI62" s="87">
        <v>151.73742741797912</v>
      </c>
      <c r="AJ62" s="87">
        <v>100.00599612370274</v>
      </c>
      <c r="AK62" s="87">
        <v>14.031327531675384</v>
      </c>
      <c r="AL62" s="87">
        <v>6.485828099606203</v>
      </c>
      <c r="AM62" s="87">
        <v>10.29133611110243</v>
      </c>
      <c r="AN62" s="87">
        <v>35.180388154913203</v>
      </c>
      <c r="AO62" s="87"/>
      <c r="AP62" s="86">
        <v>58</v>
      </c>
      <c r="AQ62" s="87">
        <v>7.0595620903389946</v>
      </c>
      <c r="AR62" s="87">
        <v>98.965630976747946</v>
      </c>
      <c r="AS62" s="87">
        <v>144.02946382960684</v>
      </c>
      <c r="AT62" s="87">
        <v>72.639131379291086</v>
      </c>
      <c r="AU62" s="87">
        <v>112.49285967219629</v>
      </c>
      <c r="AV62" s="87">
        <v>35.373604199964092</v>
      </c>
      <c r="AW62" s="87">
        <v>144.44644781294139</v>
      </c>
      <c r="AX62" s="87">
        <v>98.965630976747946</v>
      </c>
      <c r="AY62" s="87">
        <v>8.4554716133941028</v>
      </c>
      <c r="AZ62" s="87">
        <v>72.639131379291086</v>
      </c>
      <c r="BA62" s="87">
        <v>4.3381156169960846</v>
      </c>
      <c r="BB62" s="87">
        <v>35.373604199964092</v>
      </c>
      <c r="BC62" s="87"/>
      <c r="BD62" s="86">
        <v>58</v>
      </c>
      <c r="BE62" s="87">
        <v>6.3882965504151414</v>
      </c>
      <c r="BF62" s="87">
        <v>100.10321102519441</v>
      </c>
      <c r="BG62" s="87">
        <v>147.42490774358302</v>
      </c>
      <c r="BH62" s="87">
        <v>5.0672481383777832</v>
      </c>
      <c r="BI62" s="87">
        <v>114.64775437689889</v>
      </c>
      <c r="BJ62" s="87">
        <v>32.589890858518565</v>
      </c>
      <c r="BK62" s="87">
        <v>149.126626238342</v>
      </c>
      <c r="BL62" s="87">
        <v>100.10321102519441</v>
      </c>
      <c r="BM62" s="87">
        <v>11.586037500571381</v>
      </c>
      <c r="BN62" s="87">
        <v>5.0672481383777832</v>
      </c>
      <c r="BO62" s="87">
        <v>6.3372847692725749</v>
      </c>
      <c r="BP62" s="87">
        <v>32.589890858518565</v>
      </c>
      <c r="BQ62" s="87"/>
      <c r="BR62" s="87">
        <v>6.6619974563198978</v>
      </c>
      <c r="BS62" s="87">
        <v>100.16970361664545</v>
      </c>
      <c r="BT62" s="87">
        <v>149.18836123829649</v>
      </c>
      <c r="BU62" s="87">
        <v>-0.57471514529729695</v>
      </c>
      <c r="BV62" s="87">
        <v>114.57018330289945</v>
      </c>
      <c r="BW62" s="87">
        <v>99.847936428056883</v>
      </c>
      <c r="BX62" s="87">
        <v>149.80466594715762</v>
      </c>
      <c r="BY62" s="87">
        <v>100.16970361664545</v>
      </c>
      <c r="BZ62" s="87">
        <v>11.659117954174796</v>
      </c>
      <c r="CA62" s="87">
        <v>-0.57471514529729695</v>
      </c>
      <c r="CB62" s="87">
        <v>5.5114353749863652</v>
      </c>
      <c r="CC62" s="87">
        <v>99.847936428056883</v>
      </c>
      <c r="CD62" s="87"/>
    </row>
    <row r="63" spans="1:82" x14ac:dyDescent="0.25">
      <c r="A63" s="86">
        <v>59</v>
      </c>
      <c r="B63" s="87">
        <v>5.9612329466529079</v>
      </c>
      <c r="C63" s="87">
        <v>98.725458398517375</v>
      </c>
      <c r="D63" s="87">
        <v>148.26755478882396</v>
      </c>
      <c r="E63" s="87">
        <v>6.109361904458229</v>
      </c>
      <c r="F63" s="87">
        <v>114.12576393134614</v>
      </c>
      <c r="G63" s="87">
        <v>33.159395000461934</v>
      </c>
      <c r="H63" s="87">
        <v>147.39294451133128</v>
      </c>
      <c r="I63" s="87">
        <v>98.725458398517375</v>
      </c>
      <c r="J63" s="87">
        <v>13.587989089257883</v>
      </c>
      <c r="K63" s="87">
        <v>6.109361904458229</v>
      </c>
      <c r="L63" s="87">
        <v>14.662011991933433</v>
      </c>
      <c r="M63" s="87">
        <v>33.159395000461934</v>
      </c>
      <c r="N63" s="87"/>
      <c r="O63" s="87">
        <v>5.694832822040734</v>
      </c>
      <c r="P63" s="87">
        <v>9.8784740251239374</v>
      </c>
      <c r="Q63" s="87">
        <v>142.9441376272344</v>
      </c>
      <c r="R63" s="87">
        <v>6.7710707496441573</v>
      </c>
      <c r="S63" s="87">
        <v>111.4315485562188</v>
      </c>
      <c r="T63" s="87">
        <v>34.956696623130426</v>
      </c>
      <c r="U63" s="87">
        <v>148.40389833566175</v>
      </c>
      <c r="V63" s="87">
        <v>9.8784740251239374</v>
      </c>
      <c r="W63" s="87">
        <v>10.62785174856929</v>
      </c>
      <c r="X63" s="87">
        <v>6.7710707496441573</v>
      </c>
      <c r="Y63" s="87">
        <v>8.052677620230579</v>
      </c>
      <c r="Z63" s="87">
        <v>34.956696623130426</v>
      </c>
      <c r="AA63" s="87"/>
      <c r="AB63" s="86">
        <v>59</v>
      </c>
      <c r="AC63" s="87">
        <v>5.5543718442675605</v>
      </c>
      <c r="AD63" s="87">
        <v>99.751133085337557</v>
      </c>
      <c r="AE63" s="87">
        <v>148.40259744070855</v>
      </c>
      <c r="AF63" s="87">
        <v>6.9037198752154092</v>
      </c>
      <c r="AG63" s="87">
        <v>116.00998430207513</v>
      </c>
      <c r="AH63" s="87">
        <v>32.527152897658581</v>
      </c>
      <c r="AI63" s="87">
        <v>146.3920600360978</v>
      </c>
      <c r="AJ63" s="87">
        <v>99.751133085337557</v>
      </c>
      <c r="AK63" s="87">
        <v>14.08151519337523</v>
      </c>
      <c r="AL63" s="87">
        <v>6.9037198752154092</v>
      </c>
      <c r="AM63" s="87">
        <v>3.3616933340084358</v>
      </c>
      <c r="AN63" s="87">
        <v>32.527152897658581</v>
      </c>
      <c r="AO63" s="87"/>
      <c r="AP63" s="86">
        <v>59</v>
      </c>
      <c r="AQ63" s="87">
        <v>5.3238121549331918</v>
      </c>
      <c r="AR63" s="87">
        <v>99.133687995105376</v>
      </c>
      <c r="AS63" s="87">
        <v>143.63400548445489</v>
      </c>
      <c r="AT63" s="87">
        <v>78.272815514587265</v>
      </c>
      <c r="AU63" s="87">
        <v>113.92006258912791</v>
      </c>
      <c r="AV63" s="87">
        <v>33.849086481074664</v>
      </c>
      <c r="AW63" s="87">
        <v>141.18800183120914</v>
      </c>
      <c r="AX63" s="87">
        <v>99.133687995105376</v>
      </c>
      <c r="AY63" s="87">
        <v>11.17428977058214</v>
      </c>
      <c r="AZ63" s="87">
        <v>78.272815514587265</v>
      </c>
      <c r="BA63" s="87">
        <v>3.6287253732801035</v>
      </c>
      <c r="BB63" s="87">
        <v>33.849086481074664</v>
      </c>
      <c r="BC63" s="87"/>
      <c r="BD63" s="86">
        <v>59</v>
      </c>
      <c r="BE63" s="87">
        <v>5.4253217711315473</v>
      </c>
      <c r="BF63" s="87">
        <v>99.900367263927862</v>
      </c>
      <c r="BG63" s="87">
        <v>148.54659191620493</v>
      </c>
      <c r="BH63" s="87">
        <v>6.1028438834308778</v>
      </c>
      <c r="BI63" s="87">
        <v>113.01523960248814</v>
      </c>
      <c r="BJ63" s="87">
        <v>34.023009534315648</v>
      </c>
      <c r="BK63" s="87">
        <v>150.64379687328707</v>
      </c>
      <c r="BL63" s="87">
        <v>99.900367263927862</v>
      </c>
      <c r="BM63" s="87">
        <v>11.101187164305239</v>
      </c>
      <c r="BN63" s="87">
        <v>6.1028438834308778</v>
      </c>
      <c r="BO63" s="87">
        <v>7.6585310577669947</v>
      </c>
      <c r="BP63" s="87">
        <v>34.023009534315648</v>
      </c>
      <c r="BQ63" s="87"/>
      <c r="BR63" s="87">
        <v>5.2590765023458923</v>
      </c>
      <c r="BS63" s="87">
        <v>99.203102454710447</v>
      </c>
      <c r="BT63" s="87">
        <v>148.07520080880573</v>
      </c>
      <c r="BU63" s="87">
        <v>0.45636137391743348</v>
      </c>
      <c r="BV63" s="87">
        <v>114.36126825772405</v>
      </c>
      <c r="BW63" s="87">
        <v>99.736180214844097</v>
      </c>
      <c r="BX63" s="87">
        <v>150.96357212572542</v>
      </c>
      <c r="BY63" s="87">
        <v>99.203102454710447</v>
      </c>
      <c r="BZ63" s="87">
        <v>11.263694440235044</v>
      </c>
      <c r="CA63" s="87">
        <v>0.45636137391743348</v>
      </c>
      <c r="CB63" s="87">
        <v>9.6869965800842319</v>
      </c>
      <c r="CC63" s="87">
        <v>99.736180214844097</v>
      </c>
      <c r="CD63" s="87"/>
    </row>
    <row r="64" spans="1:82" x14ac:dyDescent="0.25">
      <c r="A64" s="86">
        <v>60</v>
      </c>
      <c r="B64" s="87">
        <v>5.8755145700316529</v>
      </c>
      <c r="C64" s="87">
        <v>98.973325313244189</v>
      </c>
      <c r="D64" s="87">
        <v>149.13290040073124</v>
      </c>
      <c r="E64" s="87">
        <v>4.7786922451139837</v>
      </c>
      <c r="F64" s="87">
        <v>115.27511926896017</v>
      </c>
      <c r="G64" s="87">
        <v>33.110979081345455</v>
      </c>
      <c r="H64" s="87">
        <v>147.53391799644643</v>
      </c>
      <c r="I64" s="87">
        <v>98.973325313244189</v>
      </c>
      <c r="J64" s="87">
        <v>12.44616181739466</v>
      </c>
      <c r="K64" s="87">
        <v>4.7786922451139837</v>
      </c>
      <c r="L64" s="87">
        <v>14.562732120312564</v>
      </c>
      <c r="M64" s="87">
        <v>33.110979081345455</v>
      </c>
      <c r="N64" s="87"/>
      <c r="O64" s="87">
        <v>5.369785241303104</v>
      </c>
      <c r="P64" s="87">
        <v>12.344321416583249</v>
      </c>
      <c r="Q64" s="87">
        <v>141.02799970711217</v>
      </c>
      <c r="R64" s="87">
        <v>6.0357970043865059</v>
      </c>
      <c r="S64" s="87">
        <v>112.31619240931654</v>
      </c>
      <c r="T64" s="87">
        <v>32.759623018195292</v>
      </c>
      <c r="U64" s="87">
        <v>143.30745443457997</v>
      </c>
      <c r="V64" s="87">
        <v>12.344321416583249</v>
      </c>
      <c r="W64" s="87">
        <v>11.393226460588702</v>
      </c>
      <c r="X64" s="87">
        <v>6.0357970043865059</v>
      </c>
      <c r="Y64" s="87">
        <v>11.229169192333728</v>
      </c>
      <c r="Z64" s="87">
        <v>32.759623018195292</v>
      </c>
      <c r="AA64" s="87"/>
      <c r="AB64" s="86">
        <v>60</v>
      </c>
      <c r="AC64" s="87">
        <v>5.1662669301224398</v>
      </c>
      <c r="AD64" s="87">
        <v>99.6265659867165</v>
      </c>
      <c r="AE64" s="87">
        <v>148.69264456351837</v>
      </c>
      <c r="AF64" s="87">
        <v>5.7961325761544922</v>
      </c>
      <c r="AG64" s="87">
        <v>113.86196823548919</v>
      </c>
      <c r="AH64" s="87">
        <v>34.017027849493978</v>
      </c>
      <c r="AI64" s="87">
        <v>150.71835015875931</v>
      </c>
      <c r="AJ64" s="87">
        <v>99.6265659867165</v>
      </c>
      <c r="AK64" s="87">
        <v>12.66072507887797</v>
      </c>
      <c r="AL64" s="87">
        <v>5.7961325761544922</v>
      </c>
      <c r="AM64" s="87">
        <v>10.619229899133142</v>
      </c>
      <c r="AN64" s="87">
        <v>34.017027849493978</v>
      </c>
      <c r="AO64" s="87"/>
      <c r="AP64" s="86">
        <v>60</v>
      </c>
      <c r="AQ64" s="87">
        <v>6.8753015309882937</v>
      </c>
      <c r="AR64" s="87">
        <v>99.807355050637597</v>
      </c>
      <c r="AS64" s="87">
        <v>143.23509419387307</v>
      </c>
      <c r="AT64" s="87">
        <v>76.198745823548734</v>
      </c>
      <c r="AU64" s="87">
        <v>111.50320735942474</v>
      </c>
      <c r="AV64" s="87">
        <v>34.32660504562233</v>
      </c>
      <c r="AW64" s="87">
        <v>143.75150701637037</v>
      </c>
      <c r="AX64" s="87">
        <v>99.807355050637597</v>
      </c>
      <c r="AY64" s="87">
        <v>11.543728743183545</v>
      </c>
      <c r="AZ64" s="87">
        <v>76.198745823548734</v>
      </c>
      <c r="BA64" s="87">
        <v>7.2888655541016609</v>
      </c>
      <c r="BB64" s="87">
        <v>34.32660504562233</v>
      </c>
      <c r="BC64" s="87"/>
      <c r="BD64" s="86">
        <v>60</v>
      </c>
      <c r="BE64" s="87">
        <v>5.4771998401811821</v>
      </c>
      <c r="BF64" s="87">
        <v>99.587562309849645</v>
      </c>
      <c r="BG64" s="87">
        <v>148.30539513099833</v>
      </c>
      <c r="BH64" s="87">
        <v>5.5596744921578507</v>
      </c>
      <c r="BI64" s="87">
        <v>114.71549202861532</v>
      </c>
      <c r="BJ64" s="87">
        <v>35.119951851479613</v>
      </c>
      <c r="BK64" s="87">
        <v>149.56317066177027</v>
      </c>
      <c r="BL64" s="87">
        <v>99.587562309849645</v>
      </c>
      <c r="BM64" s="87">
        <v>11.82626431728152</v>
      </c>
      <c r="BN64" s="87">
        <v>5.5596744921578507</v>
      </c>
      <c r="BO64" s="87">
        <v>14.825845439418377</v>
      </c>
      <c r="BP64" s="87">
        <v>35.119951851479613</v>
      </c>
      <c r="BQ64" s="87"/>
      <c r="BR64" s="87">
        <v>5.9178215262877618</v>
      </c>
      <c r="BS64" s="87">
        <v>99.398339596004405</v>
      </c>
      <c r="BT64" s="87">
        <v>149.07838145679736</v>
      </c>
      <c r="BU64" s="87">
        <v>0.73039315398485527</v>
      </c>
      <c r="BV64" s="87">
        <v>114.13595693184408</v>
      </c>
      <c r="BW64" s="87">
        <v>99.457147702609632</v>
      </c>
      <c r="BX64" s="87">
        <v>149.67740660273205</v>
      </c>
      <c r="BY64" s="87">
        <v>99.398339596004405</v>
      </c>
      <c r="BZ64" s="87">
        <v>12.958268793406402</v>
      </c>
      <c r="CA64" s="87">
        <v>0.73039315398485527</v>
      </c>
      <c r="CB64" s="87">
        <v>11.151552882682282</v>
      </c>
      <c r="CC64" s="87">
        <v>99.457147702609632</v>
      </c>
      <c r="CD64" s="87"/>
    </row>
    <row r="65" spans="1:82" x14ac:dyDescent="0.25">
      <c r="A65" s="86">
        <v>61</v>
      </c>
      <c r="B65" s="87">
        <v>6.1070979397594156</v>
      </c>
      <c r="C65" s="87">
        <v>99.675834304853836</v>
      </c>
      <c r="D65" s="87">
        <v>147.86942454308635</v>
      </c>
      <c r="E65" s="87">
        <v>5.403227253538665</v>
      </c>
      <c r="F65" s="87">
        <v>114.03744376620239</v>
      </c>
      <c r="G65" s="87">
        <v>32.94224352484283</v>
      </c>
      <c r="H65" s="87">
        <v>150.80543738082071</v>
      </c>
      <c r="I65" s="87">
        <v>99.675834304853836</v>
      </c>
      <c r="J65" s="87">
        <v>13.121940217597574</v>
      </c>
      <c r="K65" s="87">
        <v>5.403227253538665</v>
      </c>
      <c r="L65" s="87">
        <v>11.292869898432812</v>
      </c>
      <c r="M65" s="87">
        <v>32.94224352484283</v>
      </c>
      <c r="N65" s="87"/>
      <c r="O65" s="87">
        <v>5.9715840225960326</v>
      </c>
      <c r="P65" s="87">
        <v>11.748549204871518</v>
      </c>
      <c r="Q65" s="87">
        <v>142.06556828864629</v>
      </c>
      <c r="R65" s="87">
        <v>4.9000268309242809</v>
      </c>
      <c r="S65" s="87">
        <v>111.7873012693794</v>
      </c>
      <c r="T65" s="87">
        <v>34.189132514826113</v>
      </c>
      <c r="U65" s="87">
        <v>147.16032574034924</v>
      </c>
      <c r="V65" s="87">
        <v>11.748549204871518</v>
      </c>
      <c r="W65" s="87">
        <v>13.216218604725672</v>
      </c>
      <c r="X65" s="87">
        <v>4.9000268309242809</v>
      </c>
      <c r="Y65" s="87">
        <v>10.876651094494498</v>
      </c>
      <c r="Z65" s="87">
        <v>34.189132514826113</v>
      </c>
      <c r="AA65" s="87"/>
      <c r="AB65" s="86">
        <v>61</v>
      </c>
      <c r="AC65" s="87">
        <v>6.4957171705541192</v>
      </c>
      <c r="AD65" s="87">
        <v>98.927354967256917</v>
      </c>
      <c r="AE65" s="87">
        <v>150.96018021192185</v>
      </c>
      <c r="AF65" s="87">
        <v>6.8215982667639983</v>
      </c>
      <c r="AG65" s="87">
        <v>114.77874165495572</v>
      </c>
      <c r="AH65" s="87">
        <v>33.844252158715513</v>
      </c>
      <c r="AI65" s="87">
        <v>149.38667489536684</v>
      </c>
      <c r="AJ65" s="87">
        <v>98.927354967256917</v>
      </c>
      <c r="AK65" s="87">
        <v>11.164540092136651</v>
      </c>
      <c r="AL65" s="87">
        <v>6.8215982667639983</v>
      </c>
      <c r="AM65" s="87">
        <v>11.356255395885778</v>
      </c>
      <c r="AN65" s="87">
        <v>33.844252158715513</v>
      </c>
      <c r="AO65" s="87"/>
      <c r="AP65" s="86">
        <v>61</v>
      </c>
      <c r="AQ65" s="87">
        <v>5.4656511406394053</v>
      </c>
      <c r="AR65" s="87">
        <v>99.717924869518981</v>
      </c>
      <c r="AS65" s="87">
        <v>139.87465269483894</v>
      </c>
      <c r="AT65" s="87">
        <v>75.410613841630493</v>
      </c>
      <c r="AU65" s="87">
        <v>111.47621387950284</v>
      </c>
      <c r="AV65" s="87">
        <v>33.470078357606909</v>
      </c>
      <c r="AW65" s="87">
        <v>142.48494607549574</v>
      </c>
      <c r="AX65" s="87">
        <v>99.717924869518981</v>
      </c>
      <c r="AY65" s="87">
        <v>11.97931117281205</v>
      </c>
      <c r="AZ65" s="87">
        <v>75.410613841630493</v>
      </c>
      <c r="BA65" s="87">
        <v>6.9309468403134407</v>
      </c>
      <c r="BB65" s="87">
        <v>33.470078357606909</v>
      </c>
      <c r="BC65" s="87"/>
      <c r="BD65" s="86">
        <v>61</v>
      </c>
      <c r="BE65" s="87">
        <v>5.8814178486706359</v>
      </c>
      <c r="BF65" s="87">
        <v>98.859300577148019</v>
      </c>
      <c r="BG65" s="87">
        <v>149.56218767101703</v>
      </c>
      <c r="BH65" s="87">
        <v>5.788403116093515</v>
      </c>
      <c r="BI65" s="87">
        <v>112.88862995537548</v>
      </c>
      <c r="BJ65" s="87">
        <v>34.185885321201141</v>
      </c>
      <c r="BK65" s="87">
        <v>151.54453007616297</v>
      </c>
      <c r="BL65" s="87">
        <v>98.859300577148019</v>
      </c>
      <c r="BM65" s="87">
        <v>10.100055397831753</v>
      </c>
      <c r="BN65" s="87">
        <v>5.788403116093515</v>
      </c>
      <c r="BO65" s="87">
        <v>11.686053814478086</v>
      </c>
      <c r="BP65" s="87">
        <v>34.185885321201141</v>
      </c>
      <c r="BQ65" s="87"/>
      <c r="BR65" s="87">
        <v>5.5413875944664239</v>
      </c>
      <c r="BS65" s="87">
        <v>100.3411420361471</v>
      </c>
      <c r="BT65" s="87">
        <v>148.15959610960817</v>
      </c>
      <c r="BU65" s="87">
        <v>0.60560112405415845</v>
      </c>
      <c r="BV65" s="87">
        <v>113.65743494051783</v>
      </c>
      <c r="BW65" s="87">
        <v>99.443607516408903</v>
      </c>
      <c r="BX65" s="87">
        <v>150.05169783537849</v>
      </c>
      <c r="BY65" s="87">
        <v>100.3411420361471</v>
      </c>
      <c r="BZ65" s="87">
        <v>12.155489934908443</v>
      </c>
      <c r="CA65" s="87">
        <v>0.60560112405415845</v>
      </c>
      <c r="CB65" s="87">
        <v>4.8916135149608335</v>
      </c>
      <c r="CC65" s="87">
        <v>99.443607516408903</v>
      </c>
      <c r="CD65" s="87"/>
    </row>
    <row r="66" spans="1:82" x14ac:dyDescent="0.25">
      <c r="A66" s="86">
        <v>62</v>
      </c>
      <c r="B66" s="87">
        <v>6.3037182391384938</v>
      </c>
      <c r="C66" s="87">
        <v>99.970658652932826</v>
      </c>
      <c r="D66" s="87">
        <v>147.12573380419292</v>
      </c>
      <c r="E66" s="87">
        <v>6.2040014985709684</v>
      </c>
      <c r="F66" s="87">
        <v>113.08605398698087</v>
      </c>
      <c r="G66" s="87">
        <v>33.839588901204536</v>
      </c>
      <c r="H66" s="87">
        <v>149.31881593861277</v>
      </c>
      <c r="I66" s="87">
        <v>99.970658652932826</v>
      </c>
      <c r="J66" s="87">
        <v>12.02556454733184</v>
      </c>
      <c r="K66" s="87">
        <v>6.2040014985709684</v>
      </c>
      <c r="L66" s="87">
        <v>7.9232483162615539</v>
      </c>
      <c r="M66" s="87">
        <v>33.839588901204536</v>
      </c>
      <c r="N66" s="87"/>
      <c r="O66" s="87">
        <v>5.3684498872862507</v>
      </c>
      <c r="P66" s="87">
        <v>8.890460094478291</v>
      </c>
      <c r="Q66" s="87">
        <v>141.18536160424162</v>
      </c>
      <c r="R66" s="87">
        <v>6.4764629214457479</v>
      </c>
      <c r="S66" s="87">
        <v>114.57858950193369</v>
      </c>
      <c r="T66" s="87">
        <v>35.044924503048264</v>
      </c>
      <c r="U66" s="87">
        <v>146.2788198538843</v>
      </c>
      <c r="V66" s="87">
        <v>8.890460094478291</v>
      </c>
      <c r="W66" s="87">
        <v>11.215990578836772</v>
      </c>
      <c r="X66" s="87">
        <v>6.4764629214457479</v>
      </c>
      <c r="Y66" s="87">
        <v>6.6674994061220776</v>
      </c>
      <c r="Z66" s="87">
        <v>35.044924503048264</v>
      </c>
      <c r="AA66" s="87"/>
      <c r="AB66" s="86">
        <v>62</v>
      </c>
      <c r="AC66" s="87">
        <v>6.8620450744147918</v>
      </c>
      <c r="AD66" s="87">
        <v>98.463792700700594</v>
      </c>
      <c r="AE66" s="87">
        <v>148.86929255140029</v>
      </c>
      <c r="AF66" s="87">
        <v>7.6843219398169538</v>
      </c>
      <c r="AG66" s="87">
        <v>114.69963751267329</v>
      </c>
      <c r="AH66" s="87">
        <v>33.34341134442996</v>
      </c>
      <c r="AI66" s="87">
        <v>151.31530200993674</v>
      </c>
      <c r="AJ66" s="87">
        <v>98.463792700700594</v>
      </c>
      <c r="AK66" s="87">
        <v>13.350991949764536</v>
      </c>
      <c r="AL66" s="87">
        <v>7.6843219398169538</v>
      </c>
      <c r="AM66" s="87">
        <v>12.184848016182181</v>
      </c>
      <c r="AN66" s="87">
        <v>33.34341134442996</v>
      </c>
      <c r="AO66" s="87"/>
      <c r="AP66" s="86">
        <v>62</v>
      </c>
      <c r="AQ66" s="87">
        <v>5.7997172845479286</v>
      </c>
      <c r="AR66" s="87">
        <v>99.017206732727658</v>
      </c>
      <c r="AS66" s="87">
        <v>144.16096365796255</v>
      </c>
      <c r="AT66" s="87">
        <v>74.138836621536583</v>
      </c>
      <c r="AU66" s="87">
        <v>113.08049324888476</v>
      </c>
      <c r="AV66" s="87">
        <v>35.881431878972634</v>
      </c>
      <c r="AW66" s="87">
        <v>135.3823333336077</v>
      </c>
      <c r="AX66" s="87">
        <v>99.017206732727658</v>
      </c>
      <c r="AY66" s="87">
        <v>13.061795827747487</v>
      </c>
      <c r="AZ66" s="87">
        <v>74.138836621536583</v>
      </c>
      <c r="BA66" s="87">
        <v>4.9192431388807991</v>
      </c>
      <c r="BB66" s="87">
        <v>35.881431878972634</v>
      </c>
      <c r="BC66" s="87"/>
      <c r="BD66" s="86">
        <v>62</v>
      </c>
      <c r="BE66" s="87">
        <v>5.9073750145350363</v>
      </c>
      <c r="BF66" s="87">
        <v>100.24615688499749</v>
      </c>
      <c r="BG66" s="87">
        <v>148.54658109610523</v>
      </c>
      <c r="BH66" s="87">
        <v>6.3760851818998754</v>
      </c>
      <c r="BI66" s="87">
        <v>113.12280393785403</v>
      </c>
      <c r="BJ66" s="87">
        <v>34.68519137307409</v>
      </c>
      <c r="BK66" s="87">
        <v>150.22678932228536</v>
      </c>
      <c r="BL66" s="87">
        <v>100.24615688499749</v>
      </c>
      <c r="BM66" s="87">
        <v>12.441811693552053</v>
      </c>
      <c r="BN66" s="87">
        <v>6.3760851818998754</v>
      </c>
      <c r="BO66" s="87">
        <v>9.2053818083339696</v>
      </c>
      <c r="BP66" s="87">
        <v>34.68519137307409</v>
      </c>
      <c r="BQ66" s="87"/>
      <c r="BR66" s="87">
        <v>5.4755785900456297</v>
      </c>
      <c r="BS66" s="87">
        <v>99.304205242106946</v>
      </c>
      <c r="BT66" s="87">
        <v>149.30052823963226</v>
      </c>
      <c r="BU66" s="87">
        <v>1.9725246108405268</v>
      </c>
      <c r="BV66" s="87">
        <v>111.99998059590381</v>
      </c>
      <c r="BW66" s="87">
        <v>99.878572255961132</v>
      </c>
      <c r="BX66" s="87">
        <v>150.70824570731133</v>
      </c>
      <c r="BY66" s="87">
        <v>99.304205242106946</v>
      </c>
      <c r="BZ66" s="87">
        <v>11.083183152865685</v>
      </c>
      <c r="CA66" s="87">
        <v>1.9725246108405268</v>
      </c>
      <c r="CB66" s="87">
        <v>11.891657616058074</v>
      </c>
      <c r="CC66" s="87">
        <v>99.878572255961132</v>
      </c>
      <c r="CD66" s="87"/>
    </row>
    <row r="67" spans="1:82" x14ac:dyDescent="0.25">
      <c r="A67" s="86">
        <v>63</v>
      </c>
      <c r="B67" s="87">
        <v>5.9182584466567443</v>
      </c>
      <c r="C67" s="87">
        <v>99.672697408557383</v>
      </c>
      <c r="D67" s="87">
        <v>147.42416948546364</v>
      </c>
      <c r="E67" s="87">
        <v>5.9715111868769579</v>
      </c>
      <c r="F67" s="87">
        <v>114.6914600874026</v>
      </c>
      <c r="G67" s="87">
        <v>34.314424036468012</v>
      </c>
      <c r="H67" s="87">
        <v>149.55596655258415</v>
      </c>
      <c r="I67" s="87">
        <v>99.672697408557383</v>
      </c>
      <c r="J67" s="87">
        <v>12.641104083513049</v>
      </c>
      <c r="K67" s="87">
        <v>5.9715111868769579</v>
      </c>
      <c r="L67" s="87">
        <v>7.181403937774494</v>
      </c>
      <c r="M67" s="87">
        <v>34.314424036468012</v>
      </c>
      <c r="N67" s="87"/>
      <c r="O67" s="87">
        <v>4.8448124980913088</v>
      </c>
      <c r="P67" s="87">
        <v>11.562161189399456</v>
      </c>
      <c r="Q67" s="87">
        <v>144.80038684257639</v>
      </c>
      <c r="R67" s="87">
        <v>6.5497158931896706</v>
      </c>
      <c r="S67" s="87">
        <v>116.44328911375639</v>
      </c>
      <c r="T67" s="87">
        <v>32.30122486822777</v>
      </c>
      <c r="U67" s="87">
        <v>140.01997443199596</v>
      </c>
      <c r="V67" s="87">
        <v>11.562161189399456</v>
      </c>
      <c r="W67" s="87">
        <v>13.914506381559173</v>
      </c>
      <c r="X67" s="87">
        <v>6.5497158931896706</v>
      </c>
      <c r="Y67" s="87">
        <v>10.920007323614483</v>
      </c>
      <c r="Z67" s="87">
        <v>32.30122486822777</v>
      </c>
      <c r="AA67" s="87"/>
      <c r="AB67" s="86">
        <v>63</v>
      </c>
      <c r="AC67" s="87">
        <v>4.9529368640701668</v>
      </c>
      <c r="AD67" s="87">
        <v>98.681474579613166</v>
      </c>
      <c r="AE67" s="87">
        <v>148.09922756971369</v>
      </c>
      <c r="AF67" s="87">
        <v>6.3234786834915955</v>
      </c>
      <c r="AG67" s="87">
        <v>114.54730331011281</v>
      </c>
      <c r="AH67" s="87">
        <v>35.206693348021723</v>
      </c>
      <c r="AI67" s="87">
        <v>148.23486893637704</v>
      </c>
      <c r="AJ67" s="87">
        <v>98.681474579613166</v>
      </c>
      <c r="AK67" s="87">
        <v>12.104375702661804</v>
      </c>
      <c r="AL67" s="87">
        <v>6.3234786834915955</v>
      </c>
      <c r="AM67" s="87">
        <v>11.458776881685838</v>
      </c>
      <c r="AN67" s="87">
        <v>35.206693348021723</v>
      </c>
      <c r="AO67" s="87"/>
      <c r="AP67" s="86">
        <v>63</v>
      </c>
      <c r="AQ67" s="87">
        <v>6.4671297477393992</v>
      </c>
      <c r="AR67" s="87">
        <v>99.379699670542294</v>
      </c>
      <c r="AS67" s="87">
        <v>142.46208511617581</v>
      </c>
      <c r="AT67" s="87">
        <v>76.415906437457252</v>
      </c>
      <c r="AU67" s="87">
        <v>113.06274441261111</v>
      </c>
      <c r="AV67" s="87">
        <v>34.422656108362681</v>
      </c>
      <c r="AW67" s="87">
        <v>145.02602298011874</v>
      </c>
      <c r="AX67" s="87">
        <v>99.379699670542294</v>
      </c>
      <c r="AY67" s="87">
        <v>14.587134420122759</v>
      </c>
      <c r="AZ67" s="87">
        <v>76.415906437457252</v>
      </c>
      <c r="BA67" s="87">
        <v>3.5313860568066011</v>
      </c>
      <c r="BB67" s="87">
        <v>34.422656108362681</v>
      </c>
      <c r="BC67" s="87"/>
      <c r="BD67" s="86">
        <v>63</v>
      </c>
      <c r="BE67" s="87">
        <v>5.0473999696105807</v>
      </c>
      <c r="BF67" s="87">
        <v>99.826437663401563</v>
      </c>
      <c r="BG67" s="87">
        <v>148.52408335644873</v>
      </c>
      <c r="BH67" s="87">
        <v>5.7943983661325937</v>
      </c>
      <c r="BI67" s="87">
        <v>112.17906550257359</v>
      </c>
      <c r="BJ67" s="87">
        <v>32.369022503963848</v>
      </c>
      <c r="BK67" s="87">
        <v>150.1330590373953</v>
      </c>
      <c r="BL67" s="87">
        <v>99.826437663401563</v>
      </c>
      <c r="BM67" s="87">
        <v>8.8462524215544107</v>
      </c>
      <c r="BN67" s="87">
        <v>5.7943983661325937</v>
      </c>
      <c r="BO67" s="87">
        <v>5.681933881579301</v>
      </c>
      <c r="BP67" s="87">
        <v>32.369022503963848</v>
      </c>
      <c r="BQ67" s="87"/>
      <c r="BR67" s="87">
        <v>5.5025923067081912</v>
      </c>
      <c r="BS67" s="87">
        <v>98.942231230015963</v>
      </c>
      <c r="BT67" s="87">
        <v>149.32431472635969</v>
      </c>
      <c r="BU67" s="87">
        <v>0.67629963065688381</v>
      </c>
      <c r="BV67" s="87">
        <v>113.85147151526996</v>
      </c>
      <c r="BW67" s="87">
        <v>99.49194909136213</v>
      </c>
      <c r="BX67" s="87">
        <v>148.8123053850868</v>
      </c>
      <c r="BY67" s="87">
        <v>98.942231230015963</v>
      </c>
      <c r="BZ67" s="87">
        <v>14.119812133530701</v>
      </c>
      <c r="CA67" s="87">
        <v>0.67629963065688381</v>
      </c>
      <c r="CB67" s="87">
        <v>8.9669166860552707</v>
      </c>
      <c r="CC67" s="87">
        <v>99.49194909136213</v>
      </c>
      <c r="CD67" s="87"/>
    </row>
    <row r="68" spans="1:82" x14ac:dyDescent="0.25">
      <c r="A68" s="86">
        <v>64</v>
      </c>
      <c r="B68" s="87">
        <v>5.3146861902047329</v>
      </c>
      <c r="C68" s="87">
        <v>99.340012675798235</v>
      </c>
      <c r="D68" s="87">
        <v>147.93062479784109</v>
      </c>
      <c r="E68" s="87">
        <v>5.9612219860528777</v>
      </c>
      <c r="F68" s="87">
        <v>115.35854111758486</v>
      </c>
      <c r="G68" s="87">
        <v>34.480898554591363</v>
      </c>
      <c r="H68" s="87">
        <v>147.94796837542</v>
      </c>
      <c r="I68" s="87">
        <v>99.340012675798235</v>
      </c>
      <c r="J68" s="87">
        <v>12.926563517131996</v>
      </c>
      <c r="K68" s="87">
        <v>5.9612219860528777</v>
      </c>
      <c r="L68" s="87">
        <v>10.429942691600266</v>
      </c>
      <c r="M68" s="87">
        <v>34.480898554591363</v>
      </c>
      <c r="N68" s="87"/>
      <c r="O68" s="87">
        <v>5.8228382542035639</v>
      </c>
      <c r="P68" s="87">
        <v>9.7113209672073602</v>
      </c>
      <c r="Q68" s="87">
        <v>143.1046424056519</v>
      </c>
      <c r="R68" s="87">
        <v>6.2226089146750452</v>
      </c>
      <c r="S68" s="87">
        <v>113.6878541580617</v>
      </c>
      <c r="T68" s="87">
        <v>34.312221974609542</v>
      </c>
      <c r="U68" s="87">
        <v>146.8662257674996</v>
      </c>
      <c r="V68" s="87">
        <v>9.7113209672073602</v>
      </c>
      <c r="W68" s="87">
        <v>10.231937580633323</v>
      </c>
      <c r="X68" s="87">
        <v>6.2226089146750452</v>
      </c>
      <c r="Y68" s="87">
        <v>12.278127954684541</v>
      </c>
      <c r="Z68" s="87">
        <v>34.312221974609542</v>
      </c>
      <c r="AA68" s="87"/>
      <c r="AB68" s="86">
        <v>64</v>
      </c>
      <c r="AC68" s="87">
        <v>7.2097951104743787</v>
      </c>
      <c r="AD68" s="87">
        <v>100.11018963605541</v>
      </c>
      <c r="AE68" s="87">
        <v>148.72691889564214</v>
      </c>
      <c r="AF68" s="87">
        <v>4.8880311069561015</v>
      </c>
      <c r="AG68" s="87">
        <v>111.36779225813585</v>
      </c>
      <c r="AH68" s="87">
        <v>32.868298933172269</v>
      </c>
      <c r="AI68" s="87">
        <v>146.33962200325263</v>
      </c>
      <c r="AJ68" s="87">
        <v>100.11018963605541</v>
      </c>
      <c r="AK68" s="87">
        <v>12.351907227152708</v>
      </c>
      <c r="AL68" s="87">
        <v>4.8880311069561015</v>
      </c>
      <c r="AM68" s="87">
        <v>6.4866844160072361</v>
      </c>
      <c r="AN68" s="87">
        <v>32.868298933172269</v>
      </c>
      <c r="AO68" s="87"/>
      <c r="AP68" s="86">
        <v>64</v>
      </c>
      <c r="AQ68" s="87">
        <v>5.5568297625123071</v>
      </c>
      <c r="AR68" s="87">
        <v>99.518159732298869</v>
      </c>
      <c r="AS68" s="87">
        <v>144.12765005245799</v>
      </c>
      <c r="AT68" s="87">
        <v>76.231894944699221</v>
      </c>
      <c r="AU68" s="87">
        <v>114.96389379931266</v>
      </c>
      <c r="AV68" s="87">
        <v>33.052518184592351</v>
      </c>
      <c r="AW68" s="87">
        <v>144.51353410303855</v>
      </c>
      <c r="AX68" s="87">
        <v>99.518159732298869</v>
      </c>
      <c r="AY68" s="87">
        <v>14.813602137498615</v>
      </c>
      <c r="AZ68" s="87">
        <v>76.231894944699221</v>
      </c>
      <c r="BA68" s="87">
        <v>4.4557925759292658</v>
      </c>
      <c r="BB68" s="87">
        <v>33.052518184592351</v>
      </c>
      <c r="BC68" s="87"/>
      <c r="BD68" s="86">
        <v>64</v>
      </c>
      <c r="BE68" s="87">
        <v>5.7865809611191121</v>
      </c>
      <c r="BF68" s="87">
        <v>98.372407243195013</v>
      </c>
      <c r="BG68" s="87">
        <v>148.60386711598295</v>
      </c>
      <c r="BH68" s="87">
        <v>6.288846210080508</v>
      </c>
      <c r="BI68" s="87">
        <v>113.60647515787765</v>
      </c>
      <c r="BJ68" s="87">
        <v>32.134553200460601</v>
      </c>
      <c r="BK68" s="87">
        <v>147.76712517338655</v>
      </c>
      <c r="BL68" s="87">
        <v>98.372407243195013</v>
      </c>
      <c r="BM68" s="87">
        <v>9.4913923001475169</v>
      </c>
      <c r="BN68" s="87">
        <v>6.288846210080508</v>
      </c>
      <c r="BO68" s="87">
        <v>8.4759087330911989</v>
      </c>
      <c r="BP68" s="87">
        <v>32.134553200460601</v>
      </c>
      <c r="BQ68" s="87"/>
      <c r="BR68" s="87">
        <v>5.2664059827471412</v>
      </c>
      <c r="BS68" s="87">
        <v>99.114410903518689</v>
      </c>
      <c r="BT68" s="87">
        <v>149.66123695710047</v>
      </c>
      <c r="BU68" s="87">
        <v>1.0389017779453431</v>
      </c>
      <c r="BV68" s="87">
        <v>112.93371320402679</v>
      </c>
      <c r="BW68" s="87">
        <v>99.573898240056181</v>
      </c>
      <c r="BX68" s="87">
        <v>149.11628568098735</v>
      </c>
      <c r="BY68" s="87">
        <v>99.114410903518689</v>
      </c>
      <c r="BZ68" s="87">
        <v>12.032284313740567</v>
      </c>
      <c r="CA68" s="87">
        <v>1.0389017779453431</v>
      </c>
      <c r="CB68" s="87">
        <v>9.1398964118794694</v>
      </c>
      <c r="CC68" s="87">
        <v>99.573898240056181</v>
      </c>
      <c r="CD68" s="87"/>
    </row>
    <row r="69" spans="1:82" x14ac:dyDescent="0.25">
      <c r="A69" s="86">
        <v>65</v>
      </c>
      <c r="B69" s="87">
        <v>5.4724499644949338</v>
      </c>
      <c r="C69" s="87">
        <v>100.03625584324273</v>
      </c>
      <c r="D69" s="87">
        <v>149.17075574030918</v>
      </c>
      <c r="E69" s="87">
        <v>6.7624669141457145</v>
      </c>
      <c r="F69" s="87">
        <v>114.71645151119449</v>
      </c>
      <c r="G69" s="87">
        <v>34.496110244361063</v>
      </c>
      <c r="H69" s="87">
        <v>146.61623365095951</v>
      </c>
      <c r="I69" s="87">
        <v>100.03625584324273</v>
      </c>
      <c r="J69" s="87">
        <v>14.196414073590677</v>
      </c>
      <c r="K69" s="87">
        <v>6.7624669141457145</v>
      </c>
      <c r="L69" s="87">
        <v>9.8175443945438161</v>
      </c>
      <c r="M69" s="87">
        <v>34.496110244361063</v>
      </c>
      <c r="N69" s="87"/>
      <c r="O69" s="87">
        <v>5.2132633546118123</v>
      </c>
      <c r="P69" s="87">
        <v>10.230442375366025</v>
      </c>
      <c r="Q69" s="87">
        <v>141.26025500106749</v>
      </c>
      <c r="R69" s="87">
        <v>6.8399047647238982</v>
      </c>
      <c r="S69" s="87">
        <v>113.2825509645282</v>
      </c>
      <c r="T69" s="87">
        <v>33.950196715885831</v>
      </c>
      <c r="U69" s="87">
        <v>145.65126812287963</v>
      </c>
      <c r="V69" s="87">
        <v>10.230442375366025</v>
      </c>
      <c r="W69" s="87">
        <v>13.679709430846962</v>
      </c>
      <c r="X69" s="87">
        <v>6.8399047647238982</v>
      </c>
      <c r="Y69" s="87">
        <v>12.476334382610979</v>
      </c>
      <c r="Z69" s="87">
        <v>33.950196715885831</v>
      </c>
      <c r="AA69" s="87"/>
      <c r="AB69" s="86">
        <v>65</v>
      </c>
      <c r="AC69" s="87">
        <v>5.7843144894614804</v>
      </c>
      <c r="AD69" s="87">
        <v>99.854729043338594</v>
      </c>
      <c r="AE69" s="87">
        <v>148.50353553201376</v>
      </c>
      <c r="AF69" s="87">
        <v>5.0418625728120787</v>
      </c>
      <c r="AG69" s="87">
        <v>113.20666365033803</v>
      </c>
      <c r="AH69" s="87">
        <v>33.262048859679666</v>
      </c>
      <c r="AI69" s="87">
        <v>148.96863148888659</v>
      </c>
      <c r="AJ69" s="87">
        <v>99.854729043338594</v>
      </c>
      <c r="AK69" s="87">
        <v>12.133391119860867</v>
      </c>
      <c r="AL69" s="87">
        <v>5.0418625728120787</v>
      </c>
      <c r="AM69" s="87">
        <v>7.8091087155613206</v>
      </c>
      <c r="AN69" s="87">
        <v>33.262048859679666</v>
      </c>
      <c r="AO69" s="87"/>
      <c r="AP69" s="86">
        <v>65</v>
      </c>
      <c r="AQ69" s="87">
        <v>6.3786631710084123</v>
      </c>
      <c r="AR69" s="87">
        <v>99.416796599886936</v>
      </c>
      <c r="AS69" s="87">
        <v>139.92155606147082</v>
      </c>
      <c r="AT69" s="87">
        <v>78.375787582906895</v>
      </c>
      <c r="AU69" s="87">
        <v>113.42529981309971</v>
      </c>
      <c r="AV69" s="87">
        <v>32.63433235680688</v>
      </c>
      <c r="AW69" s="87">
        <v>143.50533678617683</v>
      </c>
      <c r="AX69" s="87">
        <v>99.416796599886936</v>
      </c>
      <c r="AY69" s="87">
        <v>14.030416561632874</v>
      </c>
      <c r="AZ69" s="87">
        <v>78.375787582906895</v>
      </c>
      <c r="BA69" s="87">
        <v>1.9070862247455385</v>
      </c>
      <c r="BB69" s="87">
        <v>32.63433235680688</v>
      </c>
      <c r="BC69" s="87"/>
      <c r="BD69" s="86">
        <v>65</v>
      </c>
      <c r="BE69" s="87">
        <v>5.8683419270385784</v>
      </c>
      <c r="BF69" s="87">
        <v>99.497940131452609</v>
      </c>
      <c r="BG69" s="87">
        <v>150.02867013467522</v>
      </c>
      <c r="BH69" s="87">
        <v>6.6419710083839982</v>
      </c>
      <c r="BI69" s="87">
        <v>112.91517330250862</v>
      </c>
      <c r="BJ69" s="87">
        <v>34.534483321084252</v>
      </c>
      <c r="BK69" s="87">
        <v>148.39192185607797</v>
      </c>
      <c r="BL69" s="87">
        <v>99.497940131452609</v>
      </c>
      <c r="BM69" s="87">
        <v>12.916577690933284</v>
      </c>
      <c r="BN69" s="87">
        <v>6.6419710083839982</v>
      </c>
      <c r="BO69" s="87">
        <v>5.2855134642774892</v>
      </c>
      <c r="BP69" s="87">
        <v>34.534483321084252</v>
      </c>
      <c r="BQ69" s="87"/>
      <c r="BR69" s="87">
        <v>6.1595457095505086</v>
      </c>
      <c r="BS69" s="87">
        <v>98.638586692810762</v>
      </c>
      <c r="BT69" s="87">
        <v>148.10837503215427</v>
      </c>
      <c r="BU69" s="87">
        <v>0.34882668978369136</v>
      </c>
      <c r="BV69" s="87">
        <v>114.64703790045837</v>
      </c>
      <c r="BW69" s="87">
        <v>99.600974500467899</v>
      </c>
      <c r="BX69" s="87">
        <v>149.22854961995694</v>
      </c>
      <c r="BY69" s="87">
        <v>98.638586692810762</v>
      </c>
      <c r="BZ69" s="87">
        <v>14.761316161812591</v>
      </c>
      <c r="CA69" s="87">
        <v>0.34882668978369136</v>
      </c>
      <c r="CB69" s="87">
        <v>6.9553673287230051</v>
      </c>
      <c r="CC69" s="87">
        <v>99.600974500467899</v>
      </c>
      <c r="CD69" s="87"/>
    </row>
    <row r="70" spans="1:82" x14ac:dyDescent="0.25">
      <c r="A70" s="86">
        <v>66</v>
      </c>
      <c r="B70" s="87">
        <v>6.6686448556614373</v>
      </c>
      <c r="C70" s="87">
        <v>99.093160889040547</v>
      </c>
      <c r="D70" s="87">
        <v>147.09324132615521</v>
      </c>
      <c r="E70" s="87">
        <v>6.7951578874711043</v>
      </c>
      <c r="F70" s="87">
        <v>113.29799861379867</v>
      </c>
      <c r="G70" s="87">
        <v>34.138348167827317</v>
      </c>
      <c r="H70" s="87">
        <v>147.19453658512404</v>
      </c>
      <c r="I70" s="87">
        <v>99.093160889040547</v>
      </c>
      <c r="J70" s="87">
        <v>13.955263687458856</v>
      </c>
      <c r="K70" s="87">
        <v>6.7951578874711043</v>
      </c>
      <c r="L70" s="87">
        <v>12.440235105868052</v>
      </c>
      <c r="M70" s="87">
        <v>34.138348167827317</v>
      </c>
      <c r="N70" s="87"/>
      <c r="O70" s="87">
        <v>5.3680313548279139</v>
      </c>
      <c r="P70" s="87">
        <v>8.7877126531105816</v>
      </c>
      <c r="Q70" s="87">
        <v>141.23735103534875</v>
      </c>
      <c r="R70" s="87">
        <v>3.7365565601084842</v>
      </c>
      <c r="S70" s="87">
        <v>113.95761187399884</v>
      </c>
      <c r="T70" s="87">
        <v>32.676768125262065</v>
      </c>
      <c r="U70" s="87">
        <v>144.15308746859003</v>
      </c>
      <c r="V70" s="87">
        <v>8.7877126531105816</v>
      </c>
      <c r="W70" s="87">
        <v>11.637419007092394</v>
      </c>
      <c r="X70" s="87">
        <v>3.7365565601084842</v>
      </c>
      <c r="Y70" s="87">
        <v>10.346643185573971</v>
      </c>
      <c r="Z70" s="87">
        <v>32.676768125262065</v>
      </c>
      <c r="AA70" s="87"/>
      <c r="AB70" s="86">
        <v>66</v>
      </c>
      <c r="AC70" s="87">
        <v>6.9346123499135697</v>
      </c>
      <c r="AD70" s="87">
        <v>99.895565539725126</v>
      </c>
      <c r="AE70" s="87">
        <v>149.26594807356318</v>
      </c>
      <c r="AF70" s="87">
        <v>5.7208332985820842</v>
      </c>
      <c r="AG70" s="87">
        <v>115.45631309288055</v>
      </c>
      <c r="AH70" s="87">
        <v>34.465093650616019</v>
      </c>
      <c r="AI70" s="87">
        <v>148.97987741870932</v>
      </c>
      <c r="AJ70" s="87">
        <v>99.895565539725126</v>
      </c>
      <c r="AK70" s="87">
        <v>10.431071059992899</v>
      </c>
      <c r="AL70" s="87">
        <v>5.7208332985820842</v>
      </c>
      <c r="AM70" s="87">
        <v>9.7203674143328858</v>
      </c>
      <c r="AN70" s="87">
        <v>34.465093650616019</v>
      </c>
      <c r="AO70" s="87"/>
      <c r="AP70" s="86">
        <v>66</v>
      </c>
      <c r="AQ70" s="87">
        <v>6.981015231501388</v>
      </c>
      <c r="AR70" s="87">
        <v>98.558428724811847</v>
      </c>
      <c r="AS70" s="87">
        <v>143.97522477094182</v>
      </c>
      <c r="AT70" s="87">
        <v>75.267317233043997</v>
      </c>
      <c r="AU70" s="87">
        <v>110.07257385214577</v>
      </c>
      <c r="AV70" s="87">
        <v>34.758729845763014</v>
      </c>
      <c r="AW70" s="87">
        <v>141.90705760394718</v>
      </c>
      <c r="AX70" s="87">
        <v>98.558428724811847</v>
      </c>
      <c r="AY70" s="87">
        <v>11.060809160423327</v>
      </c>
      <c r="AZ70" s="87">
        <v>75.267317233043997</v>
      </c>
      <c r="BA70" s="87">
        <v>0.31525630342921485</v>
      </c>
      <c r="BB70" s="87">
        <v>34.758729845763014</v>
      </c>
      <c r="BC70" s="87"/>
      <c r="BD70" s="86">
        <v>66</v>
      </c>
      <c r="BE70" s="87">
        <v>6.4161895239001483</v>
      </c>
      <c r="BF70" s="87">
        <v>100.23093386027297</v>
      </c>
      <c r="BG70" s="87">
        <v>149.0279738012803</v>
      </c>
      <c r="BH70" s="87">
        <v>5.7633296991082323</v>
      </c>
      <c r="BI70" s="87">
        <v>115.40794488857202</v>
      </c>
      <c r="BJ70" s="87">
        <v>34.222160964439837</v>
      </c>
      <c r="BK70" s="87">
        <v>153.21955008040172</v>
      </c>
      <c r="BL70" s="87">
        <v>100.23093386027297</v>
      </c>
      <c r="BM70" s="87">
        <v>10.857847737493872</v>
      </c>
      <c r="BN70" s="87">
        <v>5.7633296991082323</v>
      </c>
      <c r="BO70" s="87">
        <v>8.2035508512871917</v>
      </c>
      <c r="BP70" s="87">
        <v>34.222160964439837</v>
      </c>
      <c r="BQ70" s="87"/>
      <c r="BR70" s="87">
        <v>6.3069300728155193</v>
      </c>
      <c r="BS70" s="87">
        <v>99.433954081083826</v>
      </c>
      <c r="BT70" s="87">
        <v>148.40630629256134</v>
      </c>
      <c r="BU70" s="87">
        <v>1.208457962431055</v>
      </c>
      <c r="BV70" s="87">
        <v>114.51988564939815</v>
      </c>
      <c r="BW70" s="87">
        <v>99.685350312261804</v>
      </c>
      <c r="BX70" s="87">
        <v>148.13643039846301</v>
      </c>
      <c r="BY70" s="87">
        <v>99.433954081083826</v>
      </c>
      <c r="BZ70" s="87">
        <v>12.770177020594353</v>
      </c>
      <c r="CA70" s="87">
        <v>1.208457962431055</v>
      </c>
      <c r="CB70" s="87">
        <v>5.7077811875414213</v>
      </c>
      <c r="CC70" s="87">
        <v>99.685350312261804</v>
      </c>
      <c r="CD70" s="87"/>
    </row>
    <row r="71" spans="1:82" x14ac:dyDescent="0.25">
      <c r="A71" s="86">
        <v>67</v>
      </c>
      <c r="B71" s="87">
        <v>5.8512929122318589</v>
      </c>
      <c r="C71" s="87">
        <v>97.603748770805694</v>
      </c>
      <c r="D71" s="87">
        <v>148.25791614333684</v>
      </c>
      <c r="E71" s="87">
        <v>6.2770814427841586</v>
      </c>
      <c r="F71" s="87">
        <v>113.8845324488826</v>
      </c>
      <c r="G71" s="87">
        <v>32.632397231120763</v>
      </c>
      <c r="H71" s="87">
        <v>145.66262529941147</v>
      </c>
      <c r="I71" s="87">
        <v>97.603748770805694</v>
      </c>
      <c r="J71" s="87">
        <v>12.050723993156181</v>
      </c>
      <c r="K71" s="87">
        <v>6.2770814427841586</v>
      </c>
      <c r="L71" s="87">
        <v>12.34706548153992</v>
      </c>
      <c r="M71" s="87">
        <v>32.632397231120763</v>
      </c>
      <c r="N71" s="87"/>
      <c r="O71" s="87">
        <v>4.6225749520084385</v>
      </c>
      <c r="P71" s="87">
        <v>12.11166248050942</v>
      </c>
      <c r="Q71" s="87">
        <v>145.1190997401811</v>
      </c>
      <c r="R71" s="87">
        <v>5.6750986401124779</v>
      </c>
      <c r="S71" s="87">
        <v>113.57400214503681</v>
      </c>
      <c r="T71" s="87">
        <v>34.601575644109154</v>
      </c>
      <c r="U71" s="87">
        <v>145.77135350010983</v>
      </c>
      <c r="V71" s="87">
        <v>12.11166248050942</v>
      </c>
      <c r="W71" s="87">
        <v>15.584468719689049</v>
      </c>
      <c r="X71" s="87">
        <v>5.6750986401124779</v>
      </c>
      <c r="Y71" s="87">
        <v>7.8802734279739264</v>
      </c>
      <c r="Z71" s="87">
        <v>34.601575644109154</v>
      </c>
      <c r="AA71" s="87"/>
      <c r="AB71" s="86">
        <v>67</v>
      </c>
      <c r="AC71" s="87">
        <v>5.6925792679548923</v>
      </c>
      <c r="AD71" s="87">
        <v>98.994451256380245</v>
      </c>
      <c r="AE71" s="87">
        <v>147.5310314950413</v>
      </c>
      <c r="AF71" s="87">
        <v>5.2878067958886348</v>
      </c>
      <c r="AG71" s="87">
        <v>112.63013004828838</v>
      </c>
      <c r="AH71" s="87">
        <v>32.582066036579114</v>
      </c>
      <c r="AI71" s="87">
        <v>150.03161642179145</v>
      </c>
      <c r="AJ71" s="87">
        <v>98.994451256380245</v>
      </c>
      <c r="AK71" s="87">
        <v>10.559950882568002</v>
      </c>
      <c r="AL71" s="87">
        <v>5.2878067958886348</v>
      </c>
      <c r="AM71" s="87">
        <v>6.3309260238443823</v>
      </c>
      <c r="AN71" s="87">
        <v>32.582066036579114</v>
      </c>
      <c r="AO71" s="87"/>
      <c r="AP71" s="86">
        <v>67</v>
      </c>
      <c r="AQ71" s="87">
        <v>5.5676598619355877</v>
      </c>
      <c r="AR71" s="87">
        <v>99.616569436895361</v>
      </c>
      <c r="AS71" s="87">
        <v>145.04479324323916</v>
      </c>
      <c r="AT71" s="87">
        <v>75.141109955571778</v>
      </c>
      <c r="AU71" s="87">
        <v>108.99740862320643</v>
      </c>
      <c r="AV71" s="87">
        <v>31.761773124787858</v>
      </c>
      <c r="AW71" s="87">
        <v>143.38649261363378</v>
      </c>
      <c r="AX71" s="87">
        <v>99.616569436895361</v>
      </c>
      <c r="AY71" s="87">
        <v>8.7692883282307541</v>
      </c>
      <c r="AZ71" s="87">
        <v>75.141109955571778</v>
      </c>
      <c r="BA71" s="87">
        <v>4.7386973074907459</v>
      </c>
      <c r="BB71" s="87">
        <v>31.761773124787858</v>
      </c>
      <c r="BC71" s="87"/>
      <c r="BD71" s="86">
        <v>67</v>
      </c>
      <c r="BE71" s="87">
        <v>6.03955124706928</v>
      </c>
      <c r="BF71" s="87">
        <v>99.341322459325298</v>
      </c>
      <c r="BG71" s="87">
        <v>147.35193771478345</v>
      </c>
      <c r="BH71" s="87">
        <v>6.3638049624997688</v>
      </c>
      <c r="BI71" s="87">
        <v>113.40936186764894</v>
      </c>
      <c r="BJ71" s="87">
        <v>33.568464613976275</v>
      </c>
      <c r="BK71" s="87">
        <v>148.77388238447696</v>
      </c>
      <c r="BL71" s="87">
        <v>99.341322459325298</v>
      </c>
      <c r="BM71" s="87">
        <v>9.3488179972071332</v>
      </c>
      <c r="BN71" s="87">
        <v>6.3638049624997688</v>
      </c>
      <c r="BO71" s="87">
        <v>8.6752925128106231</v>
      </c>
      <c r="BP71" s="87">
        <v>33.568464613976275</v>
      </c>
      <c r="BQ71" s="87"/>
      <c r="BR71" s="87">
        <v>5.5712708556482022</v>
      </c>
      <c r="BS71" s="87">
        <v>99.214445317940715</v>
      </c>
      <c r="BT71" s="87">
        <v>148.55820386936057</v>
      </c>
      <c r="BU71" s="87">
        <v>1.9728278502726013</v>
      </c>
      <c r="BV71" s="87">
        <v>114.06639735949965</v>
      </c>
      <c r="BW71" s="87">
        <v>99.546273043644462</v>
      </c>
      <c r="BX71" s="87">
        <v>149.17416822930849</v>
      </c>
      <c r="BY71" s="87">
        <v>99.214445317940715</v>
      </c>
      <c r="BZ71" s="87">
        <v>11.435943085673614</v>
      </c>
      <c r="CA71" s="87">
        <v>1.9728278502726013</v>
      </c>
      <c r="CB71" s="87">
        <v>7.0210344406593101</v>
      </c>
      <c r="CC71" s="87">
        <v>99.546273043644462</v>
      </c>
      <c r="CD71" s="87"/>
    </row>
    <row r="72" spans="1:82" x14ac:dyDescent="0.25">
      <c r="A72" s="86">
        <v>68</v>
      </c>
      <c r="B72" s="87">
        <v>6.9527808419523378</v>
      </c>
      <c r="C72" s="87">
        <v>99.514529724662239</v>
      </c>
      <c r="D72" s="87">
        <v>148.16672412178059</v>
      </c>
      <c r="E72" s="87">
        <v>4.8980891155397135</v>
      </c>
      <c r="F72" s="87">
        <v>113.25099561697385</v>
      </c>
      <c r="G72" s="87">
        <v>34.580200452867409</v>
      </c>
      <c r="H72" s="87">
        <v>150.46602623180931</v>
      </c>
      <c r="I72" s="87">
        <v>99.514529724662239</v>
      </c>
      <c r="J72" s="87">
        <v>11.664739952592747</v>
      </c>
      <c r="K72" s="87">
        <v>4.8980891155397135</v>
      </c>
      <c r="L72" s="87">
        <v>5.1018917135620674</v>
      </c>
      <c r="M72" s="87">
        <v>34.580200452867409</v>
      </c>
      <c r="N72" s="87"/>
      <c r="O72" s="87">
        <v>5.7653596492743073</v>
      </c>
      <c r="P72" s="87">
        <v>11.119982249163163</v>
      </c>
      <c r="Q72" s="87">
        <v>141.251353680579</v>
      </c>
      <c r="R72" s="87">
        <v>5.9759869913462946</v>
      </c>
      <c r="S72" s="87">
        <v>113.81628626293404</v>
      </c>
      <c r="T72" s="87">
        <v>34.610940150755532</v>
      </c>
      <c r="U72" s="87">
        <v>144.50866581348313</v>
      </c>
      <c r="V72" s="87">
        <v>11.119982249163163</v>
      </c>
      <c r="W72" s="87">
        <v>10.197805381866791</v>
      </c>
      <c r="X72" s="87">
        <v>5.9759869913462946</v>
      </c>
      <c r="Y72" s="87">
        <v>5.6034466621053598</v>
      </c>
      <c r="Z72" s="87">
        <v>34.610940150755532</v>
      </c>
      <c r="AA72" s="87"/>
      <c r="AB72" s="86">
        <v>68</v>
      </c>
      <c r="AC72" s="87">
        <v>5.9114669735903629</v>
      </c>
      <c r="AD72" s="87">
        <v>99.993548538127683</v>
      </c>
      <c r="AE72" s="87">
        <v>149.09788542765651</v>
      </c>
      <c r="AF72" s="87">
        <v>5.0747660716982876</v>
      </c>
      <c r="AG72" s="87">
        <v>113.82207983084217</v>
      </c>
      <c r="AH72" s="87">
        <v>35.812409895119579</v>
      </c>
      <c r="AI72" s="87">
        <v>149.43566435029521</v>
      </c>
      <c r="AJ72" s="87">
        <v>99.993548538127683</v>
      </c>
      <c r="AK72" s="87">
        <v>14.313495698028412</v>
      </c>
      <c r="AL72" s="87">
        <v>5.0747660716982876</v>
      </c>
      <c r="AM72" s="87">
        <v>12.525034305438094</v>
      </c>
      <c r="AN72" s="87">
        <v>35.812409895119579</v>
      </c>
      <c r="AO72" s="87"/>
      <c r="AP72" s="86">
        <v>68</v>
      </c>
      <c r="AQ72" s="87">
        <v>6.7337986374039875</v>
      </c>
      <c r="AR72" s="87">
        <v>99.559111863782391</v>
      </c>
      <c r="AS72" s="87">
        <v>143.91272807351629</v>
      </c>
      <c r="AT72" s="87">
        <v>76.190402636393728</v>
      </c>
      <c r="AU72" s="87">
        <v>110.27087570665348</v>
      </c>
      <c r="AV72" s="87">
        <v>34.209760480696623</v>
      </c>
      <c r="AW72" s="87">
        <v>141.67264063817848</v>
      </c>
      <c r="AX72" s="87">
        <v>99.559111863782391</v>
      </c>
      <c r="AY72" s="87">
        <v>12.035559545652571</v>
      </c>
      <c r="AZ72" s="87">
        <v>76.190402636393728</v>
      </c>
      <c r="BA72" s="87">
        <v>3.529349033323272</v>
      </c>
      <c r="BB72" s="87">
        <v>34.209760480696623</v>
      </c>
      <c r="BC72" s="87"/>
      <c r="BD72" s="86">
        <v>68</v>
      </c>
      <c r="BE72" s="87">
        <v>6.1998004640664686</v>
      </c>
      <c r="BF72" s="87">
        <v>99.490372609232281</v>
      </c>
      <c r="BG72" s="87">
        <v>147.46799341857911</v>
      </c>
      <c r="BH72" s="87">
        <v>4.5225552608370485</v>
      </c>
      <c r="BI72" s="87">
        <v>115.71653193589455</v>
      </c>
      <c r="BJ72" s="87">
        <v>33.745485842791879</v>
      </c>
      <c r="BK72" s="87">
        <v>149.84081330224004</v>
      </c>
      <c r="BL72" s="87">
        <v>99.490372609232281</v>
      </c>
      <c r="BM72" s="87">
        <v>15.649281128469916</v>
      </c>
      <c r="BN72" s="87">
        <v>4.5225552608370485</v>
      </c>
      <c r="BO72" s="87">
        <v>12.402301847533323</v>
      </c>
      <c r="BP72" s="87">
        <v>33.745485842791879</v>
      </c>
      <c r="BQ72" s="87"/>
      <c r="BR72" s="87">
        <v>5.5649147930730889</v>
      </c>
      <c r="BS72" s="87">
        <v>99.612649843136438</v>
      </c>
      <c r="BT72" s="87">
        <v>148.30224228198387</v>
      </c>
      <c r="BU72" s="87">
        <v>0.63621018609030133</v>
      </c>
      <c r="BV72" s="87">
        <v>111.98948266062422</v>
      </c>
      <c r="BW72" s="87">
        <v>99.977189706669492</v>
      </c>
      <c r="BX72" s="87">
        <v>150.48276369394941</v>
      </c>
      <c r="BY72" s="87">
        <v>99.612649843136438</v>
      </c>
      <c r="BZ72" s="87">
        <v>12.209154782613592</v>
      </c>
      <c r="CA72" s="87">
        <v>0.63621018609030133</v>
      </c>
      <c r="CB72" s="87">
        <v>14.481655138635498</v>
      </c>
      <c r="CC72" s="87">
        <v>99.977189706669492</v>
      </c>
      <c r="CD72" s="87"/>
    </row>
    <row r="73" spans="1:82" x14ac:dyDescent="0.25">
      <c r="A73" s="86">
        <v>69</v>
      </c>
      <c r="B73" s="87">
        <v>4.8925272136459013</v>
      </c>
      <c r="C73" s="87">
        <v>98.834073832553685</v>
      </c>
      <c r="D73" s="87">
        <v>147.5473822563132</v>
      </c>
      <c r="E73" s="87">
        <v>6.0838112969389586</v>
      </c>
      <c r="F73" s="87">
        <v>112.87972110259534</v>
      </c>
      <c r="G73" s="87">
        <v>33.682722460306231</v>
      </c>
      <c r="H73" s="87">
        <v>149.0036844607134</v>
      </c>
      <c r="I73" s="87">
        <v>98.834073832553685</v>
      </c>
      <c r="J73" s="87">
        <v>10.232783781893733</v>
      </c>
      <c r="K73" s="87">
        <v>6.0838112969389586</v>
      </c>
      <c r="L73" s="87">
        <v>9.718107629595373</v>
      </c>
      <c r="M73" s="87">
        <v>33.682722460306231</v>
      </c>
      <c r="N73" s="87"/>
      <c r="O73" s="87">
        <v>5.4848072125437</v>
      </c>
      <c r="P73" s="87">
        <v>10.264672029518525</v>
      </c>
      <c r="Q73" s="87">
        <v>140.94258313046271</v>
      </c>
      <c r="R73" s="87">
        <v>4.4212202210231677</v>
      </c>
      <c r="S73" s="87">
        <v>113.01980033302385</v>
      </c>
      <c r="T73" s="87">
        <v>33.694300691148939</v>
      </c>
      <c r="U73" s="87">
        <v>143.35812418497062</v>
      </c>
      <c r="V73" s="87">
        <v>10.264672029518525</v>
      </c>
      <c r="W73" s="87">
        <v>7.1774721981725733</v>
      </c>
      <c r="X73" s="87">
        <v>4.4212202210231677</v>
      </c>
      <c r="Y73" s="87">
        <v>9.1006180638181604</v>
      </c>
      <c r="Z73" s="87">
        <v>33.694300691148939</v>
      </c>
      <c r="AA73" s="87"/>
      <c r="AB73" s="86">
        <v>69</v>
      </c>
      <c r="AC73" s="87">
        <v>5.2315491417634732</v>
      </c>
      <c r="AD73" s="87">
        <v>99.750701758895573</v>
      </c>
      <c r="AE73" s="87">
        <v>147.25147541656318</v>
      </c>
      <c r="AF73" s="87">
        <v>5.9535126138979599</v>
      </c>
      <c r="AG73" s="87">
        <v>112.37826917518838</v>
      </c>
      <c r="AH73" s="87">
        <v>33.123111955390492</v>
      </c>
      <c r="AI73" s="87">
        <v>151.86252398174523</v>
      </c>
      <c r="AJ73" s="87">
        <v>99.750701758895573</v>
      </c>
      <c r="AK73" s="87">
        <v>10.83369592848759</v>
      </c>
      <c r="AL73" s="87">
        <v>5.9535126138979599</v>
      </c>
      <c r="AM73" s="87">
        <v>10.443549159399454</v>
      </c>
      <c r="AN73" s="87">
        <v>33.123111955390492</v>
      </c>
      <c r="AO73" s="87"/>
      <c r="AP73" s="86">
        <v>69</v>
      </c>
      <c r="AQ73" s="87">
        <v>5.5798115121395817</v>
      </c>
      <c r="AR73" s="87">
        <v>98.54993047372885</v>
      </c>
      <c r="AS73" s="87">
        <v>141.78257527297183</v>
      </c>
      <c r="AT73" s="87">
        <v>75.813476263334039</v>
      </c>
      <c r="AU73" s="87">
        <v>113.39142673406502</v>
      </c>
      <c r="AV73" s="87">
        <v>33.943011435496295</v>
      </c>
      <c r="AW73" s="87">
        <v>151.34131903212943</v>
      </c>
      <c r="AX73" s="87">
        <v>98.54993047372885</v>
      </c>
      <c r="AY73" s="87">
        <v>12.203345866337854</v>
      </c>
      <c r="AZ73" s="87">
        <v>75.813476263334039</v>
      </c>
      <c r="BA73" s="87">
        <v>0.97611362263162427</v>
      </c>
      <c r="BB73" s="87">
        <v>33.943011435496295</v>
      </c>
      <c r="BC73" s="87"/>
      <c r="BD73" s="86">
        <v>69</v>
      </c>
      <c r="BE73" s="87">
        <v>5.5845591286081584</v>
      </c>
      <c r="BF73" s="87">
        <v>99.787128280098017</v>
      </c>
      <c r="BG73" s="87">
        <v>147.24140982960932</v>
      </c>
      <c r="BH73" s="87">
        <v>6.9225251012272615</v>
      </c>
      <c r="BI73" s="87">
        <v>114.40899300365528</v>
      </c>
      <c r="BJ73" s="87">
        <v>32.639965706849743</v>
      </c>
      <c r="BK73" s="87">
        <v>150.00512956677591</v>
      </c>
      <c r="BL73" s="87">
        <v>99.787128280098017</v>
      </c>
      <c r="BM73" s="87">
        <v>9.7473874981462565</v>
      </c>
      <c r="BN73" s="87">
        <v>6.9225251012272615</v>
      </c>
      <c r="BO73" s="87">
        <v>11.549791582468735</v>
      </c>
      <c r="BP73" s="87">
        <v>32.639965706849743</v>
      </c>
      <c r="BQ73" s="87"/>
      <c r="BR73" s="87">
        <v>6.5698768149859976</v>
      </c>
      <c r="BS73" s="87">
        <v>98.98767627635273</v>
      </c>
      <c r="BT73" s="87">
        <v>147.75728127820656</v>
      </c>
      <c r="BU73" s="87">
        <v>1.0855828681044766</v>
      </c>
      <c r="BV73" s="87">
        <v>111.41428994767192</v>
      </c>
      <c r="BW73" s="87">
        <v>99.942978677578452</v>
      </c>
      <c r="BX73" s="87">
        <v>147.98351342507388</v>
      </c>
      <c r="BY73" s="87">
        <v>98.98767627635273</v>
      </c>
      <c r="BZ73" s="87">
        <v>11.650560375834047</v>
      </c>
      <c r="CA73" s="87">
        <v>1.0855828681044766</v>
      </c>
      <c r="CB73" s="87">
        <v>10.992661904041222</v>
      </c>
      <c r="CC73" s="87">
        <v>99.942978677578452</v>
      </c>
      <c r="CD73" s="87"/>
    </row>
    <row r="74" spans="1:82" x14ac:dyDescent="0.25">
      <c r="A74" s="86">
        <v>70</v>
      </c>
      <c r="B74" s="87">
        <v>5.8085087056691718</v>
      </c>
      <c r="C74" s="87">
        <v>100.04921064576762</v>
      </c>
      <c r="D74" s="87">
        <v>147.39046626091505</v>
      </c>
      <c r="E74" s="87">
        <v>6.8117486044947677</v>
      </c>
      <c r="F74" s="87">
        <v>114.38147878174661</v>
      </c>
      <c r="G74" s="87">
        <v>32.972048679671111</v>
      </c>
      <c r="H74" s="87">
        <v>150.65460400670835</v>
      </c>
      <c r="I74" s="87">
        <v>100.04921064576762</v>
      </c>
      <c r="J74" s="87">
        <v>9.3606594490153725</v>
      </c>
      <c r="K74" s="87">
        <v>6.8117486044947677</v>
      </c>
      <c r="L74" s="87">
        <v>9.3871061869259602</v>
      </c>
      <c r="M74" s="87">
        <v>32.972048679671111</v>
      </c>
      <c r="N74" s="87"/>
      <c r="O74" s="87">
        <v>5.377712590923112</v>
      </c>
      <c r="P74" s="87">
        <v>10.965975018920879</v>
      </c>
      <c r="Q74" s="87">
        <v>141.8091407119457</v>
      </c>
      <c r="R74" s="87">
        <v>6.1627587719974048</v>
      </c>
      <c r="S74" s="87">
        <v>109.85541734371448</v>
      </c>
      <c r="T74" s="87">
        <v>34.612380242899839</v>
      </c>
      <c r="U74" s="87">
        <v>143.99610871105872</v>
      </c>
      <c r="V74" s="87">
        <v>10.965975018920879</v>
      </c>
      <c r="W74" s="87">
        <v>12.816191882755037</v>
      </c>
      <c r="X74" s="87">
        <v>6.1627587719974048</v>
      </c>
      <c r="Y74" s="87">
        <v>14.631338399902031</v>
      </c>
      <c r="Z74" s="87">
        <v>34.612380242899839</v>
      </c>
      <c r="AA74" s="87"/>
      <c r="AB74" s="86">
        <v>70</v>
      </c>
      <c r="AC74" s="87">
        <v>6.2670952304112282</v>
      </c>
      <c r="AD74" s="87">
        <v>100.97986215617691</v>
      </c>
      <c r="AE74" s="87">
        <v>148.66600656534311</v>
      </c>
      <c r="AF74" s="87">
        <v>4.8089860936606055</v>
      </c>
      <c r="AG74" s="87">
        <v>113.82934035003433</v>
      </c>
      <c r="AH74" s="87">
        <v>33.740425273571198</v>
      </c>
      <c r="AI74" s="87">
        <v>151.58941371424797</v>
      </c>
      <c r="AJ74" s="87">
        <v>100.97986215617691</v>
      </c>
      <c r="AK74" s="87">
        <v>13.387626786459016</v>
      </c>
      <c r="AL74" s="87">
        <v>4.8089860936606055</v>
      </c>
      <c r="AM74" s="87">
        <v>13.166743008980529</v>
      </c>
      <c r="AN74" s="87">
        <v>33.740425273571198</v>
      </c>
      <c r="AO74" s="87"/>
      <c r="AP74" s="86">
        <v>70</v>
      </c>
      <c r="AQ74" s="87">
        <v>6.4506644075728135</v>
      </c>
      <c r="AR74" s="87">
        <v>99.356421357534728</v>
      </c>
      <c r="AS74" s="87">
        <v>140.60179044480611</v>
      </c>
      <c r="AT74" s="87">
        <v>74.116922448615298</v>
      </c>
      <c r="AU74" s="87">
        <v>112.36344051975634</v>
      </c>
      <c r="AV74" s="87">
        <v>34.49938139410694</v>
      </c>
      <c r="AW74" s="87">
        <v>141.29934132065165</v>
      </c>
      <c r="AX74" s="87">
        <v>99.356421357534728</v>
      </c>
      <c r="AY74" s="87">
        <v>15.436833810239051</v>
      </c>
      <c r="AZ74" s="87">
        <v>74.116922448615298</v>
      </c>
      <c r="BA74" s="87">
        <v>1.1898413678868363</v>
      </c>
      <c r="BB74" s="87">
        <v>34.49938139410694</v>
      </c>
      <c r="BC74" s="87"/>
      <c r="BD74" s="86">
        <v>70</v>
      </c>
      <c r="BE74" s="87">
        <v>5.2957032815674694</v>
      </c>
      <c r="BF74" s="87">
        <v>99.447692764999189</v>
      </c>
      <c r="BG74" s="87">
        <v>148.84466889434827</v>
      </c>
      <c r="BH74" s="87">
        <v>5.8223101444308973</v>
      </c>
      <c r="BI74" s="87">
        <v>117.1043250572109</v>
      </c>
      <c r="BJ74" s="87">
        <v>33.66894247065941</v>
      </c>
      <c r="BK74" s="87">
        <v>150.11396437595124</v>
      </c>
      <c r="BL74" s="87">
        <v>99.447692764999189</v>
      </c>
      <c r="BM74" s="87">
        <v>10.939173160219022</v>
      </c>
      <c r="BN74" s="87">
        <v>5.8223101444308973</v>
      </c>
      <c r="BO74" s="87">
        <v>10.103991693583399</v>
      </c>
      <c r="BP74" s="87">
        <v>33.66894247065941</v>
      </c>
      <c r="BQ74" s="87"/>
      <c r="BR74" s="87">
        <v>6.1830651438993218</v>
      </c>
      <c r="BS74" s="87">
        <v>100.1785578264015</v>
      </c>
      <c r="BT74" s="87">
        <v>149.50775742513881</v>
      </c>
      <c r="BU74" s="87">
        <v>0.81348583074035163</v>
      </c>
      <c r="BV74" s="87">
        <v>113.80318726824208</v>
      </c>
      <c r="BW74" s="87">
        <v>99.745515222019989</v>
      </c>
      <c r="BX74" s="87">
        <v>149.52068070444744</v>
      </c>
      <c r="BY74" s="87">
        <v>100.1785578264015</v>
      </c>
      <c r="BZ74" s="87">
        <v>14.556451118040062</v>
      </c>
      <c r="CA74" s="87">
        <v>0.81348583074035163</v>
      </c>
      <c r="CB74" s="87">
        <v>7.66278330520616</v>
      </c>
      <c r="CC74" s="87">
        <v>99.745515222019989</v>
      </c>
      <c r="CD74" s="87"/>
    </row>
    <row r="75" spans="1:82" x14ac:dyDescent="0.25">
      <c r="A75" s="86">
        <v>71</v>
      </c>
      <c r="B75" s="87">
        <v>5.7432387706855339</v>
      </c>
      <c r="C75" s="87">
        <v>99.874991118057991</v>
      </c>
      <c r="D75" s="87">
        <v>150.20549840266332</v>
      </c>
      <c r="E75" s="87">
        <v>5.9399472365415047</v>
      </c>
      <c r="F75" s="87">
        <v>115.09265803161776</v>
      </c>
      <c r="G75" s="87">
        <v>34.713311339786237</v>
      </c>
      <c r="H75" s="87">
        <v>148.7875519794313</v>
      </c>
      <c r="I75" s="87">
        <v>99.874991118057991</v>
      </c>
      <c r="J75" s="87">
        <v>10.181587723143977</v>
      </c>
      <c r="K75" s="87">
        <v>5.9399472365415047</v>
      </c>
      <c r="L75" s="87">
        <v>4.3852677862962519</v>
      </c>
      <c r="M75" s="87">
        <v>34.713311339786237</v>
      </c>
      <c r="N75" s="87"/>
      <c r="O75" s="87">
        <v>5.9548473863918217</v>
      </c>
      <c r="P75" s="87">
        <v>11.546226321150229</v>
      </c>
      <c r="Q75" s="87">
        <v>144.64823770393966</v>
      </c>
      <c r="R75" s="87">
        <v>6.2706124258661768</v>
      </c>
      <c r="S75" s="87">
        <v>112.21011137878413</v>
      </c>
      <c r="T75" s="87">
        <v>33.573731803176337</v>
      </c>
      <c r="U75" s="87">
        <v>146.30927868736836</v>
      </c>
      <c r="V75" s="87">
        <v>11.546226321150229</v>
      </c>
      <c r="W75" s="87">
        <v>10.971329659833808</v>
      </c>
      <c r="X75" s="87">
        <v>6.2706124258661768</v>
      </c>
      <c r="Y75" s="87">
        <v>5.7294131551062515</v>
      </c>
      <c r="Z75" s="87">
        <v>33.573731803176337</v>
      </c>
      <c r="AA75" s="87"/>
      <c r="AB75" s="86">
        <v>71</v>
      </c>
      <c r="AC75" s="87">
        <v>5.4627086969325056</v>
      </c>
      <c r="AD75" s="87">
        <v>99.050058577710487</v>
      </c>
      <c r="AE75" s="87">
        <v>148.9398601942321</v>
      </c>
      <c r="AF75" s="87">
        <v>4.8691289061670284</v>
      </c>
      <c r="AG75" s="87">
        <v>114.05652555307779</v>
      </c>
      <c r="AH75" s="87">
        <v>34.456876201210669</v>
      </c>
      <c r="AI75" s="87">
        <v>150.57156782613561</v>
      </c>
      <c r="AJ75" s="87">
        <v>99.050058577710487</v>
      </c>
      <c r="AK75" s="87">
        <v>10.21690102174342</v>
      </c>
      <c r="AL75" s="87">
        <v>4.8691289061670284</v>
      </c>
      <c r="AM75" s="87">
        <v>10.622385196176594</v>
      </c>
      <c r="AN75" s="87">
        <v>34.456876201210669</v>
      </c>
      <c r="AO75" s="87"/>
      <c r="AP75" s="86">
        <v>71</v>
      </c>
      <c r="AQ75" s="87">
        <v>6.3639784413808016</v>
      </c>
      <c r="AR75" s="87">
        <v>99.423432821425479</v>
      </c>
      <c r="AS75" s="87">
        <v>139.43148296294711</v>
      </c>
      <c r="AT75" s="87">
        <v>75.603427336553963</v>
      </c>
      <c r="AU75" s="87">
        <v>115.33437677780368</v>
      </c>
      <c r="AV75" s="87">
        <v>33.129299591465632</v>
      </c>
      <c r="AW75" s="87">
        <v>148.83687162489812</v>
      </c>
      <c r="AX75" s="87">
        <v>99.423432821425479</v>
      </c>
      <c r="AY75" s="87">
        <v>8.1705599005643066</v>
      </c>
      <c r="AZ75" s="87">
        <v>75.603427336553963</v>
      </c>
      <c r="BA75" s="87">
        <v>2.5580989938270324</v>
      </c>
      <c r="BB75" s="87">
        <v>33.129299591465632</v>
      </c>
      <c r="BC75" s="87"/>
      <c r="BD75" s="86">
        <v>71</v>
      </c>
      <c r="BE75" s="87">
        <v>5.1756959210244</v>
      </c>
      <c r="BF75" s="87">
        <v>99.700688449947236</v>
      </c>
      <c r="BG75" s="87">
        <v>146.21973688407712</v>
      </c>
      <c r="BH75" s="87">
        <v>5.4182037663223124</v>
      </c>
      <c r="BI75" s="87">
        <v>114.18430239629944</v>
      </c>
      <c r="BJ75" s="87">
        <v>34.583522229498008</v>
      </c>
      <c r="BK75" s="87">
        <v>149.6515254565831</v>
      </c>
      <c r="BL75" s="87">
        <v>99.700688449947236</v>
      </c>
      <c r="BM75" s="87">
        <v>11.270795937533901</v>
      </c>
      <c r="BN75" s="87">
        <v>5.4182037663223124</v>
      </c>
      <c r="BO75" s="87">
        <v>10.11159133438696</v>
      </c>
      <c r="BP75" s="87">
        <v>34.583522229498008</v>
      </c>
      <c r="BQ75" s="87"/>
      <c r="BR75" s="87">
        <v>6.1342783278302617</v>
      </c>
      <c r="BS75" s="87">
        <v>99.311577607246619</v>
      </c>
      <c r="BT75" s="87">
        <v>148.2320549848084</v>
      </c>
      <c r="BU75" s="87">
        <v>1.5851677536234123</v>
      </c>
      <c r="BV75" s="87">
        <v>113.03953613769063</v>
      </c>
      <c r="BW75" s="87">
        <v>99.772069980618255</v>
      </c>
      <c r="BX75" s="87">
        <v>149.7063135612859</v>
      </c>
      <c r="BY75" s="87">
        <v>99.311577607246619</v>
      </c>
      <c r="BZ75" s="87">
        <v>11.448711797021831</v>
      </c>
      <c r="CA75" s="87">
        <v>1.5851677536234123</v>
      </c>
      <c r="CB75" s="87">
        <v>10.051096045481325</v>
      </c>
      <c r="CC75" s="87">
        <v>99.772069980618255</v>
      </c>
      <c r="CD75" s="87"/>
    </row>
    <row r="76" spans="1:82" x14ac:dyDescent="0.25">
      <c r="A76" s="86">
        <v>72</v>
      </c>
      <c r="B76" s="87">
        <v>6.9025680304914037</v>
      </c>
      <c r="C76" s="87">
        <v>99.955106306974926</v>
      </c>
      <c r="D76" s="87">
        <v>149.31879869009921</v>
      </c>
      <c r="E76" s="87">
        <v>5.7251218104176482</v>
      </c>
      <c r="F76" s="87">
        <v>113.01781619186301</v>
      </c>
      <c r="G76" s="87">
        <v>33.959825828609766</v>
      </c>
      <c r="H76" s="87">
        <v>147.88339819316204</v>
      </c>
      <c r="I76" s="87">
        <v>99.955106306974926</v>
      </c>
      <c r="J76" s="87">
        <v>11.094291362753626</v>
      </c>
      <c r="K76" s="87">
        <v>5.7251218104176482</v>
      </c>
      <c r="L76" s="87">
        <v>8.9742120531985563</v>
      </c>
      <c r="M76" s="87">
        <v>33.959825828609766</v>
      </c>
      <c r="N76" s="87"/>
      <c r="O76" s="87">
        <v>5.8458687981773165</v>
      </c>
      <c r="P76" s="87">
        <v>13.469010304153032</v>
      </c>
      <c r="Q76" s="87">
        <v>142.7002484380948</v>
      </c>
      <c r="R76" s="87">
        <v>5.2786696589739242</v>
      </c>
      <c r="S76" s="87">
        <v>112.11871527092833</v>
      </c>
      <c r="T76" s="87">
        <v>34.641484391003075</v>
      </c>
      <c r="U76" s="87">
        <v>141.53989148034447</v>
      </c>
      <c r="V76" s="87">
        <v>13.469010304153032</v>
      </c>
      <c r="W76" s="87">
        <v>13.188019524664231</v>
      </c>
      <c r="X76" s="87">
        <v>5.2786696589739242</v>
      </c>
      <c r="Y76" s="87">
        <v>8.3767325616326271</v>
      </c>
      <c r="Z76" s="87">
        <v>34.641484391003075</v>
      </c>
      <c r="AA76" s="87"/>
      <c r="AB76" s="86">
        <v>72</v>
      </c>
      <c r="AC76" s="87">
        <v>5.8868695372399049</v>
      </c>
      <c r="AD76" s="87">
        <v>99.356330821841937</v>
      </c>
      <c r="AE76" s="87">
        <v>147.85127958412326</v>
      </c>
      <c r="AF76" s="87">
        <v>6.3987573739065065</v>
      </c>
      <c r="AG76" s="87">
        <v>112.40296056915706</v>
      </c>
      <c r="AH76" s="87">
        <v>34.355937165721784</v>
      </c>
      <c r="AI76" s="87">
        <v>149.30084850466923</v>
      </c>
      <c r="AJ76" s="87">
        <v>99.356330821841937</v>
      </c>
      <c r="AK76" s="87">
        <v>14.33472719317465</v>
      </c>
      <c r="AL76" s="87">
        <v>6.3987573739065065</v>
      </c>
      <c r="AM76" s="87">
        <v>14.736309711007475</v>
      </c>
      <c r="AN76" s="87">
        <v>34.355937165721784</v>
      </c>
      <c r="AO76" s="87"/>
      <c r="AP76" s="86">
        <v>72</v>
      </c>
      <c r="AQ76" s="87">
        <v>5.5965884119431042</v>
      </c>
      <c r="AR76" s="87">
        <v>99.48128926646892</v>
      </c>
      <c r="AS76" s="87">
        <v>145.31319989270767</v>
      </c>
      <c r="AT76" s="87">
        <v>74.925603282769202</v>
      </c>
      <c r="AU76" s="87">
        <v>111.97581927360726</v>
      </c>
      <c r="AV76" s="87">
        <v>33.097810723319711</v>
      </c>
      <c r="AW76" s="87">
        <v>145.98394940291368</v>
      </c>
      <c r="AX76" s="87">
        <v>99.48128926646892</v>
      </c>
      <c r="AY76" s="87">
        <v>14.671282905720515</v>
      </c>
      <c r="AZ76" s="87">
        <v>74.925603282769202</v>
      </c>
      <c r="BA76" s="87">
        <v>6.4473319771134125</v>
      </c>
      <c r="BB76" s="87">
        <v>33.097810723319711</v>
      </c>
      <c r="BC76" s="87"/>
      <c r="BD76" s="86">
        <v>72</v>
      </c>
      <c r="BE76" s="87">
        <v>6.4348643485173955</v>
      </c>
      <c r="BF76" s="87">
        <v>99.189765578591249</v>
      </c>
      <c r="BG76" s="87">
        <v>146.61319974833182</v>
      </c>
      <c r="BH76" s="87">
        <v>6.0635125768044089</v>
      </c>
      <c r="BI76" s="87">
        <v>111.89763757002603</v>
      </c>
      <c r="BJ76" s="87">
        <v>34.252957884075784</v>
      </c>
      <c r="BK76" s="87">
        <v>149.71645232054954</v>
      </c>
      <c r="BL76" s="87">
        <v>99.189765578591249</v>
      </c>
      <c r="BM76" s="87">
        <v>10.795960114555394</v>
      </c>
      <c r="BN76" s="87">
        <v>6.0635125768044089</v>
      </c>
      <c r="BO76" s="87">
        <v>9.0449091376547468</v>
      </c>
      <c r="BP76" s="87">
        <v>34.252957884075784</v>
      </c>
      <c r="BQ76" s="87"/>
      <c r="BR76" s="87">
        <v>6.7984733847680729</v>
      </c>
      <c r="BS76" s="87">
        <v>100.04597105676044</v>
      </c>
      <c r="BT76" s="87">
        <v>149.00447269928705</v>
      </c>
      <c r="BU76" s="87">
        <v>1.0463658847230992</v>
      </c>
      <c r="BV76" s="87">
        <v>113.33521870203423</v>
      </c>
      <c r="BW76" s="87">
        <v>99.481116548856633</v>
      </c>
      <c r="BX76" s="87">
        <v>150.01120917100795</v>
      </c>
      <c r="BY76" s="87">
        <v>100.04597105676044</v>
      </c>
      <c r="BZ76" s="87">
        <v>8.9148470581618184</v>
      </c>
      <c r="CA76" s="87">
        <v>1.0463658847230992</v>
      </c>
      <c r="CB76" s="87">
        <v>5.0080197131331907</v>
      </c>
      <c r="CC76" s="87">
        <v>99.481116548856633</v>
      </c>
      <c r="CD76" s="87"/>
    </row>
    <row r="77" spans="1:82" x14ac:dyDescent="0.25">
      <c r="A77" s="86">
        <v>73</v>
      </c>
      <c r="B77" s="87">
        <v>6.7334604967565586</v>
      </c>
      <c r="C77" s="87">
        <v>100.05680976395695</v>
      </c>
      <c r="D77" s="87">
        <v>148.80916014467869</v>
      </c>
      <c r="E77" s="87">
        <v>6.2288211788798256</v>
      </c>
      <c r="F77" s="87">
        <v>113.80613628717062</v>
      </c>
      <c r="G77" s="87">
        <v>33.209241158844108</v>
      </c>
      <c r="H77" s="87">
        <v>148.64640290388309</v>
      </c>
      <c r="I77" s="87">
        <v>100.05680976395695</v>
      </c>
      <c r="J77" s="87">
        <v>12.92203228480645</v>
      </c>
      <c r="K77" s="87">
        <v>6.2288211788798256</v>
      </c>
      <c r="L77" s="87">
        <v>11.322959284969611</v>
      </c>
      <c r="M77" s="87">
        <v>33.209241158844108</v>
      </c>
      <c r="N77" s="87"/>
      <c r="O77" s="87">
        <v>6.2878823652516278</v>
      </c>
      <c r="P77" s="87">
        <v>11.111338756615098</v>
      </c>
      <c r="Q77" s="87">
        <v>142.5543849925902</v>
      </c>
      <c r="R77" s="87">
        <v>5.129113268731075</v>
      </c>
      <c r="S77" s="87">
        <v>110.44149284176892</v>
      </c>
      <c r="T77" s="87">
        <v>33.641918525927501</v>
      </c>
      <c r="U77" s="87">
        <v>144.04409125128996</v>
      </c>
      <c r="V77" s="87">
        <v>11.111338756615098</v>
      </c>
      <c r="W77" s="87">
        <v>9.4970087283920588</v>
      </c>
      <c r="X77" s="87">
        <v>5.129113268731075</v>
      </c>
      <c r="Y77" s="87">
        <v>12.600854926775336</v>
      </c>
      <c r="Z77" s="87">
        <v>33.641918525927501</v>
      </c>
      <c r="AA77" s="87"/>
      <c r="AB77" s="86">
        <v>73</v>
      </c>
      <c r="AC77" s="87">
        <v>6.2247275024891611</v>
      </c>
      <c r="AD77" s="87">
        <v>99.812207267854447</v>
      </c>
      <c r="AE77" s="87">
        <v>148.95022899397972</v>
      </c>
      <c r="AF77" s="87">
        <v>6.0173509670235132</v>
      </c>
      <c r="AG77" s="87">
        <v>114.02963873890441</v>
      </c>
      <c r="AH77" s="87">
        <v>33.765542593053148</v>
      </c>
      <c r="AI77" s="87">
        <v>149.51402433484029</v>
      </c>
      <c r="AJ77" s="87">
        <v>99.812207267854447</v>
      </c>
      <c r="AK77" s="87">
        <v>9.4021292439306823</v>
      </c>
      <c r="AL77" s="87">
        <v>6.0173509670235132</v>
      </c>
      <c r="AM77" s="87">
        <v>7.8580159707921977</v>
      </c>
      <c r="AN77" s="87">
        <v>33.765542593053148</v>
      </c>
      <c r="AO77" s="87"/>
      <c r="AP77" s="86">
        <v>73</v>
      </c>
      <c r="AQ77" s="87">
        <v>5.5964937652356381</v>
      </c>
      <c r="AR77" s="87">
        <v>98.464818774536781</v>
      </c>
      <c r="AS77" s="87">
        <v>142.31252453869752</v>
      </c>
      <c r="AT77" s="87">
        <v>75.694981302849115</v>
      </c>
      <c r="AU77" s="87">
        <v>112.60022931107467</v>
      </c>
      <c r="AV77" s="87">
        <v>35.211211010755449</v>
      </c>
      <c r="AW77" s="87">
        <v>139.38114335608208</v>
      </c>
      <c r="AX77" s="87">
        <v>98.464818774536781</v>
      </c>
      <c r="AY77" s="87">
        <v>15.664981185209852</v>
      </c>
      <c r="AZ77" s="87">
        <v>75.694981302849115</v>
      </c>
      <c r="BA77" s="87">
        <v>1.5029503946341443</v>
      </c>
      <c r="BB77" s="87">
        <v>35.211211010755449</v>
      </c>
      <c r="BC77" s="87"/>
      <c r="BD77" s="86">
        <v>73</v>
      </c>
      <c r="BE77" s="87">
        <v>5.8594323120954366</v>
      </c>
      <c r="BF77" s="87">
        <v>99.166429180598882</v>
      </c>
      <c r="BG77" s="87">
        <v>147.12582245986869</v>
      </c>
      <c r="BH77" s="87">
        <v>4.5936651792856216</v>
      </c>
      <c r="BI77" s="87">
        <v>115.49940588012963</v>
      </c>
      <c r="BJ77" s="87">
        <v>33.582940639534314</v>
      </c>
      <c r="BK77" s="87">
        <v>149.81039709354562</v>
      </c>
      <c r="BL77" s="87">
        <v>99.166429180598882</v>
      </c>
      <c r="BM77" s="87">
        <v>14.848017074823748</v>
      </c>
      <c r="BN77" s="87">
        <v>4.5936651792856216</v>
      </c>
      <c r="BO77" s="87">
        <v>7.611886301677723</v>
      </c>
      <c r="BP77" s="87">
        <v>33.582940639534314</v>
      </c>
      <c r="BQ77" s="87"/>
      <c r="BR77" s="87">
        <v>4.6010612087220943</v>
      </c>
      <c r="BS77" s="87">
        <v>99.76957767752819</v>
      </c>
      <c r="BT77" s="87">
        <v>147.51262367049404</v>
      </c>
      <c r="BU77" s="87">
        <v>0.3989240215678469</v>
      </c>
      <c r="BV77" s="87">
        <v>114.17829991589878</v>
      </c>
      <c r="BW77" s="87">
        <v>99.367971517886332</v>
      </c>
      <c r="BX77" s="87">
        <v>149.2150834478737</v>
      </c>
      <c r="BY77" s="87">
        <v>99.76957767752819</v>
      </c>
      <c r="BZ77" s="87">
        <v>12.62830696942242</v>
      </c>
      <c r="CA77" s="87">
        <v>0.3989240215678469</v>
      </c>
      <c r="CB77" s="87">
        <v>8.6374274302850935</v>
      </c>
      <c r="CC77" s="87">
        <v>99.367971517886332</v>
      </c>
      <c r="CD77" s="87"/>
    </row>
    <row r="78" spans="1:82" x14ac:dyDescent="0.25">
      <c r="A78" s="86">
        <v>74</v>
      </c>
      <c r="B78" s="87">
        <v>5.8577104144598291</v>
      </c>
      <c r="C78" s="87">
        <v>99.809178450762474</v>
      </c>
      <c r="D78" s="87">
        <v>147.91102554678162</v>
      </c>
      <c r="E78" s="87">
        <v>5.8632537328342744</v>
      </c>
      <c r="F78" s="87">
        <v>115.98715817650003</v>
      </c>
      <c r="G78" s="87">
        <v>33.74604486829292</v>
      </c>
      <c r="H78" s="87">
        <v>149.7531134273292</v>
      </c>
      <c r="I78" s="87">
        <v>99.809178450762474</v>
      </c>
      <c r="J78" s="87">
        <v>9.9858035939714878</v>
      </c>
      <c r="K78" s="87">
        <v>5.8632537328342744</v>
      </c>
      <c r="L78" s="87">
        <v>8.6178685486541085</v>
      </c>
      <c r="M78" s="87">
        <v>33.74604486829292</v>
      </c>
      <c r="N78" s="87"/>
      <c r="O78" s="87">
        <v>5.8437438455688007</v>
      </c>
      <c r="P78" s="87">
        <v>9.6925730989206329</v>
      </c>
      <c r="Q78" s="87">
        <v>144.67131406856376</v>
      </c>
      <c r="R78" s="87">
        <v>5.4894412882624852</v>
      </c>
      <c r="S78" s="87">
        <v>114.57132143553605</v>
      </c>
      <c r="T78" s="87">
        <v>33.261122898257078</v>
      </c>
      <c r="U78" s="87">
        <v>146.75111360962143</v>
      </c>
      <c r="V78" s="87">
        <v>9.6925730989206329</v>
      </c>
      <c r="W78" s="87">
        <v>15.361280490166676</v>
      </c>
      <c r="X78" s="87">
        <v>5.4894412882624852</v>
      </c>
      <c r="Y78" s="87">
        <v>11.642107173630272</v>
      </c>
      <c r="Z78" s="87">
        <v>33.261122898257078</v>
      </c>
      <c r="AA78" s="87"/>
      <c r="AB78" s="86">
        <v>74</v>
      </c>
      <c r="AC78" s="87">
        <v>6.3388132581438814</v>
      </c>
      <c r="AD78" s="87">
        <v>99.686721246047057</v>
      </c>
      <c r="AE78" s="87">
        <v>150.40954709887407</v>
      </c>
      <c r="AF78" s="87">
        <v>4.5530468682815703</v>
      </c>
      <c r="AG78" s="87">
        <v>115.31207700010887</v>
      </c>
      <c r="AH78" s="87">
        <v>33.85269591292203</v>
      </c>
      <c r="AI78" s="87">
        <v>151.58711901572829</v>
      </c>
      <c r="AJ78" s="87">
        <v>99.686721246047057</v>
      </c>
      <c r="AK78" s="87">
        <v>11.53166150720172</v>
      </c>
      <c r="AL78" s="87">
        <v>4.5530468682815703</v>
      </c>
      <c r="AM78" s="87">
        <v>9.9839382077044512</v>
      </c>
      <c r="AN78" s="87">
        <v>33.85269591292203</v>
      </c>
      <c r="AO78" s="87"/>
      <c r="AP78" s="86">
        <v>74</v>
      </c>
      <c r="AQ78" s="87">
        <v>6.2234716486869939</v>
      </c>
      <c r="AR78" s="87">
        <v>99.17551201645496</v>
      </c>
      <c r="AS78" s="87">
        <v>143.46211104237992</v>
      </c>
      <c r="AT78" s="87">
        <v>76.592975359883468</v>
      </c>
      <c r="AU78" s="87">
        <v>112.35548890501457</v>
      </c>
      <c r="AV78" s="87">
        <v>34.535473285639576</v>
      </c>
      <c r="AW78" s="87">
        <v>147.74683105459579</v>
      </c>
      <c r="AX78" s="87">
        <v>99.17551201645496</v>
      </c>
      <c r="AY78" s="87">
        <v>7.6273903405204297</v>
      </c>
      <c r="AZ78" s="87">
        <v>76.592975359883468</v>
      </c>
      <c r="BA78" s="87">
        <v>3.7917687493750245</v>
      </c>
      <c r="BB78" s="87">
        <v>34.535473285639576</v>
      </c>
      <c r="BC78" s="87"/>
      <c r="BD78" s="86">
        <v>74</v>
      </c>
      <c r="BE78" s="87">
        <v>6.1469254739960713</v>
      </c>
      <c r="BF78" s="87">
        <v>99.450444331917836</v>
      </c>
      <c r="BG78" s="87">
        <v>147.03456163405451</v>
      </c>
      <c r="BH78" s="87">
        <v>5.7219736970766037</v>
      </c>
      <c r="BI78" s="87">
        <v>115.2696216851201</v>
      </c>
      <c r="BJ78" s="87">
        <v>34.912545717125248</v>
      </c>
      <c r="BK78" s="87">
        <v>149.52863232012135</v>
      </c>
      <c r="BL78" s="87">
        <v>99.450444331917836</v>
      </c>
      <c r="BM78" s="87">
        <v>11.498534372694497</v>
      </c>
      <c r="BN78" s="87">
        <v>5.7219736970766037</v>
      </c>
      <c r="BO78" s="87">
        <v>8.4311858674846825</v>
      </c>
      <c r="BP78" s="87">
        <v>34.912545717125248</v>
      </c>
      <c r="BQ78" s="87"/>
      <c r="BR78" s="87">
        <v>6.1932048685142203</v>
      </c>
      <c r="BS78" s="87">
        <v>99.646446178890614</v>
      </c>
      <c r="BT78" s="87">
        <v>149.22887449099656</v>
      </c>
      <c r="BU78" s="87">
        <v>0.64236372067203784</v>
      </c>
      <c r="BV78" s="87">
        <v>113.73912631696982</v>
      </c>
      <c r="BW78" s="87">
        <v>99.784770253789745</v>
      </c>
      <c r="BX78" s="87">
        <v>149.24397822049627</v>
      </c>
      <c r="BY78" s="87">
        <v>99.646446178890614</v>
      </c>
      <c r="BZ78" s="87">
        <v>11.008401948521984</v>
      </c>
      <c r="CA78" s="87">
        <v>0.64236372067203784</v>
      </c>
      <c r="CB78" s="87">
        <v>7.7003099604289931</v>
      </c>
      <c r="CC78" s="87">
        <v>99.784770253789745</v>
      </c>
      <c r="CD78" s="87"/>
    </row>
    <row r="79" spans="1:82" x14ac:dyDescent="0.25">
      <c r="A79" s="86">
        <v>75</v>
      </c>
      <c r="B79" s="87">
        <v>5.4378745591151896</v>
      </c>
      <c r="C79" s="87">
        <v>99.956718831830898</v>
      </c>
      <c r="D79" s="87">
        <v>147.41148335746652</v>
      </c>
      <c r="E79" s="87">
        <v>7.3497523626195385</v>
      </c>
      <c r="F79" s="87">
        <v>112.7616884164739</v>
      </c>
      <c r="G79" s="87">
        <v>33.924621922878138</v>
      </c>
      <c r="H79" s="87">
        <v>149.96689639150466</v>
      </c>
      <c r="I79" s="87">
        <v>99.956718831830898</v>
      </c>
      <c r="J79" s="87">
        <v>12.298998645841136</v>
      </c>
      <c r="K79" s="87">
        <v>7.3497523626195385</v>
      </c>
      <c r="L79" s="87">
        <v>8.2582691734870117</v>
      </c>
      <c r="M79" s="87">
        <v>33.924621922878138</v>
      </c>
      <c r="N79" s="87"/>
      <c r="O79" s="87">
        <v>5.5963461274189115</v>
      </c>
      <c r="P79" s="87">
        <v>12.663234006966242</v>
      </c>
      <c r="Q79" s="87">
        <v>141.93793186796586</v>
      </c>
      <c r="R79" s="87">
        <v>6.4901278215903053</v>
      </c>
      <c r="S79" s="87">
        <v>113.76777360410699</v>
      </c>
      <c r="T79" s="87">
        <v>33.918383342889797</v>
      </c>
      <c r="U79" s="87">
        <v>140.42231431501335</v>
      </c>
      <c r="V79" s="87">
        <v>12.663234006966242</v>
      </c>
      <c r="W79" s="87">
        <v>16.387194032727319</v>
      </c>
      <c r="X79" s="87">
        <v>6.4901278215903053</v>
      </c>
      <c r="Y79" s="87">
        <v>9.4626964507804807</v>
      </c>
      <c r="Z79" s="87">
        <v>33.918383342889797</v>
      </c>
      <c r="AA79" s="87"/>
      <c r="AB79" s="86">
        <v>75</v>
      </c>
      <c r="AC79" s="87">
        <v>6.98424299141878</v>
      </c>
      <c r="AD79" s="87">
        <v>99.317515039295728</v>
      </c>
      <c r="AE79" s="87">
        <v>148.45647211354944</v>
      </c>
      <c r="AF79" s="87">
        <v>5.7484405962648104</v>
      </c>
      <c r="AG79" s="87">
        <v>113.21729853781835</v>
      </c>
      <c r="AH79" s="87">
        <v>33.725837002842525</v>
      </c>
      <c r="AI79" s="87">
        <v>147.01857274462654</v>
      </c>
      <c r="AJ79" s="87">
        <v>99.317515039295728</v>
      </c>
      <c r="AK79" s="87">
        <v>12.544600314212531</v>
      </c>
      <c r="AL79" s="87">
        <v>5.7484405962648104</v>
      </c>
      <c r="AM79" s="87">
        <v>6.8464432157941442</v>
      </c>
      <c r="AN79" s="87">
        <v>33.725837002842525</v>
      </c>
      <c r="AO79" s="87"/>
      <c r="AP79" s="86">
        <v>75</v>
      </c>
      <c r="AQ79" s="87">
        <v>6.3887338278114933</v>
      </c>
      <c r="AR79" s="87">
        <v>99.483802130787424</v>
      </c>
      <c r="AS79" s="87">
        <v>140.56684221777124</v>
      </c>
      <c r="AT79" s="87">
        <v>76.353329829405013</v>
      </c>
      <c r="AU79" s="87">
        <v>113.50761301531836</v>
      </c>
      <c r="AV79" s="87">
        <v>34.843478633196668</v>
      </c>
      <c r="AW79" s="87">
        <v>142.87297146772721</v>
      </c>
      <c r="AX79" s="87">
        <v>99.483802130787424</v>
      </c>
      <c r="AY79" s="87">
        <v>10.831508278081982</v>
      </c>
      <c r="AZ79" s="87">
        <v>76.353329829405013</v>
      </c>
      <c r="BA79" s="87">
        <v>2.6942398233607028</v>
      </c>
      <c r="BB79" s="87">
        <v>34.843478633196668</v>
      </c>
      <c r="BC79" s="87"/>
      <c r="BD79" s="86">
        <v>75</v>
      </c>
      <c r="BE79" s="87">
        <v>6.4397068824011878</v>
      </c>
      <c r="BF79" s="87">
        <v>99.71822584008757</v>
      </c>
      <c r="BG79" s="87">
        <v>149.55557809293839</v>
      </c>
      <c r="BH79" s="87">
        <v>5.1762066152023438</v>
      </c>
      <c r="BI79" s="87">
        <v>112.17434851266302</v>
      </c>
      <c r="BJ79" s="87">
        <v>33.830162897073777</v>
      </c>
      <c r="BK79" s="87">
        <v>149.31602924278386</v>
      </c>
      <c r="BL79" s="87">
        <v>99.71822584008757</v>
      </c>
      <c r="BM79" s="87">
        <v>11.810026066595697</v>
      </c>
      <c r="BN79" s="87">
        <v>5.1762066152023438</v>
      </c>
      <c r="BO79" s="87">
        <v>8.4478717631474112</v>
      </c>
      <c r="BP79" s="87">
        <v>33.830162897073777</v>
      </c>
      <c r="BQ79" s="87"/>
      <c r="BR79" s="87">
        <v>6.5355184800880295</v>
      </c>
      <c r="BS79" s="87">
        <v>99.234135143969709</v>
      </c>
      <c r="BT79" s="87">
        <v>148.43283100675745</v>
      </c>
      <c r="BU79" s="87">
        <v>0.72149424106074878</v>
      </c>
      <c r="BV79" s="87">
        <v>113.81740702474332</v>
      </c>
      <c r="BW79" s="87">
        <v>99.709744615781844</v>
      </c>
      <c r="BX79" s="87">
        <v>151.16242819436735</v>
      </c>
      <c r="BY79" s="87">
        <v>99.234135143969709</v>
      </c>
      <c r="BZ79" s="87">
        <v>15.986726089822302</v>
      </c>
      <c r="CA79" s="87">
        <v>0.72149424106074878</v>
      </c>
      <c r="CB79" s="87">
        <v>9.8958648630494643</v>
      </c>
      <c r="CC79" s="87">
        <v>99.709744615781844</v>
      </c>
      <c r="CD79" s="87"/>
    </row>
    <row r="80" spans="1:82" x14ac:dyDescent="0.25">
      <c r="A80" s="86">
        <v>76</v>
      </c>
      <c r="B80" s="87">
        <v>6.3996479005621021</v>
      </c>
      <c r="C80" s="87">
        <v>100.13818275055441</v>
      </c>
      <c r="D80" s="87">
        <v>149.57803885581419</v>
      </c>
      <c r="E80" s="87">
        <v>5.977467447622665</v>
      </c>
      <c r="F80" s="87">
        <v>115.53715818983791</v>
      </c>
      <c r="G80" s="87">
        <v>33.687388784025593</v>
      </c>
      <c r="H80" s="87">
        <v>148.01899395083757</v>
      </c>
      <c r="I80" s="87">
        <v>100.13818275055441</v>
      </c>
      <c r="J80" s="87">
        <v>12.420077074603391</v>
      </c>
      <c r="K80" s="87">
        <v>5.977467447622665</v>
      </c>
      <c r="L80" s="87">
        <v>12.095228314738637</v>
      </c>
      <c r="M80" s="87">
        <v>33.687388784025593</v>
      </c>
      <c r="N80" s="87"/>
      <c r="O80" s="87">
        <v>5.8287637081412607</v>
      </c>
      <c r="P80" s="87">
        <v>12.02982111300866</v>
      </c>
      <c r="Q80" s="87">
        <v>142.11171867194813</v>
      </c>
      <c r="R80" s="87">
        <v>5.8150876010904762</v>
      </c>
      <c r="S80" s="87">
        <v>113.30785576501272</v>
      </c>
      <c r="T80" s="87">
        <v>34.538905235939815</v>
      </c>
      <c r="U80" s="87">
        <v>146.83247201571669</v>
      </c>
      <c r="V80" s="87">
        <v>12.02982111300866</v>
      </c>
      <c r="W80" s="87">
        <v>10.388820030434967</v>
      </c>
      <c r="X80" s="87">
        <v>5.8150876010904762</v>
      </c>
      <c r="Y80" s="87">
        <v>9.6861902064254437</v>
      </c>
      <c r="Z80" s="87">
        <v>34.538905235939815</v>
      </c>
      <c r="AA80" s="87"/>
      <c r="AB80" s="86">
        <v>76</v>
      </c>
      <c r="AC80" s="87">
        <v>5.6694833581429025</v>
      </c>
      <c r="AD80" s="87">
        <v>100.02560033119542</v>
      </c>
      <c r="AE80" s="87">
        <v>145.51965365307072</v>
      </c>
      <c r="AF80" s="87">
        <v>5.7927853131458598</v>
      </c>
      <c r="AG80" s="87">
        <v>112.53419917567011</v>
      </c>
      <c r="AH80" s="87">
        <v>33.535434324311218</v>
      </c>
      <c r="AI80" s="87">
        <v>151.02040266641751</v>
      </c>
      <c r="AJ80" s="87">
        <v>100.02560033119542</v>
      </c>
      <c r="AK80" s="87">
        <v>13.244875388193638</v>
      </c>
      <c r="AL80" s="87">
        <v>5.7927853131458598</v>
      </c>
      <c r="AM80" s="87">
        <v>13.191582540865591</v>
      </c>
      <c r="AN80" s="87">
        <v>33.535434324311218</v>
      </c>
      <c r="AO80" s="87"/>
      <c r="AP80" s="86">
        <v>76</v>
      </c>
      <c r="AQ80" s="87">
        <v>6.3677958012938838</v>
      </c>
      <c r="AR80" s="87">
        <v>99.422518145431141</v>
      </c>
      <c r="AS80" s="87">
        <v>142.23987341702096</v>
      </c>
      <c r="AT80" s="87">
        <v>77.352368142113079</v>
      </c>
      <c r="AU80" s="87">
        <v>112.35251679637607</v>
      </c>
      <c r="AV80" s="87">
        <v>34.744043266432186</v>
      </c>
      <c r="AW80" s="87">
        <v>143.46928072497792</v>
      </c>
      <c r="AX80" s="87">
        <v>99.422518145431141</v>
      </c>
      <c r="AY80" s="87">
        <v>10.770279300112668</v>
      </c>
      <c r="AZ80" s="87">
        <v>77.352368142113079</v>
      </c>
      <c r="BA80" s="87">
        <v>1.7289551851820799</v>
      </c>
      <c r="BB80" s="87">
        <v>34.744043266432186</v>
      </c>
      <c r="BC80" s="87"/>
      <c r="BD80" s="86">
        <v>76</v>
      </c>
      <c r="BE80" s="87">
        <v>5.2971655328432208</v>
      </c>
      <c r="BF80" s="87">
        <v>99.925551059279201</v>
      </c>
      <c r="BG80" s="87">
        <v>148.26605421521847</v>
      </c>
      <c r="BH80" s="87">
        <v>5.017370552504179</v>
      </c>
      <c r="BI80" s="87">
        <v>113.50877066293062</v>
      </c>
      <c r="BJ80" s="87">
        <v>33.833270155648016</v>
      </c>
      <c r="BK80" s="87">
        <v>149.75111059983067</v>
      </c>
      <c r="BL80" s="87">
        <v>99.925551059279201</v>
      </c>
      <c r="BM80" s="87">
        <v>11.657166714699876</v>
      </c>
      <c r="BN80" s="87">
        <v>5.017370552504179</v>
      </c>
      <c r="BO80" s="87">
        <v>13.442432204736235</v>
      </c>
      <c r="BP80" s="87">
        <v>33.833270155648016</v>
      </c>
      <c r="BQ80" s="87"/>
      <c r="BR80" s="87">
        <v>5.7428442253807228</v>
      </c>
      <c r="BS80" s="87">
        <v>99.71855362436645</v>
      </c>
      <c r="BT80" s="87">
        <v>150.0321041790898</v>
      </c>
      <c r="BU80" s="87">
        <v>0.32529911696853575</v>
      </c>
      <c r="BV80" s="87">
        <v>112.31174477418165</v>
      </c>
      <c r="BW80" s="87">
        <v>99.743658335316752</v>
      </c>
      <c r="BX80" s="87">
        <v>148.3373675420234</v>
      </c>
      <c r="BY80" s="87">
        <v>99.71855362436645</v>
      </c>
      <c r="BZ80" s="87">
        <v>11.429554457921197</v>
      </c>
      <c r="CA80" s="87">
        <v>0.32529911696853575</v>
      </c>
      <c r="CB80" s="87">
        <v>7.7019405063334361</v>
      </c>
      <c r="CC80" s="87">
        <v>99.743658335316752</v>
      </c>
      <c r="CD80" s="87"/>
    </row>
    <row r="81" spans="1:82" x14ac:dyDescent="0.25">
      <c r="A81" s="86">
        <v>77</v>
      </c>
      <c r="B81" s="87">
        <v>5.614583474322739</v>
      </c>
      <c r="C81" s="87">
        <v>99.365874709401425</v>
      </c>
      <c r="D81" s="87">
        <v>146.6644441484261</v>
      </c>
      <c r="E81" s="87">
        <v>6.4487689168088513</v>
      </c>
      <c r="F81" s="87">
        <v>114.73781916080745</v>
      </c>
      <c r="G81" s="87">
        <v>33.248500521036078</v>
      </c>
      <c r="H81" s="87">
        <v>150.1682310709414</v>
      </c>
      <c r="I81" s="87">
        <v>99.365874709401425</v>
      </c>
      <c r="J81" s="87">
        <v>11.907592845085205</v>
      </c>
      <c r="K81" s="87">
        <v>6.4487689168088513</v>
      </c>
      <c r="L81" s="87">
        <v>10.232533706030917</v>
      </c>
      <c r="M81" s="87">
        <v>33.248500521036078</v>
      </c>
      <c r="N81" s="87"/>
      <c r="O81" s="87">
        <v>5.9490309392848948</v>
      </c>
      <c r="P81" s="87">
        <v>10.01219792389135</v>
      </c>
      <c r="Q81" s="87">
        <v>144.64580873288386</v>
      </c>
      <c r="R81" s="87">
        <v>4.2497343780219392</v>
      </c>
      <c r="S81" s="87">
        <v>111.50729437027287</v>
      </c>
      <c r="T81" s="87">
        <v>34.49526918730038</v>
      </c>
      <c r="U81" s="87">
        <v>145.34137943670157</v>
      </c>
      <c r="V81" s="87">
        <v>10.01219792389135</v>
      </c>
      <c r="W81" s="87">
        <v>10.972580072059595</v>
      </c>
      <c r="X81" s="87">
        <v>4.2497343780219392</v>
      </c>
      <c r="Y81" s="87">
        <v>8.2158962665296098</v>
      </c>
      <c r="Z81" s="87">
        <v>34.49526918730038</v>
      </c>
      <c r="AA81" s="87"/>
      <c r="AB81" s="86">
        <v>77</v>
      </c>
      <c r="AC81" s="87">
        <v>6.0129635219444788</v>
      </c>
      <c r="AD81" s="87">
        <v>99.16426235017849</v>
      </c>
      <c r="AE81" s="87">
        <v>148.44406815392992</v>
      </c>
      <c r="AF81" s="87">
        <v>6.0013196598128813</v>
      </c>
      <c r="AG81" s="87">
        <v>115.1868403217177</v>
      </c>
      <c r="AH81" s="87">
        <v>33.787013547327525</v>
      </c>
      <c r="AI81" s="87">
        <v>147.99839923818067</v>
      </c>
      <c r="AJ81" s="87">
        <v>99.16426235017849</v>
      </c>
      <c r="AK81" s="87">
        <v>14.058538823613933</v>
      </c>
      <c r="AL81" s="87">
        <v>6.0013196598128813</v>
      </c>
      <c r="AM81" s="87">
        <v>7.5404717118280669</v>
      </c>
      <c r="AN81" s="87">
        <v>33.787013547327525</v>
      </c>
      <c r="AO81" s="87"/>
      <c r="AP81" s="86">
        <v>77</v>
      </c>
      <c r="AQ81" s="87">
        <v>6.4456896115805584</v>
      </c>
      <c r="AR81" s="87">
        <v>98.510445239599875</v>
      </c>
      <c r="AS81" s="87">
        <v>143.74398016635286</v>
      </c>
      <c r="AT81" s="87">
        <v>75.635115573179903</v>
      </c>
      <c r="AU81" s="87">
        <v>112.88276888456997</v>
      </c>
      <c r="AV81" s="87">
        <v>32.869321101362445</v>
      </c>
      <c r="AW81" s="87">
        <v>147.25542451516139</v>
      </c>
      <c r="AX81" s="87">
        <v>98.510445239599875</v>
      </c>
      <c r="AY81" s="87">
        <v>10.427013781131587</v>
      </c>
      <c r="AZ81" s="87">
        <v>75.635115573179903</v>
      </c>
      <c r="BA81" s="87">
        <v>0.97079119090379606</v>
      </c>
      <c r="BB81" s="87">
        <v>32.869321101362445</v>
      </c>
      <c r="BC81" s="87"/>
      <c r="BD81" s="86">
        <v>77</v>
      </c>
      <c r="BE81" s="87">
        <v>5.8694088544713612</v>
      </c>
      <c r="BF81" s="87">
        <v>99.426192522776034</v>
      </c>
      <c r="BG81" s="87">
        <v>148.60015832245006</v>
      </c>
      <c r="BH81" s="87">
        <v>5.853784920928728</v>
      </c>
      <c r="BI81" s="87">
        <v>114.93989493469972</v>
      </c>
      <c r="BJ81" s="87">
        <v>34.716405706629459</v>
      </c>
      <c r="BK81" s="87">
        <v>147.4562691008029</v>
      </c>
      <c r="BL81" s="87">
        <v>99.426192522776034</v>
      </c>
      <c r="BM81" s="87">
        <v>11.185191572248247</v>
      </c>
      <c r="BN81" s="87">
        <v>5.853784920928728</v>
      </c>
      <c r="BO81" s="87">
        <v>8.7100088137581047</v>
      </c>
      <c r="BP81" s="87">
        <v>34.716405706629459</v>
      </c>
      <c r="BQ81" s="87"/>
      <c r="BR81" s="87">
        <v>5.9768018715576732</v>
      </c>
      <c r="BS81" s="87">
        <v>98.28736291899645</v>
      </c>
      <c r="BT81" s="87">
        <v>147.5490307157348</v>
      </c>
      <c r="BU81" s="87">
        <v>0.71538996863071769</v>
      </c>
      <c r="BV81" s="87">
        <v>113.73222151080593</v>
      </c>
      <c r="BW81" s="87">
        <v>99.696073667713193</v>
      </c>
      <c r="BX81" s="87">
        <v>150.90885265298544</v>
      </c>
      <c r="BY81" s="87">
        <v>98.28736291899645</v>
      </c>
      <c r="BZ81" s="87">
        <v>11.710856888744958</v>
      </c>
      <c r="CA81" s="87">
        <v>0.71538996863071769</v>
      </c>
      <c r="CB81" s="87">
        <v>12.73341671987232</v>
      </c>
      <c r="CC81" s="87">
        <v>99.696073667713193</v>
      </c>
      <c r="CD81" s="87"/>
    </row>
    <row r="82" spans="1:82" x14ac:dyDescent="0.25">
      <c r="A82" s="86">
        <v>78</v>
      </c>
      <c r="B82" s="87">
        <v>6.0674025005223209</v>
      </c>
      <c r="C82" s="87">
        <v>99.127677764317639</v>
      </c>
      <c r="D82" s="87">
        <v>144.92585867093308</v>
      </c>
      <c r="E82" s="87">
        <v>5.9897189653144478</v>
      </c>
      <c r="F82" s="87">
        <v>113.03951133219645</v>
      </c>
      <c r="G82" s="87">
        <v>32.801866644287344</v>
      </c>
      <c r="H82" s="87">
        <v>149.83400677642899</v>
      </c>
      <c r="I82" s="87">
        <v>99.127677764317639</v>
      </c>
      <c r="J82" s="87">
        <v>13.213867250218</v>
      </c>
      <c r="K82" s="87">
        <v>5.9897189653144478</v>
      </c>
      <c r="L82" s="87">
        <v>10.040139431574691</v>
      </c>
      <c r="M82" s="87">
        <v>32.801866644287344</v>
      </c>
      <c r="N82" s="87"/>
      <c r="O82" s="87">
        <v>5.9213005431753309</v>
      </c>
      <c r="P82" s="87">
        <v>9.7079327513667071</v>
      </c>
      <c r="Q82" s="87">
        <v>140.39042045721723</v>
      </c>
      <c r="R82" s="87">
        <v>5.4701200099140133</v>
      </c>
      <c r="S82" s="87">
        <v>111.17111301453457</v>
      </c>
      <c r="T82" s="87">
        <v>34.225138737692667</v>
      </c>
      <c r="U82" s="87">
        <v>148.92748740718363</v>
      </c>
      <c r="V82" s="87">
        <v>9.7079327513667071</v>
      </c>
      <c r="W82" s="87">
        <v>9.6757147243030523</v>
      </c>
      <c r="X82" s="87">
        <v>5.4701200099140133</v>
      </c>
      <c r="Y82" s="87">
        <v>7.9309488433471635</v>
      </c>
      <c r="Z82" s="87">
        <v>34.225138737692667</v>
      </c>
      <c r="AA82" s="87"/>
      <c r="AB82" s="86">
        <v>78</v>
      </c>
      <c r="AC82" s="87">
        <v>5.2448834975840164</v>
      </c>
      <c r="AD82" s="87">
        <v>99.676289767822325</v>
      </c>
      <c r="AE82" s="87">
        <v>145.42013810693723</v>
      </c>
      <c r="AF82" s="87">
        <v>5.0657146962519102</v>
      </c>
      <c r="AG82" s="87">
        <v>114.47085483570719</v>
      </c>
      <c r="AH82" s="87">
        <v>34.228755638595452</v>
      </c>
      <c r="AI82" s="87">
        <v>148.21293755178158</v>
      </c>
      <c r="AJ82" s="87">
        <v>99.676289767822325</v>
      </c>
      <c r="AK82" s="87">
        <v>11.532370174984926</v>
      </c>
      <c r="AL82" s="87">
        <v>5.0657146962519102</v>
      </c>
      <c r="AM82" s="87">
        <v>4.8905554952906778</v>
      </c>
      <c r="AN82" s="87">
        <v>34.228755638595452</v>
      </c>
      <c r="AO82" s="87"/>
      <c r="AP82" s="86">
        <v>78</v>
      </c>
      <c r="AQ82" s="87">
        <v>5.5807066509918943</v>
      </c>
      <c r="AR82" s="87">
        <v>98.842013302819851</v>
      </c>
      <c r="AS82" s="87">
        <v>143.97770770118953</v>
      </c>
      <c r="AT82" s="87">
        <v>78.349152844814228</v>
      </c>
      <c r="AU82" s="87">
        <v>113.71636096259846</v>
      </c>
      <c r="AV82" s="87">
        <v>34.2783457681792</v>
      </c>
      <c r="AW82" s="87">
        <v>146.05329125148111</v>
      </c>
      <c r="AX82" s="87">
        <v>98.842013302819851</v>
      </c>
      <c r="AY82" s="87">
        <v>13.540702433358003</v>
      </c>
      <c r="AZ82" s="87">
        <v>78.349152844814228</v>
      </c>
      <c r="BA82" s="87">
        <v>3.5784788145275579</v>
      </c>
      <c r="BB82" s="87">
        <v>34.2783457681792</v>
      </c>
      <c r="BC82" s="87"/>
      <c r="BD82" s="86">
        <v>78</v>
      </c>
      <c r="BE82" s="87">
        <v>6.2513020395436891</v>
      </c>
      <c r="BF82" s="87">
        <v>98.57497307721701</v>
      </c>
      <c r="BG82" s="87">
        <v>148.83924978094225</v>
      </c>
      <c r="BH82" s="87">
        <v>5.8418260863308635</v>
      </c>
      <c r="BI82" s="87">
        <v>114.52454788388873</v>
      </c>
      <c r="BJ82" s="87">
        <v>33.764692604272987</v>
      </c>
      <c r="BK82" s="87">
        <v>153.57576306355026</v>
      </c>
      <c r="BL82" s="87">
        <v>98.57497307721701</v>
      </c>
      <c r="BM82" s="87">
        <v>11.234588416302433</v>
      </c>
      <c r="BN82" s="87">
        <v>5.8418260863308635</v>
      </c>
      <c r="BO82" s="87">
        <v>7.0716747132184246</v>
      </c>
      <c r="BP82" s="87">
        <v>33.764692604272987</v>
      </c>
      <c r="BQ82" s="87"/>
      <c r="BR82" s="87">
        <v>5.7668843078142107</v>
      </c>
      <c r="BS82" s="87">
        <v>98.245033149655484</v>
      </c>
      <c r="BT82" s="87">
        <v>148.13570410992412</v>
      </c>
      <c r="BU82" s="87">
        <v>0.39536961711112761</v>
      </c>
      <c r="BV82" s="87">
        <v>112.87189603504086</v>
      </c>
      <c r="BW82" s="87">
        <v>99.948131470534392</v>
      </c>
      <c r="BX82" s="87">
        <v>148.5001571256376</v>
      </c>
      <c r="BY82" s="87">
        <v>98.245033149655484</v>
      </c>
      <c r="BZ82" s="87">
        <v>12.2857855874227</v>
      </c>
      <c r="CA82" s="87">
        <v>0.39536961711112761</v>
      </c>
      <c r="CB82" s="87">
        <v>7.6286069825325411</v>
      </c>
      <c r="CC82" s="87">
        <v>99.948131470534392</v>
      </c>
      <c r="CD82" s="87"/>
    </row>
    <row r="83" spans="1:82" x14ac:dyDescent="0.25">
      <c r="A83" s="86">
        <v>79</v>
      </c>
      <c r="B83" s="87">
        <v>5.663145199908576</v>
      </c>
      <c r="C83" s="87">
        <v>99.084753996073829</v>
      </c>
      <c r="D83" s="87">
        <v>146.18451119993168</v>
      </c>
      <c r="E83" s="87">
        <v>7.1813083462315603</v>
      </c>
      <c r="F83" s="87">
        <v>115.21860345881102</v>
      </c>
      <c r="G83" s="87">
        <v>33.261570362330993</v>
      </c>
      <c r="H83" s="87">
        <v>147.89147502441435</v>
      </c>
      <c r="I83" s="87">
        <v>99.084753996073829</v>
      </c>
      <c r="J83" s="87">
        <v>12.008496983928072</v>
      </c>
      <c r="K83" s="87">
        <v>7.1813083462315603</v>
      </c>
      <c r="L83" s="87">
        <v>18.295565957324314</v>
      </c>
      <c r="M83" s="87">
        <v>33.261570362330993</v>
      </c>
      <c r="N83" s="87"/>
      <c r="O83" s="87">
        <v>6.7228343074206176</v>
      </c>
      <c r="P83" s="87">
        <v>9.8484517604413515</v>
      </c>
      <c r="Q83" s="87">
        <v>143.10490411366479</v>
      </c>
      <c r="R83" s="87">
        <v>5.0012995748095364</v>
      </c>
      <c r="S83" s="87">
        <v>114.92888567180709</v>
      </c>
      <c r="T83" s="87">
        <v>32.632433386849833</v>
      </c>
      <c r="U83" s="87">
        <v>145.29061825451825</v>
      </c>
      <c r="V83" s="87">
        <v>9.8484517604413515</v>
      </c>
      <c r="W83" s="87">
        <v>10.380863707969807</v>
      </c>
      <c r="X83" s="87">
        <v>5.0012995748095364</v>
      </c>
      <c r="Y83" s="87">
        <v>11.571137898876444</v>
      </c>
      <c r="Z83" s="87">
        <v>32.632433386849833</v>
      </c>
      <c r="AA83" s="87"/>
      <c r="AB83" s="86">
        <v>79</v>
      </c>
      <c r="AC83" s="87">
        <v>6.3574568964587987</v>
      </c>
      <c r="AD83" s="87">
        <v>100.38948762998622</v>
      </c>
      <c r="AE83" s="87">
        <v>147.32811288421118</v>
      </c>
      <c r="AF83" s="87">
        <v>6.3018258978365758</v>
      </c>
      <c r="AG83" s="87">
        <v>115.62120232106317</v>
      </c>
      <c r="AH83" s="87">
        <v>34.813653853739879</v>
      </c>
      <c r="AI83" s="87">
        <v>148.77421832618649</v>
      </c>
      <c r="AJ83" s="87">
        <v>100.38948762998622</v>
      </c>
      <c r="AK83" s="87">
        <v>13.519903769903129</v>
      </c>
      <c r="AL83" s="87">
        <v>6.3018258978365758</v>
      </c>
      <c r="AM83" s="87">
        <v>8.7498065348856429</v>
      </c>
      <c r="AN83" s="87">
        <v>34.813653853739879</v>
      </c>
      <c r="AO83" s="87"/>
      <c r="AP83" s="86">
        <v>79</v>
      </c>
      <c r="AQ83" s="87">
        <v>5.7134536462481869</v>
      </c>
      <c r="AR83" s="87">
        <v>99.831283099516313</v>
      </c>
      <c r="AS83" s="87">
        <v>143.64319575426759</v>
      </c>
      <c r="AT83" s="87">
        <v>74.441081457829199</v>
      </c>
      <c r="AU83" s="87">
        <v>112.80082132538728</v>
      </c>
      <c r="AV83" s="87">
        <v>32.898994351821621</v>
      </c>
      <c r="AW83" s="87">
        <v>146.77250894638908</v>
      </c>
      <c r="AX83" s="87">
        <v>99.831283099516313</v>
      </c>
      <c r="AY83" s="87">
        <v>13.609282225419417</v>
      </c>
      <c r="AZ83" s="87">
        <v>74.441081457829199</v>
      </c>
      <c r="BA83" s="87">
        <v>4.3013208165172907</v>
      </c>
      <c r="BB83" s="87">
        <v>32.898994351821621</v>
      </c>
      <c r="BC83" s="87"/>
      <c r="BD83" s="86">
        <v>79</v>
      </c>
      <c r="BE83" s="87">
        <v>5.3871705860591605</v>
      </c>
      <c r="BF83" s="87">
        <v>99.405274616688416</v>
      </c>
      <c r="BG83" s="87">
        <v>149.4659482114491</v>
      </c>
      <c r="BH83" s="87">
        <v>5.9309167809352514</v>
      </c>
      <c r="BI83" s="87">
        <v>113.6272429207698</v>
      </c>
      <c r="BJ83" s="87">
        <v>33.871372205742951</v>
      </c>
      <c r="BK83" s="87">
        <v>147.35200288214511</v>
      </c>
      <c r="BL83" s="87">
        <v>99.405274616688416</v>
      </c>
      <c r="BM83" s="87">
        <v>13.336651908400844</v>
      </c>
      <c r="BN83" s="87">
        <v>5.9309167809352514</v>
      </c>
      <c r="BO83" s="87">
        <v>12.835670046719303</v>
      </c>
      <c r="BP83" s="87">
        <v>33.871372205742951</v>
      </c>
      <c r="BQ83" s="87"/>
      <c r="BR83" s="87">
        <v>4.9387666355575526</v>
      </c>
      <c r="BS83" s="87">
        <v>98.950259510220249</v>
      </c>
      <c r="BT83" s="87">
        <v>148.8283000028708</v>
      </c>
      <c r="BU83" s="87">
        <v>0.76638458005799637</v>
      </c>
      <c r="BV83" s="87">
        <v>112.79861834323103</v>
      </c>
      <c r="BW83" s="87">
        <v>99.775661741946166</v>
      </c>
      <c r="BX83" s="87">
        <v>144.03711688424693</v>
      </c>
      <c r="BY83" s="87">
        <v>98.950259510220249</v>
      </c>
      <c r="BZ83" s="87">
        <v>11.993074472928859</v>
      </c>
      <c r="CA83" s="87">
        <v>0.76638458005799637</v>
      </c>
      <c r="CB83" s="87">
        <v>3.0084771703014379</v>
      </c>
      <c r="CC83" s="87">
        <v>99.775661741946166</v>
      </c>
      <c r="CD83" s="87"/>
    </row>
    <row r="84" spans="1:82" x14ac:dyDescent="0.25">
      <c r="A84" s="86">
        <v>80</v>
      </c>
      <c r="B84" s="87">
        <v>6.1307183798573659</v>
      </c>
      <c r="C84" s="87">
        <v>99.828041569883524</v>
      </c>
      <c r="D84" s="87">
        <v>147.22972159044423</v>
      </c>
      <c r="E84" s="87">
        <v>5.3544221100491747</v>
      </c>
      <c r="F84" s="87">
        <v>115.39289723198058</v>
      </c>
      <c r="G84" s="87">
        <v>36.018520237335558</v>
      </c>
      <c r="H84" s="87">
        <v>150.89035426382131</v>
      </c>
      <c r="I84" s="87">
        <v>99.828041569883524</v>
      </c>
      <c r="J84" s="87">
        <v>11.796472960819342</v>
      </c>
      <c r="K84" s="87">
        <v>5.3544221100491747</v>
      </c>
      <c r="L84" s="87">
        <v>3.1654613161354721</v>
      </c>
      <c r="M84" s="87">
        <v>36.018520237335558</v>
      </c>
      <c r="N84" s="87"/>
      <c r="O84" s="87">
        <v>5.7904159308767831</v>
      </c>
      <c r="P84" s="87">
        <v>11.641097658858298</v>
      </c>
      <c r="Q84" s="87">
        <v>141.10459327040647</v>
      </c>
      <c r="R84" s="87">
        <v>5.3916896804770094</v>
      </c>
      <c r="S84" s="87">
        <v>112.42444167948717</v>
      </c>
      <c r="T84" s="87">
        <v>33.292395690364494</v>
      </c>
      <c r="U84" s="87">
        <v>141.82594561815699</v>
      </c>
      <c r="V84" s="87">
        <v>11.641097658858298</v>
      </c>
      <c r="W84" s="87">
        <v>8.1026824085120701</v>
      </c>
      <c r="X84" s="87">
        <v>5.3916896804770094</v>
      </c>
      <c r="Y84" s="87">
        <v>10.702059520894959</v>
      </c>
      <c r="Z84" s="87">
        <v>33.292395690364494</v>
      </c>
      <c r="AA84" s="87"/>
      <c r="AB84" s="86">
        <v>80</v>
      </c>
      <c r="AC84" s="87">
        <v>6.1010842867364632</v>
      </c>
      <c r="AD84" s="87">
        <v>99.195400828522054</v>
      </c>
      <c r="AE84" s="87">
        <v>147.9356826246343</v>
      </c>
      <c r="AF84" s="87">
        <v>4.7981284128105957</v>
      </c>
      <c r="AG84" s="87">
        <v>114.37272243105232</v>
      </c>
      <c r="AH84" s="87">
        <v>33.491696485327743</v>
      </c>
      <c r="AI84" s="87">
        <v>150.55295410948341</v>
      </c>
      <c r="AJ84" s="87">
        <v>99.195400828522054</v>
      </c>
      <c r="AK84" s="87">
        <v>12.087930489079353</v>
      </c>
      <c r="AL84" s="87">
        <v>4.7981284128105957</v>
      </c>
      <c r="AM84" s="87">
        <v>12.542420849912201</v>
      </c>
      <c r="AN84" s="87">
        <v>33.491696485327743</v>
      </c>
      <c r="AO84" s="87"/>
      <c r="AP84" s="86">
        <v>80</v>
      </c>
      <c r="AQ84" s="87">
        <v>6.2485110642402768</v>
      </c>
      <c r="AR84" s="87">
        <v>99.841112606415066</v>
      </c>
      <c r="AS84" s="87">
        <v>141.78495714220259</v>
      </c>
      <c r="AT84" s="87">
        <v>74.926731719324081</v>
      </c>
      <c r="AU84" s="87">
        <v>112.82820148725658</v>
      </c>
      <c r="AV84" s="87">
        <v>34.659535955497404</v>
      </c>
      <c r="AW84" s="87">
        <v>145.12724606877532</v>
      </c>
      <c r="AX84" s="87">
        <v>99.841112606415066</v>
      </c>
      <c r="AY84" s="87">
        <v>12.025932817051009</v>
      </c>
      <c r="AZ84" s="87">
        <v>74.926731719324081</v>
      </c>
      <c r="BA84" s="87">
        <v>3.3895771009980624</v>
      </c>
      <c r="BB84" s="87">
        <v>34.659535955497404</v>
      </c>
      <c r="BC84" s="87"/>
      <c r="BD84" s="86">
        <v>80</v>
      </c>
      <c r="BE84" s="87">
        <v>6.9984300112224247</v>
      </c>
      <c r="BF84" s="87">
        <v>99.061202127838172</v>
      </c>
      <c r="BG84" s="87">
        <v>148.74469223557699</v>
      </c>
      <c r="BH84" s="87">
        <v>6.396268664694797</v>
      </c>
      <c r="BI84" s="87">
        <v>111.06944668550888</v>
      </c>
      <c r="BJ84" s="87">
        <v>34.421384828297867</v>
      </c>
      <c r="BK84" s="87">
        <v>151.46323370847358</v>
      </c>
      <c r="BL84" s="87">
        <v>99.061202127838172</v>
      </c>
      <c r="BM84" s="87">
        <v>13.523527776180774</v>
      </c>
      <c r="BN84" s="87">
        <v>6.396268664694797</v>
      </c>
      <c r="BO84" s="87">
        <v>6.358995792697633</v>
      </c>
      <c r="BP84" s="87">
        <v>34.421384828297867</v>
      </c>
      <c r="BQ84" s="87"/>
      <c r="BR84" s="87">
        <v>6.1076115520572252</v>
      </c>
      <c r="BS84" s="87">
        <v>99.316176563966479</v>
      </c>
      <c r="BT84" s="87">
        <v>150.09063156853395</v>
      </c>
      <c r="BU84" s="87">
        <v>1.1675089112846702</v>
      </c>
      <c r="BV84" s="87">
        <v>113.86845325167947</v>
      </c>
      <c r="BW84" s="87">
        <v>99.558965335752191</v>
      </c>
      <c r="BX84" s="87">
        <v>148.9038124289975</v>
      </c>
      <c r="BY84" s="87">
        <v>99.316176563966479</v>
      </c>
      <c r="BZ84" s="87">
        <v>14.368568426988137</v>
      </c>
      <c r="CA84" s="87">
        <v>1.1675089112846702</v>
      </c>
      <c r="CB84" s="87">
        <v>9.5066305023863755</v>
      </c>
      <c r="CC84" s="87">
        <v>99.558965335752191</v>
      </c>
      <c r="CD84" s="87"/>
    </row>
    <row r="85" spans="1:82" x14ac:dyDescent="0.25">
      <c r="A85" s="86">
        <v>81</v>
      </c>
      <c r="B85" s="87">
        <v>6.1002293632708247</v>
      </c>
      <c r="C85" s="87">
        <v>99.015055459170242</v>
      </c>
      <c r="D85" s="87">
        <v>147.61026862579658</v>
      </c>
      <c r="E85" s="87">
        <v>5.1097475701269781</v>
      </c>
      <c r="F85" s="87">
        <v>113.23752303541134</v>
      </c>
      <c r="G85" s="87">
        <v>33.098557324035525</v>
      </c>
      <c r="H85" s="87">
        <v>152.27503466682705</v>
      </c>
      <c r="I85" s="87">
        <v>99.015055459170242</v>
      </c>
      <c r="J85" s="87">
        <v>11.963874116529999</v>
      </c>
      <c r="K85" s="87">
        <v>5.1097475701269781</v>
      </c>
      <c r="L85" s="87">
        <v>9.8738693710713807</v>
      </c>
      <c r="M85" s="87">
        <v>33.098557324035525</v>
      </c>
      <c r="N85" s="87"/>
      <c r="O85" s="87">
        <v>5.1074406154690255</v>
      </c>
      <c r="P85" s="87">
        <v>10.5797318083187</v>
      </c>
      <c r="Q85" s="87">
        <v>143.53791048384261</v>
      </c>
      <c r="R85" s="87">
        <v>5.4700806071774126</v>
      </c>
      <c r="S85" s="87">
        <v>113.84518695130126</v>
      </c>
      <c r="T85" s="87">
        <v>34.542217770536503</v>
      </c>
      <c r="U85" s="87">
        <v>143.86526915884158</v>
      </c>
      <c r="V85" s="87">
        <v>10.5797318083187</v>
      </c>
      <c r="W85" s="87">
        <v>9.3052839074876417</v>
      </c>
      <c r="X85" s="87">
        <v>5.4700806071774126</v>
      </c>
      <c r="Y85" s="87">
        <v>9.8446327570690126</v>
      </c>
      <c r="Z85" s="87">
        <v>34.542217770536503</v>
      </c>
      <c r="AA85" s="87"/>
      <c r="AB85" s="86">
        <v>81</v>
      </c>
      <c r="AC85" s="87">
        <v>5.9210159962880118</v>
      </c>
      <c r="AD85" s="87">
        <v>99.182609119346552</v>
      </c>
      <c r="AE85" s="87">
        <v>149.97726270443238</v>
      </c>
      <c r="AF85" s="87">
        <v>6.199573360103777</v>
      </c>
      <c r="AG85" s="87">
        <v>115.12151602136021</v>
      </c>
      <c r="AH85" s="87">
        <v>33.463304788806354</v>
      </c>
      <c r="AI85" s="87">
        <v>146.06509287766616</v>
      </c>
      <c r="AJ85" s="87">
        <v>99.182609119346552</v>
      </c>
      <c r="AK85" s="87">
        <v>12.898795448504243</v>
      </c>
      <c r="AL85" s="87">
        <v>6.199573360103777</v>
      </c>
      <c r="AM85" s="87">
        <v>12.586247224412599</v>
      </c>
      <c r="AN85" s="87">
        <v>33.463304788806354</v>
      </c>
      <c r="AO85" s="87"/>
      <c r="AP85" s="86">
        <v>81</v>
      </c>
      <c r="AQ85" s="87">
        <v>4.7573077237582675</v>
      </c>
      <c r="AR85" s="87">
        <v>98.462233017537073</v>
      </c>
      <c r="AS85" s="87">
        <v>142.84540903636136</v>
      </c>
      <c r="AT85" s="87">
        <v>75.758337884716823</v>
      </c>
      <c r="AU85" s="87">
        <v>111.53492920481786</v>
      </c>
      <c r="AV85" s="87">
        <v>33.739222044320471</v>
      </c>
      <c r="AW85" s="87">
        <v>147.5319435297755</v>
      </c>
      <c r="AX85" s="87">
        <v>98.462233017537073</v>
      </c>
      <c r="AY85" s="87">
        <v>9.3458013819600083</v>
      </c>
      <c r="AZ85" s="87">
        <v>75.758337884716823</v>
      </c>
      <c r="BA85" s="87">
        <v>4.3407429428296513</v>
      </c>
      <c r="BB85" s="87">
        <v>33.739222044320471</v>
      </c>
      <c r="BC85" s="87"/>
      <c r="BD85" s="86">
        <v>81</v>
      </c>
      <c r="BE85" s="87">
        <v>6.8537603953695294</v>
      </c>
      <c r="BF85" s="87">
        <v>98.97952545369607</v>
      </c>
      <c r="BG85" s="87">
        <v>147.88102337066815</v>
      </c>
      <c r="BH85" s="87">
        <v>4.7657444535375157</v>
      </c>
      <c r="BI85" s="87">
        <v>112.61878942403006</v>
      </c>
      <c r="BJ85" s="87">
        <v>34.914306963261922</v>
      </c>
      <c r="BK85" s="87">
        <v>150.88901544577234</v>
      </c>
      <c r="BL85" s="87">
        <v>98.97952545369607</v>
      </c>
      <c r="BM85" s="87">
        <v>12.428793983158979</v>
      </c>
      <c r="BN85" s="87">
        <v>4.7657444535375157</v>
      </c>
      <c r="BO85" s="87">
        <v>11.904260089994246</v>
      </c>
      <c r="BP85" s="87">
        <v>34.914306963261922</v>
      </c>
      <c r="BQ85" s="87"/>
      <c r="BR85" s="87">
        <v>6.3742399731811528</v>
      </c>
      <c r="BS85" s="87">
        <v>98.959767886056895</v>
      </c>
      <c r="BT85" s="87">
        <v>148.26925936679248</v>
      </c>
      <c r="BU85" s="87">
        <v>0.86538447391766338</v>
      </c>
      <c r="BV85" s="87">
        <v>112.95102953546802</v>
      </c>
      <c r="BW85" s="87">
        <v>99.764902691558618</v>
      </c>
      <c r="BX85" s="87">
        <v>148.96710244244147</v>
      </c>
      <c r="BY85" s="87">
        <v>98.959767886056895</v>
      </c>
      <c r="BZ85" s="87">
        <v>11.392103506045402</v>
      </c>
      <c r="CA85" s="87">
        <v>0.86538447391766338</v>
      </c>
      <c r="CB85" s="87">
        <v>11.696334880457913</v>
      </c>
      <c r="CC85" s="87">
        <v>99.764902691558618</v>
      </c>
      <c r="CD85" s="87"/>
    </row>
    <row r="86" spans="1:82" x14ac:dyDescent="0.25">
      <c r="A86" s="86">
        <v>82</v>
      </c>
      <c r="B86" s="87">
        <v>5.5817645588274676</v>
      </c>
      <c r="C86" s="87">
        <v>98.880529090531766</v>
      </c>
      <c r="D86" s="87">
        <v>147.59708593586723</v>
      </c>
      <c r="E86" s="87">
        <v>6.6524312037490443</v>
      </c>
      <c r="F86" s="87">
        <v>114.10443466414551</v>
      </c>
      <c r="G86" s="87">
        <v>33.825157478440978</v>
      </c>
      <c r="H86" s="87">
        <v>148.35359034817463</v>
      </c>
      <c r="I86" s="87">
        <v>98.880529090531766</v>
      </c>
      <c r="J86" s="87">
        <v>13.72002727314846</v>
      </c>
      <c r="K86" s="87">
        <v>6.6524312037490443</v>
      </c>
      <c r="L86" s="87">
        <v>15.86858872952649</v>
      </c>
      <c r="M86" s="87">
        <v>33.825157478440978</v>
      </c>
      <c r="N86" s="87"/>
      <c r="O86" s="87">
        <v>5.2896390521510392</v>
      </c>
      <c r="P86" s="87">
        <v>10.542040598794518</v>
      </c>
      <c r="Q86" s="87">
        <v>143.39182136966895</v>
      </c>
      <c r="R86" s="87">
        <v>5.1502971814712177</v>
      </c>
      <c r="S86" s="87">
        <v>113.23466355292898</v>
      </c>
      <c r="T86" s="87">
        <v>34.658927774163764</v>
      </c>
      <c r="U86" s="87">
        <v>144.8803264892351</v>
      </c>
      <c r="V86" s="87">
        <v>10.542040598794518</v>
      </c>
      <c r="W86" s="87">
        <v>11.936503622684352</v>
      </c>
      <c r="X86" s="87">
        <v>5.1502971814712177</v>
      </c>
      <c r="Y86" s="87">
        <v>17.067050931675553</v>
      </c>
      <c r="Z86" s="87">
        <v>34.658927774163764</v>
      </c>
      <c r="AA86" s="87"/>
      <c r="AB86" s="86">
        <v>82</v>
      </c>
      <c r="AC86" s="87">
        <v>6.0301372582711696</v>
      </c>
      <c r="AD86" s="87">
        <v>98.947102957071237</v>
      </c>
      <c r="AE86" s="87">
        <v>148.78356841918352</v>
      </c>
      <c r="AF86" s="87">
        <v>5.9308729356102221</v>
      </c>
      <c r="AG86" s="87">
        <v>112.32033821290153</v>
      </c>
      <c r="AH86" s="87">
        <v>34.157653891779411</v>
      </c>
      <c r="AI86" s="87">
        <v>151.09114949302753</v>
      </c>
      <c r="AJ86" s="87">
        <v>98.947102957071237</v>
      </c>
      <c r="AK86" s="87">
        <v>10.87101951832345</v>
      </c>
      <c r="AL86" s="87">
        <v>5.9308729356102221</v>
      </c>
      <c r="AM86" s="87">
        <v>12.153244427114792</v>
      </c>
      <c r="AN86" s="87">
        <v>34.157653891779411</v>
      </c>
      <c r="AO86" s="87"/>
      <c r="AP86" s="86">
        <v>82</v>
      </c>
      <c r="AQ86" s="87">
        <v>5.723866325304992</v>
      </c>
      <c r="AR86" s="87">
        <v>99.879871236821089</v>
      </c>
      <c r="AS86" s="87">
        <v>141.67558992389766</v>
      </c>
      <c r="AT86" s="87">
        <v>75.447804205412822</v>
      </c>
      <c r="AU86" s="87">
        <v>112.3546031044318</v>
      </c>
      <c r="AV86" s="87">
        <v>33.688992913197708</v>
      </c>
      <c r="AW86" s="87">
        <v>145.57640842148481</v>
      </c>
      <c r="AX86" s="87">
        <v>99.879871236821089</v>
      </c>
      <c r="AY86" s="87">
        <v>12.970362983949567</v>
      </c>
      <c r="AZ86" s="87">
        <v>75.447804205412822</v>
      </c>
      <c r="BA86" s="87">
        <v>0.90936275535618227</v>
      </c>
      <c r="BB86" s="87">
        <v>33.688992913197708</v>
      </c>
      <c r="BC86" s="87"/>
      <c r="BD86" s="86">
        <v>82</v>
      </c>
      <c r="BE86" s="87">
        <v>6.2022788668907003</v>
      </c>
      <c r="BF86" s="87">
        <v>100.33934586540842</v>
      </c>
      <c r="BG86" s="87">
        <v>147.0453144376618</v>
      </c>
      <c r="BH86" s="87">
        <v>7.0384726880608959</v>
      </c>
      <c r="BI86" s="87">
        <v>114.99316268830418</v>
      </c>
      <c r="BJ86" s="87">
        <v>33.288989304256027</v>
      </c>
      <c r="BK86" s="87">
        <v>149.00522977778886</v>
      </c>
      <c r="BL86" s="87">
        <v>100.33934586540842</v>
      </c>
      <c r="BM86" s="87">
        <v>11.618427735325739</v>
      </c>
      <c r="BN86" s="87">
        <v>7.0384726880608959</v>
      </c>
      <c r="BO86" s="87">
        <v>10.457407205823991</v>
      </c>
      <c r="BP86" s="87">
        <v>33.288989304256027</v>
      </c>
      <c r="BQ86" s="87"/>
      <c r="BR86" s="87">
        <v>6.8116566501336049</v>
      </c>
      <c r="BS86" s="87">
        <v>99.668447122280028</v>
      </c>
      <c r="BT86" s="87">
        <v>149.15738164123204</v>
      </c>
      <c r="BU86" s="87">
        <v>0.70082096732145205</v>
      </c>
      <c r="BV86" s="87">
        <v>114.17977372174117</v>
      </c>
      <c r="BW86" s="87">
        <v>99.570729814491926</v>
      </c>
      <c r="BX86" s="87">
        <v>153.09372799997234</v>
      </c>
      <c r="BY86" s="87">
        <v>99.668447122280028</v>
      </c>
      <c r="BZ86" s="87">
        <v>11.448726923889293</v>
      </c>
      <c r="CA86" s="87">
        <v>0.70082096732145205</v>
      </c>
      <c r="CB86" s="87">
        <v>12.62133781548243</v>
      </c>
      <c r="CC86" s="87">
        <v>99.570729814491926</v>
      </c>
      <c r="CD86" s="87"/>
    </row>
    <row r="87" spans="1:82" x14ac:dyDescent="0.25">
      <c r="A87" s="86">
        <v>83</v>
      </c>
      <c r="B87" s="87">
        <v>5.6633120321007766</v>
      </c>
      <c r="C87" s="87">
        <v>99.480968496735287</v>
      </c>
      <c r="D87" s="87">
        <v>150.01647309222568</v>
      </c>
      <c r="E87" s="87">
        <v>4.4635777324038415</v>
      </c>
      <c r="F87" s="87">
        <v>113.25567691672181</v>
      </c>
      <c r="G87" s="87">
        <v>34.436359938373734</v>
      </c>
      <c r="H87" s="87">
        <v>148.57411051876207</v>
      </c>
      <c r="I87" s="87">
        <v>99.480968496735287</v>
      </c>
      <c r="J87" s="87">
        <v>13.12986224867379</v>
      </c>
      <c r="K87" s="87">
        <v>4.4635777324038415</v>
      </c>
      <c r="L87" s="87">
        <v>8.0830337071517278</v>
      </c>
      <c r="M87" s="87">
        <v>34.436359938373734</v>
      </c>
      <c r="N87" s="87"/>
      <c r="O87" s="87">
        <v>6.4344662717501908</v>
      </c>
      <c r="P87" s="87">
        <v>8.8847510175608431</v>
      </c>
      <c r="Q87" s="87">
        <v>143.60067414525162</v>
      </c>
      <c r="R87" s="87">
        <v>5.473507409575344</v>
      </c>
      <c r="S87" s="87">
        <v>113.86035408249148</v>
      </c>
      <c r="T87" s="87">
        <v>35.150764905185468</v>
      </c>
      <c r="U87" s="87">
        <v>149.87438988079251</v>
      </c>
      <c r="V87" s="87">
        <v>8.8847510175608431</v>
      </c>
      <c r="W87" s="87">
        <v>11.854676724083976</v>
      </c>
      <c r="X87" s="87">
        <v>5.473507409575344</v>
      </c>
      <c r="Y87" s="87">
        <v>6.3062630064746887</v>
      </c>
      <c r="Z87" s="87">
        <v>35.150764905185468</v>
      </c>
      <c r="AA87" s="87"/>
      <c r="AB87" s="86">
        <v>83</v>
      </c>
      <c r="AC87" s="87">
        <v>5.4406515539478848</v>
      </c>
      <c r="AD87" s="87">
        <v>98.325096264215745</v>
      </c>
      <c r="AE87" s="87">
        <v>147.90431840753655</v>
      </c>
      <c r="AF87" s="87">
        <v>5.464538264573287</v>
      </c>
      <c r="AG87" s="87">
        <v>112.96935085213332</v>
      </c>
      <c r="AH87" s="87">
        <v>34.752435602079849</v>
      </c>
      <c r="AI87" s="87">
        <v>150.58493222879264</v>
      </c>
      <c r="AJ87" s="87">
        <v>98.325096264215745</v>
      </c>
      <c r="AK87" s="87">
        <v>11.744014618571448</v>
      </c>
      <c r="AL87" s="87">
        <v>5.464538264573287</v>
      </c>
      <c r="AM87" s="87">
        <v>13.865776835074058</v>
      </c>
      <c r="AN87" s="87">
        <v>34.752435602079849</v>
      </c>
      <c r="AO87" s="87"/>
      <c r="AP87" s="86">
        <v>83</v>
      </c>
      <c r="AQ87" s="87">
        <v>5.7388093008927497</v>
      </c>
      <c r="AR87" s="87">
        <v>100.03312779346133</v>
      </c>
      <c r="AS87" s="87">
        <v>142.44350114019554</v>
      </c>
      <c r="AT87" s="87">
        <v>75.620853490960144</v>
      </c>
      <c r="AU87" s="87">
        <v>111.45848112025524</v>
      </c>
      <c r="AV87" s="87">
        <v>35.380929632341527</v>
      </c>
      <c r="AW87" s="87">
        <v>142.59320997240798</v>
      </c>
      <c r="AX87" s="87">
        <v>100.03312779346133</v>
      </c>
      <c r="AY87" s="87">
        <v>12.177909402780935</v>
      </c>
      <c r="AZ87" s="87">
        <v>75.620853490960144</v>
      </c>
      <c r="BA87" s="87">
        <v>2.5620519782591522</v>
      </c>
      <c r="BB87" s="87">
        <v>35.380929632341527</v>
      </c>
      <c r="BC87" s="87"/>
      <c r="BD87" s="86">
        <v>83</v>
      </c>
      <c r="BE87" s="87">
        <v>5.9779172314824445</v>
      </c>
      <c r="BF87" s="87">
        <v>99.046637056051622</v>
      </c>
      <c r="BG87" s="87">
        <v>148.55093492720286</v>
      </c>
      <c r="BH87" s="87">
        <v>6.0488869513582433</v>
      </c>
      <c r="BI87" s="87">
        <v>114.18618302378304</v>
      </c>
      <c r="BJ87" s="87">
        <v>34.204265462662342</v>
      </c>
      <c r="BK87" s="87">
        <v>151.62290999318517</v>
      </c>
      <c r="BL87" s="87">
        <v>99.046637056051622</v>
      </c>
      <c r="BM87" s="87">
        <v>11.713797792470935</v>
      </c>
      <c r="BN87" s="87">
        <v>6.0488869513582433</v>
      </c>
      <c r="BO87" s="87">
        <v>9.0750076219705562</v>
      </c>
      <c r="BP87" s="87">
        <v>34.204265462662342</v>
      </c>
      <c r="BQ87" s="87"/>
      <c r="BR87" s="87">
        <v>5.5890783066384708</v>
      </c>
      <c r="BS87" s="87">
        <v>100.0484318665073</v>
      </c>
      <c r="BT87" s="87">
        <v>148.06999927361025</v>
      </c>
      <c r="BU87" s="87">
        <v>1.4369295198173713</v>
      </c>
      <c r="BV87" s="87">
        <v>114.03872487704416</v>
      </c>
      <c r="BW87" s="87">
        <v>99.641698190236085</v>
      </c>
      <c r="BX87" s="87">
        <v>148.9717524080063</v>
      </c>
      <c r="BY87" s="87">
        <v>100.0484318665073</v>
      </c>
      <c r="BZ87" s="87">
        <v>12.823838447434932</v>
      </c>
      <c r="CA87" s="87">
        <v>1.4369295198173713</v>
      </c>
      <c r="CB87" s="87">
        <v>9.1717166294909216</v>
      </c>
      <c r="CC87" s="87">
        <v>99.641698190236085</v>
      </c>
      <c r="CD87" s="87"/>
    </row>
    <row r="88" spans="1:82" x14ac:dyDescent="0.25">
      <c r="A88" s="86">
        <v>84</v>
      </c>
      <c r="B88" s="87">
        <v>6.4790426898558673</v>
      </c>
      <c r="C88" s="87">
        <v>99.700716129505267</v>
      </c>
      <c r="D88" s="87">
        <v>148.08835324899823</v>
      </c>
      <c r="E88" s="87">
        <v>5.4170476124941702</v>
      </c>
      <c r="F88" s="87">
        <v>113.70121001174812</v>
      </c>
      <c r="G88" s="87">
        <v>34.003127500128784</v>
      </c>
      <c r="H88" s="87">
        <v>148.4111564967331</v>
      </c>
      <c r="I88" s="87">
        <v>99.700716129505267</v>
      </c>
      <c r="J88" s="87">
        <v>13.89499847739064</v>
      </c>
      <c r="K88" s="87">
        <v>5.4170476124941702</v>
      </c>
      <c r="L88" s="87">
        <v>-0.85241275506408698</v>
      </c>
      <c r="M88" s="87">
        <v>34.003127500128784</v>
      </c>
      <c r="N88" s="87"/>
      <c r="O88" s="87">
        <v>6.0201423378412118</v>
      </c>
      <c r="P88" s="87">
        <v>9.3823409284683983</v>
      </c>
      <c r="Q88" s="87">
        <v>144.35165299945072</v>
      </c>
      <c r="R88" s="87">
        <v>4.5606877145910358</v>
      </c>
      <c r="S88" s="87">
        <v>112.53292361944011</v>
      </c>
      <c r="T88" s="87">
        <v>33.802612387784265</v>
      </c>
      <c r="U88" s="87">
        <v>147.74690567879955</v>
      </c>
      <c r="V88" s="87">
        <v>9.3823409284683983</v>
      </c>
      <c r="W88" s="87">
        <v>11.154948746098496</v>
      </c>
      <c r="X88" s="87">
        <v>4.5606877145910358</v>
      </c>
      <c r="Y88" s="87">
        <v>9.4506760128140108</v>
      </c>
      <c r="Z88" s="87">
        <v>33.802612387784265</v>
      </c>
      <c r="AA88" s="87"/>
      <c r="AB88" s="86">
        <v>84</v>
      </c>
      <c r="AC88" s="87">
        <v>5.9193245065160758</v>
      </c>
      <c r="AD88" s="87">
        <v>100.23607754802191</v>
      </c>
      <c r="AE88" s="87">
        <v>148.48748573773906</v>
      </c>
      <c r="AF88" s="87">
        <v>6.8928157033421122</v>
      </c>
      <c r="AG88" s="87">
        <v>111.72701822030109</v>
      </c>
      <c r="AH88" s="87">
        <v>34.028110753386279</v>
      </c>
      <c r="AI88" s="87">
        <v>147.68184663342257</v>
      </c>
      <c r="AJ88" s="87">
        <v>100.23607754802191</v>
      </c>
      <c r="AK88" s="87">
        <v>11.661349860905766</v>
      </c>
      <c r="AL88" s="87">
        <v>6.8928157033421122</v>
      </c>
      <c r="AM88" s="87">
        <v>16.356352219100291</v>
      </c>
      <c r="AN88" s="87">
        <v>34.028110753386279</v>
      </c>
      <c r="AO88" s="87"/>
      <c r="AP88" s="86">
        <v>84</v>
      </c>
      <c r="AQ88" s="87">
        <v>6.42605226885129</v>
      </c>
      <c r="AR88" s="87">
        <v>100.4925474604765</v>
      </c>
      <c r="AS88" s="87">
        <v>143.18401249841665</v>
      </c>
      <c r="AT88" s="87">
        <v>77.493939619136057</v>
      </c>
      <c r="AU88" s="87">
        <v>112.26023870458071</v>
      </c>
      <c r="AV88" s="87">
        <v>33.405325983007913</v>
      </c>
      <c r="AW88" s="87">
        <v>146.1259825007443</v>
      </c>
      <c r="AX88" s="87">
        <v>100.4925474604765</v>
      </c>
      <c r="AY88" s="87">
        <v>10.679318674773965</v>
      </c>
      <c r="AZ88" s="87">
        <v>77.493939619136057</v>
      </c>
      <c r="BA88" s="87">
        <v>3.2512138347678201</v>
      </c>
      <c r="BB88" s="87">
        <v>33.405325983007913</v>
      </c>
      <c r="BC88" s="87"/>
      <c r="BD88" s="86">
        <v>84</v>
      </c>
      <c r="BE88" s="87">
        <v>5.7362622536378707</v>
      </c>
      <c r="BF88" s="87">
        <v>99.67127548722712</v>
      </c>
      <c r="BG88" s="87">
        <v>149.67716049403063</v>
      </c>
      <c r="BH88" s="87">
        <v>5.7507623151565364</v>
      </c>
      <c r="BI88" s="87">
        <v>114.89165454046997</v>
      </c>
      <c r="BJ88" s="87">
        <v>34.332264251395308</v>
      </c>
      <c r="BK88" s="87">
        <v>151.43601721068282</v>
      </c>
      <c r="BL88" s="87">
        <v>99.67127548722712</v>
      </c>
      <c r="BM88" s="87">
        <v>13.324131478341545</v>
      </c>
      <c r="BN88" s="87">
        <v>5.7507623151565364</v>
      </c>
      <c r="BO88" s="87">
        <v>13.337202767863987</v>
      </c>
      <c r="BP88" s="87">
        <v>34.332264251395308</v>
      </c>
      <c r="BQ88" s="87"/>
      <c r="BR88" s="87">
        <v>7.4307346015607836</v>
      </c>
      <c r="BS88" s="87">
        <v>99.509559499252305</v>
      </c>
      <c r="BT88" s="87">
        <v>147.84495600988723</v>
      </c>
      <c r="BU88" s="87">
        <v>1.0254066998400893</v>
      </c>
      <c r="BV88" s="87">
        <v>113.96535381240466</v>
      </c>
      <c r="BW88" s="87">
        <v>99.14620109749518</v>
      </c>
      <c r="BX88" s="87">
        <v>146.87094453316615</v>
      </c>
      <c r="BY88" s="87">
        <v>99.509559499252305</v>
      </c>
      <c r="BZ88" s="87">
        <v>12.469792194279952</v>
      </c>
      <c r="CA88" s="87">
        <v>1.0254066998400893</v>
      </c>
      <c r="CB88" s="87">
        <v>5.6932336874402862</v>
      </c>
      <c r="CC88" s="87">
        <v>99.14620109749518</v>
      </c>
      <c r="CD88" s="87"/>
    </row>
    <row r="89" spans="1:82" x14ac:dyDescent="0.25">
      <c r="A89" s="86">
        <v>85</v>
      </c>
      <c r="B89" s="87">
        <v>5.4601365287807759</v>
      </c>
      <c r="C89" s="87">
        <v>99.320116362161556</v>
      </c>
      <c r="D89" s="87">
        <v>147.17093705975662</v>
      </c>
      <c r="E89" s="87">
        <v>6.0778296915287164</v>
      </c>
      <c r="F89" s="87">
        <v>112.00553116467105</v>
      </c>
      <c r="G89" s="87">
        <v>35.875013994264116</v>
      </c>
      <c r="H89" s="87">
        <v>148.55531400103237</v>
      </c>
      <c r="I89" s="87">
        <v>99.320116362161556</v>
      </c>
      <c r="J89" s="87">
        <v>14.386117843054723</v>
      </c>
      <c r="K89" s="87">
        <v>6.0778296915287164</v>
      </c>
      <c r="L89" s="87">
        <v>8.2620988893675289</v>
      </c>
      <c r="M89" s="87">
        <v>35.875013994264116</v>
      </c>
      <c r="N89" s="87"/>
      <c r="O89" s="87">
        <v>5.6519446870138195</v>
      </c>
      <c r="P89" s="87">
        <v>9.3876281520481157</v>
      </c>
      <c r="Q89" s="87">
        <v>142.75043821684673</v>
      </c>
      <c r="R89" s="87">
        <v>6.079785682310729</v>
      </c>
      <c r="S89" s="87">
        <v>114.14040085005657</v>
      </c>
      <c r="T89" s="87">
        <v>33.727892140942458</v>
      </c>
      <c r="U89" s="87">
        <v>148.77573078937613</v>
      </c>
      <c r="V89" s="87">
        <v>9.3876281520481157</v>
      </c>
      <c r="W89" s="87">
        <v>11.923476075569546</v>
      </c>
      <c r="X89" s="87">
        <v>6.079785682310729</v>
      </c>
      <c r="Y89" s="87">
        <v>12.43482524578998</v>
      </c>
      <c r="Z89" s="87">
        <v>33.727892140942458</v>
      </c>
      <c r="AA89" s="87"/>
      <c r="AB89" s="86">
        <v>85</v>
      </c>
      <c r="AC89" s="87">
        <v>6.3642324827626204</v>
      </c>
      <c r="AD89" s="87">
        <v>99.400591963814222</v>
      </c>
      <c r="AE89" s="87">
        <v>149.15236112940767</v>
      </c>
      <c r="AF89" s="87">
        <v>5.7125321857857259</v>
      </c>
      <c r="AG89" s="87">
        <v>113.19327466108942</v>
      </c>
      <c r="AH89" s="87">
        <v>32.644395630774525</v>
      </c>
      <c r="AI89" s="87">
        <v>150.35832506186213</v>
      </c>
      <c r="AJ89" s="87">
        <v>99.400591963814222</v>
      </c>
      <c r="AK89" s="87">
        <v>12.142189595058895</v>
      </c>
      <c r="AL89" s="87">
        <v>5.7125321857857259</v>
      </c>
      <c r="AM89" s="87">
        <v>15.001071837894315</v>
      </c>
      <c r="AN89" s="87">
        <v>32.644395630774525</v>
      </c>
      <c r="AO89" s="87"/>
      <c r="AP89" s="86">
        <v>85</v>
      </c>
      <c r="AQ89" s="87">
        <v>5.7565421306490485</v>
      </c>
      <c r="AR89" s="87">
        <v>99.49702939558631</v>
      </c>
      <c r="AS89" s="87">
        <v>143.97992964524349</v>
      </c>
      <c r="AT89" s="87">
        <v>75.095323971022751</v>
      </c>
      <c r="AU89" s="87">
        <v>113.52849738801082</v>
      </c>
      <c r="AV89" s="87">
        <v>34.448386207828982</v>
      </c>
      <c r="AW89" s="87">
        <v>144.62146473845618</v>
      </c>
      <c r="AX89" s="87">
        <v>99.49702939558631</v>
      </c>
      <c r="AY89" s="87">
        <v>14.145954690365013</v>
      </c>
      <c r="AZ89" s="87">
        <v>75.095323971022751</v>
      </c>
      <c r="BA89" s="87">
        <v>3.4181778982164923</v>
      </c>
      <c r="BB89" s="87">
        <v>34.448386207828982</v>
      </c>
      <c r="BC89" s="87"/>
      <c r="BD89" s="86">
        <v>85</v>
      </c>
      <c r="BE89" s="87">
        <v>6.2351594244088826</v>
      </c>
      <c r="BF89" s="87">
        <v>99.94809954622869</v>
      </c>
      <c r="BG89" s="87">
        <v>148.28284663058324</v>
      </c>
      <c r="BH89" s="87">
        <v>5.3705342984073514</v>
      </c>
      <c r="BI89" s="87">
        <v>113.33585292962685</v>
      </c>
      <c r="BJ89" s="87">
        <v>34.846645083416142</v>
      </c>
      <c r="BK89" s="87">
        <v>147.1618334016384</v>
      </c>
      <c r="BL89" s="87">
        <v>99.94809954622869</v>
      </c>
      <c r="BM89" s="87">
        <v>11.543062758445426</v>
      </c>
      <c r="BN89" s="87">
        <v>5.3705342984073514</v>
      </c>
      <c r="BO89" s="87">
        <v>7.7645528358407088</v>
      </c>
      <c r="BP89" s="87">
        <v>34.846645083416142</v>
      </c>
      <c r="BQ89" s="87"/>
      <c r="BR89" s="87">
        <v>5.3956746150887769</v>
      </c>
      <c r="BS89" s="87">
        <v>99.31552044350488</v>
      </c>
      <c r="BT89" s="87">
        <v>146.34743876785421</v>
      </c>
      <c r="BU89" s="87">
        <v>0.39863497040579665</v>
      </c>
      <c r="BV89" s="87">
        <v>112.2075943634417</v>
      </c>
      <c r="BW89" s="87">
        <v>99.124867668445262</v>
      </c>
      <c r="BX89" s="87">
        <v>148.13898105888512</v>
      </c>
      <c r="BY89" s="87">
        <v>99.31552044350488</v>
      </c>
      <c r="BZ89" s="87">
        <v>11.977020074714401</v>
      </c>
      <c r="CA89" s="87">
        <v>0.39863497040579665</v>
      </c>
      <c r="CB89" s="87">
        <v>8.7454405645584306</v>
      </c>
      <c r="CC89" s="87">
        <v>99.124867668445262</v>
      </c>
      <c r="CD89" s="87"/>
    </row>
    <row r="90" spans="1:82" x14ac:dyDescent="0.25">
      <c r="A90" s="86">
        <v>86</v>
      </c>
      <c r="B90" s="87">
        <v>5.9942141181708877</v>
      </c>
      <c r="C90" s="87">
        <v>98.79301130318278</v>
      </c>
      <c r="D90" s="87">
        <v>148.07563500409219</v>
      </c>
      <c r="E90" s="87">
        <v>6.4696372457679256</v>
      </c>
      <c r="F90" s="87">
        <v>112.81266713083127</v>
      </c>
      <c r="G90" s="87">
        <v>33.50523257776635</v>
      </c>
      <c r="H90" s="87">
        <v>152.40714176755924</v>
      </c>
      <c r="I90" s="87">
        <v>98.79301130318278</v>
      </c>
      <c r="J90" s="87">
        <v>16.282470988874824</v>
      </c>
      <c r="K90" s="87">
        <v>6.4696372457679256</v>
      </c>
      <c r="L90" s="87">
        <v>9.3671129554150294</v>
      </c>
      <c r="M90" s="87">
        <v>33.50523257776635</v>
      </c>
      <c r="N90" s="87"/>
      <c r="O90" s="87">
        <v>6.6099752254498556</v>
      </c>
      <c r="P90" s="87">
        <v>9.1157881606093021</v>
      </c>
      <c r="Q90" s="87">
        <v>141.48969238557822</v>
      </c>
      <c r="R90" s="87">
        <v>4.9466814910304286</v>
      </c>
      <c r="S90" s="87">
        <v>112.61984925050365</v>
      </c>
      <c r="T90" s="87">
        <v>33.369483313760355</v>
      </c>
      <c r="U90" s="87">
        <v>142.71965871883222</v>
      </c>
      <c r="V90" s="87">
        <v>9.1157881606093021</v>
      </c>
      <c r="W90" s="87">
        <v>11.690556930100103</v>
      </c>
      <c r="X90" s="87">
        <v>4.9466814910304286</v>
      </c>
      <c r="Y90" s="87">
        <v>13.753019993097912</v>
      </c>
      <c r="Z90" s="87">
        <v>33.369483313760355</v>
      </c>
      <c r="AA90" s="87"/>
      <c r="AB90" s="86">
        <v>86</v>
      </c>
      <c r="AC90" s="87">
        <v>5.94195276587865</v>
      </c>
      <c r="AD90" s="87">
        <v>99.337504072964833</v>
      </c>
      <c r="AE90" s="87">
        <v>148.08707923445047</v>
      </c>
      <c r="AF90" s="87">
        <v>5.5966656416231411</v>
      </c>
      <c r="AG90" s="87">
        <v>111.58358334176494</v>
      </c>
      <c r="AH90" s="87">
        <v>34.137243208340486</v>
      </c>
      <c r="AI90" s="87">
        <v>149.37513149529914</v>
      </c>
      <c r="AJ90" s="87">
        <v>99.337504072964833</v>
      </c>
      <c r="AK90" s="87">
        <v>11.953919792455755</v>
      </c>
      <c r="AL90" s="87">
        <v>5.5966656416231411</v>
      </c>
      <c r="AM90" s="87">
        <v>10.674431370411348</v>
      </c>
      <c r="AN90" s="87">
        <v>34.137243208340486</v>
      </c>
      <c r="AO90" s="87"/>
      <c r="AP90" s="86">
        <v>86</v>
      </c>
      <c r="AQ90" s="87">
        <v>6.1460450954690025</v>
      </c>
      <c r="AR90" s="87">
        <v>98.778093314179856</v>
      </c>
      <c r="AS90" s="87">
        <v>143.37896500603873</v>
      </c>
      <c r="AT90" s="87">
        <v>77.12229136264294</v>
      </c>
      <c r="AU90" s="87">
        <v>112.14263313064532</v>
      </c>
      <c r="AV90" s="87">
        <v>33.637845264504662</v>
      </c>
      <c r="AW90" s="87">
        <v>139.38363202260325</v>
      </c>
      <c r="AX90" s="87">
        <v>98.778093314179856</v>
      </c>
      <c r="AY90" s="87">
        <v>11.302880919544398</v>
      </c>
      <c r="AZ90" s="87">
        <v>77.12229136264294</v>
      </c>
      <c r="BA90" s="87">
        <v>0.2628109055912522</v>
      </c>
      <c r="BB90" s="87">
        <v>33.637845264504662</v>
      </c>
      <c r="BC90" s="87"/>
      <c r="BD90" s="86">
        <v>86</v>
      </c>
      <c r="BE90" s="87">
        <v>5.9146485102668622</v>
      </c>
      <c r="BF90" s="87">
        <v>100.46653506666344</v>
      </c>
      <c r="BG90" s="87">
        <v>148.88500555661605</v>
      </c>
      <c r="BH90" s="87">
        <v>5.3698097916736351</v>
      </c>
      <c r="BI90" s="87">
        <v>112.3170901895604</v>
      </c>
      <c r="BJ90" s="87">
        <v>33.579801632799217</v>
      </c>
      <c r="BK90" s="87">
        <v>150.33516461560896</v>
      </c>
      <c r="BL90" s="87">
        <v>100.46653506666344</v>
      </c>
      <c r="BM90" s="87">
        <v>11.204901604830617</v>
      </c>
      <c r="BN90" s="87">
        <v>5.3698097916736351</v>
      </c>
      <c r="BO90" s="87">
        <v>9.5220370669412233</v>
      </c>
      <c r="BP90" s="87">
        <v>33.579801632799217</v>
      </c>
      <c r="BQ90" s="87"/>
      <c r="BR90" s="87">
        <v>5.9673007331743717</v>
      </c>
      <c r="BS90" s="87">
        <v>98.58833768192261</v>
      </c>
      <c r="BT90" s="87">
        <v>146.58610779387601</v>
      </c>
      <c r="BU90" s="87">
        <v>0.80261699850857493</v>
      </c>
      <c r="BV90" s="87">
        <v>114.25135180785978</v>
      </c>
      <c r="BW90" s="87">
        <v>99.728947820533108</v>
      </c>
      <c r="BX90" s="87">
        <v>148.35956824991075</v>
      </c>
      <c r="BY90" s="87">
        <v>98.58833768192261</v>
      </c>
      <c r="BZ90" s="87">
        <v>14.379489667443467</v>
      </c>
      <c r="CA90" s="87">
        <v>0.80261699850857493</v>
      </c>
      <c r="CB90" s="87">
        <v>12.670836200338783</v>
      </c>
      <c r="CC90" s="87">
        <v>99.728947820533108</v>
      </c>
      <c r="CD90" s="87"/>
    </row>
    <row r="91" spans="1:82" x14ac:dyDescent="0.25">
      <c r="A91" s="86">
        <v>87</v>
      </c>
      <c r="B91" s="87">
        <v>5.4284646142505677</v>
      </c>
      <c r="C91" s="87">
        <v>100.12857302762001</v>
      </c>
      <c r="D91" s="87">
        <v>149.61517643989771</v>
      </c>
      <c r="E91" s="87">
        <v>7.1030230550655373</v>
      </c>
      <c r="F91" s="87">
        <v>114.12289947554058</v>
      </c>
      <c r="G91" s="87">
        <v>33.090671489362464</v>
      </c>
      <c r="H91" s="87">
        <v>147.77715212913137</v>
      </c>
      <c r="I91" s="87">
        <v>100.12857302762001</v>
      </c>
      <c r="J91" s="87">
        <v>12.93105598234115</v>
      </c>
      <c r="K91" s="87">
        <v>7.1030230550655373</v>
      </c>
      <c r="L91" s="87">
        <v>12.568711374476377</v>
      </c>
      <c r="M91" s="87">
        <v>33.090671489362464</v>
      </c>
      <c r="N91" s="87"/>
      <c r="O91" s="87">
        <v>5.3129056067969884</v>
      </c>
      <c r="P91" s="87">
        <v>10.018511609140194</v>
      </c>
      <c r="Q91" s="87">
        <v>140.42678577783036</v>
      </c>
      <c r="R91" s="87">
        <v>4.4909162467311061</v>
      </c>
      <c r="S91" s="87">
        <v>113.31927136526127</v>
      </c>
      <c r="T91" s="87">
        <v>33.889452666611213</v>
      </c>
      <c r="U91" s="87">
        <v>142.06342965249456</v>
      </c>
      <c r="V91" s="87">
        <v>10.018511609140194</v>
      </c>
      <c r="W91" s="87">
        <v>12.62181922053071</v>
      </c>
      <c r="X91" s="87">
        <v>4.4909162467311061</v>
      </c>
      <c r="Y91" s="87">
        <v>6.3478605129314376</v>
      </c>
      <c r="Z91" s="87">
        <v>33.889452666611213</v>
      </c>
      <c r="AA91" s="87"/>
      <c r="AB91" s="86">
        <v>87</v>
      </c>
      <c r="AC91" s="87">
        <v>6.1950400259836318</v>
      </c>
      <c r="AD91" s="87">
        <v>99.740789732572154</v>
      </c>
      <c r="AE91" s="87">
        <v>147.17820264064909</v>
      </c>
      <c r="AF91" s="87">
        <v>6.0561340749423698</v>
      </c>
      <c r="AG91" s="87">
        <v>114.34237252631527</v>
      </c>
      <c r="AH91" s="87">
        <v>33.958931708309393</v>
      </c>
      <c r="AI91" s="87">
        <v>147.6688256543421</v>
      </c>
      <c r="AJ91" s="87">
        <v>99.740789732572154</v>
      </c>
      <c r="AK91" s="87">
        <v>13.191511303452863</v>
      </c>
      <c r="AL91" s="87">
        <v>6.0561340749423698</v>
      </c>
      <c r="AM91" s="87">
        <v>9.7297528640430837</v>
      </c>
      <c r="AN91" s="87">
        <v>33.958931708309393</v>
      </c>
      <c r="AO91" s="87"/>
      <c r="AP91" s="86">
        <v>87</v>
      </c>
      <c r="AQ91" s="87">
        <v>6.1254512962579284</v>
      </c>
      <c r="AR91" s="87">
        <v>99.705074326969225</v>
      </c>
      <c r="AS91" s="87">
        <v>141.36407173701045</v>
      </c>
      <c r="AT91" s="87">
        <v>74.87992522798227</v>
      </c>
      <c r="AU91" s="87">
        <v>113.41799524073831</v>
      </c>
      <c r="AV91" s="87">
        <v>34.628958485079174</v>
      </c>
      <c r="AW91" s="87">
        <v>145.61766267196433</v>
      </c>
      <c r="AX91" s="87">
        <v>99.705074326969225</v>
      </c>
      <c r="AY91" s="87">
        <v>10.609426213031515</v>
      </c>
      <c r="AZ91" s="87">
        <v>74.87992522798227</v>
      </c>
      <c r="BA91" s="87">
        <v>5.2611051693111177</v>
      </c>
      <c r="BB91" s="87">
        <v>34.628958485079174</v>
      </c>
      <c r="BC91" s="87"/>
      <c r="BD91" s="86">
        <v>87</v>
      </c>
      <c r="BE91" s="87">
        <v>6.3542405411032536</v>
      </c>
      <c r="BF91" s="87">
        <v>99.618216141507958</v>
      </c>
      <c r="BG91" s="87">
        <v>149.47275617387203</v>
      </c>
      <c r="BH91" s="87">
        <v>4.9677419906032938</v>
      </c>
      <c r="BI91" s="87">
        <v>114.54520175867582</v>
      </c>
      <c r="BJ91" s="87">
        <v>33.618913447201713</v>
      </c>
      <c r="BK91" s="87">
        <v>150.08950093994824</v>
      </c>
      <c r="BL91" s="87">
        <v>99.618216141507958</v>
      </c>
      <c r="BM91" s="87">
        <v>13.644442655254203</v>
      </c>
      <c r="BN91" s="87">
        <v>4.9677419906032938</v>
      </c>
      <c r="BO91" s="87">
        <v>11.643321406410049</v>
      </c>
      <c r="BP91" s="87">
        <v>33.618913447201713</v>
      </c>
      <c r="BQ91" s="87"/>
      <c r="BR91" s="87">
        <v>6.0818253468766228</v>
      </c>
      <c r="BS91" s="87">
        <v>99.717338899182877</v>
      </c>
      <c r="BT91" s="87">
        <v>148.23046830937901</v>
      </c>
      <c r="BU91" s="87">
        <v>1.2712520756967378</v>
      </c>
      <c r="BV91" s="87">
        <v>113.96652693023276</v>
      </c>
      <c r="BW91" s="87">
        <v>99.870751334695498</v>
      </c>
      <c r="BX91" s="87">
        <v>148.45644337943287</v>
      </c>
      <c r="BY91" s="87">
        <v>99.717338899182877</v>
      </c>
      <c r="BZ91" s="87">
        <v>11.977568407904418</v>
      </c>
      <c r="CA91" s="87">
        <v>1.2712520756967378</v>
      </c>
      <c r="CB91" s="87">
        <v>5.4117852736800929</v>
      </c>
      <c r="CC91" s="87">
        <v>99.870751334695498</v>
      </c>
      <c r="CD91" s="87"/>
    </row>
    <row r="92" spans="1:82" x14ac:dyDescent="0.25">
      <c r="A92" s="86">
        <v>88</v>
      </c>
      <c r="B92" s="87">
        <v>6.3785477126068502</v>
      </c>
      <c r="C92" s="87">
        <v>99.67004795634594</v>
      </c>
      <c r="D92" s="87">
        <v>147.68781282630306</v>
      </c>
      <c r="E92" s="87">
        <v>6.818028788243935</v>
      </c>
      <c r="F92" s="87">
        <v>113.37583965956965</v>
      </c>
      <c r="G92" s="87">
        <v>33.251233205443832</v>
      </c>
      <c r="H92" s="87">
        <v>149.02578815578383</v>
      </c>
      <c r="I92" s="87">
        <v>99.67004795634594</v>
      </c>
      <c r="J92" s="87">
        <v>11.758476706859613</v>
      </c>
      <c r="K92" s="87">
        <v>6.818028788243935</v>
      </c>
      <c r="L92" s="87">
        <v>9.256196044402353</v>
      </c>
      <c r="M92" s="87">
        <v>33.251233205443832</v>
      </c>
      <c r="N92" s="87"/>
      <c r="O92" s="87">
        <v>6.5305941516449035</v>
      </c>
      <c r="P92" s="87">
        <v>9.4052757351138752</v>
      </c>
      <c r="Q92" s="87">
        <v>143.79182155688764</v>
      </c>
      <c r="R92" s="87">
        <v>5.938857816397614</v>
      </c>
      <c r="S92" s="87">
        <v>114.82250329700253</v>
      </c>
      <c r="T92" s="87">
        <v>34.416208493146577</v>
      </c>
      <c r="U92" s="87">
        <v>143.128201023239</v>
      </c>
      <c r="V92" s="87">
        <v>9.4052757351138752</v>
      </c>
      <c r="W92" s="87">
        <v>11.793774596905477</v>
      </c>
      <c r="X92" s="87">
        <v>5.938857816397614</v>
      </c>
      <c r="Y92" s="87">
        <v>8.0281098331300242</v>
      </c>
      <c r="Z92" s="87">
        <v>34.416208493146577</v>
      </c>
      <c r="AA92" s="87"/>
      <c r="AB92" s="86">
        <v>88</v>
      </c>
      <c r="AC92" s="87">
        <v>5.6174443283466138</v>
      </c>
      <c r="AD92" s="87">
        <v>99.657767864483247</v>
      </c>
      <c r="AE92" s="87">
        <v>150.75277634244503</v>
      </c>
      <c r="AF92" s="87">
        <v>6.051111728789742</v>
      </c>
      <c r="AG92" s="87">
        <v>113.73240892542185</v>
      </c>
      <c r="AH92" s="87">
        <v>34.994275162918321</v>
      </c>
      <c r="AI92" s="87">
        <v>151.51796181739948</v>
      </c>
      <c r="AJ92" s="87">
        <v>99.657767864483247</v>
      </c>
      <c r="AK92" s="87">
        <v>11.347790051557205</v>
      </c>
      <c r="AL92" s="87">
        <v>6.051111728789742</v>
      </c>
      <c r="AM92" s="87">
        <v>8.9228581342080364</v>
      </c>
      <c r="AN92" s="87">
        <v>34.994275162918321</v>
      </c>
      <c r="AO92" s="87"/>
      <c r="AP92" s="86">
        <v>88</v>
      </c>
      <c r="AQ92" s="87">
        <v>6.7399720604875171</v>
      </c>
      <c r="AR92" s="87">
        <v>99.298669171208275</v>
      </c>
      <c r="AS92" s="87">
        <v>141.94558095476228</v>
      </c>
      <c r="AT92" s="87">
        <v>74.947908395661401</v>
      </c>
      <c r="AU92" s="87">
        <v>109.8422846771667</v>
      </c>
      <c r="AV92" s="87">
        <v>33.085860159321804</v>
      </c>
      <c r="AW92" s="87">
        <v>145.72900964439029</v>
      </c>
      <c r="AX92" s="87">
        <v>99.298669171208275</v>
      </c>
      <c r="AY92" s="87">
        <v>10.790440918001142</v>
      </c>
      <c r="AZ92" s="87">
        <v>74.947908395661401</v>
      </c>
      <c r="BA92" s="87">
        <v>3.4959944246727108</v>
      </c>
      <c r="BB92" s="87">
        <v>33.085860159321804</v>
      </c>
      <c r="BC92" s="87"/>
      <c r="BD92" s="86">
        <v>88</v>
      </c>
      <c r="BE92" s="87">
        <v>6.2241974025054096</v>
      </c>
      <c r="BF92" s="87">
        <v>99.557432326387357</v>
      </c>
      <c r="BG92" s="87">
        <v>148.97034440668841</v>
      </c>
      <c r="BH92" s="87">
        <v>5.8790173897707332</v>
      </c>
      <c r="BI92" s="87">
        <v>113.70099854114123</v>
      </c>
      <c r="BJ92" s="87">
        <v>33.299744903781964</v>
      </c>
      <c r="BK92" s="87">
        <v>145.24683591975335</v>
      </c>
      <c r="BL92" s="87">
        <v>99.557432326387357</v>
      </c>
      <c r="BM92" s="87">
        <v>10.04968075750112</v>
      </c>
      <c r="BN92" s="87">
        <v>5.8790173897707332</v>
      </c>
      <c r="BO92" s="87">
        <v>10.361688060970145</v>
      </c>
      <c r="BP92" s="87">
        <v>33.299744903781964</v>
      </c>
      <c r="BQ92" s="87"/>
      <c r="BR92" s="87">
        <v>7.3126791865075935</v>
      </c>
      <c r="BS92" s="87">
        <v>99.562461489753844</v>
      </c>
      <c r="BT92" s="87">
        <v>146.99056720815864</v>
      </c>
      <c r="BU92" s="87">
        <v>0.6840129853906034</v>
      </c>
      <c r="BV92" s="87">
        <v>113.17981584563177</v>
      </c>
      <c r="BW92" s="87">
        <v>99.890295870747764</v>
      </c>
      <c r="BX92" s="87">
        <v>147.97204712481377</v>
      </c>
      <c r="BY92" s="87">
        <v>99.562461489753844</v>
      </c>
      <c r="BZ92" s="87">
        <v>9.0364799264058959</v>
      </c>
      <c r="CA92" s="87">
        <v>0.6840129853906034</v>
      </c>
      <c r="CB92" s="87">
        <v>5.017417942054589</v>
      </c>
      <c r="CC92" s="87">
        <v>99.890295870747764</v>
      </c>
      <c r="CD92" s="87"/>
    </row>
    <row r="93" spans="1:82" x14ac:dyDescent="0.25">
      <c r="A93" s="86">
        <v>89</v>
      </c>
      <c r="B93" s="87">
        <v>6.273549824378847</v>
      </c>
      <c r="C93" s="87">
        <v>99.706079674171249</v>
      </c>
      <c r="D93" s="87">
        <v>147.41527670497095</v>
      </c>
      <c r="E93" s="87">
        <v>6.5873206271916631</v>
      </c>
      <c r="F93" s="87">
        <v>113.16380727764822</v>
      </c>
      <c r="G93" s="87">
        <v>33.958082943078523</v>
      </c>
      <c r="H93" s="87">
        <v>148.44359703362804</v>
      </c>
      <c r="I93" s="87">
        <v>99.706079674171249</v>
      </c>
      <c r="J93" s="87">
        <v>9.2411266215358427</v>
      </c>
      <c r="K93" s="87">
        <v>6.5873206271916631</v>
      </c>
      <c r="L93" s="87">
        <v>13.849744152910564</v>
      </c>
      <c r="M93" s="87">
        <v>33.958082943078523</v>
      </c>
      <c r="N93" s="87"/>
      <c r="O93" s="87">
        <v>5.488263024993369</v>
      </c>
      <c r="P93" s="87">
        <v>11.232514117416626</v>
      </c>
      <c r="Q93" s="87">
        <v>142.45188017619273</v>
      </c>
      <c r="R93" s="87">
        <v>4.6065921753371644</v>
      </c>
      <c r="S93" s="87">
        <v>113.92214908998014</v>
      </c>
      <c r="T93" s="87">
        <v>32.161220662903361</v>
      </c>
      <c r="U93" s="87">
        <v>141.94829286922857</v>
      </c>
      <c r="V93" s="87">
        <v>11.232514117416626</v>
      </c>
      <c r="W93" s="87">
        <v>10.636846592201099</v>
      </c>
      <c r="X93" s="87">
        <v>4.6065921753371644</v>
      </c>
      <c r="Y93" s="87">
        <v>9.9503975644962459</v>
      </c>
      <c r="Z93" s="87">
        <v>32.161220662903361</v>
      </c>
      <c r="AA93" s="87"/>
      <c r="AB93" s="86">
        <v>89</v>
      </c>
      <c r="AC93" s="87">
        <v>5.5182415100141515</v>
      </c>
      <c r="AD93" s="87">
        <v>99.695217561096399</v>
      </c>
      <c r="AE93" s="87">
        <v>147.48115056023633</v>
      </c>
      <c r="AF93" s="87">
        <v>4.6138775869547271</v>
      </c>
      <c r="AG93" s="87">
        <v>114.77752776976197</v>
      </c>
      <c r="AH93" s="87">
        <v>33.615417446442635</v>
      </c>
      <c r="AI93" s="87">
        <v>147.2468359219456</v>
      </c>
      <c r="AJ93" s="87">
        <v>99.695217561096399</v>
      </c>
      <c r="AK93" s="87">
        <v>13.318673146742153</v>
      </c>
      <c r="AL93" s="87">
        <v>4.6138775869547271</v>
      </c>
      <c r="AM93" s="87">
        <v>3.3216592544679795</v>
      </c>
      <c r="AN93" s="87">
        <v>33.615417446442635</v>
      </c>
      <c r="AO93" s="87"/>
      <c r="AP93" s="86">
        <v>89</v>
      </c>
      <c r="AQ93" s="87">
        <v>6.6608592071473396</v>
      </c>
      <c r="AR93" s="87">
        <v>97.929662192814547</v>
      </c>
      <c r="AS93" s="87">
        <v>144.61560654086475</v>
      </c>
      <c r="AT93" s="87">
        <v>76.103837330626334</v>
      </c>
      <c r="AU93" s="87">
        <v>111.25933934716751</v>
      </c>
      <c r="AV93" s="87">
        <v>34.108089102962218</v>
      </c>
      <c r="AW93" s="87">
        <v>145.09522890002168</v>
      </c>
      <c r="AX93" s="87">
        <v>97.929662192814547</v>
      </c>
      <c r="AY93" s="87">
        <v>9.1201002444750561</v>
      </c>
      <c r="AZ93" s="87">
        <v>76.103837330626334</v>
      </c>
      <c r="BA93" s="87">
        <v>3.5478586599110091</v>
      </c>
      <c r="BB93" s="87">
        <v>34.108089102962218</v>
      </c>
      <c r="BC93" s="87"/>
      <c r="BD93" s="86">
        <v>89</v>
      </c>
      <c r="BE93" s="87">
        <v>6.163637654212808</v>
      </c>
      <c r="BF93" s="87">
        <v>100.40786559168059</v>
      </c>
      <c r="BG93" s="87">
        <v>148.00315007250612</v>
      </c>
      <c r="BH93" s="87">
        <v>6.2422783609532457</v>
      </c>
      <c r="BI93" s="87">
        <v>114.57291823174332</v>
      </c>
      <c r="BJ93" s="87">
        <v>33.645442041429924</v>
      </c>
      <c r="BK93" s="87">
        <v>147.76759012834864</v>
      </c>
      <c r="BL93" s="87">
        <v>100.40786559168059</v>
      </c>
      <c r="BM93" s="87">
        <v>13.204655706752963</v>
      </c>
      <c r="BN93" s="87">
        <v>6.2422783609532457</v>
      </c>
      <c r="BO93" s="87">
        <v>12.518296129048641</v>
      </c>
      <c r="BP93" s="87">
        <v>33.645442041429924</v>
      </c>
      <c r="BQ93" s="87"/>
      <c r="BR93" s="87">
        <v>5.9098928326476212</v>
      </c>
      <c r="BS93" s="87">
        <v>99.444602385717587</v>
      </c>
      <c r="BT93" s="87">
        <v>150.97981493194524</v>
      </c>
      <c r="BU93" s="87">
        <v>0.31762598618743254</v>
      </c>
      <c r="BV93" s="87">
        <v>112.52536449547223</v>
      </c>
      <c r="BW93" s="87">
        <v>99.378417338823027</v>
      </c>
      <c r="BX93" s="87">
        <v>149.57446268255708</v>
      </c>
      <c r="BY93" s="87">
        <v>99.444602385717587</v>
      </c>
      <c r="BZ93" s="87">
        <v>13.486475079885803</v>
      </c>
      <c r="CA93" s="87">
        <v>0.31762598618743254</v>
      </c>
      <c r="CB93" s="87">
        <v>5.4534570575036483</v>
      </c>
      <c r="CC93" s="87">
        <v>99.378417338823027</v>
      </c>
      <c r="CD93" s="87"/>
    </row>
    <row r="94" spans="1:82" x14ac:dyDescent="0.25">
      <c r="A94" s="86">
        <v>90</v>
      </c>
      <c r="B94" s="87">
        <v>5.8088536077307467</v>
      </c>
      <c r="C94" s="87">
        <v>99.326526383123749</v>
      </c>
      <c r="D94" s="87">
        <v>148.78296078221638</v>
      </c>
      <c r="E94" s="87">
        <v>4.6227404645587891</v>
      </c>
      <c r="F94" s="87">
        <v>115.54456153921244</v>
      </c>
      <c r="G94" s="87">
        <v>35.059937736175534</v>
      </c>
      <c r="H94" s="87">
        <v>147.38262945174679</v>
      </c>
      <c r="I94" s="87">
        <v>99.326526383123749</v>
      </c>
      <c r="J94" s="87">
        <v>13.060507630418909</v>
      </c>
      <c r="K94" s="87">
        <v>4.6227404645587891</v>
      </c>
      <c r="L94" s="87">
        <v>7.3393477756770649</v>
      </c>
      <c r="M94" s="87">
        <v>35.059937736175534</v>
      </c>
      <c r="N94" s="87"/>
      <c r="O94" s="87">
        <v>5.070788801272724</v>
      </c>
      <c r="P94" s="87">
        <v>11.667507295715758</v>
      </c>
      <c r="Q94" s="87">
        <v>141.19855035885143</v>
      </c>
      <c r="R94" s="87">
        <v>6.5400347388488544</v>
      </c>
      <c r="S94" s="87">
        <v>115.00756599603838</v>
      </c>
      <c r="T94" s="87">
        <v>33.650601772302849</v>
      </c>
      <c r="U94" s="87">
        <v>147.72993514967962</v>
      </c>
      <c r="V94" s="87">
        <v>11.667507295715758</v>
      </c>
      <c r="W94" s="87">
        <v>12.416587943908873</v>
      </c>
      <c r="X94" s="87">
        <v>6.5400347388488544</v>
      </c>
      <c r="Y94" s="87">
        <v>11.081571150345155</v>
      </c>
      <c r="Z94" s="87">
        <v>33.650601772302849</v>
      </c>
      <c r="AA94" s="87"/>
      <c r="AB94" s="86">
        <v>90</v>
      </c>
      <c r="AC94" s="87">
        <v>6.2304999520337327</v>
      </c>
      <c r="AD94" s="87">
        <v>99.294480710356908</v>
      </c>
      <c r="AE94" s="87">
        <v>149.37417537523288</v>
      </c>
      <c r="AF94" s="87">
        <v>5.0082189879248684</v>
      </c>
      <c r="AG94" s="87">
        <v>115.13781929155716</v>
      </c>
      <c r="AH94" s="87">
        <v>35.24040329910413</v>
      </c>
      <c r="AI94" s="87">
        <v>149.27020951405393</v>
      </c>
      <c r="AJ94" s="87">
        <v>99.294480710356908</v>
      </c>
      <c r="AK94" s="87">
        <v>11.248896225397093</v>
      </c>
      <c r="AL94" s="87">
        <v>5.0082189879248684</v>
      </c>
      <c r="AM94" s="87">
        <v>4.9422528435750568</v>
      </c>
      <c r="AN94" s="87">
        <v>35.24040329910413</v>
      </c>
      <c r="AO94" s="87"/>
      <c r="AP94" s="86">
        <v>90</v>
      </c>
      <c r="AQ94" s="87">
        <v>5.8723543967084231</v>
      </c>
      <c r="AR94" s="87">
        <v>99.037106417678487</v>
      </c>
      <c r="AS94" s="87">
        <v>143.79354482026611</v>
      </c>
      <c r="AT94" s="87">
        <v>76.487776998244087</v>
      </c>
      <c r="AU94" s="87">
        <v>110.19868279312645</v>
      </c>
      <c r="AV94" s="87">
        <v>33.509439533862299</v>
      </c>
      <c r="AW94" s="87">
        <v>144.72379446444549</v>
      </c>
      <c r="AX94" s="87">
        <v>99.037106417678487</v>
      </c>
      <c r="AY94" s="87">
        <v>9.3961841191182742</v>
      </c>
      <c r="AZ94" s="87">
        <v>76.487776998244087</v>
      </c>
      <c r="BA94" s="87">
        <v>1.7548705380659693</v>
      </c>
      <c r="BB94" s="87">
        <v>33.509439533862299</v>
      </c>
      <c r="BC94" s="87"/>
      <c r="BD94" s="86">
        <v>90</v>
      </c>
      <c r="BE94" s="87">
        <v>5.8252731697305631</v>
      </c>
      <c r="BF94" s="87">
        <v>99.41652400884891</v>
      </c>
      <c r="BG94" s="87">
        <v>148.75571168904239</v>
      </c>
      <c r="BH94" s="87">
        <v>5.784316135312392</v>
      </c>
      <c r="BI94" s="87">
        <v>113.30617288087545</v>
      </c>
      <c r="BJ94" s="87">
        <v>32.710319565770519</v>
      </c>
      <c r="BK94" s="87">
        <v>150.92701465757759</v>
      </c>
      <c r="BL94" s="87">
        <v>99.41652400884891</v>
      </c>
      <c r="BM94" s="87">
        <v>11.444268316106045</v>
      </c>
      <c r="BN94" s="87">
        <v>5.784316135312392</v>
      </c>
      <c r="BO94" s="87">
        <v>12.593190517864697</v>
      </c>
      <c r="BP94" s="87">
        <v>32.710319565770519</v>
      </c>
      <c r="BQ94" s="87"/>
      <c r="BR94" s="87">
        <v>6.720540317872624</v>
      </c>
      <c r="BS94" s="87">
        <v>100.24659073524133</v>
      </c>
      <c r="BT94" s="87">
        <v>148.06222796441986</v>
      </c>
      <c r="BU94" s="87">
        <v>0.80769330992052324</v>
      </c>
      <c r="BV94" s="87">
        <v>113.39631000221536</v>
      </c>
      <c r="BW94" s="87">
        <v>99.479296244490143</v>
      </c>
      <c r="BX94" s="87">
        <v>148.67271585674322</v>
      </c>
      <c r="BY94" s="87">
        <v>100.24659073524133</v>
      </c>
      <c r="BZ94" s="87">
        <v>12.815741632325595</v>
      </c>
      <c r="CA94" s="87">
        <v>0.80769330992052324</v>
      </c>
      <c r="CB94" s="87">
        <v>5.3885724104241675</v>
      </c>
      <c r="CC94" s="87">
        <v>99.479296244490143</v>
      </c>
      <c r="CD94" s="87"/>
    </row>
    <row r="95" spans="1:82" x14ac:dyDescent="0.25">
      <c r="A95" s="86">
        <v>91</v>
      </c>
      <c r="B95" s="87">
        <v>5.3875975925333091</v>
      </c>
      <c r="C95" s="87">
        <v>100.18004039256974</v>
      </c>
      <c r="D95" s="87">
        <v>150.89093232308906</v>
      </c>
      <c r="E95" s="87">
        <v>5.9504231714590849</v>
      </c>
      <c r="F95" s="87">
        <v>112.69905836622252</v>
      </c>
      <c r="G95" s="87">
        <v>35.172044330642962</v>
      </c>
      <c r="H95" s="87">
        <v>152.20554295008097</v>
      </c>
      <c r="I95" s="87">
        <v>100.18004039256974</v>
      </c>
      <c r="J95" s="87">
        <v>11.335775846883267</v>
      </c>
      <c r="K95" s="87">
        <v>5.9504231714590849</v>
      </c>
      <c r="L95" s="87">
        <v>14.009485018582797</v>
      </c>
      <c r="M95" s="87">
        <v>35.172044330642962</v>
      </c>
      <c r="N95" s="87"/>
      <c r="O95" s="87">
        <v>6.0855027738882379</v>
      </c>
      <c r="P95" s="87">
        <v>10.9813479793675</v>
      </c>
      <c r="Q95" s="87">
        <v>141.67405320335982</v>
      </c>
      <c r="R95" s="87">
        <v>6.0443782561919308</v>
      </c>
      <c r="S95" s="87">
        <v>112.48832865475285</v>
      </c>
      <c r="T95" s="87">
        <v>34.873739127442583</v>
      </c>
      <c r="U95" s="87">
        <v>148.76218137044862</v>
      </c>
      <c r="V95" s="87">
        <v>10.9813479793675</v>
      </c>
      <c r="W95" s="87">
        <v>13.118965828426781</v>
      </c>
      <c r="X95" s="87">
        <v>6.0443782561919308</v>
      </c>
      <c r="Y95" s="87">
        <v>15.858817392018814</v>
      </c>
      <c r="Z95" s="87">
        <v>34.873739127442583</v>
      </c>
      <c r="AA95" s="87"/>
      <c r="AB95" s="86">
        <v>91</v>
      </c>
      <c r="AC95" s="87">
        <v>6.1325546262119026</v>
      </c>
      <c r="AD95" s="87">
        <v>98.793337435386761</v>
      </c>
      <c r="AE95" s="87">
        <v>148.14633846117019</v>
      </c>
      <c r="AF95" s="87">
        <v>5.0709390544286546</v>
      </c>
      <c r="AG95" s="87">
        <v>114.34590499941908</v>
      </c>
      <c r="AH95" s="87">
        <v>34.388787770086573</v>
      </c>
      <c r="AI95" s="87">
        <v>147.75262436444416</v>
      </c>
      <c r="AJ95" s="87">
        <v>98.793337435386761</v>
      </c>
      <c r="AK95" s="87">
        <v>10.302848969012206</v>
      </c>
      <c r="AL95" s="87">
        <v>5.0709390544286546</v>
      </c>
      <c r="AM95" s="87">
        <v>12.17413135261814</v>
      </c>
      <c r="AN95" s="87">
        <v>34.388787770086573</v>
      </c>
      <c r="AO95" s="87"/>
      <c r="AP95" s="86">
        <v>91</v>
      </c>
      <c r="AQ95" s="87">
        <v>5.845784936364435</v>
      </c>
      <c r="AR95" s="87">
        <v>99.219381425255861</v>
      </c>
      <c r="AS95" s="87">
        <v>142.37800493442109</v>
      </c>
      <c r="AT95" s="87">
        <v>75.300684973696235</v>
      </c>
      <c r="AU95" s="87">
        <v>112.35389170182859</v>
      </c>
      <c r="AV95" s="87">
        <v>34.481953516399699</v>
      </c>
      <c r="AW95" s="87">
        <v>148.2347462747712</v>
      </c>
      <c r="AX95" s="87">
        <v>99.219381425255861</v>
      </c>
      <c r="AY95" s="87">
        <v>10.813984008836172</v>
      </c>
      <c r="AZ95" s="87">
        <v>75.300684973696235</v>
      </c>
      <c r="BA95" s="87">
        <v>2.5222787673279834</v>
      </c>
      <c r="BB95" s="87">
        <v>34.481953516399699</v>
      </c>
      <c r="BC95" s="87"/>
      <c r="BD95" s="86">
        <v>91</v>
      </c>
      <c r="BE95" s="87">
        <v>4.8634270550242178</v>
      </c>
      <c r="BF95" s="87">
        <v>98.980047594774078</v>
      </c>
      <c r="BG95" s="87">
        <v>148.94872233510097</v>
      </c>
      <c r="BH95" s="87">
        <v>5.5894666787284013</v>
      </c>
      <c r="BI95" s="87">
        <v>113.19090417324813</v>
      </c>
      <c r="BJ95" s="87">
        <v>34.283955806557152</v>
      </c>
      <c r="BK95" s="87">
        <v>149.79810936303736</v>
      </c>
      <c r="BL95" s="87">
        <v>98.980047594774078</v>
      </c>
      <c r="BM95" s="87">
        <v>11.828202575844417</v>
      </c>
      <c r="BN95" s="87">
        <v>5.5894666787284013</v>
      </c>
      <c r="BO95" s="87">
        <v>13.696694648906018</v>
      </c>
      <c r="BP95" s="87">
        <v>34.283955806557152</v>
      </c>
      <c r="BQ95" s="87"/>
      <c r="BR95" s="87">
        <v>6.4448743101148631</v>
      </c>
      <c r="BS95" s="87">
        <v>99.455225237398423</v>
      </c>
      <c r="BT95" s="87">
        <v>148.32058782514665</v>
      </c>
      <c r="BU95" s="87">
        <v>0.99601004016459038</v>
      </c>
      <c r="BV95" s="87">
        <v>113.77130035582177</v>
      </c>
      <c r="BW95" s="87">
        <v>99.476686270571307</v>
      </c>
      <c r="BX95" s="87">
        <v>151.30151519472835</v>
      </c>
      <c r="BY95" s="87">
        <v>99.455225237398423</v>
      </c>
      <c r="BZ95" s="87">
        <v>13.928167483828624</v>
      </c>
      <c r="CA95" s="87">
        <v>0.99601004016459038</v>
      </c>
      <c r="CB95" s="87">
        <v>10.419873633476641</v>
      </c>
      <c r="CC95" s="87">
        <v>99.476686270571307</v>
      </c>
      <c r="CD95" s="87"/>
    </row>
    <row r="96" spans="1:82" x14ac:dyDescent="0.25">
      <c r="A96" s="86">
        <v>92</v>
      </c>
      <c r="B96" s="87">
        <v>6.0442346202641986</v>
      </c>
      <c r="C96" s="87">
        <v>99.067668282588826</v>
      </c>
      <c r="D96" s="87">
        <v>149.32205897023999</v>
      </c>
      <c r="E96" s="87">
        <v>4.274188893764217</v>
      </c>
      <c r="F96" s="87">
        <v>112.43782882786671</v>
      </c>
      <c r="G96" s="87">
        <v>34.847030941405002</v>
      </c>
      <c r="H96" s="87">
        <v>151.37566018121737</v>
      </c>
      <c r="I96" s="87">
        <v>99.067668282588826</v>
      </c>
      <c r="J96" s="87">
        <v>12.300605925969062</v>
      </c>
      <c r="K96" s="87">
        <v>4.274188893764217</v>
      </c>
      <c r="L96" s="87">
        <v>5.36154861122459</v>
      </c>
      <c r="M96" s="87">
        <v>34.847030941405002</v>
      </c>
      <c r="N96" s="87"/>
      <c r="O96" s="87">
        <v>5.0008716643310827</v>
      </c>
      <c r="P96" s="87">
        <v>11.030277595741591</v>
      </c>
      <c r="Q96" s="87">
        <v>143.36238976530552</v>
      </c>
      <c r="R96" s="87">
        <v>5.7448412016911883</v>
      </c>
      <c r="S96" s="87">
        <v>113.12880800583676</v>
      </c>
      <c r="T96" s="87">
        <v>33.399102847487917</v>
      </c>
      <c r="U96" s="87">
        <v>149.30343791084323</v>
      </c>
      <c r="V96" s="87">
        <v>11.030277595741591</v>
      </c>
      <c r="W96" s="87">
        <v>14.08840166079697</v>
      </c>
      <c r="X96" s="87">
        <v>5.7448412016911883</v>
      </c>
      <c r="Y96" s="87">
        <v>13.175039992194607</v>
      </c>
      <c r="Z96" s="87">
        <v>33.399102847487917</v>
      </c>
      <c r="AA96" s="87"/>
      <c r="AB96" s="86">
        <v>92</v>
      </c>
      <c r="AC96" s="87">
        <v>5.4667474016627002</v>
      </c>
      <c r="AD96" s="87">
        <v>99.440395517024982</v>
      </c>
      <c r="AE96" s="87">
        <v>149.49411674871362</v>
      </c>
      <c r="AF96" s="87">
        <v>7.0037136781498619</v>
      </c>
      <c r="AG96" s="87">
        <v>112.78981155278902</v>
      </c>
      <c r="AH96" s="87">
        <v>33.120444567800696</v>
      </c>
      <c r="AI96" s="87">
        <v>149.0316423688067</v>
      </c>
      <c r="AJ96" s="87">
        <v>99.440395517024982</v>
      </c>
      <c r="AK96" s="87">
        <v>13.144627738181631</v>
      </c>
      <c r="AL96" s="87">
        <v>7.0037136781498619</v>
      </c>
      <c r="AM96" s="87">
        <v>7.6568443053317905</v>
      </c>
      <c r="AN96" s="87">
        <v>33.120444567800696</v>
      </c>
      <c r="AO96" s="87"/>
      <c r="AP96" s="86">
        <v>92</v>
      </c>
      <c r="AQ96" s="87">
        <v>5.5216377993437389</v>
      </c>
      <c r="AR96" s="87">
        <v>99.836598887666611</v>
      </c>
      <c r="AS96" s="87">
        <v>142.5131665396803</v>
      </c>
      <c r="AT96" s="87">
        <v>76.269671634097989</v>
      </c>
      <c r="AU96" s="87">
        <v>115.70665395138089</v>
      </c>
      <c r="AV96" s="87">
        <v>33.822577524559591</v>
      </c>
      <c r="AW96" s="87">
        <v>144.40681344546221</v>
      </c>
      <c r="AX96" s="87">
        <v>99.836598887666611</v>
      </c>
      <c r="AY96" s="87">
        <v>9.8442554716961723</v>
      </c>
      <c r="AZ96" s="87">
        <v>76.269671634097989</v>
      </c>
      <c r="BA96" s="87">
        <v>2.7225979435932217</v>
      </c>
      <c r="BB96" s="87">
        <v>33.822577524559591</v>
      </c>
      <c r="BC96" s="87"/>
      <c r="BD96" s="86">
        <v>92</v>
      </c>
      <c r="BE96" s="87">
        <v>6.5103324683252479</v>
      </c>
      <c r="BF96" s="87">
        <v>99.396732302230262</v>
      </c>
      <c r="BG96" s="87">
        <v>148.5978438178453</v>
      </c>
      <c r="BH96" s="87">
        <v>6.4579550046588796</v>
      </c>
      <c r="BI96" s="87">
        <v>113.42000033342225</v>
      </c>
      <c r="BJ96" s="87">
        <v>33.657590160492539</v>
      </c>
      <c r="BK96" s="87">
        <v>149.68143140621331</v>
      </c>
      <c r="BL96" s="87">
        <v>99.396732302230262</v>
      </c>
      <c r="BM96" s="87">
        <v>11.013676753123491</v>
      </c>
      <c r="BN96" s="87">
        <v>6.4579550046588796</v>
      </c>
      <c r="BO96" s="87">
        <v>12.955297764430677</v>
      </c>
      <c r="BP96" s="87">
        <v>33.657590160492539</v>
      </c>
      <c r="BQ96" s="87"/>
      <c r="BR96" s="87">
        <v>6.3278362605713783</v>
      </c>
      <c r="BS96" s="87">
        <v>98.899936947198029</v>
      </c>
      <c r="BT96" s="87">
        <v>147.92643834374513</v>
      </c>
      <c r="BU96" s="87">
        <v>1.245180637786409</v>
      </c>
      <c r="BV96" s="87">
        <v>116.49884853055997</v>
      </c>
      <c r="BW96" s="87">
        <v>99.572803447517529</v>
      </c>
      <c r="BX96" s="87">
        <v>150.53610740841245</v>
      </c>
      <c r="BY96" s="87">
        <v>98.899936947198029</v>
      </c>
      <c r="BZ96" s="87">
        <v>11.543933970001342</v>
      </c>
      <c r="CA96" s="87">
        <v>1.245180637786409</v>
      </c>
      <c r="CB96" s="87">
        <v>12.544638744363168</v>
      </c>
      <c r="CC96" s="87">
        <v>99.572803447517529</v>
      </c>
      <c r="CD96" s="87"/>
    </row>
    <row r="97" spans="1:82" x14ac:dyDescent="0.25">
      <c r="A97" s="86">
        <v>93</v>
      </c>
      <c r="B97" s="87">
        <v>6.2691943635400316</v>
      </c>
      <c r="C97" s="87">
        <v>99.559816892583342</v>
      </c>
      <c r="D97" s="87">
        <v>148.80268197747415</v>
      </c>
      <c r="E97" s="87">
        <v>5.5286861633486337</v>
      </c>
      <c r="F97" s="87">
        <v>114.54692711211629</v>
      </c>
      <c r="G97" s="87">
        <v>33.57792867716811</v>
      </c>
      <c r="H97" s="87">
        <v>149.04822126838417</v>
      </c>
      <c r="I97" s="87">
        <v>99.559816892583342</v>
      </c>
      <c r="J97" s="87">
        <v>10.835691521024263</v>
      </c>
      <c r="K97" s="87">
        <v>5.5286861633486337</v>
      </c>
      <c r="L97" s="87">
        <v>11.003988287044448</v>
      </c>
      <c r="M97" s="87">
        <v>33.57792867716811</v>
      </c>
      <c r="N97" s="87"/>
      <c r="O97" s="87">
        <v>5.1750244621506409</v>
      </c>
      <c r="P97" s="87">
        <v>8.4166605109555999</v>
      </c>
      <c r="Q97" s="87">
        <v>143.03295336413979</v>
      </c>
      <c r="R97" s="87">
        <v>5.1015628894229827</v>
      </c>
      <c r="S97" s="87">
        <v>112.4703618428769</v>
      </c>
      <c r="T97" s="87">
        <v>33.995756627543585</v>
      </c>
      <c r="U97" s="87">
        <v>146.66385847335272</v>
      </c>
      <c r="V97" s="87">
        <v>8.4166605109555999</v>
      </c>
      <c r="W97" s="87">
        <v>9.6772184088897433</v>
      </c>
      <c r="X97" s="87">
        <v>5.1015628894229827</v>
      </c>
      <c r="Y97" s="87">
        <v>10.175687449420659</v>
      </c>
      <c r="Z97" s="87">
        <v>33.995756627543585</v>
      </c>
      <c r="AA97" s="87"/>
      <c r="AB97" s="86">
        <v>93</v>
      </c>
      <c r="AC97" s="87">
        <v>5.9867569577672972</v>
      </c>
      <c r="AD97" s="87">
        <v>98.800403713955603</v>
      </c>
      <c r="AE97" s="87">
        <v>149.98462049334472</v>
      </c>
      <c r="AF97" s="87">
        <v>6.5999993305840681</v>
      </c>
      <c r="AG97" s="87">
        <v>114.59137206304625</v>
      </c>
      <c r="AH97" s="87">
        <v>33.625382525901131</v>
      </c>
      <c r="AI97" s="87">
        <v>150.8947272349979</v>
      </c>
      <c r="AJ97" s="87">
        <v>98.800403713955603</v>
      </c>
      <c r="AK97" s="87">
        <v>11.173095969745647</v>
      </c>
      <c r="AL97" s="87">
        <v>6.5999993305840681</v>
      </c>
      <c r="AM97" s="87">
        <v>12.896399488615486</v>
      </c>
      <c r="AN97" s="87">
        <v>33.625382525901131</v>
      </c>
      <c r="AO97" s="87"/>
      <c r="AP97" s="86">
        <v>93</v>
      </c>
      <c r="AQ97" s="87">
        <v>5.7154957843305247</v>
      </c>
      <c r="AR97" s="87">
        <v>98.816883445082112</v>
      </c>
      <c r="AS97" s="87">
        <v>142.48072066364585</v>
      </c>
      <c r="AT97" s="87">
        <v>77.047965111939774</v>
      </c>
      <c r="AU97" s="87">
        <v>110.37115117626905</v>
      </c>
      <c r="AV97" s="87">
        <v>33.822298420753029</v>
      </c>
      <c r="AW97" s="87">
        <v>143.1631863555279</v>
      </c>
      <c r="AX97" s="87">
        <v>98.816883445082112</v>
      </c>
      <c r="AY97" s="87">
        <v>13.879782202668617</v>
      </c>
      <c r="AZ97" s="87">
        <v>77.047965111939774</v>
      </c>
      <c r="BA97" s="87">
        <v>2.3524550321489497</v>
      </c>
      <c r="BB97" s="87">
        <v>33.822298420753029</v>
      </c>
      <c r="BC97" s="87"/>
      <c r="BD97" s="86">
        <v>93</v>
      </c>
      <c r="BE97" s="87">
        <v>6.1124501296023217</v>
      </c>
      <c r="BF97" s="87">
        <v>98.870026044426481</v>
      </c>
      <c r="BG97" s="87">
        <v>150.1154246564023</v>
      </c>
      <c r="BH97" s="87">
        <v>5.569829897443789</v>
      </c>
      <c r="BI97" s="87">
        <v>114.15108039956404</v>
      </c>
      <c r="BJ97" s="87">
        <v>33.929842086076398</v>
      </c>
      <c r="BK97" s="87">
        <v>151.10373991458846</v>
      </c>
      <c r="BL97" s="87">
        <v>98.870026044426481</v>
      </c>
      <c r="BM97" s="87">
        <v>11.708579762419349</v>
      </c>
      <c r="BN97" s="87">
        <v>5.569829897443789</v>
      </c>
      <c r="BO97" s="87">
        <v>11.792441637835561</v>
      </c>
      <c r="BP97" s="87">
        <v>33.929842086076398</v>
      </c>
      <c r="BQ97" s="87"/>
      <c r="BR97" s="87">
        <v>6.2721391848034918</v>
      </c>
      <c r="BS97" s="87">
        <v>99.735136379596327</v>
      </c>
      <c r="BT97" s="87">
        <v>150.95930309143918</v>
      </c>
      <c r="BU97" s="87">
        <v>1.0108016972820606</v>
      </c>
      <c r="BV97" s="87">
        <v>114.18987380195411</v>
      </c>
      <c r="BW97" s="87">
        <v>99.566657767128959</v>
      </c>
      <c r="BX97" s="87">
        <v>153.06640984870043</v>
      </c>
      <c r="BY97" s="87">
        <v>99.735136379596327</v>
      </c>
      <c r="BZ97" s="87">
        <v>10.483504833573754</v>
      </c>
      <c r="CA97" s="87">
        <v>1.0108016972820606</v>
      </c>
      <c r="CB97" s="87">
        <v>3.0282371225950317</v>
      </c>
      <c r="CC97" s="87">
        <v>99.566657767128959</v>
      </c>
      <c r="CD97" s="87"/>
    </row>
    <row r="98" spans="1:82" x14ac:dyDescent="0.25">
      <c r="A98" s="86">
        <v>94</v>
      </c>
      <c r="B98" s="87">
        <v>5.6692028932832548</v>
      </c>
      <c r="C98" s="87">
        <v>98.758614097983212</v>
      </c>
      <c r="D98" s="87">
        <v>147.90132215599544</v>
      </c>
      <c r="E98" s="87">
        <v>5.639527753508812</v>
      </c>
      <c r="F98" s="87">
        <v>113.56229958047609</v>
      </c>
      <c r="G98" s="87">
        <v>33.299070832586622</v>
      </c>
      <c r="H98" s="87">
        <v>149.62108172793833</v>
      </c>
      <c r="I98" s="87">
        <v>98.758614097983212</v>
      </c>
      <c r="J98" s="87">
        <v>14.042592292395678</v>
      </c>
      <c r="K98" s="87">
        <v>5.639527753508812</v>
      </c>
      <c r="L98" s="87">
        <v>6.6484850178762613</v>
      </c>
      <c r="M98" s="87">
        <v>33.299070832586622</v>
      </c>
      <c r="N98" s="87"/>
      <c r="O98" s="87">
        <v>5.1326737688697595</v>
      </c>
      <c r="P98" s="87">
        <v>12.608981692610724</v>
      </c>
      <c r="Q98" s="87">
        <v>140.94762868326455</v>
      </c>
      <c r="R98" s="87">
        <v>4.0850790329702926</v>
      </c>
      <c r="S98" s="87">
        <v>109.81304192426143</v>
      </c>
      <c r="T98" s="87">
        <v>34.021641763058163</v>
      </c>
      <c r="U98" s="87">
        <v>146.17185046648567</v>
      </c>
      <c r="V98" s="87">
        <v>12.608981692610724</v>
      </c>
      <c r="W98" s="87">
        <v>16.141620161916727</v>
      </c>
      <c r="X98" s="87">
        <v>4.0850790329702926</v>
      </c>
      <c r="Y98" s="87">
        <v>10.19902487740171</v>
      </c>
      <c r="Z98" s="87">
        <v>34.021641763058163</v>
      </c>
      <c r="AA98" s="87"/>
      <c r="AB98" s="86">
        <v>94</v>
      </c>
      <c r="AC98" s="87">
        <v>5.7154005825043974</v>
      </c>
      <c r="AD98" s="87">
        <v>99.094504597409951</v>
      </c>
      <c r="AE98" s="87">
        <v>146.42115672841283</v>
      </c>
      <c r="AF98" s="87">
        <v>7.0281226021815595</v>
      </c>
      <c r="AG98" s="87">
        <v>112.78033359716642</v>
      </c>
      <c r="AH98" s="87">
        <v>34.745729910276268</v>
      </c>
      <c r="AI98" s="87">
        <v>150.23560210466422</v>
      </c>
      <c r="AJ98" s="87">
        <v>99.094504597409951</v>
      </c>
      <c r="AK98" s="87">
        <v>12.571958583703072</v>
      </c>
      <c r="AL98" s="87">
        <v>7.0281226021815595</v>
      </c>
      <c r="AM98" s="87">
        <v>9.0586366552154924</v>
      </c>
      <c r="AN98" s="87">
        <v>34.745729910276268</v>
      </c>
      <c r="AO98" s="87"/>
      <c r="AP98" s="86">
        <v>94</v>
      </c>
      <c r="AQ98" s="87">
        <v>5.4890396610140231</v>
      </c>
      <c r="AR98" s="87">
        <v>99.175193177436427</v>
      </c>
      <c r="AS98" s="87">
        <v>142.58458486289078</v>
      </c>
      <c r="AT98" s="87">
        <v>74.041310388098324</v>
      </c>
      <c r="AU98" s="87">
        <v>111.42654082023009</v>
      </c>
      <c r="AV98" s="87">
        <v>34.21800335131099</v>
      </c>
      <c r="AW98" s="87">
        <v>142.86241930688209</v>
      </c>
      <c r="AX98" s="87">
        <v>99.175193177436427</v>
      </c>
      <c r="AY98" s="87">
        <v>14.166877982929634</v>
      </c>
      <c r="AZ98" s="87">
        <v>74.041310388098324</v>
      </c>
      <c r="BA98" s="87">
        <v>3.2585413940587005</v>
      </c>
      <c r="BB98" s="87">
        <v>34.21800335131099</v>
      </c>
      <c r="BC98" s="87"/>
      <c r="BD98" s="86">
        <v>94</v>
      </c>
      <c r="BE98" s="87">
        <v>7.0730759655297426</v>
      </c>
      <c r="BF98" s="87">
        <v>99.731854035411814</v>
      </c>
      <c r="BG98" s="87">
        <v>148.32070151423713</v>
      </c>
      <c r="BH98" s="87">
        <v>6.7982794643617366</v>
      </c>
      <c r="BI98" s="87">
        <v>113.67419424278698</v>
      </c>
      <c r="BJ98" s="87">
        <v>35.343173380782908</v>
      </c>
      <c r="BK98" s="87">
        <v>146.67128297238597</v>
      </c>
      <c r="BL98" s="87">
        <v>99.731854035411814</v>
      </c>
      <c r="BM98" s="87">
        <v>11.930117173757614</v>
      </c>
      <c r="BN98" s="87">
        <v>6.7982794643617366</v>
      </c>
      <c r="BO98" s="87">
        <v>16.173523656034192</v>
      </c>
      <c r="BP98" s="87">
        <v>35.343173380782908</v>
      </c>
      <c r="BQ98" s="87"/>
      <c r="BR98" s="87">
        <v>6.8473642277729967</v>
      </c>
      <c r="BS98" s="87">
        <v>98.411345952443696</v>
      </c>
      <c r="BT98" s="87">
        <v>148.98456100995941</v>
      </c>
      <c r="BU98" s="87">
        <v>0.79842911968890717</v>
      </c>
      <c r="BV98" s="87">
        <v>114.98054679871065</v>
      </c>
      <c r="BW98" s="87">
        <v>99.599667442994857</v>
      </c>
      <c r="BX98" s="87">
        <v>149.53369754702854</v>
      </c>
      <c r="BY98" s="87">
        <v>98.411345952443696</v>
      </c>
      <c r="BZ98" s="87">
        <v>11.7648150855031</v>
      </c>
      <c r="CA98" s="87">
        <v>0.79842911968890717</v>
      </c>
      <c r="CB98" s="87">
        <v>11.778832728740008</v>
      </c>
      <c r="CC98" s="87">
        <v>99.599667442994857</v>
      </c>
      <c r="CD98" s="87"/>
    </row>
    <row r="99" spans="1:82" x14ac:dyDescent="0.25">
      <c r="A99" s="86">
        <v>95</v>
      </c>
      <c r="B99" s="87">
        <v>5.4574277824538493</v>
      </c>
      <c r="C99" s="87">
        <v>99.551707739083213</v>
      </c>
      <c r="D99" s="87">
        <v>147.34333282557455</v>
      </c>
      <c r="E99" s="87">
        <v>5.2784903780011039</v>
      </c>
      <c r="F99" s="87">
        <v>112.35403767347712</v>
      </c>
      <c r="G99" s="87">
        <v>33.277324820211646</v>
      </c>
      <c r="H99" s="87">
        <v>149.35708670079816</v>
      </c>
      <c r="I99" s="87">
        <v>99.551707739083213</v>
      </c>
      <c r="J99" s="87">
        <v>11.310857925243665</v>
      </c>
      <c r="K99" s="87">
        <v>5.2784903780011039</v>
      </c>
      <c r="L99" s="87">
        <v>11.191682368414636</v>
      </c>
      <c r="M99" s="87">
        <v>33.277324820211646</v>
      </c>
      <c r="N99" s="87"/>
      <c r="O99" s="87">
        <v>4.9729985548032678</v>
      </c>
      <c r="P99" s="87">
        <v>9.8912167593071114</v>
      </c>
      <c r="Q99" s="87">
        <v>142.64602132204834</v>
      </c>
      <c r="R99" s="87">
        <v>6.4478037512885908</v>
      </c>
      <c r="S99" s="87">
        <v>113.17488657044667</v>
      </c>
      <c r="T99" s="87">
        <v>33.747924109341852</v>
      </c>
      <c r="U99" s="87">
        <v>143.88157001352843</v>
      </c>
      <c r="V99" s="87">
        <v>9.8912167593071114</v>
      </c>
      <c r="W99" s="87">
        <v>12.237590551762006</v>
      </c>
      <c r="X99" s="87">
        <v>6.4478037512885908</v>
      </c>
      <c r="Y99" s="87">
        <v>9.4699759570332134</v>
      </c>
      <c r="Z99" s="87">
        <v>33.747924109341852</v>
      </c>
      <c r="AA99" s="87"/>
      <c r="AB99" s="86">
        <v>95</v>
      </c>
      <c r="AC99" s="87">
        <v>5.3532821795106429</v>
      </c>
      <c r="AD99" s="87">
        <v>100.06140585248792</v>
      </c>
      <c r="AE99" s="87">
        <v>147.57253957715596</v>
      </c>
      <c r="AF99" s="87">
        <v>6.258883709222693</v>
      </c>
      <c r="AG99" s="87">
        <v>114.26498921898765</v>
      </c>
      <c r="AH99" s="87">
        <v>34.298122306812978</v>
      </c>
      <c r="AI99" s="87">
        <v>149.8762835650079</v>
      </c>
      <c r="AJ99" s="87">
        <v>100.06140585248792</v>
      </c>
      <c r="AK99" s="87">
        <v>11.893103897592642</v>
      </c>
      <c r="AL99" s="87">
        <v>6.258883709222693</v>
      </c>
      <c r="AM99" s="87">
        <v>9.557264379868279</v>
      </c>
      <c r="AN99" s="87">
        <v>34.298122306812978</v>
      </c>
      <c r="AO99" s="87"/>
      <c r="AP99" s="86">
        <v>95</v>
      </c>
      <c r="AQ99" s="87">
        <v>6.0732024462287155</v>
      </c>
      <c r="AR99" s="87">
        <v>99.139822294538973</v>
      </c>
      <c r="AS99" s="87">
        <v>143.22039426065678</v>
      </c>
      <c r="AT99" s="87">
        <v>74.498428828437781</v>
      </c>
      <c r="AU99" s="87">
        <v>112.95648671054046</v>
      </c>
      <c r="AV99" s="87">
        <v>33.809284407918483</v>
      </c>
      <c r="AW99" s="87">
        <v>143.87353517939715</v>
      </c>
      <c r="AX99" s="87">
        <v>99.139822294538973</v>
      </c>
      <c r="AY99" s="87">
        <v>12.411245117386693</v>
      </c>
      <c r="AZ99" s="87">
        <v>74.498428828437781</v>
      </c>
      <c r="BA99" s="87">
        <v>4.49774106874208</v>
      </c>
      <c r="BB99" s="87">
        <v>33.809284407918483</v>
      </c>
      <c r="BC99" s="87"/>
      <c r="BD99" s="86">
        <v>95</v>
      </c>
      <c r="BE99" s="87">
        <v>6.1913109562450224</v>
      </c>
      <c r="BF99" s="87">
        <v>99.394970268443828</v>
      </c>
      <c r="BG99" s="87">
        <v>147.22939105407821</v>
      </c>
      <c r="BH99" s="87">
        <v>5.1854913540545473</v>
      </c>
      <c r="BI99" s="87">
        <v>113.32503009771712</v>
      </c>
      <c r="BJ99" s="87">
        <v>32.843339935125961</v>
      </c>
      <c r="BK99" s="87">
        <v>149.09125505141159</v>
      </c>
      <c r="BL99" s="87">
        <v>99.394970268443828</v>
      </c>
      <c r="BM99" s="87">
        <v>10.781995939152601</v>
      </c>
      <c r="BN99" s="87">
        <v>5.1854913540545473</v>
      </c>
      <c r="BO99" s="87">
        <v>2.2944750048769373</v>
      </c>
      <c r="BP99" s="87">
        <v>32.843339935125961</v>
      </c>
      <c r="BQ99" s="87"/>
      <c r="BR99" s="87">
        <v>5.9340571584611901</v>
      </c>
      <c r="BS99" s="87">
        <v>99.081763040265088</v>
      </c>
      <c r="BT99" s="87">
        <v>146.52436154587744</v>
      </c>
      <c r="BU99" s="87">
        <v>1.1956970792766786</v>
      </c>
      <c r="BV99" s="87">
        <v>113.4632681738205</v>
      </c>
      <c r="BW99" s="87">
        <v>99.278617918206052</v>
      </c>
      <c r="BX99" s="87">
        <v>146.39365944532085</v>
      </c>
      <c r="BY99" s="87">
        <v>99.081763040265088</v>
      </c>
      <c r="BZ99" s="87">
        <v>11.534942404890531</v>
      </c>
      <c r="CA99" s="87">
        <v>1.1956970792766786</v>
      </c>
      <c r="CB99" s="87">
        <v>9.7783945450161749</v>
      </c>
      <c r="CC99" s="87">
        <v>99.278617918206052</v>
      </c>
      <c r="CD99" s="87"/>
    </row>
    <row r="100" spans="1:82" x14ac:dyDescent="0.25">
      <c r="A100" s="86">
        <v>96</v>
      </c>
      <c r="B100" s="87">
        <v>6.4714553103463341</v>
      </c>
      <c r="C100" s="87">
        <v>100.12195512742991</v>
      </c>
      <c r="D100" s="87">
        <v>148.78985955737082</v>
      </c>
      <c r="E100" s="87">
        <v>5.5835684032093802</v>
      </c>
      <c r="F100" s="87">
        <v>111.79053938930883</v>
      </c>
      <c r="G100" s="87">
        <v>33.449021208866057</v>
      </c>
      <c r="H100" s="87">
        <v>149.58286856299617</v>
      </c>
      <c r="I100" s="87">
        <v>100.12195512742991</v>
      </c>
      <c r="J100" s="87">
        <v>11.593834874341413</v>
      </c>
      <c r="K100" s="87">
        <v>5.5835684032093802</v>
      </c>
      <c r="L100" s="87">
        <v>7.0847788273266792</v>
      </c>
      <c r="M100" s="87">
        <v>33.449021208866057</v>
      </c>
      <c r="N100" s="87"/>
      <c r="O100" s="87">
        <v>5.1152353041607643</v>
      </c>
      <c r="P100" s="87">
        <v>9.6820401450664964</v>
      </c>
      <c r="Q100" s="87">
        <v>142.2228260476748</v>
      </c>
      <c r="R100" s="87">
        <v>5.0943613060163768</v>
      </c>
      <c r="S100" s="87">
        <v>113.23339272617616</v>
      </c>
      <c r="T100" s="87">
        <v>34.493038104543778</v>
      </c>
      <c r="U100" s="87">
        <v>145.1387730786999</v>
      </c>
      <c r="V100" s="87">
        <v>9.6820401450664964</v>
      </c>
      <c r="W100" s="87">
        <v>15.197554871291928</v>
      </c>
      <c r="X100" s="87">
        <v>5.0943613060163768</v>
      </c>
      <c r="Y100" s="87">
        <v>14.948286635658029</v>
      </c>
      <c r="Z100" s="87">
        <v>34.493038104543778</v>
      </c>
      <c r="AA100" s="87"/>
      <c r="AB100" s="86">
        <v>96</v>
      </c>
      <c r="AC100" s="87">
        <v>5.4148494084460683</v>
      </c>
      <c r="AD100" s="87">
        <v>98.553010250879012</v>
      </c>
      <c r="AE100" s="87">
        <v>148.33707980895625</v>
      </c>
      <c r="AF100" s="87">
        <v>3.8003662396844295</v>
      </c>
      <c r="AG100" s="87">
        <v>114.25254569271409</v>
      </c>
      <c r="AH100" s="87">
        <v>34.388908886437264</v>
      </c>
      <c r="AI100" s="87">
        <v>149.49030093658541</v>
      </c>
      <c r="AJ100" s="87">
        <v>98.553010250879012</v>
      </c>
      <c r="AK100" s="87">
        <v>11.428834145130718</v>
      </c>
      <c r="AL100" s="87">
        <v>3.8003662396844295</v>
      </c>
      <c r="AM100" s="87">
        <v>10.249335047189286</v>
      </c>
      <c r="AN100" s="87">
        <v>34.388908886437264</v>
      </c>
      <c r="AO100" s="87"/>
      <c r="AP100" s="86">
        <v>96</v>
      </c>
      <c r="AQ100" s="87">
        <v>6.5351740495541204</v>
      </c>
      <c r="AR100" s="87">
        <v>98.544495652480194</v>
      </c>
      <c r="AS100" s="87">
        <v>141.05464632939439</v>
      </c>
      <c r="AT100" s="87">
        <v>77.570275995854161</v>
      </c>
      <c r="AU100" s="87">
        <v>113.4242780082763</v>
      </c>
      <c r="AV100" s="87">
        <v>34.458331694484109</v>
      </c>
      <c r="AW100" s="87">
        <v>149.18101286401296</v>
      </c>
      <c r="AX100" s="87">
        <v>98.544495652480194</v>
      </c>
      <c r="AY100" s="87">
        <v>9.3572415599174459</v>
      </c>
      <c r="AZ100" s="87">
        <v>77.570275995854161</v>
      </c>
      <c r="BA100" s="87">
        <v>0.46864307141518413</v>
      </c>
      <c r="BB100" s="87">
        <v>34.458331694484109</v>
      </c>
      <c r="BC100" s="87"/>
      <c r="BD100" s="86">
        <v>96</v>
      </c>
      <c r="BE100" s="87">
        <v>6.4177260633224202</v>
      </c>
      <c r="BF100" s="87">
        <v>99.236245279216291</v>
      </c>
      <c r="BG100" s="87">
        <v>148.55543076076674</v>
      </c>
      <c r="BH100" s="87">
        <v>4.7655493659983428</v>
      </c>
      <c r="BI100" s="87">
        <v>112.89719016414936</v>
      </c>
      <c r="BJ100" s="87">
        <v>33.797068157273507</v>
      </c>
      <c r="BK100" s="87">
        <v>146.08513322971959</v>
      </c>
      <c r="BL100" s="87">
        <v>99.236245279216291</v>
      </c>
      <c r="BM100" s="87">
        <v>12.94276901361669</v>
      </c>
      <c r="BN100" s="87">
        <v>4.7655493659983428</v>
      </c>
      <c r="BO100" s="87">
        <v>7.8650639936092768</v>
      </c>
      <c r="BP100" s="87">
        <v>33.797068157273507</v>
      </c>
      <c r="BQ100" s="87"/>
      <c r="BR100" s="87">
        <v>5.9142255280734206</v>
      </c>
      <c r="BS100" s="87">
        <v>99.70837639547716</v>
      </c>
      <c r="BT100" s="87">
        <v>149.37194919964912</v>
      </c>
      <c r="BU100" s="87">
        <v>1.1368852483411922</v>
      </c>
      <c r="BV100" s="87">
        <v>114.83604697022518</v>
      </c>
      <c r="BW100" s="87">
        <v>99.355310464942818</v>
      </c>
      <c r="BX100" s="87">
        <v>147.32686120465743</v>
      </c>
      <c r="BY100" s="87">
        <v>99.70837639547716</v>
      </c>
      <c r="BZ100" s="87">
        <v>13.931787633216249</v>
      </c>
      <c r="CA100" s="87">
        <v>1.1368852483411922</v>
      </c>
      <c r="CB100" s="87">
        <v>8.3634017008885948</v>
      </c>
      <c r="CC100" s="87">
        <v>99.355310464942818</v>
      </c>
      <c r="CD100" s="87"/>
    </row>
    <row r="101" spans="1:82" x14ac:dyDescent="0.25">
      <c r="A101" s="86">
        <v>97</v>
      </c>
      <c r="B101" s="87">
        <v>5.644430892330341</v>
      </c>
      <c r="C101" s="87">
        <v>99.912205447112342</v>
      </c>
      <c r="D101" s="87">
        <v>149.17826841784793</v>
      </c>
      <c r="E101" s="87">
        <v>5.1649146727951392</v>
      </c>
      <c r="F101" s="87">
        <v>111.56934704344569</v>
      </c>
      <c r="G101" s="87">
        <v>33.394961044287513</v>
      </c>
      <c r="H101" s="87">
        <v>149.51408418318616</v>
      </c>
      <c r="I101" s="87">
        <v>99.912205447112342</v>
      </c>
      <c r="J101" s="87">
        <v>10.717227409148686</v>
      </c>
      <c r="K101" s="87">
        <v>5.1649146727951392</v>
      </c>
      <c r="L101" s="87">
        <v>11.482177984301922</v>
      </c>
      <c r="M101" s="87">
        <v>33.394961044287513</v>
      </c>
      <c r="N101" s="87"/>
      <c r="O101" s="87">
        <v>5.8279860358526623</v>
      </c>
      <c r="P101" s="87">
        <v>10.171487379933668</v>
      </c>
      <c r="Q101" s="87">
        <v>142.5794433820023</v>
      </c>
      <c r="R101" s="87">
        <v>5.3565316380541601</v>
      </c>
      <c r="S101" s="87">
        <v>111.82655170343637</v>
      </c>
      <c r="T101" s="87">
        <v>31.98527877550098</v>
      </c>
      <c r="U101" s="87">
        <v>142.36086318288903</v>
      </c>
      <c r="V101" s="87">
        <v>10.171487379933668</v>
      </c>
      <c r="W101" s="87">
        <v>7.9178235621778876</v>
      </c>
      <c r="X101" s="87">
        <v>5.3565316380541601</v>
      </c>
      <c r="Y101" s="87">
        <v>11.461440390278089</v>
      </c>
      <c r="Z101" s="87">
        <v>31.98527877550098</v>
      </c>
      <c r="AA101" s="87"/>
      <c r="AB101" s="86">
        <v>97</v>
      </c>
      <c r="AC101" s="87">
        <v>5.5816224048001519</v>
      </c>
      <c r="AD101" s="87">
        <v>100.03309612442405</v>
      </c>
      <c r="AE101" s="87">
        <v>146.02578156701759</v>
      </c>
      <c r="AF101" s="87">
        <v>5.3415933176662405</v>
      </c>
      <c r="AG101" s="87">
        <v>115.76083652691227</v>
      </c>
      <c r="AH101" s="87">
        <v>33.648045033597455</v>
      </c>
      <c r="AI101" s="87">
        <v>153.42785009680964</v>
      </c>
      <c r="AJ101" s="87">
        <v>100.03309612442405</v>
      </c>
      <c r="AK101" s="87">
        <v>10.763387204141353</v>
      </c>
      <c r="AL101" s="87">
        <v>5.3415933176662405</v>
      </c>
      <c r="AM101" s="87">
        <v>15.170061132260102</v>
      </c>
      <c r="AN101" s="87">
        <v>33.648045033597455</v>
      </c>
      <c r="AO101" s="87"/>
      <c r="AP101" s="86">
        <v>97</v>
      </c>
      <c r="AQ101" s="87">
        <v>6.2495732970723079</v>
      </c>
      <c r="AR101" s="87">
        <v>99.791267884961471</v>
      </c>
      <c r="AS101" s="87">
        <v>142.18054977724262</v>
      </c>
      <c r="AT101" s="87">
        <v>76.994003305269644</v>
      </c>
      <c r="AU101" s="87">
        <v>112.75125830735578</v>
      </c>
      <c r="AV101" s="87">
        <v>34.364784481206797</v>
      </c>
      <c r="AW101" s="87">
        <v>140.24172447095623</v>
      </c>
      <c r="AX101" s="87">
        <v>99.791267884961471</v>
      </c>
      <c r="AY101" s="87">
        <v>10.765705929283122</v>
      </c>
      <c r="AZ101" s="87">
        <v>76.994003305269644</v>
      </c>
      <c r="BA101" s="87">
        <v>4.635618033685053</v>
      </c>
      <c r="BB101" s="87">
        <v>34.364784481206797</v>
      </c>
      <c r="BC101" s="87"/>
      <c r="BD101" s="86">
        <v>97</v>
      </c>
      <c r="BE101" s="87">
        <v>5.9856565758649083</v>
      </c>
      <c r="BF101" s="87">
        <v>99.97158215979097</v>
      </c>
      <c r="BG101" s="87">
        <v>149.04545191727516</v>
      </c>
      <c r="BH101" s="87">
        <v>6.3962542358357277</v>
      </c>
      <c r="BI101" s="87">
        <v>112.99719677878784</v>
      </c>
      <c r="BJ101" s="87">
        <v>33.471595919794268</v>
      </c>
      <c r="BK101" s="87">
        <v>145.88219804287863</v>
      </c>
      <c r="BL101" s="87">
        <v>99.97158215979097</v>
      </c>
      <c r="BM101" s="87">
        <v>9.5307389618585905</v>
      </c>
      <c r="BN101" s="87">
        <v>6.3962542358357277</v>
      </c>
      <c r="BO101" s="87">
        <v>6.1721385083705975</v>
      </c>
      <c r="BP101" s="87">
        <v>33.471595919794268</v>
      </c>
      <c r="BQ101" s="87"/>
      <c r="BR101" s="87">
        <v>6.0454223326543186</v>
      </c>
      <c r="BS101" s="87">
        <v>100.77612942712749</v>
      </c>
      <c r="BT101" s="87">
        <v>149.12523480337146</v>
      </c>
      <c r="BU101" s="87">
        <v>1.2570646107650887</v>
      </c>
      <c r="BV101" s="87">
        <v>113.2775383457665</v>
      </c>
      <c r="BW101" s="87">
        <v>99.428391821790157</v>
      </c>
      <c r="BX101" s="87">
        <v>148.67881354577631</v>
      </c>
      <c r="BY101" s="87">
        <v>100.77612942712749</v>
      </c>
      <c r="BZ101" s="87">
        <v>13.926466095997412</v>
      </c>
      <c r="CA101" s="87">
        <v>1.2570646107650887</v>
      </c>
      <c r="CB101" s="87">
        <v>1.7253564463943345</v>
      </c>
      <c r="CC101" s="87">
        <v>99.428391821790157</v>
      </c>
      <c r="CD101" s="87"/>
    </row>
    <row r="102" spans="1:82" x14ac:dyDescent="0.25">
      <c r="A102" s="86">
        <v>98</v>
      </c>
      <c r="B102" s="87">
        <v>6.032716269186829</v>
      </c>
      <c r="C102" s="87">
        <v>99.52880928562027</v>
      </c>
      <c r="D102" s="87">
        <v>145.6549282021613</v>
      </c>
      <c r="E102" s="87">
        <v>5.1370608358835366</v>
      </c>
      <c r="F102" s="87">
        <v>114.60621084548617</v>
      </c>
      <c r="G102" s="87">
        <v>34.533069034748813</v>
      </c>
      <c r="H102" s="87">
        <v>147.91126727305883</v>
      </c>
      <c r="I102" s="87">
        <v>99.52880928562027</v>
      </c>
      <c r="J102" s="87">
        <v>12.824646020341756</v>
      </c>
      <c r="K102" s="87">
        <v>5.1370608358835366</v>
      </c>
      <c r="L102" s="87">
        <v>13.789360915612878</v>
      </c>
      <c r="M102" s="87">
        <v>34.533069034748813</v>
      </c>
      <c r="N102" s="87"/>
      <c r="O102" s="87">
        <v>6.1637115427285938</v>
      </c>
      <c r="P102" s="87">
        <v>11.129727192212769</v>
      </c>
      <c r="Q102" s="87">
        <v>143.06500533613897</v>
      </c>
      <c r="R102" s="87">
        <v>5.7230659090792182</v>
      </c>
      <c r="S102" s="87">
        <v>111.03131307760792</v>
      </c>
      <c r="T102" s="87">
        <v>33.320176194785823</v>
      </c>
      <c r="U102" s="87">
        <v>144.79552183358413</v>
      </c>
      <c r="V102" s="87">
        <v>11.129727192212769</v>
      </c>
      <c r="W102" s="87">
        <v>7.3166842905281904</v>
      </c>
      <c r="X102" s="87">
        <v>5.7230659090792182</v>
      </c>
      <c r="Y102" s="87">
        <v>16.695016667289199</v>
      </c>
      <c r="Z102" s="87">
        <v>33.320176194785823</v>
      </c>
      <c r="AA102" s="87"/>
      <c r="AB102" s="86">
        <v>98</v>
      </c>
      <c r="AC102" s="87">
        <v>6.100864642973181</v>
      </c>
      <c r="AD102" s="87">
        <v>99.125812316025076</v>
      </c>
      <c r="AE102" s="87">
        <v>148.23270836585149</v>
      </c>
      <c r="AF102" s="87">
        <v>5.8683938360115304</v>
      </c>
      <c r="AG102" s="87">
        <v>111.98839907651839</v>
      </c>
      <c r="AH102" s="87">
        <v>33.51410635082302</v>
      </c>
      <c r="AI102" s="87">
        <v>149.2551296193852</v>
      </c>
      <c r="AJ102" s="87">
        <v>99.125812316025076</v>
      </c>
      <c r="AK102" s="87">
        <v>10.768016455350981</v>
      </c>
      <c r="AL102" s="87">
        <v>5.8683938360115304</v>
      </c>
      <c r="AM102" s="87">
        <v>6.1187362613072338</v>
      </c>
      <c r="AN102" s="87">
        <v>33.51410635082302</v>
      </c>
      <c r="AO102" s="87"/>
      <c r="AP102" s="86">
        <v>98</v>
      </c>
      <c r="AQ102" s="87">
        <v>6.1041839832837788</v>
      </c>
      <c r="AR102" s="87">
        <v>100.04597563676296</v>
      </c>
      <c r="AS102" s="87">
        <v>140.53181680930138</v>
      </c>
      <c r="AT102" s="87">
        <v>76.160178537655028</v>
      </c>
      <c r="AU102" s="87">
        <v>114.81598216253509</v>
      </c>
      <c r="AV102" s="87">
        <v>33.674111411022203</v>
      </c>
      <c r="AW102" s="87">
        <v>143.04841943526563</v>
      </c>
      <c r="AX102" s="87">
        <v>100.04597563676296</v>
      </c>
      <c r="AY102" s="87">
        <v>9.4165302972233569</v>
      </c>
      <c r="AZ102" s="87">
        <v>76.160178537655028</v>
      </c>
      <c r="BA102" s="87">
        <v>4.9072703662362986</v>
      </c>
      <c r="BB102" s="87">
        <v>33.674111411022203</v>
      </c>
      <c r="BC102" s="87"/>
      <c r="BD102" s="86">
        <v>98</v>
      </c>
      <c r="BE102" s="87">
        <v>5.315824700367572</v>
      </c>
      <c r="BF102" s="87">
        <v>100.28517300698768</v>
      </c>
      <c r="BG102" s="87">
        <v>145.9615774001341</v>
      </c>
      <c r="BH102" s="87">
        <v>6.3543102700866267</v>
      </c>
      <c r="BI102" s="87">
        <v>114.34428489174486</v>
      </c>
      <c r="BJ102" s="87">
        <v>33.728341906730023</v>
      </c>
      <c r="BK102" s="87">
        <v>149.18912219507686</v>
      </c>
      <c r="BL102" s="87">
        <v>100.28517300698768</v>
      </c>
      <c r="BM102" s="87">
        <v>10.505616251305064</v>
      </c>
      <c r="BN102" s="87">
        <v>6.3543102700866267</v>
      </c>
      <c r="BO102" s="87">
        <v>5.9629514452789323</v>
      </c>
      <c r="BP102" s="87">
        <v>33.728341906730023</v>
      </c>
      <c r="BQ102" s="87"/>
      <c r="BR102" s="87">
        <v>5.5733447543620978</v>
      </c>
      <c r="BS102" s="87">
        <v>99.39892148271565</v>
      </c>
      <c r="BT102" s="87">
        <v>148.58475021595933</v>
      </c>
      <c r="BU102" s="87">
        <v>1.4459385242961031</v>
      </c>
      <c r="BV102" s="87">
        <v>113.91433076935957</v>
      </c>
      <c r="BW102" s="87">
        <v>99.362439813070978</v>
      </c>
      <c r="BX102" s="87">
        <v>152.30405762521895</v>
      </c>
      <c r="BY102" s="87">
        <v>99.39892148271565</v>
      </c>
      <c r="BZ102" s="87">
        <v>10.359053148025133</v>
      </c>
      <c r="CA102" s="87">
        <v>1.4459385242961031</v>
      </c>
      <c r="CB102" s="87">
        <v>10.224602283751835</v>
      </c>
      <c r="CC102" s="87">
        <v>99.362439813070978</v>
      </c>
      <c r="CD102" s="87"/>
    </row>
    <row r="103" spans="1:82" x14ac:dyDescent="0.25">
      <c r="A103" s="86">
        <v>99</v>
      </c>
      <c r="B103" s="87">
        <v>5.6104719784291373</v>
      </c>
      <c r="C103" s="87">
        <v>98.773411775626528</v>
      </c>
      <c r="D103" s="87">
        <v>150.95351661194815</v>
      </c>
      <c r="E103" s="87">
        <v>5.2226233439466636</v>
      </c>
      <c r="F103" s="87">
        <v>115.46748976018566</v>
      </c>
      <c r="G103" s="87">
        <v>33.888320682897159</v>
      </c>
      <c r="H103" s="87">
        <v>147.52329407741152</v>
      </c>
      <c r="I103" s="87">
        <v>98.773411775626528</v>
      </c>
      <c r="J103" s="87">
        <v>13.642994299107805</v>
      </c>
      <c r="K103" s="87">
        <v>5.2226233439466636</v>
      </c>
      <c r="L103" s="87">
        <v>8.2345614229727744</v>
      </c>
      <c r="M103" s="87">
        <v>33.888320682897159</v>
      </c>
      <c r="N103" s="87"/>
      <c r="O103" s="87">
        <v>4.8559980615034775</v>
      </c>
      <c r="P103" s="87">
        <v>8.1727097268632942</v>
      </c>
      <c r="Q103" s="87">
        <v>142.45236795057372</v>
      </c>
      <c r="R103" s="87">
        <v>6.0006432939453944</v>
      </c>
      <c r="S103" s="87">
        <v>111.13104689694902</v>
      </c>
      <c r="T103" s="87">
        <v>34.41352454291534</v>
      </c>
      <c r="U103" s="87">
        <v>145.70755622945848</v>
      </c>
      <c r="V103" s="87">
        <v>8.1727097268632942</v>
      </c>
      <c r="W103" s="87">
        <v>12.666511902173388</v>
      </c>
      <c r="X103" s="87">
        <v>6.0006432939453944</v>
      </c>
      <c r="Y103" s="87">
        <v>13.91488717753387</v>
      </c>
      <c r="Z103" s="87">
        <v>34.41352454291534</v>
      </c>
      <c r="AA103" s="87"/>
      <c r="AB103" s="86">
        <v>99</v>
      </c>
      <c r="AC103" s="87">
        <v>4.6383272960602451</v>
      </c>
      <c r="AD103" s="87">
        <v>99.081644335380702</v>
      </c>
      <c r="AE103" s="87">
        <v>149.97834799632128</v>
      </c>
      <c r="AF103" s="87">
        <v>7.204624382575413</v>
      </c>
      <c r="AG103" s="87">
        <v>111.77424369804304</v>
      </c>
      <c r="AH103" s="87">
        <v>33.464586941190966</v>
      </c>
      <c r="AI103" s="87">
        <v>149.44046720152213</v>
      </c>
      <c r="AJ103" s="87">
        <v>99.081644335380702</v>
      </c>
      <c r="AK103" s="87">
        <v>11.75227088402891</v>
      </c>
      <c r="AL103" s="87">
        <v>7.204624382575413</v>
      </c>
      <c r="AM103" s="87">
        <v>6.508012050473555</v>
      </c>
      <c r="AN103" s="87">
        <v>33.464586941190966</v>
      </c>
      <c r="AO103" s="87"/>
      <c r="AP103" s="86">
        <v>99</v>
      </c>
      <c r="AQ103" s="87">
        <v>5.8374641540985719</v>
      </c>
      <c r="AR103" s="87">
        <v>99.510851169857688</v>
      </c>
      <c r="AS103" s="87">
        <v>143.80179765070505</v>
      </c>
      <c r="AT103" s="87">
        <v>74.013324695539978</v>
      </c>
      <c r="AU103" s="87">
        <v>111.07142411736383</v>
      </c>
      <c r="AV103" s="87">
        <v>33.857303449791765</v>
      </c>
      <c r="AW103" s="87">
        <v>147.4749961857122</v>
      </c>
      <c r="AX103" s="87">
        <v>99.510851169857688</v>
      </c>
      <c r="AY103" s="87">
        <v>8.0109602619043692</v>
      </c>
      <c r="AZ103" s="87">
        <v>74.013324695539978</v>
      </c>
      <c r="BA103" s="87">
        <v>2.6628807102197474</v>
      </c>
      <c r="BB103" s="87">
        <v>33.857303449791765</v>
      </c>
      <c r="BC103" s="87"/>
      <c r="BD103" s="86">
        <v>99</v>
      </c>
      <c r="BE103" s="87">
        <v>6.200258761138719</v>
      </c>
      <c r="BF103" s="87">
        <v>99.406273167786395</v>
      </c>
      <c r="BG103" s="87">
        <v>148.70309159465714</v>
      </c>
      <c r="BH103" s="87">
        <v>5.2672501292171283</v>
      </c>
      <c r="BI103" s="87">
        <v>115.85691846366514</v>
      </c>
      <c r="BJ103" s="87">
        <v>33.27324780024415</v>
      </c>
      <c r="BK103" s="87">
        <v>147.42278506176655</v>
      </c>
      <c r="BL103" s="87">
        <v>99.406273167786395</v>
      </c>
      <c r="BM103" s="87">
        <v>12.440394867453286</v>
      </c>
      <c r="BN103" s="87">
        <v>5.2672501292171283</v>
      </c>
      <c r="BO103" s="87">
        <v>12.759473931052701</v>
      </c>
      <c r="BP103" s="87">
        <v>33.27324780024415</v>
      </c>
      <c r="BQ103" s="87"/>
      <c r="BR103" s="87">
        <v>5.6528501190189111</v>
      </c>
      <c r="BS103" s="87">
        <v>100.00631784275362</v>
      </c>
      <c r="BT103" s="87">
        <v>147.3399082006014</v>
      </c>
      <c r="BU103" s="87">
        <v>0.88737931986886809</v>
      </c>
      <c r="BV103" s="87">
        <v>113.38040607292868</v>
      </c>
      <c r="BW103" s="87">
        <v>99.55951920075195</v>
      </c>
      <c r="BX103" s="87">
        <v>150.54663070024583</v>
      </c>
      <c r="BY103" s="87">
        <v>100.00631784275362</v>
      </c>
      <c r="BZ103" s="87">
        <v>12.317131853358092</v>
      </c>
      <c r="CA103" s="87">
        <v>0.88737931986886809</v>
      </c>
      <c r="CB103" s="87">
        <v>4.4903264507391114</v>
      </c>
      <c r="CC103" s="87">
        <v>99.55951920075195</v>
      </c>
      <c r="CD103" s="87"/>
    </row>
    <row r="104" spans="1:82" x14ac:dyDescent="0.25">
      <c r="A104" s="86">
        <v>100</v>
      </c>
      <c r="B104" s="87">
        <v>5.5672885960350067</v>
      </c>
      <c r="C104" s="87">
        <v>99.867889193926388</v>
      </c>
      <c r="D104" s="87">
        <v>150.34383427572786</v>
      </c>
      <c r="E104" s="87">
        <v>6.5095525731400494</v>
      </c>
      <c r="F104" s="87">
        <v>114.92379647271309</v>
      </c>
      <c r="G104" s="87">
        <v>33.976662439106832</v>
      </c>
      <c r="H104" s="87">
        <v>149.6030836035776</v>
      </c>
      <c r="I104" s="87">
        <v>99.867889193926388</v>
      </c>
      <c r="J104" s="87">
        <v>13.288393082541825</v>
      </c>
      <c r="K104" s="87">
        <v>6.5095525731400494</v>
      </c>
      <c r="L104" s="87">
        <v>15.331854026922791</v>
      </c>
      <c r="M104" s="87">
        <v>33.976662439106832</v>
      </c>
      <c r="N104" s="87"/>
      <c r="O104" s="87">
        <v>5.483564808018957</v>
      </c>
      <c r="P104" s="87">
        <v>9.2020318363324094</v>
      </c>
      <c r="Q104" s="87">
        <v>141.33388453367928</v>
      </c>
      <c r="R104" s="87">
        <v>4.7848425608634431</v>
      </c>
      <c r="S104" s="87">
        <v>113.69173605142345</v>
      </c>
      <c r="T104" s="87">
        <v>32.562519569852086</v>
      </c>
      <c r="U104" s="87">
        <v>144.15010757647477</v>
      </c>
      <c r="V104" s="87">
        <v>9.2020318363324094</v>
      </c>
      <c r="W104" s="87">
        <v>10.643812242332151</v>
      </c>
      <c r="X104" s="87">
        <v>4.7848425608634431</v>
      </c>
      <c r="Y104" s="87">
        <v>9.2060109942698585</v>
      </c>
      <c r="Z104" s="87">
        <v>32.562519569852086</v>
      </c>
      <c r="AA104" s="87"/>
      <c r="AB104" s="86">
        <v>100</v>
      </c>
      <c r="AC104" s="87">
        <v>6.0442741363423611</v>
      </c>
      <c r="AD104" s="87">
        <v>98.968382553824298</v>
      </c>
      <c r="AE104" s="87">
        <v>147.70442126035402</v>
      </c>
      <c r="AF104" s="87">
        <v>6.5911373293012137</v>
      </c>
      <c r="AG104" s="87">
        <v>114.18123216033021</v>
      </c>
      <c r="AH104" s="87">
        <v>33.597457834144123</v>
      </c>
      <c r="AI104" s="87">
        <v>150.85983631484481</v>
      </c>
      <c r="AJ104" s="87">
        <v>98.968382553824298</v>
      </c>
      <c r="AK104" s="87">
        <v>10.48829888141584</v>
      </c>
      <c r="AL104" s="87">
        <v>6.5911373293012137</v>
      </c>
      <c r="AM104" s="87">
        <v>7.4681700852102075</v>
      </c>
      <c r="AN104" s="87">
        <v>33.597457834144123</v>
      </c>
      <c r="AO104" s="87"/>
      <c r="AP104" s="86">
        <v>100</v>
      </c>
      <c r="AQ104" s="87">
        <v>5.6628500212524324</v>
      </c>
      <c r="AR104" s="87">
        <v>99.616809374888959</v>
      </c>
      <c r="AS104" s="87">
        <v>142.38698937142979</v>
      </c>
      <c r="AT104" s="87">
        <v>76.402353852580546</v>
      </c>
      <c r="AU104" s="87">
        <v>112.98147823430256</v>
      </c>
      <c r="AV104" s="87">
        <v>34.034880697165825</v>
      </c>
      <c r="AW104" s="87">
        <v>141.95338636365651</v>
      </c>
      <c r="AX104" s="87">
        <v>99.616809374888959</v>
      </c>
      <c r="AY104" s="87">
        <v>12.813466140820767</v>
      </c>
      <c r="AZ104" s="87">
        <v>76.402353852580546</v>
      </c>
      <c r="BA104" s="87">
        <v>1.2998530266432227</v>
      </c>
      <c r="BB104" s="87">
        <v>34.034880697165825</v>
      </c>
      <c r="BC104" s="87"/>
      <c r="BD104" s="86">
        <v>100</v>
      </c>
      <c r="BE104" s="87">
        <v>6.7755421100454098</v>
      </c>
      <c r="BF104" s="87">
        <v>98.469548216595257</v>
      </c>
      <c r="BG104" s="87">
        <v>147.49466518096804</v>
      </c>
      <c r="BH104" s="87">
        <v>5.4715112617077137</v>
      </c>
      <c r="BI104" s="87">
        <v>115.49614940697666</v>
      </c>
      <c r="BJ104" s="87">
        <v>33.018202491647905</v>
      </c>
      <c r="BK104" s="87">
        <v>151.44223036406549</v>
      </c>
      <c r="BL104" s="87">
        <v>98.469548216595257</v>
      </c>
      <c r="BM104" s="87">
        <v>14.332745001602486</v>
      </c>
      <c r="BN104" s="87">
        <v>5.4715112617077137</v>
      </c>
      <c r="BO104" s="87">
        <v>10.904454916635862</v>
      </c>
      <c r="BP104" s="87">
        <v>33.018202491647905</v>
      </c>
      <c r="BQ104" s="87"/>
      <c r="BR104" s="87">
        <v>6.4907333756691399</v>
      </c>
      <c r="BS104" s="87">
        <v>99.621581440209582</v>
      </c>
      <c r="BT104" s="87">
        <v>148.03490865049989</v>
      </c>
      <c r="BU104" s="87">
        <v>1.8069248674349376</v>
      </c>
      <c r="BV104" s="87">
        <v>113.76136001104048</v>
      </c>
      <c r="BW104" s="87">
        <v>99.439177848330431</v>
      </c>
      <c r="BX104" s="87">
        <v>147.50951154986589</v>
      </c>
      <c r="BY104" s="87">
        <v>99.621581440209582</v>
      </c>
      <c r="BZ104" s="87">
        <v>12.769740290331711</v>
      </c>
      <c r="CA104" s="87">
        <v>1.8069248674349376</v>
      </c>
      <c r="CB104" s="87">
        <v>8.4402863363257818</v>
      </c>
      <c r="CC104" s="87">
        <v>99.439177848330431</v>
      </c>
      <c r="CD104" s="87"/>
    </row>
  </sheetData>
  <mergeCells count="20">
    <mergeCell ref="BX3:CC3"/>
    <mergeCell ref="B3:G3"/>
    <mergeCell ref="H3:M3"/>
    <mergeCell ref="O3:T3"/>
    <mergeCell ref="U3:Z3"/>
    <mergeCell ref="AC3:AH3"/>
    <mergeCell ref="AI3:AN3"/>
    <mergeCell ref="AQ3:AV3"/>
    <mergeCell ref="AW3:BB3"/>
    <mergeCell ref="BE3:BJ3"/>
    <mergeCell ref="BK3:BP3"/>
    <mergeCell ref="BR3:BW3"/>
    <mergeCell ref="B1:AA1"/>
    <mergeCell ref="AB1:BC1"/>
    <mergeCell ref="BE1:CD1"/>
    <mergeCell ref="B2:N2"/>
    <mergeCell ref="AB2:AN2"/>
    <mergeCell ref="AO2:BB2"/>
    <mergeCell ref="BC2:BP2"/>
    <mergeCell ref="BR2:CD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zoomScale="70" zoomScaleNormal="70" zoomScaleSheetLayoutView="40" workbookViewId="0">
      <selection activeCell="A7" sqref="A7:XFD106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25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26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27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28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29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30</v>
      </c>
    </row>
    <row r="7" spans="1:82" x14ac:dyDescent="0.25">
      <c r="A7" s="59">
        <v>1</v>
      </c>
      <c r="B7" s="46">
        <v>5.8677381690479091</v>
      </c>
      <c r="C7" s="97">
        <v>100.13390207668758</v>
      </c>
      <c r="D7" s="97">
        <v>148.55298425706351</v>
      </c>
      <c r="E7" s="97">
        <v>4.6872120903905108</v>
      </c>
      <c r="F7" s="97">
        <v>113.78159487912738</v>
      </c>
      <c r="G7" s="83">
        <v>33.920597015775591</v>
      </c>
      <c r="H7" s="97">
        <v>150.55242048884426</v>
      </c>
      <c r="I7" s="97">
        <v>100.13390207668758</v>
      </c>
      <c r="J7" s="97">
        <v>10.462045377532403</v>
      </c>
      <c r="K7" s="97">
        <v>4.6872120903905108</v>
      </c>
      <c r="L7" s="97">
        <v>8.7556459192513962</v>
      </c>
      <c r="M7" s="97">
        <v>33.920597015775591</v>
      </c>
      <c r="N7" s="1">
        <v>-65.849197309368662</v>
      </c>
      <c r="O7" s="82">
        <v>5.2081893039980756</v>
      </c>
      <c r="P7" s="82">
        <v>9.1430641748981198</v>
      </c>
      <c r="Q7" s="82">
        <v>144.17497548164755</v>
      </c>
      <c r="R7" s="82">
        <v>5.9546248293666713</v>
      </c>
      <c r="S7" s="82">
        <v>116.09362312491244</v>
      </c>
      <c r="T7" s="83">
        <v>34.821064315541378</v>
      </c>
      <c r="U7" s="97">
        <v>140.07305443100122</v>
      </c>
      <c r="V7" s="97">
        <v>9.1430641748981198</v>
      </c>
      <c r="W7" s="97">
        <v>13.210362272111521</v>
      </c>
      <c r="X7" s="97">
        <v>5.9546248293666713</v>
      </c>
      <c r="Y7" s="97">
        <v>6.7793985233427598</v>
      </c>
      <c r="Z7" s="19">
        <v>34.821064315541378</v>
      </c>
      <c r="AA7" s="1">
        <v>-41.163059283277697</v>
      </c>
      <c r="AB7" s="61">
        <v>1</v>
      </c>
      <c r="AC7" s="81">
        <v>5.8934882991973376</v>
      </c>
      <c r="AD7" s="82">
        <v>99.568635309846016</v>
      </c>
      <c r="AE7" s="82">
        <v>146.96419610480709</v>
      </c>
      <c r="AF7" s="82">
        <v>6.5417101534355302</v>
      </c>
      <c r="AG7" s="82">
        <v>113.07009645023196</v>
      </c>
      <c r="AH7" s="83">
        <v>34.270742089446351</v>
      </c>
      <c r="AI7" s="82">
        <v>150.18030666305049</v>
      </c>
      <c r="AJ7" s="82">
        <v>99.568635309846016</v>
      </c>
      <c r="AK7" s="82">
        <v>13.131518952470548</v>
      </c>
      <c r="AL7" s="82">
        <v>6.5417101534355302</v>
      </c>
      <c r="AM7" s="82">
        <v>12.547792040008071</v>
      </c>
      <c r="AN7" s="83">
        <v>34.270742089446351</v>
      </c>
      <c r="AO7" s="1">
        <v>-59.81116323050707</v>
      </c>
      <c r="AP7" s="65">
        <v>1</v>
      </c>
      <c r="AQ7" s="97">
        <v>6.4283576766056045</v>
      </c>
      <c r="AR7" s="97">
        <v>99.665570715685874</v>
      </c>
      <c r="AS7" s="97">
        <v>143.5597361900515</v>
      </c>
      <c r="AT7" s="97">
        <v>75.895297264523776</v>
      </c>
      <c r="AU7" s="97">
        <v>111.20785353341587</v>
      </c>
      <c r="AV7" s="83">
        <v>31.799502666915327</v>
      </c>
      <c r="AW7" s="97">
        <v>149.86147800532999</v>
      </c>
      <c r="AX7" s="97">
        <v>99.665570715685874</v>
      </c>
      <c r="AY7" s="97">
        <v>12.160579502676159</v>
      </c>
      <c r="AZ7" s="97">
        <v>75.895297264523776</v>
      </c>
      <c r="BA7" s="97">
        <v>2.995974888154147</v>
      </c>
      <c r="BB7" s="97">
        <v>31.799502666915327</v>
      </c>
      <c r="BC7" s="1">
        <v>-13.545806836129232</v>
      </c>
      <c r="BD7" s="61">
        <v>1</v>
      </c>
      <c r="BE7" s="97">
        <v>5.7020370002276426</v>
      </c>
      <c r="BF7" s="97">
        <v>99.844234833695296</v>
      </c>
      <c r="BG7" s="97">
        <v>148.99035915867475</v>
      </c>
      <c r="BH7" s="97">
        <v>5.634125806906229</v>
      </c>
      <c r="BI7" s="97">
        <v>113.72918431045328</v>
      </c>
      <c r="BJ7" s="83">
        <v>34.768496110942785</v>
      </c>
      <c r="BK7" s="97">
        <v>149.15408199704925</v>
      </c>
      <c r="BL7" s="97">
        <v>99.844234833695296</v>
      </c>
      <c r="BM7" s="97">
        <v>11.006315615301235</v>
      </c>
      <c r="BN7" s="97">
        <v>5.634125806906229</v>
      </c>
      <c r="BO7" s="97">
        <v>7.0108779275060167</v>
      </c>
      <c r="BP7" s="97">
        <v>34.768496110942785</v>
      </c>
      <c r="BQ7" s="1">
        <v>-64.569224260399906</v>
      </c>
      <c r="BR7" s="97">
        <v>5.2025404609592503</v>
      </c>
      <c r="BS7" s="97">
        <v>99.128441552005725</v>
      </c>
      <c r="BT7" s="97">
        <v>148.63983306431226</v>
      </c>
      <c r="BU7" s="97">
        <v>1.2384236258609405</v>
      </c>
      <c r="BV7" s="97">
        <v>112.90285410370143</v>
      </c>
      <c r="BW7" s="83">
        <v>99.906459398056157</v>
      </c>
      <c r="BX7" s="97">
        <v>150.56106942915571</v>
      </c>
      <c r="BY7" s="97">
        <v>99.128441552005725</v>
      </c>
      <c r="BZ7" s="97">
        <v>12.409237126860081</v>
      </c>
      <c r="CA7" s="97">
        <v>1.2384236258609405</v>
      </c>
      <c r="CB7" s="97">
        <v>7.3878498212825274</v>
      </c>
      <c r="CC7" s="97">
        <v>99.906459398056157</v>
      </c>
      <c r="CD7" s="1">
        <v>-76.915254445347543</v>
      </c>
    </row>
    <row r="8" spans="1:82" x14ac:dyDescent="0.25">
      <c r="A8" s="59">
        <v>2</v>
      </c>
      <c r="B8" s="46">
        <v>6.1600687976801511</v>
      </c>
      <c r="C8" s="97">
        <v>99.952587257212329</v>
      </c>
      <c r="D8" s="97">
        <v>148.89313447086215</v>
      </c>
      <c r="E8" s="97">
        <v>4.7099965438636735</v>
      </c>
      <c r="F8" s="97">
        <v>112.44090156594609</v>
      </c>
      <c r="G8" s="21">
        <v>33.745296135681919</v>
      </c>
      <c r="H8" s="97">
        <v>147.99532058662749</v>
      </c>
      <c r="I8" s="97">
        <v>99.952587257212329</v>
      </c>
      <c r="J8" s="97">
        <v>11.797422004959715</v>
      </c>
      <c r="K8" s="97">
        <v>4.7099965438636735</v>
      </c>
      <c r="L8" s="97">
        <v>4.3901019784956992</v>
      </c>
      <c r="M8" s="97">
        <v>33.745296135681919</v>
      </c>
      <c r="N8" s="2">
        <v>-67.381917658795587</v>
      </c>
      <c r="O8" s="97">
        <v>4.9263375314340223</v>
      </c>
      <c r="P8" s="97">
        <v>11.016151486374349</v>
      </c>
      <c r="Q8" s="97">
        <v>141.60355093679556</v>
      </c>
      <c r="R8" s="97">
        <v>6.2452584282710344</v>
      </c>
      <c r="S8" s="97">
        <v>113.24392450979242</v>
      </c>
      <c r="T8" s="21">
        <v>33.824888526667905</v>
      </c>
      <c r="U8" s="97">
        <v>142.84694533288013</v>
      </c>
      <c r="V8" s="97">
        <v>11.016151486374349</v>
      </c>
      <c r="W8" s="97">
        <v>10.874608609342673</v>
      </c>
      <c r="X8" s="97">
        <v>6.2452584282710344</v>
      </c>
      <c r="Y8" s="97">
        <v>10.921870242940008</v>
      </c>
      <c r="Z8" s="19">
        <v>33.824888526667905</v>
      </c>
      <c r="AA8" s="2">
        <v>-37.912811236925776</v>
      </c>
      <c r="AB8" s="62">
        <v>2</v>
      </c>
      <c r="AC8" s="46">
        <v>6.1791742392326245</v>
      </c>
      <c r="AD8" s="97">
        <v>99.19116850091072</v>
      </c>
      <c r="AE8" s="97">
        <v>148.35751792078821</v>
      </c>
      <c r="AF8" s="97">
        <v>7.196340145617997</v>
      </c>
      <c r="AG8" s="97">
        <v>113.39844183099383</v>
      </c>
      <c r="AH8" s="21">
        <v>35.673868723044059</v>
      </c>
      <c r="AI8" s="97">
        <v>148.46375648728764</v>
      </c>
      <c r="AJ8" s="19">
        <v>99.19116850091072</v>
      </c>
      <c r="AK8" s="97">
        <v>12.184207101198316</v>
      </c>
      <c r="AL8" s="19">
        <v>7.196340145617997</v>
      </c>
      <c r="AM8" s="97">
        <v>5.4838292940147921</v>
      </c>
      <c r="AN8" s="21">
        <v>35.673868723044059</v>
      </c>
      <c r="AO8" s="2">
        <v>-61.137364937524183</v>
      </c>
      <c r="AP8" s="66">
        <v>2</v>
      </c>
      <c r="AQ8" s="97">
        <v>7.2361286910923628</v>
      </c>
      <c r="AR8" s="97">
        <v>99.979506493187984</v>
      </c>
      <c r="AS8" s="97">
        <v>141.10522433962822</v>
      </c>
      <c r="AT8" s="97">
        <v>79.14902219096102</v>
      </c>
      <c r="AU8" s="97">
        <v>116.69943029570125</v>
      </c>
      <c r="AV8" s="21">
        <v>33.472395525696385</v>
      </c>
      <c r="AW8" s="97">
        <v>145.93537324090403</v>
      </c>
      <c r="AX8" s="97">
        <v>99.979506493187984</v>
      </c>
      <c r="AY8" s="97">
        <v>12.081934110852112</v>
      </c>
      <c r="AZ8" s="97">
        <v>79.14902219096102</v>
      </c>
      <c r="BA8" s="97">
        <v>3.1023860962013847</v>
      </c>
      <c r="BB8" s="97">
        <v>33.472395525696385</v>
      </c>
      <c r="BC8" s="2">
        <v>-12.80777216114298</v>
      </c>
      <c r="BD8" s="62">
        <v>2</v>
      </c>
      <c r="BE8" s="97">
        <v>5.5741836594232259</v>
      </c>
      <c r="BF8" s="97">
        <v>98.68934007545316</v>
      </c>
      <c r="BG8" s="97">
        <v>149.01173396927169</v>
      </c>
      <c r="BH8" s="97">
        <v>7.2638696398438283</v>
      </c>
      <c r="BI8" s="97">
        <v>112.10635612377722</v>
      </c>
      <c r="BJ8" s="21">
        <v>33.412700589964558</v>
      </c>
      <c r="BK8" s="97">
        <v>150.47489658492088</v>
      </c>
      <c r="BL8" s="97">
        <v>98.68934007545316</v>
      </c>
      <c r="BM8" s="97">
        <v>11.070821411745346</v>
      </c>
      <c r="BN8" s="97">
        <v>7.2638696398438283</v>
      </c>
      <c r="BO8" s="97">
        <v>10.133621181448852</v>
      </c>
      <c r="BP8" s="97">
        <v>33.412700589964558</v>
      </c>
      <c r="BQ8" s="2">
        <v>-59.57166186887472</v>
      </c>
      <c r="BR8" s="97">
        <v>6.3887758584310195</v>
      </c>
      <c r="BS8" s="97">
        <v>99.0237619199916</v>
      </c>
      <c r="BT8" s="97">
        <v>147.53067945193789</v>
      </c>
      <c r="BU8" s="97">
        <v>1.3378332945807263</v>
      </c>
      <c r="BV8" s="97">
        <v>113.81753179021122</v>
      </c>
      <c r="BW8" s="21">
        <v>99.542655786660646</v>
      </c>
      <c r="BX8" s="97">
        <v>148.72929492223534</v>
      </c>
      <c r="BY8" s="97">
        <v>99.0237619199916</v>
      </c>
      <c r="BZ8" s="97">
        <v>12.376246857153465</v>
      </c>
      <c r="CA8" s="97">
        <v>1.3378332945807263</v>
      </c>
      <c r="CB8" s="97">
        <v>8.4031362592678391</v>
      </c>
      <c r="CC8" s="97">
        <v>99.542655786660646</v>
      </c>
      <c r="CD8" s="2">
        <v>-72.858810834112944</v>
      </c>
    </row>
    <row r="9" spans="1:82" x14ac:dyDescent="0.25">
      <c r="A9" s="59">
        <v>3</v>
      </c>
      <c r="B9" s="46">
        <v>6.1435294550013833</v>
      </c>
      <c r="C9" s="97">
        <v>99.43567547894952</v>
      </c>
      <c r="D9" s="97">
        <v>149.37261401561395</v>
      </c>
      <c r="E9" s="97">
        <v>5.9695458019230596</v>
      </c>
      <c r="F9" s="97">
        <v>113.92384391302191</v>
      </c>
      <c r="G9" s="21">
        <v>34.805816854339767</v>
      </c>
      <c r="H9" s="97">
        <v>152.00527769399656</v>
      </c>
      <c r="I9" s="97">
        <v>99.43567547894952</v>
      </c>
      <c r="J9" s="97">
        <v>13.812519744654248</v>
      </c>
      <c r="K9" s="97">
        <v>5.9695458019230596</v>
      </c>
      <c r="L9" s="97">
        <v>10.242220825010769</v>
      </c>
      <c r="M9" s="97">
        <v>34.805816854339767</v>
      </c>
      <c r="N9" s="2">
        <v>-61.80254434686168</v>
      </c>
      <c r="O9" s="97">
        <v>5.6674810278839978</v>
      </c>
      <c r="P9" s="97">
        <v>9.600365257921796</v>
      </c>
      <c r="Q9" s="97">
        <v>144.66235540301815</v>
      </c>
      <c r="R9" s="97">
        <v>5.0565479728290947</v>
      </c>
      <c r="S9" s="97">
        <v>111.1448528903441</v>
      </c>
      <c r="T9" s="21">
        <v>33.157440675704159</v>
      </c>
      <c r="U9" s="97">
        <v>143.96377182141956</v>
      </c>
      <c r="V9" s="97">
        <v>9.600365257921796</v>
      </c>
      <c r="W9" s="97">
        <v>11.27963380617148</v>
      </c>
      <c r="X9" s="97">
        <v>5.0565479728290947</v>
      </c>
      <c r="Y9" s="97">
        <v>8.8772948752562346</v>
      </c>
      <c r="Z9" s="19">
        <v>33.157440675704159</v>
      </c>
      <c r="AA9" s="2">
        <v>-41.243335324259085</v>
      </c>
      <c r="AB9" s="62">
        <v>3</v>
      </c>
      <c r="AC9" s="46">
        <v>5.809763717365211</v>
      </c>
      <c r="AD9" s="97">
        <v>99.471438387798912</v>
      </c>
      <c r="AE9" s="97">
        <v>149.42241806451202</v>
      </c>
      <c r="AF9" s="97">
        <v>5.5389586805382471</v>
      </c>
      <c r="AG9" s="97">
        <v>114.37211315774502</v>
      </c>
      <c r="AH9" s="21">
        <v>32.562675059013365</v>
      </c>
      <c r="AI9" s="97">
        <v>149.77454765522484</v>
      </c>
      <c r="AJ9" s="19">
        <v>99.471438387798912</v>
      </c>
      <c r="AK9" s="97">
        <v>11.226374806874448</v>
      </c>
      <c r="AL9" s="19">
        <v>5.5389586805382471</v>
      </c>
      <c r="AM9" s="97">
        <v>7.7481628314689992</v>
      </c>
      <c r="AN9" s="21">
        <v>32.562675059013365</v>
      </c>
      <c r="AO9" s="2">
        <v>-64.168425973563274</v>
      </c>
      <c r="AP9" s="66">
        <v>3</v>
      </c>
      <c r="AQ9" s="97">
        <v>6.4677252047713276</v>
      </c>
      <c r="AR9" s="97">
        <v>100.14222579944618</v>
      </c>
      <c r="AS9" s="97">
        <v>144.33832550277148</v>
      </c>
      <c r="AT9" s="97">
        <v>77.142740859816271</v>
      </c>
      <c r="AU9" s="97">
        <v>112.09680339433206</v>
      </c>
      <c r="AV9" s="21">
        <v>33.311121663863076</v>
      </c>
      <c r="AW9" s="97">
        <v>141.40283474036642</v>
      </c>
      <c r="AX9" s="97">
        <v>100.14222579944618</v>
      </c>
      <c r="AY9" s="97">
        <v>8.5113893685914235</v>
      </c>
      <c r="AZ9" s="97">
        <v>77.142740859816271</v>
      </c>
      <c r="BA9" s="97">
        <v>2.7959809405023899</v>
      </c>
      <c r="BB9" s="97">
        <v>33.311121663863076</v>
      </c>
      <c r="BC9" s="2">
        <v>-11.816758134933119</v>
      </c>
      <c r="BD9" s="62">
        <v>3</v>
      </c>
      <c r="BE9" s="97">
        <v>5.9794999910724638</v>
      </c>
      <c r="BF9" s="97">
        <v>100.29463786514376</v>
      </c>
      <c r="BG9" s="97">
        <v>147.43337677730435</v>
      </c>
      <c r="BH9" s="97">
        <v>5.1498269059545585</v>
      </c>
      <c r="BI9" s="97">
        <v>115.22609872841484</v>
      </c>
      <c r="BJ9" s="21">
        <v>34.338371982777304</v>
      </c>
      <c r="BK9" s="97">
        <v>150.95035514062377</v>
      </c>
      <c r="BL9" s="97">
        <v>100.29463786514376</v>
      </c>
      <c r="BM9" s="97">
        <v>13.552670911113497</v>
      </c>
      <c r="BN9" s="97">
        <v>5.1498269059545585</v>
      </c>
      <c r="BO9" s="97">
        <v>7.8944648881333812</v>
      </c>
      <c r="BP9" s="97">
        <v>34.338371982777304</v>
      </c>
      <c r="BQ9" s="2">
        <v>-65.290118829764026</v>
      </c>
      <c r="BR9" s="97">
        <v>5.8125159013481928</v>
      </c>
      <c r="BS9" s="97">
        <v>99.152760462043261</v>
      </c>
      <c r="BT9" s="97">
        <v>147.81204216781583</v>
      </c>
      <c r="BU9" s="97">
        <v>1.119238685096785</v>
      </c>
      <c r="BV9" s="97">
        <v>115.69432790676824</v>
      </c>
      <c r="BW9" s="21">
        <v>99.249252310560891</v>
      </c>
      <c r="BX9" s="97">
        <v>149.10449280838264</v>
      </c>
      <c r="BY9" s="97">
        <v>99.152760462043261</v>
      </c>
      <c r="BZ9" s="97">
        <v>13.48164271145161</v>
      </c>
      <c r="CA9" s="97">
        <v>1.119238685096785</v>
      </c>
      <c r="CB9" s="97">
        <v>8.3762363265378639</v>
      </c>
      <c r="CC9" s="97">
        <v>99.249252310560891</v>
      </c>
      <c r="CD9" s="2">
        <v>-74.596826342580329</v>
      </c>
    </row>
    <row r="10" spans="1:82" x14ac:dyDescent="0.25">
      <c r="A10" s="59">
        <v>4</v>
      </c>
      <c r="B10" s="46">
        <v>5.6294412580994573</v>
      </c>
      <c r="C10" s="97">
        <v>99.010638286463475</v>
      </c>
      <c r="D10" s="97">
        <v>149.16750974739253</v>
      </c>
      <c r="E10" s="97">
        <v>5.2324521813119551</v>
      </c>
      <c r="F10" s="97">
        <v>112.55965372547483</v>
      </c>
      <c r="G10" s="21">
        <v>33.645075906909788</v>
      </c>
      <c r="H10" s="97">
        <v>149.51102333960642</v>
      </c>
      <c r="I10" s="97">
        <v>99.010638286463475</v>
      </c>
      <c r="J10" s="97">
        <v>9.9535866558331616</v>
      </c>
      <c r="K10" s="97">
        <v>5.2324521813119551</v>
      </c>
      <c r="L10" s="97">
        <v>11.308508526441502</v>
      </c>
      <c r="M10" s="97">
        <v>33.645075906909788</v>
      </c>
      <c r="N10" s="2">
        <v>-63.158532961180732</v>
      </c>
      <c r="O10" s="97">
        <v>5.6991460119647428</v>
      </c>
      <c r="P10" s="97">
        <v>10.766666130524554</v>
      </c>
      <c r="Q10" s="97">
        <v>144.33952484220214</v>
      </c>
      <c r="R10" s="97">
        <v>4.7721288186119182</v>
      </c>
      <c r="S10" s="97">
        <v>112.45077187597545</v>
      </c>
      <c r="T10" s="21">
        <v>34.74005531620945</v>
      </c>
      <c r="U10" s="97">
        <v>146.03856609514656</v>
      </c>
      <c r="V10" s="97">
        <v>10.766666130524554</v>
      </c>
      <c r="W10" s="97">
        <v>10.296398575237408</v>
      </c>
      <c r="X10" s="97">
        <v>4.7721288186119182</v>
      </c>
      <c r="Y10" s="97">
        <v>9.533416475697317</v>
      </c>
      <c r="Z10" s="19">
        <v>34.74005531620945</v>
      </c>
      <c r="AA10" s="2">
        <v>-43.22463066435192</v>
      </c>
      <c r="AB10" s="62">
        <v>4</v>
      </c>
      <c r="AC10" s="46">
        <v>4.8192935463733351</v>
      </c>
      <c r="AD10" s="97">
        <v>98.789661289799994</v>
      </c>
      <c r="AE10" s="97">
        <v>149.00940583671363</v>
      </c>
      <c r="AF10" s="97">
        <v>5.4131163837934686</v>
      </c>
      <c r="AG10" s="97">
        <v>113.67344752420783</v>
      </c>
      <c r="AH10" s="21">
        <v>33.582545010895181</v>
      </c>
      <c r="AI10" s="97">
        <v>151.67764913528924</v>
      </c>
      <c r="AJ10" s="19">
        <v>98.789661289799994</v>
      </c>
      <c r="AK10" s="97">
        <v>10.352222092871111</v>
      </c>
      <c r="AL10" s="19">
        <v>5.4131163837934686</v>
      </c>
      <c r="AM10" s="97">
        <v>7.6093777351951299</v>
      </c>
      <c r="AN10" s="21">
        <v>33.582545010895181</v>
      </c>
      <c r="AO10" s="2">
        <v>-66.396225593306326</v>
      </c>
      <c r="AP10" s="66">
        <v>4</v>
      </c>
      <c r="AQ10" s="97">
        <v>6.2068308702612338</v>
      </c>
      <c r="AR10" s="97">
        <v>98.965176477806054</v>
      </c>
      <c r="AS10" s="97">
        <v>142.19236263348839</v>
      </c>
      <c r="AT10" s="97">
        <v>75.116833548857159</v>
      </c>
      <c r="AU10" s="97">
        <v>110.94200327501696</v>
      </c>
      <c r="AV10" s="21">
        <v>31.93922469265188</v>
      </c>
      <c r="AW10" s="97">
        <v>142.33608175623382</v>
      </c>
      <c r="AX10" s="97">
        <v>98.965176477806054</v>
      </c>
      <c r="AY10" s="97">
        <v>10.72719451585998</v>
      </c>
      <c r="AZ10" s="97">
        <v>75.116833548857159</v>
      </c>
      <c r="BA10" s="97">
        <v>2.4339754978633383</v>
      </c>
      <c r="BB10" s="97">
        <v>31.93922469265188</v>
      </c>
      <c r="BC10" s="2">
        <v>-12.79649515154367</v>
      </c>
      <c r="BD10" s="62">
        <v>4</v>
      </c>
      <c r="BE10" s="97">
        <v>6.370191884901466</v>
      </c>
      <c r="BF10" s="97">
        <v>99.995832934237981</v>
      </c>
      <c r="BG10" s="97">
        <v>148.31544636930764</v>
      </c>
      <c r="BH10" s="97">
        <v>7.1005137765950437</v>
      </c>
      <c r="BI10" s="97">
        <v>114.84140569686132</v>
      </c>
      <c r="BJ10" s="21">
        <v>34.987291103317382</v>
      </c>
      <c r="BK10" s="97">
        <v>149.67705209594831</v>
      </c>
      <c r="BL10" s="97">
        <v>99.995832934237981</v>
      </c>
      <c r="BM10" s="97">
        <v>10.076122918317264</v>
      </c>
      <c r="BN10" s="97">
        <v>7.1005137765950437</v>
      </c>
      <c r="BO10" s="97">
        <v>14.521097624363307</v>
      </c>
      <c r="BP10" s="97">
        <v>34.987291103317382</v>
      </c>
      <c r="BQ10" s="2">
        <v>-57.21714784599876</v>
      </c>
      <c r="BR10" s="97">
        <v>6.5630980592291568</v>
      </c>
      <c r="BS10" s="97">
        <v>99.587782639402363</v>
      </c>
      <c r="BT10" s="97">
        <v>149.01070718325445</v>
      </c>
      <c r="BU10" s="97">
        <v>3.0689413905338192E-4</v>
      </c>
      <c r="BV10" s="97">
        <v>113.24878848500691</v>
      </c>
      <c r="BW10" s="21">
        <v>99.300165988789885</v>
      </c>
      <c r="BX10" s="97">
        <v>151.84532246186882</v>
      </c>
      <c r="BY10" s="97">
        <v>99.587782639402363</v>
      </c>
      <c r="BZ10" s="97">
        <v>12.202862321466188</v>
      </c>
      <c r="CA10" s="97">
        <v>3.0689413905338192E-4</v>
      </c>
      <c r="CB10" s="97">
        <v>11.419947778655683</v>
      </c>
      <c r="CC10" s="97">
        <v>99.300165988789885</v>
      </c>
      <c r="CD10" s="2">
        <v>-71.295998826034122</v>
      </c>
    </row>
    <row r="11" spans="1:82" x14ac:dyDescent="0.25">
      <c r="A11" s="59">
        <v>5</v>
      </c>
      <c r="B11" s="46">
        <v>5.5039797854259209</v>
      </c>
      <c r="C11" s="97">
        <v>98.822418997942862</v>
      </c>
      <c r="D11" s="97">
        <v>149.27887948047007</v>
      </c>
      <c r="E11" s="97">
        <v>5.2996944874650413</v>
      </c>
      <c r="F11" s="97">
        <v>114.84398914207409</v>
      </c>
      <c r="G11" s="21">
        <v>33.802717626312663</v>
      </c>
      <c r="H11" s="97">
        <v>152.10107136438157</v>
      </c>
      <c r="I11" s="97">
        <v>98.822418997942862</v>
      </c>
      <c r="J11" s="97">
        <v>11.596255529893588</v>
      </c>
      <c r="K11" s="97">
        <v>5.2996944874650413</v>
      </c>
      <c r="L11" s="97">
        <v>6.7790873957407349</v>
      </c>
      <c r="M11" s="97">
        <v>33.802717626312663</v>
      </c>
      <c r="N11" s="2">
        <v>-66.116538885694169</v>
      </c>
      <c r="O11" s="97">
        <v>5.0103512935754804</v>
      </c>
      <c r="P11" s="97">
        <v>14.900585966251183</v>
      </c>
      <c r="Q11" s="97">
        <v>142.34132632866289</v>
      </c>
      <c r="R11" s="97">
        <v>6.738565870134857</v>
      </c>
      <c r="S11" s="97">
        <v>113.35907668931135</v>
      </c>
      <c r="T11" s="21">
        <v>35.453255343307582</v>
      </c>
      <c r="U11" s="97">
        <v>140.74069452863799</v>
      </c>
      <c r="V11" s="97">
        <v>14.900585966251183</v>
      </c>
      <c r="W11" s="97">
        <v>12.836976926514254</v>
      </c>
      <c r="X11" s="97">
        <v>6.738565870134857</v>
      </c>
      <c r="Y11" s="97">
        <v>8.6106096396086507</v>
      </c>
      <c r="Z11" s="19">
        <v>35.453255343307582</v>
      </c>
      <c r="AA11" s="2">
        <v>-40.611125545563461</v>
      </c>
      <c r="AB11" s="62">
        <v>5</v>
      </c>
      <c r="AC11" s="46">
        <v>5.5761675243277189</v>
      </c>
      <c r="AD11" s="97">
        <v>99.266623083064147</v>
      </c>
      <c r="AE11" s="97">
        <v>149.39042716119195</v>
      </c>
      <c r="AF11" s="97">
        <v>5.8012091591604023</v>
      </c>
      <c r="AG11" s="97">
        <v>114.64112584969951</v>
      </c>
      <c r="AH11" s="21">
        <v>34.353942360270466</v>
      </c>
      <c r="AI11" s="97">
        <v>150.79901674504907</v>
      </c>
      <c r="AJ11" s="19">
        <v>99.266623083064147</v>
      </c>
      <c r="AK11" s="97">
        <v>12.381756685040475</v>
      </c>
      <c r="AL11" s="19">
        <v>5.8012091591604023</v>
      </c>
      <c r="AM11" s="97">
        <v>9.5982202861505019</v>
      </c>
      <c r="AN11" s="21">
        <v>34.353942360270466</v>
      </c>
      <c r="AO11" s="2">
        <v>-63.151443381673992</v>
      </c>
      <c r="AP11" s="66">
        <v>5</v>
      </c>
      <c r="AQ11" s="97">
        <v>6.2780085582246521</v>
      </c>
      <c r="AR11" s="97">
        <v>99.199019970584786</v>
      </c>
      <c r="AS11" s="97">
        <v>142.19463521449794</v>
      </c>
      <c r="AT11" s="97">
        <v>74.512874455026846</v>
      </c>
      <c r="AU11" s="97">
        <v>114.02913282484337</v>
      </c>
      <c r="AV11" s="21">
        <v>34.209157721009916</v>
      </c>
      <c r="AW11" s="97">
        <v>140.6842910231569</v>
      </c>
      <c r="AX11" s="97">
        <v>99.199019970584786</v>
      </c>
      <c r="AY11" s="97">
        <v>11.090553915487373</v>
      </c>
      <c r="AZ11" s="97">
        <v>74.512874455026846</v>
      </c>
      <c r="BA11" s="97">
        <v>2.8241899064488476</v>
      </c>
      <c r="BB11" s="97">
        <v>34.209157721009916</v>
      </c>
      <c r="BC11" s="2">
        <v>-13.285941592258812</v>
      </c>
      <c r="BD11" s="62">
        <v>5</v>
      </c>
      <c r="BE11" s="97">
        <v>6.5327508300683128</v>
      </c>
      <c r="BF11" s="97">
        <v>98.593439620359902</v>
      </c>
      <c r="BG11" s="97">
        <v>149.18212768840087</v>
      </c>
      <c r="BH11" s="97">
        <v>6.0314865455935305</v>
      </c>
      <c r="BI11" s="97">
        <v>113.16060716697504</v>
      </c>
      <c r="BJ11" s="21">
        <v>33.745141984211635</v>
      </c>
      <c r="BK11" s="97">
        <v>150.28675754989564</v>
      </c>
      <c r="BL11" s="97">
        <v>98.593439620359902</v>
      </c>
      <c r="BM11" s="97">
        <v>11.998008929157328</v>
      </c>
      <c r="BN11" s="97">
        <v>6.0314865455935305</v>
      </c>
      <c r="BO11" s="97">
        <v>11.426788832000073</v>
      </c>
      <c r="BP11" s="97">
        <v>33.745141984211635</v>
      </c>
      <c r="BQ11" s="2">
        <v>-60.182270110938489</v>
      </c>
      <c r="BR11" s="97">
        <v>5.2349184952070917</v>
      </c>
      <c r="BS11" s="97">
        <v>99.47754333031412</v>
      </c>
      <c r="BT11" s="97">
        <v>149.58481712980097</v>
      </c>
      <c r="BU11" s="97">
        <v>0.77589157861473745</v>
      </c>
      <c r="BV11" s="97">
        <v>114.6753037832394</v>
      </c>
      <c r="BW11" s="21">
        <v>99.442523140622697</v>
      </c>
      <c r="BX11" s="97">
        <v>144.93927055334638</v>
      </c>
      <c r="BY11" s="97">
        <v>99.47754333031412</v>
      </c>
      <c r="BZ11" s="97">
        <v>13.326096362920422</v>
      </c>
      <c r="CA11" s="97">
        <v>0.77589157861473745</v>
      </c>
      <c r="CB11" s="97">
        <v>12.316283576163977</v>
      </c>
      <c r="CC11" s="97">
        <v>99.442523140622697</v>
      </c>
      <c r="CD11" s="2">
        <v>-69.678992761989164</v>
      </c>
    </row>
    <row r="12" spans="1:82" x14ac:dyDescent="0.25">
      <c r="A12" s="59">
        <v>6</v>
      </c>
      <c r="B12" s="46">
        <v>6.3454927161955927</v>
      </c>
      <c r="C12" s="97">
        <v>98.929134397900299</v>
      </c>
      <c r="D12" s="97">
        <v>149.16321172861458</v>
      </c>
      <c r="E12" s="97">
        <v>7.520281955174128</v>
      </c>
      <c r="F12" s="97">
        <v>112.56789221783403</v>
      </c>
      <c r="G12" s="21">
        <v>32.879776396422827</v>
      </c>
      <c r="H12" s="97">
        <v>151.63430291422839</v>
      </c>
      <c r="I12" s="97">
        <v>98.929134397900299</v>
      </c>
      <c r="J12" s="97">
        <v>11.457579983077578</v>
      </c>
      <c r="K12" s="97">
        <v>7.520281955174128</v>
      </c>
      <c r="L12" s="97">
        <v>7.850970861800934</v>
      </c>
      <c r="M12" s="97">
        <v>32.879776396422827</v>
      </c>
      <c r="N12" s="2">
        <v>-59.243449863852476</v>
      </c>
      <c r="O12" s="97">
        <v>6.1137351312299186</v>
      </c>
      <c r="P12" s="97">
        <v>11.347861681238005</v>
      </c>
      <c r="Q12" s="97">
        <v>143.49873952113194</v>
      </c>
      <c r="R12" s="97">
        <v>5.5445177083554809</v>
      </c>
      <c r="S12" s="97">
        <v>117.16746424806237</v>
      </c>
      <c r="T12" s="21">
        <v>33.726825302839046</v>
      </c>
      <c r="U12" s="97">
        <v>142.77890333283852</v>
      </c>
      <c r="V12" s="97">
        <v>11.347861681238005</v>
      </c>
      <c r="W12" s="97">
        <v>10.563104197964455</v>
      </c>
      <c r="X12" s="97">
        <v>5.5445177083554809</v>
      </c>
      <c r="Y12" s="97">
        <v>8.2032824919652381</v>
      </c>
      <c r="Z12" s="19">
        <v>33.726825302839046</v>
      </c>
      <c r="AA12" s="2">
        <v>-42.273110432067682</v>
      </c>
      <c r="AB12" s="62">
        <v>6</v>
      </c>
      <c r="AC12" s="46">
        <v>5.6018091730849529</v>
      </c>
      <c r="AD12" s="97">
        <v>100.72488955297383</v>
      </c>
      <c r="AE12" s="97">
        <v>148.75421345971645</v>
      </c>
      <c r="AF12" s="97">
        <v>5.8845356189836338</v>
      </c>
      <c r="AG12" s="97">
        <v>114.52648393451931</v>
      </c>
      <c r="AH12" s="21">
        <v>33.414897088658584</v>
      </c>
      <c r="AI12" s="97">
        <v>149.65560350880688</v>
      </c>
      <c r="AJ12" s="19">
        <v>100.72488955297383</v>
      </c>
      <c r="AK12" s="97">
        <v>10.853399354808268</v>
      </c>
      <c r="AL12" s="19">
        <v>5.8845356189836338</v>
      </c>
      <c r="AM12" s="97">
        <v>14.688148299128848</v>
      </c>
      <c r="AN12" s="21">
        <v>33.414897088658584</v>
      </c>
      <c r="AO12" s="2">
        <v>-60.530443044609562</v>
      </c>
      <c r="AP12" s="66">
        <v>6</v>
      </c>
      <c r="AQ12" s="97">
        <v>5.4592951255963698</v>
      </c>
      <c r="AR12" s="97">
        <v>98.936444044271852</v>
      </c>
      <c r="AS12" s="97">
        <v>145.83915899324148</v>
      </c>
      <c r="AT12" s="97">
        <v>75.897344823600946</v>
      </c>
      <c r="AU12" s="97">
        <v>114.25213147842264</v>
      </c>
      <c r="AV12" s="21">
        <v>32.838463600793141</v>
      </c>
      <c r="AW12" s="97">
        <v>147.86368539099044</v>
      </c>
      <c r="AX12" s="97">
        <v>98.936444044271852</v>
      </c>
      <c r="AY12" s="97">
        <v>9.1391463494844682</v>
      </c>
      <c r="AZ12" s="97">
        <v>75.897344823600946</v>
      </c>
      <c r="BA12" s="97">
        <v>1.8561318531106217</v>
      </c>
      <c r="BB12" s="97">
        <v>32.838463600793141</v>
      </c>
      <c r="BC12" s="2">
        <v>-13.01674239921376</v>
      </c>
      <c r="BD12" s="62">
        <v>6</v>
      </c>
      <c r="BE12" s="97">
        <v>6.2959527143467202</v>
      </c>
      <c r="BF12" s="97">
        <v>98.623425195540349</v>
      </c>
      <c r="BG12" s="97">
        <v>148.19282099764928</v>
      </c>
      <c r="BH12" s="97">
        <v>4.4162902175408911</v>
      </c>
      <c r="BI12" s="97">
        <v>112.0120112365566</v>
      </c>
      <c r="BJ12" s="21">
        <v>34.93708194268914</v>
      </c>
      <c r="BK12" s="97">
        <v>147.66717703089697</v>
      </c>
      <c r="BL12" s="97">
        <v>98.623425195540349</v>
      </c>
      <c r="BM12" s="97">
        <v>10.743468412800185</v>
      </c>
      <c r="BN12" s="97">
        <v>4.4162902175408911</v>
      </c>
      <c r="BO12" s="97">
        <v>11.868634498284763</v>
      </c>
      <c r="BP12" s="97">
        <v>34.93708194268914</v>
      </c>
      <c r="BQ12" s="2">
        <v>-63.430379568676258</v>
      </c>
      <c r="BR12" s="97">
        <v>6.7032965396526283</v>
      </c>
      <c r="BS12" s="97">
        <v>99.087531956925488</v>
      </c>
      <c r="BT12" s="97">
        <v>146.62761845232293</v>
      </c>
      <c r="BU12" s="97">
        <v>0.69036447139864865</v>
      </c>
      <c r="BV12" s="97">
        <v>114.5340776264194</v>
      </c>
      <c r="BW12" s="21">
        <v>99.640515902681813</v>
      </c>
      <c r="BX12" s="97">
        <v>149.05763027464059</v>
      </c>
      <c r="BY12" s="97">
        <v>99.087531956925488</v>
      </c>
      <c r="BZ12" s="97">
        <v>12.588122544719464</v>
      </c>
      <c r="CA12" s="97">
        <v>0.69036447139864865</v>
      </c>
      <c r="CB12" s="97">
        <v>11.401622030105553</v>
      </c>
      <c r="CC12" s="97">
        <v>99.640515902681813</v>
      </c>
      <c r="CD12" s="2">
        <v>-69.482031449506039</v>
      </c>
    </row>
    <row r="13" spans="1:82" x14ac:dyDescent="0.25">
      <c r="A13" s="59">
        <v>7</v>
      </c>
      <c r="B13" s="46">
        <v>5.9781311097266343</v>
      </c>
      <c r="C13" s="97">
        <v>99.871666152569304</v>
      </c>
      <c r="D13" s="97">
        <v>149.11145755084047</v>
      </c>
      <c r="E13" s="97">
        <v>4.6619932651990954</v>
      </c>
      <c r="F13" s="97">
        <v>114.63489205299609</v>
      </c>
      <c r="G13" s="21">
        <v>32.243699896809382</v>
      </c>
      <c r="H13" s="97">
        <v>151.42911574152356</v>
      </c>
      <c r="I13" s="97">
        <v>99.871666152569304</v>
      </c>
      <c r="J13" s="97">
        <v>13.491054923615001</v>
      </c>
      <c r="K13" s="97">
        <v>4.6619932651990954</v>
      </c>
      <c r="L13" s="97">
        <v>12.319451305151668</v>
      </c>
      <c r="M13" s="97">
        <v>32.243699896809382</v>
      </c>
      <c r="N13" s="2">
        <v>-63.947697713241759</v>
      </c>
      <c r="O13" s="97">
        <v>5.4361822805873681</v>
      </c>
      <c r="P13" s="97">
        <v>10.679747813118743</v>
      </c>
      <c r="Q13" s="97">
        <v>139.50221064741424</v>
      </c>
      <c r="R13" s="97">
        <v>6.1883681460812552</v>
      </c>
      <c r="S13" s="97">
        <v>114.90092688086537</v>
      </c>
      <c r="T13" s="21">
        <v>34.116641014316976</v>
      </c>
      <c r="U13" s="97">
        <v>148.6605197093966</v>
      </c>
      <c r="V13" s="97">
        <v>10.679747813118743</v>
      </c>
      <c r="W13" s="97">
        <v>14.77388832489288</v>
      </c>
      <c r="X13" s="97">
        <v>6.1883681460812552</v>
      </c>
      <c r="Y13" s="97">
        <v>11.31438190101356</v>
      </c>
      <c r="Z13" s="19">
        <v>34.116641014316976</v>
      </c>
      <c r="AA13" s="2">
        <v>-38.535249231722773</v>
      </c>
      <c r="AB13" s="62">
        <v>7</v>
      </c>
      <c r="AC13" s="46">
        <v>5.9439000026552433</v>
      </c>
      <c r="AD13" s="97">
        <v>99.250323240506617</v>
      </c>
      <c r="AE13" s="97">
        <v>148.54860543257433</v>
      </c>
      <c r="AF13" s="97">
        <v>5.4532646626709402</v>
      </c>
      <c r="AG13" s="97">
        <v>111.99372335774801</v>
      </c>
      <c r="AH13" s="21">
        <v>34.235283992243062</v>
      </c>
      <c r="AI13" s="97">
        <v>150.46183381743219</v>
      </c>
      <c r="AJ13" s="19">
        <v>99.250323240506617</v>
      </c>
      <c r="AK13" s="97">
        <v>10.91378855927387</v>
      </c>
      <c r="AL13" s="19">
        <v>5.4532646626709402</v>
      </c>
      <c r="AM13" s="97">
        <v>7.6203550479757824</v>
      </c>
      <c r="AN13" s="21">
        <v>34.235283992243062</v>
      </c>
      <c r="AO13" s="2">
        <v>-64.320847515387584</v>
      </c>
      <c r="AP13" s="66">
        <v>7</v>
      </c>
      <c r="AQ13" s="97">
        <v>5.9700582994249052</v>
      </c>
      <c r="AR13" s="97">
        <v>99.643542408819954</v>
      </c>
      <c r="AS13" s="97">
        <v>144.30635325660859</v>
      </c>
      <c r="AT13" s="97">
        <v>76.721463490429855</v>
      </c>
      <c r="AU13" s="97">
        <v>111.7468917331948</v>
      </c>
      <c r="AV13" s="21">
        <v>35.311040035410258</v>
      </c>
      <c r="AW13" s="97">
        <v>145.91981805467532</v>
      </c>
      <c r="AX13" s="97">
        <v>99.643542408819954</v>
      </c>
      <c r="AY13" s="97">
        <v>8.4203321687422896</v>
      </c>
      <c r="AZ13" s="97">
        <v>76.721463490429855</v>
      </c>
      <c r="BA13" s="97">
        <v>4.3206746977921515</v>
      </c>
      <c r="BB13" s="97">
        <v>35.311040035410258</v>
      </c>
      <c r="BC13" s="2">
        <v>-12.7601600908571</v>
      </c>
      <c r="BD13" s="62">
        <v>7</v>
      </c>
      <c r="BE13" s="97">
        <v>6.1837828146311606</v>
      </c>
      <c r="BF13" s="97">
        <v>99.299187611795475</v>
      </c>
      <c r="BG13" s="97">
        <v>147.69020167380774</v>
      </c>
      <c r="BH13" s="97">
        <v>6.2952606092090733</v>
      </c>
      <c r="BI13" s="97">
        <v>113.78387279742212</v>
      </c>
      <c r="BJ13" s="21">
        <v>34.785932800733747</v>
      </c>
      <c r="BK13" s="97">
        <v>150.75494044224808</v>
      </c>
      <c r="BL13" s="97">
        <v>99.299187611795475</v>
      </c>
      <c r="BM13" s="97">
        <v>12.832891196783113</v>
      </c>
      <c r="BN13" s="97">
        <v>6.2952606092090733</v>
      </c>
      <c r="BO13" s="97">
        <v>5.0957697187718569</v>
      </c>
      <c r="BP13" s="97">
        <v>34.785932800733747</v>
      </c>
      <c r="BQ13" s="2">
        <v>-63.632643436241473</v>
      </c>
      <c r="BR13" s="97">
        <v>5.1405017812216478</v>
      </c>
      <c r="BS13" s="97">
        <v>99.111967551575418</v>
      </c>
      <c r="BT13" s="97">
        <v>147.48610994680649</v>
      </c>
      <c r="BU13" s="97">
        <v>1.0084284607829006</v>
      </c>
      <c r="BV13" s="97">
        <v>112.87673986410982</v>
      </c>
      <c r="BW13" s="21">
        <v>98.936839706417928</v>
      </c>
      <c r="BX13" s="97">
        <v>146.97214889825037</v>
      </c>
      <c r="BY13" s="97">
        <v>99.111967551575418</v>
      </c>
      <c r="BZ13" s="97">
        <v>11.244133069687232</v>
      </c>
      <c r="CA13" s="97">
        <v>1.0084284607829006</v>
      </c>
      <c r="CB13" s="97">
        <v>8.9616014593669959</v>
      </c>
      <c r="CC13" s="97">
        <v>98.936839706417928</v>
      </c>
      <c r="CD13" s="2">
        <v>-74.530979524669945</v>
      </c>
    </row>
    <row r="14" spans="1:82" x14ac:dyDescent="0.25">
      <c r="A14" s="59">
        <v>8</v>
      </c>
      <c r="B14" s="46">
        <v>5.7566082446702804</v>
      </c>
      <c r="C14" s="97">
        <v>99.932497655003246</v>
      </c>
      <c r="D14" s="97">
        <v>146.64238825156667</v>
      </c>
      <c r="E14" s="97">
        <v>5.3308867189516853</v>
      </c>
      <c r="F14" s="97">
        <v>115.35554363463365</v>
      </c>
      <c r="G14" s="21">
        <v>33.375661392996868</v>
      </c>
      <c r="H14" s="97">
        <v>149.66710021493728</v>
      </c>
      <c r="I14" s="97">
        <v>99.932497655003246</v>
      </c>
      <c r="J14" s="97">
        <v>10.84774486875521</v>
      </c>
      <c r="K14" s="97">
        <v>5.3308867189516853</v>
      </c>
      <c r="L14" s="97">
        <v>8.7766123276056174</v>
      </c>
      <c r="M14" s="97">
        <v>33.375661392996868</v>
      </c>
      <c r="N14" s="2">
        <v>-64.54894735435056</v>
      </c>
      <c r="O14" s="97">
        <v>5.2590518531360466</v>
      </c>
      <c r="P14" s="97">
        <v>12.742998345170044</v>
      </c>
      <c r="Q14" s="97">
        <v>143.31349000968902</v>
      </c>
      <c r="R14" s="97">
        <v>6.0107193871838591</v>
      </c>
      <c r="S14" s="97">
        <v>112.48585818401716</v>
      </c>
      <c r="T14" s="21">
        <v>33.613989836285107</v>
      </c>
      <c r="U14" s="97">
        <v>149.55372335243587</v>
      </c>
      <c r="V14" s="97">
        <v>12.742998345170044</v>
      </c>
      <c r="W14" s="97">
        <v>12.341843387116109</v>
      </c>
      <c r="X14" s="97">
        <v>6.0107193871838591</v>
      </c>
      <c r="Y14" s="97">
        <v>8.8213535488166741</v>
      </c>
      <c r="Z14" s="19">
        <v>33.613989836285107</v>
      </c>
      <c r="AA14" s="2">
        <v>-41.015266096752541</v>
      </c>
      <c r="AB14" s="62">
        <v>8</v>
      </c>
      <c r="AC14" s="46">
        <v>6.0487372359483027</v>
      </c>
      <c r="AD14" s="97">
        <v>98.927466079187795</v>
      </c>
      <c r="AE14" s="97">
        <v>149.04673442999942</v>
      </c>
      <c r="AF14" s="97">
        <v>6.3402335680827839</v>
      </c>
      <c r="AG14" s="97">
        <v>114.77025762192258</v>
      </c>
      <c r="AH14" s="21">
        <v>32.089164138199713</v>
      </c>
      <c r="AI14" s="97">
        <v>149.92438136052522</v>
      </c>
      <c r="AJ14" s="97">
        <v>98.927466079187795</v>
      </c>
      <c r="AK14" s="97">
        <v>12.568519586247291</v>
      </c>
      <c r="AL14" s="19">
        <v>6.3402335680827839</v>
      </c>
      <c r="AM14" s="97">
        <v>11.59433944887482</v>
      </c>
      <c r="AN14" s="21">
        <v>32.089164138199713</v>
      </c>
      <c r="AO14" s="2">
        <v>-60.213795318326021</v>
      </c>
      <c r="AP14" s="66">
        <v>8</v>
      </c>
      <c r="AQ14" s="97">
        <v>6.9175521459558418</v>
      </c>
      <c r="AR14" s="97">
        <v>100.11272561575845</v>
      </c>
      <c r="AS14" s="97">
        <v>146.69772800735171</v>
      </c>
      <c r="AT14" s="97">
        <v>76.552159575981889</v>
      </c>
      <c r="AU14" s="97">
        <v>113.15310310533403</v>
      </c>
      <c r="AV14" s="21">
        <v>33.139720340605031</v>
      </c>
      <c r="AW14" s="97">
        <v>141.93944348820088</v>
      </c>
      <c r="AX14" s="97">
        <v>100.11272561575845</v>
      </c>
      <c r="AY14" s="97">
        <v>9.7188858564408598</v>
      </c>
      <c r="AZ14" s="97">
        <v>76.552159575981889</v>
      </c>
      <c r="BA14" s="97">
        <v>4.1002513374812457</v>
      </c>
      <c r="BB14" s="97">
        <v>33.139720340605031</v>
      </c>
      <c r="BC14" s="2">
        <v>-11.628965151972309</v>
      </c>
      <c r="BD14" s="62">
        <v>8</v>
      </c>
      <c r="BE14" s="97">
        <v>6.181089530102617</v>
      </c>
      <c r="BF14" s="97">
        <v>99.225027215302845</v>
      </c>
      <c r="BG14" s="97">
        <v>148.77790777463389</v>
      </c>
      <c r="BH14" s="97">
        <v>6.0077261465019296</v>
      </c>
      <c r="BI14" s="97">
        <v>114.43205670199141</v>
      </c>
      <c r="BJ14" s="21">
        <v>34.198758875477189</v>
      </c>
      <c r="BK14" s="97">
        <v>148.11129396419213</v>
      </c>
      <c r="BL14" s="97">
        <v>99.225027215302845</v>
      </c>
      <c r="BM14" s="97">
        <v>12.455754214609644</v>
      </c>
      <c r="BN14" s="97">
        <v>6.0077261465019296</v>
      </c>
      <c r="BO14" s="97">
        <v>12.920794593342784</v>
      </c>
      <c r="BP14" s="97">
        <v>34.198758875477189</v>
      </c>
      <c r="BQ14" s="2">
        <v>-59.881859908204092</v>
      </c>
      <c r="BR14" s="97">
        <v>6.0089566611446683</v>
      </c>
      <c r="BS14" s="97">
        <v>99.401247388144469</v>
      </c>
      <c r="BT14" s="97">
        <v>148.83432113598678</v>
      </c>
      <c r="BU14" s="97">
        <v>1.9038630892441963</v>
      </c>
      <c r="BV14" s="97">
        <v>114.19584262391801</v>
      </c>
      <c r="BW14" s="21">
        <v>99.626101715664248</v>
      </c>
      <c r="BX14" s="97">
        <v>149.52476070665048</v>
      </c>
      <c r="BY14" s="97">
        <v>99.401247388144469</v>
      </c>
      <c r="BZ14" s="97">
        <v>11.416225081428534</v>
      </c>
      <c r="CA14" s="97">
        <v>1.9038630892441963</v>
      </c>
      <c r="CB14" s="97">
        <v>11.432720332201175</v>
      </c>
      <c r="CC14" s="97">
        <v>99.626101715664248</v>
      </c>
      <c r="CD14" s="2">
        <v>-67.956648446628648</v>
      </c>
    </row>
    <row r="15" spans="1:82" x14ac:dyDescent="0.25">
      <c r="A15" s="59">
        <v>9</v>
      </c>
      <c r="B15" s="46">
        <v>6.8900759977917216</v>
      </c>
      <c r="C15" s="97">
        <v>98.671429779955503</v>
      </c>
      <c r="D15" s="97">
        <v>146.92478667140801</v>
      </c>
      <c r="E15" s="97">
        <v>5.4130132337129009</v>
      </c>
      <c r="F15" s="97">
        <v>113.77913556941652</v>
      </c>
      <c r="G15" s="21">
        <v>33.489442116329165</v>
      </c>
      <c r="H15" s="97">
        <v>148.53118684499165</v>
      </c>
      <c r="I15" s="97">
        <v>98.671429779955503</v>
      </c>
      <c r="J15" s="97">
        <v>11.964516913161926</v>
      </c>
      <c r="K15" s="97">
        <v>5.4130132337129009</v>
      </c>
      <c r="L15" s="97">
        <v>8.9416374829138601</v>
      </c>
      <c r="M15" s="97">
        <v>33.489442116329165</v>
      </c>
      <c r="N15" s="2">
        <v>-62.146479372681924</v>
      </c>
      <c r="O15" s="97">
        <v>6.2610648798929649</v>
      </c>
      <c r="P15" s="97">
        <v>9.107925373327916</v>
      </c>
      <c r="Q15" s="97">
        <v>140.96030503669766</v>
      </c>
      <c r="R15" s="97">
        <v>6.5749434573138004</v>
      </c>
      <c r="S15" s="97">
        <v>110.75071436138595</v>
      </c>
      <c r="T15" s="21">
        <v>33.729369521839679</v>
      </c>
      <c r="U15" s="97">
        <v>145.03377039998858</v>
      </c>
      <c r="V15" s="97">
        <v>9.107925373327916</v>
      </c>
      <c r="W15" s="97">
        <v>9.2827790675568966</v>
      </c>
      <c r="X15" s="97">
        <v>6.5749434573138004</v>
      </c>
      <c r="Y15" s="97">
        <v>13.010905742550728</v>
      </c>
      <c r="Z15" s="19">
        <v>33.729369521839679</v>
      </c>
      <c r="AA15" s="2">
        <v>-33.913188451557097</v>
      </c>
      <c r="AB15" s="62">
        <v>9</v>
      </c>
      <c r="AC15" s="46">
        <v>5.0333811142364207</v>
      </c>
      <c r="AD15" s="97">
        <v>99.40577374780257</v>
      </c>
      <c r="AE15" s="97">
        <v>147.05115864303667</v>
      </c>
      <c r="AF15" s="97">
        <v>7.0860549135607593</v>
      </c>
      <c r="AG15" s="97">
        <v>115.57121648185282</v>
      </c>
      <c r="AH15" s="21">
        <v>33.356713036415364</v>
      </c>
      <c r="AI15" s="97">
        <v>149.48206194704474</v>
      </c>
      <c r="AJ15" s="97">
        <v>99.40577374780257</v>
      </c>
      <c r="AK15" s="97">
        <v>10.945842614861698</v>
      </c>
      <c r="AL15" s="19">
        <v>7.0860549135607593</v>
      </c>
      <c r="AM15" s="97">
        <v>9.2096500016055192</v>
      </c>
      <c r="AN15" s="21">
        <v>33.356713036415364</v>
      </c>
      <c r="AO15" s="2">
        <v>-61.421157367425053</v>
      </c>
      <c r="AP15" s="66">
        <v>9</v>
      </c>
      <c r="AQ15" s="97">
        <v>7.4712488533495058</v>
      </c>
      <c r="AR15" s="97">
        <v>99.828915635473535</v>
      </c>
      <c r="AS15" s="97">
        <v>141.94366967387552</v>
      </c>
      <c r="AT15" s="97">
        <v>77.671333646616105</v>
      </c>
      <c r="AU15" s="97">
        <v>113.79654263765117</v>
      </c>
      <c r="AV15" s="21">
        <v>34.736254059830891</v>
      </c>
      <c r="AW15" s="97">
        <v>146.99733612006105</v>
      </c>
      <c r="AX15" s="97">
        <v>99.828915635473535</v>
      </c>
      <c r="AY15" s="97">
        <v>15.041934459918478</v>
      </c>
      <c r="AZ15" s="97">
        <v>77.671333646616105</v>
      </c>
      <c r="BA15" s="97">
        <v>1.1275706604330635</v>
      </c>
      <c r="BB15" s="97">
        <v>34.736254059830891</v>
      </c>
      <c r="BC15" s="2">
        <v>-13.683753425714915</v>
      </c>
      <c r="BD15" s="62">
        <v>9</v>
      </c>
      <c r="BE15" s="97">
        <v>5.0202687548443174</v>
      </c>
      <c r="BF15" s="97">
        <v>99.047695007158339</v>
      </c>
      <c r="BG15" s="97">
        <v>149.43449834156058</v>
      </c>
      <c r="BH15" s="97">
        <v>6.6547599343355133</v>
      </c>
      <c r="BI15" s="97">
        <v>112.78947816436974</v>
      </c>
      <c r="BJ15" s="21">
        <v>34.345608597383411</v>
      </c>
      <c r="BK15" s="97">
        <v>147.60184313741487</v>
      </c>
      <c r="BL15" s="97">
        <v>99.047695007158339</v>
      </c>
      <c r="BM15" s="97">
        <v>10.83704592712014</v>
      </c>
      <c r="BN15" s="97">
        <v>6.6547599343355133</v>
      </c>
      <c r="BO15" s="97">
        <v>9.2503723670899127</v>
      </c>
      <c r="BP15" s="97">
        <v>34.345608597383411</v>
      </c>
      <c r="BQ15" s="2">
        <v>-61.681492452616162</v>
      </c>
      <c r="BR15" s="97">
        <v>6.1688420420354131</v>
      </c>
      <c r="BS15" s="97">
        <v>99.870230215297482</v>
      </c>
      <c r="BT15" s="97">
        <v>149.15918821664064</v>
      </c>
      <c r="BU15" s="97">
        <v>1.0896301666324568</v>
      </c>
      <c r="BV15" s="97">
        <v>112.01092059164971</v>
      </c>
      <c r="BW15" s="21">
        <v>99.622367959216618</v>
      </c>
      <c r="BX15" s="97">
        <v>147.69025514968436</v>
      </c>
      <c r="BY15" s="97">
        <v>99.870230215297482</v>
      </c>
      <c r="BZ15" s="97">
        <v>12.440487315808262</v>
      </c>
      <c r="CA15" s="97">
        <v>1.0896301666324568</v>
      </c>
      <c r="CB15" s="97">
        <v>8.6734440119071365</v>
      </c>
      <c r="CC15" s="97">
        <v>99.622367959216618</v>
      </c>
      <c r="CD15" s="2">
        <v>-73.085243739281353</v>
      </c>
    </row>
    <row r="16" spans="1:82" x14ac:dyDescent="0.25">
      <c r="A16" s="59">
        <v>10</v>
      </c>
      <c r="B16" s="46">
        <v>6.6457210047433604</v>
      </c>
      <c r="C16" s="97">
        <v>99.93052775020449</v>
      </c>
      <c r="D16" s="97">
        <v>148.60490848789956</v>
      </c>
      <c r="E16" s="97">
        <v>5.4175952503439655</v>
      </c>
      <c r="F16" s="97">
        <v>113.83333487830672</v>
      </c>
      <c r="G16" s="21">
        <v>33.90589172501668</v>
      </c>
      <c r="H16" s="97">
        <v>149.40917139181326</v>
      </c>
      <c r="I16" s="97">
        <v>99.93052775020449</v>
      </c>
      <c r="J16" s="97">
        <v>12.359337510954417</v>
      </c>
      <c r="K16" s="97">
        <v>5.4175952503439655</v>
      </c>
      <c r="L16" s="97">
        <v>10.933787721799533</v>
      </c>
      <c r="M16" s="97">
        <v>33.90589172501668</v>
      </c>
      <c r="N16" s="2">
        <v>-61.651378953737463</v>
      </c>
      <c r="O16" s="97">
        <v>4.5360845710378239</v>
      </c>
      <c r="P16" s="97">
        <v>12.950695782311827</v>
      </c>
      <c r="Q16" s="97">
        <v>141.22694148921408</v>
      </c>
      <c r="R16" s="97">
        <v>5.507183457157053</v>
      </c>
      <c r="S16" s="97">
        <v>113.68211451913895</v>
      </c>
      <c r="T16" s="21">
        <v>35.183467459846909</v>
      </c>
      <c r="U16" s="97">
        <v>144.87204589492353</v>
      </c>
      <c r="V16" s="97">
        <v>12.950695782311827</v>
      </c>
      <c r="W16" s="97">
        <v>9.0298286690590075</v>
      </c>
      <c r="X16" s="97">
        <v>5.507183457157053</v>
      </c>
      <c r="Y16" s="97">
        <v>6.1227602026630157</v>
      </c>
      <c r="Z16" s="19">
        <v>35.183467459846909</v>
      </c>
      <c r="AA16" s="2">
        <v>-45.795763802577731</v>
      </c>
      <c r="AB16" s="62">
        <v>10</v>
      </c>
      <c r="AC16" s="46">
        <v>5.9247853313604324</v>
      </c>
      <c r="AD16" s="97">
        <v>99.423491058346741</v>
      </c>
      <c r="AE16" s="97">
        <v>147.71632721375275</v>
      </c>
      <c r="AF16" s="97">
        <v>6.4103291314650273</v>
      </c>
      <c r="AG16" s="97">
        <v>111.2950104519458</v>
      </c>
      <c r="AH16" s="21">
        <v>34.696420900381959</v>
      </c>
      <c r="AI16" s="97">
        <v>147.48963843812714</v>
      </c>
      <c r="AJ16" s="97">
        <v>99.423491058346741</v>
      </c>
      <c r="AK16" s="97">
        <v>9.5750951033940197</v>
      </c>
      <c r="AL16" s="19">
        <v>6.4103291314650273</v>
      </c>
      <c r="AM16" s="97">
        <v>9.2665335262347437</v>
      </c>
      <c r="AN16" s="21">
        <v>34.696420900381959</v>
      </c>
      <c r="AO16" s="2">
        <v>-61.01706091282103</v>
      </c>
      <c r="AP16" s="66">
        <v>10</v>
      </c>
      <c r="AQ16" s="97">
        <v>6.7089409132333868</v>
      </c>
      <c r="AR16" s="97">
        <v>99.687148130166136</v>
      </c>
      <c r="AS16" s="97">
        <v>142.96150305424368</v>
      </c>
      <c r="AT16" s="97">
        <v>75.219510956055757</v>
      </c>
      <c r="AU16" s="97">
        <v>113.02564863722597</v>
      </c>
      <c r="AV16" s="21">
        <v>33.584477457053715</v>
      </c>
      <c r="AW16" s="97">
        <v>139.24615160344149</v>
      </c>
      <c r="AX16" s="97">
        <v>99.687148130166136</v>
      </c>
      <c r="AY16" s="97">
        <v>12.52644792802643</v>
      </c>
      <c r="AZ16" s="97">
        <v>75.219510956055757</v>
      </c>
      <c r="BA16" s="97">
        <v>1.2017235242377351</v>
      </c>
      <c r="BB16" s="97">
        <v>33.584477457053715</v>
      </c>
      <c r="BC16" s="2">
        <v>-12.851227044790498</v>
      </c>
      <c r="BD16" s="62">
        <v>10</v>
      </c>
      <c r="BE16" s="97">
        <v>5.3606444373784257</v>
      </c>
      <c r="BF16" s="97">
        <v>100.10293443879347</v>
      </c>
      <c r="BG16" s="97">
        <v>146.52472701004427</v>
      </c>
      <c r="BH16" s="97">
        <v>6.4747804255757933</v>
      </c>
      <c r="BI16" s="97">
        <v>113.90005657031652</v>
      </c>
      <c r="BJ16" s="21">
        <v>33.190438711460821</v>
      </c>
      <c r="BK16" s="97">
        <v>150.19754151526999</v>
      </c>
      <c r="BL16" s="97">
        <v>100.10293443879347</v>
      </c>
      <c r="BM16" s="97">
        <v>14.134008779231577</v>
      </c>
      <c r="BN16" s="97">
        <v>6.4747804255757933</v>
      </c>
      <c r="BO16" s="97">
        <v>7.1991679165991211</v>
      </c>
      <c r="BP16" s="97">
        <v>33.190438711460821</v>
      </c>
      <c r="BQ16" s="2">
        <v>-63.441149445457924</v>
      </c>
      <c r="BR16" s="97">
        <v>6.1026047099628524</v>
      </c>
      <c r="BS16" s="97">
        <v>99.402873293957541</v>
      </c>
      <c r="BT16" s="97">
        <v>147.16996934161551</v>
      </c>
      <c r="BU16" s="97">
        <v>0.46415380157770603</v>
      </c>
      <c r="BV16" s="97">
        <v>113.59024800458678</v>
      </c>
      <c r="BW16" s="21">
        <v>99.687386256344581</v>
      </c>
      <c r="BX16" s="97">
        <v>148.49629857573908</v>
      </c>
      <c r="BY16" s="97">
        <v>99.402873293957541</v>
      </c>
      <c r="BZ16" s="97">
        <v>13.798209520389804</v>
      </c>
      <c r="CA16" s="97">
        <v>0.46415380157770603</v>
      </c>
      <c r="CB16" s="97">
        <v>13.256601352104955</v>
      </c>
      <c r="CC16" s="97">
        <v>99.687386256344581</v>
      </c>
      <c r="CD16" s="2">
        <v>-68.090153503121684</v>
      </c>
    </row>
    <row r="17" spans="1:82" x14ac:dyDescent="0.25">
      <c r="A17" s="59">
        <v>11</v>
      </c>
      <c r="B17" s="46">
        <v>6.0753164035904943</v>
      </c>
      <c r="C17" s="97">
        <v>98.950192758586766</v>
      </c>
      <c r="D17" s="97">
        <v>151.45211132432581</v>
      </c>
      <c r="E17" s="97">
        <v>6.757909945866464</v>
      </c>
      <c r="F17" s="97">
        <v>114.43753047743455</v>
      </c>
      <c r="G17" s="21">
        <v>33.618936525075412</v>
      </c>
      <c r="H17" s="97">
        <v>149.38273976166872</v>
      </c>
      <c r="I17" s="97">
        <v>98.950192758586766</v>
      </c>
      <c r="J17" s="97">
        <v>14.415261035217338</v>
      </c>
      <c r="K17" s="97">
        <v>6.757909945866464</v>
      </c>
      <c r="L17" s="97">
        <v>12.811724624348296</v>
      </c>
      <c r="M17" s="97">
        <v>33.618936525075412</v>
      </c>
      <c r="N17" s="2">
        <v>-58.533047554536296</v>
      </c>
      <c r="O17" s="97">
        <v>5.2871328549365693</v>
      </c>
      <c r="P17" s="97">
        <v>11.185534655089061</v>
      </c>
      <c r="Q17" s="97">
        <v>141.03256700635058</v>
      </c>
      <c r="R17" s="97">
        <v>6.6274860017540114</v>
      </c>
      <c r="S17" s="97">
        <v>111.43495626807862</v>
      </c>
      <c r="T17" s="21">
        <v>34.17561970106307</v>
      </c>
      <c r="U17" s="97">
        <v>144.43455796509127</v>
      </c>
      <c r="V17" s="97">
        <v>11.185534655089061</v>
      </c>
      <c r="W17" s="97">
        <v>10.000243380173938</v>
      </c>
      <c r="X17" s="97">
        <v>6.6274860017540114</v>
      </c>
      <c r="Y17" s="97">
        <v>9.5156766475204471</v>
      </c>
      <c r="Z17" s="19">
        <v>34.17561970106307</v>
      </c>
      <c r="AA17" s="2">
        <v>-37.779306566541337</v>
      </c>
      <c r="AB17" s="62">
        <v>11</v>
      </c>
      <c r="AC17" s="46">
        <v>5.8916014734847275</v>
      </c>
      <c r="AD17" s="97">
        <v>98.953634664510915</v>
      </c>
      <c r="AE17" s="97">
        <v>149.3418907864814</v>
      </c>
      <c r="AF17" s="97">
        <v>5.9430723323443111</v>
      </c>
      <c r="AG17" s="97">
        <v>115.88626017792781</v>
      </c>
      <c r="AH17" s="21">
        <v>33.456990584695717</v>
      </c>
      <c r="AI17" s="97">
        <v>148.29447215443037</v>
      </c>
      <c r="AJ17" s="97">
        <v>98.953634664510915</v>
      </c>
      <c r="AK17" s="97">
        <v>13.019022798229077</v>
      </c>
      <c r="AL17" s="19">
        <v>5.9430723323443111</v>
      </c>
      <c r="AM17" s="97">
        <v>7.1166343248540764</v>
      </c>
      <c r="AN17" s="21">
        <v>33.456990584695717</v>
      </c>
      <c r="AO17" s="2">
        <v>-63.289575705860912</v>
      </c>
      <c r="AP17" s="66">
        <v>11</v>
      </c>
      <c r="AQ17" s="97">
        <v>5.6081446461134004</v>
      </c>
      <c r="AR17" s="97">
        <v>100.34873461791199</v>
      </c>
      <c r="AS17" s="97">
        <v>141.25928386757306</v>
      </c>
      <c r="AT17" s="97">
        <v>71.228252412799634</v>
      </c>
      <c r="AU17" s="97">
        <v>108.74107402333414</v>
      </c>
      <c r="AV17" s="21">
        <v>32.623647024315233</v>
      </c>
      <c r="AW17" s="97">
        <v>143.24216284890213</v>
      </c>
      <c r="AX17" s="97">
        <v>100.34873461791199</v>
      </c>
      <c r="AY17" s="97">
        <v>12.784176826487153</v>
      </c>
      <c r="AZ17" s="97">
        <v>71.228252412799634</v>
      </c>
      <c r="BA17" s="97">
        <v>4.9172353421807884</v>
      </c>
      <c r="BB17" s="97">
        <v>32.623647024315233</v>
      </c>
      <c r="BC17" s="2">
        <v>-14.767461028359103</v>
      </c>
      <c r="BD17" s="62">
        <v>11</v>
      </c>
      <c r="BE17" s="97">
        <v>6.0745204405755322</v>
      </c>
      <c r="BF17" s="97">
        <v>99.335944239378861</v>
      </c>
      <c r="BG17" s="97">
        <v>147.78223118964604</v>
      </c>
      <c r="BH17" s="97">
        <v>5.604626417830386</v>
      </c>
      <c r="BI17" s="97">
        <v>114.32422754325768</v>
      </c>
      <c r="BJ17" s="21">
        <v>33.587151475143038</v>
      </c>
      <c r="BK17" s="97">
        <v>150.96546544563424</v>
      </c>
      <c r="BL17" s="97">
        <v>99.335944239378861</v>
      </c>
      <c r="BM17" s="97">
        <v>12.274763364783174</v>
      </c>
      <c r="BN17" s="97">
        <v>5.604626417830386</v>
      </c>
      <c r="BO17" s="97">
        <v>5.9816994139261119</v>
      </c>
      <c r="BP17" s="97">
        <v>33.587151475143038</v>
      </c>
      <c r="BQ17" s="2">
        <v>-64.88554636537026</v>
      </c>
      <c r="BR17" s="97">
        <v>6.6680628036928606</v>
      </c>
      <c r="BS17" s="97">
        <v>99.335268999376481</v>
      </c>
      <c r="BT17" s="97">
        <v>150.03097144185784</v>
      </c>
      <c r="BU17" s="97">
        <v>-0.89662874099584422</v>
      </c>
      <c r="BV17" s="97">
        <v>113.64670591681362</v>
      </c>
      <c r="BW17" s="21">
        <v>99.977374972178737</v>
      </c>
      <c r="BX17" s="97">
        <v>147.01557482796039</v>
      </c>
      <c r="BY17" s="97">
        <v>99.335268999376481</v>
      </c>
      <c r="BZ17" s="97">
        <v>12.202141241937293</v>
      </c>
      <c r="CA17" s="97">
        <v>-0.89662874099584422</v>
      </c>
      <c r="CB17" s="97">
        <v>10.834140757614826</v>
      </c>
      <c r="CC17" s="97">
        <v>99.977374972178737</v>
      </c>
      <c r="CD17" s="2">
        <v>-73.634304932787728</v>
      </c>
    </row>
    <row r="18" spans="1:82" x14ac:dyDescent="0.25">
      <c r="A18" s="59">
        <v>12</v>
      </c>
      <c r="B18" s="46">
        <v>5.211367753299128</v>
      </c>
      <c r="C18" s="97">
        <v>99.398197099965031</v>
      </c>
      <c r="D18" s="97">
        <v>149.67958433183117</v>
      </c>
      <c r="E18" s="97">
        <v>6.4214311376638822</v>
      </c>
      <c r="F18" s="97">
        <v>113.17921289713141</v>
      </c>
      <c r="G18" s="21">
        <v>34.695214141257807</v>
      </c>
      <c r="H18" s="97">
        <v>146.02615415222689</v>
      </c>
      <c r="I18" s="97">
        <v>99.398197099965031</v>
      </c>
      <c r="J18" s="97">
        <v>12.134428951931366</v>
      </c>
      <c r="K18" s="97">
        <v>6.4214311376638822</v>
      </c>
      <c r="L18" s="97">
        <v>9.4584451289852325</v>
      </c>
      <c r="M18" s="97">
        <v>34.695214141257807</v>
      </c>
      <c r="N18" s="2">
        <v>-61.646144712289455</v>
      </c>
      <c r="O18" s="97">
        <v>5.5812108159061111</v>
      </c>
      <c r="P18" s="97">
        <v>10.664710601051469</v>
      </c>
      <c r="Q18" s="97">
        <v>144.40588458800843</v>
      </c>
      <c r="R18" s="97">
        <v>6.0734060035956992</v>
      </c>
      <c r="S18" s="97">
        <v>112.24400857523364</v>
      </c>
      <c r="T18" s="21">
        <v>32.940087984590193</v>
      </c>
      <c r="U18" s="97">
        <v>146.42910375480741</v>
      </c>
      <c r="V18" s="97">
        <v>10.664710601051469</v>
      </c>
      <c r="W18" s="97">
        <v>12.504338906167476</v>
      </c>
      <c r="X18" s="97">
        <v>6.0734060035956992</v>
      </c>
      <c r="Y18" s="97">
        <v>11.010241527531344</v>
      </c>
      <c r="Z18" s="19">
        <v>32.940087984590193</v>
      </c>
      <c r="AA18" s="2">
        <v>-37.419712200535869</v>
      </c>
      <c r="AB18" s="62">
        <v>12</v>
      </c>
      <c r="AC18" s="46">
        <v>5.7733962647108674</v>
      </c>
      <c r="AD18" s="97">
        <v>100.03797913227659</v>
      </c>
      <c r="AE18" s="97">
        <v>148.91505865940263</v>
      </c>
      <c r="AF18" s="97">
        <v>5.0440422872001678</v>
      </c>
      <c r="AG18" s="97">
        <v>113.08786967796603</v>
      </c>
      <c r="AH18" s="21">
        <v>34.519679775624326</v>
      </c>
      <c r="AI18" s="97">
        <v>152.88241510317985</v>
      </c>
      <c r="AJ18" s="97">
        <v>100.03797913227659</v>
      </c>
      <c r="AK18" s="97">
        <v>13.804652776327668</v>
      </c>
      <c r="AL18" s="19">
        <v>5.0440422872001678</v>
      </c>
      <c r="AM18" s="97">
        <v>9.5903649437349188</v>
      </c>
      <c r="AN18" s="21">
        <v>34.519679775624326</v>
      </c>
      <c r="AO18" s="2">
        <v>-64.951671087868561</v>
      </c>
      <c r="AP18" s="66">
        <v>12</v>
      </c>
      <c r="AQ18" s="97">
        <v>6.2228537436995177</v>
      </c>
      <c r="AR18" s="97">
        <v>100.01291268260867</v>
      </c>
      <c r="AS18" s="97">
        <v>143.55616100866538</v>
      </c>
      <c r="AT18" s="97">
        <v>76.170208053984368</v>
      </c>
      <c r="AU18" s="97">
        <v>117.96634353156129</v>
      </c>
      <c r="AV18" s="21">
        <v>33.794044353055988</v>
      </c>
      <c r="AW18" s="97">
        <v>143.48694580572874</v>
      </c>
      <c r="AX18" s="97">
        <v>100.01291268260867</v>
      </c>
      <c r="AY18" s="97">
        <v>11.638614660952031</v>
      </c>
      <c r="AZ18" s="97">
        <v>76.170208053984368</v>
      </c>
      <c r="BA18" s="97">
        <v>2.0600117475296433</v>
      </c>
      <c r="BB18" s="97">
        <v>33.794044353055988</v>
      </c>
      <c r="BC18" s="2">
        <v>-13.321140423174333</v>
      </c>
      <c r="BD18" s="62">
        <v>12</v>
      </c>
      <c r="BE18" s="97">
        <v>5.9917927403339695</v>
      </c>
      <c r="BF18" s="97">
        <v>99.00738123497888</v>
      </c>
      <c r="BG18" s="97">
        <v>147.59275133736361</v>
      </c>
      <c r="BH18" s="97">
        <v>6.5732373300765214</v>
      </c>
      <c r="BI18" s="97">
        <v>111.9534239042552</v>
      </c>
      <c r="BJ18" s="21">
        <v>34.368424823567885</v>
      </c>
      <c r="BK18" s="97">
        <v>147.85932086387919</v>
      </c>
      <c r="BL18" s="97">
        <v>99.00738123497888</v>
      </c>
      <c r="BM18" s="97">
        <v>9.6589767220359839</v>
      </c>
      <c r="BN18" s="97">
        <v>6.5732373300765214</v>
      </c>
      <c r="BO18" s="97">
        <v>10.507662287055023</v>
      </c>
      <c r="BP18" s="97">
        <v>34.368424823567885</v>
      </c>
      <c r="BQ18" s="2">
        <v>-60.02568599973511</v>
      </c>
      <c r="BR18" s="97">
        <v>5.2960827031448714</v>
      </c>
      <c r="BS18" s="97">
        <v>99.04651704102703</v>
      </c>
      <c r="BT18" s="97">
        <v>146.92046618306662</v>
      </c>
      <c r="BU18" s="97">
        <v>1.4853605717936516</v>
      </c>
      <c r="BV18" s="97">
        <v>113.54121432299411</v>
      </c>
      <c r="BW18" s="21">
        <v>99.923285032682202</v>
      </c>
      <c r="BX18" s="97">
        <v>147.36544437915782</v>
      </c>
      <c r="BY18" s="97">
        <v>99.04651704102703</v>
      </c>
      <c r="BZ18" s="97">
        <v>11.762931390315158</v>
      </c>
      <c r="CA18" s="97">
        <v>1.4853605717936516</v>
      </c>
      <c r="CB18" s="97">
        <v>12.961862434971449</v>
      </c>
      <c r="CC18" s="97">
        <v>99.923285032682202</v>
      </c>
      <c r="CD18" s="2">
        <v>-67.410282358490932</v>
      </c>
    </row>
    <row r="19" spans="1:82" x14ac:dyDescent="0.25">
      <c r="A19" s="59">
        <v>13</v>
      </c>
      <c r="B19" s="46">
        <v>6.1147523573505476</v>
      </c>
      <c r="C19" s="97">
        <v>99.171308424404899</v>
      </c>
      <c r="D19" s="97">
        <v>150.5359894846234</v>
      </c>
      <c r="E19" s="97">
        <v>5.1151589172992233</v>
      </c>
      <c r="F19" s="97">
        <v>115.69863223753039</v>
      </c>
      <c r="G19" s="21">
        <v>34.272902719787623</v>
      </c>
      <c r="H19" s="97">
        <v>148.55497255166685</v>
      </c>
      <c r="I19" s="97">
        <v>99.171308424404899</v>
      </c>
      <c r="J19" s="97">
        <v>11.184819453311794</v>
      </c>
      <c r="K19" s="97">
        <v>5.1151589172992233</v>
      </c>
      <c r="L19" s="97">
        <v>11.222659870444659</v>
      </c>
      <c r="M19" s="97">
        <v>34.272902719787623</v>
      </c>
      <c r="N19" s="2">
        <v>-62.667871210966858</v>
      </c>
      <c r="O19" s="97">
        <v>4.8520042440663973</v>
      </c>
      <c r="P19" s="97">
        <v>10.549980856806783</v>
      </c>
      <c r="Q19" s="97">
        <v>143.81742875069784</v>
      </c>
      <c r="R19" s="97">
        <v>6.1330834718591163</v>
      </c>
      <c r="S19" s="97">
        <v>115.19797590272671</v>
      </c>
      <c r="T19" s="21">
        <v>34.780055998630353</v>
      </c>
      <c r="U19" s="97">
        <v>147.30697341859823</v>
      </c>
      <c r="V19" s="97">
        <v>10.549980856806783</v>
      </c>
      <c r="W19" s="97">
        <v>11.467315093400941</v>
      </c>
      <c r="X19" s="97">
        <v>6.1330834718591163</v>
      </c>
      <c r="Y19" s="97">
        <v>10.261281181364101</v>
      </c>
      <c r="Z19" s="19">
        <v>34.780055998630353</v>
      </c>
      <c r="AA19" s="2">
        <v>-39.037301254327019</v>
      </c>
      <c r="AB19" s="62">
        <v>13</v>
      </c>
      <c r="AC19" s="46">
        <v>5.7711486294512993</v>
      </c>
      <c r="AD19" s="97">
        <v>100.00893234180954</v>
      </c>
      <c r="AE19" s="97">
        <v>147.90602661208487</v>
      </c>
      <c r="AF19" s="97">
        <v>5.834441741731009</v>
      </c>
      <c r="AG19" s="97">
        <v>113.67704456435469</v>
      </c>
      <c r="AH19" s="21">
        <v>33.335989603828914</v>
      </c>
      <c r="AI19" s="97">
        <v>149.61419578559023</v>
      </c>
      <c r="AJ19" s="97">
        <v>100.00893234180954</v>
      </c>
      <c r="AK19" s="97">
        <v>15.033355372302395</v>
      </c>
      <c r="AL19" s="19">
        <v>5.834441741731009</v>
      </c>
      <c r="AM19" s="97">
        <v>8.4441032615164975</v>
      </c>
      <c r="AN19" s="21">
        <v>33.335989603828914</v>
      </c>
      <c r="AO19" s="2">
        <v>-63.387949106164591</v>
      </c>
      <c r="AP19" s="66">
        <v>13</v>
      </c>
      <c r="AQ19" s="97">
        <v>5.605253015435645</v>
      </c>
      <c r="AR19" s="97">
        <v>99.251554506671923</v>
      </c>
      <c r="AS19" s="97">
        <v>143.54511871241453</v>
      </c>
      <c r="AT19" s="97">
        <v>74.096670008867122</v>
      </c>
      <c r="AU19" s="97">
        <v>111.04195206074604</v>
      </c>
      <c r="AV19" s="21">
        <v>33.429420170179647</v>
      </c>
      <c r="AW19" s="97">
        <v>144.00954400862182</v>
      </c>
      <c r="AX19" s="97">
        <v>99.251554506671923</v>
      </c>
      <c r="AY19" s="97">
        <v>13.949069632119381</v>
      </c>
      <c r="AZ19" s="97">
        <v>74.096670008867122</v>
      </c>
      <c r="BA19" s="97">
        <v>0.38820530293434086</v>
      </c>
      <c r="BB19" s="97">
        <v>33.429420170179647</v>
      </c>
      <c r="BC19" s="2">
        <v>-14.042680367628931</v>
      </c>
      <c r="BD19" s="62">
        <v>13</v>
      </c>
      <c r="BE19" s="97">
        <v>5.9559128763897595</v>
      </c>
      <c r="BF19" s="97">
        <v>99.571062541839382</v>
      </c>
      <c r="BG19" s="97">
        <v>147.61253812660607</v>
      </c>
      <c r="BH19" s="97">
        <v>5.9448557152345618</v>
      </c>
      <c r="BI19" s="97">
        <v>114.09094331075235</v>
      </c>
      <c r="BJ19" s="21">
        <v>34.06173040106512</v>
      </c>
      <c r="BK19" s="97">
        <v>147.42694081929196</v>
      </c>
      <c r="BL19" s="97">
        <v>99.571062541839382</v>
      </c>
      <c r="BM19" s="97">
        <v>11.761223319174881</v>
      </c>
      <c r="BN19" s="97">
        <v>5.9448557152345618</v>
      </c>
      <c r="BO19" s="97">
        <v>11.46039851792318</v>
      </c>
      <c r="BP19" s="97">
        <v>34.06173040106512</v>
      </c>
      <c r="BQ19" s="2">
        <v>-61.037247081241681</v>
      </c>
      <c r="BR19" s="97">
        <v>6.1734099611795408</v>
      </c>
      <c r="BS19" s="97">
        <v>99.202631340877659</v>
      </c>
      <c r="BT19" s="97">
        <v>148.64718232619802</v>
      </c>
      <c r="BU19" s="97">
        <v>0.68987297206104792</v>
      </c>
      <c r="BV19" s="97">
        <v>114.36639689924399</v>
      </c>
      <c r="BW19" s="21">
        <v>99.212692043294155</v>
      </c>
      <c r="BX19" s="97">
        <v>148.55500783535231</v>
      </c>
      <c r="BY19" s="97">
        <v>99.202631340877659</v>
      </c>
      <c r="BZ19" s="97">
        <v>14.561692395849711</v>
      </c>
      <c r="CA19" s="97">
        <v>0.68987297206104792</v>
      </c>
      <c r="CB19" s="97">
        <v>11.142271016320038</v>
      </c>
      <c r="CC19" s="97">
        <v>99.212692043294155</v>
      </c>
      <c r="CD19" s="2">
        <v>-70.538186515577451</v>
      </c>
    </row>
    <row r="20" spans="1:82" x14ac:dyDescent="0.25">
      <c r="A20" s="59">
        <v>14</v>
      </c>
      <c r="B20" s="46">
        <v>6.8242345732441727</v>
      </c>
      <c r="C20" s="97">
        <v>99.997702399687483</v>
      </c>
      <c r="D20" s="97">
        <v>147.96877017218648</v>
      </c>
      <c r="E20" s="97">
        <v>6.0559634407830263</v>
      </c>
      <c r="F20" s="97">
        <v>112.49138540297102</v>
      </c>
      <c r="G20" s="21">
        <v>34.258539342164106</v>
      </c>
      <c r="H20" s="97">
        <v>148.5676770578055</v>
      </c>
      <c r="I20" s="97">
        <v>99.997702399687483</v>
      </c>
      <c r="J20" s="97">
        <v>12.390042925385648</v>
      </c>
      <c r="K20" s="97">
        <v>6.0559634407830263</v>
      </c>
      <c r="L20" s="97">
        <v>10.840159732118339</v>
      </c>
      <c r="M20" s="97">
        <v>34.258539342164106</v>
      </c>
      <c r="N20" s="2">
        <v>-60.012501203696971</v>
      </c>
      <c r="O20" s="97">
        <v>5.3174972070433864</v>
      </c>
      <c r="P20" s="97">
        <v>11.582759462752001</v>
      </c>
      <c r="Q20" s="97">
        <v>143.17624126618466</v>
      </c>
      <c r="R20" s="97">
        <v>5.4116990982629893</v>
      </c>
      <c r="S20" s="97">
        <v>113.52906962369843</v>
      </c>
      <c r="T20" s="21">
        <v>33.650434709831636</v>
      </c>
      <c r="U20" s="97">
        <v>147.67074308114414</v>
      </c>
      <c r="V20" s="97">
        <v>11.582759462752001</v>
      </c>
      <c r="W20" s="97">
        <v>10.461552211610034</v>
      </c>
      <c r="X20" s="97">
        <v>5.4116990982629893</v>
      </c>
      <c r="Y20" s="97">
        <v>11.683650804561648</v>
      </c>
      <c r="Z20" s="19">
        <v>33.650434709831636</v>
      </c>
      <c r="AA20" s="2">
        <v>-40.104447887900967</v>
      </c>
      <c r="AB20" s="62">
        <v>14</v>
      </c>
      <c r="AC20" s="46">
        <v>6.8927380350604199</v>
      </c>
      <c r="AD20" s="97">
        <v>100.01253481629956</v>
      </c>
      <c r="AE20" s="97">
        <v>149.3144477706696</v>
      </c>
      <c r="AF20" s="97">
        <v>6.6118974034811631</v>
      </c>
      <c r="AG20" s="97">
        <v>112.34141558361168</v>
      </c>
      <c r="AH20" s="21">
        <v>34.912537820551293</v>
      </c>
      <c r="AI20" s="97">
        <v>151.36745539058998</v>
      </c>
      <c r="AJ20" s="97">
        <v>100.01253481629956</v>
      </c>
      <c r="AK20" s="97">
        <v>11.807015872729767</v>
      </c>
      <c r="AL20" s="19">
        <v>6.6118974034811631</v>
      </c>
      <c r="AM20" s="97">
        <v>7.4977033804529807</v>
      </c>
      <c r="AN20" s="21">
        <v>34.912537820551293</v>
      </c>
      <c r="AO20" s="2">
        <v>-60.663125842646586</v>
      </c>
      <c r="AP20" s="66">
        <v>14</v>
      </c>
      <c r="AQ20" s="97">
        <v>6.0155719794852285</v>
      </c>
      <c r="AR20" s="97">
        <v>98.674724425820685</v>
      </c>
      <c r="AS20" s="97">
        <v>143.82385107850962</v>
      </c>
      <c r="AT20" s="97">
        <v>75.790219882126877</v>
      </c>
      <c r="AU20" s="97">
        <v>115.22133066737136</v>
      </c>
      <c r="AV20" s="21">
        <v>33.347798315332113</v>
      </c>
      <c r="AW20" s="97">
        <v>142.93334985775491</v>
      </c>
      <c r="AX20" s="97">
        <v>98.674724425820685</v>
      </c>
      <c r="AY20" s="97">
        <v>13.302870849177541</v>
      </c>
      <c r="AZ20" s="97">
        <v>75.790219882126877</v>
      </c>
      <c r="BA20" s="97">
        <v>5.7450036516161163</v>
      </c>
      <c r="BB20" s="97">
        <v>33.347798315332113</v>
      </c>
      <c r="BC20" s="2">
        <v>-12.813738651470024</v>
      </c>
      <c r="BD20" s="62">
        <v>14</v>
      </c>
      <c r="BE20" s="97">
        <v>6.0655771066551623</v>
      </c>
      <c r="BF20" s="97">
        <v>99.153143165528761</v>
      </c>
      <c r="BG20" s="97">
        <v>147.78078989475563</v>
      </c>
      <c r="BH20" s="97">
        <v>7.0276895951137375</v>
      </c>
      <c r="BI20" s="97">
        <v>112.86093941270451</v>
      </c>
      <c r="BJ20" s="21">
        <v>34.466661622570456</v>
      </c>
      <c r="BK20" s="97">
        <v>151.122243668983</v>
      </c>
      <c r="BL20" s="97">
        <v>99.153143165528761</v>
      </c>
      <c r="BM20" s="97">
        <v>13.69731846257511</v>
      </c>
      <c r="BN20" s="97">
        <v>7.0276895951137375</v>
      </c>
      <c r="BO20" s="97">
        <v>11.373962903415876</v>
      </c>
      <c r="BP20" s="97">
        <v>34.466661622570456</v>
      </c>
      <c r="BQ20" s="2">
        <v>-59.179369636535561</v>
      </c>
      <c r="BR20" s="97">
        <v>5.3835296680141944</v>
      </c>
      <c r="BS20" s="97">
        <v>99.045539882508123</v>
      </c>
      <c r="BT20" s="97">
        <v>147.90873983913337</v>
      </c>
      <c r="BU20" s="97">
        <v>1.3834986534119134</v>
      </c>
      <c r="BV20" s="97">
        <v>112.84323434596257</v>
      </c>
      <c r="BW20" s="21">
        <v>99.493423880353802</v>
      </c>
      <c r="BX20" s="97">
        <v>151.64991919979568</v>
      </c>
      <c r="BY20" s="97">
        <v>99.045539882508123</v>
      </c>
      <c r="BZ20" s="97">
        <v>11.708420634487345</v>
      </c>
      <c r="CA20" s="97">
        <v>1.3834986534119134</v>
      </c>
      <c r="CB20" s="97">
        <v>12.029286021601195</v>
      </c>
      <c r="CC20" s="97">
        <v>99.493423880353802</v>
      </c>
      <c r="CD20" s="2">
        <v>-69.097444751662849</v>
      </c>
    </row>
    <row r="21" spans="1:82" x14ac:dyDescent="0.25">
      <c r="A21" s="59">
        <v>15</v>
      </c>
      <c r="B21" s="46">
        <v>6.4501449658893568</v>
      </c>
      <c r="C21" s="97">
        <v>99.794438861390603</v>
      </c>
      <c r="D21" s="97">
        <v>148.12541150580225</v>
      </c>
      <c r="E21" s="97">
        <v>5.1957588123936205</v>
      </c>
      <c r="F21" s="97">
        <v>113.10229507082366</v>
      </c>
      <c r="G21" s="21">
        <v>34.755786455681964</v>
      </c>
      <c r="H21" s="97">
        <v>148.09697600557513</v>
      </c>
      <c r="I21" s="97">
        <v>99.794438861390603</v>
      </c>
      <c r="J21" s="97">
        <v>10.12104812812343</v>
      </c>
      <c r="K21" s="97">
        <v>5.1957588123936205</v>
      </c>
      <c r="L21" s="97">
        <v>8.253346286873219</v>
      </c>
      <c r="M21" s="97">
        <v>34.755786455681964</v>
      </c>
      <c r="N21" s="2">
        <v>-63.611216544757852</v>
      </c>
      <c r="O21" s="97">
        <v>6.2586393370461408</v>
      </c>
      <c r="P21" s="97">
        <v>7.6937294478734195</v>
      </c>
      <c r="Q21" s="97">
        <v>143.12366829281518</v>
      </c>
      <c r="R21" s="97">
        <v>6.7586583601337011</v>
      </c>
      <c r="S21" s="97">
        <v>111.022873399792</v>
      </c>
      <c r="T21" s="21">
        <v>34.248684476728677</v>
      </c>
      <c r="U21" s="97">
        <v>150.20749039102421</v>
      </c>
      <c r="V21" s="97">
        <v>7.6937294478734195</v>
      </c>
      <c r="W21" s="97">
        <v>12.270626359627723</v>
      </c>
      <c r="X21" s="97">
        <v>6.7586583601337011</v>
      </c>
      <c r="Y21" s="97">
        <v>6.3235271083954103</v>
      </c>
      <c r="Z21" s="19">
        <v>34.248684476728677</v>
      </c>
      <c r="AA21" s="2">
        <v>-37.325091851817277</v>
      </c>
      <c r="AB21" s="62">
        <v>15</v>
      </c>
      <c r="AC21" s="46">
        <v>7.1670202048474385</v>
      </c>
      <c r="AD21" s="97">
        <v>98.875386367262337</v>
      </c>
      <c r="AE21" s="97">
        <v>150.18079909904301</v>
      </c>
      <c r="AF21" s="97">
        <v>5.7324290776999787</v>
      </c>
      <c r="AG21" s="97">
        <v>113.99751987622008</v>
      </c>
      <c r="AH21" s="21">
        <v>33.846524611650125</v>
      </c>
      <c r="AI21" s="97">
        <v>148.65044431176946</v>
      </c>
      <c r="AJ21" s="97">
        <v>98.875386367262337</v>
      </c>
      <c r="AK21" s="97">
        <v>10.561636546024582</v>
      </c>
      <c r="AL21" s="19">
        <v>5.7324290776999787</v>
      </c>
      <c r="AM21" s="97">
        <v>15.677896041880256</v>
      </c>
      <c r="AN21" s="21">
        <v>33.846524611650125</v>
      </c>
      <c r="AO21" s="2">
        <v>-57.806544874032532</v>
      </c>
      <c r="AP21" s="66">
        <v>15</v>
      </c>
      <c r="AQ21" s="97">
        <v>5.1857181314678638</v>
      </c>
      <c r="AR21" s="97">
        <v>99.34421593905806</v>
      </c>
      <c r="AS21" s="97">
        <v>138.22164371733308</v>
      </c>
      <c r="AT21" s="97">
        <v>75.768964038476653</v>
      </c>
      <c r="AU21" s="97">
        <v>112.45990863908598</v>
      </c>
      <c r="AV21" s="21">
        <v>32.779998922122289</v>
      </c>
      <c r="AW21" s="97">
        <v>142.17903176409118</v>
      </c>
      <c r="AX21" s="97">
        <v>99.34421593905806</v>
      </c>
      <c r="AY21" s="97">
        <v>11.69824405854588</v>
      </c>
      <c r="AZ21" s="97">
        <v>75.768964038476653</v>
      </c>
      <c r="BA21" s="97">
        <v>2.3106752775916259</v>
      </c>
      <c r="BB21" s="97">
        <v>32.779998922122289</v>
      </c>
      <c r="BC21" s="2">
        <v>-13.9005199291636</v>
      </c>
      <c r="BD21" s="62">
        <v>15</v>
      </c>
      <c r="BE21" s="97">
        <v>6.3711124761997269</v>
      </c>
      <c r="BF21" s="97">
        <v>99.580991181624867</v>
      </c>
      <c r="BG21" s="97">
        <v>149.01514280191918</v>
      </c>
      <c r="BH21" s="97">
        <v>5.5663852947074961</v>
      </c>
      <c r="BI21" s="97">
        <v>114.79112408611589</v>
      </c>
      <c r="BJ21" s="21">
        <v>33.723785944145767</v>
      </c>
      <c r="BK21" s="97">
        <v>149.6639217762833</v>
      </c>
      <c r="BL21" s="97">
        <v>99.580991181624867</v>
      </c>
      <c r="BM21" s="97">
        <v>10.126720014638417</v>
      </c>
      <c r="BN21" s="97">
        <v>5.5663852947074961</v>
      </c>
      <c r="BO21" s="97">
        <v>9.5998514658696887</v>
      </c>
      <c r="BP21" s="97">
        <v>33.723785944145767</v>
      </c>
      <c r="BQ21" s="2">
        <v>-62.378226001018426</v>
      </c>
      <c r="BR21" s="97">
        <v>5.2357570958870703</v>
      </c>
      <c r="BS21" s="97">
        <v>99.170749226099318</v>
      </c>
      <c r="BT21" s="97">
        <v>147.48454422480748</v>
      </c>
      <c r="BU21" s="97">
        <v>1.0232087631128188</v>
      </c>
      <c r="BV21" s="97">
        <v>113.29244893249052</v>
      </c>
      <c r="BW21" s="21">
        <v>99.631593334761362</v>
      </c>
      <c r="BX21" s="97">
        <v>150.67108662545203</v>
      </c>
      <c r="BY21" s="97">
        <v>99.170749226099318</v>
      </c>
      <c r="BZ21" s="97">
        <v>14.541604381771815</v>
      </c>
      <c r="CA21" s="97">
        <v>1.0232087631128188</v>
      </c>
      <c r="CB21" s="97">
        <v>8.5181470012503606</v>
      </c>
      <c r="CC21" s="97">
        <v>99.631593334761362</v>
      </c>
      <c r="CD21" s="2">
        <v>-75.489538127958639</v>
      </c>
    </row>
    <row r="22" spans="1:82" x14ac:dyDescent="0.25">
      <c r="A22" s="59">
        <v>16</v>
      </c>
      <c r="B22" s="46">
        <v>5.8307922525816709</v>
      </c>
      <c r="C22" s="97">
        <v>99.915577821458029</v>
      </c>
      <c r="D22" s="97">
        <v>149.16911031451679</v>
      </c>
      <c r="E22" s="97">
        <v>4.8523733859475726</v>
      </c>
      <c r="F22" s="97">
        <v>112.16951046865493</v>
      </c>
      <c r="G22" s="21">
        <v>33.587969689842396</v>
      </c>
      <c r="H22" s="97">
        <v>146.88634014185641</v>
      </c>
      <c r="I22" s="97">
        <v>99.915577821458029</v>
      </c>
      <c r="J22" s="97">
        <v>11.662317232800968</v>
      </c>
      <c r="K22" s="97">
        <v>4.8523733859475726</v>
      </c>
      <c r="L22" s="97">
        <v>13.591606399775323</v>
      </c>
      <c r="M22" s="97">
        <v>33.587969689842396</v>
      </c>
      <c r="N22" s="2">
        <v>-62.277730699204952</v>
      </c>
      <c r="O22" s="97">
        <v>5.7329971004237885</v>
      </c>
      <c r="P22" s="97">
        <v>8.7716607027768987</v>
      </c>
      <c r="Q22" s="97">
        <v>140.55490118617618</v>
      </c>
      <c r="R22" s="97">
        <v>4.9117583014643378</v>
      </c>
      <c r="S22" s="97">
        <v>111.27796414882376</v>
      </c>
      <c r="T22" s="21">
        <v>33.526395862110689</v>
      </c>
      <c r="U22" s="97">
        <v>142.09924246974748</v>
      </c>
      <c r="V22" s="97">
        <v>8.7716607027768987</v>
      </c>
      <c r="W22" s="97">
        <v>11.283149158151456</v>
      </c>
      <c r="X22" s="97">
        <v>4.9117583014643378</v>
      </c>
      <c r="Y22" s="97">
        <v>10.246564899778566</v>
      </c>
      <c r="Z22" s="19">
        <v>33.526395862110689</v>
      </c>
      <c r="AA22" s="2">
        <v>-40.667989692727232</v>
      </c>
      <c r="AB22" s="62">
        <v>16</v>
      </c>
      <c r="AC22" s="46">
        <v>5.7491546763277661</v>
      </c>
      <c r="AD22" s="97">
        <v>100.23454909086668</v>
      </c>
      <c r="AE22" s="97">
        <v>148.66051762181803</v>
      </c>
      <c r="AF22" s="97">
        <v>4.463737606107947</v>
      </c>
      <c r="AG22" s="97">
        <v>114.54254704101676</v>
      </c>
      <c r="AH22" s="21">
        <v>34.125422742958733</v>
      </c>
      <c r="AI22" s="97">
        <v>149.46408254457529</v>
      </c>
      <c r="AJ22" s="97">
        <v>100.23454909086668</v>
      </c>
      <c r="AK22" s="97">
        <v>10.28008235705272</v>
      </c>
      <c r="AL22" s="19">
        <v>4.463737606107947</v>
      </c>
      <c r="AM22" s="97">
        <v>13.681630754491211</v>
      </c>
      <c r="AN22" s="21">
        <v>34.125422742958733</v>
      </c>
      <c r="AO22" s="2">
        <v>-63.752652954926525</v>
      </c>
      <c r="AP22" s="66">
        <v>16</v>
      </c>
      <c r="AQ22" s="97">
        <v>6.0782702268449054</v>
      </c>
      <c r="AR22" s="97">
        <v>100.07649069381715</v>
      </c>
      <c r="AS22" s="97">
        <v>143.89182762380523</v>
      </c>
      <c r="AT22" s="97">
        <v>77.595035454450127</v>
      </c>
      <c r="AU22" s="97">
        <v>109.46138437053924</v>
      </c>
      <c r="AV22" s="21">
        <v>32.693512788148972</v>
      </c>
      <c r="AW22" s="97">
        <v>145.10297585407932</v>
      </c>
      <c r="AX22" s="97">
        <v>100.07649069381715</v>
      </c>
      <c r="AY22" s="97">
        <v>12.99270638756435</v>
      </c>
      <c r="AZ22" s="97">
        <v>77.595035454450127</v>
      </c>
      <c r="BA22" s="97">
        <v>3.0090889578318332</v>
      </c>
      <c r="BB22" s="97">
        <v>32.693512788148972</v>
      </c>
      <c r="BC22" s="2">
        <v>-12.608596121551628</v>
      </c>
      <c r="BD22" s="62">
        <v>16</v>
      </c>
      <c r="BE22" s="97">
        <v>5.7784397273861901</v>
      </c>
      <c r="BF22" s="97">
        <v>99.25842352514816</v>
      </c>
      <c r="BG22" s="97">
        <v>147.37652327263211</v>
      </c>
      <c r="BH22" s="97">
        <v>6.0899745209155638</v>
      </c>
      <c r="BI22" s="97">
        <v>112.5639336496875</v>
      </c>
      <c r="BJ22" s="21">
        <v>33.055765181755966</v>
      </c>
      <c r="BK22" s="97">
        <v>150.27769586832594</v>
      </c>
      <c r="BL22" s="97">
        <v>99.25842352514816</v>
      </c>
      <c r="BM22" s="97">
        <v>14.869991491947902</v>
      </c>
      <c r="BN22" s="97">
        <v>6.0899745209155638</v>
      </c>
      <c r="BO22" s="97">
        <v>6.372695455436669</v>
      </c>
      <c r="BP22" s="97">
        <v>33.055765181755966</v>
      </c>
      <c r="BQ22" s="2">
        <v>-63.850482343438209</v>
      </c>
      <c r="BR22" s="97">
        <v>4.8888007394047204</v>
      </c>
      <c r="BS22" s="97">
        <v>98.196831917158249</v>
      </c>
      <c r="BT22" s="97">
        <v>147.67127609898341</v>
      </c>
      <c r="BU22" s="97">
        <v>2.1797098229655267</v>
      </c>
      <c r="BV22" s="97">
        <v>112.45651901935432</v>
      </c>
      <c r="BW22" s="21">
        <v>99.555239347506003</v>
      </c>
      <c r="BX22" s="97">
        <v>148.12567048523437</v>
      </c>
      <c r="BY22" s="97">
        <v>98.196831917158249</v>
      </c>
      <c r="BZ22" s="97">
        <v>12.587903063427165</v>
      </c>
      <c r="CA22" s="97">
        <v>2.1797098229655267</v>
      </c>
      <c r="CB22" s="97">
        <v>10.033253281801207</v>
      </c>
      <c r="CC22" s="97">
        <v>99.555239347506003</v>
      </c>
      <c r="CD22" s="2">
        <v>-70.492968799717417</v>
      </c>
    </row>
    <row r="23" spans="1:82" x14ac:dyDescent="0.25">
      <c r="A23" s="59">
        <v>17</v>
      </c>
      <c r="B23" s="46">
        <v>4.6180484419210792</v>
      </c>
      <c r="C23" s="97">
        <v>99.093845011422459</v>
      </c>
      <c r="D23" s="97">
        <v>149.00474306823108</v>
      </c>
      <c r="E23" s="97">
        <v>6.8699337454687353</v>
      </c>
      <c r="F23" s="97">
        <v>111.7165696460165</v>
      </c>
      <c r="G23" s="21">
        <v>32.252682381413855</v>
      </c>
      <c r="H23" s="97">
        <v>148.80644142954526</v>
      </c>
      <c r="I23" s="97">
        <v>99.093845011422459</v>
      </c>
      <c r="J23" s="97">
        <v>13.471942230419373</v>
      </c>
      <c r="K23" s="97">
        <v>6.8699337454687353</v>
      </c>
      <c r="L23" s="97">
        <v>7.9968520033360271</v>
      </c>
      <c r="M23" s="97">
        <v>32.252682381413855</v>
      </c>
      <c r="N23" s="2">
        <v>-62.552377535370404</v>
      </c>
      <c r="O23" s="97">
        <v>4.9222239458215125</v>
      </c>
      <c r="P23" s="97">
        <v>11.016584072626202</v>
      </c>
      <c r="Q23" s="97">
        <v>144.5217482064713</v>
      </c>
      <c r="R23" s="97">
        <v>5.9914945209764756</v>
      </c>
      <c r="S23" s="97">
        <v>112.943184444876</v>
      </c>
      <c r="T23" s="21">
        <v>32.420680001839166</v>
      </c>
      <c r="U23" s="97">
        <v>146.13890987849589</v>
      </c>
      <c r="V23" s="97">
        <v>11.016584072626202</v>
      </c>
      <c r="W23" s="97">
        <v>12.907069486838004</v>
      </c>
      <c r="X23" s="97">
        <v>5.9914945209764756</v>
      </c>
      <c r="Y23" s="97">
        <v>8.8890026487203428</v>
      </c>
      <c r="Z23" s="19">
        <v>32.420680001839166</v>
      </c>
      <c r="AA23" s="2">
        <v>-39.411537524895188</v>
      </c>
      <c r="AB23" s="62">
        <v>17</v>
      </c>
      <c r="AC23" s="46">
        <v>5.5120077464845085</v>
      </c>
      <c r="AD23" s="97">
        <v>99.557739827512066</v>
      </c>
      <c r="AE23" s="97">
        <v>148.74565617421143</v>
      </c>
      <c r="AF23" s="97">
        <v>6.7107160921627891</v>
      </c>
      <c r="AG23" s="97">
        <v>112.41717638076496</v>
      </c>
      <c r="AH23" s="21">
        <v>32.516490068042607</v>
      </c>
      <c r="AI23" s="97">
        <v>149.34368711601499</v>
      </c>
      <c r="AJ23" s="97">
        <v>99.557739827512066</v>
      </c>
      <c r="AK23" s="97">
        <v>13.019672859487702</v>
      </c>
      <c r="AL23" s="19">
        <v>6.7107160921627891</v>
      </c>
      <c r="AM23" s="97">
        <v>14.15441233031758</v>
      </c>
      <c r="AN23" s="21">
        <v>32.516490068042607</v>
      </c>
      <c r="AO23" s="2">
        <v>-58.998007555902966</v>
      </c>
      <c r="AP23" s="66">
        <v>17</v>
      </c>
      <c r="AQ23" s="97">
        <v>6.1997622011251829</v>
      </c>
      <c r="AR23" s="97">
        <v>100.54448433991536</v>
      </c>
      <c r="AS23" s="97">
        <v>141.94954872202342</v>
      </c>
      <c r="AT23" s="97">
        <v>75.988278039497956</v>
      </c>
      <c r="AU23" s="97">
        <v>112.16699839335195</v>
      </c>
      <c r="AV23" s="21">
        <v>34.620271978514211</v>
      </c>
      <c r="AW23" s="97">
        <v>143.55773364179996</v>
      </c>
      <c r="AX23" s="97">
        <v>100.54448433991536</v>
      </c>
      <c r="AY23" s="97">
        <v>9.3858948529365769</v>
      </c>
      <c r="AZ23" s="97">
        <v>75.988278039497956</v>
      </c>
      <c r="BA23" s="97">
        <v>3.3120293374722904</v>
      </c>
      <c r="BB23" s="97">
        <v>34.620271978514211</v>
      </c>
      <c r="BC23" s="2">
        <v>-13.287347688938112</v>
      </c>
      <c r="BD23" s="62">
        <v>17</v>
      </c>
      <c r="BE23" s="97">
        <v>5.9093479799936759</v>
      </c>
      <c r="BF23" s="97">
        <v>99.975602662186219</v>
      </c>
      <c r="BG23" s="97">
        <v>147.87781814109732</v>
      </c>
      <c r="BH23" s="97">
        <v>5.1205830153130245</v>
      </c>
      <c r="BI23" s="97">
        <v>113.87526929801437</v>
      </c>
      <c r="BJ23" s="21">
        <v>34.634465159110583</v>
      </c>
      <c r="BK23" s="97">
        <v>148.83174758470952</v>
      </c>
      <c r="BL23" s="97">
        <v>99.975602662186219</v>
      </c>
      <c r="BM23" s="97">
        <v>13.205884437868237</v>
      </c>
      <c r="BN23" s="97">
        <v>5.1205830153130245</v>
      </c>
      <c r="BO23" s="97">
        <v>12.492076357449697</v>
      </c>
      <c r="BP23" s="97">
        <v>34.634465159110583</v>
      </c>
      <c r="BQ23" s="2">
        <v>-62.566241548367259</v>
      </c>
      <c r="BR23" s="97">
        <v>6.2402287141623383</v>
      </c>
      <c r="BS23" s="97">
        <v>99.126278974580416</v>
      </c>
      <c r="BT23" s="97">
        <v>148.47556615085338</v>
      </c>
      <c r="BU23" s="97">
        <v>1.3864606368422054</v>
      </c>
      <c r="BV23" s="97">
        <v>114.22721156758205</v>
      </c>
      <c r="BW23" s="21">
        <v>99.669298756143561</v>
      </c>
      <c r="BX23" s="97">
        <v>148.7831317016992</v>
      </c>
      <c r="BY23" s="97">
        <v>99.126278974580416</v>
      </c>
      <c r="BZ23" s="97">
        <v>12.055778551726698</v>
      </c>
      <c r="CA23" s="97">
        <v>1.3864606368422054</v>
      </c>
      <c r="CB23" s="97">
        <v>11.460637876870454</v>
      </c>
      <c r="CC23" s="97">
        <v>99.669298756143561</v>
      </c>
      <c r="CD23" s="2">
        <v>-68.547728051914447</v>
      </c>
    </row>
    <row r="24" spans="1:82" x14ac:dyDescent="0.25">
      <c r="A24" s="59">
        <v>18</v>
      </c>
      <c r="B24" s="46">
        <v>6.1738920322960924</v>
      </c>
      <c r="C24" s="97">
        <v>99.681675038374124</v>
      </c>
      <c r="D24" s="97">
        <v>147.73091652278552</v>
      </c>
      <c r="E24" s="97">
        <v>7.0428099545827569</v>
      </c>
      <c r="F24" s="97">
        <v>111.87887711952398</v>
      </c>
      <c r="G24" s="21">
        <v>34.819005430432618</v>
      </c>
      <c r="H24" s="97">
        <v>150.46105673746655</v>
      </c>
      <c r="I24" s="97">
        <v>99.681675038374124</v>
      </c>
      <c r="J24" s="97">
        <v>11.416128675190064</v>
      </c>
      <c r="K24" s="97">
        <v>7.0428099545827569</v>
      </c>
      <c r="L24" s="97">
        <v>9.4381531051544414</v>
      </c>
      <c r="M24" s="97">
        <v>34.819005430432618</v>
      </c>
      <c r="N24" s="2">
        <v>-59.811256959836207</v>
      </c>
      <c r="O24" s="97">
        <v>5.9284901872599489</v>
      </c>
      <c r="P24" s="97">
        <v>13.141075274051678</v>
      </c>
      <c r="Q24" s="97">
        <v>142.86208048264348</v>
      </c>
      <c r="R24" s="97">
        <v>6.6843792489752669</v>
      </c>
      <c r="S24" s="97">
        <v>109.47230869772581</v>
      </c>
      <c r="T24" s="21">
        <v>33.679761579655526</v>
      </c>
      <c r="U24" s="97">
        <v>146.35689435474336</v>
      </c>
      <c r="V24" s="97">
        <v>13.141075274051678</v>
      </c>
      <c r="W24" s="97">
        <v>12.461317538406858</v>
      </c>
      <c r="X24" s="97">
        <v>6.6843792489752669</v>
      </c>
      <c r="Y24" s="97">
        <v>10.871189586429759</v>
      </c>
      <c r="Z24" s="19">
        <v>33.679761579655526</v>
      </c>
      <c r="AA24" s="2">
        <v>-37.183837726299046</v>
      </c>
      <c r="AB24" s="62">
        <v>18</v>
      </c>
      <c r="AC24" s="46">
        <v>6.5316070830894652</v>
      </c>
      <c r="AD24" s="97">
        <v>98.715960308947956</v>
      </c>
      <c r="AE24" s="97">
        <v>150.56822866930722</v>
      </c>
      <c r="AF24" s="97">
        <v>6.6922507640317956</v>
      </c>
      <c r="AG24" s="97">
        <v>114.77678048235349</v>
      </c>
      <c r="AH24" s="21">
        <v>35.016516770759878</v>
      </c>
      <c r="AI24" s="97">
        <v>153.43415398973906</v>
      </c>
      <c r="AJ24" s="97">
        <v>98.715960308947956</v>
      </c>
      <c r="AK24" s="97">
        <v>14.31834196192926</v>
      </c>
      <c r="AL24" s="19">
        <v>6.6922507640317956</v>
      </c>
      <c r="AM24" s="97">
        <v>15.30144999938357</v>
      </c>
      <c r="AN24" s="21">
        <v>35.016516770759878</v>
      </c>
      <c r="AO24" s="2">
        <v>-57.620306001567165</v>
      </c>
      <c r="AP24" s="66">
        <v>18</v>
      </c>
      <c r="AQ24" s="97">
        <v>6.4717920645868041</v>
      </c>
      <c r="AR24" s="97">
        <v>98.383625247013541</v>
      </c>
      <c r="AS24" s="97">
        <v>140.4129302477219</v>
      </c>
      <c r="AT24" s="97">
        <v>75.953337551999354</v>
      </c>
      <c r="AU24" s="97">
        <v>110.8623813324958</v>
      </c>
      <c r="AV24" s="21">
        <v>32.72455094376356</v>
      </c>
      <c r="AW24" s="97">
        <v>143.74142397600519</v>
      </c>
      <c r="AX24" s="97">
        <v>98.383625247013541</v>
      </c>
      <c r="AY24" s="97">
        <v>10.830129045712665</v>
      </c>
      <c r="AZ24" s="97">
        <v>75.953337551999354</v>
      </c>
      <c r="BA24" s="97">
        <v>3.2431630059594188</v>
      </c>
      <c r="BB24" s="97">
        <v>32.72455094376356</v>
      </c>
      <c r="BC24" s="2">
        <v>-12.940294922997339</v>
      </c>
      <c r="BD24" s="62">
        <v>18</v>
      </c>
      <c r="BE24" s="97">
        <v>5.6727393807297588</v>
      </c>
      <c r="BF24" s="97">
        <v>100.3162133857593</v>
      </c>
      <c r="BG24" s="97">
        <v>150.40100614447664</v>
      </c>
      <c r="BH24" s="97">
        <v>5.621821452080809</v>
      </c>
      <c r="BI24" s="97">
        <v>112.71110297157729</v>
      </c>
      <c r="BJ24" s="21">
        <v>35.193805862053722</v>
      </c>
      <c r="BK24" s="97">
        <v>150.50569410058813</v>
      </c>
      <c r="BL24" s="97">
        <v>100.3162133857593</v>
      </c>
      <c r="BM24" s="97">
        <v>13.72650843541938</v>
      </c>
      <c r="BN24" s="97">
        <v>5.621821452080809</v>
      </c>
      <c r="BO24" s="97">
        <v>6.6400915575358042</v>
      </c>
      <c r="BP24" s="97">
        <v>35.193805862053722</v>
      </c>
      <c r="BQ24" s="2">
        <v>-64.962334201418329</v>
      </c>
      <c r="BR24" s="97">
        <v>5.5431055931269935</v>
      </c>
      <c r="BS24" s="97">
        <v>99.584864159897535</v>
      </c>
      <c r="BT24" s="97">
        <v>148.85638359229591</v>
      </c>
      <c r="BU24" s="97">
        <v>1.1719091287159613</v>
      </c>
      <c r="BV24" s="97">
        <v>115.29469257103356</v>
      </c>
      <c r="BW24" s="21">
        <v>99.79259557206278</v>
      </c>
      <c r="BX24" s="97">
        <v>147.94233764884083</v>
      </c>
      <c r="BY24" s="97">
        <v>99.584864159897535</v>
      </c>
      <c r="BZ24" s="97">
        <v>13.29615623953816</v>
      </c>
      <c r="CA24" s="97">
        <v>1.1719091287159613</v>
      </c>
      <c r="CB24" s="97">
        <v>9.4459410013281833</v>
      </c>
      <c r="CC24" s="97">
        <v>99.79259557206278</v>
      </c>
      <c r="CD24" s="2">
        <v>-72.999606375085989</v>
      </c>
    </row>
    <row r="25" spans="1:82" x14ac:dyDescent="0.25">
      <c r="A25" s="59">
        <v>19</v>
      </c>
      <c r="B25" s="46">
        <v>6.9085848511299695</v>
      </c>
      <c r="C25" s="97">
        <v>100.21357170341987</v>
      </c>
      <c r="D25" s="97">
        <v>146.93750379527111</v>
      </c>
      <c r="E25" s="97">
        <v>6.038120753262298</v>
      </c>
      <c r="F25" s="97">
        <v>113.16490201409228</v>
      </c>
      <c r="G25" s="21">
        <v>33.800286030579876</v>
      </c>
      <c r="H25" s="97">
        <v>151.95902876010078</v>
      </c>
      <c r="I25" s="97">
        <v>100.21357170341987</v>
      </c>
      <c r="J25" s="97">
        <v>10.907882107121941</v>
      </c>
      <c r="K25" s="97">
        <v>6.038120753262298</v>
      </c>
      <c r="L25" s="97">
        <v>11.742268876420498</v>
      </c>
      <c r="M25" s="97">
        <v>33.800286030579876</v>
      </c>
      <c r="N25" s="2">
        <v>-60.120621039674717</v>
      </c>
      <c r="O25" s="97">
        <v>5.4732888783182743</v>
      </c>
      <c r="P25" s="97">
        <v>10.23580052563473</v>
      </c>
      <c r="Q25" s="97">
        <v>142.19560391570644</v>
      </c>
      <c r="R25" s="97">
        <v>6.2872710940420626</v>
      </c>
      <c r="S25" s="97">
        <v>111.53340083882938</v>
      </c>
      <c r="T25" s="21">
        <v>35.290277469883463</v>
      </c>
      <c r="U25" s="97">
        <v>147.50215147686183</v>
      </c>
      <c r="V25" s="97">
        <v>10.23580052563473</v>
      </c>
      <c r="W25" s="97">
        <v>11.071519415273801</v>
      </c>
      <c r="X25" s="97">
        <v>6.2872710940420626</v>
      </c>
      <c r="Y25" s="97">
        <v>9.0425769281086854</v>
      </c>
      <c r="Z25" s="19">
        <v>35.290277469883463</v>
      </c>
      <c r="AA25" s="2">
        <v>-38.92195451068276</v>
      </c>
      <c r="AB25" s="62">
        <v>19</v>
      </c>
      <c r="AC25" s="46">
        <v>5.9070941567688031</v>
      </c>
      <c r="AD25" s="97">
        <v>99.317675514746838</v>
      </c>
      <c r="AE25" s="97">
        <v>148.71911596731135</v>
      </c>
      <c r="AF25" s="97">
        <v>6.9118611927841336</v>
      </c>
      <c r="AG25" s="97">
        <v>112.71406296052301</v>
      </c>
      <c r="AH25" s="21">
        <v>35.14330315955165</v>
      </c>
      <c r="AI25" s="97">
        <v>150.58289021123156</v>
      </c>
      <c r="AJ25" s="97">
        <v>99.317675514746838</v>
      </c>
      <c r="AK25" s="97">
        <v>10.504441304442276</v>
      </c>
      <c r="AL25" s="19">
        <v>6.9118611927841336</v>
      </c>
      <c r="AM25" s="97">
        <v>7.3344662501156073</v>
      </c>
      <c r="AN25" s="21">
        <v>35.14330315955165</v>
      </c>
      <c r="AO25" s="2">
        <v>-61.373255035892498</v>
      </c>
      <c r="AP25" s="66">
        <v>19</v>
      </c>
      <c r="AQ25" s="97">
        <v>6.2015726275916183</v>
      </c>
      <c r="AR25" s="97">
        <v>99.216619324694378</v>
      </c>
      <c r="AS25" s="97">
        <v>142.71516630558074</v>
      </c>
      <c r="AT25" s="97">
        <v>76.577591369831239</v>
      </c>
      <c r="AU25" s="97">
        <v>113.64412652532569</v>
      </c>
      <c r="AV25" s="21">
        <v>34.753955606127178</v>
      </c>
      <c r="AW25" s="97">
        <v>142.82035260761444</v>
      </c>
      <c r="AX25" s="97">
        <v>99.216619324694378</v>
      </c>
      <c r="AY25" s="97">
        <v>14.273150372648239</v>
      </c>
      <c r="AZ25" s="97">
        <v>76.577591369831239</v>
      </c>
      <c r="BA25" s="97">
        <v>3.5613422697005426</v>
      </c>
      <c r="BB25" s="97">
        <v>34.753955606127178</v>
      </c>
      <c r="BC25" s="2">
        <v>-13.212497215102545</v>
      </c>
      <c r="BD25" s="62">
        <v>19</v>
      </c>
      <c r="BE25" s="97">
        <v>6.6168386349274915</v>
      </c>
      <c r="BF25" s="97">
        <v>99.140206056881311</v>
      </c>
      <c r="BG25" s="97">
        <v>148.9166900728703</v>
      </c>
      <c r="BH25" s="97">
        <v>5.9336338002962945</v>
      </c>
      <c r="BI25" s="97">
        <v>113.7465380328986</v>
      </c>
      <c r="BJ25" s="21">
        <v>33.309880766815525</v>
      </c>
      <c r="BK25" s="97">
        <v>149.43174198957271</v>
      </c>
      <c r="BL25" s="97">
        <v>99.140206056881311</v>
      </c>
      <c r="BM25" s="97">
        <v>12.636838223911834</v>
      </c>
      <c r="BN25" s="97">
        <v>5.9336338002962945</v>
      </c>
      <c r="BO25" s="97">
        <v>10.800564762118206</v>
      </c>
      <c r="BP25" s="97">
        <v>33.309880766815525</v>
      </c>
      <c r="BQ25" s="2">
        <v>-60.556659549261376</v>
      </c>
      <c r="BR25" s="97">
        <v>5.3005242235369607</v>
      </c>
      <c r="BS25" s="97">
        <v>98.541144296375535</v>
      </c>
      <c r="BT25" s="97">
        <v>148.72278180386644</v>
      </c>
      <c r="BU25" s="97">
        <v>0.41211137281058308</v>
      </c>
      <c r="BV25" s="97">
        <v>113.87052886868639</v>
      </c>
      <c r="BW25" s="21">
        <v>99.658329589754757</v>
      </c>
      <c r="BX25" s="97">
        <v>148.65343496923401</v>
      </c>
      <c r="BY25" s="97">
        <v>98.541144296375535</v>
      </c>
      <c r="BZ25" s="97">
        <v>10.258791798118406</v>
      </c>
      <c r="CA25" s="97">
        <v>0.41211137281058308</v>
      </c>
      <c r="CB25" s="97">
        <v>11.477108764979555</v>
      </c>
      <c r="CC25" s="97">
        <v>99.658329589754757</v>
      </c>
      <c r="CD25" s="2">
        <v>-71.833283333061672</v>
      </c>
    </row>
    <row r="26" spans="1:82" x14ac:dyDescent="0.25">
      <c r="A26" s="59">
        <v>20</v>
      </c>
      <c r="B26" s="46">
        <v>7.3826763942028348</v>
      </c>
      <c r="C26" s="97">
        <v>98.943192804269387</v>
      </c>
      <c r="D26" s="97">
        <v>148.72485027188731</v>
      </c>
      <c r="E26" s="97">
        <v>5.9278602382376233</v>
      </c>
      <c r="F26" s="97">
        <v>113.09258793380114</v>
      </c>
      <c r="G26" s="21">
        <v>34.095852578656888</v>
      </c>
      <c r="H26" s="97">
        <v>153.16847155567416</v>
      </c>
      <c r="I26" s="97">
        <v>98.943192804269387</v>
      </c>
      <c r="J26" s="97">
        <v>12.540001397954216</v>
      </c>
      <c r="K26" s="97">
        <v>5.9278602382376233</v>
      </c>
      <c r="L26" s="97">
        <v>9.880169166171342</v>
      </c>
      <c r="M26" s="97">
        <v>34.095852578656888</v>
      </c>
      <c r="N26" s="2">
        <v>-60.44468213379777</v>
      </c>
      <c r="O26" s="97">
        <v>5.4918584610927716</v>
      </c>
      <c r="P26" s="97">
        <v>10.635393092597099</v>
      </c>
      <c r="Q26" s="97">
        <v>140.16408962421835</v>
      </c>
      <c r="R26" s="97">
        <v>5.5067400011615648</v>
      </c>
      <c r="S26" s="97">
        <v>113.60638076500844</v>
      </c>
      <c r="T26" s="21">
        <v>33.62219699396617</v>
      </c>
      <c r="U26" s="97">
        <v>140.44024085409552</v>
      </c>
      <c r="V26" s="97">
        <v>10.635393092597099</v>
      </c>
      <c r="W26" s="97">
        <v>8.9707147398556799</v>
      </c>
      <c r="X26" s="97">
        <v>5.5067400011615648</v>
      </c>
      <c r="Y26" s="97">
        <v>14.142667999365027</v>
      </c>
      <c r="Z26" s="19">
        <v>33.62219699396617</v>
      </c>
      <c r="AA26" s="2">
        <v>-37.424832406057625</v>
      </c>
      <c r="AB26" s="62">
        <v>20</v>
      </c>
      <c r="AC26" s="46">
        <v>5.5803230538802131</v>
      </c>
      <c r="AD26" s="97">
        <v>100.39327149873299</v>
      </c>
      <c r="AE26" s="97">
        <v>149.29589107689006</v>
      </c>
      <c r="AF26" s="97">
        <v>5.3502561057073263</v>
      </c>
      <c r="AG26" s="97">
        <v>113.57791338042642</v>
      </c>
      <c r="AH26" s="21">
        <v>33.786442624278365</v>
      </c>
      <c r="AI26" s="97">
        <v>148.06434156657909</v>
      </c>
      <c r="AJ26" s="97">
        <v>100.39327149873299</v>
      </c>
      <c r="AK26" s="97">
        <v>11.31601734977893</v>
      </c>
      <c r="AL26" s="19">
        <v>5.3502561057073263</v>
      </c>
      <c r="AM26" s="97">
        <v>3.4158263143983705</v>
      </c>
      <c r="AN26" s="21">
        <v>33.786442624278365</v>
      </c>
      <c r="AO26" s="2">
        <v>-67.385219350982112</v>
      </c>
      <c r="AP26" s="66">
        <v>20</v>
      </c>
      <c r="AQ26" s="97">
        <v>5.7651499285256786</v>
      </c>
      <c r="AR26" s="97">
        <v>100.4488731448151</v>
      </c>
      <c r="AS26" s="97">
        <v>142.30678848473383</v>
      </c>
      <c r="AT26" s="97">
        <v>76.952460395115537</v>
      </c>
      <c r="AU26" s="97">
        <v>112.52048963075595</v>
      </c>
      <c r="AV26" s="21">
        <v>34.182472707712513</v>
      </c>
      <c r="AW26" s="97">
        <v>141.39714362844799</v>
      </c>
      <c r="AX26" s="97">
        <v>100.4488731448151</v>
      </c>
      <c r="AY26" s="97">
        <v>8.9294045243478877</v>
      </c>
      <c r="AZ26" s="97">
        <v>76.952460395115537</v>
      </c>
      <c r="BA26" s="97">
        <v>2.7032399218539958</v>
      </c>
      <c r="BB26" s="97">
        <v>34.182472707712513</v>
      </c>
      <c r="BC26" s="2">
        <v>-12.651107710103181</v>
      </c>
      <c r="BD26" s="62">
        <v>20</v>
      </c>
      <c r="BE26" s="97">
        <v>6.6743894548442917</v>
      </c>
      <c r="BF26" s="97">
        <v>100.03555838187114</v>
      </c>
      <c r="BG26" s="97">
        <v>146.78959326648243</v>
      </c>
      <c r="BH26" s="97">
        <v>6.2468188504464006</v>
      </c>
      <c r="BI26" s="97">
        <v>113.64374452587926</v>
      </c>
      <c r="BJ26" s="21">
        <v>32.891189215606957</v>
      </c>
      <c r="BK26" s="97">
        <v>149.29197269900948</v>
      </c>
      <c r="BL26" s="97">
        <v>100.03555838187114</v>
      </c>
      <c r="BM26" s="97">
        <v>12.295814395121409</v>
      </c>
      <c r="BN26" s="97">
        <v>6.2468188504464006</v>
      </c>
      <c r="BO26" s="97">
        <v>3.3695373670754272</v>
      </c>
      <c r="BP26" s="97">
        <v>32.891189215606957</v>
      </c>
      <c r="BQ26" s="2">
        <v>-63.66520438634484</v>
      </c>
      <c r="BR26" s="97">
        <v>5.701506280585483</v>
      </c>
      <c r="BS26" s="97">
        <v>99.45149659744574</v>
      </c>
      <c r="BT26" s="97">
        <v>147.81076753294846</v>
      </c>
      <c r="BU26" s="97">
        <v>1.2783073269010927</v>
      </c>
      <c r="BV26" s="97">
        <v>114.22888785301441</v>
      </c>
      <c r="BW26" s="21">
        <v>99.464176304036883</v>
      </c>
      <c r="BX26" s="97">
        <v>150.58426515966372</v>
      </c>
      <c r="BY26" s="97">
        <v>99.45149659744574</v>
      </c>
      <c r="BZ26" s="97">
        <v>11.474578253213622</v>
      </c>
      <c r="CA26" s="97">
        <v>1.2783073269010927</v>
      </c>
      <c r="CB26" s="97">
        <v>10.960544749383367</v>
      </c>
      <c r="CC26" s="97">
        <v>99.464176304036883</v>
      </c>
      <c r="CD26" s="2">
        <v>-70.427488686145679</v>
      </c>
    </row>
    <row r="27" spans="1:82" x14ac:dyDescent="0.25">
      <c r="A27" s="59">
        <v>21</v>
      </c>
      <c r="B27" s="46">
        <v>6.0507218356648105</v>
      </c>
      <c r="C27" s="97">
        <v>98.463371906525893</v>
      </c>
      <c r="D27" s="97">
        <v>148.92761940576614</v>
      </c>
      <c r="E27" s="97">
        <v>6.3080894562553205</v>
      </c>
      <c r="F27" s="97">
        <v>112.32566264358191</v>
      </c>
      <c r="G27" s="21">
        <v>33.821121092421258</v>
      </c>
      <c r="H27" s="97">
        <v>148.4354253396391</v>
      </c>
      <c r="I27" s="97">
        <v>98.463371906525893</v>
      </c>
      <c r="J27" s="97">
        <v>14.415161434657985</v>
      </c>
      <c r="K27" s="97">
        <v>6.3080894562553205</v>
      </c>
      <c r="L27" s="97">
        <v>11.274379930580999</v>
      </c>
      <c r="M27" s="97">
        <v>33.821121092421258</v>
      </c>
      <c r="N27" s="2">
        <v>-60.071628788264832</v>
      </c>
      <c r="O27" s="97">
        <v>4.642830757421879</v>
      </c>
      <c r="P27" s="97">
        <v>11.069620142792525</v>
      </c>
      <c r="Q27" s="97">
        <v>139.83539874322952</v>
      </c>
      <c r="R27" s="97">
        <v>4.1231444608106358</v>
      </c>
      <c r="S27" s="97">
        <v>110.63749239732664</v>
      </c>
      <c r="T27" s="21">
        <v>33.263141204983732</v>
      </c>
      <c r="U27" s="97">
        <v>142.74983557923636</v>
      </c>
      <c r="V27" s="97">
        <v>11.069620142792525</v>
      </c>
      <c r="W27" s="97">
        <v>13.814776805353084</v>
      </c>
      <c r="X27" s="97">
        <v>4.1231444608106358</v>
      </c>
      <c r="Y27" s="97">
        <v>6.9704159451814514</v>
      </c>
      <c r="Z27" s="19">
        <v>33.263141204983732</v>
      </c>
      <c r="AA27" s="2">
        <v>-48.268476871914103</v>
      </c>
      <c r="AB27" s="62">
        <v>21</v>
      </c>
      <c r="AC27" s="46">
        <v>5.7563190273487486</v>
      </c>
      <c r="AD27" s="97">
        <v>99.499348038434604</v>
      </c>
      <c r="AE27" s="97">
        <v>148.3137497259398</v>
      </c>
      <c r="AF27" s="97">
        <v>5.1231240776647624</v>
      </c>
      <c r="AG27" s="97">
        <v>115.34176808539029</v>
      </c>
      <c r="AH27" s="21">
        <v>32.965589633219501</v>
      </c>
      <c r="AI27" s="97">
        <v>148.07642039967141</v>
      </c>
      <c r="AJ27" s="97">
        <v>99.499348038434604</v>
      </c>
      <c r="AK27" s="97">
        <v>11.485677936503778</v>
      </c>
      <c r="AL27" s="19">
        <v>5.1231240776647624</v>
      </c>
      <c r="AM27" s="97">
        <v>11.700507066382162</v>
      </c>
      <c r="AN27" s="21">
        <v>32.965589633219501</v>
      </c>
      <c r="AO27" s="2">
        <v>-63.091738128986563</v>
      </c>
      <c r="AP27" s="66">
        <v>21</v>
      </c>
      <c r="AQ27" s="97">
        <v>6.7026627322127315</v>
      </c>
      <c r="AR27" s="97">
        <v>99.102432512322522</v>
      </c>
      <c r="AS27" s="97">
        <v>141.23767294103442</v>
      </c>
      <c r="AT27" s="97">
        <v>77.308666947930575</v>
      </c>
      <c r="AU27" s="97">
        <v>111.63280981747526</v>
      </c>
      <c r="AV27" s="21">
        <v>33.541901742320022</v>
      </c>
      <c r="AW27" s="97">
        <v>142.79273907317813</v>
      </c>
      <c r="AX27" s="97">
        <v>99.102432512322522</v>
      </c>
      <c r="AY27" s="97">
        <v>15.05840364331446</v>
      </c>
      <c r="AZ27" s="97">
        <v>77.308666947930575</v>
      </c>
      <c r="BA27" s="97">
        <v>3.8255547963340915</v>
      </c>
      <c r="BB27" s="97">
        <v>33.541901742320022</v>
      </c>
      <c r="BC27" s="2">
        <v>-12.901702194979105</v>
      </c>
      <c r="BD27" s="62">
        <v>21</v>
      </c>
      <c r="BE27" s="97">
        <v>5.8872483828713058</v>
      </c>
      <c r="BF27" s="97">
        <v>99.64026719555244</v>
      </c>
      <c r="BG27" s="97">
        <v>150.12330071305047</v>
      </c>
      <c r="BH27" s="97">
        <v>6.9468378204081604</v>
      </c>
      <c r="BI27" s="97">
        <v>114.0303135445974</v>
      </c>
      <c r="BJ27" s="21">
        <v>35.883452895449622</v>
      </c>
      <c r="BK27" s="97">
        <v>152.18103473703363</v>
      </c>
      <c r="BL27" s="97">
        <v>99.64026719555244</v>
      </c>
      <c r="BM27" s="97">
        <v>11.105165239146636</v>
      </c>
      <c r="BN27" s="97">
        <v>6.9468378204081604</v>
      </c>
      <c r="BO27" s="97">
        <v>10.694431687515035</v>
      </c>
      <c r="BP27" s="97">
        <v>35.883452895449622</v>
      </c>
      <c r="BQ27" s="2">
        <v>-59.925643832070172</v>
      </c>
      <c r="BR27" s="97">
        <v>5.8008593779183455</v>
      </c>
      <c r="BS27" s="97">
        <v>99.257878474008123</v>
      </c>
      <c r="BT27" s="97">
        <v>147.46406992581643</v>
      </c>
      <c r="BU27" s="97">
        <v>1.2793531153968922</v>
      </c>
      <c r="BV27" s="97">
        <v>114.63076354194106</v>
      </c>
      <c r="BW27" s="21">
        <v>99.401562228750464</v>
      </c>
      <c r="BX27" s="97">
        <v>149.88688891096004</v>
      </c>
      <c r="BY27" s="97">
        <v>99.257878474008123</v>
      </c>
      <c r="BZ27" s="97">
        <v>14.560020916586121</v>
      </c>
      <c r="CA27" s="97">
        <v>1.2793531153968922</v>
      </c>
      <c r="CB27" s="97">
        <v>7.2292960480987274</v>
      </c>
      <c r="CC27" s="97">
        <v>99.401562228750464</v>
      </c>
      <c r="CD27" s="2">
        <v>-76.167411874210671</v>
      </c>
    </row>
    <row r="28" spans="1:82" x14ac:dyDescent="0.25">
      <c r="A28" s="59">
        <v>22</v>
      </c>
      <c r="B28" s="46">
        <v>5.344752863771129</v>
      </c>
      <c r="C28" s="97">
        <v>99.203107772467831</v>
      </c>
      <c r="D28" s="97">
        <v>149.38421452581781</v>
      </c>
      <c r="E28" s="97">
        <v>5.5870473750860912</v>
      </c>
      <c r="F28" s="97">
        <v>114.17912699526521</v>
      </c>
      <c r="G28" s="21">
        <v>34.199265353329459</v>
      </c>
      <c r="H28" s="97">
        <v>150.66324837702123</v>
      </c>
      <c r="I28" s="97">
        <v>99.203107772467831</v>
      </c>
      <c r="J28" s="97">
        <v>14.847253369426966</v>
      </c>
      <c r="K28" s="97">
        <v>5.5870473750860912</v>
      </c>
      <c r="L28" s="97">
        <v>7.1530461936241938</v>
      </c>
      <c r="M28" s="97">
        <v>34.199265353329459</v>
      </c>
      <c r="N28" s="2">
        <v>-65.304345069113353</v>
      </c>
      <c r="O28" s="97">
        <v>6.1828370658478313</v>
      </c>
      <c r="P28" s="97">
        <v>9.4925735829764299</v>
      </c>
      <c r="Q28" s="97">
        <v>141.75420592248491</v>
      </c>
      <c r="R28" s="97">
        <v>7.2752613319407997</v>
      </c>
      <c r="S28" s="97">
        <v>112.7796400637332</v>
      </c>
      <c r="T28" s="21">
        <v>33.917421775332492</v>
      </c>
      <c r="U28" s="97">
        <v>147.23231554385382</v>
      </c>
      <c r="V28" s="97">
        <v>9.4925735829764299</v>
      </c>
      <c r="W28" s="97">
        <v>12.470070536840847</v>
      </c>
      <c r="X28" s="97">
        <v>7.2752613319407997</v>
      </c>
      <c r="Y28" s="97">
        <v>13.512996143613559</v>
      </c>
      <c r="Z28" s="19">
        <v>33.917421775332492</v>
      </c>
      <c r="AA28" s="2">
        <v>-32.666943179399297</v>
      </c>
      <c r="AB28" s="62">
        <v>22</v>
      </c>
      <c r="AC28" s="46">
        <v>5.9869277193053909</v>
      </c>
      <c r="AD28" s="97">
        <v>100.53848528587572</v>
      </c>
      <c r="AE28" s="97">
        <v>149.37103633362577</v>
      </c>
      <c r="AF28" s="97">
        <v>5.1285619955046196</v>
      </c>
      <c r="AG28" s="97">
        <v>114.59498156972116</v>
      </c>
      <c r="AH28" s="21">
        <v>33.764495520863179</v>
      </c>
      <c r="AI28" s="97">
        <v>153.64936966576838</v>
      </c>
      <c r="AJ28" s="97">
        <v>100.53848528587572</v>
      </c>
      <c r="AK28" s="97">
        <v>12.245276028396624</v>
      </c>
      <c r="AL28" s="19">
        <v>5.1285619955046196</v>
      </c>
      <c r="AM28" s="97">
        <v>9.6801907238211164</v>
      </c>
      <c r="AN28" s="21">
        <v>33.764495520863179</v>
      </c>
      <c r="AO28" s="2">
        <v>-64.551623687246121</v>
      </c>
      <c r="AP28" s="66">
        <v>22</v>
      </c>
      <c r="AQ28" s="97">
        <v>5.510588907908069</v>
      </c>
      <c r="AR28" s="97">
        <v>99.442474721991744</v>
      </c>
      <c r="AS28" s="97">
        <v>144.08197429239223</v>
      </c>
      <c r="AT28" s="97">
        <v>74.315631301353747</v>
      </c>
      <c r="AU28" s="97">
        <v>112.09971998812964</v>
      </c>
      <c r="AV28" s="21">
        <v>33.639544019846632</v>
      </c>
      <c r="AW28" s="97">
        <v>149.31313081492365</v>
      </c>
      <c r="AX28" s="97">
        <v>99.442474721991744</v>
      </c>
      <c r="AY28" s="97">
        <v>13.455422561952433</v>
      </c>
      <c r="AZ28" s="97">
        <v>74.315631301353747</v>
      </c>
      <c r="BA28" s="97">
        <v>1.9679642778838886</v>
      </c>
      <c r="BB28" s="97">
        <v>33.639544019846632</v>
      </c>
      <c r="BC28" s="2">
        <v>-14.564604932419341</v>
      </c>
      <c r="BD28" s="62">
        <v>22</v>
      </c>
      <c r="BE28" s="97">
        <v>5.9641751598142845</v>
      </c>
      <c r="BF28" s="97">
        <v>99.242577390989126</v>
      </c>
      <c r="BG28" s="97">
        <v>148.49274535951366</v>
      </c>
      <c r="BH28" s="97">
        <v>6.2371867833713344</v>
      </c>
      <c r="BI28" s="97">
        <v>115.32571495914193</v>
      </c>
      <c r="BJ28" s="21">
        <v>33.252529255373332</v>
      </c>
      <c r="BK28" s="97">
        <v>148.54180618206755</v>
      </c>
      <c r="BL28" s="97">
        <v>99.242577390989126</v>
      </c>
      <c r="BM28" s="97">
        <v>11.145395102459227</v>
      </c>
      <c r="BN28" s="97">
        <v>6.2371867833713344</v>
      </c>
      <c r="BO28" s="97">
        <v>6.6783212431716592</v>
      </c>
      <c r="BP28" s="97">
        <v>33.252529255373332</v>
      </c>
      <c r="BQ28" s="2">
        <v>-62.830050679341298</v>
      </c>
      <c r="BR28" s="97">
        <v>5.6998252150655411</v>
      </c>
      <c r="BS28" s="97">
        <v>100.14519896102087</v>
      </c>
      <c r="BT28" s="97">
        <v>149.3271802747835</v>
      </c>
      <c r="BU28" s="97">
        <v>1.7275206667991627</v>
      </c>
      <c r="BV28" s="97">
        <v>115.4947143124254</v>
      </c>
      <c r="BW28" s="21">
        <v>99.037549445068734</v>
      </c>
      <c r="BX28" s="97">
        <v>150.55790685750651</v>
      </c>
      <c r="BY28" s="97">
        <v>100.14519896102087</v>
      </c>
      <c r="BZ28" s="97">
        <v>11.146738035928735</v>
      </c>
      <c r="CA28" s="97">
        <v>1.7275206667991627</v>
      </c>
      <c r="CB28" s="97">
        <v>10.195537322399247</v>
      </c>
      <c r="CC28" s="97">
        <v>99.037549445068734</v>
      </c>
      <c r="CD28" s="2">
        <v>-70.720659532105401</v>
      </c>
    </row>
    <row r="29" spans="1:82" x14ac:dyDescent="0.25">
      <c r="A29" s="59">
        <v>23</v>
      </c>
      <c r="B29" s="46">
        <v>6.1714621983156519</v>
      </c>
      <c r="C29" s="97">
        <v>98.813010481735787</v>
      </c>
      <c r="D29" s="97">
        <v>147.51631161144257</v>
      </c>
      <c r="E29" s="97">
        <v>5.5987383517115452</v>
      </c>
      <c r="F29" s="97">
        <v>114.35044023760553</v>
      </c>
      <c r="G29" s="21">
        <v>33.775032472374214</v>
      </c>
      <c r="H29" s="97">
        <v>150.2873652012745</v>
      </c>
      <c r="I29" s="97">
        <v>98.813010481735787</v>
      </c>
      <c r="J29" s="97">
        <v>11.571914847441388</v>
      </c>
      <c r="K29" s="97">
        <v>5.5987383517115452</v>
      </c>
      <c r="L29" s="97">
        <v>10.095644621941711</v>
      </c>
      <c r="M29" s="97">
        <v>33.775032472374214</v>
      </c>
      <c r="N29" s="2">
        <v>-62.465096669094159</v>
      </c>
      <c r="O29" s="97">
        <v>4.9300397053894924</v>
      </c>
      <c r="P29" s="97">
        <v>7.7405198769290697</v>
      </c>
      <c r="Q29" s="97">
        <v>147.38739130759234</v>
      </c>
      <c r="R29" s="97">
        <v>5.7330517785557982</v>
      </c>
      <c r="S29" s="97">
        <v>109.63320288505498</v>
      </c>
      <c r="T29" s="21">
        <v>34.180420472215012</v>
      </c>
      <c r="U29" s="97">
        <v>143.27300900919309</v>
      </c>
      <c r="V29" s="97">
        <v>7.7405198769290697</v>
      </c>
      <c r="W29" s="97">
        <v>9.0210862210930092</v>
      </c>
      <c r="X29" s="97">
        <v>5.7330517785557982</v>
      </c>
      <c r="Y29" s="97">
        <v>9.4423881292164964</v>
      </c>
      <c r="Z29" s="19">
        <v>34.180420472215012</v>
      </c>
      <c r="AA29" s="2">
        <v>-37.185697640609249</v>
      </c>
      <c r="AB29" s="62">
        <v>23</v>
      </c>
      <c r="AC29" s="46">
        <v>5.8869867713592896</v>
      </c>
      <c r="AD29" s="97">
        <v>100.08846305240101</v>
      </c>
      <c r="AE29" s="97">
        <v>148.80235159747929</v>
      </c>
      <c r="AF29" s="97">
        <v>5.3525481037498031</v>
      </c>
      <c r="AG29" s="97">
        <v>113.92848397367112</v>
      </c>
      <c r="AH29" s="21">
        <v>33.052494152577424</v>
      </c>
      <c r="AI29" s="97">
        <v>147.66520518784705</v>
      </c>
      <c r="AJ29" s="97">
        <v>100.08846305240101</v>
      </c>
      <c r="AK29" s="97">
        <v>7.4061760870641189</v>
      </c>
      <c r="AL29" s="19">
        <v>5.3525481037498031</v>
      </c>
      <c r="AM29" s="97">
        <v>-2.9675910359606021</v>
      </c>
      <c r="AN29" s="21">
        <v>33.052494152577424</v>
      </c>
      <c r="AO29" s="2">
        <v>-70.721956601501205</v>
      </c>
      <c r="AP29" s="66">
        <v>23</v>
      </c>
      <c r="AQ29" s="97">
        <v>6.4475822731385</v>
      </c>
      <c r="AR29" s="97">
        <v>98.711842223630697</v>
      </c>
      <c r="AS29" s="97">
        <v>143.42851785833395</v>
      </c>
      <c r="AT29" s="97">
        <v>74.800004966095329</v>
      </c>
      <c r="AU29" s="97">
        <v>112.68041942744699</v>
      </c>
      <c r="AV29" s="21">
        <v>34.600771629201233</v>
      </c>
      <c r="AW29" s="97">
        <v>143.66922575080784</v>
      </c>
      <c r="AX29" s="97">
        <v>98.711842223630697</v>
      </c>
      <c r="AY29" s="97">
        <v>12.848814769769925</v>
      </c>
      <c r="AZ29" s="97">
        <v>74.800004966095329</v>
      </c>
      <c r="BA29" s="97">
        <v>4.1382177741395223</v>
      </c>
      <c r="BB29" s="97">
        <v>34.600771629201233</v>
      </c>
      <c r="BC29" s="2">
        <v>-13.340949854622007</v>
      </c>
      <c r="BD29" s="62">
        <v>23</v>
      </c>
      <c r="BE29" s="97">
        <v>6.0365373216355929</v>
      </c>
      <c r="BF29" s="97">
        <v>98.951471572283836</v>
      </c>
      <c r="BG29" s="97">
        <v>147.65188918831035</v>
      </c>
      <c r="BH29" s="97">
        <v>6.5815265959702467</v>
      </c>
      <c r="BI29" s="97">
        <v>113.41211487858615</v>
      </c>
      <c r="BJ29" s="21">
        <v>32.995831780863917</v>
      </c>
      <c r="BK29" s="97">
        <v>146.98592264727151</v>
      </c>
      <c r="BL29" s="97">
        <v>98.951471572283836</v>
      </c>
      <c r="BM29" s="97">
        <v>10.830067025220391</v>
      </c>
      <c r="BN29" s="97">
        <v>6.5815265959702467</v>
      </c>
      <c r="BO29" s="97">
        <v>7.5064973899879277</v>
      </c>
      <c r="BP29" s="97">
        <v>32.995831780863917</v>
      </c>
      <c r="BQ29" s="2">
        <v>-61.275697360445264</v>
      </c>
      <c r="BR29" s="97">
        <v>6.7726369245179434</v>
      </c>
      <c r="BS29" s="97">
        <v>99.133749804098684</v>
      </c>
      <c r="BT29" s="97">
        <v>150.35780549598118</v>
      </c>
      <c r="BU29" s="97">
        <v>1.1359690182597506</v>
      </c>
      <c r="BV29" s="97">
        <v>111.56646469219231</v>
      </c>
      <c r="BW29" s="21">
        <v>99.65546048617874</v>
      </c>
      <c r="BX29" s="97">
        <v>151.37031421946079</v>
      </c>
      <c r="BY29" s="97">
        <v>99.133749804098684</v>
      </c>
      <c r="BZ29" s="97">
        <v>10.766851201673644</v>
      </c>
      <c r="CA29" s="97">
        <v>1.1359690182597506</v>
      </c>
      <c r="CB29" s="97">
        <v>12.443715536830439</v>
      </c>
      <c r="CC29" s="97">
        <v>99.65546048617874</v>
      </c>
      <c r="CD29" s="2">
        <v>-67.02101243170172</v>
      </c>
    </row>
    <row r="30" spans="1:82" x14ac:dyDescent="0.25">
      <c r="A30" s="59">
        <v>24</v>
      </c>
      <c r="B30" s="46">
        <v>5.782868993275244</v>
      </c>
      <c r="C30" s="97">
        <v>100.03069773454463</v>
      </c>
      <c r="D30" s="97">
        <v>148.25395385929525</v>
      </c>
      <c r="E30" s="97">
        <v>6.2071490685870918</v>
      </c>
      <c r="F30" s="97">
        <v>112.72407416528975</v>
      </c>
      <c r="G30" s="21">
        <v>35.054577208403281</v>
      </c>
      <c r="H30" s="97">
        <v>153.27092345943484</v>
      </c>
      <c r="I30" s="97">
        <v>100.03069773454463</v>
      </c>
      <c r="J30" s="97">
        <v>12.331800411123904</v>
      </c>
      <c r="K30" s="97">
        <v>6.2071490685870918</v>
      </c>
      <c r="L30" s="97">
        <v>10.761523020904821</v>
      </c>
      <c r="M30" s="97">
        <v>35.054577208403281</v>
      </c>
      <c r="N30" s="2">
        <v>-61.834656341650359</v>
      </c>
      <c r="O30" s="97">
        <v>4.9208370880389829</v>
      </c>
      <c r="P30" s="97">
        <v>10.811631914621332</v>
      </c>
      <c r="Q30" s="97">
        <v>141.75613053808527</v>
      </c>
      <c r="R30" s="97">
        <v>6.5567216479348449</v>
      </c>
      <c r="S30" s="97">
        <v>110.66656619584565</v>
      </c>
      <c r="T30" s="21">
        <v>33.305018681715374</v>
      </c>
      <c r="U30" s="97">
        <v>149.37634795023976</v>
      </c>
      <c r="V30" s="97">
        <v>10.811631914621332</v>
      </c>
      <c r="W30" s="97">
        <v>8.9993434987902035</v>
      </c>
      <c r="X30" s="97">
        <v>6.5567216479348449</v>
      </c>
      <c r="Y30" s="97">
        <v>8.6371299371146488</v>
      </c>
      <c r="Z30" s="19">
        <v>33.305018681715374</v>
      </c>
      <c r="AA30" s="2">
        <v>-38.139217557617322</v>
      </c>
      <c r="AB30" s="62">
        <v>24</v>
      </c>
      <c r="AC30" s="46">
        <v>5.3418033277121939</v>
      </c>
      <c r="AD30" s="97">
        <v>99.686360359641398</v>
      </c>
      <c r="AE30" s="97">
        <v>148.52573087623571</v>
      </c>
      <c r="AF30" s="97">
        <v>5.7509998644673512</v>
      </c>
      <c r="AG30" s="97">
        <v>115.39033636389459</v>
      </c>
      <c r="AH30" s="21">
        <v>34.283428370658328</v>
      </c>
      <c r="AI30" s="97">
        <v>148.59235930149455</v>
      </c>
      <c r="AJ30" s="97">
        <v>99.686360359641398</v>
      </c>
      <c r="AK30" s="97">
        <v>11.458216266072863</v>
      </c>
      <c r="AL30" s="19">
        <v>5.7509998644673512</v>
      </c>
      <c r="AM30" s="97">
        <v>14.978076936418301</v>
      </c>
      <c r="AN30" s="21">
        <v>34.283428370658328</v>
      </c>
      <c r="AO30" s="2">
        <v>-60.765778892254829</v>
      </c>
      <c r="AP30" s="66">
        <v>24</v>
      </c>
      <c r="AQ30" s="97">
        <v>5.5331850323161165</v>
      </c>
      <c r="AR30" s="97">
        <v>99.391725916594694</v>
      </c>
      <c r="AS30" s="97">
        <v>141.32048050577239</v>
      </c>
      <c r="AT30" s="97">
        <v>76.732438224382093</v>
      </c>
      <c r="AU30" s="97">
        <v>111.05663691400298</v>
      </c>
      <c r="AV30" s="21">
        <v>34.403505165144281</v>
      </c>
      <c r="AW30" s="97">
        <v>146.0387524543959</v>
      </c>
      <c r="AX30" s="97">
        <v>99.391725916594694</v>
      </c>
      <c r="AY30" s="97">
        <v>12.202924008975204</v>
      </c>
      <c r="AZ30" s="97">
        <v>76.732438224382093</v>
      </c>
      <c r="BA30" s="97">
        <v>4.6052002448735214</v>
      </c>
      <c r="BB30" s="97">
        <v>34.403505165144281</v>
      </c>
      <c r="BC30" s="2">
        <v>-13.558060398599526</v>
      </c>
      <c r="BD30" s="62">
        <v>24</v>
      </c>
      <c r="BE30" s="97">
        <v>5.2349606765092558</v>
      </c>
      <c r="BF30" s="97">
        <v>100.3457264746192</v>
      </c>
      <c r="BG30" s="97">
        <v>147.08423498992988</v>
      </c>
      <c r="BH30" s="97">
        <v>4.9955646861511518</v>
      </c>
      <c r="BI30" s="97">
        <v>112.56896200905699</v>
      </c>
      <c r="BJ30" s="21">
        <v>34.496380624704905</v>
      </c>
      <c r="BK30" s="97">
        <v>151.13812826029721</v>
      </c>
      <c r="BL30" s="97">
        <v>100.3457264746192</v>
      </c>
      <c r="BM30" s="97">
        <v>13.202505482175024</v>
      </c>
      <c r="BN30" s="97">
        <v>4.9955646861511518</v>
      </c>
      <c r="BO30" s="97">
        <v>8.6544095853953777</v>
      </c>
      <c r="BP30" s="97">
        <v>34.496380624704905</v>
      </c>
      <c r="BQ30" s="2">
        <v>-66.407002191908461</v>
      </c>
      <c r="BR30" s="97">
        <v>5.2987245262155014</v>
      </c>
      <c r="BS30" s="97">
        <v>99.834328593813993</v>
      </c>
      <c r="BT30" s="97">
        <v>146.18925384206662</v>
      </c>
      <c r="BU30" s="97">
        <v>0.95427939879021451</v>
      </c>
      <c r="BV30" s="97">
        <v>112.69746515380993</v>
      </c>
      <c r="BW30" s="21">
        <v>99.928806944197987</v>
      </c>
      <c r="BX30" s="97">
        <v>148.44561061798709</v>
      </c>
      <c r="BY30" s="97">
        <v>99.834328593813993</v>
      </c>
      <c r="BZ30" s="97">
        <v>9.1873667236639101</v>
      </c>
      <c r="CA30" s="97">
        <v>0.95427939879021451</v>
      </c>
      <c r="CB30" s="97">
        <v>12.76802568876877</v>
      </c>
      <c r="CC30" s="97">
        <v>99.928806944197987</v>
      </c>
      <c r="CD30" s="2">
        <v>-68.789549517657093</v>
      </c>
    </row>
    <row r="31" spans="1:82" x14ac:dyDescent="0.25">
      <c r="A31" s="59">
        <v>25</v>
      </c>
      <c r="B31" s="46">
        <v>5.4971030015551285</v>
      </c>
      <c r="C31" s="97">
        <v>99.802149234457616</v>
      </c>
      <c r="D31" s="97">
        <v>148.24932406272126</v>
      </c>
      <c r="E31" s="97">
        <v>6.6967744466806201</v>
      </c>
      <c r="F31" s="97">
        <v>113.0968073013516</v>
      </c>
      <c r="G31" s="21">
        <v>35.912565413698921</v>
      </c>
      <c r="H31" s="97">
        <v>145.84309996047537</v>
      </c>
      <c r="I31" s="97">
        <v>99.802149234457616</v>
      </c>
      <c r="J31" s="97">
        <v>9.8673354263396469</v>
      </c>
      <c r="K31" s="97">
        <v>6.6967744466806201</v>
      </c>
      <c r="L31" s="97">
        <v>7.8786599919917393</v>
      </c>
      <c r="M31" s="97">
        <v>35.912565413698921</v>
      </c>
      <c r="N31" s="2">
        <v>-61.630716553753395</v>
      </c>
      <c r="O31" s="97">
        <v>5.5882713935980108</v>
      </c>
      <c r="P31" s="97">
        <v>9.2620201001925757</v>
      </c>
      <c r="Q31" s="97">
        <v>143.60085239380646</v>
      </c>
      <c r="R31" s="97">
        <v>6.2932479233583329</v>
      </c>
      <c r="S31" s="97">
        <v>113.1117280586995</v>
      </c>
      <c r="T31" s="21">
        <v>34.29323426071943</v>
      </c>
      <c r="U31" s="97">
        <v>141.63025156838262</v>
      </c>
      <c r="V31" s="97">
        <v>9.2620201001925757</v>
      </c>
      <c r="W31" s="97">
        <v>11.507975299274497</v>
      </c>
      <c r="X31" s="97">
        <v>6.2932479233583329</v>
      </c>
      <c r="Y31" s="97">
        <v>10.425433333477967</v>
      </c>
      <c r="Z31" s="19">
        <v>34.29323426071943</v>
      </c>
      <c r="AA31" s="2">
        <v>-36.782027017838978</v>
      </c>
      <c r="AB31" s="62">
        <v>25</v>
      </c>
      <c r="AC31" s="46">
        <v>6.7876389845099991</v>
      </c>
      <c r="AD31" s="97">
        <v>98.737914720518475</v>
      </c>
      <c r="AE31" s="97">
        <v>149.61729600729669</v>
      </c>
      <c r="AF31" s="97">
        <v>5.8715705344605906</v>
      </c>
      <c r="AG31" s="97">
        <v>113.54427444627242</v>
      </c>
      <c r="AH31" s="21">
        <v>32.594360684897019</v>
      </c>
      <c r="AI31" s="97">
        <v>149.80535122083691</v>
      </c>
      <c r="AJ31" s="97">
        <v>98.737914720518475</v>
      </c>
      <c r="AK31" s="97">
        <v>11.19862512265578</v>
      </c>
      <c r="AL31" s="19">
        <v>5.8715705344605906</v>
      </c>
      <c r="AM31" s="97">
        <v>9.0740563810704415</v>
      </c>
      <c r="AN31" s="21">
        <v>32.594360684897019</v>
      </c>
      <c r="AO31" s="2">
        <v>-61.162715003226673</v>
      </c>
      <c r="AP31" s="66">
        <v>25</v>
      </c>
      <c r="AQ31" s="97">
        <v>6.0554509707734256</v>
      </c>
      <c r="AR31" s="97">
        <v>99.882676841946676</v>
      </c>
      <c r="AS31" s="97">
        <v>139.90549287379602</v>
      </c>
      <c r="AT31" s="97">
        <v>77.927297511587426</v>
      </c>
      <c r="AU31" s="97">
        <v>110.74475360354106</v>
      </c>
      <c r="AV31" s="21">
        <v>34.073474248179117</v>
      </c>
      <c r="AW31" s="97">
        <v>138.54335463516426</v>
      </c>
      <c r="AX31" s="97">
        <v>99.882676841946676</v>
      </c>
      <c r="AY31" s="97">
        <v>11.732037613957958</v>
      </c>
      <c r="AZ31" s="97">
        <v>77.927297511587426</v>
      </c>
      <c r="BA31" s="97">
        <v>6.1405994971960549</v>
      </c>
      <c r="BB31" s="97">
        <v>34.073474248179117</v>
      </c>
      <c r="BC31" s="2">
        <v>-12.137650557367296</v>
      </c>
      <c r="BD31" s="62">
        <v>25</v>
      </c>
      <c r="BE31" s="97">
        <v>5.7693746746555394</v>
      </c>
      <c r="BF31" s="97">
        <v>99.592610151618786</v>
      </c>
      <c r="BG31" s="97">
        <v>147.81257636813885</v>
      </c>
      <c r="BH31" s="97">
        <v>6.0494490502227904</v>
      </c>
      <c r="BI31" s="97">
        <v>115.07439939789201</v>
      </c>
      <c r="BJ31" s="21">
        <v>34.737152966937522</v>
      </c>
      <c r="BK31" s="97">
        <v>151.84879488212891</v>
      </c>
      <c r="BL31" s="97">
        <v>99.592610151618786</v>
      </c>
      <c r="BM31" s="97">
        <v>12.618329848466232</v>
      </c>
      <c r="BN31" s="97">
        <v>6.0494490502227904</v>
      </c>
      <c r="BO31" s="97">
        <v>7.1391530764944875</v>
      </c>
      <c r="BP31" s="97">
        <v>34.737152966937522</v>
      </c>
      <c r="BQ31" s="2">
        <v>-63.959462463892812</v>
      </c>
      <c r="BR31" s="97">
        <v>5.8370805574659856</v>
      </c>
      <c r="BS31" s="97">
        <v>99.683116067943743</v>
      </c>
      <c r="BT31" s="97">
        <v>148.47264885826633</v>
      </c>
      <c r="BU31" s="97">
        <v>0.59282633169194776</v>
      </c>
      <c r="BV31" s="97">
        <v>113.05963128574093</v>
      </c>
      <c r="BW31" s="21">
        <v>99.700081060495549</v>
      </c>
      <c r="BX31" s="97">
        <v>149.61553132132164</v>
      </c>
      <c r="BY31" s="97">
        <v>99.683116067943743</v>
      </c>
      <c r="BZ31" s="97">
        <v>11.091559156481447</v>
      </c>
      <c r="CA31" s="97">
        <v>0.59282633169194776</v>
      </c>
      <c r="CB31" s="97">
        <v>7.4704267919667995</v>
      </c>
      <c r="CC31" s="97">
        <v>99.700081060495549</v>
      </c>
      <c r="CD31" s="2">
        <v>-77.318936467699544</v>
      </c>
    </row>
    <row r="32" spans="1:82" x14ac:dyDescent="0.25">
      <c r="A32" s="59">
        <v>26</v>
      </c>
      <c r="B32" s="46">
        <v>6.1443049404730514</v>
      </c>
      <c r="C32" s="97">
        <v>99.473994913287513</v>
      </c>
      <c r="D32" s="97">
        <v>148.28685926035888</v>
      </c>
      <c r="E32" s="97">
        <v>5.7864773193730272</v>
      </c>
      <c r="F32" s="97">
        <v>115.30824267476164</v>
      </c>
      <c r="G32" s="21">
        <v>33.957940646833762</v>
      </c>
      <c r="H32" s="97">
        <v>152.32943840100828</v>
      </c>
      <c r="I32" s="97">
        <v>99.473994913287513</v>
      </c>
      <c r="J32" s="97">
        <v>11.599751623923671</v>
      </c>
      <c r="K32" s="97">
        <v>5.7864773193730272</v>
      </c>
      <c r="L32" s="97">
        <v>10.325629389948149</v>
      </c>
      <c r="M32" s="97">
        <v>33.957940646833762</v>
      </c>
      <c r="N32" s="2">
        <v>-62.329510687492281</v>
      </c>
      <c r="O32" s="97">
        <v>5.7676142059264919</v>
      </c>
      <c r="P32" s="97">
        <v>8.9146250967690808</v>
      </c>
      <c r="Q32" s="97">
        <v>141.83986862127068</v>
      </c>
      <c r="R32" s="97">
        <v>5.9325456348669894</v>
      </c>
      <c r="S32" s="97">
        <v>111.73876933450062</v>
      </c>
      <c r="T32" s="21">
        <v>33.632207664148915</v>
      </c>
      <c r="U32" s="97">
        <v>141.86159605563853</v>
      </c>
      <c r="V32" s="97">
        <v>8.9146250967690808</v>
      </c>
      <c r="W32" s="97">
        <v>10.953534166305198</v>
      </c>
      <c r="X32" s="97">
        <v>5.9325456348669894</v>
      </c>
      <c r="Y32" s="97">
        <v>9.573538117423988</v>
      </c>
      <c r="Z32" s="19">
        <v>33.632207664148915</v>
      </c>
      <c r="AA32" s="2">
        <v>-37.941284840052603</v>
      </c>
      <c r="AB32" s="62">
        <v>26</v>
      </c>
      <c r="AC32" s="46">
        <v>5.7108434902519125</v>
      </c>
      <c r="AD32" s="97">
        <v>98.431987682214341</v>
      </c>
      <c r="AE32" s="97">
        <v>149.82536214995233</v>
      </c>
      <c r="AF32" s="97">
        <v>5.1164054049107097</v>
      </c>
      <c r="AG32" s="97">
        <v>112.89099490560399</v>
      </c>
      <c r="AH32" s="21">
        <v>33.154098211664198</v>
      </c>
      <c r="AI32" s="97">
        <v>149.52238467464434</v>
      </c>
      <c r="AJ32" s="97">
        <v>98.431987682214341</v>
      </c>
      <c r="AK32" s="97">
        <v>11.034106322827125</v>
      </c>
      <c r="AL32" s="19">
        <v>5.1164054049107097</v>
      </c>
      <c r="AM32" s="97">
        <v>14.87714649562416</v>
      </c>
      <c r="AN32" s="21">
        <v>33.154098211664198</v>
      </c>
      <c r="AO32" s="2">
        <v>-61.429354279670157</v>
      </c>
      <c r="AP32" s="66">
        <v>26</v>
      </c>
      <c r="AQ32" s="97">
        <v>6.4401833040734786</v>
      </c>
      <c r="AR32" s="97">
        <v>99.354655692046776</v>
      </c>
      <c r="AS32" s="97">
        <v>139.00781055234376</v>
      </c>
      <c r="AT32" s="97">
        <v>77.408119908207055</v>
      </c>
      <c r="AU32" s="97">
        <v>114.63904381425664</v>
      </c>
      <c r="AV32" s="21">
        <v>34.801630914712817</v>
      </c>
      <c r="AW32" s="97">
        <v>142.01072167851831</v>
      </c>
      <c r="AX32" s="97">
        <v>99.354655692046776</v>
      </c>
      <c r="AY32" s="97">
        <v>9.4144770505872</v>
      </c>
      <c r="AZ32" s="97">
        <v>77.408119908207055</v>
      </c>
      <c r="BA32" s="97">
        <v>4.0826218019106184</v>
      </c>
      <c r="BB32" s="97">
        <v>34.801630914712817</v>
      </c>
      <c r="BC32" s="2">
        <v>-12.963004968753014</v>
      </c>
      <c r="BD32" s="62">
        <v>26</v>
      </c>
      <c r="BE32" s="97">
        <v>5.5243461086754539</v>
      </c>
      <c r="BF32" s="97">
        <v>99.475626276755179</v>
      </c>
      <c r="BG32" s="97">
        <v>148.53053343603918</v>
      </c>
      <c r="BH32" s="97">
        <v>6.527784667255057</v>
      </c>
      <c r="BI32" s="97">
        <v>113.23116916828242</v>
      </c>
      <c r="BJ32" s="21">
        <v>34.069884809832281</v>
      </c>
      <c r="BK32" s="97">
        <v>151.24666041742458</v>
      </c>
      <c r="BL32" s="97">
        <v>99.475626276755179</v>
      </c>
      <c r="BM32" s="97">
        <v>10.346266345824279</v>
      </c>
      <c r="BN32" s="97">
        <v>6.527784667255057</v>
      </c>
      <c r="BO32" s="97">
        <v>11.727599600498706</v>
      </c>
      <c r="BP32" s="97">
        <v>34.069884809832281</v>
      </c>
      <c r="BQ32" s="2">
        <v>-60.700006633797798</v>
      </c>
      <c r="BR32" s="97">
        <v>6.1080381070171876</v>
      </c>
      <c r="BS32" s="97">
        <v>98.668658740617232</v>
      </c>
      <c r="BT32" s="97">
        <v>147.87020430938543</v>
      </c>
      <c r="BU32" s="97">
        <v>1.7263772600146485</v>
      </c>
      <c r="BV32" s="97">
        <v>114.80759324704999</v>
      </c>
      <c r="BW32" s="21">
        <v>99.775116009821645</v>
      </c>
      <c r="BX32" s="97">
        <v>149.38784334071818</v>
      </c>
      <c r="BY32" s="97">
        <v>98.668658740617232</v>
      </c>
      <c r="BZ32" s="97">
        <v>11.571716041205548</v>
      </c>
      <c r="CA32" s="97">
        <v>1.7263772600146485</v>
      </c>
      <c r="CB32" s="97">
        <v>10.881950396531701</v>
      </c>
      <c r="CC32" s="97">
        <v>99.775116009821645</v>
      </c>
      <c r="CD32" s="2">
        <v>-68.924978693027896</v>
      </c>
    </row>
    <row r="33" spans="1:82" x14ac:dyDescent="0.25">
      <c r="A33" s="59">
        <v>27</v>
      </c>
      <c r="B33" s="46">
        <v>6.4555677568807628</v>
      </c>
      <c r="C33" s="97">
        <v>99.990375793327985</v>
      </c>
      <c r="D33" s="97">
        <v>149.93218097251761</v>
      </c>
      <c r="E33" s="97">
        <v>4.6494319940287774</v>
      </c>
      <c r="F33" s="97">
        <v>114.03415155693575</v>
      </c>
      <c r="G33" s="21">
        <v>32.627803838931001</v>
      </c>
      <c r="H33" s="97">
        <v>154.18916232934805</v>
      </c>
      <c r="I33" s="97">
        <v>99.990375793327985</v>
      </c>
      <c r="J33" s="97">
        <v>10.805607938437378</v>
      </c>
      <c r="K33" s="97">
        <v>4.6494319940287774</v>
      </c>
      <c r="L33" s="97">
        <v>6.4828092927986667</v>
      </c>
      <c r="M33" s="97">
        <v>32.627803838931001</v>
      </c>
      <c r="N33" s="2">
        <v>-66.584849544050229</v>
      </c>
      <c r="O33" s="97">
        <v>4.7242229799884852</v>
      </c>
      <c r="P33" s="97">
        <v>10.685749440081565</v>
      </c>
      <c r="Q33" s="97">
        <v>144.79794610781138</v>
      </c>
      <c r="R33" s="97">
        <v>6.6472694863958637</v>
      </c>
      <c r="S33" s="97">
        <v>110.21774922269404</v>
      </c>
      <c r="T33" s="21">
        <v>33.347699536577302</v>
      </c>
      <c r="U33" s="97">
        <v>142.09585848143294</v>
      </c>
      <c r="V33" s="97">
        <v>10.685749440081565</v>
      </c>
      <c r="W33" s="97">
        <v>12.038840799317779</v>
      </c>
      <c r="X33" s="97">
        <v>6.6472694863958637</v>
      </c>
      <c r="Y33" s="97">
        <v>9.9453352889860334</v>
      </c>
      <c r="Z33" s="19">
        <v>33.347699536577302</v>
      </c>
      <c r="AA33" s="2">
        <v>-36.205115601498271</v>
      </c>
      <c r="AB33" s="62">
        <v>27</v>
      </c>
      <c r="AC33" s="46">
        <v>5.6679675061387371</v>
      </c>
      <c r="AD33" s="97">
        <v>99.457303880873653</v>
      </c>
      <c r="AE33" s="97">
        <v>149.47782368822746</v>
      </c>
      <c r="AF33" s="97">
        <v>5.1954093394833798</v>
      </c>
      <c r="AG33" s="97">
        <v>114.27499940762637</v>
      </c>
      <c r="AH33" s="21">
        <v>33.939316140235825</v>
      </c>
      <c r="AI33" s="97">
        <v>144.1979706502598</v>
      </c>
      <c r="AJ33" s="97">
        <v>99.457303880873653</v>
      </c>
      <c r="AK33" s="97">
        <v>11.898480525463121</v>
      </c>
      <c r="AL33" s="19">
        <v>5.1954093394833798</v>
      </c>
      <c r="AM33" s="97">
        <v>9.5425674402109468</v>
      </c>
      <c r="AN33" s="21">
        <v>33.939316140235825</v>
      </c>
      <c r="AO33" s="2">
        <v>-63.489781797695919</v>
      </c>
      <c r="AP33" s="66">
        <v>27</v>
      </c>
      <c r="AQ33" s="97">
        <v>5.649357622847079</v>
      </c>
      <c r="AR33" s="97">
        <v>98.934533173248923</v>
      </c>
      <c r="AS33" s="97">
        <v>142.49847643249936</v>
      </c>
      <c r="AT33" s="97">
        <v>77.102197735060031</v>
      </c>
      <c r="AU33" s="97">
        <v>111.69750073999893</v>
      </c>
      <c r="AV33" s="21">
        <v>32.978859846306129</v>
      </c>
      <c r="AW33" s="97">
        <v>144.67936320283607</v>
      </c>
      <c r="AX33" s="97">
        <v>98.934533173248923</v>
      </c>
      <c r="AY33" s="97">
        <v>8.2637012743972793</v>
      </c>
      <c r="AZ33" s="97">
        <v>77.102197735060031</v>
      </c>
      <c r="BA33" s="97">
        <v>0.45712092719824771</v>
      </c>
      <c r="BB33" s="97">
        <v>32.978859846306129</v>
      </c>
      <c r="BC33" s="2">
        <v>-12.646935319492799</v>
      </c>
      <c r="BD33" s="62">
        <v>27</v>
      </c>
      <c r="BE33" s="97">
        <v>6.6259279807974822</v>
      </c>
      <c r="BF33" s="97">
        <v>99.631898227830263</v>
      </c>
      <c r="BG33" s="97">
        <v>148.95691729240866</v>
      </c>
      <c r="BH33" s="97">
        <v>5.5375062471847514</v>
      </c>
      <c r="BI33" s="97">
        <v>112.51197043605276</v>
      </c>
      <c r="BJ33" s="21">
        <v>34.140406593157294</v>
      </c>
      <c r="BK33" s="97">
        <v>149.28710613650969</v>
      </c>
      <c r="BL33" s="97">
        <v>99.631898227830263</v>
      </c>
      <c r="BM33" s="97">
        <v>10.762363863335942</v>
      </c>
      <c r="BN33" s="97">
        <v>5.5375062471847514</v>
      </c>
      <c r="BO33" s="97">
        <v>13.648237953818388</v>
      </c>
      <c r="BP33" s="97">
        <v>34.140406593157294</v>
      </c>
      <c r="BQ33" s="2">
        <v>-59.982603430480594</v>
      </c>
      <c r="BR33" s="97">
        <v>5.7748532058288458</v>
      </c>
      <c r="BS33" s="97">
        <v>99.178189574652507</v>
      </c>
      <c r="BT33" s="97">
        <v>147.58326782049372</v>
      </c>
      <c r="BU33" s="97">
        <v>1.5495407824022489</v>
      </c>
      <c r="BV33" s="97">
        <v>114.90317981388606</v>
      </c>
      <c r="BW33" s="21">
        <v>99.203863780331957</v>
      </c>
      <c r="BX33" s="97">
        <v>152.44582790297022</v>
      </c>
      <c r="BY33" s="97">
        <v>99.178189574652507</v>
      </c>
      <c r="BZ33" s="97">
        <v>11.846722200988063</v>
      </c>
      <c r="CA33" s="97">
        <v>1.5495407824022489</v>
      </c>
      <c r="CB33" s="97">
        <v>10.387019165245839</v>
      </c>
      <c r="CC33" s="97">
        <v>99.203863780331957</v>
      </c>
      <c r="CD33" s="2">
        <v>-70.818056527129528</v>
      </c>
    </row>
    <row r="34" spans="1:82" x14ac:dyDescent="0.25">
      <c r="A34" s="59">
        <v>28</v>
      </c>
      <c r="B34" s="46">
        <v>4.8616620185465695</v>
      </c>
      <c r="C34" s="97">
        <v>100.27553963197769</v>
      </c>
      <c r="D34" s="97">
        <v>147.40198357966344</v>
      </c>
      <c r="E34" s="97">
        <v>5.1412046439355663</v>
      </c>
      <c r="F34" s="97">
        <v>115.36388057361523</v>
      </c>
      <c r="G34" s="21">
        <v>34.275254729784038</v>
      </c>
      <c r="H34" s="97">
        <v>148.48674738873041</v>
      </c>
      <c r="I34" s="97">
        <v>100.27553963197769</v>
      </c>
      <c r="J34" s="97">
        <v>13.777206242055675</v>
      </c>
      <c r="K34" s="97">
        <v>5.1412046439355663</v>
      </c>
      <c r="L34" s="97">
        <v>10.548603332803856</v>
      </c>
      <c r="M34" s="97">
        <v>34.275254729784038</v>
      </c>
      <c r="N34" s="2">
        <v>-65.319469310952698</v>
      </c>
      <c r="O34" s="97">
        <v>5.3791364221845521</v>
      </c>
      <c r="P34" s="97">
        <v>9.8332355897882238</v>
      </c>
      <c r="Q34" s="97">
        <v>141.54909136482112</v>
      </c>
      <c r="R34" s="97">
        <v>5.7075151470044885</v>
      </c>
      <c r="S34" s="97">
        <v>109.25405739017543</v>
      </c>
      <c r="T34" s="21">
        <v>34.12462413671674</v>
      </c>
      <c r="U34" s="97">
        <v>146.39154036548231</v>
      </c>
      <c r="V34" s="97">
        <v>9.8332355897882238</v>
      </c>
      <c r="W34" s="97">
        <v>11.885906839603788</v>
      </c>
      <c r="X34" s="97">
        <v>5.7075151470044885</v>
      </c>
      <c r="Y34" s="97">
        <v>13.849849687616148</v>
      </c>
      <c r="Z34" s="19">
        <v>34.12462413671674</v>
      </c>
      <c r="AA34" s="2">
        <v>-36.23416681230173</v>
      </c>
      <c r="AB34" s="62">
        <v>28</v>
      </c>
      <c r="AC34" s="46">
        <v>5.9141340819206025</v>
      </c>
      <c r="AD34" s="97">
        <v>98.517439592600184</v>
      </c>
      <c r="AE34" s="97">
        <v>147.15398932069903</v>
      </c>
      <c r="AF34" s="97">
        <v>3.4911482276868218</v>
      </c>
      <c r="AG34" s="97">
        <v>112.58887726396256</v>
      </c>
      <c r="AH34" s="21">
        <v>32.888669163653091</v>
      </c>
      <c r="AI34" s="97">
        <v>150.04077170489126</v>
      </c>
      <c r="AJ34" s="97">
        <v>98.517439592600184</v>
      </c>
      <c r="AK34" s="97">
        <v>15.624257111992508</v>
      </c>
      <c r="AL34" s="19">
        <v>3.4911482276868218</v>
      </c>
      <c r="AM34" s="97">
        <v>7.594448311328807</v>
      </c>
      <c r="AN34" s="21">
        <v>32.888669163653091</v>
      </c>
      <c r="AO34" s="2">
        <v>-69.47861495556424</v>
      </c>
      <c r="AP34" s="66">
        <v>28</v>
      </c>
      <c r="AQ34" s="97">
        <v>6.4628758434952154</v>
      </c>
      <c r="AR34" s="97">
        <v>100.10621729238281</v>
      </c>
      <c r="AS34" s="97">
        <v>142.69693479650579</v>
      </c>
      <c r="AT34" s="97">
        <v>74.925124960116676</v>
      </c>
      <c r="AU34" s="97">
        <v>113.91874905484485</v>
      </c>
      <c r="AV34" s="21">
        <v>33.02853450126738</v>
      </c>
      <c r="AW34" s="97">
        <v>145.29974995065865</v>
      </c>
      <c r="AX34" s="97">
        <v>100.10621729238281</v>
      </c>
      <c r="AY34" s="97">
        <v>11.296599164352893</v>
      </c>
      <c r="AZ34" s="97">
        <v>74.925124960116676</v>
      </c>
      <c r="BA34" s="97">
        <v>2.2964062176848019</v>
      </c>
      <c r="BB34" s="97">
        <v>33.02853450126738</v>
      </c>
      <c r="BC34" s="2">
        <v>-13.713695790241847</v>
      </c>
      <c r="BD34" s="62">
        <v>28</v>
      </c>
      <c r="BE34" s="97">
        <v>5.9240215111321319</v>
      </c>
      <c r="BF34" s="97">
        <v>99.750674441587563</v>
      </c>
      <c r="BG34" s="97">
        <v>147.81577012263878</v>
      </c>
      <c r="BH34" s="97">
        <v>6.088381988602908</v>
      </c>
      <c r="BI34" s="97">
        <v>112.55399694607918</v>
      </c>
      <c r="BJ34" s="21">
        <v>34.441455782645626</v>
      </c>
      <c r="BK34" s="97">
        <v>147.07219174564037</v>
      </c>
      <c r="BL34" s="97">
        <v>99.750674441587563</v>
      </c>
      <c r="BM34" s="97">
        <v>11.828911317275292</v>
      </c>
      <c r="BN34" s="97">
        <v>6.088381988602908</v>
      </c>
      <c r="BO34" s="97">
        <v>13.492445439886595</v>
      </c>
      <c r="BP34" s="97">
        <v>34.441455782645626</v>
      </c>
      <c r="BQ34" s="2">
        <v>-59.699611542263192</v>
      </c>
      <c r="BR34" s="97">
        <v>5.9994762968506077</v>
      </c>
      <c r="BS34" s="97">
        <v>100.00402867950041</v>
      </c>
      <c r="BT34" s="97">
        <v>146.68133043734139</v>
      </c>
      <c r="BU34" s="97">
        <v>0.891980053175363</v>
      </c>
      <c r="BV34" s="97">
        <v>113.84087142356384</v>
      </c>
      <c r="BW34" s="21">
        <v>99.399595374714082</v>
      </c>
      <c r="BX34" s="97">
        <v>151.18693126022472</v>
      </c>
      <c r="BY34" s="97">
        <v>100.00402867950041</v>
      </c>
      <c r="BZ34" s="97">
        <v>13.939422467644972</v>
      </c>
      <c r="CA34" s="97">
        <v>0.891980053175363</v>
      </c>
      <c r="CB34" s="97">
        <v>7.961495324863674</v>
      </c>
      <c r="CC34" s="97">
        <v>99.399595374714082</v>
      </c>
      <c r="CD34" s="2">
        <v>-75.635042092299699</v>
      </c>
    </row>
    <row r="35" spans="1:82" x14ac:dyDescent="0.25">
      <c r="A35" s="59">
        <v>29</v>
      </c>
      <c r="B35" s="46">
        <v>6.8461457810198114</v>
      </c>
      <c r="C35" s="97">
        <v>99.774031944937875</v>
      </c>
      <c r="D35" s="97">
        <v>147.46795994636696</v>
      </c>
      <c r="E35" s="97">
        <v>4.0241456183468518</v>
      </c>
      <c r="F35" s="97">
        <v>112.80271781574118</v>
      </c>
      <c r="G35" s="21">
        <v>34.443230513743359</v>
      </c>
      <c r="H35" s="97">
        <v>149.00247588271151</v>
      </c>
      <c r="I35" s="97">
        <v>99.774031944937875</v>
      </c>
      <c r="J35" s="97">
        <v>13.655937224968376</v>
      </c>
      <c r="K35" s="97">
        <v>4.0241456183468518</v>
      </c>
      <c r="L35" s="97">
        <v>6.7917003554831137</v>
      </c>
      <c r="M35" s="97">
        <v>34.443230513743359</v>
      </c>
      <c r="N35" s="2">
        <v>-66.808133800627857</v>
      </c>
      <c r="O35" s="97">
        <v>5.1357425299720392</v>
      </c>
      <c r="P35" s="97">
        <v>8.6685394012496033</v>
      </c>
      <c r="Q35" s="97">
        <v>139.79532409334018</v>
      </c>
      <c r="R35" s="97">
        <v>5.2403380347789774</v>
      </c>
      <c r="S35" s="97">
        <v>115.00570831275205</v>
      </c>
      <c r="T35" s="21">
        <v>33.394463046398613</v>
      </c>
      <c r="U35" s="97">
        <v>147.0890395980978</v>
      </c>
      <c r="V35" s="97">
        <v>8.6685394012496033</v>
      </c>
      <c r="W35" s="97">
        <v>11.96356513254384</v>
      </c>
      <c r="X35" s="97">
        <v>5.2403380347789774</v>
      </c>
      <c r="Y35" s="97">
        <v>15.05940296957303</v>
      </c>
      <c r="Z35" s="19">
        <v>33.394463046398613</v>
      </c>
      <c r="AA35" s="2">
        <v>-37.025688785395594</v>
      </c>
      <c r="AB35" s="62">
        <v>29</v>
      </c>
      <c r="AC35" s="46">
        <v>5.9254241529857747</v>
      </c>
      <c r="AD35" s="97">
        <v>99.540858641914298</v>
      </c>
      <c r="AE35" s="97">
        <v>149.13088240860239</v>
      </c>
      <c r="AF35" s="97">
        <v>5.1869406234369846</v>
      </c>
      <c r="AG35" s="97">
        <v>114.5155601841707</v>
      </c>
      <c r="AH35" s="21">
        <v>35.941050945239667</v>
      </c>
      <c r="AI35" s="97">
        <v>151.54215373129347</v>
      </c>
      <c r="AJ35" s="97">
        <v>99.540858641914298</v>
      </c>
      <c r="AK35" s="97">
        <v>13.241345175808364</v>
      </c>
      <c r="AL35" s="19">
        <v>5.1869406234369846</v>
      </c>
      <c r="AM35" s="97">
        <v>11.846834951472513</v>
      </c>
      <c r="AN35" s="21">
        <v>35.941050945239667</v>
      </c>
      <c r="AO35" s="2">
        <v>-62.965243986562619</v>
      </c>
      <c r="AP35" s="66">
        <v>29</v>
      </c>
      <c r="AQ35" s="97">
        <v>5.5634468084886768</v>
      </c>
      <c r="AR35" s="97">
        <v>99.851584877614357</v>
      </c>
      <c r="AS35" s="97">
        <v>143.89778532228553</v>
      </c>
      <c r="AT35" s="97">
        <v>77.602175826912188</v>
      </c>
      <c r="AU35" s="97">
        <v>113.84584479380938</v>
      </c>
      <c r="AV35" s="21">
        <v>35.315966851213929</v>
      </c>
      <c r="AW35" s="97">
        <v>145.27802393408189</v>
      </c>
      <c r="AX35" s="97">
        <v>99.851584877614357</v>
      </c>
      <c r="AY35" s="97">
        <v>10.110266336300898</v>
      </c>
      <c r="AZ35" s="97">
        <v>77.602175826912188</v>
      </c>
      <c r="BA35" s="97">
        <v>1.6429078634924295</v>
      </c>
      <c r="BB35" s="97">
        <v>35.315966851213929</v>
      </c>
      <c r="BC35" s="2">
        <v>-13.094048588363208</v>
      </c>
      <c r="BD35" s="62">
        <v>29</v>
      </c>
      <c r="BE35" s="97">
        <v>6.0980304985891172</v>
      </c>
      <c r="BF35" s="97">
        <v>100.36124711841634</v>
      </c>
      <c r="BG35" s="97">
        <v>148.48533041768596</v>
      </c>
      <c r="BH35" s="97">
        <v>7.0704629598256465</v>
      </c>
      <c r="BI35" s="97">
        <v>116.20936658444134</v>
      </c>
      <c r="BJ35" s="21">
        <v>33.389888368873258</v>
      </c>
      <c r="BK35" s="97">
        <v>146.37170119429385</v>
      </c>
      <c r="BL35" s="97">
        <v>100.36124711841634</v>
      </c>
      <c r="BM35" s="97">
        <v>12.789269153304526</v>
      </c>
      <c r="BN35" s="97">
        <v>7.0704629598256465</v>
      </c>
      <c r="BO35" s="97">
        <v>9.9253494665643611</v>
      </c>
      <c r="BP35" s="97">
        <v>33.389888368873258</v>
      </c>
      <c r="BQ35" s="2">
        <v>-59.25302569950729</v>
      </c>
      <c r="BR35" s="97">
        <v>5.7548861962917783</v>
      </c>
      <c r="BS35" s="97">
        <v>99.524810777215023</v>
      </c>
      <c r="BT35" s="97">
        <v>147.07347879470382</v>
      </c>
      <c r="BU35" s="97">
        <v>1.0219694036729847</v>
      </c>
      <c r="BV35" s="97">
        <v>113.7825416577116</v>
      </c>
      <c r="BW35" s="21">
        <v>99.20982470559909</v>
      </c>
      <c r="BX35" s="97">
        <v>150.9023281354024</v>
      </c>
      <c r="BY35" s="97">
        <v>99.524810777215023</v>
      </c>
      <c r="BZ35" s="97">
        <v>13.188438652332096</v>
      </c>
      <c r="CA35" s="97">
        <v>1.0219694036729847</v>
      </c>
      <c r="CB35" s="97">
        <v>11.519743989026546</v>
      </c>
      <c r="CC35" s="97">
        <v>99.20982470559909</v>
      </c>
      <c r="CD35" s="2">
        <v>-70.113170145748285</v>
      </c>
    </row>
    <row r="36" spans="1:82" x14ac:dyDescent="0.25">
      <c r="A36" s="59">
        <v>30</v>
      </c>
      <c r="B36" s="46">
        <v>5.6834357624062726</v>
      </c>
      <c r="C36" s="97">
        <v>99.834392095392417</v>
      </c>
      <c r="D36" s="97">
        <v>150.14520699501773</v>
      </c>
      <c r="E36" s="97">
        <v>4.4079873253972064</v>
      </c>
      <c r="F36" s="97">
        <v>113.95364976454451</v>
      </c>
      <c r="G36" s="21">
        <v>32.546991245769767</v>
      </c>
      <c r="H36" s="97">
        <v>150.3529210077657</v>
      </c>
      <c r="I36" s="97">
        <v>99.834392095392417</v>
      </c>
      <c r="J36" s="97">
        <v>13.983355549805628</v>
      </c>
      <c r="K36" s="97">
        <v>4.4079873253972064</v>
      </c>
      <c r="L36" s="97">
        <v>10.155118116518207</v>
      </c>
      <c r="M36" s="97">
        <v>32.546991245769767</v>
      </c>
      <c r="N36" s="2">
        <v>-65.920162702291336</v>
      </c>
      <c r="O36" s="97">
        <v>6.0219177052529185</v>
      </c>
      <c r="P36" s="97">
        <v>11.645768190877538</v>
      </c>
      <c r="Q36" s="97">
        <v>142.26673944561995</v>
      </c>
      <c r="R36" s="97">
        <v>4.2030600865262606</v>
      </c>
      <c r="S36" s="97">
        <v>111.06284029083244</v>
      </c>
      <c r="T36" s="21">
        <v>33.853669136744578</v>
      </c>
      <c r="U36" s="97">
        <v>146.98463677631676</v>
      </c>
      <c r="V36" s="97">
        <v>11.645768190877538</v>
      </c>
      <c r="W36" s="97">
        <v>8.5004871074583122</v>
      </c>
      <c r="X36" s="97">
        <v>4.2030600865262606</v>
      </c>
      <c r="Y36" s="97">
        <v>14.934725457495833</v>
      </c>
      <c r="Z36" s="19">
        <v>33.853669136744578</v>
      </c>
      <c r="AA36" s="2">
        <v>-40.955010427251274</v>
      </c>
      <c r="AB36" s="62">
        <v>30</v>
      </c>
      <c r="AC36" s="46">
        <v>5.9001486489995694</v>
      </c>
      <c r="AD36" s="97">
        <v>99.989129556967782</v>
      </c>
      <c r="AE36" s="97">
        <v>147.94924291125085</v>
      </c>
      <c r="AF36" s="97">
        <v>4.8781515845423531</v>
      </c>
      <c r="AG36" s="97">
        <v>115.13914750637517</v>
      </c>
      <c r="AH36" s="21">
        <v>34.143069965493787</v>
      </c>
      <c r="AI36" s="97">
        <v>150.96158147095898</v>
      </c>
      <c r="AJ36" s="97">
        <v>99.989129556967782</v>
      </c>
      <c r="AK36" s="97">
        <v>12.773569772767811</v>
      </c>
      <c r="AL36" s="19">
        <v>4.8781515845423531</v>
      </c>
      <c r="AM36" s="97">
        <v>5.6788645818934604</v>
      </c>
      <c r="AN36" s="21">
        <v>34.143069965493787</v>
      </c>
      <c r="AO36" s="2">
        <v>-67.286788591830074</v>
      </c>
      <c r="AP36" s="66">
        <v>30</v>
      </c>
      <c r="AQ36" s="97">
        <v>7.1797977384078084</v>
      </c>
      <c r="AR36" s="97">
        <v>99.421601714902863</v>
      </c>
      <c r="AS36" s="97">
        <v>143.54068403347597</v>
      </c>
      <c r="AT36" s="97">
        <v>77.180313211675013</v>
      </c>
      <c r="AU36" s="97">
        <v>113.48800744927601</v>
      </c>
      <c r="AV36" s="21">
        <v>34.715333167072281</v>
      </c>
      <c r="AW36" s="97">
        <v>144.47255318884834</v>
      </c>
      <c r="AX36" s="97">
        <v>99.421601714902863</v>
      </c>
      <c r="AY36" s="97">
        <v>10.769837847861357</v>
      </c>
      <c r="AZ36" s="97">
        <v>77.180313211675013</v>
      </c>
      <c r="BA36" s="97">
        <v>1.7164742008332114</v>
      </c>
      <c r="BB36" s="97">
        <v>34.715333167072281</v>
      </c>
      <c r="BC36" s="2">
        <v>-12.689968294938344</v>
      </c>
      <c r="BD36" s="62">
        <v>30</v>
      </c>
      <c r="BE36" s="97">
        <v>5.95671944288185</v>
      </c>
      <c r="BF36" s="97">
        <v>99.210352848171851</v>
      </c>
      <c r="BG36" s="97">
        <v>148.58572738286642</v>
      </c>
      <c r="BH36" s="97">
        <v>6.1751726437001659</v>
      </c>
      <c r="BI36" s="97">
        <v>113.84369426226618</v>
      </c>
      <c r="BJ36" s="21">
        <v>34.429549383595365</v>
      </c>
      <c r="BK36" s="97">
        <v>151.19062872403296</v>
      </c>
      <c r="BL36" s="97">
        <v>99.210352848171851</v>
      </c>
      <c r="BM36" s="97">
        <v>13.737254401875834</v>
      </c>
      <c r="BN36" s="97">
        <v>6.1751726437001659</v>
      </c>
      <c r="BO36" s="97">
        <v>8.919611734677666</v>
      </c>
      <c r="BP36" s="97">
        <v>34.429549383595365</v>
      </c>
      <c r="BQ36" s="2">
        <v>-62.209313966703228</v>
      </c>
      <c r="BR36" s="97">
        <v>6.8522628643586803</v>
      </c>
      <c r="BS36" s="97">
        <v>99.288369016383896</v>
      </c>
      <c r="BT36" s="97">
        <v>148.43380333787414</v>
      </c>
      <c r="BU36" s="97">
        <v>1.5606573507093344</v>
      </c>
      <c r="BV36" s="97">
        <v>112.91055401522034</v>
      </c>
      <c r="BW36" s="21">
        <v>99.785695311577882</v>
      </c>
      <c r="BX36" s="97">
        <v>147.34308735083783</v>
      </c>
      <c r="BY36" s="97">
        <v>99.288369016383896</v>
      </c>
      <c r="BZ36" s="97">
        <v>10.710582119253841</v>
      </c>
      <c r="CA36" s="97">
        <v>1.5606573507093344</v>
      </c>
      <c r="CB36" s="97">
        <v>9.9669574723589065</v>
      </c>
      <c r="CC36" s="97">
        <v>99.785695311577882</v>
      </c>
      <c r="CD36" s="2">
        <v>-69.129272589177717</v>
      </c>
    </row>
    <row r="37" spans="1:82" x14ac:dyDescent="0.25">
      <c r="A37" s="59">
        <v>31</v>
      </c>
      <c r="B37" s="46">
        <v>5.4517486144979177</v>
      </c>
      <c r="C37" s="97">
        <v>98.785690709571426</v>
      </c>
      <c r="D37" s="97">
        <v>148.2456276259939</v>
      </c>
      <c r="E37" s="97">
        <v>6.7200611308026144</v>
      </c>
      <c r="F37" s="97">
        <v>114.4774751970894</v>
      </c>
      <c r="G37" s="21">
        <v>34.401710886082192</v>
      </c>
      <c r="H37" s="97">
        <v>150.55286362617127</v>
      </c>
      <c r="I37" s="97">
        <v>98.785690709571426</v>
      </c>
      <c r="J37" s="97">
        <v>10.060309476321464</v>
      </c>
      <c r="K37" s="97">
        <v>6.7200611308026144</v>
      </c>
      <c r="L37" s="97">
        <v>12.132869737370735</v>
      </c>
      <c r="M37" s="97">
        <v>34.401710886082192</v>
      </c>
      <c r="N37" s="2">
        <v>-60.112209405082808</v>
      </c>
      <c r="O37" s="97">
        <v>4.5417572823449213</v>
      </c>
      <c r="P37" s="97">
        <v>12.332964236673966</v>
      </c>
      <c r="Q37" s="97">
        <v>142.31267725653299</v>
      </c>
      <c r="R37" s="97">
        <v>6.5829695068495377</v>
      </c>
      <c r="S37" s="97">
        <v>113.92192013954893</v>
      </c>
      <c r="T37" s="21">
        <v>33.112814090002374</v>
      </c>
      <c r="U37" s="97">
        <v>147.43776629903374</v>
      </c>
      <c r="V37" s="97">
        <v>12.332964236673966</v>
      </c>
      <c r="W37" s="97">
        <v>9.8700985353937245</v>
      </c>
      <c r="X37" s="97">
        <v>6.5829695068495377</v>
      </c>
      <c r="Y37" s="97">
        <v>11.913070415199757</v>
      </c>
      <c r="Z37" s="19">
        <v>33.112814090002374</v>
      </c>
      <c r="AA37" s="2">
        <v>-37.228234334636269</v>
      </c>
      <c r="AB37" s="62">
        <v>31</v>
      </c>
      <c r="AC37" s="46">
        <v>6.74818769659844</v>
      </c>
      <c r="AD37" s="97">
        <v>100.12504186008643</v>
      </c>
      <c r="AE37" s="97">
        <v>149.40627365803851</v>
      </c>
      <c r="AF37" s="97">
        <v>6.4581585091903904</v>
      </c>
      <c r="AG37" s="97">
        <v>115.72779620813597</v>
      </c>
      <c r="AH37" s="21">
        <v>35.583998130321554</v>
      </c>
      <c r="AI37" s="97">
        <v>151.0655395926168</v>
      </c>
      <c r="AJ37" s="97">
        <v>100.12504186008643</v>
      </c>
      <c r="AK37" s="97">
        <v>11.153003906959761</v>
      </c>
      <c r="AL37" s="19">
        <v>6.4581585091903904</v>
      </c>
      <c r="AM37" s="97">
        <v>13.881084776388125</v>
      </c>
      <c r="AN37" s="21">
        <v>35.583998130321554</v>
      </c>
      <c r="AO37" s="2">
        <v>-58.353281181181686</v>
      </c>
      <c r="AP37" s="66">
        <v>31</v>
      </c>
      <c r="AQ37" s="97">
        <v>6.3044134871688051</v>
      </c>
      <c r="AR37" s="97">
        <v>99.601486556059029</v>
      </c>
      <c r="AS37" s="97">
        <v>141.47605215251215</v>
      </c>
      <c r="AT37" s="97">
        <v>77.523308426181543</v>
      </c>
      <c r="AU37" s="97">
        <v>113.84462117318476</v>
      </c>
      <c r="AV37" s="21">
        <v>33.241794246454823</v>
      </c>
      <c r="AW37" s="97">
        <v>148.6953705467109</v>
      </c>
      <c r="AX37" s="97">
        <v>99.601486556059029</v>
      </c>
      <c r="AY37" s="97">
        <v>9.4088569404960687</v>
      </c>
      <c r="AZ37" s="97">
        <v>77.523308426181543</v>
      </c>
      <c r="BA37" s="97">
        <v>2.7628042017424645</v>
      </c>
      <c r="BB37" s="97">
        <v>33.241794246454823</v>
      </c>
      <c r="BC37" s="2">
        <v>-13.321104486325574</v>
      </c>
      <c r="BD37" s="62">
        <v>31</v>
      </c>
      <c r="BE37" s="97">
        <v>6.2343396633101005</v>
      </c>
      <c r="BF37" s="97">
        <v>99.845944531713755</v>
      </c>
      <c r="BG37" s="97">
        <v>149.34265903302696</v>
      </c>
      <c r="BH37" s="97">
        <v>6.5745398886238755</v>
      </c>
      <c r="BI37" s="97">
        <v>113.28715589063344</v>
      </c>
      <c r="BJ37" s="21">
        <v>33.465851881983767</v>
      </c>
      <c r="BK37" s="97">
        <v>145.26489934960784</v>
      </c>
      <c r="BL37" s="97">
        <v>99.845944531713755</v>
      </c>
      <c r="BM37" s="97">
        <v>11.160287842984019</v>
      </c>
      <c r="BN37" s="97">
        <v>6.5745398886238755</v>
      </c>
      <c r="BO37" s="97">
        <v>9.1204703356007286</v>
      </c>
      <c r="BP37" s="97">
        <v>33.465851881983767</v>
      </c>
      <c r="BQ37" s="2">
        <v>-59.971943894896249</v>
      </c>
      <c r="BR37" s="97">
        <v>6.132366082738729</v>
      </c>
      <c r="BS37" s="97">
        <v>99.87635769700421</v>
      </c>
      <c r="BT37" s="97">
        <v>148.3934350065623</v>
      </c>
      <c r="BU37" s="97">
        <v>0.87841003157791575</v>
      </c>
      <c r="BV37" s="97">
        <v>114.712390435812</v>
      </c>
      <c r="BW37" s="21">
        <v>99.746740882978841</v>
      </c>
      <c r="BX37" s="97">
        <v>146.90692170400976</v>
      </c>
      <c r="BY37" s="97">
        <v>99.87635769700421</v>
      </c>
      <c r="BZ37" s="97">
        <v>8.0468404174161847</v>
      </c>
      <c r="CA37" s="97">
        <v>0.87841003157791575</v>
      </c>
      <c r="CB37" s="97">
        <v>9.4375568516839436</v>
      </c>
      <c r="CC37" s="97">
        <v>99.746740882978841</v>
      </c>
      <c r="CD37" s="2">
        <v>-72.627250298855486</v>
      </c>
    </row>
    <row r="38" spans="1:82" x14ac:dyDescent="0.25">
      <c r="A38" s="59">
        <v>32</v>
      </c>
      <c r="B38" s="46">
        <v>6.8381621130733414</v>
      </c>
      <c r="C38" s="97">
        <v>98.949938869908294</v>
      </c>
      <c r="D38" s="97">
        <v>149.39756672412651</v>
      </c>
      <c r="E38" s="97">
        <v>6.052485875574841</v>
      </c>
      <c r="F38" s="97">
        <v>113.51006074798555</v>
      </c>
      <c r="G38" s="21">
        <v>35.000898142765571</v>
      </c>
      <c r="H38" s="97">
        <v>150.5703926471169</v>
      </c>
      <c r="I38" s="97">
        <v>98.949938869908294</v>
      </c>
      <c r="J38" s="97">
        <v>10.709798749090336</v>
      </c>
      <c r="K38" s="97">
        <v>6.052485875574841</v>
      </c>
      <c r="L38" s="97">
        <v>14.23010395679378</v>
      </c>
      <c r="M38" s="97">
        <v>35.000898142765571</v>
      </c>
      <c r="N38" s="2">
        <v>-58.527354196960985</v>
      </c>
      <c r="O38" s="97">
        <v>5.8992467566374867</v>
      </c>
      <c r="P38" s="97">
        <v>11.334849350400216</v>
      </c>
      <c r="Q38" s="97">
        <v>142.76500164865689</v>
      </c>
      <c r="R38" s="97">
        <v>5.8516026718675818</v>
      </c>
      <c r="S38" s="97">
        <v>113.43265362921474</v>
      </c>
      <c r="T38" s="21">
        <v>34.223576278291446</v>
      </c>
      <c r="U38" s="97">
        <v>145.05258326396083</v>
      </c>
      <c r="V38" s="97">
        <v>11.334849350400216</v>
      </c>
      <c r="W38" s="97">
        <v>14.72976740541754</v>
      </c>
      <c r="X38" s="97">
        <v>5.8516026718675818</v>
      </c>
      <c r="Y38" s="97">
        <v>4.3955040233906688</v>
      </c>
      <c r="Z38" s="19">
        <v>34.223576278291446</v>
      </c>
      <c r="AA38" s="2">
        <v>-44.337519628398645</v>
      </c>
      <c r="AB38" s="62">
        <v>32</v>
      </c>
      <c r="AC38" s="46">
        <v>5.5003625910344311</v>
      </c>
      <c r="AD38" s="97">
        <v>99.976309486254479</v>
      </c>
      <c r="AE38" s="97">
        <v>146.37810165530061</v>
      </c>
      <c r="AF38" s="97">
        <v>6.5454753819597595</v>
      </c>
      <c r="AG38" s="97">
        <v>111.91829754283762</v>
      </c>
      <c r="AH38" s="21">
        <v>35.259594267356015</v>
      </c>
      <c r="AI38" s="97">
        <v>150.45249669520547</v>
      </c>
      <c r="AJ38" s="97">
        <v>99.976309486254479</v>
      </c>
      <c r="AK38" s="97">
        <v>13.197646465009379</v>
      </c>
      <c r="AL38" s="19">
        <v>6.5454753819597595</v>
      </c>
      <c r="AM38" s="97">
        <v>8.2226636540206179</v>
      </c>
      <c r="AN38" s="21">
        <v>35.259594267356015</v>
      </c>
      <c r="AO38" s="2">
        <v>-62.565910438905128</v>
      </c>
      <c r="AP38" s="66">
        <v>32</v>
      </c>
      <c r="AQ38" s="97">
        <v>5.8065244516632424</v>
      </c>
      <c r="AR38" s="97">
        <v>100.8693109159415</v>
      </c>
      <c r="AS38" s="97">
        <v>143.96416339603323</v>
      </c>
      <c r="AT38" s="97">
        <v>75.586380640286635</v>
      </c>
      <c r="AU38" s="97">
        <v>113.44948134045491</v>
      </c>
      <c r="AV38" s="21">
        <v>34.353883338606224</v>
      </c>
      <c r="AW38" s="97">
        <v>150.07997636130708</v>
      </c>
      <c r="AX38" s="97">
        <v>100.8693109159415</v>
      </c>
      <c r="AY38" s="97">
        <v>6.4409420729743614</v>
      </c>
      <c r="AZ38" s="97">
        <v>75.586380640286635</v>
      </c>
      <c r="BA38" s="97">
        <v>0.38199960031944258</v>
      </c>
      <c r="BB38" s="97">
        <v>34.353883338606224</v>
      </c>
      <c r="BC38" s="2">
        <v>-14.065257023946078</v>
      </c>
      <c r="BD38" s="62">
        <v>32</v>
      </c>
      <c r="BE38" s="97">
        <v>5.587142644786371</v>
      </c>
      <c r="BF38" s="97">
        <v>99.338634946356464</v>
      </c>
      <c r="BG38" s="97">
        <v>148.1048643368627</v>
      </c>
      <c r="BH38" s="97">
        <v>6.4399805419200646</v>
      </c>
      <c r="BI38" s="97">
        <v>113.40819087852128</v>
      </c>
      <c r="BJ38" s="21">
        <v>33.331629556408494</v>
      </c>
      <c r="BK38" s="97">
        <v>148.09738643075855</v>
      </c>
      <c r="BL38" s="97">
        <v>99.338634946356464</v>
      </c>
      <c r="BM38" s="97">
        <v>11.681176786707683</v>
      </c>
      <c r="BN38" s="97">
        <v>6.4399805419200646</v>
      </c>
      <c r="BO38" s="97">
        <v>15.252256322473023</v>
      </c>
      <c r="BP38" s="97">
        <v>33.331629556408494</v>
      </c>
      <c r="BQ38" s="2">
        <v>-58.803777236486034</v>
      </c>
      <c r="BR38" s="97">
        <v>5.4566125073130447</v>
      </c>
      <c r="BS38" s="97">
        <v>99.808800912096899</v>
      </c>
      <c r="BT38" s="97">
        <v>149.62438504445419</v>
      </c>
      <c r="BU38" s="97">
        <v>1.2110304284016482</v>
      </c>
      <c r="BV38" s="97">
        <v>113.88411031608483</v>
      </c>
      <c r="BW38" s="21">
        <v>99.427544366753779</v>
      </c>
      <c r="BX38" s="97">
        <v>146.38200473952284</v>
      </c>
      <c r="BY38" s="97">
        <v>99.808800912096899</v>
      </c>
      <c r="BZ38" s="97">
        <v>12.359648751514296</v>
      </c>
      <c r="CA38" s="97">
        <v>1.2110304284016482</v>
      </c>
      <c r="CB38" s="97">
        <v>10.197926786743317</v>
      </c>
      <c r="CC38" s="97">
        <v>99.427544366753779</v>
      </c>
      <c r="CD38" s="2">
        <v>-71.590703840846245</v>
      </c>
    </row>
    <row r="39" spans="1:82" x14ac:dyDescent="0.25">
      <c r="A39" s="59">
        <v>33</v>
      </c>
      <c r="B39" s="46">
        <v>6.0267527394052101</v>
      </c>
      <c r="C39" s="97">
        <v>99.399700096274202</v>
      </c>
      <c r="D39" s="97">
        <v>146.07747496586737</v>
      </c>
      <c r="E39" s="97">
        <v>5.6212317190246566</v>
      </c>
      <c r="F39" s="97">
        <v>111.62422942639294</v>
      </c>
      <c r="G39" s="21">
        <v>33.303926297718697</v>
      </c>
      <c r="H39" s="97">
        <v>149.86864264217544</v>
      </c>
      <c r="I39" s="97">
        <v>99.399700096274202</v>
      </c>
      <c r="J39" s="97">
        <v>11.909372991557186</v>
      </c>
      <c r="K39" s="97">
        <v>5.6212317190246566</v>
      </c>
      <c r="L39" s="97">
        <v>8.931872036530633</v>
      </c>
      <c r="M39" s="97">
        <v>33.303926297718697</v>
      </c>
      <c r="N39" s="2">
        <v>-63.224773691476749</v>
      </c>
      <c r="O39" s="97">
        <v>5.654812253789065</v>
      </c>
      <c r="P39" s="97">
        <v>11.31089563665503</v>
      </c>
      <c r="Q39" s="97">
        <v>141.58004588636419</v>
      </c>
      <c r="R39" s="97">
        <v>5.4855789603256797</v>
      </c>
      <c r="S39" s="97">
        <v>112.20954860240506</v>
      </c>
      <c r="T39" s="21">
        <v>35.080638154559018</v>
      </c>
      <c r="U39" s="97">
        <v>148.63022082896086</v>
      </c>
      <c r="V39" s="97">
        <v>11.31089563665503</v>
      </c>
      <c r="W39" s="97">
        <v>14.017922578364576</v>
      </c>
      <c r="X39" s="97">
        <v>5.4855789603256797</v>
      </c>
      <c r="Y39" s="97">
        <v>9.7216194035046044</v>
      </c>
      <c r="Z39" s="19">
        <v>35.080638154559018</v>
      </c>
      <c r="AA39" s="2">
        <v>-41.660595620260338</v>
      </c>
      <c r="AB39" s="62">
        <v>33</v>
      </c>
      <c r="AC39" s="46">
        <v>6.240359977657997</v>
      </c>
      <c r="AD39" s="97">
        <v>99.177673139490139</v>
      </c>
      <c r="AE39" s="97">
        <v>148.16292388632991</v>
      </c>
      <c r="AF39" s="97">
        <v>5.2971883760125937</v>
      </c>
      <c r="AG39" s="97">
        <v>112.8713803262487</v>
      </c>
      <c r="AH39" s="21">
        <v>34.155110359439178</v>
      </c>
      <c r="AI39" s="97">
        <v>149.02910214512559</v>
      </c>
      <c r="AJ39" s="97">
        <v>99.177673139490139</v>
      </c>
      <c r="AK39" s="97">
        <v>12.385689503429306</v>
      </c>
      <c r="AL39" s="19">
        <v>5.2971883760125937</v>
      </c>
      <c r="AM39" s="97">
        <v>11.111437771054142</v>
      </c>
      <c r="AN39" s="21">
        <v>34.155110359439178</v>
      </c>
      <c r="AO39" s="2">
        <v>-62.259751589919816</v>
      </c>
      <c r="AP39" s="66">
        <v>33</v>
      </c>
      <c r="AQ39" s="97">
        <v>5.3151675665575056</v>
      </c>
      <c r="AR39" s="97">
        <v>99.588202992821351</v>
      </c>
      <c r="AS39" s="97">
        <v>141.83346305249086</v>
      </c>
      <c r="AT39" s="97">
        <v>74.837033825794393</v>
      </c>
      <c r="AU39" s="97">
        <v>111.38965554247112</v>
      </c>
      <c r="AV39" s="21">
        <v>35.327035387275238</v>
      </c>
      <c r="AW39" s="97">
        <v>143.52799991765994</v>
      </c>
      <c r="AX39" s="97">
        <v>99.588202992821351</v>
      </c>
      <c r="AY39" s="97">
        <v>10.71299649187552</v>
      </c>
      <c r="AZ39" s="97">
        <v>74.837033825794393</v>
      </c>
      <c r="BA39" s="97">
        <v>6.786173587501251</v>
      </c>
      <c r="BB39" s="97">
        <v>35.327035387275238</v>
      </c>
      <c r="BC39" s="2">
        <v>-13.613720060169035</v>
      </c>
      <c r="BD39" s="62">
        <v>33</v>
      </c>
      <c r="BE39" s="97">
        <v>6.5213769524053919</v>
      </c>
      <c r="BF39" s="97">
        <v>100.00250555363684</v>
      </c>
      <c r="BG39" s="97">
        <v>147.74115246425225</v>
      </c>
      <c r="BH39" s="97">
        <v>5.2232996034209309</v>
      </c>
      <c r="BI39" s="97">
        <v>114.82881006362265</v>
      </c>
      <c r="BJ39" s="21">
        <v>34.509132398571865</v>
      </c>
      <c r="BK39" s="97">
        <v>150.29368127554889</v>
      </c>
      <c r="BL39" s="97">
        <v>100.00250555363684</v>
      </c>
      <c r="BM39" s="97">
        <v>12.016583442616531</v>
      </c>
      <c r="BN39" s="97">
        <v>5.2232996034209309</v>
      </c>
      <c r="BO39" s="97">
        <v>7.876291266409714</v>
      </c>
      <c r="BP39" s="97">
        <v>34.509132398571865</v>
      </c>
      <c r="BQ39" s="2">
        <v>-64.091183078337508</v>
      </c>
      <c r="BR39" s="97">
        <v>5.5666772220278338</v>
      </c>
      <c r="BS39" s="97">
        <v>99.33455450609506</v>
      </c>
      <c r="BT39" s="97">
        <v>148.05684623762198</v>
      </c>
      <c r="BU39" s="97">
        <v>1.8984185716119404</v>
      </c>
      <c r="BV39" s="97">
        <v>115.21949583513766</v>
      </c>
      <c r="BW39" s="21">
        <v>99.520750144992434</v>
      </c>
      <c r="BX39" s="97">
        <v>150.39404672143417</v>
      </c>
      <c r="BY39" s="97">
        <v>99.33455450609506</v>
      </c>
      <c r="BZ39" s="97">
        <v>13.89681932157502</v>
      </c>
      <c r="CA39" s="97">
        <v>1.8984185716119404</v>
      </c>
      <c r="CB39" s="97">
        <v>10.384053984884721</v>
      </c>
      <c r="CC39" s="97">
        <v>99.520750144992434</v>
      </c>
      <c r="CD39" s="2">
        <v>-70.203954335344946</v>
      </c>
    </row>
    <row r="40" spans="1:82" x14ac:dyDescent="0.25">
      <c r="A40" s="59">
        <v>34</v>
      </c>
      <c r="B40" s="46">
        <v>6.5128731687261245</v>
      </c>
      <c r="C40" s="97">
        <v>100.33172883796026</v>
      </c>
      <c r="D40" s="97">
        <v>146.56791894435187</v>
      </c>
      <c r="E40" s="97">
        <v>7.3934651142899046</v>
      </c>
      <c r="F40" s="97">
        <v>111.43656284591802</v>
      </c>
      <c r="G40" s="21">
        <v>34.22358764187333</v>
      </c>
      <c r="H40" s="97">
        <v>150.61273188543146</v>
      </c>
      <c r="I40" s="97">
        <v>100.33172883796026</v>
      </c>
      <c r="J40" s="97">
        <v>10.051738630457049</v>
      </c>
      <c r="K40" s="97">
        <v>7.3934651142899046</v>
      </c>
      <c r="L40" s="97">
        <v>8.8304180029113208</v>
      </c>
      <c r="M40" s="97">
        <v>34.22358764187333</v>
      </c>
      <c r="N40" s="2">
        <v>-59.124646329956136</v>
      </c>
      <c r="O40" s="97">
        <v>5.0016864333370421</v>
      </c>
      <c r="P40" s="97">
        <v>11.940280433183986</v>
      </c>
      <c r="Q40" s="97">
        <v>144.12626106801201</v>
      </c>
      <c r="R40" s="97">
        <v>7.2292078673203228</v>
      </c>
      <c r="S40" s="97">
        <v>111.92426540765953</v>
      </c>
      <c r="T40" s="21">
        <v>33.577118280096869</v>
      </c>
      <c r="U40" s="97">
        <v>148.0113271089092</v>
      </c>
      <c r="V40" s="97">
        <v>11.940280433183986</v>
      </c>
      <c r="W40" s="97">
        <v>11.375846929127936</v>
      </c>
      <c r="X40" s="97">
        <v>7.2292078673203228</v>
      </c>
      <c r="Y40" s="97">
        <v>16.23589591477193</v>
      </c>
      <c r="Z40" s="19">
        <v>33.577118280096869</v>
      </c>
      <c r="AA40" s="2">
        <v>-32.460528313267815</v>
      </c>
      <c r="AB40" s="62">
        <v>34</v>
      </c>
      <c r="AC40" s="46">
        <v>6.4087340671995525</v>
      </c>
      <c r="AD40" s="97">
        <v>98.998799695474418</v>
      </c>
      <c r="AE40" s="97">
        <v>148.04444693736326</v>
      </c>
      <c r="AF40" s="97">
        <v>5.1629335987483103</v>
      </c>
      <c r="AG40" s="97">
        <v>114.06670726733853</v>
      </c>
      <c r="AH40" s="21">
        <v>34.901253071707615</v>
      </c>
      <c r="AI40" s="97">
        <v>150.10797639802155</v>
      </c>
      <c r="AJ40" s="97">
        <v>98.998799695474418</v>
      </c>
      <c r="AK40" s="97">
        <v>11.673738266207492</v>
      </c>
      <c r="AL40" s="19">
        <v>5.1629335987483103</v>
      </c>
      <c r="AM40" s="97">
        <v>7.0341691609506221</v>
      </c>
      <c r="AN40" s="21">
        <v>34.901253071707615</v>
      </c>
      <c r="AO40" s="2">
        <v>-64.691888955202458</v>
      </c>
      <c r="AP40" s="66">
        <v>34</v>
      </c>
      <c r="AQ40" s="97">
        <v>5.9680785968973886</v>
      </c>
      <c r="AR40" s="97">
        <v>98.816460033124699</v>
      </c>
      <c r="AS40" s="97">
        <v>145.08460912787942</v>
      </c>
      <c r="AT40" s="97">
        <v>75.170552549717158</v>
      </c>
      <c r="AU40" s="97">
        <v>111.95895976564989</v>
      </c>
      <c r="AV40" s="21">
        <v>33.647002294166803</v>
      </c>
      <c r="AW40" s="97">
        <v>146.53482444343189</v>
      </c>
      <c r="AX40" s="97">
        <v>98.816460033124699</v>
      </c>
      <c r="AY40" s="97">
        <v>13.190574139475796</v>
      </c>
      <c r="AZ40" s="97">
        <v>75.170552549717158</v>
      </c>
      <c r="BA40" s="97">
        <v>3.3342159922474091</v>
      </c>
      <c r="BB40" s="97">
        <v>33.647002294166803</v>
      </c>
      <c r="BC40" s="2">
        <v>-13.384440494578749</v>
      </c>
      <c r="BD40" s="62">
        <v>34</v>
      </c>
      <c r="BE40" s="97">
        <v>6.2972040674980203</v>
      </c>
      <c r="BF40" s="97">
        <v>99.065326829604004</v>
      </c>
      <c r="BG40" s="97">
        <v>148.61666375359809</v>
      </c>
      <c r="BH40" s="97">
        <v>6.372410389074985</v>
      </c>
      <c r="BI40" s="97">
        <v>112.44929907682989</v>
      </c>
      <c r="BJ40" s="21">
        <v>32.047253070926196</v>
      </c>
      <c r="BK40" s="97">
        <v>146.63411817589775</v>
      </c>
      <c r="BL40" s="97">
        <v>99.065326829604004</v>
      </c>
      <c r="BM40" s="97">
        <v>12.690283880853194</v>
      </c>
      <c r="BN40" s="97">
        <v>6.372410389074985</v>
      </c>
      <c r="BO40" s="97">
        <v>14.912616399138528</v>
      </c>
      <c r="BP40" s="97">
        <v>32.047253070926196</v>
      </c>
      <c r="BQ40" s="2">
        <v>-57.878903108479044</v>
      </c>
      <c r="BR40" s="97">
        <v>5.2092651638005005</v>
      </c>
      <c r="BS40" s="97">
        <v>99.54761251409856</v>
      </c>
      <c r="BT40" s="97">
        <v>148.05375774107395</v>
      </c>
      <c r="BU40" s="97">
        <v>1.2565380075937895</v>
      </c>
      <c r="BV40" s="97">
        <v>114.15889762886273</v>
      </c>
      <c r="BW40" s="21">
        <v>99.797521824210875</v>
      </c>
      <c r="BX40" s="97">
        <v>149.35588038126932</v>
      </c>
      <c r="BY40" s="97">
        <v>99.54761251409856</v>
      </c>
      <c r="BZ40" s="97">
        <v>11.648973877261701</v>
      </c>
      <c r="CA40" s="97">
        <v>1.2565380075937895</v>
      </c>
      <c r="CB40" s="97">
        <v>10.594043252332344</v>
      </c>
      <c r="CC40" s="97">
        <v>99.797521824210875</v>
      </c>
      <c r="CD40" s="2">
        <v>-71.58822305118305</v>
      </c>
    </row>
    <row r="41" spans="1:82" x14ac:dyDescent="0.25">
      <c r="A41" s="59">
        <v>35</v>
      </c>
      <c r="B41" s="46">
        <v>6.0215056490730783</v>
      </c>
      <c r="C41" s="97">
        <v>99.26054160631999</v>
      </c>
      <c r="D41" s="97">
        <v>146.57191004454364</v>
      </c>
      <c r="E41" s="97">
        <v>6.3128324501895765</v>
      </c>
      <c r="F41" s="97">
        <v>113.33922106565309</v>
      </c>
      <c r="G41" s="21">
        <v>33.276147500169301</v>
      </c>
      <c r="H41" s="97">
        <v>152.92261112719186</v>
      </c>
      <c r="I41" s="97">
        <v>99.26054160631999</v>
      </c>
      <c r="J41" s="97">
        <v>10.845876360567978</v>
      </c>
      <c r="K41" s="97">
        <v>6.3128324501895765</v>
      </c>
      <c r="L41" s="97">
        <v>15.035839974526558</v>
      </c>
      <c r="M41" s="97">
        <v>33.276147500169301</v>
      </c>
      <c r="N41" s="2">
        <v>-59.360751048623939</v>
      </c>
      <c r="O41" s="97">
        <v>4.7518971471171527</v>
      </c>
      <c r="P41" s="97">
        <v>9.4447933383917331</v>
      </c>
      <c r="Q41" s="97">
        <v>142.79208927340454</v>
      </c>
      <c r="R41" s="97">
        <v>6.9263339870344529</v>
      </c>
      <c r="S41" s="97">
        <v>113.61648711777393</v>
      </c>
      <c r="T41" s="21">
        <v>33.890006424860545</v>
      </c>
      <c r="U41" s="97">
        <v>147.4202939490954</v>
      </c>
      <c r="V41" s="97">
        <v>9.4447933383917331</v>
      </c>
      <c r="W41" s="97">
        <v>16.974329934144201</v>
      </c>
      <c r="X41" s="97">
        <v>6.9263339870344529</v>
      </c>
      <c r="Y41" s="97">
        <v>15.876844371425097</v>
      </c>
      <c r="Z41" s="19">
        <v>33.890006424860545</v>
      </c>
      <c r="AA41" s="2">
        <v>-32.497821930721699</v>
      </c>
      <c r="AB41" s="62">
        <v>35</v>
      </c>
      <c r="AC41" s="46">
        <v>6.2409863541225379</v>
      </c>
      <c r="AD41" s="97">
        <v>100.3062737546739</v>
      </c>
      <c r="AE41" s="97">
        <v>146.45122634266016</v>
      </c>
      <c r="AF41" s="97">
        <v>5.307487614301805</v>
      </c>
      <c r="AG41" s="97">
        <v>114.79856300531371</v>
      </c>
      <c r="AH41" s="21">
        <v>33.011612417205662</v>
      </c>
      <c r="AI41" s="97">
        <v>151.46697445869339</v>
      </c>
      <c r="AJ41" s="97">
        <v>100.3062737546739</v>
      </c>
      <c r="AK41" s="97">
        <v>13.271655734570457</v>
      </c>
      <c r="AL41" s="19">
        <v>5.307487614301805</v>
      </c>
      <c r="AM41" s="97">
        <v>11.889514706483602</v>
      </c>
      <c r="AN41" s="21">
        <v>33.011612417205662</v>
      </c>
      <c r="AO41" s="2">
        <v>-62.568469517742045</v>
      </c>
      <c r="AP41" s="66">
        <v>35</v>
      </c>
      <c r="AQ41" s="97">
        <v>6.0057524662098052</v>
      </c>
      <c r="AR41" s="97">
        <v>99.027877143693118</v>
      </c>
      <c r="AS41" s="97">
        <v>141.2643390764851</v>
      </c>
      <c r="AT41" s="97">
        <v>77.373770446553394</v>
      </c>
      <c r="AU41" s="97">
        <v>115.8011394889798</v>
      </c>
      <c r="AV41" s="21">
        <v>33.309330248015939</v>
      </c>
      <c r="AW41" s="97">
        <v>145.66143746705785</v>
      </c>
      <c r="AX41" s="97">
        <v>99.027877143693118</v>
      </c>
      <c r="AY41" s="97">
        <v>8.081202063510279</v>
      </c>
      <c r="AZ41" s="97">
        <v>77.373770446553394</v>
      </c>
      <c r="BA41" s="97">
        <v>3.1824359621310125</v>
      </c>
      <c r="BB41" s="97">
        <v>33.309330248015939</v>
      </c>
      <c r="BC41" s="2">
        <v>-12.871680195119309</v>
      </c>
      <c r="BD41" s="62">
        <v>35</v>
      </c>
      <c r="BE41" s="97">
        <v>5.8725373467846813</v>
      </c>
      <c r="BF41" s="97">
        <v>100.13156010598934</v>
      </c>
      <c r="BG41" s="97">
        <v>147.91990455880506</v>
      </c>
      <c r="BH41" s="97">
        <v>5.970582665639621</v>
      </c>
      <c r="BI41" s="97">
        <v>113.84792465778455</v>
      </c>
      <c r="BJ41" s="21">
        <v>33.624557376847356</v>
      </c>
      <c r="BK41" s="97">
        <v>147.91282061576902</v>
      </c>
      <c r="BL41" s="97">
        <v>100.13156010598934</v>
      </c>
      <c r="BM41" s="97">
        <v>12.348067159655434</v>
      </c>
      <c r="BN41" s="97">
        <v>5.970582665639621</v>
      </c>
      <c r="BO41" s="97">
        <v>11.106234851758002</v>
      </c>
      <c r="BP41" s="97">
        <v>33.624557376847356</v>
      </c>
      <c r="BQ41" s="2">
        <v>-61.379555500546644</v>
      </c>
      <c r="BR41" s="97">
        <v>6.3995556844652093</v>
      </c>
      <c r="BS41" s="97">
        <v>99.026279814973236</v>
      </c>
      <c r="BT41" s="97">
        <v>147.67222670076228</v>
      </c>
      <c r="BU41" s="97">
        <v>0.78747783208957045</v>
      </c>
      <c r="BV41" s="97">
        <v>112.59166413985464</v>
      </c>
      <c r="BW41" s="21">
        <v>99.484369714085929</v>
      </c>
      <c r="BX41" s="97">
        <v>154.93508252746324</v>
      </c>
      <c r="BY41" s="97">
        <v>99.026279814973236</v>
      </c>
      <c r="BZ41" s="97">
        <v>11.797211633455733</v>
      </c>
      <c r="CA41" s="97">
        <v>0.78747783208957045</v>
      </c>
      <c r="CB41" s="97">
        <v>9.4016980101437735</v>
      </c>
      <c r="CC41" s="97">
        <v>99.484369714085929</v>
      </c>
      <c r="CD41" s="2">
        <v>-73.043117377616923</v>
      </c>
    </row>
    <row r="42" spans="1:82" x14ac:dyDescent="0.25">
      <c r="A42" s="59">
        <v>36</v>
      </c>
      <c r="B42" s="46">
        <v>6.0012657868959973</v>
      </c>
      <c r="C42" s="97">
        <v>99.479503773861666</v>
      </c>
      <c r="D42" s="97">
        <v>147.9953141656371</v>
      </c>
      <c r="E42" s="97">
        <v>5.5853522336863035</v>
      </c>
      <c r="F42" s="97">
        <v>112.8518212254919</v>
      </c>
      <c r="G42" s="21">
        <v>32.916707726615783</v>
      </c>
      <c r="H42" s="97">
        <v>146.67201375984163</v>
      </c>
      <c r="I42" s="97">
        <v>99.479503773861666</v>
      </c>
      <c r="J42" s="97">
        <v>13.087105033255432</v>
      </c>
      <c r="K42" s="97">
        <v>5.5853522336863035</v>
      </c>
      <c r="L42" s="97">
        <v>13.77898423559818</v>
      </c>
      <c r="M42" s="97">
        <v>32.916707726615783</v>
      </c>
      <c r="N42" s="2">
        <v>-60.439465192313826</v>
      </c>
      <c r="O42" s="97">
        <v>5.836662573627323</v>
      </c>
      <c r="P42" s="97">
        <v>11.848726346387572</v>
      </c>
      <c r="Q42" s="97">
        <v>141.33832163615062</v>
      </c>
      <c r="R42" s="97">
        <v>6.0935924224688751</v>
      </c>
      <c r="S42" s="97">
        <v>113.57205052815294</v>
      </c>
      <c r="T42" s="21">
        <v>33.322647861277495</v>
      </c>
      <c r="U42" s="97">
        <v>144.2312900315444</v>
      </c>
      <c r="V42" s="97">
        <v>11.848726346387572</v>
      </c>
      <c r="W42" s="97">
        <v>11.709402695468258</v>
      </c>
      <c r="X42" s="97">
        <v>6.0935924224688751</v>
      </c>
      <c r="Y42" s="97">
        <v>11.35554997416855</v>
      </c>
      <c r="Z42" s="19">
        <v>33.322647861277495</v>
      </c>
      <c r="AA42" s="2">
        <v>-38.343053971298801</v>
      </c>
      <c r="AB42" s="62">
        <v>36</v>
      </c>
      <c r="AC42" s="46">
        <v>5.797734156124168</v>
      </c>
      <c r="AD42" s="97">
        <v>99.333709099484835</v>
      </c>
      <c r="AE42" s="97">
        <v>149.99931439408678</v>
      </c>
      <c r="AF42" s="97">
        <v>5.1986208573724362</v>
      </c>
      <c r="AG42" s="97">
        <v>113.27872669132518</v>
      </c>
      <c r="AH42" s="21">
        <v>33.532666538648485</v>
      </c>
      <c r="AI42" s="97">
        <v>149.11164534334924</v>
      </c>
      <c r="AJ42" s="97">
        <v>99.333709099484835</v>
      </c>
      <c r="AK42" s="97">
        <v>13.195322621243587</v>
      </c>
      <c r="AL42" s="19">
        <v>5.1986208573724362</v>
      </c>
      <c r="AM42" s="97">
        <v>8.465112262339991</v>
      </c>
      <c r="AN42" s="21">
        <v>33.532666538648485</v>
      </c>
      <c r="AO42" s="2">
        <v>-64.454166812435119</v>
      </c>
      <c r="AP42" s="66">
        <v>36</v>
      </c>
      <c r="AQ42" s="97">
        <v>4.9182067201655677</v>
      </c>
      <c r="AR42" s="97">
        <v>99.493239316820365</v>
      </c>
      <c r="AS42" s="97">
        <v>144.75458198921979</v>
      </c>
      <c r="AT42" s="97">
        <v>75.892685527743637</v>
      </c>
      <c r="AU42" s="97">
        <v>112.25396442713934</v>
      </c>
      <c r="AV42" s="21">
        <v>35.535688870689256</v>
      </c>
      <c r="AW42" s="97">
        <v>144.08612269585876</v>
      </c>
      <c r="AX42" s="97">
        <v>99.493239316820365</v>
      </c>
      <c r="AY42" s="97">
        <v>10.939229207309536</v>
      </c>
      <c r="AZ42" s="97">
        <v>75.892685527743637</v>
      </c>
      <c r="BA42" s="97">
        <v>4.7005912002966506</v>
      </c>
      <c r="BB42" s="97">
        <v>35.535688870689256</v>
      </c>
      <c r="BC42" s="2">
        <v>-13.190873604482928</v>
      </c>
      <c r="BD42" s="62">
        <v>36</v>
      </c>
      <c r="BE42" s="97">
        <v>5.1914816348330062</v>
      </c>
      <c r="BF42" s="97">
        <v>100.01771815879457</v>
      </c>
      <c r="BG42" s="97">
        <v>148.71976924314779</v>
      </c>
      <c r="BH42" s="97">
        <v>5.3102037699126416</v>
      </c>
      <c r="BI42" s="97">
        <v>113.68472430763293</v>
      </c>
      <c r="BJ42" s="21">
        <v>32.978817584334827</v>
      </c>
      <c r="BK42" s="97">
        <v>146.70351864508152</v>
      </c>
      <c r="BL42" s="97">
        <v>100.01771815879457</v>
      </c>
      <c r="BM42" s="97">
        <v>13.183751799622593</v>
      </c>
      <c r="BN42" s="97">
        <v>5.3102037699126416</v>
      </c>
      <c r="BO42" s="97">
        <v>10.077949399889713</v>
      </c>
      <c r="BP42" s="97">
        <v>32.978817584334827</v>
      </c>
      <c r="BQ42" s="2">
        <v>-64.159257062194797</v>
      </c>
      <c r="BR42" s="97">
        <v>5.8563178815607984</v>
      </c>
      <c r="BS42" s="97">
        <v>99.434652899235232</v>
      </c>
      <c r="BT42" s="97">
        <v>149.32493857467196</v>
      </c>
      <c r="BU42" s="97">
        <v>1.3527385534547016</v>
      </c>
      <c r="BV42" s="97">
        <v>114.99210885423317</v>
      </c>
      <c r="BW42" s="21">
        <v>99.823756190788302</v>
      </c>
      <c r="BX42" s="97">
        <v>148.82155587704526</v>
      </c>
      <c r="BY42" s="97">
        <v>99.434652899235232</v>
      </c>
      <c r="BZ42" s="97">
        <v>11.437499663114304</v>
      </c>
      <c r="CA42" s="97">
        <v>1.3527385534547016</v>
      </c>
      <c r="CB42" s="97">
        <v>12.846869174320497</v>
      </c>
      <c r="CC42" s="97">
        <v>99.823756190788302</v>
      </c>
      <c r="CD42" s="2">
        <v>-67.37722742323453</v>
      </c>
    </row>
    <row r="43" spans="1:82" x14ac:dyDescent="0.25">
      <c r="A43" s="59">
        <v>37</v>
      </c>
      <c r="B43" s="46">
        <v>6.4217809996074697</v>
      </c>
      <c r="C43" s="97">
        <v>99.429707988856407</v>
      </c>
      <c r="D43" s="97">
        <v>148.66198289107706</v>
      </c>
      <c r="E43" s="97">
        <v>4.3659218947825753</v>
      </c>
      <c r="F43" s="97">
        <v>113.81679885398147</v>
      </c>
      <c r="G43" s="21">
        <v>34.221439801288504</v>
      </c>
      <c r="H43" s="97">
        <v>149.82122924462629</v>
      </c>
      <c r="I43" s="97">
        <v>99.429707988856407</v>
      </c>
      <c r="J43" s="97">
        <v>9.28169940738346</v>
      </c>
      <c r="K43" s="97">
        <v>4.3659218947825753</v>
      </c>
      <c r="L43" s="97">
        <v>11.558512136637457</v>
      </c>
      <c r="M43" s="97">
        <v>34.221439801288504</v>
      </c>
      <c r="N43" s="2">
        <v>-63.976051298605547</v>
      </c>
      <c r="O43" s="97">
        <v>5.2178460656164676</v>
      </c>
      <c r="P43" s="97">
        <v>11.31297251410979</v>
      </c>
      <c r="Q43" s="97">
        <v>143.36180177391853</v>
      </c>
      <c r="R43" s="97">
        <v>5.7588081768415273</v>
      </c>
      <c r="S43" s="97">
        <v>112.84125732346419</v>
      </c>
      <c r="T43" s="21">
        <v>34.454291197376051</v>
      </c>
      <c r="U43" s="97">
        <v>145.5638607646402</v>
      </c>
      <c r="V43" s="97">
        <v>11.31297251410979</v>
      </c>
      <c r="W43" s="97">
        <v>9.6387078364867556</v>
      </c>
      <c r="X43" s="97">
        <v>5.7588081768415273</v>
      </c>
      <c r="Y43" s="97">
        <v>13.82129864444072</v>
      </c>
      <c r="Z43" s="19">
        <v>34.454291197376051</v>
      </c>
      <c r="AA43" s="2">
        <v>-37.430801383793408</v>
      </c>
      <c r="AB43" s="62">
        <v>37</v>
      </c>
      <c r="AC43" s="46">
        <v>6.3029126762107461</v>
      </c>
      <c r="AD43" s="97">
        <v>99.066921068926163</v>
      </c>
      <c r="AE43" s="97">
        <v>147.68598946170692</v>
      </c>
      <c r="AF43" s="97">
        <v>7.115128487632111</v>
      </c>
      <c r="AG43" s="97">
        <v>112.55981074835064</v>
      </c>
      <c r="AH43" s="21">
        <v>34.129521676770004</v>
      </c>
      <c r="AI43" s="97">
        <v>147.04425297136538</v>
      </c>
      <c r="AJ43" s="97">
        <v>99.066921068926163</v>
      </c>
      <c r="AK43" s="97">
        <v>9.4084385635860581</v>
      </c>
      <c r="AL43" s="19">
        <v>7.115128487632111</v>
      </c>
      <c r="AM43" s="97">
        <v>8.5176122024162257</v>
      </c>
      <c r="AN43" s="21">
        <v>34.129521676770004</v>
      </c>
      <c r="AO43" s="2">
        <v>-59.355288685093136</v>
      </c>
      <c r="AP43" s="66">
        <v>37</v>
      </c>
      <c r="AQ43" s="97">
        <v>6.3684452315883666</v>
      </c>
      <c r="AR43" s="97">
        <v>100.00282974405067</v>
      </c>
      <c r="AS43" s="97">
        <v>141.68810343552872</v>
      </c>
      <c r="AT43" s="97">
        <v>74.40964938473175</v>
      </c>
      <c r="AU43" s="97">
        <v>112.76591890841097</v>
      </c>
      <c r="AV43" s="21">
        <v>33.773650510414456</v>
      </c>
      <c r="AW43" s="97">
        <v>147.71865011508308</v>
      </c>
      <c r="AX43" s="97">
        <v>100.00282974405067</v>
      </c>
      <c r="AY43" s="97">
        <v>15.437630691122608</v>
      </c>
      <c r="AZ43" s="97">
        <v>74.40964938473175</v>
      </c>
      <c r="BA43" s="97">
        <v>3.1580648487836132</v>
      </c>
      <c r="BB43" s="97">
        <v>33.773650510414456</v>
      </c>
      <c r="BC43" s="2">
        <v>-14.796013225943598</v>
      </c>
      <c r="BD43" s="62">
        <v>37</v>
      </c>
      <c r="BE43" s="97">
        <v>5.4742103504034496</v>
      </c>
      <c r="BF43" s="97">
        <v>100.05782049830742</v>
      </c>
      <c r="BG43" s="97">
        <v>147.14953126684031</v>
      </c>
      <c r="BH43" s="97">
        <v>6.9705538992081939</v>
      </c>
      <c r="BI43" s="97">
        <v>113.21936847984773</v>
      </c>
      <c r="BJ43" s="21">
        <v>32.491502598658535</v>
      </c>
      <c r="BK43" s="97">
        <v>154.73720151501192</v>
      </c>
      <c r="BL43" s="97">
        <v>100.05782049830742</v>
      </c>
      <c r="BM43" s="97">
        <v>13.639036967261042</v>
      </c>
      <c r="BN43" s="97">
        <v>6.9705538992081939</v>
      </c>
      <c r="BO43" s="97">
        <v>10.379942614206646</v>
      </c>
      <c r="BP43" s="97">
        <v>32.491502598658535</v>
      </c>
      <c r="BQ43" s="2">
        <v>-61.206191126086473</v>
      </c>
      <c r="BR43" s="97">
        <v>5.8863311383066428</v>
      </c>
      <c r="BS43" s="97">
        <v>99.172546152762024</v>
      </c>
      <c r="BT43" s="97">
        <v>148.48259684069191</v>
      </c>
      <c r="BU43" s="97">
        <v>1.3452309065124464</v>
      </c>
      <c r="BV43" s="97">
        <v>113.79742521645012</v>
      </c>
      <c r="BW43" s="21">
        <v>99.423609442954245</v>
      </c>
      <c r="BX43" s="97">
        <v>150.0637949002238</v>
      </c>
      <c r="BY43" s="97">
        <v>99.172546152762024</v>
      </c>
      <c r="BZ43" s="97">
        <v>11.251572722938988</v>
      </c>
      <c r="CA43" s="97">
        <v>1.3452309065124464</v>
      </c>
      <c r="CB43" s="97">
        <v>7.9862212628851195</v>
      </c>
      <c r="CC43" s="97">
        <v>99.423609442954245</v>
      </c>
      <c r="CD43" s="2">
        <v>-74.45145227618184</v>
      </c>
    </row>
    <row r="44" spans="1:82" x14ac:dyDescent="0.25">
      <c r="A44" s="59">
        <v>38</v>
      </c>
      <c r="B44" s="46">
        <v>6.571170659387283</v>
      </c>
      <c r="C44" s="97">
        <v>99.780620384364397</v>
      </c>
      <c r="D44" s="97">
        <v>149.86846652029598</v>
      </c>
      <c r="E44" s="97">
        <v>5.4224707478677647</v>
      </c>
      <c r="F44" s="97">
        <v>114.44545328059043</v>
      </c>
      <c r="G44" s="21">
        <v>35.406852902520917</v>
      </c>
      <c r="H44" s="97">
        <v>147.51240286089066</v>
      </c>
      <c r="I44" s="97">
        <v>99.780620384364397</v>
      </c>
      <c r="J44" s="97">
        <v>9.1436132237444241</v>
      </c>
      <c r="K44" s="97">
        <v>5.4224707478677647</v>
      </c>
      <c r="L44" s="97">
        <v>7.5790243905263814</v>
      </c>
      <c r="M44" s="97">
        <v>35.406852902520917</v>
      </c>
      <c r="N44" s="2">
        <v>-63.129717680894146</v>
      </c>
      <c r="O44" s="97">
        <v>5.5066325495002282</v>
      </c>
      <c r="P44" s="97">
        <v>9.0676533600256093</v>
      </c>
      <c r="Q44" s="97">
        <v>141.95465616381301</v>
      </c>
      <c r="R44" s="97">
        <v>5.26963084789862</v>
      </c>
      <c r="S44" s="97">
        <v>117.28727059038029</v>
      </c>
      <c r="T44" s="21">
        <v>33.153368337561972</v>
      </c>
      <c r="U44" s="97">
        <v>142.75418844673015</v>
      </c>
      <c r="V44" s="97">
        <v>9.0676533600256093</v>
      </c>
      <c r="W44" s="97">
        <v>10.012253398191604</v>
      </c>
      <c r="X44" s="97">
        <v>5.26963084789862</v>
      </c>
      <c r="Y44" s="97">
        <v>7.1372511973914339</v>
      </c>
      <c r="Z44" s="19">
        <v>33.153368337561972</v>
      </c>
      <c r="AA44" s="2">
        <v>-42.956087235947706</v>
      </c>
      <c r="AB44" s="62">
        <v>38</v>
      </c>
      <c r="AC44" s="46">
        <v>5.5814174006069868</v>
      </c>
      <c r="AD44" s="97">
        <v>99.289428862415946</v>
      </c>
      <c r="AE44" s="97">
        <v>147.84517153942269</v>
      </c>
      <c r="AF44" s="97">
        <v>4.6118897726416774</v>
      </c>
      <c r="AG44" s="97">
        <v>113.79518256484107</v>
      </c>
      <c r="AH44" s="21">
        <v>33.236248714170976</v>
      </c>
      <c r="AI44" s="97">
        <v>147.29218993068031</v>
      </c>
      <c r="AJ44" s="97">
        <v>99.289428862415946</v>
      </c>
      <c r="AK44" s="97">
        <v>11.673869426772631</v>
      </c>
      <c r="AL44" s="19">
        <v>4.6118897726416774</v>
      </c>
      <c r="AM44" s="97">
        <v>9.6338055433537182</v>
      </c>
      <c r="AN44" s="21">
        <v>33.236248714170976</v>
      </c>
      <c r="AO44" s="2">
        <v>-65.52467086775178</v>
      </c>
      <c r="AP44" s="66">
        <v>38</v>
      </c>
      <c r="AQ44" s="97">
        <v>5.985711676203155</v>
      </c>
      <c r="AR44" s="97">
        <v>98.397906619272419</v>
      </c>
      <c r="AS44" s="97">
        <v>144.05111066277746</v>
      </c>
      <c r="AT44" s="97">
        <v>76.274804269662084</v>
      </c>
      <c r="AU44" s="97">
        <v>114.53360949364904</v>
      </c>
      <c r="AV44" s="21">
        <v>34.252504502637365</v>
      </c>
      <c r="AW44" s="97">
        <v>141.91116026281648</v>
      </c>
      <c r="AX44" s="97">
        <v>98.397906619272419</v>
      </c>
      <c r="AY44" s="97">
        <v>8.0781887800096293</v>
      </c>
      <c r="AZ44" s="97">
        <v>76.274804269662084</v>
      </c>
      <c r="BA44" s="97">
        <v>0.90567100208094242</v>
      </c>
      <c r="BB44" s="97">
        <v>34.252504502637365</v>
      </c>
      <c r="BC44" s="2">
        <v>-12.35275229394261</v>
      </c>
      <c r="BD44" s="62">
        <v>38</v>
      </c>
      <c r="BE44" s="97">
        <v>5.9174543768702357</v>
      </c>
      <c r="BF44" s="97">
        <v>100.06371557470489</v>
      </c>
      <c r="BG44" s="97">
        <v>147.24985733889616</v>
      </c>
      <c r="BH44" s="97">
        <v>6.0680255151484479</v>
      </c>
      <c r="BI44" s="97">
        <v>114.90107157254656</v>
      </c>
      <c r="BJ44" s="21">
        <v>34.286471518897912</v>
      </c>
      <c r="BK44" s="97">
        <v>149.36254111642489</v>
      </c>
      <c r="BL44" s="97">
        <v>100.06371557470489</v>
      </c>
      <c r="BM44" s="97">
        <v>11.708870812905491</v>
      </c>
      <c r="BN44" s="97">
        <v>6.0680255151484479</v>
      </c>
      <c r="BO44" s="97">
        <v>11.239270828265283</v>
      </c>
      <c r="BP44" s="97">
        <v>34.286471518897912</v>
      </c>
      <c r="BQ44" s="2">
        <v>-61.346663607809241</v>
      </c>
      <c r="BR44" s="97">
        <v>5.1223627331401627</v>
      </c>
      <c r="BS44" s="97">
        <v>99.5394966919323</v>
      </c>
      <c r="BT44" s="97">
        <v>149.39561109992403</v>
      </c>
      <c r="BU44" s="97">
        <v>0.60374548222856672</v>
      </c>
      <c r="BV44" s="97">
        <v>112.04209084646317</v>
      </c>
      <c r="BW44" s="21">
        <v>99.576554621344499</v>
      </c>
      <c r="BX44" s="97">
        <v>150.74638672669005</v>
      </c>
      <c r="BY44" s="97">
        <v>99.5394966919323</v>
      </c>
      <c r="BZ44" s="97">
        <v>13.172039766440323</v>
      </c>
      <c r="CA44" s="97">
        <v>0.60374548222856672</v>
      </c>
      <c r="CB44" s="97">
        <v>7.3542331210483081</v>
      </c>
      <c r="CC44" s="97">
        <v>99.576554621344499</v>
      </c>
      <c r="CD44" s="2">
        <v>-78.883579126856958</v>
      </c>
    </row>
    <row r="45" spans="1:82" x14ac:dyDescent="0.25">
      <c r="A45" s="59">
        <v>39</v>
      </c>
      <c r="B45" s="46">
        <v>6.7033402835777984</v>
      </c>
      <c r="C45" s="97">
        <v>99.099730867605871</v>
      </c>
      <c r="D45" s="97">
        <v>146.45220842144374</v>
      </c>
      <c r="E45" s="97">
        <v>6.426910756132922</v>
      </c>
      <c r="F45" s="97">
        <v>115.19786741756812</v>
      </c>
      <c r="G45" s="21">
        <v>35.751182418197089</v>
      </c>
      <c r="H45" s="97">
        <v>149.99381557508752</v>
      </c>
      <c r="I45" s="97">
        <v>99.099730867605871</v>
      </c>
      <c r="J45" s="97">
        <v>11.723924612851244</v>
      </c>
      <c r="K45" s="97">
        <v>6.426910756132922</v>
      </c>
      <c r="L45" s="97">
        <v>4.9862516440447306</v>
      </c>
      <c r="M45" s="97">
        <v>35.751182418197089</v>
      </c>
      <c r="N45" s="2">
        <v>-62.752833462475557</v>
      </c>
      <c r="O45" s="97">
        <v>6.0015591086245808</v>
      </c>
      <c r="P45" s="97">
        <v>11.939759086836236</v>
      </c>
      <c r="Q45" s="97">
        <v>142.48041193077677</v>
      </c>
      <c r="R45" s="97">
        <v>5.0877086626167998</v>
      </c>
      <c r="S45" s="97">
        <v>114.01904503088575</v>
      </c>
      <c r="T45" s="21">
        <v>33.793108725234326</v>
      </c>
      <c r="U45" s="97">
        <v>145.87796429745862</v>
      </c>
      <c r="V45" s="97">
        <v>11.939759086836236</v>
      </c>
      <c r="W45" s="97">
        <v>7.1565363176541688</v>
      </c>
      <c r="X45" s="97">
        <v>5.0877086626167998</v>
      </c>
      <c r="Y45" s="97">
        <v>13.214218564263494</v>
      </c>
      <c r="Z45" s="19">
        <v>33.793108725234326</v>
      </c>
      <c r="AA45" s="2">
        <v>-40.021746155469977</v>
      </c>
      <c r="AB45" s="62">
        <v>39</v>
      </c>
      <c r="AC45" s="46">
        <v>6.8459533960220522</v>
      </c>
      <c r="AD45" s="97">
        <v>98.937218155277122</v>
      </c>
      <c r="AE45" s="97">
        <v>147.73154872740633</v>
      </c>
      <c r="AF45" s="97">
        <v>6.5799941124987873</v>
      </c>
      <c r="AG45" s="97">
        <v>113.23208412652309</v>
      </c>
      <c r="AH45" s="21">
        <v>36.029440738281089</v>
      </c>
      <c r="AI45" s="97">
        <v>148.42357938764368</v>
      </c>
      <c r="AJ45" s="97">
        <v>98.937218155277122</v>
      </c>
      <c r="AK45" s="97">
        <v>11.995609389351921</v>
      </c>
      <c r="AL45" s="19">
        <v>6.5799941124987873</v>
      </c>
      <c r="AM45" s="97">
        <v>12.583997933783015</v>
      </c>
      <c r="AN45" s="21">
        <v>36.029440738281089</v>
      </c>
      <c r="AO45" s="2">
        <v>-58.093975714843651</v>
      </c>
      <c r="AP45" s="66">
        <v>39</v>
      </c>
      <c r="AQ45" s="97">
        <v>6.0433225567230267</v>
      </c>
      <c r="AR45" s="97">
        <v>99.438589741931793</v>
      </c>
      <c r="AS45" s="97">
        <v>139.82947054075495</v>
      </c>
      <c r="AT45" s="97">
        <v>77.692459370374678</v>
      </c>
      <c r="AU45" s="97">
        <v>107.32320404727102</v>
      </c>
      <c r="AV45" s="21">
        <v>34.098762245163307</v>
      </c>
      <c r="AW45" s="97">
        <v>146.88578937507691</v>
      </c>
      <c r="AX45" s="97">
        <v>99.438589741931793</v>
      </c>
      <c r="AY45" s="97">
        <v>11.2618532164933</v>
      </c>
      <c r="AZ45" s="97">
        <v>77.692459370374678</v>
      </c>
      <c r="BA45" s="97">
        <v>1.1398850266030105</v>
      </c>
      <c r="BB45" s="97">
        <v>34.098762245163307</v>
      </c>
      <c r="BC45" s="2">
        <v>-13.488740596763064</v>
      </c>
      <c r="BD45" s="62">
        <v>39</v>
      </c>
      <c r="BE45" s="97">
        <v>5.1649891078689167</v>
      </c>
      <c r="BF45" s="97">
        <v>99.570836316897413</v>
      </c>
      <c r="BG45" s="97">
        <v>150.56291780459054</v>
      </c>
      <c r="BH45" s="97">
        <v>5.3765770224945371</v>
      </c>
      <c r="BI45" s="97">
        <v>114.25488860168677</v>
      </c>
      <c r="BJ45" s="21">
        <v>34.043580984963413</v>
      </c>
      <c r="BK45" s="97">
        <v>150.03553933948052</v>
      </c>
      <c r="BL45" s="97">
        <v>99.570836316897413</v>
      </c>
      <c r="BM45" s="97">
        <v>14.832316735665994</v>
      </c>
      <c r="BN45" s="97">
        <v>5.3765770224945371</v>
      </c>
      <c r="BO45" s="97">
        <v>14.913288715089276</v>
      </c>
      <c r="BP45" s="97">
        <v>34.043580984963413</v>
      </c>
      <c r="BQ45" s="2">
        <v>-61.844980052628898</v>
      </c>
      <c r="BR45" s="97">
        <v>5.9755620372438099</v>
      </c>
      <c r="BS45" s="97">
        <v>99.026536785415445</v>
      </c>
      <c r="BT45" s="97">
        <v>148.99680569795942</v>
      </c>
      <c r="BU45" s="97">
        <v>1.0640407770699305</v>
      </c>
      <c r="BV45" s="97">
        <v>113.77484879364096</v>
      </c>
      <c r="BW45" s="21">
        <v>99.660987231279947</v>
      </c>
      <c r="BX45" s="97">
        <v>152.16998822607749</v>
      </c>
      <c r="BY45" s="97">
        <v>99.026536785415445</v>
      </c>
      <c r="BZ45" s="97">
        <v>10.509167128143851</v>
      </c>
      <c r="CA45" s="97">
        <v>1.0640407770699305</v>
      </c>
      <c r="CB45" s="97">
        <v>8.8295314589816982</v>
      </c>
      <c r="CC45" s="97">
        <v>99.660987231279947</v>
      </c>
      <c r="CD45" s="2">
        <v>-73.789554565639506</v>
      </c>
    </row>
    <row r="46" spans="1:82" x14ac:dyDescent="0.25">
      <c r="A46" s="59">
        <v>40</v>
      </c>
      <c r="B46" s="46">
        <v>5.2633712508573991</v>
      </c>
      <c r="C46" s="97">
        <v>98.763000833043947</v>
      </c>
      <c r="D46" s="97">
        <v>150.84245372843785</v>
      </c>
      <c r="E46" s="97">
        <v>5.3863362031745732</v>
      </c>
      <c r="F46" s="97">
        <v>116.06295262527921</v>
      </c>
      <c r="G46" s="21">
        <v>33.562239502681471</v>
      </c>
      <c r="H46" s="97">
        <v>150.64238544870318</v>
      </c>
      <c r="I46" s="97">
        <v>98.763000833043947</v>
      </c>
      <c r="J46" s="97">
        <v>11.785005269385252</v>
      </c>
      <c r="K46" s="97">
        <v>5.3863362031745732</v>
      </c>
      <c r="L46" s="97">
        <v>7.4781304915313527</v>
      </c>
      <c r="M46" s="97">
        <v>33.562239502681471</v>
      </c>
      <c r="N46" s="2">
        <v>-65.601989634748392</v>
      </c>
      <c r="O46" s="97">
        <v>5.6242087579485878</v>
      </c>
      <c r="P46" s="97">
        <v>10.446666234494181</v>
      </c>
      <c r="Q46" s="97">
        <v>140.69059314165571</v>
      </c>
      <c r="R46" s="97">
        <v>5.5182003996821916</v>
      </c>
      <c r="S46" s="97">
        <v>111.92228058176921</v>
      </c>
      <c r="T46" s="21">
        <v>34.473046904120352</v>
      </c>
      <c r="U46" s="97">
        <v>148.59545085149441</v>
      </c>
      <c r="V46" s="97">
        <v>10.446666234494181</v>
      </c>
      <c r="W46" s="97">
        <v>12.640932678502368</v>
      </c>
      <c r="X46" s="97">
        <v>5.5182003996821916</v>
      </c>
      <c r="Y46" s="97">
        <v>11.011240899060889</v>
      </c>
      <c r="Z46" s="19">
        <v>34.473046904120352</v>
      </c>
      <c r="AA46" s="2">
        <v>-39.914770579442568</v>
      </c>
      <c r="AB46" s="62">
        <v>40</v>
      </c>
      <c r="AC46" s="46">
        <v>5.1530803727340926</v>
      </c>
      <c r="AD46" s="97">
        <v>98.365114298035607</v>
      </c>
      <c r="AE46" s="97">
        <v>148.46028057827507</v>
      </c>
      <c r="AF46" s="97">
        <v>5.6566508625560283</v>
      </c>
      <c r="AG46" s="97">
        <v>115.04295194456233</v>
      </c>
      <c r="AH46" s="21">
        <v>34.725247320362023</v>
      </c>
      <c r="AI46" s="97">
        <v>148.64918303079233</v>
      </c>
      <c r="AJ46" s="97">
        <v>98.365114298035607</v>
      </c>
      <c r="AK46" s="97">
        <v>13.728458323530692</v>
      </c>
      <c r="AL46" s="19">
        <v>5.6566508625560283</v>
      </c>
      <c r="AM46" s="97">
        <v>6.0663119361415454</v>
      </c>
      <c r="AN46" s="21">
        <v>34.725247320362023</v>
      </c>
      <c r="AO46" s="2">
        <v>-65.839325454715492</v>
      </c>
      <c r="AP46" s="66">
        <v>40</v>
      </c>
      <c r="AQ46" s="97">
        <v>5.8766654112985526</v>
      </c>
      <c r="AR46" s="97">
        <v>99.691326022156844</v>
      </c>
      <c r="AS46" s="97">
        <v>141.42137237269822</v>
      </c>
      <c r="AT46" s="97">
        <v>75.924700784972543</v>
      </c>
      <c r="AU46" s="97">
        <v>114.72129691748482</v>
      </c>
      <c r="AV46" s="21">
        <v>34.096813239829828</v>
      </c>
      <c r="AW46" s="97">
        <v>151.34714836384168</v>
      </c>
      <c r="AX46" s="97">
        <v>99.691326022156844</v>
      </c>
      <c r="AY46" s="97">
        <v>9.0804173074995713</v>
      </c>
      <c r="AZ46" s="97">
        <v>75.924700784972543</v>
      </c>
      <c r="BA46" s="97">
        <v>1.900781905066137</v>
      </c>
      <c r="BB46" s="97">
        <v>34.096813239829828</v>
      </c>
      <c r="BC46" s="2">
        <v>-14.504334578910077</v>
      </c>
      <c r="BD46" s="62">
        <v>40</v>
      </c>
      <c r="BE46" s="97">
        <v>6.7957682105563721</v>
      </c>
      <c r="BF46" s="97">
        <v>99.452275458404841</v>
      </c>
      <c r="BG46" s="97">
        <v>148.41917138827844</v>
      </c>
      <c r="BH46" s="97">
        <v>4.6597199834077614</v>
      </c>
      <c r="BI46" s="97">
        <v>112.5705423183767</v>
      </c>
      <c r="BJ46" s="21">
        <v>34.677604298598759</v>
      </c>
      <c r="BK46" s="97">
        <v>150.29780140956663</v>
      </c>
      <c r="BL46" s="97">
        <v>99.452275458404841</v>
      </c>
      <c r="BM46" s="97">
        <v>12.426708391292784</v>
      </c>
      <c r="BN46" s="97">
        <v>4.6597199834077614</v>
      </c>
      <c r="BO46" s="97">
        <v>10.537763420679489</v>
      </c>
      <c r="BP46" s="97">
        <v>34.677604298598759</v>
      </c>
      <c r="BQ46" s="2">
        <v>-63.312101472937314</v>
      </c>
      <c r="BR46" s="97">
        <v>6.6222497351737335</v>
      </c>
      <c r="BS46" s="97">
        <v>99.245252688145854</v>
      </c>
      <c r="BT46" s="97">
        <v>147.98790154320213</v>
      </c>
      <c r="BU46" s="97">
        <v>0.94461500191064562</v>
      </c>
      <c r="BV46" s="97">
        <v>113.28987945582446</v>
      </c>
      <c r="BW46" s="21">
        <v>99.802303094004444</v>
      </c>
      <c r="BX46" s="97">
        <v>150.95816536879286</v>
      </c>
      <c r="BY46" s="97">
        <v>99.245252688145854</v>
      </c>
      <c r="BZ46" s="97">
        <v>13.137972404238509</v>
      </c>
      <c r="CA46" s="97">
        <v>0.94461500191064562</v>
      </c>
      <c r="CB46" s="97">
        <v>15.717858782863225</v>
      </c>
      <c r="CC46" s="97">
        <v>99.802303094004444</v>
      </c>
      <c r="CD46" s="2">
        <v>-63.806683896491471</v>
      </c>
    </row>
    <row r="47" spans="1:82" x14ac:dyDescent="0.25">
      <c r="A47" s="59">
        <v>41</v>
      </c>
      <c r="B47" s="46">
        <v>6.7812754563585509</v>
      </c>
      <c r="C47" s="97">
        <v>99.921033368920973</v>
      </c>
      <c r="D47" s="97">
        <v>146.3264448820313</v>
      </c>
      <c r="E47" s="97">
        <v>6.6072093404150181</v>
      </c>
      <c r="F47" s="97">
        <v>113.67522989863483</v>
      </c>
      <c r="G47" s="21">
        <v>33.440035908859912</v>
      </c>
      <c r="H47" s="97">
        <v>150.88924208812358</v>
      </c>
      <c r="I47" s="97">
        <v>99.921033368920973</v>
      </c>
      <c r="J47" s="97">
        <v>10.085382654837401</v>
      </c>
      <c r="K47" s="97">
        <v>6.6072093404150181</v>
      </c>
      <c r="L47" s="97">
        <v>4.6748002374139572</v>
      </c>
      <c r="M47" s="97">
        <v>33.440035908859912</v>
      </c>
      <c r="N47" s="2">
        <v>-62.344779518772988</v>
      </c>
      <c r="O47" s="97">
        <v>5.9268170847016872</v>
      </c>
      <c r="P47" s="97">
        <v>10.813257988357496</v>
      </c>
      <c r="Q47" s="97">
        <v>141.72563383266396</v>
      </c>
      <c r="R47" s="97">
        <v>5.7261094448819092</v>
      </c>
      <c r="S47" s="97">
        <v>114.60371991351379</v>
      </c>
      <c r="T47" s="21">
        <v>33.774561095481651</v>
      </c>
      <c r="U47" s="97">
        <v>145.69122674716237</v>
      </c>
      <c r="V47" s="97">
        <v>10.813257988357496</v>
      </c>
      <c r="W47" s="97">
        <v>9.7836078345121429</v>
      </c>
      <c r="X47" s="97">
        <v>5.7261094448819092</v>
      </c>
      <c r="Y47" s="97">
        <v>12.142244406085464</v>
      </c>
      <c r="Z47" s="19">
        <v>33.774561095481651</v>
      </c>
      <c r="AA47" s="2">
        <v>-38.514275438766354</v>
      </c>
      <c r="AB47" s="62">
        <v>41</v>
      </c>
      <c r="AC47" s="46">
        <v>5.0836620907052446</v>
      </c>
      <c r="AD47" s="97">
        <v>100.26156462621961</v>
      </c>
      <c r="AE47" s="97">
        <v>148.85146596578284</v>
      </c>
      <c r="AF47" s="97">
        <v>5.6863326608654292</v>
      </c>
      <c r="AG47" s="97">
        <v>114.68818665839534</v>
      </c>
      <c r="AH47" s="21">
        <v>35.166374269803029</v>
      </c>
      <c r="AI47" s="97">
        <v>152.58509178898169</v>
      </c>
      <c r="AJ47" s="97">
        <v>100.26156462621961</v>
      </c>
      <c r="AK47" s="97">
        <v>14.252719673256646</v>
      </c>
      <c r="AL47" s="19">
        <v>5.6863326608654292</v>
      </c>
      <c r="AM47" s="97">
        <v>16.512984188172183</v>
      </c>
      <c r="AN47" s="21">
        <v>35.166374269803029</v>
      </c>
      <c r="AO47" s="2">
        <v>-61.060752595763404</v>
      </c>
      <c r="AP47" s="66">
        <v>41</v>
      </c>
      <c r="AQ47" s="97">
        <v>6.3190430385427812</v>
      </c>
      <c r="AR47" s="97">
        <v>98.815408934574066</v>
      </c>
      <c r="AS47" s="97">
        <v>141.44109587101082</v>
      </c>
      <c r="AT47" s="97">
        <v>75.233774167173664</v>
      </c>
      <c r="AU47" s="97">
        <v>111.8192620546219</v>
      </c>
      <c r="AV47" s="21">
        <v>33.467323190445747</v>
      </c>
      <c r="AW47" s="97">
        <v>141.70796524060074</v>
      </c>
      <c r="AX47" s="97">
        <v>98.815408934574066</v>
      </c>
      <c r="AY47" s="97">
        <v>7.6646353591897576</v>
      </c>
      <c r="AZ47" s="97">
        <v>75.233774167173664</v>
      </c>
      <c r="BA47" s="97">
        <v>1.6606677475067622</v>
      </c>
      <c r="BB47" s="97">
        <v>33.467323190445747</v>
      </c>
      <c r="BC47" s="2">
        <v>-12.753835051717628</v>
      </c>
      <c r="BD47" s="62">
        <v>41</v>
      </c>
      <c r="BE47" s="97">
        <v>6.7821388068594342</v>
      </c>
      <c r="BF47" s="97">
        <v>99.413903354061944</v>
      </c>
      <c r="BG47" s="97">
        <v>148.90349430099408</v>
      </c>
      <c r="BH47" s="97">
        <v>6.7366191138962144</v>
      </c>
      <c r="BI47" s="97">
        <v>113.42750311351877</v>
      </c>
      <c r="BJ47" s="21">
        <v>36.307932244865697</v>
      </c>
      <c r="BK47" s="97">
        <v>149.25616181997043</v>
      </c>
      <c r="BL47" s="97">
        <v>99.413903354061944</v>
      </c>
      <c r="BM47" s="97">
        <v>11.77492513388658</v>
      </c>
      <c r="BN47" s="97">
        <v>6.7366191138962144</v>
      </c>
      <c r="BO47" s="97">
        <v>16.623775723595262</v>
      </c>
      <c r="BP47" s="97">
        <v>36.307932244865697</v>
      </c>
      <c r="BQ47" s="2">
        <v>-56.209097245823578</v>
      </c>
      <c r="BR47" s="97">
        <v>6.3155770723086322</v>
      </c>
      <c r="BS47" s="97">
        <v>99.571842447550466</v>
      </c>
      <c r="BT47" s="97">
        <v>149.98325021594525</v>
      </c>
      <c r="BU47" s="97">
        <v>2.2173264956866072</v>
      </c>
      <c r="BV47" s="97">
        <v>115.44489140487865</v>
      </c>
      <c r="BW47" s="21">
        <v>99.000577988083776</v>
      </c>
      <c r="BX47" s="97">
        <v>151.01301735678373</v>
      </c>
      <c r="BY47" s="97">
        <v>99.571842447550466</v>
      </c>
      <c r="BZ47" s="97">
        <v>11.122350627322358</v>
      </c>
      <c r="CA47" s="97">
        <v>2.2173264956866072</v>
      </c>
      <c r="CB47" s="97">
        <v>11.388576118667352</v>
      </c>
      <c r="CC47" s="97">
        <v>99.000577988083776</v>
      </c>
      <c r="CD47" s="2">
        <v>-67.293552966810608</v>
      </c>
    </row>
    <row r="48" spans="1:82" x14ac:dyDescent="0.25">
      <c r="A48" s="59">
        <v>42</v>
      </c>
      <c r="B48" s="46">
        <v>7.1420741161137187</v>
      </c>
      <c r="C48" s="97">
        <v>99.834768962104306</v>
      </c>
      <c r="D48" s="97">
        <v>148.29390158420969</v>
      </c>
      <c r="E48" s="97">
        <v>4.1199966181861516</v>
      </c>
      <c r="F48" s="97">
        <v>113.35058309870098</v>
      </c>
      <c r="G48" s="21">
        <v>33.098851906114305</v>
      </c>
      <c r="H48" s="97">
        <v>149.48699416385998</v>
      </c>
      <c r="I48" s="97">
        <v>99.834768962104306</v>
      </c>
      <c r="J48" s="97">
        <v>9.2715181398126845</v>
      </c>
      <c r="K48" s="97">
        <v>4.1199966181861516</v>
      </c>
      <c r="L48" s="97">
        <v>9.4419888551945892</v>
      </c>
      <c r="M48" s="97">
        <v>33.098851906114305</v>
      </c>
      <c r="N48" s="2">
        <v>-64.552978281274406</v>
      </c>
      <c r="O48" s="97">
        <v>4.8278142883153157</v>
      </c>
      <c r="P48" s="97">
        <v>9.6912702845054302</v>
      </c>
      <c r="Q48" s="97">
        <v>144.51040707129459</v>
      </c>
      <c r="R48" s="97">
        <v>6.6911176170365838</v>
      </c>
      <c r="S48" s="97">
        <v>118.19035128599081</v>
      </c>
      <c r="T48" s="21">
        <v>34.741897016253112</v>
      </c>
      <c r="U48" s="97">
        <v>148.55893780352463</v>
      </c>
      <c r="V48" s="97">
        <v>9.6912702845054302</v>
      </c>
      <c r="W48" s="97">
        <v>14.216779285350805</v>
      </c>
      <c r="X48" s="97">
        <v>6.6911176170365838</v>
      </c>
      <c r="Y48" s="97">
        <v>10.640807484138463</v>
      </c>
      <c r="Z48" s="19">
        <v>34.741897016253112</v>
      </c>
      <c r="AA48" s="2">
        <v>-37.234837830383171</v>
      </c>
      <c r="AB48" s="62">
        <v>42</v>
      </c>
      <c r="AC48" s="46">
        <v>6.339908507970212</v>
      </c>
      <c r="AD48" s="97">
        <v>99.627053632058249</v>
      </c>
      <c r="AE48" s="97">
        <v>148.15983482682745</v>
      </c>
      <c r="AF48" s="97">
        <v>6.3858631539443271</v>
      </c>
      <c r="AG48" s="97">
        <v>113.47770825275484</v>
      </c>
      <c r="AH48" s="21">
        <v>32.305823917971594</v>
      </c>
      <c r="AI48" s="97">
        <v>149.79807671860459</v>
      </c>
      <c r="AJ48" s="97">
        <v>99.627053632058249</v>
      </c>
      <c r="AK48" s="97">
        <v>11.346529687404658</v>
      </c>
      <c r="AL48" s="19">
        <v>6.3858631539443271</v>
      </c>
      <c r="AM48" s="97">
        <v>8.4035719359692997</v>
      </c>
      <c r="AN48" s="21">
        <v>32.305823917971594</v>
      </c>
      <c r="AO48" s="2">
        <v>-61.242424041560987</v>
      </c>
      <c r="AP48" s="66">
        <v>42</v>
      </c>
      <c r="AQ48" s="97">
        <v>6.8480521245920585</v>
      </c>
      <c r="AR48" s="97">
        <v>99.525052437507966</v>
      </c>
      <c r="AS48" s="97">
        <v>142.73223435810209</v>
      </c>
      <c r="AT48" s="97">
        <v>76.644061667455958</v>
      </c>
      <c r="AU48" s="97">
        <v>112.67718831215903</v>
      </c>
      <c r="AV48" s="21">
        <v>34.204020342494871</v>
      </c>
      <c r="AW48" s="97">
        <v>138.75312692200413</v>
      </c>
      <c r="AX48" s="97">
        <v>99.525052437507966</v>
      </c>
      <c r="AY48" s="97">
        <v>8.6311066695062877</v>
      </c>
      <c r="AZ48" s="97">
        <v>76.644061667455958</v>
      </c>
      <c r="BA48" s="97">
        <v>3.2428676593271994</v>
      </c>
      <c r="BB48" s="97">
        <v>34.204020342494871</v>
      </c>
      <c r="BC48" s="2">
        <v>-11.813799732111649</v>
      </c>
      <c r="BD48" s="62">
        <v>42</v>
      </c>
      <c r="BE48" s="97">
        <v>6.5140367965446098</v>
      </c>
      <c r="BF48" s="97">
        <v>99.270784566944698</v>
      </c>
      <c r="BG48" s="97">
        <v>150.22244693925319</v>
      </c>
      <c r="BH48" s="97">
        <v>4.853735848647899</v>
      </c>
      <c r="BI48" s="97">
        <v>115.10259488883645</v>
      </c>
      <c r="BJ48" s="21">
        <v>36.515628813759776</v>
      </c>
      <c r="BK48" s="97">
        <v>148.80294290196318</v>
      </c>
      <c r="BL48" s="97">
        <v>99.270784566944698</v>
      </c>
      <c r="BM48" s="97">
        <v>12.754986846171114</v>
      </c>
      <c r="BN48" s="97">
        <v>4.853735848647899</v>
      </c>
      <c r="BO48" s="97">
        <v>9.8466307240572011</v>
      </c>
      <c r="BP48" s="97">
        <v>36.515628813759776</v>
      </c>
      <c r="BQ48" s="2">
        <v>-63.45253955558227</v>
      </c>
      <c r="BR48" s="97">
        <v>6.048081719925734</v>
      </c>
      <c r="BS48" s="97">
        <v>99.55109344334268</v>
      </c>
      <c r="BT48" s="97">
        <v>146.11471634001938</v>
      </c>
      <c r="BU48" s="97">
        <v>1.041311573827951</v>
      </c>
      <c r="BV48" s="97">
        <v>112.94660966422501</v>
      </c>
      <c r="BW48" s="21">
        <v>99.689529599639783</v>
      </c>
      <c r="BX48" s="97">
        <v>148.98278530922428</v>
      </c>
      <c r="BY48" s="97">
        <v>99.55109344334268</v>
      </c>
      <c r="BZ48" s="97">
        <v>14.560216500843287</v>
      </c>
      <c r="CA48" s="97">
        <v>1.041311573827951</v>
      </c>
      <c r="CB48" s="97">
        <v>10.871326874036706</v>
      </c>
      <c r="CC48" s="97">
        <v>99.689529599639783</v>
      </c>
      <c r="CD48" s="2">
        <v>-70.296219585012935</v>
      </c>
    </row>
    <row r="49" spans="1:82" x14ac:dyDescent="0.25">
      <c r="A49" s="59">
        <v>43</v>
      </c>
      <c r="B49" s="46">
        <v>5.5964678594292536</v>
      </c>
      <c r="C49" s="97">
        <v>99.512133961623306</v>
      </c>
      <c r="D49" s="97">
        <v>148.35019260024586</v>
      </c>
      <c r="E49" s="97">
        <v>5.3800001243520823</v>
      </c>
      <c r="F49" s="97">
        <v>112.10409426844342</v>
      </c>
      <c r="G49" s="21">
        <v>33.685041511059573</v>
      </c>
      <c r="H49" s="97">
        <v>153.53790345428902</v>
      </c>
      <c r="I49" s="97">
        <v>99.512133961623306</v>
      </c>
      <c r="J49" s="97">
        <v>13.141477732049468</v>
      </c>
      <c r="K49" s="97">
        <v>5.3800001243520823</v>
      </c>
      <c r="L49" s="97">
        <v>10.45746230885252</v>
      </c>
      <c r="M49" s="97">
        <v>33.685041511059573</v>
      </c>
      <c r="N49" s="2">
        <v>-64.007910214338168</v>
      </c>
      <c r="O49" s="97">
        <v>4.9886461246788159</v>
      </c>
      <c r="P49" s="97">
        <v>13.050126988497777</v>
      </c>
      <c r="Q49" s="97">
        <v>142.6639429978342</v>
      </c>
      <c r="R49" s="97">
        <v>6.3103409708135096</v>
      </c>
      <c r="S49" s="97">
        <v>114.87212788712957</v>
      </c>
      <c r="T49" s="21">
        <v>34.524473623998418</v>
      </c>
      <c r="U49" s="97">
        <v>143.99664541070459</v>
      </c>
      <c r="V49" s="97">
        <v>13.050126988497777</v>
      </c>
      <c r="W49" s="97">
        <v>10.359484677196948</v>
      </c>
      <c r="X49" s="97">
        <v>6.3103409708135096</v>
      </c>
      <c r="Y49" s="97">
        <v>11.236811535897644</v>
      </c>
      <c r="Z49" s="19">
        <v>34.524473623998418</v>
      </c>
      <c r="AA49" s="2">
        <v>-39.053687615903613</v>
      </c>
      <c r="AB49" s="62">
        <v>43</v>
      </c>
      <c r="AC49" s="46">
        <v>6.040982693547698</v>
      </c>
      <c r="AD49" s="97">
        <v>99.054173235002295</v>
      </c>
      <c r="AE49" s="97">
        <v>148.52671472685131</v>
      </c>
      <c r="AF49" s="97">
        <v>6.6155140449027732</v>
      </c>
      <c r="AG49" s="97">
        <v>111.90935561609727</v>
      </c>
      <c r="AH49" s="21">
        <v>32.515207716866854</v>
      </c>
      <c r="AI49" s="97">
        <v>148.34770145058366</v>
      </c>
      <c r="AJ49" s="97">
        <v>99.054173235002295</v>
      </c>
      <c r="AK49" s="97">
        <v>13.089791251765908</v>
      </c>
      <c r="AL49" s="19">
        <v>6.6155140449027732</v>
      </c>
      <c r="AM49" s="97">
        <v>10.154505923779222</v>
      </c>
      <c r="AN49" s="21">
        <v>32.515207716866854</v>
      </c>
      <c r="AO49" s="2">
        <v>-60.023538452099757</v>
      </c>
      <c r="AP49" s="66">
        <v>43</v>
      </c>
      <c r="AQ49" s="97">
        <v>6.5121217861029734</v>
      </c>
      <c r="AR49" s="97">
        <v>99.026644954423389</v>
      </c>
      <c r="AS49" s="97">
        <v>144.15519274532241</v>
      </c>
      <c r="AT49" s="97">
        <v>76.729400260068189</v>
      </c>
      <c r="AU49" s="97">
        <v>113.1777197226188</v>
      </c>
      <c r="AV49" s="21">
        <v>33.913900584513549</v>
      </c>
      <c r="AW49" s="97">
        <v>145.26239064821127</v>
      </c>
      <c r="AX49" s="97">
        <v>99.026644954423389</v>
      </c>
      <c r="AY49" s="97">
        <v>12.101499814383422</v>
      </c>
      <c r="AZ49" s="97">
        <v>76.729400260068189</v>
      </c>
      <c r="BA49" s="97">
        <v>2.5392705790876047</v>
      </c>
      <c r="BB49" s="97">
        <v>33.913900584513549</v>
      </c>
      <c r="BC49" s="2">
        <v>-12.847945602226446</v>
      </c>
      <c r="BD49" s="62">
        <v>43</v>
      </c>
      <c r="BE49" s="97">
        <v>5.4555756866444334</v>
      </c>
      <c r="BF49" s="97">
        <v>99.127384162932117</v>
      </c>
      <c r="BG49" s="97">
        <v>148.818949939774</v>
      </c>
      <c r="BH49" s="97">
        <v>6.9639369580691994</v>
      </c>
      <c r="BI49" s="97">
        <v>114.36152945043867</v>
      </c>
      <c r="BJ49" s="21">
        <v>34.443643899291558</v>
      </c>
      <c r="BK49" s="97">
        <v>153.1644942760409</v>
      </c>
      <c r="BL49" s="97">
        <v>99.127384162932117</v>
      </c>
      <c r="BM49" s="97">
        <v>11.150144327666204</v>
      </c>
      <c r="BN49" s="97">
        <v>6.9639369580691994</v>
      </c>
      <c r="BO49" s="97">
        <v>11.15701457296778</v>
      </c>
      <c r="BP49" s="97">
        <v>34.443643899291558</v>
      </c>
      <c r="BQ49" s="2">
        <v>-60.433422065990392</v>
      </c>
      <c r="BR49" s="97">
        <v>5.5149157256425507</v>
      </c>
      <c r="BS49" s="97">
        <v>99.935941678590211</v>
      </c>
      <c r="BT49" s="97">
        <v>147.92318914527218</v>
      </c>
      <c r="BU49" s="97">
        <v>0.24022471008805524</v>
      </c>
      <c r="BV49" s="97">
        <v>112.55494148054716</v>
      </c>
      <c r="BW49" s="21">
        <v>99.359689152974497</v>
      </c>
      <c r="BX49" s="97">
        <v>147.98133031746528</v>
      </c>
      <c r="BY49" s="97">
        <v>99.935941678590211</v>
      </c>
      <c r="BZ49" s="97">
        <v>14.146939285153172</v>
      </c>
      <c r="CA49" s="97">
        <v>0.24022471008805524</v>
      </c>
      <c r="CB49" s="97">
        <v>5.6933858810175044</v>
      </c>
      <c r="CC49" s="97">
        <v>99.359689152974497</v>
      </c>
      <c r="CD49" s="2">
        <v>-82.531354318000666</v>
      </c>
    </row>
    <row r="50" spans="1:82" x14ac:dyDescent="0.25">
      <c r="A50" s="59">
        <v>44</v>
      </c>
      <c r="B50" s="46">
        <v>5.7332249770974615</v>
      </c>
      <c r="C50" s="97">
        <v>99.897865368555387</v>
      </c>
      <c r="D50" s="97">
        <v>146.54624577283172</v>
      </c>
      <c r="E50" s="97">
        <v>5.9740847727847441</v>
      </c>
      <c r="F50" s="97">
        <v>113.62723270459446</v>
      </c>
      <c r="G50" s="21">
        <v>33.323267004822348</v>
      </c>
      <c r="H50" s="97">
        <v>148.91044614076259</v>
      </c>
      <c r="I50" s="97">
        <v>99.897865368555387</v>
      </c>
      <c r="J50" s="97">
        <v>12.473276354286652</v>
      </c>
      <c r="K50" s="97">
        <v>5.9740847727847441</v>
      </c>
      <c r="L50" s="97">
        <v>11.66754638570756</v>
      </c>
      <c r="M50" s="97">
        <v>33.323267004822348</v>
      </c>
      <c r="N50" s="2">
        <v>-61.523486857509383</v>
      </c>
      <c r="O50" s="97">
        <v>6.1617278983597057</v>
      </c>
      <c r="P50" s="97">
        <v>9.8705356573277712</v>
      </c>
      <c r="Q50" s="97">
        <v>142.14469174542995</v>
      </c>
      <c r="R50" s="97">
        <v>5.4864725897543076</v>
      </c>
      <c r="S50" s="97">
        <v>112.2613573569006</v>
      </c>
      <c r="T50" s="21">
        <v>34.36222227419394</v>
      </c>
      <c r="U50" s="97">
        <v>142.97265812123624</v>
      </c>
      <c r="V50" s="97">
        <v>9.8705356573277712</v>
      </c>
      <c r="W50" s="97">
        <v>11.458986067788336</v>
      </c>
      <c r="X50" s="97">
        <v>5.4864725897543076</v>
      </c>
      <c r="Y50" s="97">
        <v>15.943424456534808</v>
      </c>
      <c r="Z50" s="19">
        <v>34.36222227419394</v>
      </c>
      <c r="AA50" s="2">
        <v>-35.642350724988511</v>
      </c>
      <c r="AB50" s="62">
        <v>44</v>
      </c>
      <c r="AC50" s="46">
        <v>6.514869015559313</v>
      </c>
      <c r="AD50" s="97">
        <v>99.513542995595756</v>
      </c>
      <c r="AE50" s="97">
        <v>147.78006852150878</v>
      </c>
      <c r="AF50" s="97">
        <v>5.4793793373525315</v>
      </c>
      <c r="AG50" s="97">
        <v>113.14280401127047</v>
      </c>
      <c r="AH50" s="21">
        <v>33.556205441377202</v>
      </c>
      <c r="AI50" s="97">
        <v>149.33463827675848</v>
      </c>
      <c r="AJ50" s="97">
        <v>99.513542995595756</v>
      </c>
      <c r="AK50" s="97">
        <v>7.7653643245620776</v>
      </c>
      <c r="AL50" s="19">
        <v>5.4793793373525315</v>
      </c>
      <c r="AM50" s="97">
        <v>13.683258351689659</v>
      </c>
      <c r="AN50" s="21">
        <v>33.556205441377202</v>
      </c>
      <c r="AO50" s="2">
        <v>-60.339379382404481</v>
      </c>
      <c r="AP50" s="66">
        <v>44</v>
      </c>
      <c r="AQ50" s="97">
        <v>5.5821906032765787</v>
      </c>
      <c r="AR50" s="97">
        <v>99.397497729495484</v>
      </c>
      <c r="AS50" s="97">
        <v>142.98021818199004</v>
      </c>
      <c r="AT50" s="97">
        <v>75.023902619324843</v>
      </c>
      <c r="AU50" s="97">
        <v>111.50717959566293</v>
      </c>
      <c r="AV50" s="21">
        <v>34.204923520548995</v>
      </c>
      <c r="AW50" s="97">
        <v>140.91088658997595</v>
      </c>
      <c r="AX50" s="97">
        <v>99.397497729495484</v>
      </c>
      <c r="AY50" s="97">
        <v>8.464928187025766</v>
      </c>
      <c r="AZ50" s="97">
        <v>75.023902619324843</v>
      </c>
      <c r="BA50" s="97">
        <v>0.58128761645959326</v>
      </c>
      <c r="BB50" s="97">
        <v>34.204923520548995</v>
      </c>
      <c r="BC50" s="2">
        <v>-12.991761951535935</v>
      </c>
      <c r="BD50" s="62">
        <v>44</v>
      </c>
      <c r="BE50" s="97">
        <v>5.4428493477601041</v>
      </c>
      <c r="BF50" s="97">
        <v>98.701505286422787</v>
      </c>
      <c r="BG50" s="97">
        <v>149.0493166313249</v>
      </c>
      <c r="BH50" s="97">
        <v>7.094147234223346</v>
      </c>
      <c r="BI50" s="97">
        <v>113.62561267847406</v>
      </c>
      <c r="BJ50" s="21">
        <v>33.230814014630994</v>
      </c>
      <c r="BK50" s="97">
        <v>149.18764527345982</v>
      </c>
      <c r="BL50" s="97">
        <v>98.701505286422787</v>
      </c>
      <c r="BM50" s="97">
        <v>12.756328427029693</v>
      </c>
      <c r="BN50" s="97">
        <v>7.094147234223346</v>
      </c>
      <c r="BO50" s="97">
        <v>9.2645657918101687</v>
      </c>
      <c r="BP50" s="97">
        <v>33.230814014630994</v>
      </c>
      <c r="BQ50" s="2">
        <v>-60.389747693323336</v>
      </c>
      <c r="BR50" s="97">
        <v>5.4693836010964123</v>
      </c>
      <c r="BS50" s="97">
        <v>98.799827796351337</v>
      </c>
      <c r="BT50" s="97">
        <v>148.82716465256917</v>
      </c>
      <c r="BU50" s="97">
        <v>0.82611243194949224</v>
      </c>
      <c r="BV50" s="97">
        <v>115.08040915415077</v>
      </c>
      <c r="BW50" s="21">
        <v>99.791106581676445</v>
      </c>
      <c r="BX50" s="97">
        <v>152.194026059479</v>
      </c>
      <c r="BY50" s="97">
        <v>98.799827796351337</v>
      </c>
      <c r="BZ50" s="97">
        <v>12.628429697417824</v>
      </c>
      <c r="CA50" s="97">
        <v>0.82611243194949224</v>
      </c>
      <c r="CB50" s="97">
        <v>8.6095923808250383</v>
      </c>
      <c r="CC50" s="97">
        <v>99.791106581676445</v>
      </c>
      <c r="CD50" s="2">
        <v>-75.713450498411433</v>
      </c>
    </row>
    <row r="51" spans="1:82" x14ac:dyDescent="0.25">
      <c r="A51" s="59">
        <v>45</v>
      </c>
      <c r="B51" s="46">
        <v>6.842672077574699</v>
      </c>
      <c r="C51" s="97">
        <v>99.250280887749284</v>
      </c>
      <c r="D51" s="97">
        <v>148.37246086082752</v>
      </c>
      <c r="E51" s="97">
        <v>5.0743423969472214</v>
      </c>
      <c r="F51" s="97">
        <v>113.53788282230671</v>
      </c>
      <c r="G51" s="21">
        <v>34.552564618466967</v>
      </c>
      <c r="H51" s="97">
        <v>148.88713021277508</v>
      </c>
      <c r="I51" s="97">
        <v>99.250280887749284</v>
      </c>
      <c r="J51" s="97">
        <v>11.192153691688162</v>
      </c>
      <c r="K51" s="97">
        <v>5.0743423969472214</v>
      </c>
      <c r="L51" s="97">
        <v>8.8493924135919748</v>
      </c>
      <c r="M51" s="97">
        <v>34.552564618466967</v>
      </c>
      <c r="N51" s="2">
        <v>-63.02286313672758</v>
      </c>
      <c r="O51" s="97">
        <v>6.0683071730399094</v>
      </c>
      <c r="P51" s="97">
        <v>11.13354903134382</v>
      </c>
      <c r="Q51" s="97">
        <v>141.7247500998194</v>
      </c>
      <c r="R51" s="97">
        <v>5.597335306195923</v>
      </c>
      <c r="S51" s="97">
        <v>112.86885642500704</v>
      </c>
      <c r="T51" s="21">
        <v>34.428089326850539</v>
      </c>
      <c r="U51" s="97">
        <v>146.96393608782554</v>
      </c>
      <c r="V51" s="97">
        <v>11.13354903134382</v>
      </c>
      <c r="W51" s="97">
        <v>9.765904426517082</v>
      </c>
      <c r="X51" s="97">
        <v>5.597335306195923</v>
      </c>
      <c r="Y51" s="97">
        <v>7.0295389187036559</v>
      </c>
      <c r="Z51" s="19">
        <v>34.428089326850539</v>
      </c>
      <c r="AA51" s="2">
        <v>-42.93560714810112</v>
      </c>
      <c r="AB51" s="62">
        <v>45</v>
      </c>
      <c r="AC51" s="46">
        <v>6.7725079054113193</v>
      </c>
      <c r="AD51" s="97">
        <v>99.064463394897999</v>
      </c>
      <c r="AE51" s="97">
        <v>147.24141389239992</v>
      </c>
      <c r="AF51" s="97">
        <v>5.112855027321384</v>
      </c>
      <c r="AG51" s="97">
        <v>114.82737146208588</v>
      </c>
      <c r="AH51" s="21">
        <v>33.950027493889678</v>
      </c>
      <c r="AI51" s="97">
        <v>151.60589822510539</v>
      </c>
      <c r="AJ51" s="97">
        <v>99.064463394897999</v>
      </c>
      <c r="AK51" s="97">
        <v>13.269609088704309</v>
      </c>
      <c r="AL51" s="19">
        <v>5.112855027321384</v>
      </c>
      <c r="AM51" s="97">
        <v>6.777391010502356</v>
      </c>
      <c r="AN51" s="21">
        <v>33.950027493889678</v>
      </c>
      <c r="AO51" s="2">
        <v>-64.655073212770219</v>
      </c>
      <c r="AP51" s="66">
        <v>45</v>
      </c>
      <c r="AQ51" s="97">
        <v>5.9429022446758184</v>
      </c>
      <c r="AR51" s="97">
        <v>99.935407977520313</v>
      </c>
      <c r="AS51" s="97">
        <v>141.04538316083486</v>
      </c>
      <c r="AT51" s="97">
        <v>75.167730359817341</v>
      </c>
      <c r="AU51" s="97">
        <v>112.01772948078269</v>
      </c>
      <c r="AV51" s="21">
        <v>33.202081441291476</v>
      </c>
      <c r="AW51" s="97">
        <v>146.77213717097371</v>
      </c>
      <c r="AX51" s="97">
        <v>99.935407977520313</v>
      </c>
      <c r="AY51" s="97">
        <v>11.689161937280744</v>
      </c>
      <c r="AZ51" s="97">
        <v>75.167730359817341</v>
      </c>
      <c r="BA51" s="97">
        <v>1.2799412566954718</v>
      </c>
      <c r="BB51" s="97">
        <v>33.202081441291476</v>
      </c>
      <c r="BC51" s="2">
        <v>-14.278613512592123</v>
      </c>
      <c r="BD51" s="62">
        <v>45</v>
      </c>
      <c r="BE51" s="97">
        <v>5.4921042881071367</v>
      </c>
      <c r="BF51" s="97">
        <v>98.766668465195494</v>
      </c>
      <c r="BG51" s="97">
        <v>145.47210032531686</v>
      </c>
      <c r="BH51" s="97">
        <v>6.2848816426459519</v>
      </c>
      <c r="BI51" s="97">
        <v>112.87667459799184</v>
      </c>
      <c r="BJ51" s="21">
        <v>32.179540405020632</v>
      </c>
      <c r="BK51" s="97">
        <v>149.22984006311106</v>
      </c>
      <c r="BL51" s="97">
        <v>98.766668465195494</v>
      </c>
      <c r="BM51" s="97">
        <v>12.082080284010937</v>
      </c>
      <c r="BN51" s="97">
        <v>6.2848816426459519</v>
      </c>
      <c r="BO51" s="97">
        <v>9.8031840942138739</v>
      </c>
      <c r="BP51" s="97">
        <v>32.179540405020632</v>
      </c>
      <c r="BQ51" s="2">
        <v>-62.062856701246218</v>
      </c>
      <c r="BR51" s="97">
        <v>6.0707277120596652</v>
      </c>
      <c r="BS51" s="97">
        <v>99.476165417252659</v>
      </c>
      <c r="BT51" s="97">
        <v>149.97915823088061</v>
      </c>
      <c r="BU51" s="97">
        <v>1.3231099029027253</v>
      </c>
      <c r="BV51" s="97">
        <v>112.73197747797528</v>
      </c>
      <c r="BW51" s="21">
        <v>99.230082715055332</v>
      </c>
      <c r="BX51" s="97">
        <v>146.55120828354572</v>
      </c>
      <c r="BY51" s="97">
        <v>99.476165417252659</v>
      </c>
      <c r="BZ51" s="97">
        <v>10.308922766810374</v>
      </c>
      <c r="CA51" s="97">
        <v>1.3231099029027253</v>
      </c>
      <c r="CB51" s="97">
        <v>13.288255358605447</v>
      </c>
      <c r="CC51" s="97">
        <v>99.230082715055332</v>
      </c>
      <c r="CD51" s="2">
        <v>-66.168548605606318</v>
      </c>
    </row>
    <row r="52" spans="1:82" x14ac:dyDescent="0.25">
      <c r="A52" s="59">
        <v>46</v>
      </c>
      <c r="B52" s="46">
        <v>6.186994411797758</v>
      </c>
      <c r="C52" s="97">
        <v>99.357308508706481</v>
      </c>
      <c r="D52" s="97">
        <v>148.98500537050097</v>
      </c>
      <c r="E52" s="97">
        <v>4.4511444957347255</v>
      </c>
      <c r="F52" s="97">
        <v>111.98358069604124</v>
      </c>
      <c r="G52" s="21">
        <v>32.979982400003138</v>
      </c>
      <c r="H52" s="97">
        <v>151.06312398831778</v>
      </c>
      <c r="I52" s="97">
        <v>99.357308508706481</v>
      </c>
      <c r="J52" s="97">
        <v>10.58589084372568</v>
      </c>
      <c r="K52" s="97">
        <v>4.4511444957347255</v>
      </c>
      <c r="L52" s="97">
        <v>13.298102327497419</v>
      </c>
      <c r="M52" s="97">
        <v>32.979982400003138</v>
      </c>
      <c r="N52" s="2">
        <v>-63.339986756814568</v>
      </c>
      <c r="O52" s="97">
        <v>5.6737370392820674</v>
      </c>
      <c r="P52" s="97">
        <v>10.653797117310507</v>
      </c>
      <c r="Q52" s="97">
        <v>143.57867680387758</v>
      </c>
      <c r="R52" s="97">
        <v>5.6012483036832981</v>
      </c>
      <c r="S52" s="97">
        <v>112.18199500408069</v>
      </c>
      <c r="T52" s="21">
        <v>33.920110697010834</v>
      </c>
      <c r="U52" s="97">
        <v>144.23222401342812</v>
      </c>
      <c r="V52" s="97">
        <v>10.653797117310507</v>
      </c>
      <c r="W52" s="97">
        <v>11.167961866792236</v>
      </c>
      <c r="X52" s="97">
        <v>5.6012483036832981</v>
      </c>
      <c r="Y52" s="97">
        <v>10.93628270722348</v>
      </c>
      <c r="Z52" s="19">
        <v>33.920110697010834</v>
      </c>
      <c r="AA52" s="2">
        <v>-39.092480011079218</v>
      </c>
      <c r="AB52" s="62">
        <v>46</v>
      </c>
      <c r="AC52" s="46">
        <v>5.7670551153385583</v>
      </c>
      <c r="AD52" s="97">
        <v>100.10338308021767</v>
      </c>
      <c r="AE52" s="97">
        <v>147.89303571310194</v>
      </c>
      <c r="AF52" s="97">
        <v>6.1183973127628315</v>
      </c>
      <c r="AG52" s="97">
        <v>114.92969306308844</v>
      </c>
      <c r="AH52" s="21">
        <v>33.74616233039761</v>
      </c>
      <c r="AI52" s="97">
        <v>149.7132411544091</v>
      </c>
      <c r="AJ52" s="97">
        <v>100.10338308021767</v>
      </c>
      <c r="AK52" s="97">
        <v>11.556930553643012</v>
      </c>
      <c r="AL52" s="19">
        <v>6.1183973127628315</v>
      </c>
      <c r="AM52" s="97">
        <v>5.5259099424388065</v>
      </c>
      <c r="AN52" s="21">
        <v>33.74616233039761</v>
      </c>
      <c r="AO52" s="2">
        <v>-64.350256089716609</v>
      </c>
      <c r="AP52" s="66">
        <v>46</v>
      </c>
      <c r="AQ52" s="97">
        <v>5.858026010996964</v>
      </c>
      <c r="AR52" s="97">
        <v>99.089318261559328</v>
      </c>
      <c r="AS52" s="97">
        <v>140.68893398249992</v>
      </c>
      <c r="AT52" s="97">
        <v>75.444579259232782</v>
      </c>
      <c r="AU52" s="97">
        <v>110.34955310202319</v>
      </c>
      <c r="AV52" s="21">
        <v>34.223010765220593</v>
      </c>
      <c r="AW52" s="97">
        <v>142.23514233957266</v>
      </c>
      <c r="AX52" s="97">
        <v>99.089318261559328</v>
      </c>
      <c r="AY52" s="97">
        <v>13.074789340920857</v>
      </c>
      <c r="AZ52" s="97">
        <v>75.444579259232782</v>
      </c>
      <c r="BA52" s="97">
        <v>3.1579934154291114</v>
      </c>
      <c r="BB52" s="97">
        <v>34.223010765220593</v>
      </c>
      <c r="BC52" s="2">
        <v>-13.559429209322429</v>
      </c>
      <c r="BD52" s="62">
        <v>46</v>
      </c>
      <c r="BE52" s="97">
        <v>6.3919604277140536</v>
      </c>
      <c r="BF52" s="97">
        <v>99.697812590341101</v>
      </c>
      <c r="BG52" s="97">
        <v>148.20479610680633</v>
      </c>
      <c r="BH52" s="97">
        <v>6.2547564761046699</v>
      </c>
      <c r="BI52" s="97">
        <v>113.1917975820682</v>
      </c>
      <c r="BJ52" s="21">
        <v>33.336621293292971</v>
      </c>
      <c r="BK52" s="97">
        <v>150.0189853645258</v>
      </c>
      <c r="BL52" s="97">
        <v>99.697812590341101</v>
      </c>
      <c r="BM52" s="97">
        <v>11.937156297226062</v>
      </c>
      <c r="BN52" s="97">
        <v>6.2547564761046699</v>
      </c>
      <c r="BO52" s="97">
        <v>11.563508539980347</v>
      </c>
      <c r="BP52" s="97">
        <v>33.336621293292971</v>
      </c>
      <c r="BQ52" s="2">
        <v>-60.041648364101249</v>
      </c>
      <c r="BR52" s="97">
        <v>5.5791421542456749</v>
      </c>
      <c r="BS52" s="97">
        <v>99.485070975495958</v>
      </c>
      <c r="BT52" s="97">
        <v>149.74932815671838</v>
      </c>
      <c r="BU52" s="97">
        <v>-0.12442182947179226</v>
      </c>
      <c r="BV52" s="97">
        <v>113.28159728972061</v>
      </c>
      <c r="BW52" s="21">
        <v>99.796482214560697</v>
      </c>
      <c r="BX52" s="97">
        <v>151.7405638049303</v>
      </c>
      <c r="BY52" s="97">
        <v>99.485070975495958</v>
      </c>
      <c r="BZ52" s="97">
        <v>13.446303134012963</v>
      </c>
      <c r="CA52" s="97">
        <v>-0.12442182947179226</v>
      </c>
      <c r="CB52" s="97">
        <v>8.2731122922482694</v>
      </c>
      <c r="CC52" s="97">
        <v>99.796482214560697</v>
      </c>
      <c r="CD52" s="2">
        <v>-78.531671143565234</v>
      </c>
    </row>
    <row r="53" spans="1:82" x14ac:dyDescent="0.25">
      <c r="A53" s="59">
        <v>47</v>
      </c>
      <c r="B53" s="46">
        <v>6.886439124748108</v>
      </c>
      <c r="C53" s="97">
        <v>99.998551765725836</v>
      </c>
      <c r="D53" s="97">
        <v>147.41166361687476</v>
      </c>
      <c r="E53" s="97">
        <v>5.0091850253897166</v>
      </c>
      <c r="F53" s="97">
        <v>115.03347606974758</v>
      </c>
      <c r="G53" s="21">
        <v>35.12619885173698</v>
      </c>
      <c r="H53" s="97">
        <v>147.22379607836811</v>
      </c>
      <c r="I53" s="97">
        <v>99.998551765725836</v>
      </c>
      <c r="J53" s="97">
        <v>13.136552509701376</v>
      </c>
      <c r="K53" s="97">
        <v>5.0091850253897166</v>
      </c>
      <c r="L53" s="97">
        <v>8.8112491484519602</v>
      </c>
      <c r="M53" s="97">
        <v>35.12619885173698</v>
      </c>
      <c r="N53" s="2">
        <v>-63.143027963805743</v>
      </c>
      <c r="O53" s="97">
        <v>5.9828293776434576</v>
      </c>
      <c r="P53" s="97">
        <v>11.113421055790489</v>
      </c>
      <c r="Q53" s="97">
        <v>142.93900618959961</v>
      </c>
      <c r="R53" s="97">
        <v>7.2347506303897733</v>
      </c>
      <c r="S53" s="97">
        <v>113.34129268481628</v>
      </c>
      <c r="T53" s="21">
        <v>33.972816093376288</v>
      </c>
      <c r="U53" s="97">
        <v>146.57584371353715</v>
      </c>
      <c r="V53" s="97">
        <v>11.113421055790489</v>
      </c>
      <c r="W53" s="97">
        <v>12.213833457959904</v>
      </c>
      <c r="X53" s="97">
        <v>7.2347506303897733</v>
      </c>
      <c r="Y53" s="97">
        <v>12.560571038646961</v>
      </c>
      <c r="Z53" s="19">
        <v>33.972816093376288</v>
      </c>
      <c r="AA53" s="2">
        <v>-34.266914762224829</v>
      </c>
      <c r="AB53" s="62">
        <v>47</v>
      </c>
      <c r="AC53" s="46">
        <v>5.4996086845173391</v>
      </c>
      <c r="AD53" s="97">
        <v>99.109308919410381</v>
      </c>
      <c r="AE53" s="97">
        <v>148.59803136136057</v>
      </c>
      <c r="AF53" s="97">
        <v>6.6958300475508929</v>
      </c>
      <c r="AG53" s="97">
        <v>114.1017679831225</v>
      </c>
      <c r="AH53" s="21">
        <v>33.048518405384549</v>
      </c>
      <c r="AI53" s="97">
        <v>151.54857351703794</v>
      </c>
      <c r="AJ53" s="97">
        <v>99.109308919410381</v>
      </c>
      <c r="AK53" s="97">
        <v>13.287758444443211</v>
      </c>
      <c r="AL53" s="19">
        <v>6.6958300475508929</v>
      </c>
      <c r="AM53" s="97">
        <v>15.244094837054099</v>
      </c>
      <c r="AN53" s="21">
        <v>33.048518405384549</v>
      </c>
      <c r="AO53" s="2">
        <v>-58.898441775284645</v>
      </c>
      <c r="AP53" s="66">
        <v>47</v>
      </c>
      <c r="AQ53" s="97">
        <v>6.0570304863447166</v>
      </c>
      <c r="AR53" s="97">
        <v>98.797966978012269</v>
      </c>
      <c r="AS53" s="97">
        <v>142.01832952048025</v>
      </c>
      <c r="AT53" s="97">
        <v>77.138820377156094</v>
      </c>
      <c r="AU53" s="97">
        <v>112.12584301066478</v>
      </c>
      <c r="AV53" s="21">
        <v>32.506876332182578</v>
      </c>
      <c r="AW53" s="97">
        <v>143.35639818870212</v>
      </c>
      <c r="AX53" s="97">
        <v>98.797966978012269</v>
      </c>
      <c r="AY53" s="97">
        <v>10.508916593517936</v>
      </c>
      <c r="AZ53" s="97">
        <v>77.138820377156094</v>
      </c>
      <c r="BA53" s="97">
        <v>3.9632239391065207</v>
      </c>
      <c r="BB53" s="97">
        <v>32.506876332182578</v>
      </c>
      <c r="BC53" s="2">
        <v>-12.34767863819688</v>
      </c>
      <c r="BD53" s="62">
        <v>47</v>
      </c>
      <c r="BE53" s="97">
        <v>5.4655451173490608</v>
      </c>
      <c r="BF53" s="97">
        <v>99.23641779084447</v>
      </c>
      <c r="BG53" s="97">
        <v>147.81838497617829</v>
      </c>
      <c r="BH53" s="97">
        <v>4.897434257719981</v>
      </c>
      <c r="BI53" s="97">
        <v>112.61173759785817</v>
      </c>
      <c r="BJ53" s="21">
        <v>35.030808022310836</v>
      </c>
      <c r="BK53" s="97">
        <v>147.57356618948751</v>
      </c>
      <c r="BL53" s="97">
        <v>99.23641779084447</v>
      </c>
      <c r="BM53" s="97">
        <v>13.432842964513183</v>
      </c>
      <c r="BN53" s="97">
        <v>4.897434257719981</v>
      </c>
      <c r="BO53" s="97">
        <v>9.3355745389563296</v>
      </c>
      <c r="BP53" s="97">
        <v>35.030808022310836</v>
      </c>
      <c r="BQ53" s="2">
        <v>-65.178097941246534</v>
      </c>
      <c r="BR53" s="97">
        <v>5.4069242448157677</v>
      </c>
      <c r="BS53" s="97">
        <v>99.650262998929307</v>
      </c>
      <c r="BT53" s="97">
        <v>149.03441541739704</v>
      </c>
      <c r="BU53" s="97">
        <v>0.8832203075383076</v>
      </c>
      <c r="BV53" s="97">
        <v>111.1434184934208</v>
      </c>
      <c r="BW53" s="21">
        <v>99.571739680079745</v>
      </c>
      <c r="BX53" s="97">
        <v>150.12306246113516</v>
      </c>
      <c r="BY53" s="97">
        <v>99.650262998929307</v>
      </c>
      <c r="BZ53" s="97">
        <v>11.69336384525948</v>
      </c>
      <c r="CA53" s="97">
        <v>0.8832203075383076</v>
      </c>
      <c r="CB53" s="97">
        <v>8.3816270472208032</v>
      </c>
      <c r="CC53" s="97">
        <v>99.571739680079745</v>
      </c>
      <c r="CD53" s="2">
        <v>-75.521107786960542</v>
      </c>
    </row>
    <row r="54" spans="1:82" x14ac:dyDescent="0.25">
      <c r="A54" s="59">
        <v>48</v>
      </c>
      <c r="B54" s="46">
        <v>6.8488609979949828</v>
      </c>
      <c r="C54" s="97">
        <v>99.82837491687917</v>
      </c>
      <c r="D54" s="97">
        <v>149.67068103742889</v>
      </c>
      <c r="E54" s="97">
        <v>4.8603790739213606</v>
      </c>
      <c r="F54" s="97">
        <v>114.50423790012583</v>
      </c>
      <c r="G54" s="21">
        <v>33.911253259194396</v>
      </c>
      <c r="H54" s="97">
        <v>151.33757926495375</v>
      </c>
      <c r="I54" s="97">
        <v>99.82837491687917</v>
      </c>
      <c r="J54" s="97">
        <v>12.557674126846015</v>
      </c>
      <c r="K54" s="97">
        <v>4.8603790739213606</v>
      </c>
      <c r="L54" s="97">
        <v>12.773856345326347</v>
      </c>
      <c r="M54" s="97">
        <v>33.911253259194396</v>
      </c>
      <c r="N54" s="2">
        <v>-61.859736317254153</v>
      </c>
      <c r="O54" s="97">
        <v>5.5469391734019107</v>
      </c>
      <c r="P54" s="97">
        <v>10.826483494749613</v>
      </c>
      <c r="Q54" s="97">
        <v>143.19819001574675</v>
      </c>
      <c r="R54" s="97">
        <v>5.6752848395866522</v>
      </c>
      <c r="S54" s="97">
        <v>110.38536958760214</v>
      </c>
      <c r="T54" s="21">
        <v>33.417816185197623</v>
      </c>
      <c r="U54" s="97">
        <v>145.27750357948963</v>
      </c>
      <c r="V54" s="97">
        <v>10.826483494749613</v>
      </c>
      <c r="W54" s="97">
        <v>11.857219580095975</v>
      </c>
      <c r="X54" s="97">
        <v>5.6752848395866522</v>
      </c>
      <c r="Y54" s="97">
        <v>7.8781058256860987</v>
      </c>
      <c r="Z54" s="19">
        <v>33.417816185197623</v>
      </c>
      <c r="AA54" s="2">
        <v>-40.946875574346628</v>
      </c>
      <c r="AB54" s="62">
        <v>48</v>
      </c>
      <c r="AC54" s="46">
        <v>6.1367076418891067</v>
      </c>
      <c r="AD54" s="97">
        <v>99.933934721677502</v>
      </c>
      <c r="AE54" s="97">
        <v>150.96960031913036</v>
      </c>
      <c r="AF54" s="97">
        <v>6.1696391372198889</v>
      </c>
      <c r="AG54" s="97">
        <v>114.54939264525004</v>
      </c>
      <c r="AH54" s="21">
        <v>35.799051201813668</v>
      </c>
      <c r="AI54" s="97">
        <v>148.8389754484252</v>
      </c>
      <c r="AJ54" s="97">
        <v>99.933934721677502</v>
      </c>
      <c r="AK54" s="97">
        <v>11.985009919450414</v>
      </c>
      <c r="AL54" s="19">
        <v>6.1696391372198889</v>
      </c>
      <c r="AM54" s="97">
        <v>9.0917286333299145</v>
      </c>
      <c r="AN54" s="21">
        <v>35.799051201813668</v>
      </c>
      <c r="AO54" s="2">
        <v>-61.487153575861171</v>
      </c>
      <c r="AP54" s="66">
        <v>48</v>
      </c>
      <c r="AQ54" s="97">
        <v>6.9172426410016552</v>
      </c>
      <c r="AR54" s="97">
        <v>99.125195462033474</v>
      </c>
      <c r="AS54" s="97">
        <v>139.92151191881439</v>
      </c>
      <c r="AT54" s="97">
        <v>74.696918113488252</v>
      </c>
      <c r="AU54" s="97">
        <v>112.20742574606365</v>
      </c>
      <c r="AV54" s="21">
        <v>32.174950579385786</v>
      </c>
      <c r="AW54" s="97">
        <v>146.69334875699181</v>
      </c>
      <c r="AX54" s="97">
        <v>99.125195462033474</v>
      </c>
      <c r="AY54" s="97">
        <v>9.641403777172215</v>
      </c>
      <c r="AZ54" s="97">
        <v>74.696918113488252</v>
      </c>
      <c r="BA54" s="97">
        <v>3.2962763354713216</v>
      </c>
      <c r="BB54" s="97">
        <v>32.174950579385786</v>
      </c>
      <c r="BC54" s="2">
        <v>-13.719290471377946</v>
      </c>
      <c r="BD54" s="62">
        <v>48</v>
      </c>
      <c r="BE54" s="97">
        <v>5.8912721062672322</v>
      </c>
      <c r="BF54" s="97">
        <v>99.156726585830938</v>
      </c>
      <c r="BG54" s="97">
        <v>147.66851694293902</v>
      </c>
      <c r="BH54" s="97">
        <v>6.2929271879890942</v>
      </c>
      <c r="BI54" s="97">
        <v>113.55392422383919</v>
      </c>
      <c r="BJ54" s="21">
        <v>33.57862910334191</v>
      </c>
      <c r="BK54" s="97">
        <v>151.35387647048171</v>
      </c>
      <c r="BL54" s="97">
        <v>99.156726585830938</v>
      </c>
      <c r="BM54" s="97">
        <v>8.9078827161302314</v>
      </c>
      <c r="BN54" s="97">
        <v>6.2929271879890942</v>
      </c>
      <c r="BO54" s="97">
        <v>16.153903630457869</v>
      </c>
      <c r="BP54" s="97">
        <v>33.57862910334191</v>
      </c>
      <c r="BQ54" s="2">
        <v>-58.739118146212746</v>
      </c>
      <c r="BR54" s="97">
        <v>6.2058974206407767</v>
      </c>
      <c r="BS54" s="97">
        <v>99.536578046021219</v>
      </c>
      <c r="BT54" s="97">
        <v>148.90595930736163</v>
      </c>
      <c r="BU54" s="97">
        <v>1.3162697059074877</v>
      </c>
      <c r="BV54" s="97">
        <v>113.50026365255287</v>
      </c>
      <c r="BW54" s="21">
        <v>99.876148214976311</v>
      </c>
      <c r="BX54" s="97">
        <v>149.7295600814096</v>
      </c>
      <c r="BY54" s="97">
        <v>99.536578046021219</v>
      </c>
      <c r="BZ54" s="97">
        <v>10.920172466736146</v>
      </c>
      <c r="CA54" s="97">
        <v>1.3162697059074877</v>
      </c>
      <c r="CB54" s="97">
        <v>6.3477508490494481</v>
      </c>
      <c r="CC54" s="97">
        <v>99.876148214976311</v>
      </c>
      <c r="CD54" s="2">
        <v>-76.769384837426898</v>
      </c>
    </row>
    <row r="55" spans="1:82" x14ac:dyDescent="0.25">
      <c r="A55" s="59">
        <v>49</v>
      </c>
      <c r="B55" s="46">
        <v>5.5161682518077626</v>
      </c>
      <c r="C55" s="97">
        <v>99.172393810654697</v>
      </c>
      <c r="D55" s="97">
        <v>149.44470844497101</v>
      </c>
      <c r="E55" s="97">
        <v>5.3223026898472554</v>
      </c>
      <c r="F55" s="97">
        <v>113.2200533026972</v>
      </c>
      <c r="G55" s="21">
        <v>33.462706289269711</v>
      </c>
      <c r="H55" s="97">
        <v>150.21444227595586</v>
      </c>
      <c r="I55" s="97">
        <v>99.172393810654697</v>
      </c>
      <c r="J55" s="97">
        <v>11.665747387736982</v>
      </c>
      <c r="K55" s="97">
        <v>5.3223026898472554</v>
      </c>
      <c r="L55" s="97">
        <v>13.490841410184679</v>
      </c>
      <c r="M55" s="97">
        <v>33.462706289269711</v>
      </c>
      <c r="N55" s="2">
        <v>-62.168638256501922</v>
      </c>
      <c r="O55" s="97">
        <v>5.6142432060166723</v>
      </c>
      <c r="P55" s="97">
        <v>11.327536539281475</v>
      </c>
      <c r="Q55" s="97">
        <v>140.01879570307185</v>
      </c>
      <c r="R55" s="97">
        <v>5.4360535516981461</v>
      </c>
      <c r="S55" s="97">
        <v>112.27943751966613</v>
      </c>
      <c r="T55" s="21">
        <v>33.159555519712491</v>
      </c>
      <c r="U55" s="97">
        <v>140.73995703131581</v>
      </c>
      <c r="V55" s="97">
        <v>11.327536539281475</v>
      </c>
      <c r="W55" s="97">
        <v>10.630669910122482</v>
      </c>
      <c r="X55" s="97">
        <v>5.4360535516981461</v>
      </c>
      <c r="Y55" s="97">
        <v>8.5725883625047956</v>
      </c>
      <c r="Z55" s="19">
        <v>33.159555519712491</v>
      </c>
      <c r="AA55" s="2">
        <v>-41.8128598651098</v>
      </c>
      <c r="AB55" s="62">
        <v>49</v>
      </c>
      <c r="AC55" s="46">
        <v>5.7605375918382027</v>
      </c>
      <c r="AD55" s="97">
        <v>99.709947821226621</v>
      </c>
      <c r="AE55" s="97">
        <v>150.23777711374146</v>
      </c>
      <c r="AF55" s="97">
        <v>4.3413935657718055</v>
      </c>
      <c r="AG55" s="97">
        <v>113.85414737637534</v>
      </c>
      <c r="AH55" s="21">
        <v>33.98677716542263</v>
      </c>
      <c r="AI55" s="97">
        <v>149.63147400966795</v>
      </c>
      <c r="AJ55" s="97">
        <v>99.709947821226621</v>
      </c>
      <c r="AK55" s="97">
        <v>10.34816684064924</v>
      </c>
      <c r="AL55" s="19">
        <v>4.3413935657718055</v>
      </c>
      <c r="AM55" s="97">
        <v>6.9934405161349851</v>
      </c>
      <c r="AN55" s="21">
        <v>33.98677716542263</v>
      </c>
      <c r="AO55" s="2">
        <v>-67.668196678219246</v>
      </c>
      <c r="AP55" s="66">
        <v>49</v>
      </c>
      <c r="AQ55" s="97">
        <v>5.7051811048262877</v>
      </c>
      <c r="AR55" s="97">
        <v>99.269273601645537</v>
      </c>
      <c r="AS55" s="97">
        <v>141.95877421479659</v>
      </c>
      <c r="AT55" s="97">
        <v>76.669329934192334</v>
      </c>
      <c r="AU55" s="97">
        <v>112.44043192695123</v>
      </c>
      <c r="AV55" s="21">
        <v>35.329925344577923</v>
      </c>
      <c r="AW55" s="97">
        <v>150.71877144696782</v>
      </c>
      <c r="AX55" s="97">
        <v>99.269273601645537</v>
      </c>
      <c r="AY55" s="97">
        <v>12.810116204022705</v>
      </c>
      <c r="AZ55" s="97">
        <v>76.669329934192334</v>
      </c>
      <c r="BA55" s="97">
        <v>1.5143466863087733</v>
      </c>
      <c r="BB55" s="97">
        <v>35.329925344577923</v>
      </c>
      <c r="BC55" s="2">
        <v>-14.540687571873125</v>
      </c>
      <c r="BD55" s="62">
        <v>49</v>
      </c>
      <c r="BE55" s="97">
        <v>5.6267208567185891</v>
      </c>
      <c r="BF55" s="97">
        <v>100.51128943918069</v>
      </c>
      <c r="BG55" s="97">
        <v>148.19783346995371</v>
      </c>
      <c r="BH55" s="97">
        <v>5.3273691118511053</v>
      </c>
      <c r="BI55" s="97">
        <v>111.29348134523109</v>
      </c>
      <c r="BJ55" s="21">
        <v>34.282197309186984</v>
      </c>
      <c r="BK55" s="97">
        <v>146.01555045054155</v>
      </c>
      <c r="BL55" s="97">
        <v>100.51128943918069</v>
      </c>
      <c r="BM55" s="97">
        <v>11.814359934017554</v>
      </c>
      <c r="BN55" s="97">
        <v>5.3273691118511053</v>
      </c>
      <c r="BO55" s="97">
        <v>5.9070219551739367</v>
      </c>
      <c r="BP55" s="97">
        <v>34.282197309186984</v>
      </c>
      <c r="BQ55" s="2">
        <v>-65.636337036267946</v>
      </c>
      <c r="BR55" s="97">
        <v>6.684050680983777</v>
      </c>
      <c r="BS55" s="97">
        <v>100.56505769825611</v>
      </c>
      <c r="BT55" s="97">
        <v>146.84402178393714</v>
      </c>
      <c r="BU55" s="97">
        <v>2.0701496529075127</v>
      </c>
      <c r="BV55" s="97">
        <v>115.72138236584786</v>
      </c>
      <c r="BW55" s="21">
        <v>99.39439960194747</v>
      </c>
      <c r="BX55" s="97">
        <v>148.93062138449426</v>
      </c>
      <c r="BY55" s="97">
        <v>100.56505769825611</v>
      </c>
      <c r="BZ55" s="97">
        <v>9.597370208271137</v>
      </c>
      <c r="CA55" s="97">
        <v>2.0701496529075127</v>
      </c>
      <c r="CB55" s="97">
        <v>9.1048659931547551</v>
      </c>
      <c r="CC55" s="97">
        <v>99.39439960194747</v>
      </c>
      <c r="CD55" s="2">
        <v>-70.077399633918233</v>
      </c>
    </row>
    <row r="56" spans="1:82" x14ac:dyDescent="0.25">
      <c r="A56" s="59">
        <v>50</v>
      </c>
      <c r="B56" s="46">
        <v>5.3749235567406437</v>
      </c>
      <c r="C56" s="97">
        <v>99.266322208204258</v>
      </c>
      <c r="D56" s="97">
        <v>145.98132125094281</v>
      </c>
      <c r="E56" s="97">
        <v>4.9448879939044144</v>
      </c>
      <c r="F56" s="97">
        <v>113.57750404844838</v>
      </c>
      <c r="G56" s="21">
        <v>34.949844405282377</v>
      </c>
      <c r="H56" s="97">
        <v>149.74595499993805</v>
      </c>
      <c r="I56" s="97">
        <v>99.266322208204258</v>
      </c>
      <c r="J56" s="97">
        <v>10.453851490091568</v>
      </c>
      <c r="K56" s="97">
        <v>4.9448879939044144</v>
      </c>
      <c r="L56" s="97">
        <v>10.526659431123919</v>
      </c>
      <c r="M56" s="97">
        <v>34.949844405282377</v>
      </c>
      <c r="N56" s="2">
        <v>-65.009878587930004</v>
      </c>
      <c r="O56" s="97">
        <v>5.7273296783322394</v>
      </c>
      <c r="P56" s="97">
        <v>8.918469706642469</v>
      </c>
      <c r="Q56" s="97">
        <v>141.93534598793292</v>
      </c>
      <c r="R56" s="97">
        <v>5.8957331204019026</v>
      </c>
      <c r="S56" s="97">
        <v>115.35665126648964</v>
      </c>
      <c r="T56" s="21">
        <v>33.914649556681304</v>
      </c>
      <c r="U56" s="97">
        <v>146.52218432305804</v>
      </c>
      <c r="V56" s="97">
        <v>8.918469706642469</v>
      </c>
      <c r="W56" s="97">
        <v>11.643300196908594</v>
      </c>
      <c r="X56" s="97">
        <v>5.8957331204019026</v>
      </c>
      <c r="Y56" s="97">
        <v>8.7111124192401181</v>
      </c>
      <c r="Z56" s="19">
        <v>33.914649556681304</v>
      </c>
      <c r="AA56" s="2">
        <v>-39.65979963713464</v>
      </c>
      <c r="AB56" s="62">
        <v>50</v>
      </c>
      <c r="AC56" s="46">
        <v>6.9040566508540433</v>
      </c>
      <c r="AD56" s="97">
        <v>99.906678284472278</v>
      </c>
      <c r="AE56" s="97">
        <v>148.25788464370282</v>
      </c>
      <c r="AF56" s="97">
        <v>5.7456273088370358</v>
      </c>
      <c r="AG56" s="97">
        <v>114.80249956547433</v>
      </c>
      <c r="AH56" s="21">
        <v>35.014680013520092</v>
      </c>
      <c r="AI56" s="97">
        <v>148.440224344683</v>
      </c>
      <c r="AJ56" s="97">
        <v>99.906678284472278</v>
      </c>
      <c r="AK56" s="97">
        <v>10.77860845861886</v>
      </c>
      <c r="AL56" s="19">
        <v>5.7456273088370358</v>
      </c>
      <c r="AM56" s="97">
        <v>10.782041494951663</v>
      </c>
      <c r="AN56" s="21">
        <v>35.014680013520092</v>
      </c>
      <c r="AO56" s="2">
        <v>-60.611498242361492</v>
      </c>
      <c r="AP56" s="66">
        <v>50</v>
      </c>
      <c r="AQ56" s="97">
        <v>6.9894648666243553</v>
      </c>
      <c r="AR56" s="97">
        <v>99.317175792567753</v>
      </c>
      <c r="AS56" s="97">
        <v>143.45509150655988</v>
      </c>
      <c r="AT56" s="97">
        <v>76.627396327376843</v>
      </c>
      <c r="AU56" s="97">
        <v>115.96786038843192</v>
      </c>
      <c r="AV56" s="21">
        <v>33.18199367960981</v>
      </c>
      <c r="AW56" s="97">
        <v>143.73436846769582</v>
      </c>
      <c r="AX56" s="97">
        <v>99.317175792567753</v>
      </c>
      <c r="AY56" s="97">
        <v>8.1386191349808161</v>
      </c>
      <c r="AZ56" s="97">
        <v>76.627396327376843</v>
      </c>
      <c r="BA56" s="97">
        <v>3.05310097646458</v>
      </c>
      <c r="BB56" s="97">
        <v>33.18199367960981</v>
      </c>
      <c r="BC56" s="2">
        <v>-12.290797152581469</v>
      </c>
      <c r="BD56" s="62">
        <v>50</v>
      </c>
      <c r="BE56" s="97">
        <v>6.4844087411778224</v>
      </c>
      <c r="BF56" s="97">
        <v>99.278823923013476</v>
      </c>
      <c r="BG56" s="97">
        <v>147.76697575719689</v>
      </c>
      <c r="BH56" s="97">
        <v>5.0598265510353704</v>
      </c>
      <c r="BI56" s="97">
        <v>113.58526121240014</v>
      </c>
      <c r="BJ56" s="21">
        <v>33.582175862761339</v>
      </c>
      <c r="BK56" s="97">
        <v>150.22326141224741</v>
      </c>
      <c r="BL56" s="97">
        <v>99.278823923013476</v>
      </c>
      <c r="BM56" s="97">
        <v>11.074687453528982</v>
      </c>
      <c r="BN56" s="97">
        <v>5.0598265510353704</v>
      </c>
      <c r="BO56" s="97">
        <v>7.5850841619524783</v>
      </c>
      <c r="BP56" s="97">
        <v>33.582175862761339</v>
      </c>
      <c r="BQ56" s="2">
        <v>-64.496879591402546</v>
      </c>
      <c r="BR56" s="97">
        <v>6.1140323747603507</v>
      </c>
      <c r="BS56" s="97">
        <v>99.43928231752075</v>
      </c>
      <c r="BT56" s="97">
        <v>149.40448760863066</v>
      </c>
      <c r="BU56" s="97">
        <v>0.973857522643233</v>
      </c>
      <c r="BV56" s="97">
        <v>113.54528492440483</v>
      </c>
      <c r="BW56" s="21">
        <v>99.783737754399326</v>
      </c>
      <c r="BX56" s="97">
        <v>148.37190410298979</v>
      </c>
      <c r="BY56" s="97">
        <v>99.43928231752075</v>
      </c>
      <c r="BZ56" s="97">
        <v>12.970637508834244</v>
      </c>
      <c r="CA56" s="97">
        <v>0.973857522643233</v>
      </c>
      <c r="CB56" s="97">
        <v>13.068556942631171</v>
      </c>
      <c r="CC56" s="97">
        <v>99.783737754399326</v>
      </c>
      <c r="CD56" s="2">
        <v>-67.297848977289021</v>
      </c>
    </row>
    <row r="57" spans="1:82" x14ac:dyDescent="0.25">
      <c r="A57" s="59">
        <v>51</v>
      </c>
      <c r="B57" s="46">
        <v>6.0904399534182492</v>
      </c>
      <c r="C57" s="97">
        <v>100.51632064881045</v>
      </c>
      <c r="D57" s="97">
        <v>147.84631387787147</v>
      </c>
      <c r="E57" s="97">
        <v>4.656990062173187</v>
      </c>
      <c r="F57" s="97">
        <v>113.88708903268775</v>
      </c>
      <c r="G57" s="21">
        <v>34.333616087707831</v>
      </c>
      <c r="H57" s="97">
        <v>149.76363556058169</v>
      </c>
      <c r="I57" s="97">
        <v>100.51632064881045</v>
      </c>
      <c r="J57" s="97">
        <v>12.090787076450056</v>
      </c>
      <c r="K57" s="97">
        <v>4.656990062173187</v>
      </c>
      <c r="L57" s="97">
        <v>9.9350114542138606</v>
      </c>
      <c r="M57" s="97">
        <v>34.333616087707831</v>
      </c>
      <c r="N57" s="2">
        <v>-64.897319031954595</v>
      </c>
      <c r="O57" s="97">
        <v>6.5685518772422116</v>
      </c>
      <c r="P57" s="97">
        <v>9.6944274878152115</v>
      </c>
      <c r="Q57" s="97">
        <v>144.81111409488702</v>
      </c>
      <c r="R57" s="97">
        <v>5.8130027168302671</v>
      </c>
      <c r="S57" s="97">
        <v>112.66391385312428</v>
      </c>
      <c r="T57" s="21">
        <v>34.689917332699302</v>
      </c>
      <c r="U57" s="97">
        <v>146.07010162377833</v>
      </c>
      <c r="V57" s="97">
        <v>9.6944274878152115</v>
      </c>
      <c r="W57" s="97">
        <v>9.1008982469327471</v>
      </c>
      <c r="X57" s="97">
        <v>5.8130027168302671</v>
      </c>
      <c r="Y57" s="97">
        <v>6.6179477220945824</v>
      </c>
      <c r="Z57" s="19">
        <v>34.689917332699302</v>
      </c>
      <c r="AA57" s="2">
        <v>-41.208556019941163</v>
      </c>
      <c r="AB57" s="62">
        <v>51</v>
      </c>
      <c r="AC57" s="46">
        <v>5.7568042846874494</v>
      </c>
      <c r="AD57" s="97">
        <v>100.02018202940782</v>
      </c>
      <c r="AE57" s="97">
        <v>147.8383693810683</v>
      </c>
      <c r="AF57" s="97">
        <v>5.608651100742116</v>
      </c>
      <c r="AG57" s="97">
        <v>113.0903019854298</v>
      </c>
      <c r="AH57" s="21">
        <v>34.150438791027625</v>
      </c>
      <c r="AI57" s="97">
        <v>152.10799212802814</v>
      </c>
      <c r="AJ57" s="97">
        <v>100.02018202940782</v>
      </c>
      <c r="AK57" s="97">
        <v>12.198384230053682</v>
      </c>
      <c r="AL57" s="19">
        <v>5.608651100742116</v>
      </c>
      <c r="AM57" s="97">
        <v>9.4621984091596367</v>
      </c>
      <c r="AN57" s="21">
        <v>34.150438791027625</v>
      </c>
      <c r="AO57" s="2">
        <v>-63.712670374714719</v>
      </c>
      <c r="AP57" s="66">
        <v>51</v>
      </c>
      <c r="AQ57" s="97">
        <v>6.7583888192284549</v>
      </c>
      <c r="AR57" s="97">
        <v>98.692529525435873</v>
      </c>
      <c r="AS57" s="97">
        <v>140.84049476475766</v>
      </c>
      <c r="AT57" s="97">
        <v>75.330408166015374</v>
      </c>
      <c r="AU57" s="97">
        <v>113.24684682023508</v>
      </c>
      <c r="AV57" s="21">
        <v>33.425152353126279</v>
      </c>
      <c r="AW57" s="97">
        <v>145.93745057382145</v>
      </c>
      <c r="AX57" s="97">
        <v>98.692529525435873</v>
      </c>
      <c r="AY57" s="97">
        <v>12.216769777931903</v>
      </c>
      <c r="AZ57" s="97">
        <v>75.330408166015374</v>
      </c>
      <c r="BA57" s="97">
        <v>2.551657642146802</v>
      </c>
      <c r="BB57" s="97">
        <v>33.425152353126279</v>
      </c>
      <c r="BC57" s="2">
        <v>-13.772430237831534</v>
      </c>
      <c r="BD57" s="62">
        <v>51</v>
      </c>
      <c r="BE57" s="97">
        <v>5.5402302570616717</v>
      </c>
      <c r="BF57" s="97">
        <v>100.25294432197371</v>
      </c>
      <c r="BG57" s="97">
        <v>146.55138350349017</v>
      </c>
      <c r="BH57" s="97">
        <v>5.6437126973271026</v>
      </c>
      <c r="BI57" s="97">
        <v>112.94050418728531</v>
      </c>
      <c r="BJ57" s="21">
        <v>32.887323514785663</v>
      </c>
      <c r="BK57" s="97">
        <v>148.4065446226501</v>
      </c>
      <c r="BL57" s="97">
        <v>100.25294432197371</v>
      </c>
      <c r="BM57" s="97">
        <v>13.80711981941352</v>
      </c>
      <c r="BN57" s="97">
        <v>5.6437126973271026</v>
      </c>
      <c r="BO57" s="97">
        <v>12.752462201492218</v>
      </c>
      <c r="BP57" s="97">
        <v>32.887323514785663</v>
      </c>
      <c r="BQ57" s="2">
        <v>-61.940652034561467</v>
      </c>
      <c r="BR57" s="97">
        <v>5.8312214597911121</v>
      </c>
      <c r="BS57" s="97">
        <v>98.660055278216376</v>
      </c>
      <c r="BT57" s="97">
        <v>148.69566097079829</v>
      </c>
      <c r="BU57" s="97">
        <v>0.53225322099754968</v>
      </c>
      <c r="BV57" s="97">
        <v>114.36809012437089</v>
      </c>
      <c r="BW57" s="21">
        <v>99.607260009749524</v>
      </c>
      <c r="BX57" s="97">
        <v>148.66776153106912</v>
      </c>
      <c r="BY57" s="97">
        <v>98.660055278216376</v>
      </c>
      <c r="BZ57" s="97">
        <v>10.023607613156525</v>
      </c>
      <c r="CA57" s="97">
        <v>0.53225322099754968</v>
      </c>
      <c r="CB57" s="97">
        <v>10.038631595983674</v>
      </c>
      <c r="CC57" s="97">
        <v>99.607260009749524</v>
      </c>
      <c r="CD57" s="2">
        <v>-73.042676045320832</v>
      </c>
    </row>
    <row r="58" spans="1:82" x14ac:dyDescent="0.25">
      <c r="A58" s="59">
        <v>52</v>
      </c>
      <c r="B58" s="46">
        <v>7.2451325705952065</v>
      </c>
      <c r="C58" s="97">
        <v>99.196622177623439</v>
      </c>
      <c r="D58" s="97">
        <v>148.11469128363279</v>
      </c>
      <c r="E58" s="97">
        <v>5.272643375368852</v>
      </c>
      <c r="F58" s="97">
        <v>112.63815131535075</v>
      </c>
      <c r="G58" s="21">
        <v>33.807594140614647</v>
      </c>
      <c r="H58" s="97">
        <v>150.65482883047477</v>
      </c>
      <c r="I58" s="97">
        <v>99.196622177623439</v>
      </c>
      <c r="J58" s="97">
        <v>12.596330488419053</v>
      </c>
      <c r="K58" s="97">
        <v>5.272643375368852</v>
      </c>
      <c r="L58" s="97">
        <v>12.220167479394238</v>
      </c>
      <c r="M58" s="97">
        <v>33.807594140614647</v>
      </c>
      <c r="N58" s="2">
        <v>-60.568626532659593</v>
      </c>
      <c r="O58" s="97">
        <v>5.8469540562687623</v>
      </c>
      <c r="P58" s="97">
        <v>9.0897745843278273</v>
      </c>
      <c r="Q58" s="97">
        <v>140.96516814810735</v>
      </c>
      <c r="R58" s="97">
        <v>5.8447707876543484</v>
      </c>
      <c r="S58" s="97">
        <v>116.28824667323534</v>
      </c>
      <c r="T58" s="21">
        <v>31.854602367507976</v>
      </c>
      <c r="U58" s="97">
        <v>145.32141851377338</v>
      </c>
      <c r="V58" s="97">
        <v>9.0897745843278273</v>
      </c>
      <c r="W58" s="97">
        <v>7.0365684057997955</v>
      </c>
      <c r="X58" s="97">
        <v>5.8447707876543484</v>
      </c>
      <c r="Y58" s="97">
        <v>6.4518481659667506</v>
      </c>
      <c r="Z58" s="19">
        <v>31.854602367507976</v>
      </c>
      <c r="AA58" s="2">
        <v>-40.884571015751405</v>
      </c>
      <c r="AB58" s="62">
        <v>52</v>
      </c>
      <c r="AC58" s="46">
        <v>5.9849556969209354</v>
      </c>
      <c r="AD58" s="97">
        <v>100.08983642304489</v>
      </c>
      <c r="AE58" s="97">
        <v>148.06870559927839</v>
      </c>
      <c r="AF58" s="97">
        <v>5.652064613678327</v>
      </c>
      <c r="AG58" s="97">
        <v>111.73681528683413</v>
      </c>
      <c r="AH58" s="21">
        <v>34.443248875687054</v>
      </c>
      <c r="AI58" s="97">
        <v>150.74628760212062</v>
      </c>
      <c r="AJ58" s="97">
        <v>100.08983642304489</v>
      </c>
      <c r="AK58" s="97">
        <v>11.715650282290342</v>
      </c>
      <c r="AL58" s="19">
        <v>5.652064613678327</v>
      </c>
      <c r="AM58" s="97">
        <v>17.139241003447058</v>
      </c>
      <c r="AN58" s="21">
        <v>34.443248875687054</v>
      </c>
      <c r="AO58" s="2">
        <v>-59.299724560922982</v>
      </c>
      <c r="AP58" s="66">
        <v>52</v>
      </c>
      <c r="AQ58" s="97">
        <v>6.4729234819339823</v>
      </c>
      <c r="AR58" s="97">
        <v>98.941558006814432</v>
      </c>
      <c r="AS58" s="97">
        <v>141.41703939421856</v>
      </c>
      <c r="AT58" s="97">
        <v>76.639074094699424</v>
      </c>
      <c r="AU58" s="97">
        <v>113.14679611782799</v>
      </c>
      <c r="AV58" s="21">
        <v>34.183510815370347</v>
      </c>
      <c r="AW58" s="97">
        <v>151.28877747771705</v>
      </c>
      <c r="AX58" s="97">
        <v>98.941558006814432</v>
      </c>
      <c r="AY58" s="97">
        <v>14.728799589665499</v>
      </c>
      <c r="AZ58" s="97">
        <v>76.639074094699424</v>
      </c>
      <c r="BA58" s="97">
        <v>2.3205633884959957</v>
      </c>
      <c r="BB58" s="97">
        <v>34.183510815370347</v>
      </c>
      <c r="BC58" s="2">
        <v>-14.481360385318972</v>
      </c>
      <c r="BD58" s="62">
        <v>52</v>
      </c>
      <c r="BE58" s="97">
        <v>6.2768375766873765</v>
      </c>
      <c r="BF58" s="97">
        <v>99.656015167070635</v>
      </c>
      <c r="BG58" s="97">
        <v>147.86704159205391</v>
      </c>
      <c r="BH58" s="97">
        <v>6.6447312545444586</v>
      </c>
      <c r="BI58" s="97">
        <v>114.13218456714472</v>
      </c>
      <c r="BJ58" s="21">
        <v>34.614133821523858</v>
      </c>
      <c r="BK58" s="97">
        <v>151.77471045243342</v>
      </c>
      <c r="BL58" s="97">
        <v>99.656015167070635</v>
      </c>
      <c r="BM58" s="97">
        <v>11.585291133744116</v>
      </c>
      <c r="BN58" s="97">
        <v>6.6447312545444586</v>
      </c>
      <c r="BO58" s="97">
        <v>13.514559188354056</v>
      </c>
      <c r="BP58" s="97">
        <v>34.614133821523858</v>
      </c>
      <c r="BQ58" s="2">
        <v>-58.867178808968745</v>
      </c>
      <c r="BR58" s="97">
        <v>5.7499389269802883</v>
      </c>
      <c r="BS58" s="97">
        <v>98.888191237559866</v>
      </c>
      <c r="BT58" s="97">
        <v>148.02301759638726</v>
      </c>
      <c r="BU58" s="97">
        <v>1.5901371627175167</v>
      </c>
      <c r="BV58" s="97">
        <v>116.37417848949309</v>
      </c>
      <c r="BW58" s="21">
        <v>99.693542864564719</v>
      </c>
      <c r="BX58" s="97">
        <v>151.41280187875526</v>
      </c>
      <c r="BY58" s="97">
        <v>98.888191237559866</v>
      </c>
      <c r="BZ58" s="97">
        <v>13.418223193974944</v>
      </c>
      <c r="CA58" s="97">
        <v>1.5901371627175167</v>
      </c>
      <c r="CB58" s="97">
        <v>13.064712647668246</v>
      </c>
      <c r="CC58" s="97">
        <v>99.693542864564719</v>
      </c>
      <c r="CD58" s="2">
        <v>-67.17726149423936</v>
      </c>
    </row>
    <row r="59" spans="1:82" x14ac:dyDescent="0.25">
      <c r="A59" s="59">
        <v>53</v>
      </c>
      <c r="B59" s="46">
        <v>5.388578781978616</v>
      </c>
      <c r="C59" s="97">
        <v>99.254379707624111</v>
      </c>
      <c r="D59" s="97">
        <v>149.11242402374154</v>
      </c>
      <c r="E59" s="97">
        <v>6.1100298651288689</v>
      </c>
      <c r="F59" s="97">
        <v>113.72539821427735</v>
      </c>
      <c r="G59" s="21">
        <v>33.553728341178299</v>
      </c>
      <c r="H59" s="97">
        <v>151.07752577246529</v>
      </c>
      <c r="I59" s="97">
        <v>99.254379707624111</v>
      </c>
      <c r="J59" s="97">
        <v>11.466684986652524</v>
      </c>
      <c r="K59" s="97">
        <v>6.1100298651288689</v>
      </c>
      <c r="L59" s="97">
        <v>11.035483394491644</v>
      </c>
      <c r="M59" s="97">
        <v>33.553728341178299</v>
      </c>
      <c r="N59" s="2">
        <v>-62.028607379852048</v>
      </c>
      <c r="O59" s="97">
        <v>5.3530726530564197</v>
      </c>
      <c r="P59" s="97">
        <v>11.02823148294698</v>
      </c>
      <c r="Q59" s="97">
        <v>140.98801421145237</v>
      </c>
      <c r="R59" s="97">
        <v>5.7790586440479013</v>
      </c>
      <c r="S59" s="97">
        <v>110.58402634353776</v>
      </c>
      <c r="T59" s="21">
        <v>32.82982033187384</v>
      </c>
      <c r="U59" s="97">
        <v>142.41224941481167</v>
      </c>
      <c r="V59" s="97">
        <v>11.02823148294698</v>
      </c>
      <c r="W59" s="97">
        <v>13.407168863526605</v>
      </c>
      <c r="X59" s="97">
        <v>5.7790586440479013</v>
      </c>
      <c r="Y59" s="97">
        <v>9.7734499584649814</v>
      </c>
      <c r="Z59" s="19">
        <v>32.82982033187384</v>
      </c>
      <c r="AA59" s="2">
        <v>-39.360887028345125</v>
      </c>
      <c r="AB59" s="62">
        <v>53</v>
      </c>
      <c r="AC59" s="46">
        <v>6.5925437019439865</v>
      </c>
      <c r="AD59" s="97">
        <v>99.558559139232983</v>
      </c>
      <c r="AE59" s="97">
        <v>149.74485636140989</v>
      </c>
      <c r="AF59" s="97">
        <v>5.8958045105667365</v>
      </c>
      <c r="AG59" s="97">
        <v>113.23916261146636</v>
      </c>
      <c r="AH59" s="21">
        <v>33.198574795067159</v>
      </c>
      <c r="AI59" s="97">
        <v>149.70590034930882</v>
      </c>
      <c r="AJ59" s="97">
        <v>99.558559139232983</v>
      </c>
      <c r="AK59" s="97">
        <v>12.15605029666607</v>
      </c>
      <c r="AL59" s="19">
        <v>5.8958045105667365</v>
      </c>
      <c r="AM59" s="97">
        <v>12.089751429725299</v>
      </c>
      <c r="AN59" s="21">
        <v>33.198574795067159</v>
      </c>
      <c r="AO59" s="2">
        <v>-60.068926421573373</v>
      </c>
      <c r="AP59" s="66">
        <v>53</v>
      </c>
      <c r="AQ59" s="97">
        <v>6.517347329222158</v>
      </c>
      <c r="AR59" s="97">
        <v>99.465103738786993</v>
      </c>
      <c r="AS59" s="97">
        <v>141.49664830872263</v>
      </c>
      <c r="AT59" s="97">
        <v>76.978005948673754</v>
      </c>
      <c r="AU59" s="97">
        <v>114.83084215961004</v>
      </c>
      <c r="AV59" s="21">
        <v>32.764198530665411</v>
      </c>
      <c r="AW59" s="97">
        <v>138.18610449157717</v>
      </c>
      <c r="AX59" s="97">
        <v>99.465103738786993</v>
      </c>
      <c r="AY59" s="97">
        <v>13.136295014481094</v>
      </c>
      <c r="AZ59" s="97">
        <v>76.978005948673754</v>
      </c>
      <c r="BA59" s="97">
        <v>3.9972000652192214</v>
      </c>
      <c r="BB59" s="97">
        <v>32.764198530665411</v>
      </c>
      <c r="BC59" s="2">
        <v>-12.229212433345182</v>
      </c>
      <c r="BD59" s="62">
        <v>53</v>
      </c>
      <c r="BE59" s="97">
        <v>6.9565755535206319</v>
      </c>
      <c r="BF59" s="97">
        <v>98.756437747269828</v>
      </c>
      <c r="BG59" s="97">
        <v>149.13668050486592</v>
      </c>
      <c r="BH59" s="97">
        <v>5.1162053686621602</v>
      </c>
      <c r="BI59" s="97">
        <v>114.17744121485977</v>
      </c>
      <c r="BJ59" s="21">
        <v>32.629303919517795</v>
      </c>
      <c r="BK59" s="97">
        <v>151.71681011187457</v>
      </c>
      <c r="BL59" s="97">
        <v>98.756437747269828</v>
      </c>
      <c r="BM59" s="97">
        <v>13.696940243375417</v>
      </c>
      <c r="BN59" s="97">
        <v>5.1162053686621602</v>
      </c>
      <c r="BO59" s="97">
        <v>10.345629355130034</v>
      </c>
      <c r="BP59" s="97">
        <v>32.629303919517795</v>
      </c>
      <c r="BQ59" s="2">
        <v>-62.305121435915211</v>
      </c>
      <c r="BR59" s="97">
        <v>6.0366575536436926</v>
      </c>
      <c r="BS59" s="97">
        <v>99.128805236906445</v>
      </c>
      <c r="BT59" s="97">
        <v>148.99720479004787</v>
      </c>
      <c r="BU59" s="97">
        <v>0.95848858601478915</v>
      </c>
      <c r="BV59" s="97">
        <v>113.60527376781815</v>
      </c>
      <c r="BW59" s="21">
        <v>99.785833648435982</v>
      </c>
      <c r="BX59" s="97">
        <v>149.08487919614035</v>
      </c>
      <c r="BY59" s="97">
        <v>99.128805236906445</v>
      </c>
      <c r="BZ59" s="97">
        <v>12.55996389835911</v>
      </c>
      <c r="CA59" s="97">
        <v>0.95848858601478915</v>
      </c>
      <c r="CB59" s="97">
        <v>13.20509483554795</v>
      </c>
      <c r="CC59" s="97">
        <v>99.785833648435982</v>
      </c>
      <c r="CD59" s="2">
        <v>-67.310548905090741</v>
      </c>
    </row>
    <row r="60" spans="1:82" x14ac:dyDescent="0.25">
      <c r="A60" s="59">
        <v>54</v>
      </c>
      <c r="B60" s="46">
        <v>5.7384434826015198</v>
      </c>
      <c r="C60" s="97">
        <v>99.833012418219425</v>
      </c>
      <c r="D60" s="97">
        <v>149.67643912296171</v>
      </c>
      <c r="E60" s="97">
        <v>6.421611005604742</v>
      </c>
      <c r="F60" s="97">
        <v>114.70770891744915</v>
      </c>
      <c r="G60" s="21">
        <v>33.260984696274626</v>
      </c>
      <c r="H60" s="97">
        <v>145.95769823825924</v>
      </c>
      <c r="I60" s="97">
        <v>99.833012418219425</v>
      </c>
      <c r="J60" s="97">
        <v>10.362710427784187</v>
      </c>
      <c r="K60" s="97">
        <v>6.421611005604742</v>
      </c>
      <c r="L60" s="97">
        <v>12.60715704036622</v>
      </c>
      <c r="M60" s="97">
        <v>33.260984696274626</v>
      </c>
      <c r="N60" s="2">
        <v>-59.492478418760761</v>
      </c>
      <c r="O60" s="97">
        <v>5.5951797244601496</v>
      </c>
      <c r="P60" s="97">
        <v>11.258340817486717</v>
      </c>
      <c r="Q60" s="97">
        <v>142.5224368758914</v>
      </c>
      <c r="R60" s="97">
        <v>5.8744797973049954</v>
      </c>
      <c r="S60" s="97">
        <v>113.06353200463751</v>
      </c>
      <c r="T60" s="21">
        <v>33.678501667435299</v>
      </c>
      <c r="U60" s="97">
        <v>146.29123051169424</v>
      </c>
      <c r="V60" s="97">
        <v>11.258340817486717</v>
      </c>
      <c r="W60" s="97">
        <v>10.898808968616468</v>
      </c>
      <c r="X60" s="97">
        <v>5.8744797973049954</v>
      </c>
      <c r="Y60" s="97">
        <v>11.376592543607877</v>
      </c>
      <c r="Z60" s="19">
        <v>33.678501667435299</v>
      </c>
      <c r="AA60" s="2">
        <v>-38.642918101616559</v>
      </c>
      <c r="AB60" s="62">
        <v>54</v>
      </c>
      <c r="AC60" s="46">
        <v>6.1944418928504037</v>
      </c>
      <c r="AD60" s="97">
        <v>100.11443420173816</v>
      </c>
      <c r="AE60" s="97">
        <v>147.42415446895768</v>
      </c>
      <c r="AF60" s="97">
        <v>6.1558242323703478</v>
      </c>
      <c r="AG60" s="97">
        <v>113.56720959935954</v>
      </c>
      <c r="AH60" s="21">
        <v>33.810563036813654</v>
      </c>
      <c r="AI60" s="97">
        <v>149.98550253310327</v>
      </c>
      <c r="AJ60" s="97">
        <v>100.11443420173816</v>
      </c>
      <c r="AK60" s="97">
        <v>13.051679347636229</v>
      </c>
      <c r="AL60" s="19">
        <v>6.1558242323703478</v>
      </c>
      <c r="AM60" s="97">
        <v>12.7898609359014</v>
      </c>
      <c r="AN60" s="21">
        <v>33.810563036813654</v>
      </c>
      <c r="AO60" s="2">
        <v>-60.08533606288151</v>
      </c>
      <c r="AP60" s="66">
        <v>54</v>
      </c>
      <c r="AQ60" s="97">
        <v>5.4671846989855686</v>
      </c>
      <c r="AR60" s="97">
        <v>99.581796093050542</v>
      </c>
      <c r="AS60" s="97">
        <v>143.4825877632187</v>
      </c>
      <c r="AT60" s="97">
        <v>74.624384213635793</v>
      </c>
      <c r="AU60" s="97">
        <v>112.03776345842546</v>
      </c>
      <c r="AV60" s="21">
        <v>34.469574467387915</v>
      </c>
      <c r="AW60" s="97">
        <v>143.74841597184857</v>
      </c>
      <c r="AX60" s="97">
        <v>99.581796093050542</v>
      </c>
      <c r="AY60" s="97">
        <v>7.5405291069724232</v>
      </c>
      <c r="AZ60" s="97">
        <v>74.624384213635793</v>
      </c>
      <c r="BA60" s="97">
        <v>1.2303124538169816</v>
      </c>
      <c r="BB60" s="97">
        <v>34.469574467387915</v>
      </c>
      <c r="BC60" s="2">
        <v>-13.413949524468439</v>
      </c>
      <c r="BD60" s="62">
        <v>54</v>
      </c>
      <c r="BE60" s="97">
        <v>6.3383370645915003</v>
      </c>
      <c r="BF60" s="97">
        <v>99.650973543810295</v>
      </c>
      <c r="BG60" s="97">
        <v>148.03429638219453</v>
      </c>
      <c r="BH60" s="97">
        <v>4.975041972847067</v>
      </c>
      <c r="BI60" s="97">
        <v>114.69940611009355</v>
      </c>
      <c r="BJ60" s="21">
        <v>34.528538435156655</v>
      </c>
      <c r="BK60" s="97">
        <v>148.38653209189903</v>
      </c>
      <c r="BL60" s="97">
        <v>99.650973543810295</v>
      </c>
      <c r="BM60" s="97">
        <v>11.204356349546336</v>
      </c>
      <c r="BN60" s="97">
        <v>4.975041972847067</v>
      </c>
      <c r="BO60" s="97">
        <v>9.141811639942981</v>
      </c>
      <c r="BP60" s="97">
        <v>34.528538435156655</v>
      </c>
      <c r="BQ60" s="2">
        <v>-63.924905556950968</v>
      </c>
      <c r="BR60" s="97">
        <v>6.8715567765785375</v>
      </c>
      <c r="BS60" s="97">
        <v>99.497846983731037</v>
      </c>
      <c r="BT60" s="97">
        <v>147.27592674480113</v>
      </c>
      <c r="BU60" s="97">
        <v>1.2074907553847973</v>
      </c>
      <c r="BV60" s="97">
        <v>114.56958476903596</v>
      </c>
      <c r="BW60" s="21">
        <v>99.423641698025548</v>
      </c>
      <c r="BX60" s="97">
        <v>149.83743839423317</v>
      </c>
      <c r="BY60" s="97">
        <v>99.497846983731037</v>
      </c>
      <c r="BZ60" s="97">
        <v>11.129125584508099</v>
      </c>
      <c r="CA60" s="97">
        <v>1.2074907553847973</v>
      </c>
      <c r="CB60" s="97">
        <v>8.3873201921039708</v>
      </c>
      <c r="CC60" s="97">
        <v>99.423641698025548</v>
      </c>
      <c r="CD60" s="2">
        <v>-72.644071173661374</v>
      </c>
    </row>
    <row r="61" spans="1:82" x14ac:dyDescent="0.25">
      <c r="A61" s="59">
        <v>55</v>
      </c>
      <c r="B61" s="46">
        <v>5.0766114479799747</v>
      </c>
      <c r="C61" s="97">
        <v>100.07001315224711</v>
      </c>
      <c r="D61" s="97">
        <v>148.2830090819869</v>
      </c>
      <c r="E61" s="97">
        <v>6.5927768043302564</v>
      </c>
      <c r="F61" s="97">
        <v>112.32085330102353</v>
      </c>
      <c r="G61" s="21">
        <v>34.702308438068471</v>
      </c>
      <c r="H61" s="97">
        <v>151.02650656394272</v>
      </c>
      <c r="I61" s="97">
        <v>100.07001315224711</v>
      </c>
      <c r="J61" s="97">
        <v>13.242267312167773</v>
      </c>
      <c r="K61" s="97">
        <v>6.5927768043302564</v>
      </c>
      <c r="L61" s="97">
        <v>7.9062090464921537</v>
      </c>
      <c r="M61" s="97">
        <v>34.702308438068471</v>
      </c>
      <c r="N61" s="2">
        <v>-63.164778629842118</v>
      </c>
      <c r="O61" s="97">
        <v>5.6174860531127804</v>
      </c>
      <c r="P61" s="97">
        <v>10.378630807961022</v>
      </c>
      <c r="Q61" s="97">
        <v>142.24734462664119</v>
      </c>
      <c r="R61" s="97">
        <v>6.5936827113607084</v>
      </c>
      <c r="S61" s="97">
        <v>112.83463800408383</v>
      </c>
      <c r="T61" s="21">
        <v>33.992668917973219</v>
      </c>
      <c r="U61" s="97">
        <v>145.86820679187591</v>
      </c>
      <c r="V61" s="97">
        <v>10.378630807961022</v>
      </c>
      <c r="W61" s="97">
        <v>14.124420040084498</v>
      </c>
      <c r="X61" s="97">
        <v>6.5936827113607084</v>
      </c>
      <c r="Y61" s="97">
        <v>7.7392097680175151</v>
      </c>
      <c r="Z61" s="19">
        <v>33.992668917973219</v>
      </c>
      <c r="AA61" s="2">
        <v>-38.776030425444738</v>
      </c>
      <c r="AB61" s="62">
        <v>55</v>
      </c>
      <c r="AC61" s="46">
        <v>6.2738856452789777</v>
      </c>
      <c r="AD61" s="97">
        <v>99.844918859620023</v>
      </c>
      <c r="AE61" s="97">
        <v>147.91035503576936</v>
      </c>
      <c r="AF61" s="97">
        <v>6.8557110329745665</v>
      </c>
      <c r="AG61" s="97">
        <v>115.26268309626415</v>
      </c>
      <c r="AH61" s="21">
        <v>33.866366522279002</v>
      </c>
      <c r="AI61" s="97">
        <v>148.47257749789989</v>
      </c>
      <c r="AJ61" s="97">
        <v>99.844918859620023</v>
      </c>
      <c r="AK61" s="97">
        <v>12.431498396182826</v>
      </c>
      <c r="AL61" s="19">
        <v>6.8557110329745665</v>
      </c>
      <c r="AM61" s="97">
        <v>7.9716146355750999</v>
      </c>
      <c r="AN61" s="21">
        <v>33.866366522279002</v>
      </c>
      <c r="AO61" s="2">
        <v>-60.593120688274333</v>
      </c>
      <c r="AP61" s="66">
        <v>55</v>
      </c>
      <c r="AQ61" s="97">
        <v>5.6667393917912108</v>
      </c>
      <c r="AR61" s="97">
        <v>99.31241128484092</v>
      </c>
      <c r="AS61" s="97">
        <v>143.16720127177342</v>
      </c>
      <c r="AT61" s="97">
        <v>74.010109544156464</v>
      </c>
      <c r="AU61" s="97">
        <v>112.45259486445994</v>
      </c>
      <c r="AV61" s="21">
        <v>34.193468963314416</v>
      </c>
      <c r="AW61" s="97">
        <v>144.3288231455312</v>
      </c>
      <c r="AX61" s="97">
        <v>99.31241128484092</v>
      </c>
      <c r="AY61" s="97">
        <v>9.8423268984714234</v>
      </c>
      <c r="AZ61" s="97">
        <v>74.010109544156464</v>
      </c>
      <c r="BA61" s="97">
        <v>2.9474870274978526</v>
      </c>
      <c r="BB61" s="97">
        <v>34.193468963314416</v>
      </c>
      <c r="BC61" s="2">
        <v>-13.73189834600659</v>
      </c>
      <c r="BD61" s="62">
        <v>55</v>
      </c>
      <c r="BE61" s="97">
        <v>5.2564982794647017</v>
      </c>
      <c r="BF61" s="97">
        <v>99.805272471365555</v>
      </c>
      <c r="BG61" s="97">
        <v>146.29412643561807</v>
      </c>
      <c r="BH61" s="97">
        <v>5.9141762110532516</v>
      </c>
      <c r="BI61" s="97">
        <v>114.99527816745587</v>
      </c>
      <c r="BJ61" s="21">
        <v>33.274056201354526</v>
      </c>
      <c r="BK61" s="97">
        <v>146.75243185235914</v>
      </c>
      <c r="BL61" s="97">
        <v>99.805272471365555</v>
      </c>
      <c r="BM61" s="97">
        <v>11.587691355548271</v>
      </c>
      <c r="BN61" s="97">
        <v>5.9141762110532516</v>
      </c>
      <c r="BO61" s="97">
        <v>13.676840854216938</v>
      </c>
      <c r="BP61" s="97">
        <v>33.274056201354526</v>
      </c>
      <c r="BQ61" s="2">
        <v>-61.132296799789266</v>
      </c>
      <c r="BR61" s="97">
        <v>6.5193932455880912</v>
      </c>
      <c r="BS61" s="97">
        <v>99.721341369172009</v>
      </c>
      <c r="BT61" s="97">
        <v>149.66630650353838</v>
      </c>
      <c r="BU61" s="97">
        <v>0.72238902698501062</v>
      </c>
      <c r="BV61" s="97">
        <v>114.02545429769808</v>
      </c>
      <c r="BW61" s="21">
        <v>99.474730867959437</v>
      </c>
      <c r="BX61" s="97">
        <v>147.95289463686271</v>
      </c>
      <c r="BY61" s="97">
        <v>99.721341369172009</v>
      </c>
      <c r="BZ61" s="97">
        <v>11.27568710970886</v>
      </c>
      <c r="CA61" s="97">
        <v>0.72238902698501062</v>
      </c>
      <c r="CB61" s="97">
        <v>14.396301264354685</v>
      </c>
      <c r="CC61" s="97">
        <v>99.474730867959437</v>
      </c>
      <c r="CD61" s="2">
        <v>-65.649183233599331</v>
      </c>
    </row>
    <row r="62" spans="1:82" x14ac:dyDescent="0.25">
      <c r="A62" s="59">
        <v>56</v>
      </c>
      <c r="B62" s="46">
        <v>5.3224231755696128</v>
      </c>
      <c r="C62" s="97">
        <v>98.85591015896334</v>
      </c>
      <c r="D62" s="97">
        <v>151.09115218957865</v>
      </c>
      <c r="E62" s="97">
        <v>4.3759023642798676</v>
      </c>
      <c r="F62" s="97">
        <v>112.82243665095166</v>
      </c>
      <c r="G62" s="21">
        <v>33.462672830430002</v>
      </c>
      <c r="H62" s="97">
        <v>147.28870049944027</v>
      </c>
      <c r="I62" s="97">
        <v>98.85591015896334</v>
      </c>
      <c r="J62" s="97">
        <v>12.47111067541986</v>
      </c>
      <c r="K62" s="97">
        <v>4.3759023642798676</v>
      </c>
      <c r="L62" s="97">
        <v>14.530348163461634</v>
      </c>
      <c r="M62" s="97">
        <v>33.462672830430002</v>
      </c>
      <c r="N62" s="2">
        <v>-63.498115322024134</v>
      </c>
      <c r="O62" s="97">
        <v>5.7424631961832917</v>
      </c>
      <c r="P62" s="97">
        <v>8.7670220560620571</v>
      </c>
      <c r="Q62" s="97">
        <v>141.95431592555374</v>
      </c>
      <c r="R62" s="97">
        <v>5.6479012579406556</v>
      </c>
      <c r="S62" s="97">
        <v>113.30324539555444</v>
      </c>
      <c r="T62" s="21">
        <v>34.882322842990391</v>
      </c>
      <c r="U62" s="97">
        <v>142.13237201118611</v>
      </c>
      <c r="V62" s="97">
        <v>8.7670220560620571</v>
      </c>
      <c r="W62" s="97">
        <v>12.875410412898443</v>
      </c>
      <c r="X62" s="97">
        <v>5.6479012579406556</v>
      </c>
      <c r="Y62" s="97">
        <v>9.3489643678006669</v>
      </c>
      <c r="Z62" s="19">
        <v>34.882322842990391</v>
      </c>
      <c r="AA62" s="2">
        <v>-39.691459532323172</v>
      </c>
      <c r="AB62" s="62">
        <v>56</v>
      </c>
      <c r="AC62" s="46">
        <v>6.6497179997158469</v>
      </c>
      <c r="AD62" s="97">
        <v>100.18766284727832</v>
      </c>
      <c r="AE62" s="97">
        <v>147.14526625930827</v>
      </c>
      <c r="AF62" s="97">
        <v>5.2187123755316369</v>
      </c>
      <c r="AG62" s="97">
        <v>113.72458185927151</v>
      </c>
      <c r="AH62" s="21">
        <v>33.524706445524089</v>
      </c>
      <c r="AI62" s="97">
        <v>150.48405678347416</v>
      </c>
      <c r="AJ62" s="97">
        <v>100.18766284727832</v>
      </c>
      <c r="AK62" s="97">
        <v>11.378557661639521</v>
      </c>
      <c r="AL62" s="19">
        <v>5.2187123755316369</v>
      </c>
      <c r="AM62" s="97">
        <v>7.3741962803717582</v>
      </c>
      <c r="AN62" s="21">
        <v>33.524706445524089</v>
      </c>
      <c r="AO62" s="2">
        <v>-64.167132206091708</v>
      </c>
      <c r="AP62" s="66">
        <v>56</v>
      </c>
      <c r="AQ62" s="97">
        <v>6.351406721664274</v>
      </c>
      <c r="AR62" s="97">
        <v>99.651807781606266</v>
      </c>
      <c r="AS62" s="97">
        <v>141.87739161912282</v>
      </c>
      <c r="AT62" s="97">
        <v>78.388721099753923</v>
      </c>
      <c r="AU62" s="97">
        <v>112.69270902218125</v>
      </c>
      <c r="AV62" s="21">
        <v>31.844804124012338</v>
      </c>
      <c r="AW62" s="97">
        <v>146.0416790053508</v>
      </c>
      <c r="AX62" s="97">
        <v>99.651807781606266</v>
      </c>
      <c r="AY62" s="97">
        <v>9.5068479008849245</v>
      </c>
      <c r="AZ62" s="97">
        <v>78.388721099753923</v>
      </c>
      <c r="BA62" s="97">
        <v>3.3132905399223618</v>
      </c>
      <c r="BB62" s="97">
        <v>31.844804124012338</v>
      </c>
      <c r="BC62" s="2">
        <v>-12.327028768758884</v>
      </c>
      <c r="BD62" s="62">
        <v>56</v>
      </c>
      <c r="BE62" s="97">
        <v>6.4459898394181572</v>
      </c>
      <c r="BF62" s="97">
        <v>99.493948625957472</v>
      </c>
      <c r="BG62" s="97">
        <v>149.03588713495967</v>
      </c>
      <c r="BH62" s="97">
        <v>6.4948139337332638</v>
      </c>
      <c r="BI62" s="97">
        <v>114.77419602063524</v>
      </c>
      <c r="BJ62" s="21">
        <v>32.944749738447072</v>
      </c>
      <c r="BK62" s="97">
        <v>147.67011183948759</v>
      </c>
      <c r="BL62" s="97">
        <v>99.493948625957472</v>
      </c>
      <c r="BM62" s="97">
        <v>14.279878295504336</v>
      </c>
      <c r="BN62" s="97">
        <v>6.4948139337332638</v>
      </c>
      <c r="BO62" s="97">
        <v>8.4375984921289344</v>
      </c>
      <c r="BP62" s="97">
        <v>32.944749738447072</v>
      </c>
      <c r="BQ62" s="2">
        <v>-60.56625118349595</v>
      </c>
      <c r="BR62" s="97">
        <v>6.9414370317223089</v>
      </c>
      <c r="BS62" s="97">
        <v>99.339320868323711</v>
      </c>
      <c r="BT62" s="97">
        <v>148.70185812440505</v>
      </c>
      <c r="BU62" s="97">
        <v>1.1254103287643726</v>
      </c>
      <c r="BV62" s="97">
        <v>113.19344088473201</v>
      </c>
      <c r="BW62" s="21">
        <v>99.749005592186208</v>
      </c>
      <c r="BX62" s="97">
        <v>150.1232567466422</v>
      </c>
      <c r="BY62" s="97">
        <v>99.339320868323711</v>
      </c>
      <c r="BZ62" s="97">
        <v>13.260500179036002</v>
      </c>
      <c r="CA62" s="97">
        <v>1.1254103287643726</v>
      </c>
      <c r="CB62" s="97">
        <v>8.2693688434076176</v>
      </c>
      <c r="CC62" s="97">
        <v>99.749005592186208</v>
      </c>
      <c r="CD62" s="2">
        <v>-72.763826729019144</v>
      </c>
    </row>
    <row r="63" spans="1:82" x14ac:dyDescent="0.25">
      <c r="A63" s="59">
        <v>57</v>
      </c>
      <c r="B63" s="46">
        <v>6.5749929915040273</v>
      </c>
      <c r="C63" s="97">
        <v>99.518153888639162</v>
      </c>
      <c r="D63" s="97">
        <v>147.65861413302795</v>
      </c>
      <c r="E63" s="97">
        <v>5.7693682218118036</v>
      </c>
      <c r="F63" s="97">
        <v>114.71394196931384</v>
      </c>
      <c r="G63" s="21">
        <v>31.329225254133103</v>
      </c>
      <c r="H63" s="97">
        <v>152.98473997233305</v>
      </c>
      <c r="I63" s="97">
        <v>99.518153888639162</v>
      </c>
      <c r="J63" s="97">
        <v>12.434946707065668</v>
      </c>
      <c r="K63" s="97">
        <v>5.7693682218118036</v>
      </c>
      <c r="L63" s="97">
        <v>8.6455406623298021</v>
      </c>
      <c r="M63" s="97">
        <v>31.329225254133103</v>
      </c>
      <c r="N63" s="2">
        <v>-62.6184921249151</v>
      </c>
      <c r="O63" s="97">
        <v>6.1850557105901789</v>
      </c>
      <c r="P63" s="97">
        <v>8.8863468500004572</v>
      </c>
      <c r="Q63" s="97">
        <v>138.24884299227926</v>
      </c>
      <c r="R63" s="97">
        <v>6.0877027464839344</v>
      </c>
      <c r="S63" s="97">
        <v>112.78023658854339</v>
      </c>
      <c r="T63" s="21">
        <v>32.538717355695269</v>
      </c>
      <c r="U63" s="97">
        <v>143.81646512374215</v>
      </c>
      <c r="V63" s="97">
        <v>8.8863468500004572</v>
      </c>
      <c r="W63" s="97">
        <v>13.944761619367647</v>
      </c>
      <c r="X63" s="97">
        <v>6.0877027464839344</v>
      </c>
      <c r="Y63" s="97">
        <v>7.9318428069544584</v>
      </c>
      <c r="Z63" s="19">
        <v>32.538717355695269</v>
      </c>
      <c r="AA63" s="2">
        <v>-38.999450208333563</v>
      </c>
      <c r="AB63" s="62">
        <v>57</v>
      </c>
      <c r="AC63" s="46">
        <v>5.272665892465553</v>
      </c>
      <c r="AD63" s="97">
        <v>99.054992775076258</v>
      </c>
      <c r="AE63" s="97">
        <v>147.94247378450041</v>
      </c>
      <c r="AF63" s="97">
        <v>6.0867828081631838</v>
      </c>
      <c r="AG63" s="97">
        <v>113.01186559751154</v>
      </c>
      <c r="AH63" s="21">
        <v>35.069009396797739</v>
      </c>
      <c r="AI63" s="97">
        <v>149.39596057654254</v>
      </c>
      <c r="AJ63" s="97">
        <v>99.054992775076258</v>
      </c>
      <c r="AK63" s="97">
        <v>13.134461979964033</v>
      </c>
      <c r="AL63" s="19">
        <v>6.0867828081631838</v>
      </c>
      <c r="AM63" s="97">
        <v>13.557534650235766</v>
      </c>
      <c r="AN63" s="21">
        <v>35.069009396797739</v>
      </c>
      <c r="AO63" s="2">
        <v>-60.802916134923834</v>
      </c>
      <c r="AP63" s="66">
        <v>57</v>
      </c>
      <c r="AQ63" s="97">
        <v>6.026452984096716</v>
      </c>
      <c r="AR63" s="97">
        <v>99.398582003790295</v>
      </c>
      <c r="AS63" s="97">
        <v>141.93976458183218</v>
      </c>
      <c r="AT63" s="97">
        <v>76.934264404019601</v>
      </c>
      <c r="AU63" s="97">
        <v>111.05505257201608</v>
      </c>
      <c r="AV63" s="21">
        <v>33.069244867395398</v>
      </c>
      <c r="AW63" s="97">
        <v>145.93294225022427</v>
      </c>
      <c r="AX63" s="97">
        <v>99.398582003790295</v>
      </c>
      <c r="AY63" s="97">
        <v>14.445548478527177</v>
      </c>
      <c r="AZ63" s="97">
        <v>76.934264404019601</v>
      </c>
      <c r="BA63" s="97">
        <v>4.5579126570539454</v>
      </c>
      <c r="BB63" s="97">
        <v>33.069244867395398</v>
      </c>
      <c r="BC63" s="2">
        <v>-13.313610240476329</v>
      </c>
      <c r="BD63" s="62">
        <v>57</v>
      </c>
      <c r="BE63" s="97">
        <v>6.4145932219134583</v>
      </c>
      <c r="BF63" s="97">
        <v>99.105313751091458</v>
      </c>
      <c r="BG63" s="97">
        <v>149.25651251705892</v>
      </c>
      <c r="BH63" s="97">
        <v>4.7823128174948479</v>
      </c>
      <c r="BI63" s="97">
        <v>113.81628337011179</v>
      </c>
      <c r="BJ63" s="21">
        <v>33.597243530913488</v>
      </c>
      <c r="BK63" s="97">
        <v>147.65690671390317</v>
      </c>
      <c r="BL63" s="97">
        <v>99.105313751091458</v>
      </c>
      <c r="BM63" s="97">
        <v>10.738608755249459</v>
      </c>
      <c r="BN63" s="97">
        <v>4.7823128174948479</v>
      </c>
      <c r="BO63" s="97">
        <v>12.405889475400119</v>
      </c>
      <c r="BP63" s="97">
        <v>33.597243530913488</v>
      </c>
      <c r="BQ63" s="2">
        <v>-62.238987623038966</v>
      </c>
      <c r="BR63" s="97">
        <v>7.2256928216648815</v>
      </c>
      <c r="BS63" s="97">
        <v>99.80778747178762</v>
      </c>
      <c r="BT63" s="97">
        <v>148.4030187208262</v>
      </c>
      <c r="BU63" s="97">
        <v>0.902011728448465</v>
      </c>
      <c r="BV63" s="97">
        <v>113.93144743342103</v>
      </c>
      <c r="BW63" s="21">
        <v>99.489869509743031</v>
      </c>
      <c r="BX63" s="97">
        <v>151.59405106417302</v>
      </c>
      <c r="BY63" s="97">
        <v>99.80778747178762</v>
      </c>
      <c r="BZ63" s="97">
        <v>13.391399396621775</v>
      </c>
      <c r="CA63" s="97">
        <v>0.902011728448465</v>
      </c>
      <c r="CB63" s="97">
        <v>10.988216918097704</v>
      </c>
      <c r="CC63" s="97">
        <v>99.489869509743031</v>
      </c>
      <c r="CD63" s="2">
        <v>-69.126932572920722</v>
      </c>
    </row>
    <row r="64" spans="1:82" x14ac:dyDescent="0.25">
      <c r="A64" s="59">
        <v>58</v>
      </c>
      <c r="B64" s="46">
        <v>6.2907853279463639</v>
      </c>
      <c r="C64" s="97">
        <v>99.076505249272586</v>
      </c>
      <c r="D64" s="97">
        <v>149.50645834269184</v>
      </c>
      <c r="E64" s="97">
        <v>5.6709221194691439</v>
      </c>
      <c r="F64" s="97">
        <v>113.94440647054154</v>
      </c>
      <c r="G64" s="21">
        <v>33.860218892396361</v>
      </c>
      <c r="H64" s="97">
        <v>148.49127004543345</v>
      </c>
      <c r="I64" s="97">
        <v>99.076505249272586</v>
      </c>
      <c r="J64" s="97">
        <v>11.801407361787469</v>
      </c>
      <c r="K64" s="97">
        <v>5.6709221194691439</v>
      </c>
      <c r="L64" s="97">
        <v>9.0457003046160427</v>
      </c>
      <c r="M64" s="97">
        <v>33.860218892396361</v>
      </c>
      <c r="N64" s="2">
        <v>-62.256219025316391</v>
      </c>
      <c r="O64" s="97">
        <v>5.6952755786890465</v>
      </c>
      <c r="P64" s="97">
        <v>9.7248529874350886</v>
      </c>
      <c r="Q64" s="97">
        <v>143.01624181021353</v>
      </c>
      <c r="R64" s="97">
        <v>6.207986860683576</v>
      </c>
      <c r="S64" s="97">
        <v>111.21570750297467</v>
      </c>
      <c r="T64" s="21">
        <v>33.820513437520233</v>
      </c>
      <c r="U64" s="97">
        <v>147.65393420193675</v>
      </c>
      <c r="V64" s="97">
        <v>9.7248529874350886</v>
      </c>
      <c r="W64" s="97">
        <v>10.716154019695297</v>
      </c>
      <c r="X64" s="97">
        <v>6.207986860683576</v>
      </c>
      <c r="Y64" s="97">
        <v>9.6334087011946341</v>
      </c>
      <c r="Z64" s="19">
        <v>33.820513437520233</v>
      </c>
      <c r="AA64" s="2">
        <v>-37.687416939845811</v>
      </c>
      <c r="AB64" s="62">
        <v>58</v>
      </c>
      <c r="AC64" s="46">
        <v>5.6912861829971666</v>
      </c>
      <c r="AD64" s="97">
        <v>99.620879335821243</v>
      </c>
      <c r="AE64" s="97">
        <v>148.23222602426949</v>
      </c>
      <c r="AF64" s="97">
        <v>5.4561785264355498</v>
      </c>
      <c r="AG64" s="97">
        <v>113.31899748552392</v>
      </c>
      <c r="AH64" s="21">
        <v>33.12356115252539</v>
      </c>
      <c r="AI64" s="97">
        <v>152.78306940081276</v>
      </c>
      <c r="AJ64" s="97">
        <v>99.620879335821243</v>
      </c>
      <c r="AK64" s="97">
        <v>10.969293481859482</v>
      </c>
      <c r="AL64" s="19">
        <v>5.4561785264355498</v>
      </c>
      <c r="AM64" s="97">
        <v>10.095883544655136</v>
      </c>
      <c r="AN64" s="21">
        <v>33.12356115252539</v>
      </c>
      <c r="AO64" s="2">
        <v>-63.835699982837639</v>
      </c>
      <c r="AP64" s="66">
        <v>58</v>
      </c>
      <c r="AQ64" s="97">
        <v>5.7415080278671189</v>
      </c>
      <c r="AR64" s="97">
        <v>98.589747055931866</v>
      </c>
      <c r="AS64" s="97">
        <v>140.33843097242848</v>
      </c>
      <c r="AT64" s="97">
        <v>76.369783115360846</v>
      </c>
      <c r="AU64" s="97">
        <v>112.72677612219015</v>
      </c>
      <c r="AV64" s="21">
        <v>33.271164628375502</v>
      </c>
      <c r="AW64" s="97">
        <v>149.25846082507019</v>
      </c>
      <c r="AX64" s="97">
        <v>98.589747055931866</v>
      </c>
      <c r="AY64" s="97">
        <v>9.5256514911709917</v>
      </c>
      <c r="AZ64" s="97">
        <v>76.369783115360846</v>
      </c>
      <c r="BA64" s="97">
        <v>3.7941451015116336</v>
      </c>
      <c r="BB64" s="97">
        <v>33.271164628375502</v>
      </c>
      <c r="BC64" s="2">
        <v>-13.778031271869873</v>
      </c>
      <c r="BD64" s="62">
        <v>58</v>
      </c>
      <c r="BE64" s="97">
        <v>5.4566085768192574</v>
      </c>
      <c r="BF64" s="97">
        <v>99.009602993837944</v>
      </c>
      <c r="BG64" s="97">
        <v>145.97941822153413</v>
      </c>
      <c r="BH64" s="97">
        <v>6.4720838473629785</v>
      </c>
      <c r="BI64" s="97">
        <v>115.95152122473749</v>
      </c>
      <c r="BJ64" s="21">
        <v>35.717659905199355</v>
      </c>
      <c r="BK64" s="97">
        <v>149.91745052065139</v>
      </c>
      <c r="BL64" s="97">
        <v>99.009602993837944</v>
      </c>
      <c r="BM64" s="97">
        <v>13.47533687961106</v>
      </c>
      <c r="BN64" s="97">
        <v>6.4720838473629785</v>
      </c>
      <c r="BO64" s="97">
        <v>4.3502655136804034</v>
      </c>
      <c r="BP64" s="97">
        <v>35.717659905199355</v>
      </c>
      <c r="BQ64" s="2">
        <v>-64.991763885941324</v>
      </c>
      <c r="BR64" s="97">
        <v>6.1813853699090684</v>
      </c>
      <c r="BS64" s="97">
        <v>99.424986216996587</v>
      </c>
      <c r="BT64" s="97">
        <v>148.54005817136303</v>
      </c>
      <c r="BU64" s="97">
        <v>1.7434932211699086</v>
      </c>
      <c r="BV64" s="97">
        <v>114.12376828552618</v>
      </c>
      <c r="BW64" s="21">
        <v>99.565440431778114</v>
      </c>
      <c r="BX64" s="97">
        <v>152.4299232720231</v>
      </c>
      <c r="BY64" s="97">
        <v>99.424986216996587</v>
      </c>
      <c r="BZ64" s="97">
        <v>14.266275391205408</v>
      </c>
      <c r="CA64" s="97">
        <v>1.7434932211699086</v>
      </c>
      <c r="CB64" s="97">
        <v>2.8969201516045739</v>
      </c>
      <c r="CC64" s="97">
        <v>99.565440431778114</v>
      </c>
      <c r="CD64" s="2">
        <v>-82.883470195966751</v>
      </c>
    </row>
    <row r="65" spans="1:82" x14ac:dyDescent="0.25">
      <c r="A65" s="59">
        <v>59</v>
      </c>
      <c r="B65" s="46">
        <v>6.2031054418735723</v>
      </c>
      <c r="C65" s="97">
        <v>99.024878358186712</v>
      </c>
      <c r="D65" s="97">
        <v>148.87488631233336</v>
      </c>
      <c r="E65" s="97">
        <v>6.2558475856492892</v>
      </c>
      <c r="F65" s="97">
        <v>114.08286516072125</v>
      </c>
      <c r="G65" s="21">
        <v>33.131589177417929</v>
      </c>
      <c r="H65" s="97">
        <v>154.14153580101834</v>
      </c>
      <c r="I65" s="97">
        <v>99.024878358186712</v>
      </c>
      <c r="J65" s="97">
        <v>10.484782371176376</v>
      </c>
      <c r="K65" s="97">
        <v>6.2558475856492892</v>
      </c>
      <c r="L65" s="97">
        <v>6.9183136818528705</v>
      </c>
      <c r="M65" s="97">
        <v>33.131589177417929</v>
      </c>
      <c r="N65" s="2">
        <v>-62.95743176573454</v>
      </c>
      <c r="O65" s="97">
        <v>6.4074109330101541</v>
      </c>
      <c r="P65" s="97">
        <v>11.267690085208674</v>
      </c>
      <c r="Q65" s="97">
        <v>143.36510880284905</v>
      </c>
      <c r="R65" s="97">
        <v>5.6675663963056406</v>
      </c>
      <c r="S65" s="97">
        <v>114.2118292058292</v>
      </c>
      <c r="T65" s="21">
        <v>34.636780821314005</v>
      </c>
      <c r="U65" s="97">
        <v>144.38660792553651</v>
      </c>
      <c r="V65" s="97">
        <v>11.267690085208674</v>
      </c>
      <c r="W65" s="97">
        <v>12.245424812479069</v>
      </c>
      <c r="X65" s="97">
        <v>5.6675663963056406</v>
      </c>
      <c r="Y65" s="97">
        <v>11.472570752332535</v>
      </c>
      <c r="Z65" s="19">
        <v>34.636780821314005</v>
      </c>
      <c r="AA65" s="2">
        <v>-39.302179941096497</v>
      </c>
      <c r="AB65" s="62">
        <v>59</v>
      </c>
      <c r="AC65" s="46">
        <v>6.3003935181320898</v>
      </c>
      <c r="AD65" s="97">
        <v>98.972416865477811</v>
      </c>
      <c r="AE65" s="97">
        <v>147.44466729235413</v>
      </c>
      <c r="AF65" s="97">
        <v>4.0505576876731624</v>
      </c>
      <c r="AG65" s="97">
        <v>112.27940570564547</v>
      </c>
      <c r="AH65" s="21">
        <v>34.370153600122009</v>
      </c>
      <c r="AI65" s="97">
        <v>147.78376502022118</v>
      </c>
      <c r="AJ65" s="97">
        <v>98.972416865477811</v>
      </c>
      <c r="AK65" s="97">
        <v>14.294066307729686</v>
      </c>
      <c r="AL65" s="19">
        <v>4.0505576876731624</v>
      </c>
      <c r="AM65" s="97">
        <v>12.998476373922111</v>
      </c>
      <c r="AN65" s="21">
        <v>34.370153600122009</v>
      </c>
      <c r="AO65" s="2">
        <v>-63.812722802440007</v>
      </c>
      <c r="AP65" s="66">
        <v>59</v>
      </c>
      <c r="AQ65" s="97">
        <v>5.5154060961887925</v>
      </c>
      <c r="AR65" s="97">
        <v>99.288517875421775</v>
      </c>
      <c r="AS65" s="97">
        <v>144.68243825674332</v>
      </c>
      <c r="AT65" s="97">
        <v>75.93839499238706</v>
      </c>
      <c r="AU65" s="97">
        <v>111.53553223686623</v>
      </c>
      <c r="AV65" s="21">
        <v>32.449188915501637</v>
      </c>
      <c r="AW65" s="97">
        <v>146.89670536747695</v>
      </c>
      <c r="AX65" s="97">
        <v>99.288517875421775</v>
      </c>
      <c r="AY65" s="97">
        <v>12.364974058311951</v>
      </c>
      <c r="AZ65" s="97">
        <v>75.93839499238706</v>
      </c>
      <c r="BA65" s="97">
        <v>1.3706174033004594</v>
      </c>
      <c r="BB65" s="97">
        <v>32.449188915501637</v>
      </c>
      <c r="BC65" s="2">
        <v>-13.319086886902996</v>
      </c>
      <c r="BD65" s="62">
        <v>59</v>
      </c>
      <c r="BE65" s="97">
        <v>6.8424207762706697</v>
      </c>
      <c r="BF65" s="97">
        <v>99.712327363217213</v>
      </c>
      <c r="BG65" s="97">
        <v>148.04955494671617</v>
      </c>
      <c r="BH65" s="97">
        <v>5.9661354253896448</v>
      </c>
      <c r="BI65" s="97">
        <v>112.44932285856052</v>
      </c>
      <c r="BJ65" s="21">
        <v>34.484677237954678</v>
      </c>
      <c r="BK65" s="97">
        <v>149.38563230276398</v>
      </c>
      <c r="BL65" s="97">
        <v>99.712327363217213</v>
      </c>
      <c r="BM65" s="97">
        <v>10.184451521720021</v>
      </c>
      <c r="BN65" s="97">
        <v>5.9661354253896448</v>
      </c>
      <c r="BO65" s="97">
        <v>1.1063125166715029</v>
      </c>
      <c r="BP65" s="97">
        <v>34.484677237954678</v>
      </c>
      <c r="BQ65" s="2">
        <v>-65.259031924489776</v>
      </c>
      <c r="BR65" s="97">
        <v>5.7246259559619945</v>
      </c>
      <c r="BS65" s="97">
        <v>99.886777861629071</v>
      </c>
      <c r="BT65" s="97">
        <v>151.32703947952461</v>
      </c>
      <c r="BU65" s="97">
        <v>0.75455815464844744</v>
      </c>
      <c r="BV65" s="97">
        <v>113.86308264169892</v>
      </c>
      <c r="BW65" s="21">
        <v>100.10827126995963</v>
      </c>
      <c r="BX65" s="97">
        <v>149.59076004631291</v>
      </c>
      <c r="BY65" s="97">
        <v>99.886777861629071</v>
      </c>
      <c r="BZ65" s="97">
        <v>12.521807267379291</v>
      </c>
      <c r="CA65" s="97">
        <v>0.75455815464844744</v>
      </c>
      <c r="CB65" s="97">
        <v>6.9496999489565363</v>
      </c>
      <c r="CC65" s="97">
        <v>100.10827126995963</v>
      </c>
      <c r="CD65" s="2">
        <v>-78.102182925970467</v>
      </c>
    </row>
    <row r="66" spans="1:82" x14ac:dyDescent="0.25">
      <c r="A66" s="59">
        <v>60</v>
      </c>
      <c r="B66" s="46">
        <v>5.880399574020525</v>
      </c>
      <c r="C66" s="97">
        <v>98.902925370597487</v>
      </c>
      <c r="D66" s="97">
        <v>147.8900112556604</v>
      </c>
      <c r="E66" s="97">
        <v>4.3827633320070145</v>
      </c>
      <c r="F66" s="97">
        <v>113.86054050372587</v>
      </c>
      <c r="G66" s="21">
        <v>34.355918504228015</v>
      </c>
      <c r="H66" s="97">
        <v>154.13951261039949</v>
      </c>
      <c r="I66" s="97">
        <v>98.902925370597487</v>
      </c>
      <c r="J66" s="97">
        <v>12.254208974199646</v>
      </c>
      <c r="K66" s="97">
        <v>4.3827633320070145</v>
      </c>
      <c r="L66" s="97">
        <v>14.553869475918878</v>
      </c>
      <c r="M66" s="97">
        <v>34.355918504228015</v>
      </c>
      <c r="N66" s="2">
        <v>-63.778390388946633</v>
      </c>
      <c r="O66" s="97">
        <v>5.0185782074701226</v>
      </c>
      <c r="P66" s="97">
        <v>12.104968031484075</v>
      </c>
      <c r="Q66" s="97">
        <v>143.47200281163197</v>
      </c>
      <c r="R66" s="97">
        <v>6.0018620178481115</v>
      </c>
      <c r="S66" s="97">
        <v>112.3934195448375</v>
      </c>
      <c r="T66" s="21">
        <v>34.467375883916191</v>
      </c>
      <c r="U66" s="97">
        <v>148.73781641488824</v>
      </c>
      <c r="V66" s="97">
        <v>12.104968031484075</v>
      </c>
      <c r="W66" s="97">
        <v>6.6774376751059954</v>
      </c>
      <c r="X66" s="97">
        <v>6.0018620178481115</v>
      </c>
      <c r="Y66" s="97">
        <v>2.914854974905805</v>
      </c>
      <c r="Z66" s="19">
        <v>34.467375883916191</v>
      </c>
      <c r="AA66" s="2">
        <v>-45.590737506940215</v>
      </c>
      <c r="AB66" s="62">
        <v>60</v>
      </c>
      <c r="AC66" s="46">
        <v>5.2486290401871649</v>
      </c>
      <c r="AD66" s="97">
        <v>99.94599610138745</v>
      </c>
      <c r="AE66" s="97">
        <v>149.01403136681347</v>
      </c>
      <c r="AF66" s="97">
        <v>4.394550148185564</v>
      </c>
      <c r="AG66" s="97">
        <v>112.3068510030518</v>
      </c>
      <c r="AH66" s="21">
        <v>35.187200082888467</v>
      </c>
      <c r="AI66" s="97">
        <v>151.90769867898692</v>
      </c>
      <c r="AJ66" s="97">
        <v>99.94599610138745</v>
      </c>
      <c r="AK66" s="97">
        <v>12.017263248207094</v>
      </c>
      <c r="AL66" s="19">
        <v>4.394550148185564</v>
      </c>
      <c r="AM66" s="97">
        <v>8.6525448402625962</v>
      </c>
      <c r="AN66" s="21">
        <v>35.187200082888467</v>
      </c>
      <c r="AO66" s="2">
        <v>-67.8081583906216</v>
      </c>
      <c r="AP66" s="66">
        <v>60</v>
      </c>
      <c r="AQ66" s="97">
        <v>4.9511788546646658</v>
      </c>
      <c r="AR66" s="97">
        <v>99.123959608471637</v>
      </c>
      <c r="AS66" s="97">
        <v>141.0489752532315</v>
      </c>
      <c r="AT66" s="97">
        <v>76.646104314331467</v>
      </c>
      <c r="AU66" s="97">
        <v>112.58824254019017</v>
      </c>
      <c r="AV66" s="21">
        <v>34.794276165482628</v>
      </c>
      <c r="AW66" s="97">
        <v>147.35782969092909</v>
      </c>
      <c r="AX66" s="97">
        <v>99.123959608471637</v>
      </c>
      <c r="AY66" s="97">
        <v>15.770041495575521</v>
      </c>
      <c r="AZ66" s="97">
        <v>76.646104314331467</v>
      </c>
      <c r="BA66" s="97">
        <v>6.4592438889847816</v>
      </c>
      <c r="BB66" s="97">
        <v>34.794276165482628</v>
      </c>
      <c r="BC66" s="2">
        <v>-14.243284020152128</v>
      </c>
      <c r="BD66" s="62">
        <v>60</v>
      </c>
      <c r="BE66" s="97">
        <v>5.2648746301488751</v>
      </c>
      <c r="BF66" s="97">
        <v>98.516594988351542</v>
      </c>
      <c r="BG66" s="97">
        <v>149.63732253854857</v>
      </c>
      <c r="BH66" s="97">
        <v>7.9349815008892737</v>
      </c>
      <c r="BI66" s="97">
        <v>112.60812233734453</v>
      </c>
      <c r="BJ66" s="21">
        <v>33.201270277188272</v>
      </c>
      <c r="BK66" s="97">
        <v>150.18232080024742</v>
      </c>
      <c r="BL66" s="97">
        <v>98.516594988351542</v>
      </c>
      <c r="BM66" s="97">
        <v>14.090310034251463</v>
      </c>
      <c r="BN66" s="97">
        <v>7.9349815008892737</v>
      </c>
      <c r="BO66" s="97">
        <v>10.726330126031399</v>
      </c>
      <c r="BP66" s="97">
        <v>33.201270277188272</v>
      </c>
      <c r="BQ66" s="2">
        <v>-58.331859530352759</v>
      </c>
      <c r="BR66" s="97">
        <v>5.5355797415751304</v>
      </c>
      <c r="BS66" s="97">
        <v>99.56294766487251</v>
      </c>
      <c r="BT66" s="97">
        <v>148.36618939773263</v>
      </c>
      <c r="BU66" s="97">
        <v>1.5269931424379415</v>
      </c>
      <c r="BV66" s="97">
        <v>112.78508106139682</v>
      </c>
      <c r="BW66" s="21">
        <v>99.744634319045346</v>
      </c>
      <c r="BX66" s="97">
        <v>151.76824537068018</v>
      </c>
      <c r="BY66" s="97">
        <v>99.56294766487251</v>
      </c>
      <c r="BZ66" s="97">
        <v>13.300731296741771</v>
      </c>
      <c r="CA66" s="97">
        <v>1.5269931424379415</v>
      </c>
      <c r="CB66" s="97">
        <v>8.9608475362962565</v>
      </c>
      <c r="CC66" s="97">
        <v>99.744634319045346</v>
      </c>
      <c r="CD66" s="2">
        <v>-73.088956223624521</v>
      </c>
    </row>
    <row r="67" spans="1:82" x14ac:dyDescent="0.25">
      <c r="A67" s="59">
        <v>61</v>
      </c>
      <c r="B67" s="46">
        <v>6.0291703175781297</v>
      </c>
      <c r="C67" s="97">
        <v>99.076760784029474</v>
      </c>
      <c r="D67" s="97">
        <v>150.89768801462151</v>
      </c>
      <c r="E67" s="97">
        <v>5.7550651608894849</v>
      </c>
      <c r="F67" s="97">
        <v>112.36066545621087</v>
      </c>
      <c r="G67" s="21">
        <v>32.752798586675908</v>
      </c>
      <c r="H67" s="97">
        <v>149.97027131738258</v>
      </c>
      <c r="I67" s="97">
        <v>99.076760784029474</v>
      </c>
      <c r="J67" s="97">
        <v>13.371410620787787</v>
      </c>
      <c r="K67" s="97">
        <v>5.7550651608894849</v>
      </c>
      <c r="L67" s="97">
        <v>10.722117014804592</v>
      </c>
      <c r="M67" s="97">
        <v>32.752798586675908</v>
      </c>
      <c r="N67" s="2">
        <v>-61.642558564681075</v>
      </c>
      <c r="O67" s="97">
        <v>5.0172950185494409</v>
      </c>
      <c r="P67" s="97">
        <v>9.6301319794219804</v>
      </c>
      <c r="Q67" s="97">
        <v>143.97315706880397</v>
      </c>
      <c r="R67" s="97">
        <v>5.7944416532352543</v>
      </c>
      <c r="S67" s="97">
        <v>111.44358667573518</v>
      </c>
      <c r="T67" s="21">
        <v>33.158656091520314</v>
      </c>
      <c r="U67" s="97">
        <v>141.5971994749309</v>
      </c>
      <c r="V67" s="97">
        <v>9.6301319794219804</v>
      </c>
      <c r="W67" s="97">
        <v>10.694949556446671</v>
      </c>
      <c r="X67" s="97">
        <v>5.7944416532352543</v>
      </c>
      <c r="Y67" s="97">
        <v>11.989275727723836</v>
      </c>
      <c r="Z67" s="19">
        <v>33.158656091520314</v>
      </c>
      <c r="AA67" s="2">
        <v>-36.727999855257522</v>
      </c>
      <c r="AB67" s="62">
        <v>61</v>
      </c>
      <c r="AC67" s="46">
        <v>5.6691703301659206</v>
      </c>
      <c r="AD67" s="97">
        <v>99.802945606091001</v>
      </c>
      <c r="AE67" s="97">
        <v>149.66074144467271</v>
      </c>
      <c r="AF67" s="97">
        <v>6.2733014330816896</v>
      </c>
      <c r="AG67" s="97">
        <v>114.03156863689914</v>
      </c>
      <c r="AH67" s="21">
        <v>35.851026369925393</v>
      </c>
      <c r="AI67" s="97">
        <v>152.3856199543165</v>
      </c>
      <c r="AJ67" s="97">
        <v>99.802945606091001</v>
      </c>
      <c r="AK67" s="97">
        <v>12.616518021453828</v>
      </c>
      <c r="AL67" s="19">
        <v>6.2733014330816896</v>
      </c>
      <c r="AM67" s="97">
        <v>6.453017933620858</v>
      </c>
      <c r="AN67" s="21">
        <v>35.851026369925393</v>
      </c>
      <c r="AO67" s="2">
        <v>-63.910129849683308</v>
      </c>
      <c r="AP67" s="66">
        <v>61</v>
      </c>
      <c r="AQ67" s="97">
        <v>6.099978587147441</v>
      </c>
      <c r="AR67" s="97">
        <v>98.548869622886116</v>
      </c>
      <c r="AS67" s="97">
        <v>141.95402008487122</v>
      </c>
      <c r="AT67" s="97">
        <v>76.702622166460841</v>
      </c>
      <c r="AU67" s="97">
        <v>114.34950065248725</v>
      </c>
      <c r="AV67" s="21">
        <v>32.218556594759733</v>
      </c>
      <c r="AW67" s="97">
        <v>144.25170823104563</v>
      </c>
      <c r="AX67" s="97">
        <v>98.548869622886116</v>
      </c>
      <c r="AY67" s="97">
        <v>16.347179291580741</v>
      </c>
      <c r="AZ67" s="97">
        <v>76.702622166460841</v>
      </c>
      <c r="BA67" s="97">
        <v>1.6565390968740656</v>
      </c>
      <c r="BB67" s="97">
        <v>32.218556594759733</v>
      </c>
      <c r="BC67" s="2">
        <v>-13.416780371966496</v>
      </c>
      <c r="BD67" s="62">
        <v>61</v>
      </c>
      <c r="BE67" s="97">
        <v>6.0236478455952973</v>
      </c>
      <c r="BF67" s="97">
        <v>99.226339085342488</v>
      </c>
      <c r="BG67" s="97">
        <v>147.23571889433219</v>
      </c>
      <c r="BH67" s="97">
        <v>6.2550471314745941</v>
      </c>
      <c r="BI67" s="97">
        <v>113.00802311144515</v>
      </c>
      <c r="BJ67" s="21">
        <v>34.541994348885751</v>
      </c>
      <c r="BK67" s="97">
        <v>146.06709502050657</v>
      </c>
      <c r="BL67" s="97">
        <v>99.226339085342488</v>
      </c>
      <c r="BM67" s="97">
        <v>13.259511631350385</v>
      </c>
      <c r="BN67" s="97">
        <v>6.2550471314745941</v>
      </c>
      <c r="BO67" s="97">
        <v>10.950024259865032</v>
      </c>
      <c r="BP67" s="97">
        <v>34.541994348885751</v>
      </c>
      <c r="BQ67" s="2">
        <v>-60.308253491041626</v>
      </c>
      <c r="BR67" s="97">
        <v>5.5551638837243056</v>
      </c>
      <c r="BS67" s="97">
        <v>100.6084668830197</v>
      </c>
      <c r="BT67" s="97">
        <v>148.25207778113565</v>
      </c>
      <c r="BU67" s="97">
        <v>-0.14466512022258304</v>
      </c>
      <c r="BV67" s="97">
        <v>114.61366507794476</v>
      </c>
      <c r="BW67" s="21">
        <v>99.928388127356016</v>
      </c>
      <c r="BX67" s="97">
        <v>149.65784006942525</v>
      </c>
      <c r="BY67" s="97">
        <v>100.6084668830197</v>
      </c>
      <c r="BZ67" s="97">
        <v>11.839513568923367</v>
      </c>
      <c r="CA67" s="97">
        <v>-0.14466512022258304</v>
      </c>
      <c r="CB67" s="97">
        <v>14.764722437419685</v>
      </c>
      <c r="CC67" s="97">
        <v>99.928388127356016</v>
      </c>
      <c r="CD67" s="2">
        <v>-68.293599008703012</v>
      </c>
    </row>
    <row r="68" spans="1:82" x14ac:dyDescent="0.25">
      <c r="A68" s="59">
        <v>62</v>
      </c>
      <c r="B68" s="46">
        <v>7.0931053530147246</v>
      </c>
      <c r="C68" s="97">
        <v>98.315065396659577</v>
      </c>
      <c r="D68" s="97">
        <v>148.19473952343856</v>
      </c>
      <c r="E68" s="97">
        <v>5.9772246276925518</v>
      </c>
      <c r="F68" s="97">
        <v>116.00746349455962</v>
      </c>
      <c r="G68" s="21">
        <v>34.927598479956167</v>
      </c>
      <c r="H68" s="97">
        <v>148.44613638638009</v>
      </c>
      <c r="I68" s="97">
        <v>98.315065396659577</v>
      </c>
      <c r="J68" s="97">
        <v>13.237494773208669</v>
      </c>
      <c r="K68" s="97">
        <v>5.9772246276925518</v>
      </c>
      <c r="L68" s="97">
        <v>8.2689119513766034</v>
      </c>
      <c r="M68" s="97">
        <v>34.927598479956167</v>
      </c>
      <c r="N68" s="2">
        <v>-61.008236842325779</v>
      </c>
      <c r="O68" s="97">
        <v>5.5802781108303359</v>
      </c>
      <c r="P68" s="97">
        <v>9.4245776594608479</v>
      </c>
      <c r="Q68" s="97">
        <v>141.53767908271772</v>
      </c>
      <c r="R68" s="97">
        <v>6.1206674506602212</v>
      </c>
      <c r="S68" s="97">
        <v>110.10831271410474</v>
      </c>
      <c r="T68" s="21">
        <v>34.593902942994504</v>
      </c>
      <c r="U68" s="97">
        <v>150.71897592433081</v>
      </c>
      <c r="V68" s="97">
        <v>9.4245776594608479</v>
      </c>
      <c r="W68" s="97">
        <v>10.459576500552725</v>
      </c>
      <c r="X68" s="97">
        <v>6.1206674506602212</v>
      </c>
      <c r="Y68" s="97">
        <v>9.9505880695057378</v>
      </c>
      <c r="Z68" s="19">
        <v>34.593902942994504</v>
      </c>
      <c r="AA68" s="2">
        <v>-37.96035325717331</v>
      </c>
      <c r="AB68" s="62">
        <v>62</v>
      </c>
      <c r="AC68" s="46">
        <v>4.8120600331741734</v>
      </c>
      <c r="AD68" s="97">
        <v>99.310913227967788</v>
      </c>
      <c r="AE68" s="97">
        <v>148.94353653019806</v>
      </c>
      <c r="AF68" s="97">
        <v>5.9189858445309538</v>
      </c>
      <c r="AG68" s="97">
        <v>113.13978520663339</v>
      </c>
      <c r="AH68" s="21">
        <v>32.995046101559851</v>
      </c>
      <c r="AI68" s="97">
        <v>151.48998267544769</v>
      </c>
      <c r="AJ68" s="97">
        <v>99.310913227967788</v>
      </c>
      <c r="AK68" s="97">
        <v>11.001550342792102</v>
      </c>
      <c r="AL68" s="19">
        <v>5.9189858445309538</v>
      </c>
      <c r="AM68" s="97">
        <v>2.4950066247508129</v>
      </c>
      <c r="AN68" s="21">
        <v>32.995046101559851</v>
      </c>
      <c r="AO68" s="2">
        <v>-68.090495894230187</v>
      </c>
      <c r="AP68" s="66">
        <v>62</v>
      </c>
      <c r="AQ68" s="97">
        <v>5.2561679296694965</v>
      </c>
      <c r="AR68" s="97">
        <v>99.92132935554946</v>
      </c>
      <c r="AS68" s="97">
        <v>144.2378911958458</v>
      </c>
      <c r="AT68" s="97">
        <v>77.943619761601994</v>
      </c>
      <c r="AU68" s="97">
        <v>112.32857138883142</v>
      </c>
      <c r="AV68" s="21">
        <v>33.296321692290171</v>
      </c>
      <c r="AW68" s="97">
        <v>145.23814122756079</v>
      </c>
      <c r="AX68" s="97">
        <v>99.92132935554946</v>
      </c>
      <c r="AY68" s="97">
        <v>8.1090373848746662</v>
      </c>
      <c r="AZ68" s="97">
        <v>77.943619761601994</v>
      </c>
      <c r="BA68" s="97">
        <v>3.4066289546547828</v>
      </c>
      <c r="BB68" s="97">
        <v>33.296321692290171</v>
      </c>
      <c r="BC68" s="2">
        <v>-12.276369831605546</v>
      </c>
      <c r="BD68" s="62">
        <v>62</v>
      </c>
      <c r="BE68" s="97">
        <v>5.9794326247386556</v>
      </c>
      <c r="BF68" s="97">
        <v>99.685515101758483</v>
      </c>
      <c r="BG68" s="97">
        <v>147.93656183554876</v>
      </c>
      <c r="BH68" s="97">
        <v>5.6677427589093199</v>
      </c>
      <c r="BI68" s="97">
        <v>112.84583967119777</v>
      </c>
      <c r="BJ68" s="21">
        <v>33.913477482173015</v>
      </c>
      <c r="BK68" s="97">
        <v>147.0023487004463</v>
      </c>
      <c r="BL68" s="97">
        <v>99.685515101758483</v>
      </c>
      <c r="BM68" s="97">
        <v>10.977367319043081</v>
      </c>
      <c r="BN68" s="97">
        <v>5.6677427589093199</v>
      </c>
      <c r="BO68" s="97">
        <v>9.2328711022200221</v>
      </c>
      <c r="BP68" s="97">
        <v>33.913477482173015</v>
      </c>
      <c r="BQ68" s="2">
        <v>-62.569598044155562</v>
      </c>
      <c r="BR68" s="97">
        <v>5.5648859895822973</v>
      </c>
      <c r="BS68" s="97">
        <v>99.359001121012554</v>
      </c>
      <c r="BT68" s="97">
        <v>147.98839486123589</v>
      </c>
      <c r="BU68" s="97">
        <v>0.58728708872703861</v>
      </c>
      <c r="BV68" s="97">
        <v>114.15369867351336</v>
      </c>
      <c r="BW68" s="21">
        <v>99.885697781263985</v>
      </c>
      <c r="BX68" s="97">
        <v>148.42269978618674</v>
      </c>
      <c r="BY68" s="97">
        <v>99.359001121012554</v>
      </c>
      <c r="BZ68" s="97">
        <v>12.211462975849406</v>
      </c>
      <c r="CA68" s="97">
        <v>0.58728708872703861</v>
      </c>
      <c r="CB68" s="97">
        <v>11.443285667496379</v>
      </c>
      <c r="CC68" s="97">
        <v>99.885697781263985</v>
      </c>
      <c r="CD68" s="2">
        <v>-71.154424733230073</v>
      </c>
    </row>
    <row r="69" spans="1:82" x14ac:dyDescent="0.25">
      <c r="A69" s="59">
        <v>63</v>
      </c>
      <c r="B69" s="46">
        <v>4.8240479415568727</v>
      </c>
      <c r="C69" s="97">
        <v>98.540110542135764</v>
      </c>
      <c r="D69" s="97">
        <v>147.89536393721562</v>
      </c>
      <c r="E69" s="97">
        <v>5.5840384004197983</v>
      </c>
      <c r="F69" s="97">
        <v>114.05680758419854</v>
      </c>
      <c r="G69" s="21">
        <v>33.046423242426698</v>
      </c>
      <c r="H69" s="97">
        <v>151.27996192380832</v>
      </c>
      <c r="I69" s="97">
        <v>98.540110542135764</v>
      </c>
      <c r="J69" s="97">
        <v>11.337986218721502</v>
      </c>
      <c r="K69" s="97">
        <v>5.5840384004197983</v>
      </c>
      <c r="L69" s="97">
        <v>13.128647946408508</v>
      </c>
      <c r="M69" s="97">
        <v>33.046423242426698</v>
      </c>
      <c r="N69" s="2">
        <v>-63.040071147131691</v>
      </c>
      <c r="O69" s="97">
        <v>5.5139172246145129</v>
      </c>
      <c r="P69" s="97">
        <v>8.9877593846984567</v>
      </c>
      <c r="Q69" s="97">
        <v>140.84861569289939</v>
      </c>
      <c r="R69" s="97">
        <v>5.3169428652582047</v>
      </c>
      <c r="S69" s="97">
        <v>115.01220552476815</v>
      </c>
      <c r="T69" s="21">
        <v>34.293411993909565</v>
      </c>
      <c r="U69" s="97">
        <v>145.17342919816289</v>
      </c>
      <c r="V69" s="97">
        <v>8.9877593846984567</v>
      </c>
      <c r="W69" s="97">
        <v>10.680828219424024</v>
      </c>
      <c r="X69" s="97">
        <v>5.3169428652582047</v>
      </c>
      <c r="Y69" s="97">
        <v>8.8559632370755832</v>
      </c>
      <c r="Z69" s="19">
        <v>34.293411993909565</v>
      </c>
      <c r="AA69" s="2">
        <v>-41.632959884861549</v>
      </c>
      <c r="AB69" s="62">
        <v>63</v>
      </c>
      <c r="AC69" s="46">
        <v>5.6533608221213747</v>
      </c>
      <c r="AD69" s="97">
        <v>99.409234402613478</v>
      </c>
      <c r="AE69" s="97">
        <v>148.52086737120129</v>
      </c>
      <c r="AF69" s="97">
        <v>6.3324197062779159</v>
      </c>
      <c r="AG69" s="97">
        <v>113.56924109811567</v>
      </c>
      <c r="AH69" s="21">
        <v>33.869136617681349</v>
      </c>
      <c r="AI69" s="97">
        <v>146.95040472429173</v>
      </c>
      <c r="AJ69" s="97">
        <v>99.409234402613478</v>
      </c>
      <c r="AK69" s="97">
        <v>11.511496448592823</v>
      </c>
      <c r="AL69" s="19">
        <v>6.3324197062779159</v>
      </c>
      <c r="AM69" s="97">
        <v>16.075942696631579</v>
      </c>
      <c r="AN69" s="21">
        <v>33.869136617681349</v>
      </c>
      <c r="AO69" s="2">
        <v>-58.359176993506914</v>
      </c>
      <c r="AP69" s="66">
        <v>63</v>
      </c>
      <c r="AQ69" s="97">
        <v>6.0242381642746796</v>
      </c>
      <c r="AR69" s="97">
        <v>100.01871662251524</v>
      </c>
      <c r="AS69" s="97">
        <v>142.66599392982789</v>
      </c>
      <c r="AT69" s="97">
        <v>76.923884767799578</v>
      </c>
      <c r="AU69" s="97">
        <v>109.71859666646976</v>
      </c>
      <c r="AV69" s="21">
        <v>33.040834463519978</v>
      </c>
      <c r="AW69" s="97">
        <v>145.32686169082842</v>
      </c>
      <c r="AX69" s="97">
        <v>100.01871662251524</v>
      </c>
      <c r="AY69" s="97">
        <v>11.090127188889358</v>
      </c>
      <c r="AZ69" s="97">
        <v>76.923884767799578</v>
      </c>
      <c r="BA69" s="97">
        <v>3.5444918718614771</v>
      </c>
      <c r="BB69" s="97">
        <v>33.040834463519978</v>
      </c>
      <c r="BC69" s="2">
        <v>-12.877147489330154</v>
      </c>
      <c r="BD69" s="62">
        <v>63</v>
      </c>
      <c r="BE69" s="97">
        <v>5.9534342691078876</v>
      </c>
      <c r="BF69" s="97">
        <v>97.748145331763411</v>
      </c>
      <c r="BG69" s="97">
        <v>148.05543265739394</v>
      </c>
      <c r="BH69" s="97">
        <v>7.0387632937907849</v>
      </c>
      <c r="BI69" s="97">
        <v>113.31081214655327</v>
      </c>
      <c r="BJ69" s="21">
        <v>34.156708345074669</v>
      </c>
      <c r="BK69" s="97">
        <v>151.51775189168438</v>
      </c>
      <c r="BL69" s="97">
        <v>97.748145331763411</v>
      </c>
      <c r="BM69" s="97">
        <v>11.954431220824215</v>
      </c>
      <c r="BN69" s="97">
        <v>7.0387632937907849</v>
      </c>
      <c r="BO69" s="97">
        <v>9.7229370290344299</v>
      </c>
      <c r="BP69" s="97">
        <v>34.156708345074669</v>
      </c>
      <c r="BQ69" s="2">
        <v>-59.898557643286864</v>
      </c>
      <c r="BR69" s="97">
        <v>6.1973786332104579</v>
      </c>
      <c r="BS69" s="97">
        <v>100.35167858265517</v>
      </c>
      <c r="BT69" s="97">
        <v>147.82734391153849</v>
      </c>
      <c r="BU69" s="97">
        <v>0.54811357086435741</v>
      </c>
      <c r="BV69" s="97">
        <v>114.21880676784336</v>
      </c>
      <c r="BW69" s="21">
        <v>99.680598268550682</v>
      </c>
      <c r="BX69" s="97">
        <v>150.1048953223046</v>
      </c>
      <c r="BY69" s="97">
        <v>100.35167858265517</v>
      </c>
      <c r="BZ69" s="97">
        <v>12.200910888653073</v>
      </c>
      <c r="CA69" s="97">
        <v>0.54811357086435741</v>
      </c>
      <c r="CB69" s="97">
        <v>12.341731564455236</v>
      </c>
      <c r="CC69" s="97">
        <v>99.680598268550682</v>
      </c>
      <c r="CD69" s="2">
        <v>-69.310801532236312</v>
      </c>
    </row>
    <row r="70" spans="1:82" x14ac:dyDescent="0.25">
      <c r="A70" s="59">
        <v>64</v>
      </c>
      <c r="B70" s="46">
        <v>5.5801489694534725</v>
      </c>
      <c r="C70" s="97">
        <v>99.987499214489532</v>
      </c>
      <c r="D70" s="97">
        <v>148.18721862506945</v>
      </c>
      <c r="E70" s="97">
        <v>5.85250985626047</v>
      </c>
      <c r="F70" s="97">
        <v>114.36050695371446</v>
      </c>
      <c r="G70" s="21">
        <v>33.60577193451428</v>
      </c>
      <c r="H70" s="97">
        <v>149.64999202452017</v>
      </c>
      <c r="I70" s="97">
        <v>99.987499214489532</v>
      </c>
      <c r="J70" s="97">
        <v>11.764330327844633</v>
      </c>
      <c r="K70" s="97">
        <v>5.85250985626047</v>
      </c>
      <c r="L70" s="97">
        <v>8.9313845905985314</v>
      </c>
      <c r="M70" s="97">
        <v>33.60577193451428</v>
      </c>
      <c r="N70" s="2">
        <v>-63.379680280286159</v>
      </c>
      <c r="O70" s="97">
        <v>5.6617316464449656</v>
      </c>
      <c r="P70" s="97">
        <v>8.7523919502578966</v>
      </c>
      <c r="Q70" s="97">
        <v>139.95771117049529</v>
      </c>
      <c r="R70" s="97">
        <v>6.2394378637014452</v>
      </c>
      <c r="S70" s="97">
        <v>108.55326737897876</v>
      </c>
      <c r="T70" s="21">
        <v>33.549376260847986</v>
      </c>
      <c r="U70" s="97">
        <v>143.59161739310068</v>
      </c>
      <c r="V70" s="97">
        <v>8.7523919502578966</v>
      </c>
      <c r="W70" s="97">
        <v>13.038164140517509</v>
      </c>
      <c r="X70" s="97">
        <v>6.2394378637014452</v>
      </c>
      <c r="Y70" s="97">
        <v>7.8091191910255979</v>
      </c>
      <c r="Z70" s="19">
        <v>33.549376260847986</v>
      </c>
      <c r="AA70" s="2">
        <v>-38.038674226320481</v>
      </c>
      <c r="AB70" s="62">
        <v>64</v>
      </c>
      <c r="AC70" s="46">
        <v>6.0159855476943394</v>
      </c>
      <c r="AD70" s="97">
        <v>100.14526623390512</v>
      </c>
      <c r="AE70" s="97">
        <v>149.52001446938155</v>
      </c>
      <c r="AF70" s="97">
        <v>6.3236969739912237</v>
      </c>
      <c r="AG70" s="97">
        <v>112.5270701471094</v>
      </c>
      <c r="AH70" s="21">
        <v>35.189805841011605</v>
      </c>
      <c r="AI70" s="97">
        <v>150.67351288605209</v>
      </c>
      <c r="AJ70" s="97">
        <v>100.14526623390512</v>
      </c>
      <c r="AK70" s="97">
        <v>12.141181625231459</v>
      </c>
      <c r="AL70" s="19">
        <v>6.3236969739912237</v>
      </c>
      <c r="AM70" s="97">
        <v>9.2590834930042689</v>
      </c>
      <c r="AN70" s="21">
        <v>35.189805841011605</v>
      </c>
      <c r="AO70" s="2">
        <v>-61.542467738217042</v>
      </c>
      <c r="AP70" s="66">
        <v>64</v>
      </c>
      <c r="AQ70" s="97">
        <v>6.0863393423289356</v>
      </c>
      <c r="AR70" s="97">
        <v>99.446507867773818</v>
      </c>
      <c r="AS70" s="97">
        <v>142.63033112829871</v>
      </c>
      <c r="AT70" s="97">
        <v>76.808012983345677</v>
      </c>
      <c r="AU70" s="97">
        <v>113.5138303708205</v>
      </c>
      <c r="AV70" s="21">
        <v>32.938831479659747</v>
      </c>
      <c r="AW70" s="97">
        <v>147.14120783479632</v>
      </c>
      <c r="AX70" s="97">
        <v>99.446507867773818</v>
      </c>
      <c r="AY70" s="97">
        <v>10.894049121245207</v>
      </c>
      <c r="AZ70" s="97">
        <v>76.808012983345677</v>
      </c>
      <c r="BA70" s="97">
        <v>3.2469408853155755</v>
      </c>
      <c r="BB70" s="97">
        <v>32.938831479659747</v>
      </c>
      <c r="BC70" s="2">
        <v>-13.20767466795029</v>
      </c>
      <c r="BD70" s="62">
        <v>64</v>
      </c>
      <c r="BE70" s="97">
        <v>4.7177295521521518</v>
      </c>
      <c r="BF70" s="97">
        <v>99.243617789907915</v>
      </c>
      <c r="BG70" s="97">
        <v>148.23427991742295</v>
      </c>
      <c r="BH70" s="97">
        <v>4.4033308133799887</v>
      </c>
      <c r="BI70" s="97">
        <v>115.03434969347666</v>
      </c>
      <c r="BJ70" s="21">
        <v>33.007522208364193</v>
      </c>
      <c r="BK70" s="97">
        <v>148.57314608379392</v>
      </c>
      <c r="BL70" s="97">
        <v>99.243617789907915</v>
      </c>
      <c r="BM70" s="97">
        <v>12.694497608272165</v>
      </c>
      <c r="BN70" s="97">
        <v>4.4033308133799887</v>
      </c>
      <c r="BO70" s="97">
        <v>8.9868834476805883</v>
      </c>
      <c r="BP70" s="97">
        <v>33.007522208364193</v>
      </c>
      <c r="BQ70" s="2">
        <v>-68.193102716022082</v>
      </c>
      <c r="BR70" s="97">
        <v>5.3720272004558138</v>
      </c>
      <c r="BS70" s="97">
        <v>99.594128599770158</v>
      </c>
      <c r="BT70" s="97">
        <v>148.22650079596005</v>
      </c>
      <c r="BU70" s="97">
        <v>0.877663490390446</v>
      </c>
      <c r="BV70" s="97">
        <v>115.31362172469343</v>
      </c>
      <c r="BW70" s="21">
        <v>99.689057042618188</v>
      </c>
      <c r="BX70" s="97">
        <v>149.55184389249189</v>
      </c>
      <c r="BY70" s="97">
        <v>99.594128599770158</v>
      </c>
      <c r="BZ70" s="97">
        <v>14.358183632489848</v>
      </c>
      <c r="CA70" s="97">
        <v>0.877663490390446</v>
      </c>
      <c r="CB70" s="97">
        <v>13.73417417577857</v>
      </c>
      <c r="CC70" s="97">
        <v>99.689057042618188</v>
      </c>
      <c r="CD70" s="2">
        <v>-67.907618827096556</v>
      </c>
    </row>
    <row r="71" spans="1:82" x14ac:dyDescent="0.25">
      <c r="A71" s="59">
        <v>65</v>
      </c>
      <c r="B71" s="46">
        <v>5.4351034337422712</v>
      </c>
      <c r="C71" s="97">
        <v>100.51258051746896</v>
      </c>
      <c r="D71" s="97">
        <v>149.83846682879297</v>
      </c>
      <c r="E71" s="97">
        <v>7.4670590198506508</v>
      </c>
      <c r="F71" s="97">
        <v>113.2362770776997</v>
      </c>
      <c r="G71" s="21">
        <v>34.025350464385909</v>
      </c>
      <c r="H71" s="97">
        <v>146.63209142882764</v>
      </c>
      <c r="I71" s="97">
        <v>100.51258051746896</v>
      </c>
      <c r="J71" s="97">
        <v>12.085712780644332</v>
      </c>
      <c r="K71" s="97">
        <v>7.4670590198506508</v>
      </c>
      <c r="L71" s="97">
        <v>12.583637382503806</v>
      </c>
      <c r="M71" s="97">
        <v>34.025350464385909</v>
      </c>
      <c r="N71" s="2">
        <v>-57.985275908932202</v>
      </c>
      <c r="O71" s="97">
        <v>5.5726845015883946</v>
      </c>
      <c r="P71" s="97">
        <v>10.371179543979661</v>
      </c>
      <c r="Q71" s="97">
        <v>144.1018108408712</v>
      </c>
      <c r="R71" s="97">
        <v>5.4293766673001684</v>
      </c>
      <c r="S71" s="97">
        <v>113.52717710730624</v>
      </c>
      <c r="T71" s="21">
        <v>33.942041455802894</v>
      </c>
      <c r="U71" s="97">
        <v>143.69429110377558</v>
      </c>
      <c r="V71" s="97">
        <v>10.371179543979661</v>
      </c>
      <c r="W71" s="97">
        <v>12.117255826742493</v>
      </c>
      <c r="X71" s="97">
        <v>5.4293766673001684</v>
      </c>
      <c r="Y71" s="97">
        <v>8.4623315491484394</v>
      </c>
      <c r="Z71" s="19">
        <v>33.942041455802894</v>
      </c>
      <c r="AA71" s="2">
        <v>-41.545229173192453</v>
      </c>
      <c r="AB71" s="62">
        <v>65</v>
      </c>
      <c r="AC71" s="46">
        <v>5.7757923395181479</v>
      </c>
      <c r="AD71" s="97">
        <v>99.997361266050902</v>
      </c>
      <c r="AE71" s="97">
        <v>147.70988709706688</v>
      </c>
      <c r="AF71" s="97">
        <v>6.0890796102373601</v>
      </c>
      <c r="AG71" s="97">
        <v>113.77266652833447</v>
      </c>
      <c r="AH71" s="21">
        <v>34.848655310199078</v>
      </c>
      <c r="AI71" s="97">
        <v>150.40304635896621</v>
      </c>
      <c r="AJ71" s="97">
        <v>99.997361266050902</v>
      </c>
      <c r="AK71" s="97">
        <v>10.077724272124163</v>
      </c>
      <c r="AL71" s="19">
        <v>6.0890796102373601</v>
      </c>
      <c r="AM71" s="97">
        <v>13.305095226884021</v>
      </c>
      <c r="AN71" s="21">
        <v>34.848655310199078</v>
      </c>
      <c r="AO71" s="2">
        <v>-60.531243986973585</v>
      </c>
      <c r="AP71" s="66">
        <v>65</v>
      </c>
      <c r="AQ71" s="97">
        <v>5.5194648925367762</v>
      </c>
      <c r="AR71" s="97">
        <v>99.458698440196898</v>
      </c>
      <c r="AS71" s="97">
        <v>144.30923760044621</v>
      </c>
      <c r="AT71" s="97">
        <v>77.57327735691706</v>
      </c>
      <c r="AU71" s="97">
        <v>114.09369856134118</v>
      </c>
      <c r="AV71" s="21">
        <v>33.074599431075029</v>
      </c>
      <c r="AW71" s="97">
        <v>134.99309786792895</v>
      </c>
      <c r="AX71" s="97">
        <v>99.458698440196898</v>
      </c>
      <c r="AY71" s="97">
        <v>12.928543413361448</v>
      </c>
      <c r="AZ71" s="97">
        <v>77.57327735691706</v>
      </c>
      <c r="BA71" s="97">
        <v>1.749117646425409</v>
      </c>
      <c r="BB71" s="97">
        <v>33.074599431075029</v>
      </c>
      <c r="BC71" s="2">
        <v>-11.480523607954096</v>
      </c>
      <c r="BD71" s="62">
        <v>65</v>
      </c>
      <c r="BE71" s="97">
        <v>6.2663329888385402</v>
      </c>
      <c r="BF71" s="97">
        <v>99.17435406313885</v>
      </c>
      <c r="BG71" s="97">
        <v>148.41156974200351</v>
      </c>
      <c r="BH71" s="97">
        <v>5.4829975854463378</v>
      </c>
      <c r="BI71" s="97">
        <v>111.73256099221975</v>
      </c>
      <c r="BJ71" s="21">
        <v>35.008589441894053</v>
      </c>
      <c r="BK71" s="97">
        <v>149.76106853279279</v>
      </c>
      <c r="BL71" s="97">
        <v>99.17435406313885</v>
      </c>
      <c r="BM71" s="97">
        <v>12.12071581168464</v>
      </c>
      <c r="BN71" s="97">
        <v>5.4829975854463378</v>
      </c>
      <c r="BO71" s="97">
        <v>12.147151898108353</v>
      </c>
      <c r="BP71" s="97">
        <v>35.008589441894053</v>
      </c>
      <c r="BQ71" s="2">
        <v>-61.319831627832635</v>
      </c>
      <c r="BR71" s="97">
        <v>6.3555268719673785</v>
      </c>
      <c r="BS71" s="97">
        <v>98.94562478603477</v>
      </c>
      <c r="BT71" s="97">
        <v>148.35816375261419</v>
      </c>
      <c r="BU71" s="97">
        <v>1.2119784942440208</v>
      </c>
      <c r="BV71" s="97">
        <v>113.74585343562292</v>
      </c>
      <c r="BW71" s="21">
        <v>99.386015074061888</v>
      </c>
      <c r="BX71" s="97">
        <v>153.3819269319076</v>
      </c>
      <c r="BY71" s="97">
        <v>98.94562478603477</v>
      </c>
      <c r="BZ71" s="97">
        <v>11.846500933722137</v>
      </c>
      <c r="CA71" s="97">
        <v>1.2119784942440208</v>
      </c>
      <c r="CB71" s="97">
        <v>9.8822116809155442</v>
      </c>
      <c r="CC71" s="97">
        <v>99.386015074061888</v>
      </c>
      <c r="CD71" s="2">
        <v>-71.37752315615694</v>
      </c>
    </row>
    <row r="72" spans="1:82" x14ac:dyDescent="0.25">
      <c r="A72" s="59">
        <v>66</v>
      </c>
      <c r="B72" s="46">
        <v>5.4675910216010237</v>
      </c>
      <c r="C72" s="97">
        <v>99.80737041336522</v>
      </c>
      <c r="D72" s="97">
        <v>149.10712394477613</v>
      </c>
      <c r="E72" s="97">
        <v>5.4934638215571621</v>
      </c>
      <c r="F72" s="97">
        <v>113.97382817734075</v>
      </c>
      <c r="G72" s="21">
        <v>32.158758092886302</v>
      </c>
      <c r="H72" s="97">
        <v>150.16470828507386</v>
      </c>
      <c r="I72" s="97">
        <v>99.80737041336522</v>
      </c>
      <c r="J72" s="97">
        <v>10.902470072559012</v>
      </c>
      <c r="K72" s="97">
        <v>5.4934638215571621</v>
      </c>
      <c r="L72" s="97">
        <v>5.7988978231667838</v>
      </c>
      <c r="M72" s="97">
        <v>32.158758092886302</v>
      </c>
      <c r="N72" s="2">
        <v>-65.967772094854197</v>
      </c>
      <c r="O72" s="97">
        <v>5.9294933880510126</v>
      </c>
      <c r="P72" s="97">
        <v>12.178701410195334</v>
      </c>
      <c r="Q72" s="97">
        <v>143.22385303129244</v>
      </c>
      <c r="R72" s="97">
        <v>6.2138640950061799</v>
      </c>
      <c r="S72" s="97">
        <v>113.72408512284315</v>
      </c>
      <c r="T72" s="21">
        <v>33.631824385213719</v>
      </c>
      <c r="U72" s="97">
        <v>137.33175327205279</v>
      </c>
      <c r="V72" s="97">
        <v>12.178701410195334</v>
      </c>
      <c r="W72" s="97">
        <v>11.005798737724636</v>
      </c>
      <c r="X72" s="97">
        <v>6.2138640950061799</v>
      </c>
      <c r="Y72" s="97">
        <v>9.3356443953412587</v>
      </c>
      <c r="Z72" s="19">
        <v>33.631824385213719</v>
      </c>
      <c r="AA72" s="2">
        <v>-39.01626321095884</v>
      </c>
      <c r="AB72" s="62">
        <v>66</v>
      </c>
      <c r="AC72" s="46">
        <v>6.2180624972363745</v>
      </c>
      <c r="AD72" s="97">
        <v>99.509463328900381</v>
      </c>
      <c r="AE72" s="97">
        <v>148.51176277632078</v>
      </c>
      <c r="AF72" s="97">
        <v>6.80756015243887</v>
      </c>
      <c r="AG72" s="97">
        <v>112.40373412340792</v>
      </c>
      <c r="AH72" s="21">
        <v>33.176973774627882</v>
      </c>
      <c r="AI72" s="97">
        <v>149.14282157803757</v>
      </c>
      <c r="AJ72" s="97">
        <v>99.509463328900381</v>
      </c>
      <c r="AK72" s="97">
        <v>9.5535023549373648</v>
      </c>
      <c r="AL72" s="19">
        <v>6.80756015243887</v>
      </c>
      <c r="AM72" s="97">
        <v>5.3478754116680882</v>
      </c>
      <c r="AN72" s="21">
        <v>33.176973774627882</v>
      </c>
      <c r="AO72" s="2">
        <v>-61.813463286843827</v>
      </c>
      <c r="AP72" s="66">
        <v>66</v>
      </c>
      <c r="AQ72" s="97">
        <v>5.871068270143124</v>
      </c>
      <c r="AR72" s="97">
        <v>99.103674913530156</v>
      </c>
      <c r="AS72" s="97">
        <v>142.27869053737115</v>
      </c>
      <c r="AT72" s="97">
        <v>75.839089442814853</v>
      </c>
      <c r="AU72" s="97">
        <v>111.90340903724051</v>
      </c>
      <c r="AV72" s="21">
        <v>35.116201098807849</v>
      </c>
      <c r="AW72" s="97">
        <v>143.98900684498651</v>
      </c>
      <c r="AX72" s="97">
        <v>99.103674913530156</v>
      </c>
      <c r="AY72" s="97">
        <v>10.857149104318497</v>
      </c>
      <c r="AZ72" s="97">
        <v>75.839089442814853</v>
      </c>
      <c r="BA72" s="97">
        <v>4.8593570031119828</v>
      </c>
      <c r="BB72" s="97">
        <v>35.116201098807849</v>
      </c>
      <c r="BC72" s="2">
        <v>-13.234903319825351</v>
      </c>
      <c r="BD72" s="62">
        <v>66</v>
      </c>
      <c r="BE72" s="97">
        <v>6.6389962293086855</v>
      </c>
      <c r="BF72" s="97">
        <v>100.28366312917028</v>
      </c>
      <c r="BG72" s="97">
        <v>148.84685731088373</v>
      </c>
      <c r="BH72" s="97">
        <v>6.7021733593152657</v>
      </c>
      <c r="BI72" s="97">
        <v>111.7672543090102</v>
      </c>
      <c r="BJ72" s="21">
        <v>34.657387430795801</v>
      </c>
      <c r="BK72" s="97">
        <v>146.12888552755504</v>
      </c>
      <c r="BL72" s="97">
        <v>100.28366312917028</v>
      </c>
      <c r="BM72" s="97">
        <v>11.5819200128749</v>
      </c>
      <c r="BN72" s="97">
        <v>6.7021733593152657</v>
      </c>
      <c r="BO72" s="97">
        <v>10.088507474386191</v>
      </c>
      <c r="BP72" s="97">
        <v>34.657387430795801</v>
      </c>
      <c r="BQ72" s="2">
        <v>-58.913402949285313</v>
      </c>
      <c r="BR72" s="97">
        <v>6.5780018889625484</v>
      </c>
      <c r="BS72" s="97">
        <v>100.4530844426735</v>
      </c>
      <c r="BT72" s="97">
        <v>147.60162604663387</v>
      </c>
      <c r="BU72" s="97">
        <v>0.42739521768479938</v>
      </c>
      <c r="BV72" s="97">
        <v>113.26765640211323</v>
      </c>
      <c r="BW72" s="21">
        <v>99.531173338075519</v>
      </c>
      <c r="BX72" s="97">
        <v>149.9974796018964</v>
      </c>
      <c r="BY72" s="97">
        <v>100.4530844426735</v>
      </c>
      <c r="BZ72" s="97">
        <v>11.465829839995903</v>
      </c>
      <c r="CA72" s="97">
        <v>0.42739521768479938</v>
      </c>
      <c r="CB72" s="97">
        <v>9.8579761684066813</v>
      </c>
      <c r="CC72" s="97">
        <v>99.531173338075519</v>
      </c>
      <c r="CD72" s="2">
        <v>-72.528049680614757</v>
      </c>
    </row>
    <row r="73" spans="1:82" x14ac:dyDescent="0.25">
      <c r="A73" s="59">
        <v>67</v>
      </c>
      <c r="B73" s="46">
        <v>6.2237455316166388</v>
      </c>
      <c r="C73" s="97">
        <v>99.973812934334049</v>
      </c>
      <c r="D73" s="97">
        <v>149.67228766794906</v>
      </c>
      <c r="E73" s="97">
        <v>5.7439917720225955</v>
      </c>
      <c r="F73" s="97">
        <v>113.8488514190761</v>
      </c>
      <c r="G73" s="21">
        <v>35.373529270361388</v>
      </c>
      <c r="H73" s="97">
        <v>147.66316578184302</v>
      </c>
      <c r="I73" s="97">
        <v>99.973812934334049</v>
      </c>
      <c r="J73" s="97">
        <v>13.155122332547144</v>
      </c>
      <c r="K73" s="97">
        <v>5.7439917720225955</v>
      </c>
      <c r="L73" s="97">
        <v>13.018573944599604</v>
      </c>
      <c r="M73" s="97">
        <v>35.373529270361388</v>
      </c>
      <c r="N73" s="2">
        <v>-60.226197871486519</v>
      </c>
      <c r="O73" s="97">
        <v>5.97733365521671</v>
      </c>
      <c r="P73" s="97">
        <v>9.7575647096633009</v>
      </c>
      <c r="Q73" s="97">
        <v>140.92008026750861</v>
      </c>
      <c r="R73" s="97">
        <v>5.9027788517583968</v>
      </c>
      <c r="S73" s="97">
        <v>113.16448232210229</v>
      </c>
      <c r="T73" s="21">
        <v>34.575672016762795</v>
      </c>
      <c r="U73" s="97">
        <v>145.50013657335447</v>
      </c>
      <c r="V73" s="97">
        <v>9.7575647096633009</v>
      </c>
      <c r="W73" s="97">
        <v>14.477247464029679</v>
      </c>
      <c r="X73" s="97">
        <v>5.9027788517583968</v>
      </c>
      <c r="Y73" s="97">
        <v>15.923976237368246</v>
      </c>
      <c r="Z73" s="19">
        <v>34.575672016762795</v>
      </c>
      <c r="AA73" s="2">
        <v>-35.090319179231159</v>
      </c>
      <c r="AB73" s="62">
        <v>67</v>
      </c>
      <c r="AC73" s="46">
        <v>5.8511563038961505</v>
      </c>
      <c r="AD73" s="97">
        <v>100.62106560101293</v>
      </c>
      <c r="AE73" s="97">
        <v>148.31533026203434</v>
      </c>
      <c r="AF73" s="97">
        <v>5.6174245522241453</v>
      </c>
      <c r="AG73" s="97">
        <v>113.9357404828029</v>
      </c>
      <c r="AH73" s="21">
        <v>32.64384793715579</v>
      </c>
      <c r="AI73" s="97">
        <v>146.9485382005501</v>
      </c>
      <c r="AJ73" s="97">
        <v>100.62106560101293</v>
      </c>
      <c r="AK73" s="97">
        <v>12.113376047644866</v>
      </c>
      <c r="AL73" s="19">
        <v>5.6174245522241453</v>
      </c>
      <c r="AM73" s="97">
        <v>10.578136491779926</v>
      </c>
      <c r="AN73" s="21">
        <v>32.64384793715579</v>
      </c>
      <c r="AO73" s="2">
        <v>-62.317879137827774</v>
      </c>
      <c r="AP73" s="66">
        <v>67</v>
      </c>
      <c r="AQ73" s="97">
        <v>5.7428354101594117</v>
      </c>
      <c r="AR73" s="97">
        <v>97.818736516099506</v>
      </c>
      <c r="AS73" s="97">
        <v>142.00469456580765</v>
      </c>
      <c r="AT73" s="97">
        <v>76.089940565454341</v>
      </c>
      <c r="AU73" s="97">
        <v>113.57620080524754</v>
      </c>
      <c r="AV73" s="21">
        <v>34.812201132767825</v>
      </c>
      <c r="AW73" s="97">
        <v>140.67201660714898</v>
      </c>
      <c r="AX73" s="97">
        <v>97.818736516099506</v>
      </c>
      <c r="AY73" s="97">
        <v>10.124704099237743</v>
      </c>
      <c r="AZ73" s="97">
        <v>76.089940565454341</v>
      </c>
      <c r="BA73" s="97">
        <v>1.5681375018741335</v>
      </c>
      <c r="BB73" s="97">
        <v>34.812201132767825</v>
      </c>
      <c r="BC73" s="2">
        <v>-12.754335315772069</v>
      </c>
      <c r="BD73" s="62">
        <v>67</v>
      </c>
      <c r="BE73" s="97">
        <v>5.2737697343797887</v>
      </c>
      <c r="BF73" s="97">
        <v>99.936080688995517</v>
      </c>
      <c r="BG73" s="97">
        <v>148.06333695985464</v>
      </c>
      <c r="BH73" s="97">
        <v>5.9443942735078519</v>
      </c>
      <c r="BI73" s="97">
        <v>113.93830901912665</v>
      </c>
      <c r="BJ73" s="21">
        <v>35.106343621043969</v>
      </c>
      <c r="BK73" s="97">
        <v>148.87386050459807</v>
      </c>
      <c r="BL73" s="97">
        <v>99.936080688995517</v>
      </c>
      <c r="BM73" s="97">
        <v>14.443899461963992</v>
      </c>
      <c r="BN73" s="97">
        <v>5.9443942735078519</v>
      </c>
      <c r="BO73" s="97">
        <v>12.0998971096902</v>
      </c>
      <c r="BP73" s="97">
        <v>35.106343621043969</v>
      </c>
      <c r="BQ73" s="2">
        <v>-61.91527259799625</v>
      </c>
      <c r="BR73" s="97">
        <v>7.6870015767975239</v>
      </c>
      <c r="BS73" s="97">
        <v>99.458189454634322</v>
      </c>
      <c r="BT73" s="97">
        <v>147.28038045405279</v>
      </c>
      <c r="BU73" s="97">
        <v>0.61500623757994854</v>
      </c>
      <c r="BV73" s="97">
        <v>115.01775210250653</v>
      </c>
      <c r="BW73" s="21">
        <v>100.12160085946104</v>
      </c>
      <c r="BX73" s="97">
        <v>148.61975521419174</v>
      </c>
      <c r="BY73" s="97">
        <v>99.458189454634322</v>
      </c>
      <c r="BZ73" s="97">
        <v>14.526839462494397</v>
      </c>
      <c r="CA73" s="97">
        <v>0.61500623757994854</v>
      </c>
      <c r="CB73" s="97">
        <v>10.944804951530132</v>
      </c>
      <c r="CC73" s="97">
        <v>100.12160085946104</v>
      </c>
      <c r="CD73" s="2">
        <v>-68.918817061753785</v>
      </c>
    </row>
    <row r="74" spans="1:82" x14ac:dyDescent="0.25">
      <c r="A74" s="59">
        <v>68</v>
      </c>
      <c r="B74" s="46">
        <v>5.6988068710804605</v>
      </c>
      <c r="C74" s="97">
        <v>98.871242918128004</v>
      </c>
      <c r="D74" s="97">
        <v>145.61267136753679</v>
      </c>
      <c r="E74" s="97">
        <v>5.345725739097313</v>
      </c>
      <c r="F74" s="97">
        <v>114.90591207632988</v>
      </c>
      <c r="G74" s="21">
        <v>33.634159832645238</v>
      </c>
      <c r="H74" s="97">
        <v>148.14323036091255</v>
      </c>
      <c r="I74" s="97">
        <v>98.871242918128004</v>
      </c>
      <c r="J74" s="97">
        <v>11.518018486626637</v>
      </c>
      <c r="K74" s="97">
        <v>5.345725739097313</v>
      </c>
      <c r="L74" s="97">
        <v>5.1270087990270152</v>
      </c>
      <c r="M74" s="97">
        <v>33.634159832645238</v>
      </c>
      <c r="N74" s="2">
        <v>-66.409574991784069</v>
      </c>
      <c r="O74" s="97">
        <v>5.772397713719144</v>
      </c>
      <c r="P74" s="97">
        <v>9.871357334576599</v>
      </c>
      <c r="Q74" s="97">
        <v>143.05241593076437</v>
      </c>
      <c r="R74" s="97">
        <v>5.826799245093615</v>
      </c>
      <c r="S74" s="97">
        <v>112.80246657956184</v>
      </c>
      <c r="T74" s="21">
        <v>33.579298947597216</v>
      </c>
      <c r="U74" s="97">
        <v>143.81707520491895</v>
      </c>
      <c r="V74" s="97">
        <v>9.871357334576599</v>
      </c>
      <c r="W74" s="97">
        <v>9.4642543178533352</v>
      </c>
      <c r="X74" s="97">
        <v>5.826799245093615</v>
      </c>
      <c r="Y74" s="97">
        <v>3.6770210878183196</v>
      </c>
      <c r="Z74" s="19">
        <v>33.579298947597216</v>
      </c>
      <c r="AA74" s="2">
        <v>-43.62536501469615</v>
      </c>
      <c r="AB74" s="62">
        <v>68</v>
      </c>
      <c r="AC74" s="46">
        <v>5.450308277582538</v>
      </c>
      <c r="AD74" s="97">
        <v>99.753048847215652</v>
      </c>
      <c r="AE74" s="97">
        <v>149.52637421566271</v>
      </c>
      <c r="AF74" s="97">
        <v>6.2645357047156978</v>
      </c>
      <c r="AG74" s="97">
        <v>112.09757314011958</v>
      </c>
      <c r="AH74" s="21">
        <v>34.832377828091659</v>
      </c>
      <c r="AI74" s="97">
        <v>150.47699404409505</v>
      </c>
      <c r="AJ74" s="97">
        <v>99.753048847215652</v>
      </c>
      <c r="AK74" s="97">
        <v>12.852217747618853</v>
      </c>
      <c r="AL74" s="19">
        <v>6.2645357047156978</v>
      </c>
      <c r="AM74" s="97">
        <v>9.5450031764599554</v>
      </c>
      <c r="AN74" s="21">
        <v>34.832377828091659</v>
      </c>
      <c r="AO74" s="2">
        <v>-62.237526415683568</v>
      </c>
      <c r="AP74" s="66">
        <v>68</v>
      </c>
      <c r="AQ74" s="97">
        <v>5.6157892151872293</v>
      </c>
      <c r="AR74" s="97">
        <v>99.15568067531747</v>
      </c>
      <c r="AS74" s="97">
        <v>142.87192294609147</v>
      </c>
      <c r="AT74" s="97">
        <v>76.826766071861286</v>
      </c>
      <c r="AU74" s="97">
        <v>109.35560740670283</v>
      </c>
      <c r="AV74" s="21">
        <v>33.946309026927587</v>
      </c>
      <c r="AW74" s="97">
        <v>146.93923502922945</v>
      </c>
      <c r="AX74" s="97">
        <v>99.15568067531747</v>
      </c>
      <c r="AY74" s="97">
        <v>11.021050009837964</v>
      </c>
      <c r="AZ74" s="97">
        <v>76.826766071861286</v>
      </c>
      <c r="BA74" s="97">
        <v>1.549154204605699</v>
      </c>
      <c r="BB74" s="97">
        <v>33.946309026927587</v>
      </c>
      <c r="BC74" s="2">
        <v>-13.283420482684253</v>
      </c>
      <c r="BD74" s="62">
        <v>68</v>
      </c>
      <c r="BE74" s="97">
        <v>5.8746834356420425</v>
      </c>
      <c r="BF74" s="97">
        <v>98.776861346362409</v>
      </c>
      <c r="BG74" s="97">
        <v>148.33722121345542</v>
      </c>
      <c r="BH74" s="97">
        <v>5.0822129643774847</v>
      </c>
      <c r="BI74" s="97">
        <v>113.60578636120029</v>
      </c>
      <c r="BJ74" s="21">
        <v>34.476315306163912</v>
      </c>
      <c r="BK74" s="97">
        <v>150.53746494416555</v>
      </c>
      <c r="BL74" s="97">
        <v>98.776861346362409</v>
      </c>
      <c r="BM74" s="97">
        <v>12.57344297621548</v>
      </c>
      <c r="BN74" s="97">
        <v>5.0822129643774847</v>
      </c>
      <c r="BO74" s="97">
        <v>15.375497107762921</v>
      </c>
      <c r="BP74" s="97">
        <v>34.476315306163912</v>
      </c>
      <c r="BQ74" s="2">
        <v>-61.293494240546245</v>
      </c>
      <c r="BR74" s="97">
        <v>6.1364107651386073</v>
      </c>
      <c r="BS74" s="97">
        <v>98.737785448425328</v>
      </c>
      <c r="BT74" s="97">
        <v>148.16318463157407</v>
      </c>
      <c r="BU74" s="97">
        <v>0.98070194364832675</v>
      </c>
      <c r="BV74" s="97">
        <v>112.58338267631599</v>
      </c>
      <c r="BW74" s="21">
        <v>100.20693640438942</v>
      </c>
      <c r="BX74" s="97">
        <v>151.77495260557043</v>
      </c>
      <c r="BY74" s="97">
        <v>98.737785448425328</v>
      </c>
      <c r="BZ74" s="97">
        <v>11.189644881967832</v>
      </c>
      <c r="CA74" s="97">
        <v>0.98070194364832675</v>
      </c>
      <c r="CB74" s="97">
        <v>8.1028865251255162</v>
      </c>
      <c r="CC74" s="97">
        <v>100.20693640438942</v>
      </c>
      <c r="CD74" s="2">
        <v>-74.76137380048695</v>
      </c>
    </row>
    <row r="75" spans="1:82" x14ac:dyDescent="0.25">
      <c r="A75" s="59">
        <v>69</v>
      </c>
      <c r="B75" s="46">
        <v>6.4981793411666162</v>
      </c>
      <c r="C75" s="97">
        <v>99.174168812389581</v>
      </c>
      <c r="D75" s="97">
        <v>149.81124632485677</v>
      </c>
      <c r="E75" s="97">
        <v>5.651828370836478</v>
      </c>
      <c r="F75" s="97">
        <v>113.77245076699774</v>
      </c>
      <c r="G75" s="21">
        <v>33.721450478059083</v>
      </c>
      <c r="H75" s="97">
        <v>149.26400102532776</v>
      </c>
      <c r="I75" s="97">
        <v>99.174168812389581</v>
      </c>
      <c r="J75" s="97">
        <v>13.893411038719471</v>
      </c>
      <c r="K75" s="97">
        <v>5.651828370836478</v>
      </c>
      <c r="L75" s="97">
        <v>9.8444252680058728</v>
      </c>
      <c r="M75" s="97">
        <v>33.721450478059083</v>
      </c>
      <c r="N75" s="2">
        <v>-61.698312923938751</v>
      </c>
      <c r="O75" s="97">
        <v>5.7850754221851393</v>
      </c>
      <c r="P75" s="97">
        <v>10.973416162238095</v>
      </c>
      <c r="Q75" s="97">
        <v>144.81969768122531</v>
      </c>
      <c r="R75" s="97">
        <v>5.9780076622301355</v>
      </c>
      <c r="S75" s="97">
        <v>110.96838553517287</v>
      </c>
      <c r="T75" s="21">
        <v>34.183689326076525</v>
      </c>
      <c r="U75" s="97">
        <v>146.33593399305192</v>
      </c>
      <c r="V75" s="97">
        <v>10.973416162238095</v>
      </c>
      <c r="W75" s="97">
        <v>10.073058741022566</v>
      </c>
      <c r="X75" s="97">
        <v>5.9780076622301355</v>
      </c>
      <c r="Y75" s="97">
        <v>5.57376803676277</v>
      </c>
      <c r="Z75" s="19">
        <v>34.183689326076525</v>
      </c>
      <c r="AA75" s="2">
        <v>-41.969183306448741</v>
      </c>
      <c r="AB75" s="62">
        <v>69</v>
      </c>
      <c r="AC75" s="46">
        <v>5.2537320384446371</v>
      </c>
      <c r="AD75" s="97">
        <v>99.025427442275529</v>
      </c>
      <c r="AE75" s="97">
        <v>147.16112371321719</v>
      </c>
      <c r="AF75" s="97">
        <v>5.6299154662651567</v>
      </c>
      <c r="AG75" s="97">
        <v>114.10340381931232</v>
      </c>
      <c r="AH75" s="21">
        <v>33.120031241720604</v>
      </c>
      <c r="AI75" s="97">
        <v>150.61577705265881</v>
      </c>
      <c r="AJ75" s="97">
        <v>99.025427442275529</v>
      </c>
      <c r="AK75" s="97">
        <v>12.477737774025336</v>
      </c>
      <c r="AL75" s="19">
        <v>5.6299154662651567</v>
      </c>
      <c r="AM75" s="97">
        <v>5.2464186140224838</v>
      </c>
      <c r="AN75" s="21">
        <v>33.120031241720604</v>
      </c>
      <c r="AO75" s="2">
        <v>-66.536729568703805</v>
      </c>
      <c r="AP75" s="66">
        <v>69</v>
      </c>
      <c r="AQ75" s="97">
        <v>6.1612711182169138</v>
      </c>
      <c r="AR75" s="97">
        <v>100.30520989101127</v>
      </c>
      <c r="AS75" s="97">
        <v>141.74926183485667</v>
      </c>
      <c r="AT75" s="97">
        <v>76.479067722860307</v>
      </c>
      <c r="AU75" s="97">
        <v>115.99435706571252</v>
      </c>
      <c r="AV75" s="21">
        <v>32.320125674779824</v>
      </c>
      <c r="AW75" s="97">
        <v>143.83626248571011</v>
      </c>
      <c r="AX75" s="97">
        <v>100.30520989101127</v>
      </c>
      <c r="AY75" s="97">
        <v>12.121927945677777</v>
      </c>
      <c r="AZ75" s="97">
        <v>76.479067722860307</v>
      </c>
      <c r="BA75" s="97">
        <v>2.6942386768157411</v>
      </c>
      <c r="BB75" s="97">
        <v>32.320125674779824</v>
      </c>
      <c r="BC75" s="2">
        <v>-13.339781765668873</v>
      </c>
      <c r="BD75" s="62">
        <v>69</v>
      </c>
      <c r="BE75" s="97">
        <v>5.6468092878987441</v>
      </c>
      <c r="BF75" s="97">
        <v>99.627212276610507</v>
      </c>
      <c r="BG75" s="97">
        <v>147.3353343701458</v>
      </c>
      <c r="BH75" s="97">
        <v>5.3316495272094242</v>
      </c>
      <c r="BI75" s="97">
        <v>115.07979079490985</v>
      </c>
      <c r="BJ75" s="21">
        <v>33.66293065479514</v>
      </c>
      <c r="BK75" s="97">
        <v>149.46553088127473</v>
      </c>
      <c r="BL75" s="97">
        <v>99.627212276610507</v>
      </c>
      <c r="BM75" s="97">
        <v>11.602231515476102</v>
      </c>
      <c r="BN75" s="97">
        <v>5.3316495272094242</v>
      </c>
      <c r="BO75" s="97">
        <v>8.9428226451720239</v>
      </c>
      <c r="BP75" s="97">
        <v>33.66293065479514</v>
      </c>
      <c r="BQ75" s="2">
        <v>-64.508112610288507</v>
      </c>
      <c r="BR75" s="97">
        <v>5.6737547660963061</v>
      </c>
      <c r="BS75" s="97">
        <v>99.102307976113849</v>
      </c>
      <c r="BT75" s="97">
        <v>147.01552721419884</v>
      </c>
      <c r="BU75" s="97">
        <v>1.1169555382430476</v>
      </c>
      <c r="BV75" s="97">
        <v>114.14471538840172</v>
      </c>
      <c r="BW75" s="21">
        <v>99.453264126951169</v>
      </c>
      <c r="BX75" s="97">
        <v>148.0396936310797</v>
      </c>
      <c r="BY75" s="97">
        <v>99.102307976113849</v>
      </c>
      <c r="BZ75" s="97">
        <v>11.96873136797872</v>
      </c>
      <c r="CA75" s="97">
        <v>1.1169555382430476</v>
      </c>
      <c r="CB75" s="97">
        <v>9.9339829748124835</v>
      </c>
      <c r="CC75" s="97">
        <v>99.453264126951169</v>
      </c>
      <c r="CD75" s="2">
        <v>-72.068793487379807</v>
      </c>
    </row>
    <row r="76" spans="1:82" x14ac:dyDescent="0.25">
      <c r="A76" s="59">
        <v>70</v>
      </c>
      <c r="B76" s="46">
        <v>6.1542359609279931</v>
      </c>
      <c r="C76" s="97">
        <v>99.414025173247566</v>
      </c>
      <c r="D76" s="97">
        <v>149.95781216981533</v>
      </c>
      <c r="E76" s="97">
        <v>6.2866572218946422</v>
      </c>
      <c r="F76" s="97">
        <v>114.7302201139215</v>
      </c>
      <c r="G76" s="21">
        <v>33.284517466898819</v>
      </c>
      <c r="H76" s="97">
        <v>150.82864986162571</v>
      </c>
      <c r="I76" s="97">
        <v>99.414025173247566</v>
      </c>
      <c r="J76" s="97">
        <v>10.665944306408859</v>
      </c>
      <c r="K76" s="97">
        <v>6.2866572218946422</v>
      </c>
      <c r="L76" s="97">
        <v>3.6437472212690079</v>
      </c>
      <c r="M76" s="97">
        <v>33.284517466898819</v>
      </c>
      <c r="N76" s="2">
        <v>-64.158464159455633</v>
      </c>
      <c r="O76" s="97">
        <v>5.8951758044897193</v>
      </c>
      <c r="P76" s="97">
        <v>9.7319398068483061</v>
      </c>
      <c r="Q76" s="97">
        <v>140.62964276062263</v>
      </c>
      <c r="R76" s="97">
        <v>5.6301909321457009</v>
      </c>
      <c r="S76" s="97">
        <v>112.21725598324323</v>
      </c>
      <c r="T76" s="21">
        <v>34.613478935719783</v>
      </c>
      <c r="U76" s="97">
        <v>142.40471220744814</v>
      </c>
      <c r="V76" s="97">
        <v>9.7319398068483061</v>
      </c>
      <c r="W76" s="97">
        <v>12.775067031442989</v>
      </c>
      <c r="X76" s="97">
        <v>5.6301909321457009</v>
      </c>
      <c r="Y76" s="97">
        <v>6.8037234407285432</v>
      </c>
      <c r="Z76" s="19">
        <v>34.613478935719783</v>
      </c>
      <c r="AA76" s="2">
        <v>-42.237569811957826</v>
      </c>
      <c r="AB76" s="62">
        <v>70</v>
      </c>
      <c r="AC76" s="46">
        <v>5.2000211685944668</v>
      </c>
      <c r="AD76" s="97">
        <v>98.291343450774832</v>
      </c>
      <c r="AE76" s="97">
        <v>148.83134267528547</v>
      </c>
      <c r="AF76" s="97">
        <v>7.0510027496991565</v>
      </c>
      <c r="AG76" s="97">
        <v>113.76928531405377</v>
      </c>
      <c r="AH76" s="21">
        <v>33.789438080069239</v>
      </c>
      <c r="AI76" s="97">
        <v>153.42379334170005</v>
      </c>
      <c r="AJ76" s="97">
        <v>98.291343450774832</v>
      </c>
      <c r="AK76" s="97">
        <v>10.176799478140232</v>
      </c>
      <c r="AL76" s="19">
        <v>7.0510027496991565</v>
      </c>
      <c r="AM76" s="97">
        <v>9.4772781181874723</v>
      </c>
      <c r="AN76" s="21">
        <v>33.789438080069239</v>
      </c>
      <c r="AO76" s="2">
        <v>-61.26432894050226</v>
      </c>
      <c r="AP76" s="66">
        <v>70</v>
      </c>
      <c r="AQ76" s="97">
        <v>6.0757544923737656</v>
      </c>
      <c r="AR76" s="97">
        <v>99.821727506861293</v>
      </c>
      <c r="AS76" s="97">
        <v>141.13662980226658</v>
      </c>
      <c r="AT76" s="97">
        <v>76.746903845320745</v>
      </c>
      <c r="AU76" s="97">
        <v>115.95446077145013</v>
      </c>
      <c r="AV76" s="21">
        <v>34.008014590280631</v>
      </c>
      <c r="AW76" s="97">
        <v>141.0932855151448</v>
      </c>
      <c r="AX76" s="97">
        <v>99.821727506861293</v>
      </c>
      <c r="AY76" s="97">
        <v>12.453412232972958</v>
      </c>
      <c r="AZ76" s="97">
        <v>76.746903845320745</v>
      </c>
      <c r="BA76" s="97">
        <v>3.2813373913303336</v>
      </c>
      <c r="BB76" s="97">
        <v>34.008014590280631</v>
      </c>
      <c r="BC76" s="2">
        <v>-13.163464878910178</v>
      </c>
      <c r="BD76" s="62">
        <v>70</v>
      </c>
      <c r="BE76" s="97">
        <v>5.5230443201335726</v>
      </c>
      <c r="BF76" s="97">
        <v>98.732436441004694</v>
      </c>
      <c r="BG76" s="97">
        <v>150.04857675319741</v>
      </c>
      <c r="BH76" s="97">
        <v>6.2894095448393426</v>
      </c>
      <c r="BI76" s="97">
        <v>113.82230462322929</v>
      </c>
      <c r="BJ76" s="21">
        <v>34.510756779308146</v>
      </c>
      <c r="BK76" s="97">
        <v>148.85296996294338</v>
      </c>
      <c r="BL76" s="97">
        <v>98.732436441004694</v>
      </c>
      <c r="BM76" s="97">
        <v>11.156979090827793</v>
      </c>
      <c r="BN76" s="97">
        <v>6.2894095448393426</v>
      </c>
      <c r="BO76" s="97">
        <v>9.1558660259334825</v>
      </c>
      <c r="BP76" s="97">
        <v>34.510756779308146</v>
      </c>
      <c r="BQ76" s="2">
        <v>-61.930027807331285</v>
      </c>
      <c r="BR76" s="97">
        <v>7.1189389970035499</v>
      </c>
      <c r="BS76" s="97">
        <v>99.932250565516028</v>
      </c>
      <c r="BT76" s="97">
        <v>149.37383057350797</v>
      </c>
      <c r="BU76" s="97">
        <v>9.4989668473529298E-2</v>
      </c>
      <c r="BV76" s="97">
        <v>114.67562680460027</v>
      </c>
      <c r="BW76" s="21">
        <v>99.230744201954735</v>
      </c>
      <c r="BX76" s="97">
        <v>147.510100322195</v>
      </c>
      <c r="BY76" s="97">
        <v>99.932250565516028</v>
      </c>
      <c r="BZ76" s="97">
        <v>11.886255661548386</v>
      </c>
      <c r="CA76" s="97">
        <v>9.4989668473529298E-2</v>
      </c>
      <c r="CB76" s="97">
        <v>9.725542624571327</v>
      </c>
      <c r="CC76" s="97">
        <v>99.230744201954735</v>
      </c>
      <c r="CD76" s="2">
        <v>-72.525235030141573</v>
      </c>
    </row>
    <row r="77" spans="1:82" x14ac:dyDescent="0.25">
      <c r="A77" s="59">
        <v>71</v>
      </c>
      <c r="B77" s="46">
        <v>5.6755710417605645</v>
      </c>
      <c r="C77" s="97">
        <v>99.456801248853381</v>
      </c>
      <c r="D77" s="97">
        <v>149.77967263295372</v>
      </c>
      <c r="E77" s="97">
        <v>5.2665260083660907</v>
      </c>
      <c r="F77" s="97">
        <v>114.40043050564499</v>
      </c>
      <c r="G77" s="21">
        <v>33.499172124055001</v>
      </c>
      <c r="H77" s="97">
        <v>152.42824017380846</v>
      </c>
      <c r="I77" s="97">
        <v>99.456801248853381</v>
      </c>
      <c r="J77" s="97">
        <v>11.252903926564066</v>
      </c>
      <c r="K77" s="97">
        <v>5.2665260083660907</v>
      </c>
      <c r="L77" s="97">
        <v>14.627054766484502</v>
      </c>
      <c r="M77" s="97">
        <v>33.499172124055001</v>
      </c>
      <c r="N77" s="2">
        <v>-61.874661462281516</v>
      </c>
      <c r="O77" s="97">
        <v>5.628904707166992</v>
      </c>
      <c r="P77" s="97">
        <v>11.351031580792544</v>
      </c>
      <c r="Q77" s="97">
        <v>144.3946013185969</v>
      </c>
      <c r="R77" s="97">
        <v>5.5357943325099921</v>
      </c>
      <c r="S77" s="97">
        <v>111.8378999248785</v>
      </c>
      <c r="T77" s="21">
        <v>33.356419312434738</v>
      </c>
      <c r="U77" s="97">
        <v>150.48192827050769</v>
      </c>
      <c r="V77" s="97">
        <v>11.351031580792544</v>
      </c>
      <c r="W77" s="97">
        <v>14.287268151283378</v>
      </c>
      <c r="X77" s="97">
        <v>5.5357943325099921</v>
      </c>
      <c r="Y77" s="97">
        <v>12.521373411843701</v>
      </c>
      <c r="Z77" s="19">
        <v>33.356419312434738</v>
      </c>
      <c r="AA77" s="2">
        <v>-38.688932585326363</v>
      </c>
      <c r="AB77" s="62">
        <v>71</v>
      </c>
      <c r="AC77" s="46">
        <v>5.784016703925281</v>
      </c>
      <c r="AD77" s="97">
        <v>98.826290745170056</v>
      </c>
      <c r="AE77" s="97">
        <v>146.52957337671234</v>
      </c>
      <c r="AF77" s="97">
        <v>5.6704818169598274</v>
      </c>
      <c r="AG77" s="97">
        <v>114.73147854909965</v>
      </c>
      <c r="AH77" s="21">
        <v>34.823212097796812</v>
      </c>
      <c r="AI77" s="97">
        <v>150.84468636738924</v>
      </c>
      <c r="AJ77" s="97">
        <v>98.826290745170056</v>
      </c>
      <c r="AK77" s="97">
        <v>12.862905194408956</v>
      </c>
      <c r="AL77" s="19">
        <v>5.6704818169598274</v>
      </c>
      <c r="AM77" s="97">
        <v>11.834760486047019</v>
      </c>
      <c r="AN77" s="21">
        <v>34.823212097796812</v>
      </c>
      <c r="AO77" s="2">
        <v>-62.183954237443153</v>
      </c>
      <c r="AP77" s="66">
        <v>71</v>
      </c>
      <c r="AQ77" s="97">
        <v>5.3998253884668452</v>
      </c>
      <c r="AR77" s="97">
        <v>99.148272205705467</v>
      </c>
      <c r="AS77" s="97">
        <v>145.34264510705756</v>
      </c>
      <c r="AT77" s="97">
        <v>76.515022488634585</v>
      </c>
      <c r="AU77" s="97">
        <v>109.9620156853145</v>
      </c>
      <c r="AV77" s="21">
        <v>34.001800296328184</v>
      </c>
      <c r="AW77" s="97">
        <v>143.94876766330461</v>
      </c>
      <c r="AX77" s="97">
        <v>99.148272205705467</v>
      </c>
      <c r="AY77" s="97">
        <v>9.8914937854395273</v>
      </c>
      <c r="AZ77" s="97">
        <v>76.515022488634585</v>
      </c>
      <c r="BA77" s="97">
        <v>4.6062577425936437</v>
      </c>
      <c r="BB77" s="97">
        <v>34.001800296328184</v>
      </c>
      <c r="BC77" s="2">
        <v>-12.264785768528222</v>
      </c>
      <c r="BD77" s="62">
        <v>71</v>
      </c>
      <c r="BE77" s="97">
        <v>4.9986067511200041</v>
      </c>
      <c r="BF77" s="97">
        <v>100.22902962058868</v>
      </c>
      <c r="BG77" s="97">
        <v>147.67922921085204</v>
      </c>
      <c r="BH77" s="97">
        <v>6.0954887587639757</v>
      </c>
      <c r="BI77" s="97">
        <v>112.58952358474279</v>
      </c>
      <c r="BJ77" s="21">
        <v>33.837337004880553</v>
      </c>
      <c r="BK77" s="97">
        <v>148.85272809856443</v>
      </c>
      <c r="BL77" s="97">
        <v>100.22902962058868</v>
      </c>
      <c r="BM77" s="97">
        <v>12.160644382305536</v>
      </c>
      <c r="BN77" s="97">
        <v>6.0954887587639757</v>
      </c>
      <c r="BO77" s="97">
        <v>5.6287111534093421</v>
      </c>
      <c r="BP77" s="97">
        <v>33.837337004880553</v>
      </c>
      <c r="BQ77" s="2">
        <v>-65.41557626188353</v>
      </c>
      <c r="BR77" s="97">
        <v>5.8551116307408098</v>
      </c>
      <c r="BS77" s="97">
        <v>99.958773152972412</v>
      </c>
      <c r="BT77" s="97">
        <v>150.14273893976829</v>
      </c>
      <c r="BU77" s="97">
        <v>1.856449730437314</v>
      </c>
      <c r="BV77" s="97">
        <v>115.45542347516161</v>
      </c>
      <c r="BW77" s="21">
        <v>99.65585978804188</v>
      </c>
      <c r="BX77" s="97">
        <v>148.22445646352958</v>
      </c>
      <c r="BY77" s="97">
        <v>99.958773152972412</v>
      </c>
      <c r="BZ77" s="97">
        <v>14.830759265096347</v>
      </c>
      <c r="CA77" s="97">
        <v>1.856449730437314</v>
      </c>
      <c r="CB77" s="97">
        <v>1.5973836270106254</v>
      </c>
      <c r="CC77" s="97">
        <v>99.65585978804188</v>
      </c>
      <c r="CD77" s="2">
        <v>-86.059937116270973</v>
      </c>
    </row>
    <row r="78" spans="1:82" x14ac:dyDescent="0.25">
      <c r="A78" s="59">
        <v>72</v>
      </c>
      <c r="B78" s="46">
        <v>5.4571699093527464</v>
      </c>
      <c r="C78" s="97">
        <v>99.959847957248087</v>
      </c>
      <c r="D78" s="97">
        <v>148.31934846943147</v>
      </c>
      <c r="E78" s="97">
        <v>5.468141135997632</v>
      </c>
      <c r="F78" s="97">
        <v>112.41892541988582</v>
      </c>
      <c r="G78" s="21">
        <v>33.348829207604865</v>
      </c>
      <c r="H78" s="97">
        <v>150.08253051996044</v>
      </c>
      <c r="I78" s="97">
        <v>99.959847957248087</v>
      </c>
      <c r="J78" s="97">
        <v>12.638602239627824</v>
      </c>
      <c r="K78" s="97">
        <v>5.468141135997632</v>
      </c>
      <c r="L78" s="97">
        <v>10.500181938317017</v>
      </c>
      <c r="M78" s="97">
        <v>33.348829207604865</v>
      </c>
      <c r="N78" s="2">
        <v>-63.590772202110884</v>
      </c>
      <c r="O78" s="97">
        <v>6.2725691949221067</v>
      </c>
      <c r="P78" s="97">
        <v>10.364974387151754</v>
      </c>
      <c r="Q78" s="97">
        <v>143.21414848666285</v>
      </c>
      <c r="R78" s="97">
        <v>6.1234325441777147</v>
      </c>
      <c r="S78" s="97">
        <v>113.15168629916522</v>
      </c>
      <c r="T78" s="21">
        <v>33.111242937910788</v>
      </c>
      <c r="U78" s="97">
        <v>147.41775332547402</v>
      </c>
      <c r="V78" s="97">
        <v>10.364974387151754</v>
      </c>
      <c r="W78" s="97">
        <v>10.991297410968169</v>
      </c>
      <c r="X78" s="97">
        <v>6.1234325441777147</v>
      </c>
      <c r="Y78" s="97">
        <v>10.921877710731271</v>
      </c>
      <c r="Z78" s="19">
        <v>33.111242937910788</v>
      </c>
      <c r="AA78" s="2">
        <v>-37.365242375707254</v>
      </c>
      <c r="AB78" s="62">
        <v>72</v>
      </c>
      <c r="AC78" s="46">
        <v>6.2614657334429724</v>
      </c>
      <c r="AD78" s="97">
        <v>99.496620273219364</v>
      </c>
      <c r="AE78" s="97">
        <v>148.65789065328488</v>
      </c>
      <c r="AF78" s="97">
        <v>6.685132494662386</v>
      </c>
      <c r="AG78" s="97">
        <v>113.72717561431664</v>
      </c>
      <c r="AH78" s="21">
        <v>35.094733991587141</v>
      </c>
      <c r="AI78" s="97">
        <v>149.44825286429355</v>
      </c>
      <c r="AJ78" s="97">
        <v>99.496620273219364</v>
      </c>
      <c r="AK78" s="97">
        <v>12.05255800792284</v>
      </c>
      <c r="AL78" s="19">
        <v>6.685132494662386</v>
      </c>
      <c r="AM78" s="97">
        <v>10.352952833594287</v>
      </c>
      <c r="AN78" s="21">
        <v>35.094733991587141</v>
      </c>
      <c r="AO78" s="2">
        <v>-59.823859110070408</v>
      </c>
      <c r="AP78" s="66">
        <v>72</v>
      </c>
      <c r="AQ78" s="97">
        <v>5.6980073900051256</v>
      </c>
      <c r="AR78" s="97">
        <v>100.16611550415234</v>
      </c>
      <c r="AS78" s="97">
        <v>143.14015212095856</v>
      </c>
      <c r="AT78" s="97">
        <v>75.330514223271962</v>
      </c>
      <c r="AU78" s="97">
        <v>110.4635550282913</v>
      </c>
      <c r="AV78" s="21">
        <v>34.919623302980135</v>
      </c>
      <c r="AW78" s="97">
        <v>146.14453234082703</v>
      </c>
      <c r="AX78" s="97">
        <v>100.16611550415234</v>
      </c>
      <c r="AY78" s="97">
        <v>13.075762854731705</v>
      </c>
      <c r="AZ78" s="97">
        <v>75.330514223271962</v>
      </c>
      <c r="BA78" s="97">
        <v>2.3808156145830655</v>
      </c>
      <c r="BB78" s="97">
        <v>34.919623302980135</v>
      </c>
      <c r="BC78" s="2">
        <v>-14.110036796806414</v>
      </c>
      <c r="BD78" s="62">
        <v>72</v>
      </c>
      <c r="BE78" s="97">
        <v>6.2707634703223132</v>
      </c>
      <c r="BF78" s="97">
        <v>99.315968260539449</v>
      </c>
      <c r="BG78" s="97">
        <v>146.83245786031409</v>
      </c>
      <c r="BH78" s="97">
        <v>6.1825869697237748</v>
      </c>
      <c r="BI78" s="97">
        <v>114.29656396546793</v>
      </c>
      <c r="BJ78" s="21">
        <v>33.305548988426636</v>
      </c>
      <c r="BK78" s="97">
        <v>150.89648748057994</v>
      </c>
      <c r="BL78" s="97">
        <v>99.315968260539449</v>
      </c>
      <c r="BM78" s="97">
        <v>10.345217567605919</v>
      </c>
      <c r="BN78" s="97">
        <v>6.1825869697237748</v>
      </c>
      <c r="BO78" s="97">
        <v>8.4914400184926411</v>
      </c>
      <c r="BP78" s="97">
        <v>33.305548988426636</v>
      </c>
      <c r="BQ78" s="2">
        <v>-62.035809434938059</v>
      </c>
      <c r="BR78" s="97">
        <v>6.5128572282970598</v>
      </c>
      <c r="BS78" s="97">
        <v>99.514140337704802</v>
      </c>
      <c r="BT78" s="97">
        <v>148.54001414554594</v>
      </c>
      <c r="BU78" s="97">
        <v>0.8436327867918183</v>
      </c>
      <c r="BV78" s="97">
        <v>112.85045946212597</v>
      </c>
      <c r="BW78" s="21">
        <v>99.093805345340186</v>
      </c>
      <c r="BX78" s="97">
        <v>152.60383714133593</v>
      </c>
      <c r="BY78" s="97">
        <v>99.514140337704802</v>
      </c>
      <c r="BZ78" s="97">
        <v>12.287324152922187</v>
      </c>
      <c r="CA78" s="97">
        <v>0.8436327867918183</v>
      </c>
      <c r="CB78" s="97">
        <v>7.7924013072728773</v>
      </c>
      <c r="CC78" s="97">
        <v>99.093805345340186</v>
      </c>
      <c r="CD78" s="2">
        <v>-75.161994939526949</v>
      </c>
    </row>
    <row r="79" spans="1:82" x14ac:dyDescent="0.25">
      <c r="A79" s="59">
        <v>73</v>
      </c>
      <c r="B79" s="46">
        <v>5.8135515292730906</v>
      </c>
      <c r="C79" s="97">
        <v>100.05203889361565</v>
      </c>
      <c r="D79" s="97">
        <v>147.6099669313611</v>
      </c>
      <c r="E79" s="97">
        <v>6.4411425640719493</v>
      </c>
      <c r="F79" s="97">
        <v>116.64133960149789</v>
      </c>
      <c r="G79" s="21">
        <v>32.690662576495697</v>
      </c>
      <c r="H79" s="97">
        <v>148.91518960633022</v>
      </c>
      <c r="I79" s="97">
        <v>100.05203889361565</v>
      </c>
      <c r="J79" s="97">
        <v>10.685561517702544</v>
      </c>
      <c r="K79" s="97">
        <v>6.4411425640719493</v>
      </c>
      <c r="L79" s="97">
        <v>14.548783073933484</v>
      </c>
      <c r="M79" s="97">
        <v>32.690662576495697</v>
      </c>
      <c r="N79" s="2">
        <v>-59.22792772943108</v>
      </c>
      <c r="O79" s="97">
        <v>6.3080659724450525</v>
      </c>
      <c r="P79" s="97">
        <v>9.80270094145488</v>
      </c>
      <c r="Q79" s="97">
        <v>145.50560453851824</v>
      </c>
      <c r="R79" s="97">
        <v>5.682895486271093</v>
      </c>
      <c r="S79" s="97">
        <v>113.51357934387434</v>
      </c>
      <c r="T79" s="21">
        <v>33.098213668502353</v>
      </c>
      <c r="U79" s="97">
        <v>151.10383257513124</v>
      </c>
      <c r="V79" s="97">
        <v>9.80270094145488</v>
      </c>
      <c r="W79" s="97">
        <v>12.295148063041456</v>
      </c>
      <c r="X79" s="97">
        <v>5.682895486271093</v>
      </c>
      <c r="Y79" s="97">
        <v>9.6063257692053377</v>
      </c>
      <c r="Z79" s="19">
        <v>33.098213668502353</v>
      </c>
      <c r="AA79" s="2">
        <v>-39.244605287577535</v>
      </c>
      <c r="AB79" s="62">
        <v>73</v>
      </c>
      <c r="AC79" s="46">
        <v>5.5814357535981438</v>
      </c>
      <c r="AD79" s="97">
        <v>99.698432698382277</v>
      </c>
      <c r="AE79" s="97">
        <v>148.42620628140651</v>
      </c>
      <c r="AF79" s="97">
        <v>5.3041774647397171</v>
      </c>
      <c r="AG79" s="97">
        <v>114.75922727913971</v>
      </c>
      <c r="AH79" s="21">
        <v>34.559817538557276</v>
      </c>
      <c r="AI79" s="97">
        <v>148.47532608124089</v>
      </c>
      <c r="AJ79" s="97">
        <v>99.698432698382277</v>
      </c>
      <c r="AK79" s="97">
        <v>14.306115414358494</v>
      </c>
      <c r="AL79" s="19">
        <v>5.3041774647397171</v>
      </c>
      <c r="AM79" s="97">
        <v>7.5090551366819636</v>
      </c>
      <c r="AN79" s="21">
        <v>34.559817538557276</v>
      </c>
      <c r="AO79" s="2">
        <v>-65.281448091790679</v>
      </c>
      <c r="AP79" s="66">
        <v>73</v>
      </c>
      <c r="AQ79" s="97">
        <v>6.3747447741729459</v>
      </c>
      <c r="AR79" s="97">
        <v>99.173959901081048</v>
      </c>
      <c r="AS79" s="97">
        <v>146.01146442805356</v>
      </c>
      <c r="AT79" s="97">
        <v>77.654776450381718</v>
      </c>
      <c r="AU79" s="97">
        <v>111.70975655915271</v>
      </c>
      <c r="AV79" s="21">
        <v>34.372089640538753</v>
      </c>
      <c r="AW79" s="97">
        <v>143.51942699829942</v>
      </c>
      <c r="AX79" s="97">
        <v>99.173959901081048</v>
      </c>
      <c r="AY79" s="97">
        <v>7.36714976357512</v>
      </c>
      <c r="AZ79" s="97">
        <v>77.654776450381718</v>
      </c>
      <c r="BA79" s="97">
        <v>2.8134986082030427</v>
      </c>
      <c r="BB79" s="97">
        <v>34.372089640538753</v>
      </c>
      <c r="BC79" s="2">
        <v>-11.526123372085488</v>
      </c>
      <c r="BD79" s="62">
        <v>73</v>
      </c>
      <c r="BE79" s="97">
        <v>5.7029255838733572</v>
      </c>
      <c r="BF79" s="97">
        <v>99.398745898418298</v>
      </c>
      <c r="BG79" s="97">
        <v>148.8488398973025</v>
      </c>
      <c r="BH79" s="97">
        <v>5.5097224322780445</v>
      </c>
      <c r="BI79" s="97">
        <v>113.6622535351152</v>
      </c>
      <c r="BJ79" s="21">
        <v>33.412796405619254</v>
      </c>
      <c r="BK79" s="97">
        <v>149.13331334102017</v>
      </c>
      <c r="BL79" s="97">
        <v>99.398745898418298</v>
      </c>
      <c r="BM79" s="97">
        <v>11.813101242045375</v>
      </c>
      <c r="BN79" s="97">
        <v>5.5097224322780445</v>
      </c>
      <c r="BO79" s="97">
        <v>7.5934998238418974</v>
      </c>
      <c r="BP79" s="97">
        <v>33.412796405619254</v>
      </c>
      <c r="BQ79" s="2">
        <v>-64.446469367610916</v>
      </c>
      <c r="BR79" s="97">
        <v>6.2450615233922715</v>
      </c>
      <c r="BS79" s="97">
        <v>99.444101948118913</v>
      </c>
      <c r="BT79" s="97">
        <v>148.2957013386544</v>
      </c>
      <c r="BU79" s="97">
        <v>1.130912892498465</v>
      </c>
      <c r="BV79" s="97">
        <v>111.17797375548929</v>
      </c>
      <c r="BW79" s="21">
        <v>99.092313622553817</v>
      </c>
      <c r="BX79" s="97">
        <v>148.49425507233752</v>
      </c>
      <c r="BY79" s="97">
        <v>99.444101948118913</v>
      </c>
      <c r="BZ79" s="97">
        <v>11.928887081540656</v>
      </c>
      <c r="CA79" s="97">
        <v>1.130912892498465</v>
      </c>
      <c r="CB79" s="97">
        <v>6.0584967769766802</v>
      </c>
      <c r="CC79" s="97">
        <v>99.092313622553817</v>
      </c>
      <c r="CD79" s="2">
        <v>-77.399339558397131</v>
      </c>
    </row>
    <row r="80" spans="1:82" x14ac:dyDescent="0.25">
      <c r="A80" s="59">
        <v>74</v>
      </c>
      <c r="B80" s="46">
        <v>4.9137522380948919</v>
      </c>
      <c r="C80" s="97">
        <v>99.134314478459004</v>
      </c>
      <c r="D80" s="97">
        <v>149.1585548302206</v>
      </c>
      <c r="E80" s="97">
        <v>6.2619139984364276</v>
      </c>
      <c r="F80" s="97">
        <v>112.71381217373802</v>
      </c>
      <c r="G80" s="21">
        <v>33.338253403981774</v>
      </c>
      <c r="H80" s="97">
        <v>151.0907531133482</v>
      </c>
      <c r="I80" s="97">
        <v>99.134314478459004</v>
      </c>
      <c r="J80" s="97">
        <v>12.672931499944598</v>
      </c>
      <c r="K80" s="97">
        <v>6.2619139984364276</v>
      </c>
      <c r="L80" s="97">
        <v>12.421248848763799</v>
      </c>
      <c r="M80" s="97">
        <v>33.338253403981774</v>
      </c>
      <c r="N80" s="2">
        <v>-61.659906225666312</v>
      </c>
      <c r="O80" s="97">
        <v>5.5995631954080531</v>
      </c>
      <c r="P80" s="97">
        <v>11.837525132571358</v>
      </c>
      <c r="Q80" s="97">
        <v>142.25987112749672</v>
      </c>
      <c r="R80" s="97">
        <v>6.470391721537684</v>
      </c>
      <c r="S80" s="97">
        <v>111.27038123418558</v>
      </c>
      <c r="T80" s="21">
        <v>32.227260735826157</v>
      </c>
      <c r="U80" s="97">
        <v>145.38086339618587</v>
      </c>
      <c r="V80" s="97">
        <v>11.837525132571358</v>
      </c>
      <c r="W80" s="97">
        <v>10.919409381978285</v>
      </c>
      <c r="X80" s="97">
        <v>6.470391721537684</v>
      </c>
      <c r="Y80" s="97">
        <v>11.740978484823721</v>
      </c>
      <c r="Z80" s="19">
        <v>32.227260735826157</v>
      </c>
      <c r="AA80" s="2">
        <v>-36.319772314987802</v>
      </c>
      <c r="AB80" s="62">
        <v>74</v>
      </c>
      <c r="AC80" s="46">
        <v>6.1536285246992506</v>
      </c>
      <c r="AD80" s="97">
        <v>100.07881268579276</v>
      </c>
      <c r="AE80" s="97">
        <v>146.1658087606514</v>
      </c>
      <c r="AF80" s="97">
        <v>6.2372312280559008</v>
      </c>
      <c r="AG80" s="97">
        <v>113.61517454027035</v>
      </c>
      <c r="AH80" s="21">
        <v>32.800077568781496</v>
      </c>
      <c r="AI80" s="97">
        <v>152.05464714162588</v>
      </c>
      <c r="AJ80" s="97">
        <v>100.07881268579276</v>
      </c>
      <c r="AK80" s="97">
        <v>12.510387359904131</v>
      </c>
      <c r="AL80" s="19">
        <v>6.2372312280559008</v>
      </c>
      <c r="AM80" s="97">
        <v>9.1266599486990909</v>
      </c>
      <c r="AN80" s="21">
        <v>32.800077568781496</v>
      </c>
      <c r="AO80" s="2">
        <v>-62.070508826035834</v>
      </c>
      <c r="AP80" s="66">
        <v>74</v>
      </c>
      <c r="AQ80" s="97">
        <v>5.9365932405055526</v>
      </c>
      <c r="AR80" s="97">
        <v>99.881026363538467</v>
      </c>
      <c r="AS80" s="97">
        <v>141.56104989744318</v>
      </c>
      <c r="AT80" s="97">
        <v>75.397067237696518</v>
      </c>
      <c r="AU80" s="97">
        <v>114.8640289410006</v>
      </c>
      <c r="AV80" s="21">
        <v>34.577029087614889</v>
      </c>
      <c r="AW80" s="97">
        <v>145.92469813773323</v>
      </c>
      <c r="AX80" s="97">
        <v>99.881026363538467</v>
      </c>
      <c r="AY80" s="97">
        <v>9.3373376918716318</v>
      </c>
      <c r="AZ80" s="97">
        <v>75.397067237696518</v>
      </c>
      <c r="BA80" s="97">
        <v>3.4930778078295455</v>
      </c>
      <c r="BB80" s="97">
        <v>34.577029087614889</v>
      </c>
      <c r="BC80" s="2">
        <v>-13.910320999543009</v>
      </c>
      <c r="BD80" s="62">
        <v>74</v>
      </c>
      <c r="BE80" s="97">
        <v>5.5180322075447723</v>
      </c>
      <c r="BF80" s="97">
        <v>99.864044322807928</v>
      </c>
      <c r="BG80" s="97">
        <v>148.46347563341502</v>
      </c>
      <c r="BH80" s="97">
        <v>4.5923785397220014</v>
      </c>
      <c r="BI80" s="97">
        <v>112.53381368703778</v>
      </c>
      <c r="BJ80" s="21">
        <v>33.856053928837099</v>
      </c>
      <c r="BK80" s="97">
        <v>151.27690345153448</v>
      </c>
      <c r="BL80" s="97">
        <v>99.864044322807928</v>
      </c>
      <c r="BM80" s="97">
        <v>10.820403363668305</v>
      </c>
      <c r="BN80" s="97">
        <v>4.5923785397220014</v>
      </c>
      <c r="BO80" s="97">
        <v>12.543199090564885</v>
      </c>
      <c r="BP80" s="97">
        <v>33.856053928837099</v>
      </c>
      <c r="BQ80" s="2">
        <v>-64.57065700729693</v>
      </c>
      <c r="BR80" s="97">
        <v>5.3692411100601589</v>
      </c>
      <c r="BS80" s="97">
        <v>99.404185204708199</v>
      </c>
      <c r="BT80" s="97">
        <v>147.0001344111154</v>
      </c>
      <c r="BU80" s="97">
        <v>2.0907585769313966</v>
      </c>
      <c r="BV80" s="97">
        <v>112.33629517229036</v>
      </c>
      <c r="BW80" s="21">
        <v>99.939734733477763</v>
      </c>
      <c r="BX80" s="97">
        <v>153.20209010371275</v>
      </c>
      <c r="BY80" s="97">
        <v>99.404185204708199</v>
      </c>
      <c r="BZ80" s="97">
        <v>10.846779955468408</v>
      </c>
      <c r="CA80" s="97">
        <v>2.0907585769313966</v>
      </c>
      <c r="CB80" s="97">
        <v>6.5722779887872491</v>
      </c>
      <c r="CC80" s="97">
        <v>99.939734733477763</v>
      </c>
      <c r="CD80" s="2">
        <v>-76.092036173630675</v>
      </c>
    </row>
    <row r="81" spans="1:82" x14ac:dyDescent="0.25">
      <c r="A81" s="59">
        <v>75</v>
      </c>
      <c r="B81" s="46">
        <v>6.9965617785952627</v>
      </c>
      <c r="C81" s="97">
        <v>98.329931616308372</v>
      </c>
      <c r="D81" s="97">
        <v>147.52376776426937</v>
      </c>
      <c r="E81" s="97">
        <v>6.2764886946354643</v>
      </c>
      <c r="F81" s="97">
        <v>111.02818201550159</v>
      </c>
      <c r="G81" s="21">
        <v>32.623145814645483</v>
      </c>
      <c r="H81" s="97">
        <v>149.2556390504015</v>
      </c>
      <c r="I81" s="97">
        <v>98.329931616308372</v>
      </c>
      <c r="J81" s="97">
        <v>10.956109531353073</v>
      </c>
      <c r="K81" s="97">
        <v>6.2764886946354643</v>
      </c>
      <c r="L81" s="97">
        <v>11.437854530932919</v>
      </c>
      <c r="M81" s="97">
        <v>32.623145814645483</v>
      </c>
      <c r="N81" s="2">
        <v>-58.915926777486355</v>
      </c>
      <c r="O81" s="97">
        <v>6.4112399114029381</v>
      </c>
      <c r="P81" s="97">
        <v>9.622953128717759</v>
      </c>
      <c r="Q81" s="97">
        <v>143.81909231339267</v>
      </c>
      <c r="R81" s="97">
        <v>6.0769859106119757</v>
      </c>
      <c r="S81" s="97">
        <v>110.08059167747311</v>
      </c>
      <c r="T81" s="21">
        <v>34.849286414875685</v>
      </c>
      <c r="U81" s="97">
        <v>141.33379164625589</v>
      </c>
      <c r="V81" s="97">
        <v>9.622953128717759</v>
      </c>
      <c r="W81" s="97">
        <v>10.935512189760081</v>
      </c>
      <c r="X81" s="97">
        <v>6.0769859106119757</v>
      </c>
      <c r="Y81" s="97">
        <v>9.6808418742745594</v>
      </c>
      <c r="Z81" s="19">
        <v>34.849286414875685</v>
      </c>
      <c r="AA81" s="2">
        <v>-37.598277317325739</v>
      </c>
      <c r="AB81" s="62">
        <v>75</v>
      </c>
      <c r="AC81" s="46">
        <v>5.7006033257129234</v>
      </c>
      <c r="AD81" s="97">
        <v>98.728282575049434</v>
      </c>
      <c r="AE81" s="97">
        <v>146.42701453612904</v>
      </c>
      <c r="AF81" s="97">
        <v>6.1664399466967952</v>
      </c>
      <c r="AG81" s="97">
        <v>112.45795944890121</v>
      </c>
      <c r="AH81" s="21">
        <v>34.494926254855081</v>
      </c>
      <c r="AI81" s="97">
        <v>150.84381094109602</v>
      </c>
      <c r="AJ81" s="97">
        <v>98.728282575049434</v>
      </c>
      <c r="AK81" s="97">
        <v>11.560242061705789</v>
      </c>
      <c r="AL81" s="19">
        <v>6.1664399466967952</v>
      </c>
      <c r="AM81" s="97">
        <v>8.1099636387426681</v>
      </c>
      <c r="AN81" s="21">
        <v>34.494926254855081</v>
      </c>
      <c r="AO81" s="2">
        <v>-63.027182298522071</v>
      </c>
      <c r="AP81" s="66">
        <v>75</v>
      </c>
      <c r="AQ81" s="97">
        <v>6.0968572563950358</v>
      </c>
      <c r="AR81" s="97">
        <v>100.09370293907998</v>
      </c>
      <c r="AS81" s="97">
        <v>144.30185106386782</v>
      </c>
      <c r="AT81" s="97">
        <v>76.227346681782294</v>
      </c>
      <c r="AU81" s="97">
        <v>113.65835487415701</v>
      </c>
      <c r="AV81" s="21">
        <v>35.208427533486301</v>
      </c>
      <c r="AW81" s="97">
        <v>142.8105995472809</v>
      </c>
      <c r="AX81" s="97">
        <v>100.09370293907998</v>
      </c>
      <c r="AY81" s="97">
        <v>11.406880955848523</v>
      </c>
      <c r="AZ81" s="97">
        <v>76.227346681782294</v>
      </c>
      <c r="BA81" s="97">
        <v>0.66695947584867099</v>
      </c>
      <c r="BB81" s="97">
        <v>35.208427533486301</v>
      </c>
      <c r="BC81" s="2">
        <v>-13.225687863771688</v>
      </c>
      <c r="BD81" s="62">
        <v>75</v>
      </c>
      <c r="BE81" s="97">
        <v>5.9305104685615708</v>
      </c>
      <c r="BF81" s="97">
        <v>99.667787617824303</v>
      </c>
      <c r="BG81" s="97">
        <v>146.7062313592719</v>
      </c>
      <c r="BH81" s="97">
        <v>6.9553877466802927</v>
      </c>
      <c r="BI81" s="97">
        <v>113.60900436716035</v>
      </c>
      <c r="BJ81" s="21">
        <v>32.949366177804514</v>
      </c>
      <c r="BK81" s="97">
        <v>148.13150489053305</v>
      </c>
      <c r="BL81" s="97">
        <v>99.667787617824303</v>
      </c>
      <c r="BM81" s="97">
        <v>12.757953483424741</v>
      </c>
      <c r="BN81" s="97">
        <v>6.9553877466802927</v>
      </c>
      <c r="BO81" s="97">
        <v>14.774827315188173</v>
      </c>
      <c r="BP81" s="97">
        <v>32.949366177804514</v>
      </c>
      <c r="BQ81" s="2">
        <v>-57.800688858517717</v>
      </c>
      <c r="BR81" s="97">
        <v>6.9544452410145023</v>
      </c>
      <c r="BS81" s="97">
        <v>99.539320026760223</v>
      </c>
      <c r="BT81" s="97">
        <v>149.82995192119367</v>
      </c>
      <c r="BU81" s="97">
        <v>1.1648843231222781</v>
      </c>
      <c r="BV81" s="97">
        <v>113.39541196870613</v>
      </c>
      <c r="BW81" s="21">
        <v>99.325290037200205</v>
      </c>
      <c r="BX81" s="97">
        <v>150.90371948920955</v>
      </c>
      <c r="BY81" s="97">
        <v>99.539320026760223</v>
      </c>
      <c r="BZ81" s="97">
        <v>11.917303423518153</v>
      </c>
      <c r="CA81" s="97">
        <v>1.1648843231222781</v>
      </c>
      <c r="CB81" s="97">
        <v>11.632902308024597</v>
      </c>
      <c r="CC81" s="97">
        <v>99.325290037200205</v>
      </c>
      <c r="CD81" s="2">
        <v>-67.959563005378541</v>
      </c>
    </row>
    <row r="82" spans="1:82" x14ac:dyDescent="0.25">
      <c r="A82" s="59">
        <v>76</v>
      </c>
      <c r="B82" s="46">
        <v>5.7235173480345205</v>
      </c>
      <c r="C82" s="97">
        <v>99.130317609725253</v>
      </c>
      <c r="D82" s="97">
        <v>147.19738464777853</v>
      </c>
      <c r="E82" s="97">
        <v>5.4246864709894167</v>
      </c>
      <c r="F82" s="97">
        <v>113.85938632501693</v>
      </c>
      <c r="G82" s="21">
        <v>32.992171817801875</v>
      </c>
      <c r="H82" s="97">
        <v>148.9916969831215</v>
      </c>
      <c r="I82" s="97">
        <v>99.130317609725253</v>
      </c>
      <c r="J82" s="97">
        <v>12.229753377035301</v>
      </c>
      <c r="K82" s="97">
        <v>5.4246864709894167</v>
      </c>
      <c r="L82" s="97">
        <v>9.912133624753622</v>
      </c>
      <c r="M82" s="97">
        <v>32.992171817801875</v>
      </c>
      <c r="N82" s="2">
        <v>-63.483014286408164</v>
      </c>
      <c r="O82" s="97">
        <v>6.1508096059978836</v>
      </c>
      <c r="P82" s="97">
        <v>10.410025833767229</v>
      </c>
      <c r="Q82" s="97">
        <v>144.28866705195225</v>
      </c>
      <c r="R82" s="97">
        <v>6.0817542917733194</v>
      </c>
      <c r="S82" s="97">
        <v>113.33442692149637</v>
      </c>
      <c r="T82" s="21">
        <v>33.371429799096113</v>
      </c>
      <c r="U82" s="97">
        <v>146.69692429949453</v>
      </c>
      <c r="V82" s="97">
        <v>10.410025833767229</v>
      </c>
      <c r="W82" s="97">
        <v>8.0237359497246867</v>
      </c>
      <c r="X82" s="97">
        <v>6.0817542917733194</v>
      </c>
      <c r="Y82" s="97">
        <v>13.550183728044562</v>
      </c>
      <c r="Z82" s="19">
        <v>33.371429799096113</v>
      </c>
      <c r="AA82" s="2">
        <v>-35.674181095381066</v>
      </c>
      <c r="AB82" s="62">
        <v>76</v>
      </c>
      <c r="AC82" s="46">
        <v>6.3578167824264682</v>
      </c>
      <c r="AD82" s="97">
        <v>99.362497717729639</v>
      </c>
      <c r="AE82" s="97">
        <v>149.46539846447661</v>
      </c>
      <c r="AF82" s="97">
        <v>7.7913242997312322</v>
      </c>
      <c r="AG82" s="97">
        <v>113.54358356412322</v>
      </c>
      <c r="AH82" s="21">
        <v>33.361605447302857</v>
      </c>
      <c r="AI82" s="97">
        <v>152.74579093625638</v>
      </c>
      <c r="AJ82" s="97">
        <v>99.362497717729639</v>
      </c>
      <c r="AK82" s="97">
        <v>13.635079323957907</v>
      </c>
      <c r="AL82" s="19">
        <v>7.7913242997312322</v>
      </c>
      <c r="AM82" s="97">
        <v>9.3320014222260923</v>
      </c>
      <c r="AN82" s="21">
        <v>33.361605447302857</v>
      </c>
      <c r="AO82" s="2">
        <v>-58.352400246928667</v>
      </c>
      <c r="AP82" s="66">
        <v>76</v>
      </c>
      <c r="AQ82" s="97">
        <v>5.6840648845200645</v>
      </c>
      <c r="AR82" s="97">
        <v>99.352619780246627</v>
      </c>
      <c r="AS82" s="97">
        <v>140.81761352384692</v>
      </c>
      <c r="AT82" s="97">
        <v>75.047300695014258</v>
      </c>
      <c r="AU82" s="97">
        <v>112.40832854064294</v>
      </c>
      <c r="AV82" s="21">
        <v>35.432320035018662</v>
      </c>
      <c r="AW82" s="97">
        <v>142.3681149476659</v>
      </c>
      <c r="AX82" s="97">
        <v>99.352619780246627</v>
      </c>
      <c r="AY82" s="97">
        <v>6.0435669149568421</v>
      </c>
      <c r="AZ82" s="97">
        <v>75.047300695014258</v>
      </c>
      <c r="BA82" s="97">
        <v>3.129645376655533</v>
      </c>
      <c r="BB82" s="97">
        <v>35.432320035018662</v>
      </c>
      <c r="BC82" s="2">
        <v>-13.308110815027543</v>
      </c>
      <c r="BD82" s="62">
        <v>76</v>
      </c>
      <c r="BE82" s="97">
        <v>6.0296963489745004</v>
      </c>
      <c r="BF82" s="97">
        <v>99.356692689097301</v>
      </c>
      <c r="BG82" s="97">
        <v>148.65088533746126</v>
      </c>
      <c r="BH82" s="97">
        <v>5.2546383301305033</v>
      </c>
      <c r="BI82" s="97">
        <v>113.53867947630094</v>
      </c>
      <c r="BJ82" s="21">
        <v>33.651253293467825</v>
      </c>
      <c r="BK82" s="97">
        <v>148.81835832018118</v>
      </c>
      <c r="BL82" s="97">
        <v>99.356692689097301</v>
      </c>
      <c r="BM82" s="97">
        <v>13.485513345050524</v>
      </c>
      <c r="BN82" s="97">
        <v>5.2546383301305033</v>
      </c>
      <c r="BO82" s="97">
        <v>14.155226534517624</v>
      </c>
      <c r="BP82" s="97">
        <v>33.651253293467825</v>
      </c>
      <c r="BQ82" s="2">
        <v>-61.159758412056398</v>
      </c>
      <c r="BR82" s="97">
        <v>5.7417163561608886</v>
      </c>
      <c r="BS82" s="97">
        <v>99.546552663102133</v>
      </c>
      <c r="BT82" s="97">
        <v>148.47415582482509</v>
      </c>
      <c r="BU82" s="97">
        <v>1.3349981825710411</v>
      </c>
      <c r="BV82" s="97">
        <v>112.59852284765989</v>
      </c>
      <c r="BW82" s="21">
        <v>99.596008221310285</v>
      </c>
      <c r="BX82" s="97">
        <v>147.28301742861407</v>
      </c>
      <c r="BY82" s="97">
        <v>99.546552663102133</v>
      </c>
      <c r="BZ82" s="97">
        <v>11.729654481692517</v>
      </c>
      <c r="CA82" s="97">
        <v>1.3349981825710411</v>
      </c>
      <c r="CB82" s="97">
        <v>7.2262313949979138</v>
      </c>
      <c r="CC82" s="97">
        <v>99.596008221310285</v>
      </c>
      <c r="CD82" s="2">
        <v>-75.647432896990708</v>
      </c>
    </row>
    <row r="83" spans="1:82" x14ac:dyDescent="0.25">
      <c r="A83" s="59">
        <v>77</v>
      </c>
      <c r="B83" s="46">
        <v>5.5640326426388214</v>
      </c>
      <c r="C83" s="97">
        <v>99.120531498740405</v>
      </c>
      <c r="D83" s="97">
        <v>149.8360985301311</v>
      </c>
      <c r="E83" s="97">
        <v>5.8176452997810291</v>
      </c>
      <c r="F83" s="97">
        <v>114.25243648690477</v>
      </c>
      <c r="G83" s="21">
        <v>32.820270375602384</v>
      </c>
      <c r="H83" s="97">
        <v>154.52162052112362</v>
      </c>
      <c r="I83" s="97">
        <v>99.120531498740405</v>
      </c>
      <c r="J83" s="97">
        <v>10.903478121060047</v>
      </c>
      <c r="K83" s="97">
        <v>5.8176452997810291</v>
      </c>
      <c r="L83" s="97">
        <v>9.9218342769985846</v>
      </c>
      <c r="M83" s="97">
        <v>32.820270375602384</v>
      </c>
      <c r="N83" s="2">
        <v>-63.376150565508262</v>
      </c>
      <c r="O83" s="97">
        <v>5.7374490973024361</v>
      </c>
      <c r="P83" s="97">
        <v>10.661424969865163</v>
      </c>
      <c r="Q83" s="97">
        <v>144.77805761934002</v>
      </c>
      <c r="R83" s="97">
        <v>3.9438138622478061</v>
      </c>
      <c r="S83" s="97">
        <v>111.88709219001325</v>
      </c>
      <c r="T83" s="21">
        <v>35.481524578170585</v>
      </c>
      <c r="U83" s="97">
        <v>145.5667820786397</v>
      </c>
      <c r="V83" s="97">
        <v>10.661424969865163</v>
      </c>
      <c r="W83" s="97">
        <v>9.6922336414284338</v>
      </c>
      <c r="X83" s="97">
        <v>3.9438138622478061</v>
      </c>
      <c r="Y83" s="97">
        <v>16.232992486955503</v>
      </c>
      <c r="Z83" s="19">
        <v>35.481524578170585</v>
      </c>
      <c r="AA83" s="2">
        <v>-40.441350898021533</v>
      </c>
      <c r="AB83" s="62">
        <v>77</v>
      </c>
      <c r="AC83" s="46">
        <v>6.9128587936306047</v>
      </c>
      <c r="AD83" s="97">
        <v>100.36200585498153</v>
      </c>
      <c r="AE83" s="97">
        <v>149.29003367436789</v>
      </c>
      <c r="AF83" s="97">
        <v>6.0228932651838765</v>
      </c>
      <c r="AG83" s="97">
        <v>114.47105169579606</v>
      </c>
      <c r="AH83" s="21">
        <v>32.819801120200211</v>
      </c>
      <c r="AI83" s="97">
        <v>152.77823425580721</v>
      </c>
      <c r="AJ83" s="97">
        <v>100.36200585498153</v>
      </c>
      <c r="AK83" s="97">
        <v>10.500127536437299</v>
      </c>
      <c r="AL83" s="19">
        <v>6.0228932651838765</v>
      </c>
      <c r="AM83" s="97">
        <v>12.507478043181285</v>
      </c>
      <c r="AN83" s="21">
        <v>32.819801120200211</v>
      </c>
      <c r="AO83" s="2">
        <v>-59.808497229986216</v>
      </c>
      <c r="AP83" s="66">
        <v>77</v>
      </c>
      <c r="AQ83" s="97">
        <v>6.2807092403864742</v>
      </c>
      <c r="AR83" s="97">
        <v>98.275200125344895</v>
      </c>
      <c r="AS83" s="97">
        <v>145.87168267752341</v>
      </c>
      <c r="AT83" s="97">
        <v>76.965095860813179</v>
      </c>
      <c r="AU83" s="97">
        <v>114.92010806009034</v>
      </c>
      <c r="AV83" s="21">
        <v>33.157238895139095</v>
      </c>
      <c r="AW83" s="97">
        <v>145.22949487193557</v>
      </c>
      <c r="AX83" s="97">
        <v>98.275200125344895</v>
      </c>
      <c r="AY83" s="97">
        <v>12.658690659664387</v>
      </c>
      <c r="AZ83" s="97">
        <v>76.965095860813179</v>
      </c>
      <c r="BA83" s="97">
        <v>3.713557987974589</v>
      </c>
      <c r="BB83" s="97">
        <v>33.157238895139095</v>
      </c>
      <c r="BC83" s="2">
        <v>-12.325578473350156</v>
      </c>
      <c r="BD83" s="62">
        <v>77</v>
      </c>
      <c r="BE83" s="97">
        <v>5.8292602649645442</v>
      </c>
      <c r="BF83" s="97">
        <v>99.35600357330604</v>
      </c>
      <c r="BG83" s="97">
        <v>147.54886931868057</v>
      </c>
      <c r="BH83" s="97">
        <v>6.2478442546644457</v>
      </c>
      <c r="BI83" s="97">
        <v>114.12601281449957</v>
      </c>
      <c r="BJ83" s="21">
        <v>32.591430042251119</v>
      </c>
      <c r="BK83" s="97">
        <v>150.06748255887013</v>
      </c>
      <c r="BL83" s="97">
        <v>99.35600357330604</v>
      </c>
      <c r="BM83" s="97">
        <v>12.202458403408116</v>
      </c>
      <c r="BN83" s="97">
        <v>6.2478442546644457</v>
      </c>
      <c r="BO83" s="97">
        <v>7.2841415536081211</v>
      </c>
      <c r="BP83" s="97">
        <v>32.591430042251119</v>
      </c>
      <c r="BQ83" s="2">
        <v>-62.940993684100334</v>
      </c>
      <c r="BR83" s="97">
        <v>5.9559731634462691</v>
      </c>
      <c r="BS83" s="97">
        <v>99.782093282680208</v>
      </c>
      <c r="BT83" s="97">
        <v>147.16190264676874</v>
      </c>
      <c r="BU83" s="97">
        <v>0.33055234497048303</v>
      </c>
      <c r="BV83" s="97">
        <v>113.08202047983607</v>
      </c>
      <c r="BW83" s="21">
        <v>99.785799842290459</v>
      </c>
      <c r="BX83" s="97">
        <v>150.90719540637289</v>
      </c>
      <c r="BY83" s="97">
        <v>99.782093282680208</v>
      </c>
      <c r="BZ83" s="97">
        <v>12.033435616699839</v>
      </c>
      <c r="CA83" s="97">
        <v>0.33055234497048303</v>
      </c>
      <c r="CB83" s="97">
        <v>9.3631169107943037</v>
      </c>
      <c r="CC83" s="97">
        <v>99.785799842290459</v>
      </c>
      <c r="CD83" s="2">
        <v>-74.59145058091876</v>
      </c>
    </row>
    <row r="84" spans="1:82" x14ac:dyDescent="0.25">
      <c r="A84" s="59">
        <v>78</v>
      </c>
      <c r="B84" s="46">
        <v>5.5532727824575758</v>
      </c>
      <c r="C84" s="97">
        <v>99.609337835365508</v>
      </c>
      <c r="D84" s="97">
        <v>148.55448716047653</v>
      </c>
      <c r="E84" s="97">
        <v>5.9680576171254973</v>
      </c>
      <c r="F84" s="97">
        <v>113.67389426549292</v>
      </c>
      <c r="G84" s="21">
        <v>33.922412809299885</v>
      </c>
      <c r="H84" s="97">
        <v>150.89013397694467</v>
      </c>
      <c r="I84" s="97">
        <v>99.609337835365508</v>
      </c>
      <c r="J84" s="97">
        <v>9.6848363332343332</v>
      </c>
      <c r="K84" s="97">
        <v>5.9680576171254973</v>
      </c>
      <c r="L84" s="97">
        <v>11.416669378964487</v>
      </c>
      <c r="M84" s="97">
        <v>33.922412809299885</v>
      </c>
      <c r="N84" s="2">
        <v>-61.959365967033676</v>
      </c>
      <c r="O84" s="97">
        <v>6.4209875705186814</v>
      </c>
      <c r="P84" s="97">
        <v>11.07187784544349</v>
      </c>
      <c r="Q84" s="97">
        <v>140.01605235858722</v>
      </c>
      <c r="R84" s="97">
        <v>5.2772284029872969</v>
      </c>
      <c r="S84" s="97">
        <v>112.54382622332307</v>
      </c>
      <c r="T84" s="21">
        <v>33.872303203886602</v>
      </c>
      <c r="U84" s="97">
        <v>144.12562117363359</v>
      </c>
      <c r="V84" s="97">
        <v>11.07187784544349</v>
      </c>
      <c r="W84" s="97">
        <v>12.878957339189029</v>
      </c>
      <c r="X84" s="97">
        <v>5.2772284029872969</v>
      </c>
      <c r="Y84" s="97">
        <v>7.0904664043175227</v>
      </c>
      <c r="Z84" s="19">
        <v>33.872303203886602</v>
      </c>
      <c r="AA84" s="2">
        <v>-43.74885219375652</v>
      </c>
      <c r="AB84" s="62">
        <v>78</v>
      </c>
      <c r="AC84" s="46">
        <v>5.6976792688847038</v>
      </c>
      <c r="AD84" s="97">
        <v>99.027451045867153</v>
      </c>
      <c r="AE84" s="97">
        <v>147.80177667525194</v>
      </c>
      <c r="AF84" s="97">
        <v>4.7498895403220853</v>
      </c>
      <c r="AG84" s="97">
        <v>112.70980605220433</v>
      </c>
      <c r="AH84" s="21">
        <v>34.810793558432792</v>
      </c>
      <c r="AI84" s="97">
        <v>151.57615997593888</v>
      </c>
      <c r="AJ84" s="97">
        <v>99.027451045867153</v>
      </c>
      <c r="AK84" s="97">
        <v>12.166185190995686</v>
      </c>
      <c r="AL84" s="19">
        <v>4.7498895403220853</v>
      </c>
      <c r="AM84" s="97">
        <v>13.15381207869696</v>
      </c>
      <c r="AN84" s="21">
        <v>34.810793558432792</v>
      </c>
      <c r="AO84" s="2">
        <v>-63.56084072671058</v>
      </c>
      <c r="AP84" s="66">
        <v>78</v>
      </c>
      <c r="AQ84" s="97">
        <v>5.9220049074816021</v>
      </c>
      <c r="AR84" s="97">
        <v>98.556465622942852</v>
      </c>
      <c r="AS84" s="97">
        <v>142.27008133997299</v>
      </c>
      <c r="AT84" s="97">
        <v>75.543429125677079</v>
      </c>
      <c r="AU84" s="97">
        <v>110.89612051531284</v>
      </c>
      <c r="AV84" s="21">
        <v>33.865141393058295</v>
      </c>
      <c r="AW84" s="97">
        <v>146.9785877701112</v>
      </c>
      <c r="AX84" s="97">
        <v>98.556465622942852</v>
      </c>
      <c r="AY84" s="97">
        <v>16.510041668379962</v>
      </c>
      <c r="AZ84" s="97">
        <v>75.543429125677079</v>
      </c>
      <c r="BA84" s="97">
        <v>4.1853780488833419</v>
      </c>
      <c r="BB84" s="97">
        <v>33.865141393058295</v>
      </c>
      <c r="BC84" s="2">
        <v>-14.036181001792478</v>
      </c>
      <c r="BD84" s="62">
        <v>78</v>
      </c>
      <c r="BE84" s="97">
        <v>5.8284459189387627</v>
      </c>
      <c r="BF84" s="97">
        <v>98.852141466196656</v>
      </c>
      <c r="BG84" s="97">
        <v>149.36214355053218</v>
      </c>
      <c r="BH84" s="97">
        <v>5.465333959881356</v>
      </c>
      <c r="BI84" s="97">
        <v>113.17633895354598</v>
      </c>
      <c r="BJ84" s="21">
        <v>35.840780819420871</v>
      </c>
      <c r="BK84" s="97">
        <v>149.79628199124693</v>
      </c>
      <c r="BL84" s="97">
        <v>98.852141466196656</v>
      </c>
      <c r="BM84" s="97">
        <v>10.178806440080711</v>
      </c>
      <c r="BN84" s="97">
        <v>5.465333959881356</v>
      </c>
      <c r="BO84" s="97">
        <v>9.8514196774096252</v>
      </c>
      <c r="BP84" s="97">
        <v>35.840780819420871</v>
      </c>
      <c r="BQ84" s="2">
        <v>-63.133804045920371</v>
      </c>
      <c r="BR84" s="97">
        <v>5.4305810881611443</v>
      </c>
      <c r="BS84" s="97">
        <v>99.602674395536468</v>
      </c>
      <c r="BT84" s="97">
        <v>148.07252329811448</v>
      </c>
      <c r="BU84" s="97">
        <v>0.83422166166444744</v>
      </c>
      <c r="BV84" s="97">
        <v>115.13520814958248</v>
      </c>
      <c r="BW84" s="21">
        <v>99.236673398564818</v>
      </c>
      <c r="BX84" s="97">
        <v>151.70546138916569</v>
      </c>
      <c r="BY84" s="97">
        <v>99.602674395536468</v>
      </c>
      <c r="BZ84" s="97">
        <v>10.073483355729612</v>
      </c>
      <c r="CA84" s="97">
        <v>0.83422166166444744</v>
      </c>
      <c r="CB84" s="97">
        <v>12.32871026490692</v>
      </c>
      <c r="CC84" s="97">
        <v>99.236673398564818</v>
      </c>
      <c r="CD84" s="2">
        <v>-70.027735804109454</v>
      </c>
    </row>
    <row r="85" spans="1:82" x14ac:dyDescent="0.25">
      <c r="A85" s="59">
        <v>79</v>
      </c>
      <c r="B85" s="46">
        <v>5.5528845733881624</v>
      </c>
      <c r="C85" s="97">
        <v>99.68836104345057</v>
      </c>
      <c r="D85" s="97">
        <v>147.16649603667429</v>
      </c>
      <c r="E85" s="97">
        <v>5.4759783690862731</v>
      </c>
      <c r="F85" s="97">
        <v>115.56632362390692</v>
      </c>
      <c r="G85" s="21">
        <v>33.464608166460444</v>
      </c>
      <c r="H85" s="97">
        <v>150.5448887830533</v>
      </c>
      <c r="I85" s="97">
        <v>99.68836104345057</v>
      </c>
      <c r="J85" s="97">
        <v>11.516767492788418</v>
      </c>
      <c r="K85" s="97">
        <v>5.4759783690862731</v>
      </c>
      <c r="L85" s="97">
        <v>8.6141894510256378</v>
      </c>
      <c r="M85" s="97">
        <v>33.464608166460444</v>
      </c>
      <c r="N85" s="2">
        <v>-64.687698450395573</v>
      </c>
      <c r="O85" s="97">
        <v>5.5023683467023057</v>
      </c>
      <c r="P85" s="97">
        <v>12.690631145865087</v>
      </c>
      <c r="Q85" s="97">
        <v>141.67227325226563</v>
      </c>
      <c r="R85" s="97">
        <v>5.3045074642577967</v>
      </c>
      <c r="S85" s="97">
        <v>111.2906617592444</v>
      </c>
      <c r="T85" s="21">
        <v>33.340389958160621</v>
      </c>
      <c r="U85" s="97">
        <v>143.5275007960235</v>
      </c>
      <c r="V85" s="97">
        <v>12.690631145865087</v>
      </c>
      <c r="W85" s="97">
        <v>12.454009766021391</v>
      </c>
      <c r="X85" s="97">
        <v>5.3045074642577967</v>
      </c>
      <c r="Y85" s="97">
        <v>16.020721535350575</v>
      </c>
      <c r="Z85" s="19">
        <v>33.340389958160621</v>
      </c>
      <c r="AA85" s="2">
        <v>-37.572533066182643</v>
      </c>
      <c r="AB85" s="62">
        <v>79</v>
      </c>
      <c r="AC85" s="46">
        <v>6.1119814116535096</v>
      </c>
      <c r="AD85" s="97">
        <v>100.34639180878332</v>
      </c>
      <c r="AE85" s="97">
        <v>147.03616095759125</v>
      </c>
      <c r="AF85" s="97">
        <v>5.3956552528694974</v>
      </c>
      <c r="AG85" s="97">
        <v>114.04488244977152</v>
      </c>
      <c r="AH85" s="21">
        <v>34.427965721314088</v>
      </c>
      <c r="AI85" s="97">
        <v>149.8752224776882</v>
      </c>
      <c r="AJ85" s="97">
        <v>100.34639180878332</v>
      </c>
      <c r="AK85" s="97">
        <v>10.494476640335538</v>
      </c>
      <c r="AL85" s="19">
        <v>5.3956552528694974</v>
      </c>
      <c r="AM85" s="97">
        <v>10.520462971339343</v>
      </c>
      <c r="AN85" s="21">
        <v>34.427965721314088</v>
      </c>
      <c r="AO85" s="2">
        <v>-62.925729158693294</v>
      </c>
      <c r="AP85" s="66">
        <v>79</v>
      </c>
      <c r="AQ85" s="97">
        <v>6.4793163907506859</v>
      </c>
      <c r="AR85" s="97">
        <v>98.292146671937516</v>
      </c>
      <c r="AS85" s="97">
        <v>142.00171139103904</v>
      </c>
      <c r="AT85" s="97">
        <v>76.315309334815666</v>
      </c>
      <c r="AU85" s="97">
        <v>112.33530086485965</v>
      </c>
      <c r="AV85" s="21">
        <v>33.574361096920015</v>
      </c>
      <c r="AW85" s="97">
        <v>144.66370751677158</v>
      </c>
      <c r="AX85" s="97">
        <v>98.292146671937516</v>
      </c>
      <c r="AY85" s="97">
        <v>10.050178448560827</v>
      </c>
      <c r="AZ85" s="97">
        <v>76.315309334815666</v>
      </c>
      <c r="BA85" s="97">
        <v>3.6571020756825607</v>
      </c>
      <c r="BB85" s="97">
        <v>33.574361096920015</v>
      </c>
      <c r="BC85" s="2">
        <v>-12.740132353287947</v>
      </c>
      <c r="BD85" s="62">
        <v>79</v>
      </c>
      <c r="BE85" s="97">
        <v>6.3981520776297414</v>
      </c>
      <c r="BF85" s="97">
        <v>98.170556840221224</v>
      </c>
      <c r="BG85" s="97">
        <v>148.4510482970386</v>
      </c>
      <c r="BH85" s="97">
        <v>5.8856075308623739</v>
      </c>
      <c r="BI85" s="97">
        <v>113.88386366931007</v>
      </c>
      <c r="BJ85" s="21">
        <v>34.840688048920271</v>
      </c>
      <c r="BK85" s="97">
        <v>148.94097721376028</v>
      </c>
      <c r="BL85" s="97">
        <v>98.170556840221224</v>
      </c>
      <c r="BM85" s="97">
        <v>11.806599880372881</v>
      </c>
      <c r="BN85" s="97">
        <v>5.8856075308623739</v>
      </c>
      <c r="BO85" s="97">
        <v>9.4229257523402215</v>
      </c>
      <c r="BP85" s="97">
        <v>34.840688048920271</v>
      </c>
      <c r="BQ85" s="2">
        <v>-61.512563189981009</v>
      </c>
      <c r="BR85" s="97">
        <v>5.5694636613989825</v>
      </c>
      <c r="BS85" s="97">
        <v>99.103163018432923</v>
      </c>
      <c r="BT85" s="97">
        <v>149.36118750834638</v>
      </c>
      <c r="BU85" s="97">
        <v>0.91596224754344024</v>
      </c>
      <c r="BV85" s="97">
        <v>112.68472521302658</v>
      </c>
      <c r="BW85" s="21">
        <v>99.029831387899762</v>
      </c>
      <c r="BX85" s="97">
        <v>147.81639700643055</v>
      </c>
      <c r="BY85" s="97">
        <v>99.103163018432923</v>
      </c>
      <c r="BZ85" s="97">
        <v>12.533439661896038</v>
      </c>
      <c r="CA85" s="97">
        <v>0.91596224754344024</v>
      </c>
      <c r="CB85" s="97">
        <v>7.4351406149216386</v>
      </c>
      <c r="CC85" s="97">
        <v>99.029831387899762</v>
      </c>
      <c r="CD85" s="2">
        <v>-76.745176643836345</v>
      </c>
    </row>
    <row r="86" spans="1:82" x14ac:dyDescent="0.25">
      <c r="A86" s="59">
        <v>80</v>
      </c>
      <c r="B86" s="46">
        <v>5.4071808626230968</v>
      </c>
      <c r="C86" s="97">
        <v>99.515766145278405</v>
      </c>
      <c r="D86" s="97">
        <v>148.64135821197627</v>
      </c>
      <c r="E86" s="97">
        <v>5.9077049422694303</v>
      </c>
      <c r="F86" s="97">
        <v>113.7520641237065</v>
      </c>
      <c r="G86" s="21">
        <v>34.82305490712708</v>
      </c>
      <c r="H86" s="97">
        <v>149.82981259890641</v>
      </c>
      <c r="I86" s="97">
        <v>99.515766145278405</v>
      </c>
      <c r="J86" s="97">
        <v>10.164601729299124</v>
      </c>
      <c r="K86" s="97">
        <v>5.9077049422694303</v>
      </c>
      <c r="L86" s="97">
        <v>15.373973541444499</v>
      </c>
      <c r="M86" s="97">
        <v>34.82305490712708</v>
      </c>
      <c r="N86" s="2">
        <v>-60.194718934873215</v>
      </c>
      <c r="O86" s="97">
        <v>5.8146333547460989</v>
      </c>
      <c r="P86" s="97">
        <v>10.147150337791507</v>
      </c>
      <c r="Q86" s="97">
        <v>142.59430693221094</v>
      </c>
      <c r="R86" s="97">
        <v>5.8855602574562447</v>
      </c>
      <c r="S86" s="97">
        <v>111.28002275920778</v>
      </c>
      <c r="T86" s="21">
        <v>32.362550509399739</v>
      </c>
      <c r="U86" s="97">
        <v>141.72103088294909</v>
      </c>
      <c r="V86" s="97">
        <v>10.147150337791507</v>
      </c>
      <c r="W86" s="97">
        <v>6.4028915328525668</v>
      </c>
      <c r="X86" s="97">
        <v>5.8855602574562447</v>
      </c>
      <c r="Y86" s="97">
        <v>13.389839862828046</v>
      </c>
      <c r="Z86" s="19">
        <v>32.362550509399739</v>
      </c>
      <c r="AA86" s="2">
        <v>-35.455944220805392</v>
      </c>
      <c r="AB86" s="62">
        <v>80</v>
      </c>
      <c r="AC86" s="46">
        <v>5.7648587362923518</v>
      </c>
      <c r="AD86" s="97">
        <v>99.510856687752792</v>
      </c>
      <c r="AE86" s="97">
        <v>148.47466350778794</v>
      </c>
      <c r="AF86" s="97">
        <v>6.2962689254192048</v>
      </c>
      <c r="AG86" s="97">
        <v>113.49829444920371</v>
      </c>
      <c r="AH86" s="21">
        <v>35.139992150425584</v>
      </c>
      <c r="AI86" s="97">
        <v>152.2246369955898</v>
      </c>
      <c r="AJ86" s="97">
        <v>99.510856687752792</v>
      </c>
      <c r="AK86" s="97">
        <v>10.943022915465157</v>
      </c>
      <c r="AL86" s="19">
        <v>6.2962689254192048</v>
      </c>
      <c r="AM86" s="97">
        <v>4.2838329739473613</v>
      </c>
      <c r="AN86" s="21">
        <v>35.139992150425584</v>
      </c>
      <c r="AO86" s="2">
        <v>-64.877385815484658</v>
      </c>
      <c r="AP86" s="66">
        <v>80</v>
      </c>
      <c r="AQ86" s="97">
        <v>6.5524920055621712</v>
      </c>
      <c r="AR86" s="97">
        <v>99.045639663360888</v>
      </c>
      <c r="AS86" s="97">
        <v>144.57078227006014</v>
      </c>
      <c r="AT86" s="97">
        <v>76.189473684969826</v>
      </c>
      <c r="AU86" s="97">
        <v>110.4884708522725</v>
      </c>
      <c r="AV86" s="21">
        <v>32.854009988236115</v>
      </c>
      <c r="AW86" s="97">
        <v>147.38288497309279</v>
      </c>
      <c r="AX86" s="97">
        <v>99.045639663360888</v>
      </c>
      <c r="AY86" s="97">
        <v>7.4765824786539117</v>
      </c>
      <c r="AZ86" s="97">
        <v>76.189473684969826</v>
      </c>
      <c r="BA86" s="97">
        <v>3.6774488973164732</v>
      </c>
      <c r="BB86" s="97">
        <v>32.854009988236115</v>
      </c>
      <c r="BC86" s="2">
        <v>-12.369589806608156</v>
      </c>
      <c r="BD86" s="62">
        <v>80</v>
      </c>
      <c r="BE86" s="97">
        <v>7.0225916281495913</v>
      </c>
      <c r="BF86" s="97">
        <v>99.887472585778042</v>
      </c>
      <c r="BG86" s="97">
        <v>148.85912561576686</v>
      </c>
      <c r="BH86" s="97">
        <v>5.1727268779700371</v>
      </c>
      <c r="BI86" s="97">
        <v>112.6164633371378</v>
      </c>
      <c r="BJ86" s="21">
        <v>32.937755222698186</v>
      </c>
      <c r="BK86" s="97">
        <v>149.7655804582682</v>
      </c>
      <c r="BL86" s="97">
        <v>99.887472585778042</v>
      </c>
      <c r="BM86" s="97">
        <v>12.772588722376405</v>
      </c>
      <c r="BN86" s="97">
        <v>5.1727268779700371</v>
      </c>
      <c r="BO86" s="97">
        <v>12.502646604392211</v>
      </c>
      <c r="BP86" s="97">
        <v>32.937755222698186</v>
      </c>
      <c r="BQ86" s="2">
        <v>-60.862140234166056</v>
      </c>
      <c r="BR86" s="97">
        <v>6.5205706017567397</v>
      </c>
      <c r="BS86" s="97">
        <v>99.378537153436611</v>
      </c>
      <c r="BT86" s="97">
        <v>149.72090539345794</v>
      </c>
      <c r="BU86" s="97">
        <v>0.69224320189009636</v>
      </c>
      <c r="BV86" s="97">
        <v>113.99787693181344</v>
      </c>
      <c r="BW86" s="21">
        <v>99.711124578882021</v>
      </c>
      <c r="BX86" s="97">
        <v>153.4986315975105</v>
      </c>
      <c r="BY86" s="97">
        <v>99.378537153436611</v>
      </c>
      <c r="BZ86" s="97">
        <v>9.3816897787550815</v>
      </c>
      <c r="CA86" s="97">
        <v>0.69224320189009636</v>
      </c>
      <c r="CB86" s="97">
        <v>9.5715025829913056</v>
      </c>
      <c r="CC86" s="97">
        <v>99.711124578882021</v>
      </c>
      <c r="CD86" s="2">
        <v>-72.794234491675724</v>
      </c>
    </row>
    <row r="87" spans="1:82" x14ac:dyDescent="0.25">
      <c r="A87" s="59">
        <v>81</v>
      </c>
      <c r="B87" s="46">
        <v>6.2730143563069944</v>
      </c>
      <c r="C87" s="97">
        <v>99.234766654461879</v>
      </c>
      <c r="D87" s="97">
        <v>147.87051393871118</v>
      </c>
      <c r="E87" s="97">
        <v>5.9176218528688267</v>
      </c>
      <c r="F87" s="97">
        <v>112.65703995942451</v>
      </c>
      <c r="G87" s="21">
        <v>34.657358558614831</v>
      </c>
      <c r="H87" s="97">
        <v>154.77147475428563</v>
      </c>
      <c r="I87" s="97">
        <v>99.234766654461879</v>
      </c>
      <c r="J87" s="97">
        <v>11.997839792482354</v>
      </c>
      <c r="K87" s="97">
        <v>5.9176218528688267</v>
      </c>
      <c r="L87" s="97">
        <v>11.583710912816777</v>
      </c>
      <c r="M87" s="97">
        <v>34.657358558614831</v>
      </c>
      <c r="N87" s="2">
        <v>-61.475694051219435</v>
      </c>
      <c r="O87" s="97">
        <v>5.5158686649886901</v>
      </c>
      <c r="P87" s="97">
        <v>8.789386028936736</v>
      </c>
      <c r="Q87" s="97">
        <v>141.21496753485118</v>
      </c>
      <c r="R87" s="97">
        <v>6.0194896725610647</v>
      </c>
      <c r="S87" s="97">
        <v>112.16873499549142</v>
      </c>
      <c r="T87" s="21">
        <v>33.533210922060277</v>
      </c>
      <c r="U87" s="97">
        <v>143.5444085438765</v>
      </c>
      <c r="V87" s="97">
        <v>8.789386028936736</v>
      </c>
      <c r="W87" s="97">
        <v>10.017020613705091</v>
      </c>
      <c r="X87" s="97">
        <v>6.0194896725610647</v>
      </c>
      <c r="Y87" s="97">
        <v>6.7705749871944025</v>
      </c>
      <c r="Z87" s="19">
        <v>33.533210922060277</v>
      </c>
      <c r="AA87" s="2">
        <v>-39.941570469272492</v>
      </c>
      <c r="AB87" s="62">
        <v>81</v>
      </c>
      <c r="AC87" s="46">
        <v>5.6622500176853388</v>
      </c>
      <c r="AD87" s="97">
        <v>99.212956176011375</v>
      </c>
      <c r="AE87" s="97">
        <v>147.40158022825131</v>
      </c>
      <c r="AF87" s="97">
        <v>4.9752726925348094</v>
      </c>
      <c r="AG87" s="97">
        <v>112.66290248391564</v>
      </c>
      <c r="AH87" s="21">
        <v>34.137579579338713</v>
      </c>
      <c r="AI87" s="97">
        <v>148.29399061758966</v>
      </c>
      <c r="AJ87" s="97">
        <v>99.212956176011375</v>
      </c>
      <c r="AK87" s="97">
        <v>12.68784820679099</v>
      </c>
      <c r="AL87" s="19">
        <v>4.9752726925348094</v>
      </c>
      <c r="AM87" s="97">
        <v>9.2533124860415832</v>
      </c>
      <c r="AN87" s="21">
        <v>34.137579579338713</v>
      </c>
      <c r="AO87" s="2">
        <v>-64.838278914735128</v>
      </c>
      <c r="AP87" s="66">
        <v>81</v>
      </c>
      <c r="AQ87" s="97">
        <v>6.0921901387574859</v>
      </c>
      <c r="AR87" s="97">
        <v>99.958928305984912</v>
      </c>
      <c r="AS87" s="97">
        <v>143.21001060887491</v>
      </c>
      <c r="AT87" s="97">
        <v>75.154522841084983</v>
      </c>
      <c r="AU87" s="97">
        <v>111.85511442185646</v>
      </c>
      <c r="AV87" s="21">
        <v>33.387393124461475</v>
      </c>
      <c r="AW87" s="97">
        <v>141.14362999896383</v>
      </c>
      <c r="AX87" s="97">
        <v>99.958928305984912</v>
      </c>
      <c r="AY87" s="97">
        <v>13.185104273648243</v>
      </c>
      <c r="AZ87" s="97">
        <v>75.154522841084983</v>
      </c>
      <c r="BA87" s="97">
        <v>2.9743055027978946</v>
      </c>
      <c r="BB87" s="97">
        <v>33.387393124461475</v>
      </c>
      <c r="BC87" s="2">
        <v>-13.135516736674374</v>
      </c>
      <c r="BD87" s="62">
        <v>81</v>
      </c>
      <c r="BE87" s="97">
        <v>5.857698417133653</v>
      </c>
      <c r="BF87" s="97">
        <v>99.88370311249713</v>
      </c>
      <c r="BG87" s="97">
        <v>147.55481815013403</v>
      </c>
      <c r="BH87" s="97">
        <v>6.3488851712582468</v>
      </c>
      <c r="BI87" s="97">
        <v>113.08884834460193</v>
      </c>
      <c r="BJ87" s="21">
        <v>35.053263306125857</v>
      </c>
      <c r="BK87" s="97">
        <v>149.46288762038435</v>
      </c>
      <c r="BL87" s="97">
        <v>99.88370311249713</v>
      </c>
      <c r="BM87" s="97">
        <v>10.969935467228337</v>
      </c>
      <c r="BN87" s="97">
        <v>6.3488851712582468</v>
      </c>
      <c r="BO87" s="97">
        <v>8.7237249605837572</v>
      </c>
      <c r="BP87" s="97">
        <v>35.053263306125857</v>
      </c>
      <c r="BQ87" s="2">
        <v>-61.975805033846378</v>
      </c>
      <c r="BR87" s="97">
        <v>6.2113783827127893</v>
      </c>
      <c r="BS87" s="97">
        <v>98.963364870950713</v>
      </c>
      <c r="BT87" s="97">
        <v>148.55139932010525</v>
      </c>
      <c r="BU87" s="97">
        <v>0.9125908974833381</v>
      </c>
      <c r="BV87" s="97">
        <v>115.10123786874843</v>
      </c>
      <c r="BW87" s="21">
        <v>99.486816935120189</v>
      </c>
      <c r="BX87" s="97">
        <v>147.27414942312032</v>
      </c>
      <c r="BY87" s="97">
        <v>98.963364870950713</v>
      </c>
      <c r="BZ87" s="97">
        <v>12.069811301104997</v>
      </c>
      <c r="CA87" s="97">
        <v>0.9125908974833381</v>
      </c>
      <c r="CB87" s="97">
        <v>12.910449514365645</v>
      </c>
      <c r="CC87" s="97">
        <v>99.486816935120189</v>
      </c>
      <c r="CD87" s="2">
        <v>-67.532530951227685</v>
      </c>
    </row>
    <row r="88" spans="1:82" x14ac:dyDescent="0.25">
      <c r="A88" s="59">
        <v>82</v>
      </c>
      <c r="B88" s="46">
        <v>5.3719229679779747</v>
      </c>
      <c r="C88" s="97">
        <v>99.628698568339345</v>
      </c>
      <c r="D88" s="97">
        <v>147.37183985558079</v>
      </c>
      <c r="E88" s="97">
        <v>5.8937530213443017</v>
      </c>
      <c r="F88" s="97">
        <v>112.71114654407194</v>
      </c>
      <c r="G88" s="21">
        <v>34.274681865344391</v>
      </c>
      <c r="H88" s="97">
        <v>150.66038550236956</v>
      </c>
      <c r="I88" s="97">
        <v>99.628698568339345</v>
      </c>
      <c r="J88" s="97">
        <v>10.419465518858999</v>
      </c>
      <c r="K88" s="97">
        <v>5.8937530213443017</v>
      </c>
      <c r="L88" s="97">
        <v>10.92250599631614</v>
      </c>
      <c r="M88" s="97">
        <v>34.274681865344391</v>
      </c>
      <c r="N88" s="2">
        <v>-62.664820897095254</v>
      </c>
      <c r="O88" s="97">
        <v>5.3770940897223811</v>
      </c>
      <c r="P88" s="97">
        <v>10.24840979217919</v>
      </c>
      <c r="Q88" s="97">
        <v>142.85337721265358</v>
      </c>
      <c r="R88" s="97">
        <v>4.9611800022230801</v>
      </c>
      <c r="S88" s="97">
        <v>110.80369100328768</v>
      </c>
      <c r="T88" s="21">
        <v>35.196565407653999</v>
      </c>
      <c r="U88" s="97">
        <v>148.52243601915907</v>
      </c>
      <c r="V88" s="97">
        <v>10.24840979217919</v>
      </c>
      <c r="W88" s="97">
        <v>10.69884310170945</v>
      </c>
      <c r="X88" s="97">
        <v>4.9611800022230801</v>
      </c>
      <c r="Y88" s="97">
        <v>7.6975525686873763</v>
      </c>
      <c r="Z88" s="19">
        <v>35.196565407653999</v>
      </c>
      <c r="AA88" s="2">
        <v>-44.13684977640208</v>
      </c>
      <c r="AB88" s="62">
        <v>82</v>
      </c>
      <c r="AC88" s="46">
        <v>5.7972931061263004</v>
      </c>
      <c r="AD88" s="97">
        <v>99.858356552054403</v>
      </c>
      <c r="AE88" s="97">
        <v>146.90192250434021</v>
      </c>
      <c r="AF88" s="97">
        <v>5.3755526025134177</v>
      </c>
      <c r="AG88" s="97">
        <v>114.8113020990494</v>
      </c>
      <c r="AH88" s="21">
        <v>35.009503654738459</v>
      </c>
      <c r="AI88" s="97">
        <v>150.17905433614195</v>
      </c>
      <c r="AJ88" s="97">
        <v>99.858356552054403</v>
      </c>
      <c r="AK88" s="97">
        <v>12.353129179639742</v>
      </c>
      <c r="AL88" s="19">
        <v>5.3755526025134177</v>
      </c>
      <c r="AM88" s="97">
        <v>9.2393421068624964</v>
      </c>
      <c r="AN88" s="21">
        <v>35.009503654738459</v>
      </c>
      <c r="AO88" s="2">
        <v>-64.185551111120546</v>
      </c>
      <c r="AP88" s="66">
        <v>82</v>
      </c>
      <c r="AQ88" s="97">
        <v>5.7992930542574062</v>
      </c>
      <c r="AR88" s="97">
        <v>100.11283522344394</v>
      </c>
      <c r="AS88" s="97">
        <v>144.08043816123759</v>
      </c>
      <c r="AT88" s="97">
        <v>77.114337165030449</v>
      </c>
      <c r="AU88" s="97">
        <v>114.22109156941264</v>
      </c>
      <c r="AV88" s="21">
        <v>34.531533570415768</v>
      </c>
      <c r="AW88" s="97">
        <v>148.66273486886155</v>
      </c>
      <c r="AX88" s="97">
        <v>100.11283522344394</v>
      </c>
      <c r="AY88" s="97">
        <v>7.1854763818052731</v>
      </c>
      <c r="AZ88" s="97">
        <v>77.114337165030449</v>
      </c>
      <c r="BA88" s="97">
        <v>0.78870144645717222</v>
      </c>
      <c r="BB88" s="97">
        <v>34.531533570415768</v>
      </c>
      <c r="BC88" s="2">
        <v>-13.329304943380928</v>
      </c>
      <c r="BD88" s="62">
        <v>82</v>
      </c>
      <c r="BE88" s="97">
        <v>6.0971312604352468</v>
      </c>
      <c r="BF88" s="97">
        <v>99.708747172979514</v>
      </c>
      <c r="BG88" s="97">
        <v>148.90567371033472</v>
      </c>
      <c r="BH88" s="97">
        <v>6.7761168868771691</v>
      </c>
      <c r="BI88" s="97">
        <v>114.25974047460318</v>
      </c>
      <c r="BJ88" s="21">
        <v>33.985499252529969</v>
      </c>
      <c r="BK88" s="97">
        <v>150.78163989207917</v>
      </c>
      <c r="BL88" s="97">
        <v>99.708747172979514</v>
      </c>
      <c r="BM88" s="97">
        <v>12.365058557962882</v>
      </c>
      <c r="BN88" s="97">
        <v>6.7761168868771691</v>
      </c>
      <c r="BO88" s="97">
        <v>4.9843656920535153</v>
      </c>
      <c r="BP88" s="97">
        <v>33.985499252529969</v>
      </c>
      <c r="BQ88" s="2">
        <v>-62.635908342947744</v>
      </c>
      <c r="BR88" s="97">
        <v>5.4034808636374079</v>
      </c>
      <c r="BS88" s="97">
        <v>99.633552251732596</v>
      </c>
      <c r="BT88" s="97">
        <v>147.87767710818378</v>
      </c>
      <c r="BU88" s="97">
        <v>0.521481540795939</v>
      </c>
      <c r="BV88" s="97">
        <v>114.9405519542025</v>
      </c>
      <c r="BW88" s="21">
        <v>99.802315547074258</v>
      </c>
      <c r="BX88" s="97">
        <v>149.92575999196274</v>
      </c>
      <c r="BY88" s="97">
        <v>99.633552251732596</v>
      </c>
      <c r="BZ88" s="97">
        <v>12.442645622927449</v>
      </c>
      <c r="CA88" s="97">
        <v>0.521481540795939</v>
      </c>
      <c r="CB88" s="97">
        <v>6.7012667403084105</v>
      </c>
      <c r="CC88" s="97">
        <v>99.802315547074258</v>
      </c>
      <c r="CD88" s="2">
        <v>-80.104992262818058</v>
      </c>
    </row>
    <row r="89" spans="1:82" x14ac:dyDescent="0.25">
      <c r="A89" s="59">
        <v>83</v>
      </c>
      <c r="B89" s="46">
        <v>5.8991777972728663</v>
      </c>
      <c r="C89" s="97">
        <v>99.621162628590682</v>
      </c>
      <c r="D89" s="97">
        <v>146.72946597492353</v>
      </c>
      <c r="E89" s="97">
        <v>5.683599860054998</v>
      </c>
      <c r="F89" s="97">
        <v>113.48467218205585</v>
      </c>
      <c r="G89" s="21">
        <v>35.627838559038551</v>
      </c>
      <c r="H89" s="97">
        <v>149.69487541749638</v>
      </c>
      <c r="I89" s="97">
        <v>99.621162628590682</v>
      </c>
      <c r="J89" s="97">
        <v>14.134479705053401</v>
      </c>
      <c r="K89" s="97">
        <v>5.683599860054998</v>
      </c>
      <c r="L89" s="97">
        <v>8.4597384875144819</v>
      </c>
      <c r="M89" s="97">
        <v>35.627838559038551</v>
      </c>
      <c r="N89" s="2">
        <v>-63.64060440937655</v>
      </c>
      <c r="O89" s="97">
        <v>5.6458516302227313</v>
      </c>
      <c r="P89" s="97">
        <v>12.243865807834995</v>
      </c>
      <c r="Q89" s="97">
        <v>141.9258616986522</v>
      </c>
      <c r="R89" s="97">
        <v>5.9800934962350976</v>
      </c>
      <c r="S89" s="97">
        <v>109.76726021807103</v>
      </c>
      <c r="T89" s="21">
        <v>32.614274802148849</v>
      </c>
      <c r="U89" s="97">
        <v>148.22626835551563</v>
      </c>
      <c r="V89" s="97">
        <v>12.243865807834995</v>
      </c>
      <c r="W89" s="97">
        <v>9.6771709800396035</v>
      </c>
      <c r="X89" s="97">
        <v>5.9800934962350976</v>
      </c>
      <c r="Y89" s="97">
        <v>6.5875607044758713</v>
      </c>
      <c r="Z89" s="19">
        <v>32.614274802148849</v>
      </c>
      <c r="AA89" s="2">
        <v>-41.632231383029051</v>
      </c>
      <c r="AB89" s="62">
        <v>83</v>
      </c>
      <c r="AC89" s="46">
        <v>6.1116278516879072</v>
      </c>
      <c r="AD89" s="97">
        <v>99.648847233667425</v>
      </c>
      <c r="AE89" s="97">
        <v>150.09128211914029</v>
      </c>
      <c r="AF89" s="97">
        <v>7.0745798327332103</v>
      </c>
      <c r="AG89" s="97">
        <v>114.79009622706839</v>
      </c>
      <c r="AH89" s="21">
        <v>33.935522052045251</v>
      </c>
      <c r="AI89" s="97">
        <v>146.13745990582999</v>
      </c>
      <c r="AJ89" s="97">
        <v>99.648847233667425</v>
      </c>
      <c r="AK89" s="97">
        <v>12.557216829890271</v>
      </c>
      <c r="AL89" s="19">
        <v>7.0745798327332103</v>
      </c>
      <c r="AM89" s="97">
        <v>13.272266086649111</v>
      </c>
      <c r="AN89" s="21">
        <v>33.935522052045251</v>
      </c>
      <c r="AO89" s="2">
        <v>-57.44219389397184</v>
      </c>
      <c r="AP89" s="66">
        <v>83</v>
      </c>
      <c r="AQ89" s="97">
        <v>5.7317429854383892</v>
      </c>
      <c r="AR89" s="97">
        <v>99.538238462201832</v>
      </c>
      <c r="AS89" s="97">
        <v>141.90299336400716</v>
      </c>
      <c r="AT89" s="97">
        <v>76.708876920984579</v>
      </c>
      <c r="AU89" s="97">
        <v>113.17675629992503</v>
      </c>
      <c r="AV89" s="21">
        <v>33.049693506735807</v>
      </c>
      <c r="AW89" s="97">
        <v>147.85262587371867</v>
      </c>
      <c r="AX89" s="97">
        <v>99.538238462201832</v>
      </c>
      <c r="AY89" s="97">
        <v>14.129167157430704</v>
      </c>
      <c r="AZ89" s="97">
        <v>76.708876920984579</v>
      </c>
      <c r="BA89" s="97">
        <v>5.8218415879771834</v>
      </c>
      <c r="BB89" s="97">
        <v>33.049693506735807</v>
      </c>
      <c r="BC89" s="2">
        <v>-13.706442898524756</v>
      </c>
      <c r="BD89" s="62">
        <v>83</v>
      </c>
      <c r="BE89" s="97">
        <v>5.8064402881146684</v>
      </c>
      <c r="BF89" s="97">
        <v>99.99316868691507</v>
      </c>
      <c r="BG89" s="97">
        <v>149.09104988996918</v>
      </c>
      <c r="BH89" s="97">
        <v>5.1491049856856588</v>
      </c>
      <c r="BI89" s="97">
        <v>115.29959044709747</v>
      </c>
      <c r="BJ89" s="21">
        <v>33.943912950646272</v>
      </c>
      <c r="BK89" s="97">
        <v>148.02508246030541</v>
      </c>
      <c r="BL89" s="97">
        <v>99.99316868691507</v>
      </c>
      <c r="BM89" s="97">
        <v>15.549192881810557</v>
      </c>
      <c r="BN89" s="97">
        <v>5.1491049856856588</v>
      </c>
      <c r="BO89" s="97">
        <v>9.6454368028224717</v>
      </c>
      <c r="BP89" s="97">
        <v>33.943912950646272</v>
      </c>
      <c r="BQ89" s="2">
        <v>-64.041104993800801</v>
      </c>
      <c r="BR89" s="97">
        <v>5.0799916572182529</v>
      </c>
      <c r="BS89" s="97">
        <v>99.339982004329883</v>
      </c>
      <c r="BT89" s="97">
        <v>147.7968711381194</v>
      </c>
      <c r="BU89" s="97">
        <v>0.80914738285216392</v>
      </c>
      <c r="BV89" s="97">
        <v>112.63227969821968</v>
      </c>
      <c r="BW89" s="21">
        <v>99.922926492276176</v>
      </c>
      <c r="BX89" s="97">
        <v>147.85629048714091</v>
      </c>
      <c r="BY89" s="97">
        <v>99.339982004329883</v>
      </c>
      <c r="BZ89" s="97">
        <v>14.190464332361032</v>
      </c>
      <c r="CA89" s="97">
        <v>0.80914738285216392</v>
      </c>
      <c r="CB89" s="97">
        <v>9.3320620498651472</v>
      </c>
      <c r="CC89" s="97">
        <v>99.922926492276176</v>
      </c>
      <c r="CD89" s="2">
        <v>-74.541647753808263</v>
      </c>
    </row>
    <row r="90" spans="1:82" x14ac:dyDescent="0.25">
      <c r="A90" s="59">
        <v>84</v>
      </c>
      <c r="B90" s="46">
        <v>6.3806252372777363</v>
      </c>
      <c r="C90" s="97">
        <v>99.629545565576009</v>
      </c>
      <c r="D90" s="97">
        <v>148.95796450664628</v>
      </c>
      <c r="E90" s="97">
        <v>6.5581520090180918</v>
      </c>
      <c r="F90" s="97">
        <v>114.4738272505939</v>
      </c>
      <c r="G90" s="21">
        <v>33.683293883543172</v>
      </c>
      <c r="H90" s="97">
        <v>149.31158861869756</v>
      </c>
      <c r="I90" s="97">
        <v>99.629545565576009</v>
      </c>
      <c r="J90" s="97">
        <v>10.831494437950496</v>
      </c>
      <c r="K90" s="97">
        <v>6.5581520090180918</v>
      </c>
      <c r="L90" s="97">
        <v>4.9750828821722122</v>
      </c>
      <c r="M90" s="97">
        <v>33.683293883543172</v>
      </c>
      <c r="N90" s="2">
        <v>-62.449408836815813</v>
      </c>
      <c r="O90" s="97">
        <v>5.0759980981549049</v>
      </c>
      <c r="P90" s="97">
        <v>7.8591186831421904</v>
      </c>
      <c r="Q90" s="97">
        <v>141.6699181070299</v>
      </c>
      <c r="R90" s="97">
        <v>5.4033428858219157</v>
      </c>
      <c r="S90" s="97">
        <v>112.31406442980828</v>
      </c>
      <c r="T90" s="21">
        <v>36.022739753203282</v>
      </c>
      <c r="U90" s="97">
        <v>146.3987747024286</v>
      </c>
      <c r="V90" s="97">
        <v>7.8591186831421904</v>
      </c>
      <c r="W90" s="97">
        <v>7.1688620730957258</v>
      </c>
      <c r="X90" s="97">
        <v>5.4033428858219157</v>
      </c>
      <c r="Y90" s="97">
        <v>5.9702481920114252</v>
      </c>
      <c r="Z90" s="19">
        <v>36.022739753203282</v>
      </c>
      <c r="AA90" s="2">
        <v>-43.31847289956368</v>
      </c>
      <c r="AB90" s="62">
        <v>84</v>
      </c>
      <c r="AC90" s="46">
        <v>6.0618017268693016</v>
      </c>
      <c r="AD90" s="97">
        <v>99.533660626115108</v>
      </c>
      <c r="AE90" s="97">
        <v>147.2839028389939</v>
      </c>
      <c r="AF90" s="97">
        <v>5.6333204007308373</v>
      </c>
      <c r="AG90" s="97">
        <v>113.2898093742203</v>
      </c>
      <c r="AH90" s="21">
        <v>33.547135476779545</v>
      </c>
      <c r="AI90" s="97">
        <v>149.4385507469911</v>
      </c>
      <c r="AJ90" s="97">
        <v>99.533660626115108</v>
      </c>
      <c r="AK90" s="97">
        <v>15.458920590965503</v>
      </c>
      <c r="AL90" s="19">
        <v>5.6333204007308373</v>
      </c>
      <c r="AM90" s="97">
        <v>8.159618729521732</v>
      </c>
      <c r="AN90" s="21">
        <v>33.547135476779545</v>
      </c>
      <c r="AO90" s="2">
        <v>-63.506874031691389</v>
      </c>
      <c r="AP90" s="66">
        <v>84</v>
      </c>
      <c r="AQ90" s="97">
        <v>6.1263962798495717</v>
      </c>
      <c r="AR90" s="97">
        <v>99.061928846972691</v>
      </c>
      <c r="AS90" s="97">
        <v>142.40724717049372</v>
      </c>
      <c r="AT90" s="97">
        <v>74.541103325816323</v>
      </c>
      <c r="AU90" s="97">
        <v>110.74161367199626</v>
      </c>
      <c r="AV90" s="21">
        <v>34.06892725089584</v>
      </c>
      <c r="AW90" s="97">
        <v>145.88299235497601</v>
      </c>
      <c r="AX90" s="97">
        <v>99.061928846972691</v>
      </c>
      <c r="AY90" s="97">
        <v>9.2605998893493044</v>
      </c>
      <c r="AZ90" s="97">
        <v>74.541103325816323</v>
      </c>
      <c r="BA90" s="97">
        <v>4.909636272836476</v>
      </c>
      <c r="BB90" s="97">
        <v>34.06892725089584</v>
      </c>
      <c r="BC90" s="2">
        <v>-13.438178389579582</v>
      </c>
      <c r="BD90" s="62">
        <v>84</v>
      </c>
      <c r="BE90" s="97">
        <v>5.8193618574055215</v>
      </c>
      <c r="BF90" s="97">
        <v>99.917072111297927</v>
      </c>
      <c r="BG90" s="97">
        <v>149.45882883808832</v>
      </c>
      <c r="BH90" s="97">
        <v>4.778429546962343</v>
      </c>
      <c r="BI90" s="97">
        <v>113.16542039126396</v>
      </c>
      <c r="BJ90" s="21">
        <v>34.249608199140866</v>
      </c>
      <c r="BK90" s="97">
        <v>147.91893128056421</v>
      </c>
      <c r="BL90" s="97">
        <v>99.917072111297927</v>
      </c>
      <c r="BM90" s="97">
        <v>11.969863343959851</v>
      </c>
      <c r="BN90" s="97">
        <v>4.778429546962343</v>
      </c>
      <c r="BO90" s="97">
        <v>13.234760700119685</v>
      </c>
      <c r="BP90" s="97">
        <v>34.249608199140866</v>
      </c>
      <c r="BQ90" s="2">
        <v>-62.791388675072419</v>
      </c>
      <c r="BR90" s="97">
        <v>6.0154302021477832</v>
      </c>
      <c r="BS90" s="97">
        <v>100.20433083340843</v>
      </c>
      <c r="BT90" s="97">
        <v>148.7187237063643</v>
      </c>
      <c r="BU90" s="97">
        <v>1.0431926966241452</v>
      </c>
      <c r="BV90" s="97">
        <v>114.07170895970903</v>
      </c>
      <c r="BW90" s="21">
        <v>99.62256324977136</v>
      </c>
      <c r="BX90" s="97">
        <v>148.30922033665939</v>
      </c>
      <c r="BY90" s="97">
        <v>100.20433083340843</v>
      </c>
      <c r="BZ90" s="97">
        <v>8.9516645641472792</v>
      </c>
      <c r="CA90" s="97">
        <v>1.0431926966241452</v>
      </c>
      <c r="CB90" s="97">
        <v>15.163499587903793</v>
      </c>
      <c r="CC90" s="97">
        <v>99.62256324977136</v>
      </c>
      <c r="CD90" s="2">
        <v>-64.850876330811047</v>
      </c>
    </row>
    <row r="91" spans="1:82" x14ac:dyDescent="0.25">
      <c r="A91" s="59">
        <v>85</v>
      </c>
      <c r="B91" s="46">
        <v>6.3309663357338621</v>
      </c>
      <c r="C91" s="97">
        <v>98.96504862676376</v>
      </c>
      <c r="D91" s="97">
        <v>148.18756514143899</v>
      </c>
      <c r="E91" s="97">
        <v>6.3121405541276676</v>
      </c>
      <c r="F91" s="97">
        <v>114.94483510171354</v>
      </c>
      <c r="G91" s="21">
        <v>33.78807785050769</v>
      </c>
      <c r="H91" s="97">
        <v>150.12950266801678</v>
      </c>
      <c r="I91" s="97">
        <v>98.96504862676376</v>
      </c>
      <c r="J91" s="97">
        <v>12.120508731246151</v>
      </c>
      <c r="K91" s="97">
        <v>6.3121405541276676</v>
      </c>
      <c r="L91" s="97">
        <v>10.969086174598324</v>
      </c>
      <c r="M91" s="97">
        <v>33.78807785050769</v>
      </c>
      <c r="N91" s="2">
        <v>-60.294795203802337</v>
      </c>
      <c r="O91" s="97">
        <v>4.8737999618210726</v>
      </c>
      <c r="P91" s="97">
        <v>9.8345317671306809</v>
      </c>
      <c r="Q91" s="97">
        <v>143.8553862374369</v>
      </c>
      <c r="R91" s="97">
        <v>4.8672007884988711</v>
      </c>
      <c r="S91" s="97">
        <v>112.71674406844619</v>
      </c>
      <c r="T91" s="21">
        <v>33.102579882733899</v>
      </c>
      <c r="U91" s="97">
        <v>145.63136533147124</v>
      </c>
      <c r="V91" s="97">
        <v>9.8345317671306809</v>
      </c>
      <c r="W91" s="97">
        <v>14.792295709642726</v>
      </c>
      <c r="X91" s="97">
        <v>4.8672007884988711</v>
      </c>
      <c r="Y91" s="97">
        <v>9.4169224467574324</v>
      </c>
      <c r="Z91" s="19">
        <v>33.102579882733899</v>
      </c>
      <c r="AA91" s="2">
        <v>-42.316701460602317</v>
      </c>
      <c r="AB91" s="62">
        <v>85</v>
      </c>
      <c r="AC91" s="46">
        <v>6.1392344879985012</v>
      </c>
      <c r="AD91" s="97">
        <v>99.442846391885112</v>
      </c>
      <c r="AE91" s="97">
        <v>148.08060212949829</v>
      </c>
      <c r="AF91" s="97">
        <v>5.1549968113894957</v>
      </c>
      <c r="AG91" s="97">
        <v>113.51003776029746</v>
      </c>
      <c r="AH91" s="21">
        <v>32.495785860475017</v>
      </c>
      <c r="AI91" s="97">
        <v>148.80579952721916</v>
      </c>
      <c r="AJ91" s="97">
        <v>99.442846391885112</v>
      </c>
      <c r="AK91" s="97">
        <v>12.008929545927401</v>
      </c>
      <c r="AL91" s="19">
        <v>5.1549968113894957</v>
      </c>
      <c r="AM91" s="97">
        <v>10.806043151456702</v>
      </c>
      <c r="AN91" s="21">
        <v>32.495785860475017</v>
      </c>
      <c r="AO91" s="2">
        <v>-62.922102944865621</v>
      </c>
      <c r="AP91" s="66">
        <v>85</v>
      </c>
      <c r="AQ91" s="97">
        <v>6.084890234795294</v>
      </c>
      <c r="AR91" s="97">
        <v>99.116028966213818</v>
      </c>
      <c r="AS91" s="97">
        <v>142.07005066305021</v>
      </c>
      <c r="AT91" s="97">
        <v>74.977081847423534</v>
      </c>
      <c r="AU91" s="97">
        <v>113.16072485300064</v>
      </c>
      <c r="AV91" s="21">
        <v>32.190700695582287</v>
      </c>
      <c r="AW91" s="97">
        <v>148.92626148269457</v>
      </c>
      <c r="AX91" s="97">
        <v>99.116028966213818</v>
      </c>
      <c r="AY91" s="97">
        <v>13.615019115571588</v>
      </c>
      <c r="AZ91" s="97">
        <v>74.977081847423534</v>
      </c>
      <c r="BA91" s="97">
        <v>3.2253554229674664</v>
      </c>
      <c r="BB91" s="97">
        <v>32.190700695582287</v>
      </c>
      <c r="BC91" s="2">
        <v>-14.213770915615292</v>
      </c>
      <c r="BD91" s="62">
        <v>85</v>
      </c>
      <c r="BE91" s="97">
        <v>6.5213119186238728</v>
      </c>
      <c r="BF91" s="97">
        <v>99.101362148132807</v>
      </c>
      <c r="BG91" s="97">
        <v>147.88213032126654</v>
      </c>
      <c r="BH91" s="97">
        <v>4.8622265345652593</v>
      </c>
      <c r="BI91" s="97">
        <v>114.28357051357376</v>
      </c>
      <c r="BJ91" s="21">
        <v>34.968585347216859</v>
      </c>
      <c r="BK91" s="97">
        <v>146.08395590512609</v>
      </c>
      <c r="BL91" s="97">
        <v>99.101362148132807</v>
      </c>
      <c r="BM91" s="97">
        <v>10.111992335503931</v>
      </c>
      <c r="BN91" s="97">
        <v>4.8622265345652593</v>
      </c>
      <c r="BO91" s="97">
        <v>0.55506226486221699</v>
      </c>
      <c r="BP91" s="97">
        <v>34.968585347216859</v>
      </c>
      <c r="BQ91" s="2">
        <v>-68.706824801638604</v>
      </c>
      <c r="BR91" s="97">
        <v>5.8903931135598109</v>
      </c>
      <c r="BS91" s="97">
        <v>99.405910303331936</v>
      </c>
      <c r="BT91" s="97">
        <v>149.38160881923949</v>
      </c>
      <c r="BU91" s="97">
        <v>0.62500926981573957</v>
      </c>
      <c r="BV91" s="97">
        <v>113.16853179382757</v>
      </c>
      <c r="BW91" s="21">
        <v>99.648225667828342</v>
      </c>
      <c r="BX91" s="97">
        <v>151.79002550024472</v>
      </c>
      <c r="BY91" s="97">
        <v>99.405910303331936</v>
      </c>
      <c r="BZ91" s="97">
        <v>10.869885046156746</v>
      </c>
      <c r="CA91" s="97">
        <v>0.62500926981573957</v>
      </c>
      <c r="CB91" s="97">
        <v>12.274084508754632</v>
      </c>
      <c r="CC91" s="97">
        <v>99.648225667828342</v>
      </c>
      <c r="CD91" s="2">
        <v>-69.658614024325601</v>
      </c>
    </row>
    <row r="92" spans="1:82" x14ac:dyDescent="0.25">
      <c r="A92" s="59">
        <v>86</v>
      </c>
      <c r="B92" s="46">
        <v>5.9609875172969211</v>
      </c>
      <c r="C92" s="97">
        <v>99.376263491441179</v>
      </c>
      <c r="D92" s="97">
        <v>150.18362949061489</v>
      </c>
      <c r="E92" s="97">
        <v>6.3429196555796743</v>
      </c>
      <c r="F92" s="97">
        <v>113.52452369511906</v>
      </c>
      <c r="G92" s="21">
        <v>33.932191197540433</v>
      </c>
      <c r="H92" s="97">
        <v>149.14334226704128</v>
      </c>
      <c r="I92" s="97">
        <v>99.376263491441179</v>
      </c>
      <c r="J92" s="97">
        <v>11.174269177447155</v>
      </c>
      <c r="K92" s="97">
        <v>6.3429196555796743</v>
      </c>
      <c r="L92" s="97">
        <v>12.485947837385272</v>
      </c>
      <c r="M92" s="97">
        <v>33.932191197540433</v>
      </c>
      <c r="N92" s="2">
        <v>-59.700653716274829</v>
      </c>
      <c r="O92" s="97">
        <v>4.817997785646237</v>
      </c>
      <c r="P92" s="97">
        <v>12.224643877179565</v>
      </c>
      <c r="Q92" s="97">
        <v>141.11053729025394</v>
      </c>
      <c r="R92" s="97">
        <v>5.9599620987938797</v>
      </c>
      <c r="S92" s="97">
        <v>110.80860967017165</v>
      </c>
      <c r="T92" s="21">
        <v>33.8810252000698</v>
      </c>
      <c r="U92" s="97">
        <v>147.94120935140359</v>
      </c>
      <c r="V92" s="97">
        <v>12.224643877179565</v>
      </c>
      <c r="W92" s="97">
        <v>13.645509293266883</v>
      </c>
      <c r="X92" s="97">
        <v>5.9599620987938797</v>
      </c>
      <c r="Y92" s="97">
        <v>11.094001149141445</v>
      </c>
      <c r="Z92" s="19">
        <v>33.8810252000698</v>
      </c>
      <c r="AA92" s="2">
        <v>-39.395092891236892</v>
      </c>
      <c r="AB92" s="62">
        <v>86</v>
      </c>
      <c r="AC92" s="46">
        <v>6.3354324592423028</v>
      </c>
      <c r="AD92" s="97">
        <v>99.641497304397717</v>
      </c>
      <c r="AE92" s="97">
        <v>148.72862120146945</v>
      </c>
      <c r="AF92" s="97">
        <v>6.8739676239120362</v>
      </c>
      <c r="AG92" s="97">
        <v>115.08921349479185</v>
      </c>
      <c r="AH92" s="21">
        <v>35.349726644540823</v>
      </c>
      <c r="AI92" s="97">
        <v>152.29782922490628</v>
      </c>
      <c r="AJ92" s="97">
        <v>99.641497304397717</v>
      </c>
      <c r="AK92" s="97">
        <v>13.211995189854154</v>
      </c>
      <c r="AL92" s="19">
        <v>6.8739676239120362</v>
      </c>
      <c r="AM92" s="97">
        <v>10.519759257356618</v>
      </c>
      <c r="AN92" s="21">
        <v>35.349726644540823</v>
      </c>
      <c r="AO92" s="2">
        <v>-59.767693040901364</v>
      </c>
      <c r="AP92" s="66">
        <v>86</v>
      </c>
      <c r="AQ92" s="97">
        <v>6.2350657192021348</v>
      </c>
      <c r="AR92" s="97">
        <v>99.467714730919283</v>
      </c>
      <c r="AS92" s="97">
        <v>140.49689008963355</v>
      </c>
      <c r="AT92" s="97">
        <v>75.887565213284219</v>
      </c>
      <c r="AU92" s="97">
        <v>109.22316821770298</v>
      </c>
      <c r="AV92" s="21">
        <v>34.358496013437012</v>
      </c>
      <c r="AW92" s="97">
        <v>142.65312196441988</v>
      </c>
      <c r="AX92" s="97">
        <v>99.467714730919283</v>
      </c>
      <c r="AY92" s="97">
        <v>15.200541448120083</v>
      </c>
      <c r="AZ92" s="97">
        <v>75.887565213284219</v>
      </c>
      <c r="BA92" s="97">
        <v>5.0433165104646784</v>
      </c>
      <c r="BB92" s="97">
        <v>34.358496013437012</v>
      </c>
      <c r="BC92" s="2">
        <v>-13.537301730523641</v>
      </c>
      <c r="BD92" s="62">
        <v>86</v>
      </c>
      <c r="BE92" s="97">
        <v>5.9834404439243327</v>
      </c>
      <c r="BF92" s="97">
        <v>99.939614266247489</v>
      </c>
      <c r="BG92" s="97">
        <v>147.56694533552289</v>
      </c>
      <c r="BH92" s="97">
        <v>6.0191920820261311</v>
      </c>
      <c r="BI92" s="97">
        <v>113.04757764632976</v>
      </c>
      <c r="BJ92" s="21">
        <v>34.284648950289501</v>
      </c>
      <c r="BK92" s="97">
        <v>148.85726530506685</v>
      </c>
      <c r="BL92" s="97">
        <v>99.939614266247489</v>
      </c>
      <c r="BM92" s="97">
        <v>12.610310266443038</v>
      </c>
      <c r="BN92" s="97">
        <v>6.0191920820261311</v>
      </c>
      <c r="BO92" s="97">
        <v>10.418693978471778</v>
      </c>
      <c r="BP92" s="97">
        <v>34.284648950289501</v>
      </c>
      <c r="BQ92" s="2">
        <v>-61.560621790541461</v>
      </c>
      <c r="BR92" s="97">
        <v>6.3084865459602115</v>
      </c>
      <c r="BS92" s="97">
        <v>99.575345585469918</v>
      </c>
      <c r="BT92" s="97">
        <v>149.8141204842548</v>
      </c>
      <c r="BU92" s="97">
        <v>1.0464081803312477</v>
      </c>
      <c r="BV92" s="97">
        <v>113.30472687173362</v>
      </c>
      <c r="BW92" s="21">
        <v>99.750632056812364</v>
      </c>
      <c r="BX92" s="97">
        <v>151.70234040781006</v>
      </c>
      <c r="BY92" s="97">
        <v>99.575345585469918</v>
      </c>
      <c r="BZ92" s="97">
        <v>13.006242878365367</v>
      </c>
      <c r="CA92" s="97">
        <v>1.0464081803312477</v>
      </c>
      <c r="CB92" s="97">
        <v>13.54789000285581</v>
      </c>
      <c r="CC92" s="97">
        <v>99.750632056812364</v>
      </c>
      <c r="CD92" s="2">
        <v>-66.6295669606247</v>
      </c>
    </row>
    <row r="93" spans="1:82" x14ac:dyDescent="0.25">
      <c r="A93" s="59">
        <v>87</v>
      </c>
      <c r="B93" s="46">
        <v>6.212753682084232</v>
      </c>
      <c r="C93" s="97">
        <v>99.990751839105087</v>
      </c>
      <c r="D93" s="97">
        <v>146.47506123044857</v>
      </c>
      <c r="E93" s="97">
        <v>5.7490017123236541</v>
      </c>
      <c r="F93" s="97">
        <v>114.98417929618307</v>
      </c>
      <c r="G93" s="21">
        <v>34.172981897808818</v>
      </c>
      <c r="H93" s="97">
        <v>150.11469945417693</v>
      </c>
      <c r="I93" s="97">
        <v>99.990751839105087</v>
      </c>
      <c r="J93" s="97">
        <v>11.674924583261756</v>
      </c>
      <c r="K93" s="97">
        <v>5.7490017123236541</v>
      </c>
      <c r="L93" s="97">
        <v>13.551055332968364</v>
      </c>
      <c r="M93" s="97">
        <v>34.172981897808818</v>
      </c>
      <c r="N93" s="2">
        <v>-60.643800752985221</v>
      </c>
      <c r="O93" s="97">
        <v>5.5602372945058072</v>
      </c>
      <c r="P93" s="97">
        <v>9.2730085731901752</v>
      </c>
      <c r="Q93" s="97">
        <v>140.5739501087742</v>
      </c>
      <c r="R93" s="97">
        <v>5.9124094294959821</v>
      </c>
      <c r="S93" s="97">
        <v>111.70475498390077</v>
      </c>
      <c r="T93" s="21">
        <v>33.609967467705005</v>
      </c>
      <c r="U93" s="97">
        <v>147.98650516107699</v>
      </c>
      <c r="V93" s="97">
        <v>9.2730085731901752</v>
      </c>
      <c r="W93" s="97">
        <v>15.026570423141383</v>
      </c>
      <c r="X93" s="97">
        <v>5.9124094294959821</v>
      </c>
      <c r="Y93" s="97">
        <v>4.2079563889837557</v>
      </c>
      <c r="Z93" s="19">
        <v>33.609967467705005</v>
      </c>
      <c r="AA93" s="2">
        <v>-43.123731319154153</v>
      </c>
      <c r="AB93" s="62">
        <v>87</v>
      </c>
      <c r="AC93" s="46">
        <v>5.753383446804567</v>
      </c>
      <c r="AD93" s="97">
        <v>99.801438189333282</v>
      </c>
      <c r="AE93" s="97">
        <v>147.87009587489001</v>
      </c>
      <c r="AF93" s="97">
        <v>6.7620698139119773</v>
      </c>
      <c r="AG93" s="97">
        <v>114.79922252906134</v>
      </c>
      <c r="AH93" s="21">
        <v>33.111215474541524</v>
      </c>
      <c r="AI93" s="97">
        <v>148.10201669724626</v>
      </c>
      <c r="AJ93" s="97">
        <v>99.801438189333282</v>
      </c>
      <c r="AK93" s="97">
        <v>13.256491515408246</v>
      </c>
      <c r="AL93" s="19">
        <v>6.7620698139119773</v>
      </c>
      <c r="AM93" s="97">
        <v>7.401845813288964</v>
      </c>
      <c r="AN93" s="21">
        <v>33.111215474541524</v>
      </c>
      <c r="AO93" s="2">
        <v>-61.689509497505142</v>
      </c>
      <c r="AP93" s="66">
        <v>87</v>
      </c>
      <c r="AQ93" s="97">
        <v>5.0723925395495879</v>
      </c>
      <c r="AR93" s="97">
        <v>99.406238697133062</v>
      </c>
      <c r="AS93" s="97">
        <v>139.73261105281497</v>
      </c>
      <c r="AT93" s="97">
        <v>77.126653216767878</v>
      </c>
      <c r="AU93" s="97">
        <v>111.93911266087852</v>
      </c>
      <c r="AV93" s="21">
        <v>32.044336807410673</v>
      </c>
      <c r="AW93" s="97">
        <v>142.42398902440596</v>
      </c>
      <c r="AX93" s="97">
        <v>99.406238697133062</v>
      </c>
      <c r="AY93" s="97">
        <v>9.1975740969118842</v>
      </c>
      <c r="AZ93" s="97">
        <v>77.126653216767878</v>
      </c>
      <c r="BA93" s="97">
        <v>2.5285298681224413</v>
      </c>
      <c r="BB93" s="97">
        <v>32.044336807410673</v>
      </c>
      <c r="BC93" s="2">
        <v>-12.848261656713737</v>
      </c>
      <c r="BD93" s="62">
        <v>87</v>
      </c>
      <c r="BE93" s="97">
        <v>6.3593997732929655</v>
      </c>
      <c r="BF93" s="97">
        <v>98.189651034800164</v>
      </c>
      <c r="BG93" s="97">
        <v>146.48698789340776</v>
      </c>
      <c r="BH93" s="97">
        <v>5.3665799160422551</v>
      </c>
      <c r="BI93" s="97">
        <v>113.34474527635683</v>
      </c>
      <c r="BJ93" s="21">
        <v>34.098921943193254</v>
      </c>
      <c r="BK93" s="97">
        <v>148.91632117910959</v>
      </c>
      <c r="BL93" s="97">
        <v>98.189651034800164</v>
      </c>
      <c r="BM93" s="97">
        <v>12.840553709937724</v>
      </c>
      <c r="BN93" s="97">
        <v>5.3665799160422551</v>
      </c>
      <c r="BO93" s="97">
        <v>11.695540464436281</v>
      </c>
      <c r="BP93" s="97">
        <v>34.098921943193254</v>
      </c>
      <c r="BQ93" s="2">
        <v>-61.668260054958637</v>
      </c>
      <c r="BR93" s="97">
        <v>6.0548275098580389</v>
      </c>
      <c r="BS93" s="97">
        <v>100.24998372374783</v>
      </c>
      <c r="BT93" s="97">
        <v>147.20075124992977</v>
      </c>
      <c r="BU93" s="97">
        <v>0.88805154198151282</v>
      </c>
      <c r="BV93" s="97">
        <v>114.50101886553328</v>
      </c>
      <c r="BW93" s="21">
        <v>99.393616996296203</v>
      </c>
      <c r="BX93" s="97">
        <v>150.15482800564232</v>
      </c>
      <c r="BY93" s="97">
        <v>100.24998372374783</v>
      </c>
      <c r="BZ93" s="97">
        <v>9.9010832367779731</v>
      </c>
      <c r="CA93" s="97">
        <v>0.88805154198151282</v>
      </c>
      <c r="CB93" s="97">
        <v>9.2097908663215584</v>
      </c>
      <c r="CC93" s="97">
        <v>99.393616996296203</v>
      </c>
      <c r="CD93" s="2">
        <v>-73.443986178874567</v>
      </c>
    </row>
    <row r="94" spans="1:82" x14ac:dyDescent="0.25">
      <c r="A94" s="59">
        <v>88</v>
      </c>
      <c r="B94" s="46">
        <v>6.2690469518663772</v>
      </c>
      <c r="C94" s="97">
        <v>99.954169338010814</v>
      </c>
      <c r="D94" s="97">
        <v>147.09953241249593</v>
      </c>
      <c r="E94" s="97">
        <v>4.5779338268478691</v>
      </c>
      <c r="F94" s="97">
        <v>112.15570162958521</v>
      </c>
      <c r="G94" s="21">
        <v>34.722995121217835</v>
      </c>
      <c r="H94" s="97">
        <v>152.04159903894833</v>
      </c>
      <c r="I94" s="97">
        <v>99.954169338010814</v>
      </c>
      <c r="J94" s="97">
        <v>9.5265439770533415</v>
      </c>
      <c r="K94" s="97">
        <v>4.5779338268478691</v>
      </c>
      <c r="L94" s="97">
        <v>8.7622991443965415</v>
      </c>
      <c r="M94" s="97">
        <v>34.722995121217835</v>
      </c>
      <c r="N94" s="2">
        <v>-65.66966041220445</v>
      </c>
      <c r="O94" s="97">
        <v>6.0103272487449297</v>
      </c>
      <c r="P94" s="97">
        <v>10.854076885347212</v>
      </c>
      <c r="Q94" s="97">
        <v>141.69792618086075</v>
      </c>
      <c r="R94" s="97">
        <v>5.0817408422814037</v>
      </c>
      <c r="S94" s="97">
        <v>112.59082222816231</v>
      </c>
      <c r="T94" s="21">
        <v>33.384907792559858</v>
      </c>
      <c r="U94" s="97">
        <v>144.41784723395051</v>
      </c>
      <c r="V94" s="97">
        <v>10.854076885347212</v>
      </c>
      <c r="W94" s="97">
        <v>11.765496299147005</v>
      </c>
      <c r="X94" s="97">
        <v>5.0817408422814037</v>
      </c>
      <c r="Y94" s="97">
        <v>16.570833189357462</v>
      </c>
      <c r="Z94" s="19">
        <v>33.384907792559858</v>
      </c>
      <c r="AA94" s="2">
        <v>-36.883760172535581</v>
      </c>
      <c r="AB94" s="62">
        <v>88</v>
      </c>
      <c r="AC94" s="46">
        <v>5.7603902348776153</v>
      </c>
      <c r="AD94" s="97">
        <v>99.906726355311761</v>
      </c>
      <c r="AE94" s="97">
        <v>148.08112567453767</v>
      </c>
      <c r="AF94" s="97">
        <v>5.7707831936225169</v>
      </c>
      <c r="AG94" s="97">
        <v>113.1295090799112</v>
      </c>
      <c r="AH94" s="21">
        <v>34.592886136910217</v>
      </c>
      <c r="AI94" s="97">
        <v>150.76868581007383</v>
      </c>
      <c r="AJ94" s="97">
        <v>99.906726355311761</v>
      </c>
      <c r="AK94" s="97">
        <v>10.210971620690987</v>
      </c>
      <c r="AL94" s="19">
        <v>5.7707831936225169</v>
      </c>
      <c r="AM94" s="97">
        <v>10.43040601573823</v>
      </c>
      <c r="AN94" s="21">
        <v>34.592886136910217</v>
      </c>
      <c r="AO94" s="2">
        <v>-62.616200542161685</v>
      </c>
      <c r="AP94" s="66">
        <v>88</v>
      </c>
      <c r="AQ94" s="97">
        <v>7.3592884804293357</v>
      </c>
      <c r="AR94" s="97">
        <v>98.257458765479711</v>
      </c>
      <c r="AS94" s="97">
        <v>144.2627179269239</v>
      </c>
      <c r="AT94" s="97">
        <v>76.657757040946862</v>
      </c>
      <c r="AU94" s="97">
        <v>112.17278644779044</v>
      </c>
      <c r="AV94" s="21">
        <v>34.131874412602414</v>
      </c>
      <c r="AW94" s="97">
        <v>141.07085183179515</v>
      </c>
      <c r="AX94" s="97">
        <v>98.257458765479711</v>
      </c>
      <c r="AY94" s="97">
        <v>9.9276045100718271</v>
      </c>
      <c r="AZ94" s="97">
        <v>76.657757040946862</v>
      </c>
      <c r="BA94" s="97">
        <v>4.0282498003598004</v>
      </c>
      <c r="BB94" s="97">
        <v>34.131874412602414</v>
      </c>
      <c r="BC94" s="2">
        <v>-11.575519192437275</v>
      </c>
      <c r="BD94" s="62">
        <v>88</v>
      </c>
      <c r="BE94" s="97">
        <v>5.9577833074168325</v>
      </c>
      <c r="BF94" s="97">
        <v>99.817863528611355</v>
      </c>
      <c r="BG94" s="97">
        <v>149.6724789844194</v>
      </c>
      <c r="BH94" s="97">
        <v>5.6198963601958347</v>
      </c>
      <c r="BI94" s="97">
        <v>113.94850621835852</v>
      </c>
      <c r="BJ94" s="21">
        <v>34.382956809981955</v>
      </c>
      <c r="BK94" s="97">
        <v>150.64571819619289</v>
      </c>
      <c r="BL94" s="97">
        <v>99.817863528611355</v>
      </c>
      <c r="BM94" s="97">
        <v>10.286330574051092</v>
      </c>
      <c r="BN94" s="97">
        <v>5.6198963601958347</v>
      </c>
      <c r="BO94" s="97">
        <v>9.4400888389551305</v>
      </c>
      <c r="BP94" s="97">
        <v>34.382956809981955</v>
      </c>
      <c r="BQ94" s="2">
        <v>-63.039328954672968</v>
      </c>
      <c r="BR94" s="97">
        <v>5.5443048753743991</v>
      </c>
      <c r="BS94" s="97">
        <v>99.227777570277581</v>
      </c>
      <c r="BT94" s="97">
        <v>148.22556596777088</v>
      </c>
      <c r="BU94" s="97">
        <v>0.41715197832105744</v>
      </c>
      <c r="BV94" s="97">
        <v>114.56470843104891</v>
      </c>
      <c r="BW94" s="21">
        <v>99.333091723403484</v>
      </c>
      <c r="BX94" s="97">
        <v>149.48543963639793</v>
      </c>
      <c r="BY94" s="97">
        <v>99.227777570277581</v>
      </c>
      <c r="BZ94" s="97">
        <v>9.3844410208858875</v>
      </c>
      <c r="CA94" s="97">
        <v>0.41715197832105744</v>
      </c>
      <c r="CB94" s="97">
        <v>10.546636128007943</v>
      </c>
      <c r="CC94" s="97">
        <v>99.333091723403484</v>
      </c>
      <c r="CD94" s="2">
        <v>-73.113258588358789</v>
      </c>
    </row>
    <row r="95" spans="1:82" x14ac:dyDescent="0.25">
      <c r="A95" s="59">
        <v>89</v>
      </c>
      <c r="B95" s="46">
        <v>5.7711844222511335</v>
      </c>
      <c r="C95" s="97">
        <v>99.611299001775095</v>
      </c>
      <c r="D95" s="97">
        <v>147.83643278229786</v>
      </c>
      <c r="E95" s="97">
        <v>4.4418705806220506</v>
      </c>
      <c r="F95" s="97">
        <v>113.57533417562422</v>
      </c>
      <c r="G95" s="21">
        <v>33.951762949778121</v>
      </c>
      <c r="H95" s="97">
        <v>150.55181904710906</v>
      </c>
      <c r="I95" s="97">
        <v>99.611299001775095</v>
      </c>
      <c r="J95" s="97">
        <v>14.860844875087599</v>
      </c>
      <c r="K95" s="97">
        <v>4.4418705806220506</v>
      </c>
      <c r="L95" s="97">
        <v>5.9277868309066548</v>
      </c>
      <c r="M95" s="97">
        <v>33.951762949778121</v>
      </c>
      <c r="N95" s="2">
        <v>-68.36304648783802</v>
      </c>
      <c r="O95" s="97">
        <v>6.0543074142868187</v>
      </c>
      <c r="P95" s="97">
        <v>10.738164323604485</v>
      </c>
      <c r="Q95" s="97">
        <v>143.14992412748515</v>
      </c>
      <c r="R95" s="97">
        <v>6.4236785219051296</v>
      </c>
      <c r="S95" s="97">
        <v>109.89839999979031</v>
      </c>
      <c r="T95" s="21">
        <v>34.028703531380337</v>
      </c>
      <c r="U95" s="97">
        <v>139.40000459227429</v>
      </c>
      <c r="V95" s="97">
        <v>10.738164323604485</v>
      </c>
      <c r="W95" s="97">
        <v>14.278973496983363</v>
      </c>
      <c r="X95" s="97">
        <v>6.4236785219051296</v>
      </c>
      <c r="Y95" s="97">
        <v>10.231055193029711</v>
      </c>
      <c r="Z95" s="19">
        <v>34.028703531380337</v>
      </c>
      <c r="AA95" s="2">
        <v>-36.713136312599268</v>
      </c>
      <c r="AB95" s="62">
        <v>89</v>
      </c>
      <c r="AC95" s="46">
        <v>6.5154346469887265</v>
      </c>
      <c r="AD95" s="97">
        <v>99.347231307056063</v>
      </c>
      <c r="AE95" s="97">
        <v>149.2272888051632</v>
      </c>
      <c r="AF95" s="97">
        <v>4.642373583271195</v>
      </c>
      <c r="AG95" s="97">
        <v>113.80932938003546</v>
      </c>
      <c r="AH95" s="21">
        <v>34.887565866062964</v>
      </c>
      <c r="AI95" s="97">
        <v>150.18033570532504</v>
      </c>
      <c r="AJ95" s="97">
        <v>99.347231307056063</v>
      </c>
      <c r="AK95" s="97">
        <v>12.755925784445099</v>
      </c>
      <c r="AL95" s="19">
        <v>4.642373583271195</v>
      </c>
      <c r="AM95" s="97">
        <v>12.660543152036002</v>
      </c>
      <c r="AN95" s="21">
        <v>34.887565866062964</v>
      </c>
      <c r="AO95" s="2">
        <v>-62.632087456465214</v>
      </c>
      <c r="AP95" s="66">
        <v>89</v>
      </c>
      <c r="AQ95" s="97">
        <v>7.4688782634931199</v>
      </c>
      <c r="AR95" s="97">
        <v>99.511529361049014</v>
      </c>
      <c r="AS95" s="97">
        <v>140.6550741367225</v>
      </c>
      <c r="AT95" s="97">
        <v>76.638763578594563</v>
      </c>
      <c r="AU95" s="97">
        <v>111.1206563366746</v>
      </c>
      <c r="AV95" s="21">
        <v>33.709692657290276</v>
      </c>
      <c r="AW95" s="97">
        <v>143.95059883881692</v>
      </c>
      <c r="AX95" s="97">
        <v>99.511529361049014</v>
      </c>
      <c r="AY95" s="97">
        <v>10.286142287849437</v>
      </c>
      <c r="AZ95" s="97">
        <v>76.638763578594563</v>
      </c>
      <c r="BA95" s="97">
        <v>2.2501576921372202</v>
      </c>
      <c r="BB95" s="97">
        <v>33.709692657290276</v>
      </c>
      <c r="BC95" s="2">
        <v>-12.877484479776902</v>
      </c>
      <c r="BD95" s="62">
        <v>89</v>
      </c>
      <c r="BE95" s="97">
        <v>5.8494626680279129</v>
      </c>
      <c r="BF95" s="97">
        <v>99.048473167441344</v>
      </c>
      <c r="BG95" s="97">
        <v>148.81359205648994</v>
      </c>
      <c r="BH95" s="97">
        <v>5.7501043222448969</v>
      </c>
      <c r="BI95" s="97">
        <v>113.56488557904488</v>
      </c>
      <c r="BJ95" s="21">
        <v>35.406077910047685</v>
      </c>
      <c r="BK95" s="97">
        <v>148.19478147973419</v>
      </c>
      <c r="BL95" s="97">
        <v>99.048473167441344</v>
      </c>
      <c r="BM95" s="97">
        <v>11.204660962551444</v>
      </c>
      <c r="BN95" s="97">
        <v>5.7501043222448969</v>
      </c>
      <c r="BO95" s="97">
        <v>9.6671134724375101</v>
      </c>
      <c r="BP95" s="97">
        <v>35.406077910047685</v>
      </c>
      <c r="BQ95" s="2">
        <v>-62.436413515819353</v>
      </c>
      <c r="BR95" s="97">
        <v>5.7260746006133409</v>
      </c>
      <c r="BS95" s="97">
        <v>99.788829052446474</v>
      </c>
      <c r="BT95" s="97">
        <v>148.1741820523246</v>
      </c>
      <c r="BU95" s="97">
        <v>0.90078992742323272</v>
      </c>
      <c r="BV95" s="97">
        <v>114.80324577550927</v>
      </c>
      <c r="BW95" s="21">
        <v>99.318081006286377</v>
      </c>
      <c r="BX95" s="97">
        <v>149.57429039317429</v>
      </c>
      <c r="BY95" s="97">
        <v>99.788829052446474</v>
      </c>
      <c r="BZ95" s="97">
        <v>12.601391332102867</v>
      </c>
      <c r="CA95" s="97">
        <v>0.90078992742323272</v>
      </c>
      <c r="CB95" s="97">
        <v>6.5154609939447292</v>
      </c>
      <c r="CC95" s="97">
        <v>99.318081006286377</v>
      </c>
      <c r="CD95" s="2">
        <v>-78.667698427984604</v>
      </c>
    </row>
    <row r="96" spans="1:82" x14ac:dyDescent="0.25">
      <c r="A96" s="59">
        <v>90</v>
      </c>
      <c r="B96" s="46">
        <v>5.5228839302020063</v>
      </c>
      <c r="C96" s="97">
        <v>99.688913278653786</v>
      </c>
      <c r="D96" s="97">
        <v>148.20343934459035</v>
      </c>
      <c r="E96" s="97">
        <v>5.6165452422955502</v>
      </c>
      <c r="F96" s="97">
        <v>113.84938238299989</v>
      </c>
      <c r="G96" s="21">
        <v>35.009939282090663</v>
      </c>
      <c r="H96" s="97">
        <v>149.32765431502321</v>
      </c>
      <c r="I96" s="97">
        <v>99.688913278653786</v>
      </c>
      <c r="J96" s="97">
        <v>12.479830498854865</v>
      </c>
      <c r="K96" s="97">
        <v>5.6165452422955502</v>
      </c>
      <c r="L96" s="97">
        <v>5.714850862055334</v>
      </c>
      <c r="M96" s="97">
        <v>35.009939282090663</v>
      </c>
      <c r="N96" s="2">
        <v>-65.754371396630575</v>
      </c>
      <c r="O96" s="97">
        <v>5.7356480802068255</v>
      </c>
      <c r="P96" s="97">
        <v>10.704444582975018</v>
      </c>
      <c r="Q96" s="97">
        <v>145.51675594316632</v>
      </c>
      <c r="R96" s="97">
        <v>5.3858367454874934</v>
      </c>
      <c r="S96" s="97">
        <v>110.95103526457751</v>
      </c>
      <c r="T96" s="21">
        <v>34.28544395684267</v>
      </c>
      <c r="U96" s="97">
        <v>144.22976919338655</v>
      </c>
      <c r="V96" s="97">
        <v>10.704444582975018</v>
      </c>
      <c r="W96" s="97">
        <v>9.4983575577362274</v>
      </c>
      <c r="X96" s="97">
        <v>5.3858367454874934</v>
      </c>
      <c r="Y96" s="97">
        <v>15.991930713587193</v>
      </c>
      <c r="Z96" s="19">
        <v>34.28544395684267</v>
      </c>
      <c r="AA96" s="2">
        <v>-35.882470834670308</v>
      </c>
      <c r="AB96" s="62">
        <v>90</v>
      </c>
      <c r="AC96" s="46">
        <v>6.714650577364063</v>
      </c>
      <c r="AD96" s="97">
        <v>99.389486039081106</v>
      </c>
      <c r="AE96" s="97">
        <v>147.32092067335952</v>
      </c>
      <c r="AF96" s="97">
        <v>6.1407466946533829</v>
      </c>
      <c r="AG96" s="97">
        <v>111.53639056015484</v>
      </c>
      <c r="AH96" s="21">
        <v>33.867357244751261</v>
      </c>
      <c r="AI96" s="97">
        <v>150.84270915247723</v>
      </c>
      <c r="AJ96" s="97">
        <v>99.389486039081106</v>
      </c>
      <c r="AK96" s="97">
        <v>12.485561065934137</v>
      </c>
      <c r="AL96" s="19">
        <v>6.1407466946533829</v>
      </c>
      <c r="AM96" s="97">
        <v>11.807488925076052</v>
      </c>
      <c r="AN96" s="21">
        <v>33.867357244751261</v>
      </c>
      <c r="AO96" s="2">
        <v>-59.800608086574698</v>
      </c>
      <c r="AP96" s="66">
        <v>90</v>
      </c>
      <c r="AQ96" s="97">
        <v>6.3672869634887466</v>
      </c>
      <c r="AR96" s="97">
        <v>98.85455322876237</v>
      </c>
      <c r="AS96" s="97">
        <v>143.37536465593104</v>
      </c>
      <c r="AT96" s="97">
        <v>76.523715303383753</v>
      </c>
      <c r="AU96" s="97">
        <v>110.47793895611257</v>
      </c>
      <c r="AV96" s="21">
        <v>32.589244480771981</v>
      </c>
      <c r="AW96" s="97">
        <v>145.65575832712025</v>
      </c>
      <c r="AX96" s="97">
        <v>98.85455322876237</v>
      </c>
      <c r="AY96" s="97">
        <v>8.682298935777828</v>
      </c>
      <c r="AZ96" s="97">
        <v>76.523715303383753</v>
      </c>
      <c r="BA96" s="97">
        <v>3.9422589869195148</v>
      </c>
      <c r="BB96" s="97">
        <v>32.589244480771981</v>
      </c>
      <c r="BC96" s="2">
        <v>-12.304511567004544</v>
      </c>
      <c r="BD96" s="62">
        <v>90</v>
      </c>
      <c r="BE96" s="97">
        <v>5.9001499914473277</v>
      </c>
      <c r="BF96" s="97">
        <v>98.898764600509949</v>
      </c>
      <c r="BG96" s="97">
        <v>148.69517975886549</v>
      </c>
      <c r="BH96" s="97">
        <v>6.0016438538032659</v>
      </c>
      <c r="BI96" s="97">
        <v>113.57235779463417</v>
      </c>
      <c r="BJ96" s="21">
        <v>33.831813594527226</v>
      </c>
      <c r="BK96" s="97">
        <v>148.86587651074908</v>
      </c>
      <c r="BL96" s="97">
        <v>98.898764600509949</v>
      </c>
      <c r="BM96" s="97">
        <v>14.493044792000743</v>
      </c>
      <c r="BN96" s="97">
        <v>6.0016438538032659</v>
      </c>
      <c r="BO96" s="97">
        <v>5.601557339991686</v>
      </c>
      <c r="BP96" s="97">
        <v>33.831813594527226</v>
      </c>
      <c r="BQ96" s="2">
        <v>-64.000908240391894</v>
      </c>
      <c r="BR96" s="97">
        <v>6.9010091496646204</v>
      </c>
      <c r="BS96" s="97">
        <v>99.520352591691662</v>
      </c>
      <c r="BT96" s="97">
        <v>147.63453880836965</v>
      </c>
      <c r="BU96" s="97">
        <v>1.345377509335145</v>
      </c>
      <c r="BV96" s="97">
        <v>111.77265228135344</v>
      </c>
      <c r="BW96" s="21">
        <v>99.800228415711928</v>
      </c>
      <c r="BX96" s="97">
        <v>149.57800243161631</v>
      </c>
      <c r="BY96" s="97">
        <v>99.520352591691662</v>
      </c>
      <c r="BZ96" s="97">
        <v>12.630000860140425</v>
      </c>
      <c r="CA96" s="97">
        <v>1.345377509335145</v>
      </c>
      <c r="CB96" s="97">
        <v>11.463158730810214</v>
      </c>
      <c r="CC96" s="97">
        <v>99.800228415711928</v>
      </c>
      <c r="CD96" s="2">
        <v>-67.622428408660085</v>
      </c>
    </row>
    <row r="97" spans="1:82" x14ac:dyDescent="0.25">
      <c r="A97" s="59">
        <v>91</v>
      </c>
      <c r="B97" s="46">
        <v>5.3938346053319792</v>
      </c>
      <c r="C97" s="97">
        <v>99.389136541129545</v>
      </c>
      <c r="D97" s="97">
        <v>149.49712102039564</v>
      </c>
      <c r="E97" s="97">
        <v>5.3783657610172257</v>
      </c>
      <c r="F97" s="97">
        <v>112.32219842847077</v>
      </c>
      <c r="G97" s="21">
        <v>33.398665773169249</v>
      </c>
      <c r="H97" s="97">
        <v>149.77740354461221</v>
      </c>
      <c r="I97" s="97">
        <v>99.389136541129545</v>
      </c>
      <c r="J97" s="97">
        <v>12.752491793279134</v>
      </c>
      <c r="K97" s="97">
        <v>5.3783657610172257</v>
      </c>
      <c r="L97" s="97">
        <v>7.8534064257595126</v>
      </c>
      <c r="M97" s="97">
        <v>33.398665773169249</v>
      </c>
      <c r="N97" s="2">
        <v>-65.0996279320578</v>
      </c>
      <c r="O97" s="97">
        <v>5.5412774378541769</v>
      </c>
      <c r="P97" s="97">
        <v>9.8244270544832268</v>
      </c>
      <c r="Q97" s="97">
        <v>141.60595633600698</v>
      </c>
      <c r="R97" s="97">
        <v>5.7030597480207952</v>
      </c>
      <c r="S97" s="97">
        <v>115.8818682000264</v>
      </c>
      <c r="T97" s="21">
        <v>34.544614954957439</v>
      </c>
      <c r="U97" s="97">
        <v>147.84610203962833</v>
      </c>
      <c r="V97" s="97">
        <v>9.8244270544832268</v>
      </c>
      <c r="W97" s="97">
        <v>11.105161636146287</v>
      </c>
      <c r="X97" s="97">
        <v>5.7030597480207952</v>
      </c>
      <c r="Y97" s="97">
        <v>11.863460624693689</v>
      </c>
      <c r="Z97" s="19">
        <v>34.544614954957439</v>
      </c>
      <c r="AA97" s="2">
        <v>-38.8826518494445</v>
      </c>
      <c r="AB97" s="62">
        <v>91</v>
      </c>
      <c r="AC97" s="46">
        <v>6.3628676204423815</v>
      </c>
      <c r="AD97" s="97">
        <v>99.80414208636725</v>
      </c>
      <c r="AE97" s="97">
        <v>150.87115180976417</v>
      </c>
      <c r="AF97" s="97">
        <v>6.1607260079197159</v>
      </c>
      <c r="AG97" s="97">
        <v>114.82597223161784</v>
      </c>
      <c r="AH97" s="21">
        <v>34.793877181404035</v>
      </c>
      <c r="AI97" s="97">
        <v>151.33796590150897</v>
      </c>
      <c r="AJ97" s="97">
        <v>99.80414208636725</v>
      </c>
      <c r="AK97" s="97">
        <v>10.97920403497986</v>
      </c>
      <c r="AL97" s="19">
        <v>6.1607260079197159</v>
      </c>
      <c r="AM97" s="97">
        <v>12.00212859335743</v>
      </c>
      <c r="AN97" s="21">
        <v>34.793877181404035</v>
      </c>
      <c r="AO97" s="2">
        <v>-60.110967208727757</v>
      </c>
      <c r="AP97" s="66">
        <v>91</v>
      </c>
      <c r="AQ97" s="97">
        <v>5.6459055391794362</v>
      </c>
      <c r="AR97" s="97">
        <v>98.563695849585429</v>
      </c>
      <c r="AS97" s="97">
        <v>143.18318494547353</v>
      </c>
      <c r="AT97" s="97">
        <v>75.028560407547801</v>
      </c>
      <c r="AU97" s="97">
        <v>112.3510495595438</v>
      </c>
      <c r="AV97" s="21">
        <v>34.943414183508203</v>
      </c>
      <c r="AW97" s="97">
        <v>147.88101017958388</v>
      </c>
      <c r="AX97" s="97">
        <v>98.563695849585429</v>
      </c>
      <c r="AY97" s="97">
        <v>13.419805488376719</v>
      </c>
      <c r="AZ97" s="97">
        <v>75.028560407547801</v>
      </c>
      <c r="BA97" s="97">
        <v>2.5244203434863888</v>
      </c>
      <c r="BB97" s="97">
        <v>34.943414183508203</v>
      </c>
      <c r="BC97" s="2">
        <v>-14.261470657273113</v>
      </c>
      <c r="BD97" s="62">
        <v>91</v>
      </c>
      <c r="BE97" s="97">
        <v>6.2475340874373169</v>
      </c>
      <c r="BF97" s="97">
        <v>99.579074074729505</v>
      </c>
      <c r="BG97" s="97">
        <v>148.08542814787</v>
      </c>
      <c r="BH97" s="97">
        <v>5.3633572521453452</v>
      </c>
      <c r="BI97" s="97">
        <v>113.89805070487564</v>
      </c>
      <c r="BJ97" s="21">
        <v>34.10538958504084</v>
      </c>
      <c r="BK97" s="97">
        <v>148.94235350156379</v>
      </c>
      <c r="BL97" s="97">
        <v>99.579074074729505</v>
      </c>
      <c r="BM97" s="97">
        <v>14.073689694683514</v>
      </c>
      <c r="BN97" s="97">
        <v>5.3633572521453452</v>
      </c>
      <c r="BO97" s="97">
        <v>9.1603262968439498</v>
      </c>
      <c r="BP97" s="97">
        <v>34.10538958504084</v>
      </c>
      <c r="BQ97" s="2">
        <v>-63.209684593742573</v>
      </c>
      <c r="BR97" s="97">
        <v>4.9824276401133778</v>
      </c>
      <c r="BS97" s="97">
        <v>99.985912693842337</v>
      </c>
      <c r="BT97" s="97">
        <v>147.5662393155194</v>
      </c>
      <c r="BU97" s="97">
        <v>0.86381335718271135</v>
      </c>
      <c r="BV97" s="97">
        <v>114.01626102922808</v>
      </c>
      <c r="BW97" s="21">
        <v>99.541422945791268</v>
      </c>
      <c r="BX97" s="97">
        <v>149.77565853599924</v>
      </c>
      <c r="BY97" s="97">
        <v>99.985912693842337</v>
      </c>
      <c r="BZ97" s="97">
        <v>11.714545480455417</v>
      </c>
      <c r="CA97" s="97">
        <v>0.86381335718271135</v>
      </c>
      <c r="CB97" s="97">
        <v>6.7197993892075409</v>
      </c>
      <c r="CC97" s="97">
        <v>99.541422945791268</v>
      </c>
      <c r="CD97" s="2">
        <v>-79.813390775395078</v>
      </c>
    </row>
    <row r="98" spans="1:82" x14ac:dyDescent="0.25">
      <c r="A98" s="59">
        <v>92</v>
      </c>
      <c r="B98" s="46">
        <v>6.1277149023443016</v>
      </c>
      <c r="C98" s="97">
        <v>99.386601125699983</v>
      </c>
      <c r="D98" s="97">
        <v>148.60321827180493</v>
      </c>
      <c r="E98" s="97">
        <v>5.1287681645823557</v>
      </c>
      <c r="F98" s="97">
        <v>111.39024874069307</v>
      </c>
      <c r="G98" s="21">
        <v>34.703567017092077</v>
      </c>
      <c r="H98" s="97">
        <v>148.58343934185561</v>
      </c>
      <c r="I98" s="97">
        <v>99.386601125699983</v>
      </c>
      <c r="J98" s="97">
        <v>9.8051426230144649</v>
      </c>
      <c r="K98" s="97">
        <v>5.1287681645823557</v>
      </c>
      <c r="L98" s="97">
        <v>14.319623142980534</v>
      </c>
      <c r="M98" s="97">
        <v>34.703567017092077</v>
      </c>
      <c r="N98" s="2">
        <v>-61.002932723963056</v>
      </c>
      <c r="O98" s="97">
        <v>5.3746467807542064</v>
      </c>
      <c r="P98" s="97">
        <v>11.011096020522791</v>
      </c>
      <c r="Q98" s="97">
        <v>139.14441926118226</v>
      </c>
      <c r="R98" s="97">
        <v>6.9759565826672576</v>
      </c>
      <c r="S98" s="97">
        <v>110.77327367360232</v>
      </c>
      <c r="T98" s="21">
        <v>35.469946971774185</v>
      </c>
      <c r="U98" s="97">
        <v>141.20139912812766</v>
      </c>
      <c r="V98" s="97">
        <v>11.011096020522791</v>
      </c>
      <c r="W98" s="97">
        <v>15.233369019623632</v>
      </c>
      <c r="X98" s="97">
        <v>6.9759565826672576</v>
      </c>
      <c r="Y98" s="97">
        <v>12.170526313068804</v>
      </c>
      <c r="Z98" s="19">
        <v>35.469946971774185</v>
      </c>
      <c r="AA98" s="2">
        <v>-35.539587493281928</v>
      </c>
      <c r="AB98" s="62">
        <v>92</v>
      </c>
      <c r="AC98" s="46">
        <v>6.0961188035068865</v>
      </c>
      <c r="AD98" s="97">
        <v>100.06856576817373</v>
      </c>
      <c r="AE98" s="97">
        <v>147.64487056685036</v>
      </c>
      <c r="AF98" s="97">
        <v>5.2896580159539868</v>
      </c>
      <c r="AG98" s="97">
        <v>115.00776429099335</v>
      </c>
      <c r="AH98" s="21">
        <v>33.653681154216066</v>
      </c>
      <c r="AI98" s="97">
        <v>151.28642040396835</v>
      </c>
      <c r="AJ98" s="97">
        <v>100.06856576817373</v>
      </c>
      <c r="AK98" s="97">
        <v>11.971193292396443</v>
      </c>
      <c r="AL98" s="19">
        <v>5.2896580159539868</v>
      </c>
      <c r="AM98" s="97">
        <v>11.853122903274986</v>
      </c>
      <c r="AN98" s="21">
        <v>33.653681154216066</v>
      </c>
      <c r="AO98" s="2">
        <v>-62.682364758746488</v>
      </c>
      <c r="AP98" s="66">
        <v>92</v>
      </c>
      <c r="AQ98" s="97">
        <v>5.723017577140137</v>
      </c>
      <c r="AR98" s="97">
        <v>98.717530532884354</v>
      </c>
      <c r="AS98" s="97">
        <v>140.70149893924247</v>
      </c>
      <c r="AT98" s="97">
        <v>75.780851127408212</v>
      </c>
      <c r="AU98" s="97">
        <v>111.67861686698332</v>
      </c>
      <c r="AV98" s="21">
        <v>35.488226173149606</v>
      </c>
      <c r="AW98" s="97">
        <v>142.08514993714914</v>
      </c>
      <c r="AX98" s="97">
        <v>98.717530532884354</v>
      </c>
      <c r="AY98" s="97">
        <v>15.86497736739236</v>
      </c>
      <c r="AZ98" s="97">
        <v>75.780851127408212</v>
      </c>
      <c r="BA98" s="97">
        <v>2.7767463988228345</v>
      </c>
      <c r="BB98" s="97">
        <v>35.488226173149606</v>
      </c>
      <c r="BC98" s="2">
        <v>-13.971472340055737</v>
      </c>
      <c r="BD98" s="62">
        <v>92</v>
      </c>
      <c r="BE98" s="97">
        <v>5.4274253096680827</v>
      </c>
      <c r="BF98" s="97">
        <v>99.54652767387681</v>
      </c>
      <c r="BG98" s="97">
        <v>148.97455921496351</v>
      </c>
      <c r="BH98" s="97">
        <v>6.4549408098691829</v>
      </c>
      <c r="BI98" s="97">
        <v>113.06622367291284</v>
      </c>
      <c r="BJ98" s="21">
        <v>33.812016943393473</v>
      </c>
      <c r="BK98" s="97">
        <v>148.36779750090915</v>
      </c>
      <c r="BL98" s="97">
        <v>99.54652767387681</v>
      </c>
      <c r="BM98" s="97">
        <v>13.283503116855865</v>
      </c>
      <c r="BN98" s="97">
        <v>6.4549408098691829</v>
      </c>
      <c r="BO98" s="97">
        <v>7.1080107060667919</v>
      </c>
      <c r="BP98" s="97">
        <v>33.812016943393473</v>
      </c>
      <c r="BQ98" s="2">
        <v>-62.84391457916734</v>
      </c>
      <c r="BR98" s="97">
        <v>6.4272111588123915</v>
      </c>
      <c r="BS98" s="97">
        <v>99.382484338818344</v>
      </c>
      <c r="BT98" s="97">
        <v>149.37915136861957</v>
      </c>
      <c r="BU98" s="97">
        <v>1.1731579895384614</v>
      </c>
      <c r="BV98" s="97">
        <v>115.60068836679591</v>
      </c>
      <c r="BW98" s="21">
        <v>100.12781723897422</v>
      </c>
      <c r="BX98" s="97">
        <v>151.66804055549414</v>
      </c>
      <c r="BY98" s="97">
        <v>99.382484338818344</v>
      </c>
      <c r="BZ98" s="97">
        <v>12.001926180469717</v>
      </c>
      <c r="CA98" s="97">
        <v>1.1731579895384614</v>
      </c>
      <c r="CB98" s="97">
        <v>6.3622099491129607</v>
      </c>
      <c r="CC98" s="97">
        <v>100.12781723897422</v>
      </c>
      <c r="CD98" s="2">
        <v>-77.11723525568317</v>
      </c>
    </row>
    <row r="99" spans="1:82" x14ac:dyDescent="0.25">
      <c r="A99" s="59">
        <v>93</v>
      </c>
      <c r="B99" s="46">
        <v>6.4247564411839191</v>
      </c>
      <c r="C99" s="97">
        <v>99.4648010321052</v>
      </c>
      <c r="D99" s="97">
        <v>143.89668047291804</v>
      </c>
      <c r="E99" s="97">
        <v>5.9025030911112362</v>
      </c>
      <c r="F99" s="97">
        <v>113.32566137154176</v>
      </c>
      <c r="G99" s="21">
        <v>34.516960930518096</v>
      </c>
      <c r="H99" s="97">
        <v>153.83531668442441</v>
      </c>
      <c r="I99" s="97">
        <v>99.4648010321052</v>
      </c>
      <c r="J99" s="97">
        <v>10.639400140466389</v>
      </c>
      <c r="K99" s="97">
        <v>5.9025030911112362</v>
      </c>
      <c r="L99" s="97">
        <v>14.291559474210663</v>
      </c>
      <c r="M99" s="97">
        <v>34.516960930518096</v>
      </c>
      <c r="N99" s="2">
        <v>-60.266394377440967</v>
      </c>
      <c r="O99" s="97">
        <v>6.0086923440106297</v>
      </c>
      <c r="P99" s="97">
        <v>10.042910338737331</v>
      </c>
      <c r="Q99" s="97">
        <v>143.2722231573789</v>
      </c>
      <c r="R99" s="97">
        <v>6.4764464086690428</v>
      </c>
      <c r="S99" s="97">
        <v>110.06454497049512</v>
      </c>
      <c r="T99" s="21">
        <v>33.03898757549527</v>
      </c>
      <c r="U99" s="97">
        <v>142.35967820773382</v>
      </c>
      <c r="V99" s="97">
        <v>10.042910338737331</v>
      </c>
      <c r="W99" s="97">
        <v>9.5243258368639037</v>
      </c>
      <c r="X99" s="97">
        <v>6.4764464086690428</v>
      </c>
      <c r="Y99" s="97">
        <v>9.477150020298506</v>
      </c>
      <c r="Z99" s="19">
        <v>33.03898757549527</v>
      </c>
      <c r="AA99" s="2">
        <v>-36.327705086632939</v>
      </c>
      <c r="AB99" s="62">
        <v>93</v>
      </c>
      <c r="AC99" s="46">
        <v>5.5785987018685042</v>
      </c>
      <c r="AD99" s="97">
        <v>98.642594047877282</v>
      </c>
      <c r="AE99" s="97">
        <v>151.23942126681149</v>
      </c>
      <c r="AF99" s="97">
        <v>6.2349859846127398</v>
      </c>
      <c r="AG99" s="97">
        <v>112.76027280655997</v>
      </c>
      <c r="AH99" s="21">
        <v>33.781084356223211</v>
      </c>
      <c r="AI99" s="97">
        <v>146.81504955766846</v>
      </c>
      <c r="AJ99" s="97">
        <v>98.642594047877282</v>
      </c>
      <c r="AK99" s="97">
        <v>11.759852341222311</v>
      </c>
      <c r="AL99" s="19">
        <v>6.2349859846127398</v>
      </c>
      <c r="AM99" s="97">
        <v>9.8288168274428536</v>
      </c>
      <c r="AN99" s="21">
        <v>33.781084356223211</v>
      </c>
      <c r="AO99" s="2">
        <v>-61.161758202154004</v>
      </c>
      <c r="AP99" s="66">
        <v>93</v>
      </c>
      <c r="AQ99" s="97">
        <v>6.037659946678116</v>
      </c>
      <c r="AR99" s="97">
        <v>99.75120073068986</v>
      </c>
      <c r="AS99" s="97">
        <v>140.70862062885357</v>
      </c>
      <c r="AT99" s="97">
        <v>74.535205673730459</v>
      </c>
      <c r="AU99" s="97">
        <v>110.19739043453696</v>
      </c>
      <c r="AV99" s="21">
        <v>34.99969757807645</v>
      </c>
      <c r="AW99" s="97">
        <v>146.6017291193171</v>
      </c>
      <c r="AX99" s="97">
        <v>99.75120073068986</v>
      </c>
      <c r="AY99" s="97">
        <v>9.2382365018499222</v>
      </c>
      <c r="AZ99" s="97">
        <v>74.535205673730459</v>
      </c>
      <c r="BA99" s="97">
        <v>3.6613937888301047</v>
      </c>
      <c r="BB99" s="97">
        <v>34.99969757807645</v>
      </c>
      <c r="BC99" s="2">
        <v>-14.193557552669114</v>
      </c>
      <c r="BD99" s="62">
        <v>93</v>
      </c>
      <c r="BE99" s="97">
        <v>5.9615221725802812</v>
      </c>
      <c r="BF99" s="97">
        <v>99.707142165963063</v>
      </c>
      <c r="BG99" s="97">
        <v>148.01424390931874</v>
      </c>
      <c r="BH99" s="97">
        <v>6.638500211054426</v>
      </c>
      <c r="BI99" s="97">
        <v>112.88203297179921</v>
      </c>
      <c r="BJ99" s="21">
        <v>33.990453531620261</v>
      </c>
      <c r="BK99" s="97">
        <v>150.61663624713057</v>
      </c>
      <c r="BL99" s="97">
        <v>99.707142165963063</v>
      </c>
      <c r="BM99" s="97">
        <v>13.888771145348986</v>
      </c>
      <c r="BN99" s="97">
        <v>6.638500211054426</v>
      </c>
      <c r="BO99" s="97">
        <v>8.3001623445286725</v>
      </c>
      <c r="BP99" s="97">
        <v>33.990453531620261</v>
      </c>
      <c r="BQ99" s="2">
        <v>-61.501674360612419</v>
      </c>
      <c r="BR99" s="97">
        <v>5.9939739091299566</v>
      </c>
      <c r="BS99" s="97">
        <v>99.31974064431266</v>
      </c>
      <c r="BT99" s="97">
        <v>148.4944900273947</v>
      </c>
      <c r="BU99" s="97">
        <v>1.5470095831801107</v>
      </c>
      <c r="BV99" s="97">
        <v>114.04928706812504</v>
      </c>
      <c r="BW99" s="21">
        <v>99.846725916112774</v>
      </c>
      <c r="BX99" s="97">
        <v>147.36333565236652</v>
      </c>
      <c r="BY99" s="97">
        <v>99.31974064431266</v>
      </c>
      <c r="BZ99" s="97">
        <v>13.889248066205871</v>
      </c>
      <c r="CA99" s="97">
        <v>1.5470095831801107</v>
      </c>
      <c r="CB99" s="97">
        <v>7.8551530931669209</v>
      </c>
      <c r="CC99" s="97">
        <v>99.846725916112774</v>
      </c>
      <c r="CD99" s="2">
        <v>-73.753468579137987</v>
      </c>
    </row>
    <row r="100" spans="1:82" x14ac:dyDescent="0.25">
      <c r="A100" s="59">
        <v>94</v>
      </c>
      <c r="B100" s="46">
        <v>6.2163784219954668</v>
      </c>
      <c r="C100" s="97">
        <v>99.809568357594259</v>
      </c>
      <c r="D100" s="97">
        <v>150.82535191752953</v>
      </c>
      <c r="E100" s="97">
        <v>6.884276420141326</v>
      </c>
      <c r="F100" s="97">
        <v>112.70815045261823</v>
      </c>
      <c r="G100" s="21">
        <v>34.792654722649637</v>
      </c>
      <c r="H100" s="97">
        <v>149.97750202852211</v>
      </c>
      <c r="I100" s="97">
        <v>99.809568357594259</v>
      </c>
      <c r="J100" s="97">
        <v>11.398901406419451</v>
      </c>
      <c r="K100" s="97">
        <v>6.884276420141326</v>
      </c>
      <c r="L100" s="97">
        <v>7.9110360768745371</v>
      </c>
      <c r="M100" s="97">
        <v>34.792654722649637</v>
      </c>
      <c r="N100" s="2">
        <v>-60.486655239694095</v>
      </c>
      <c r="O100" s="97">
        <v>5.894474696570069</v>
      </c>
      <c r="P100" s="97">
        <v>13.530158953290449</v>
      </c>
      <c r="Q100" s="97">
        <v>139.98633533226558</v>
      </c>
      <c r="R100" s="97">
        <v>6.0101013413746518</v>
      </c>
      <c r="S100" s="97">
        <v>116.69926226756031</v>
      </c>
      <c r="T100" s="21">
        <v>34.520146715151405</v>
      </c>
      <c r="U100" s="97">
        <v>150.41296432224624</v>
      </c>
      <c r="V100" s="97">
        <v>13.530158953290449</v>
      </c>
      <c r="W100" s="97">
        <v>10.239079710843994</v>
      </c>
      <c r="X100" s="97">
        <v>6.0101013413746518</v>
      </c>
      <c r="Y100" s="97">
        <v>9.5096121168286505</v>
      </c>
      <c r="Z100" s="19">
        <v>34.520146715151405</v>
      </c>
      <c r="AA100" s="2">
        <v>-42.116101292401851</v>
      </c>
      <c r="AB100" s="62">
        <v>94</v>
      </c>
      <c r="AC100" s="46">
        <v>5.4504169431587286</v>
      </c>
      <c r="AD100" s="97">
        <v>99.190765840143527</v>
      </c>
      <c r="AE100" s="97">
        <v>149.04386955227102</v>
      </c>
      <c r="AF100" s="97">
        <v>5.6309760537562479</v>
      </c>
      <c r="AG100" s="97">
        <v>115.40750032324316</v>
      </c>
      <c r="AH100" s="21">
        <v>34.239323113104</v>
      </c>
      <c r="AI100" s="97">
        <v>150.16317935511159</v>
      </c>
      <c r="AJ100" s="97">
        <v>99.190765840143527</v>
      </c>
      <c r="AK100" s="97">
        <v>13.339433499458323</v>
      </c>
      <c r="AL100" s="19">
        <v>5.6309760537562479</v>
      </c>
      <c r="AM100" s="97">
        <v>14.382846351767808</v>
      </c>
      <c r="AN100" s="21">
        <v>34.239323113104</v>
      </c>
      <c r="AO100" s="2">
        <v>-61.278491252462779</v>
      </c>
      <c r="AP100" s="66">
        <v>94</v>
      </c>
      <c r="AQ100" s="97">
        <v>6.0581425969607601</v>
      </c>
      <c r="AR100" s="97">
        <v>100.01425209146498</v>
      </c>
      <c r="AS100" s="97">
        <v>142.49623488338003</v>
      </c>
      <c r="AT100" s="97">
        <v>75.399403983091005</v>
      </c>
      <c r="AU100" s="97">
        <v>111.02700456767121</v>
      </c>
      <c r="AV100" s="21">
        <v>32.868788076247</v>
      </c>
      <c r="AW100" s="97">
        <v>147.17232798342519</v>
      </c>
      <c r="AX100" s="97">
        <v>100.01425209146498</v>
      </c>
      <c r="AY100" s="97">
        <v>14.229155293256065</v>
      </c>
      <c r="AZ100" s="97">
        <v>75.399403983091005</v>
      </c>
      <c r="BA100" s="97">
        <v>3.6642784942969087</v>
      </c>
      <c r="BB100" s="97">
        <v>32.868788076247</v>
      </c>
      <c r="BC100" s="2">
        <v>-13.978088558121286</v>
      </c>
      <c r="BD100" s="62">
        <v>94</v>
      </c>
      <c r="BE100" s="97">
        <v>6.0215963152910721</v>
      </c>
      <c r="BF100" s="97">
        <v>99.335042210764641</v>
      </c>
      <c r="BG100" s="97">
        <v>149.94013192722704</v>
      </c>
      <c r="BH100" s="97">
        <v>6.5464656481073593</v>
      </c>
      <c r="BI100" s="97">
        <v>111.68549969359968</v>
      </c>
      <c r="BJ100" s="21">
        <v>34.938764859313622</v>
      </c>
      <c r="BK100" s="97">
        <v>147.5062570803093</v>
      </c>
      <c r="BL100" s="97">
        <v>99.335042210764641</v>
      </c>
      <c r="BM100" s="97">
        <v>12.12183585650074</v>
      </c>
      <c r="BN100" s="97">
        <v>6.5464656481073593</v>
      </c>
      <c r="BO100" s="97">
        <v>6.2655050832808037</v>
      </c>
      <c r="BP100" s="97">
        <v>34.938764859313622</v>
      </c>
      <c r="BQ100" s="2">
        <v>-61.937105766445917</v>
      </c>
      <c r="BR100" s="97">
        <v>6.2586397017868629</v>
      </c>
      <c r="BS100" s="97">
        <v>99.809292372332735</v>
      </c>
      <c r="BT100" s="97">
        <v>149.25891025643904</v>
      </c>
      <c r="BU100" s="97">
        <v>1.0619105612571051</v>
      </c>
      <c r="BV100" s="97">
        <v>113.16304441264961</v>
      </c>
      <c r="BW100" s="21">
        <v>99.475500689750476</v>
      </c>
      <c r="BX100" s="97">
        <v>151.60504513451784</v>
      </c>
      <c r="BY100" s="97">
        <v>99.809292372332735</v>
      </c>
      <c r="BZ100" s="97">
        <v>14.715804804712366</v>
      </c>
      <c r="CA100" s="97">
        <v>1.0619105612571051</v>
      </c>
      <c r="CB100" s="97">
        <v>12.064218913400627</v>
      </c>
      <c r="CC100" s="97">
        <v>99.475500689750476</v>
      </c>
      <c r="CD100" s="2">
        <v>-68.581808059422713</v>
      </c>
    </row>
    <row r="101" spans="1:82" x14ac:dyDescent="0.25">
      <c r="A101" s="59">
        <v>95</v>
      </c>
      <c r="B101" s="46">
        <v>6.4162640954987911</v>
      </c>
      <c r="C101" s="97">
        <v>99.486333932215743</v>
      </c>
      <c r="D101" s="97">
        <v>149.62323574371305</v>
      </c>
      <c r="E101" s="97">
        <v>6.3942579960009285</v>
      </c>
      <c r="F101" s="97">
        <v>115.20842735902043</v>
      </c>
      <c r="G101" s="21">
        <v>33.856157659846325</v>
      </c>
      <c r="H101" s="97">
        <v>148.88925243800213</v>
      </c>
      <c r="I101" s="97">
        <v>99.486333932215743</v>
      </c>
      <c r="J101" s="97">
        <v>13.395267236348261</v>
      </c>
      <c r="K101" s="97">
        <v>6.3942579960009285</v>
      </c>
      <c r="L101" s="97">
        <v>12.68633309277414</v>
      </c>
      <c r="M101" s="97">
        <v>33.856157659846325</v>
      </c>
      <c r="N101" s="2">
        <v>-59.035365526618151</v>
      </c>
      <c r="O101" s="97">
        <v>5.1303113493484345</v>
      </c>
      <c r="P101" s="97">
        <v>9.3199154927937844</v>
      </c>
      <c r="Q101" s="97">
        <v>140.67250937305332</v>
      </c>
      <c r="R101" s="97">
        <v>5.8494028547515686</v>
      </c>
      <c r="S101" s="97">
        <v>113.28354726407372</v>
      </c>
      <c r="T101" s="21">
        <v>34.488993900222539</v>
      </c>
      <c r="U101" s="97">
        <v>140.84444692768096</v>
      </c>
      <c r="V101" s="97">
        <v>9.3199154927937844</v>
      </c>
      <c r="W101" s="97">
        <v>9.4577852888126159</v>
      </c>
      <c r="X101" s="97">
        <v>5.8494028547515686</v>
      </c>
      <c r="Y101" s="97">
        <v>14.32790064111482</v>
      </c>
      <c r="Z101" s="19">
        <v>34.488993900222539</v>
      </c>
      <c r="AA101" s="2">
        <v>-35.816071159591019</v>
      </c>
      <c r="AB101" s="62">
        <v>95</v>
      </c>
      <c r="AC101" s="46">
        <v>6.5200990885005909</v>
      </c>
      <c r="AD101" s="97">
        <v>99.222819139607566</v>
      </c>
      <c r="AE101" s="97">
        <v>147.78849682112283</v>
      </c>
      <c r="AF101" s="97">
        <v>5.3874062767598572</v>
      </c>
      <c r="AG101" s="97">
        <v>113.77837008558784</v>
      </c>
      <c r="AH101" s="21">
        <v>34.021558444570985</v>
      </c>
      <c r="AI101" s="97">
        <v>151.91157927103652</v>
      </c>
      <c r="AJ101" s="97">
        <v>99.222819139607566</v>
      </c>
      <c r="AK101" s="97">
        <v>10.976703795561971</v>
      </c>
      <c r="AL101" s="19">
        <v>5.3874062767598572</v>
      </c>
      <c r="AM101" s="97">
        <v>9.1037094311163429</v>
      </c>
      <c r="AN101" s="21">
        <v>34.021558444570985</v>
      </c>
      <c r="AO101" s="2">
        <v>-63.139753096671804</v>
      </c>
      <c r="AP101" s="66">
        <v>95</v>
      </c>
      <c r="AQ101" s="97">
        <v>6.3716786640599912</v>
      </c>
      <c r="AR101" s="97">
        <v>99.662168508873322</v>
      </c>
      <c r="AS101" s="97">
        <v>142.40590689786447</v>
      </c>
      <c r="AT101" s="97">
        <v>76.076053522489289</v>
      </c>
      <c r="AU101" s="97">
        <v>111.00857748135424</v>
      </c>
      <c r="AV101" s="21">
        <v>33.683100582017914</v>
      </c>
      <c r="AW101" s="97">
        <v>145.21389084935709</v>
      </c>
      <c r="AX101" s="97">
        <v>99.662168508873322</v>
      </c>
      <c r="AY101" s="97">
        <v>13.466859275765302</v>
      </c>
      <c r="AZ101" s="97">
        <v>76.076053522489289</v>
      </c>
      <c r="BA101" s="97">
        <v>3.318712936110972</v>
      </c>
      <c r="BB101" s="97">
        <v>33.683100582017914</v>
      </c>
      <c r="BC101" s="2">
        <v>-13.443613306463549</v>
      </c>
      <c r="BD101" s="62">
        <v>95</v>
      </c>
      <c r="BE101" s="97">
        <v>5.5393216356134154</v>
      </c>
      <c r="BF101" s="97">
        <v>98.387441713668863</v>
      </c>
      <c r="BG101" s="97">
        <v>148.43009654459152</v>
      </c>
      <c r="BH101" s="97">
        <v>5.659636426069004</v>
      </c>
      <c r="BI101" s="97">
        <v>115.35491426670296</v>
      </c>
      <c r="BJ101" s="21">
        <v>34.211303358369207</v>
      </c>
      <c r="BK101" s="97">
        <v>148.36117836327969</v>
      </c>
      <c r="BL101" s="97">
        <v>98.387441713668863</v>
      </c>
      <c r="BM101" s="97">
        <v>10.264897117805837</v>
      </c>
      <c r="BN101" s="97">
        <v>5.659636426069004</v>
      </c>
      <c r="BO101" s="97">
        <v>1.2546516667821948</v>
      </c>
      <c r="BP101" s="97">
        <v>34.211303358369207</v>
      </c>
      <c r="BQ101" s="2">
        <v>-68.00419248781364</v>
      </c>
      <c r="BR101" s="97">
        <v>5.9461426110263291</v>
      </c>
      <c r="BS101" s="97">
        <v>99.436953930717365</v>
      </c>
      <c r="BT101" s="97">
        <v>149.50614178097803</v>
      </c>
      <c r="BU101" s="97">
        <v>0.91764326167501997</v>
      </c>
      <c r="BV101" s="97">
        <v>116.34571601905054</v>
      </c>
      <c r="BW101" s="21">
        <v>99.471621714471667</v>
      </c>
      <c r="BX101" s="97">
        <v>146.80030835983314</v>
      </c>
      <c r="BY101" s="97">
        <v>99.436953930717365</v>
      </c>
      <c r="BZ101" s="97">
        <v>12.263670160942562</v>
      </c>
      <c r="CA101" s="97">
        <v>0.91764326167501997</v>
      </c>
      <c r="CB101" s="97">
        <v>8.6893990207998559</v>
      </c>
      <c r="CC101" s="97">
        <v>99.471621714471667</v>
      </c>
      <c r="CD101" s="2">
        <v>-74.165922047893943</v>
      </c>
    </row>
    <row r="102" spans="1:82" x14ac:dyDescent="0.25">
      <c r="A102" s="59">
        <v>96</v>
      </c>
      <c r="B102" s="46">
        <v>5.7373606238235002</v>
      </c>
      <c r="C102" s="97">
        <v>99.181982129951322</v>
      </c>
      <c r="D102" s="97">
        <v>147.94018315463046</v>
      </c>
      <c r="E102" s="97">
        <v>5.9311762473730507</v>
      </c>
      <c r="F102" s="97">
        <v>113.87511682928269</v>
      </c>
      <c r="G102" s="21">
        <v>33.452019446558985</v>
      </c>
      <c r="H102" s="97">
        <v>150.63290145882942</v>
      </c>
      <c r="I102" s="97">
        <v>99.181982129951322</v>
      </c>
      <c r="J102" s="97">
        <v>13.585682100790155</v>
      </c>
      <c r="K102" s="97">
        <v>5.9311762473730507</v>
      </c>
      <c r="L102" s="97">
        <v>6.1004133632717661</v>
      </c>
      <c r="M102" s="97">
        <v>33.452019446558985</v>
      </c>
      <c r="N102" s="2">
        <v>-64.49014866494737</v>
      </c>
      <c r="O102" s="97">
        <v>6.034223838715489</v>
      </c>
      <c r="P102" s="97">
        <v>11.557525629206687</v>
      </c>
      <c r="Q102" s="97">
        <v>143.99629851386243</v>
      </c>
      <c r="R102" s="97">
        <v>6.1629193402311708</v>
      </c>
      <c r="S102" s="97">
        <v>111.57686289135515</v>
      </c>
      <c r="T102" s="21">
        <v>36.634980838706923</v>
      </c>
      <c r="U102" s="97">
        <v>144.78897628298984</v>
      </c>
      <c r="V102" s="97">
        <v>11.557525629206687</v>
      </c>
      <c r="W102" s="97">
        <v>9.2122860966012663</v>
      </c>
      <c r="X102" s="97">
        <v>6.1629193402311708</v>
      </c>
      <c r="Y102" s="97">
        <v>11.021227073600068</v>
      </c>
      <c r="Z102" s="19">
        <v>36.634980838706923</v>
      </c>
      <c r="AA102" s="2">
        <v>-38.486063097972327</v>
      </c>
      <c r="AB102" s="62">
        <v>96</v>
      </c>
      <c r="AC102" s="46">
        <v>5.7192758511864792</v>
      </c>
      <c r="AD102" s="97">
        <v>99.326888269619801</v>
      </c>
      <c r="AE102" s="97">
        <v>147.0739029590186</v>
      </c>
      <c r="AF102" s="97">
        <v>6.4731127664396606</v>
      </c>
      <c r="AG102" s="97">
        <v>114.69844584848893</v>
      </c>
      <c r="AH102" s="21">
        <v>34.074978615972107</v>
      </c>
      <c r="AI102" s="97">
        <v>147.8167541547794</v>
      </c>
      <c r="AJ102" s="97">
        <v>99.326888269619801</v>
      </c>
      <c r="AK102" s="97">
        <v>13.015041656200534</v>
      </c>
      <c r="AL102" s="19">
        <v>6.4731127664396606</v>
      </c>
      <c r="AM102" s="97">
        <v>6.8726445014720374</v>
      </c>
      <c r="AN102" s="21">
        <v>34.074978615972107</v>
      </c>
      <c r="AO102" s="2">
        <v>-62.656405169319285</v>
      </c>
      <c r="AP102" s="66">
        <v>96</v>
      </c>
      <c r="AQ102" s="97">
        <v>5.5178285750874867</v>
      </c>
      <c r="AR102" s="97">
        <v>100.27535587581464</v>
      </c>
      <c r="AS102" s="97">
        <v>142.56289233735416</v>
      </c>
      <c r="AT102" s="97">
        <v>78.026336952973807</v>
      </c>
      <c r="AU102" s="97">
        <v>114.2367499153687</v>
      </c>
      <c r="AV102" s="21">
        <v>33.165647069999885</v>
      </c>
      <c r="AW102" s="97">
        <v>142.01387804201559</v>
      </c>
      <c r="AX102" s="97">
        <v>100.27535587581464</v>
      </c>
      <c r="AY102" s="97">
        <v>11.934975067137691</v>
      </c>
      <c r="AZ102" s="97">
        <v>78.026336952973807</v>
      </c>
      <c r="BA102" s="97">
        <v>4.0286588816419471</v>
      </c>
      <c r="BB102" s="97">
        <v>33.165647069999885</v>
      </c>
      <c r="BC102" s="2">
        <v>-12.540260554434827</v>
      </c>
      <c r="BD102" s="62">
        <v>96</v>
      </c>
      <c r="BE102" s="97">
        <v>5.3352764503532857</v>
      </c>
      <c r="BF102" s="97">
        <v>99.796298815879695</v>
      </c>
      <c r="BG102" s="97">
        <v>147.14109038684018</v>
      </c>
      <c r="BH102" s="97">
        <v>7.430855551322491</v>
      </c>
      <c r="BI102" s="97">
        <v>111.73228263536225</v>
      </c>
      <c r="BJ102" s="21">
        <v>33.939185895714601</v>
      </c>
      <c r="BK102" s="97">
        <v>146.91600589813899</v>
      </c>
      <c r="BL102" s="97">
        <v>99.796298815879695</v>
      </c>
      <c r="BM102" s="97">
        <v>12.218137869841151</v>
      </c>
      <c r="BN102" s="97">
        <v>7.430855551322491</v>
      </c>
      <c r="BO102" s="97">
        <v>13.678416754921173</v>
      </c>
      <c r="BP102" s="97">
        <v>33.939185895714601</v>
      </c>
      <c r="BQ102" s="2">
        <v>-57.831543463581724</v>
      </c>
      <c r="BR102" s="97">
        <v>5.5958199429978004</v>
      </c>
      <c r="BS102" s="97">
        <v>99.311117892501471</v>
      </c>
      <c r="BT102" s="97">
        <v>148.31077732643607</v>
      </c>
      <c r="BU102" s="97">
        <v>1.1342027316423171</v>
      </c>
      <c r="BV102" s="97">
        <v>112.07048341147139</v>
      </c>
      <c r="BW102" s="21">
        <v>99.564998477390546</v>
      </c>
      <c r="BX102" s="97">
        <v>148.82009763895027</v>
      </c>
      <c r="BY102" s="97">
        <v>99.311117892501471</v>
      </c>
      <c r="BZ102" s="97">
        <v>11.525918191461153</v>
      </c>
      <c r="CA102" s="97">
        <v>1.1342027316423171</v>
      </c>
      <c r="CB102" s="97">
        <v>6.8397206213766539</v>
      </c>
      <c r="CC102" s="97">
        <v>99.564998477390546</v>
      </c>
      <c r="CD102" s="2">
        <v>-77.256163368267238</v>
      </c>
    </row>
    <row r="103" spans="1:82" x14ac:dyDescent="0.25">
      <c r="A103" s="59">
        <v>97</v>
      </c>
      <c r="B103" s="46">
        <v>5.7418552961635125</v>
      </c>
      <c r="C103" s="97">
        <v>99.296831677832813</v>
      </c>
      <c r="D103" s="97">
        <v>148.69486739818521</v>
      </c>
      <c r="E103" s="97">
        <v>5.8835692162935374</v>
      </c>
      <c r="F103" s="97">
        <v>114.92370405643399</v>
      </c>
      <c r="G103" s="21">
        <v>33.878515277943819</v>
      </c>
      <c r="H103" s="97">
        <v>150.08114074067905</v>
      </c>
      <c r="I103" s="97">
        <v>99.296831677832813</v>
      </c>
      <c r="J103" s="97">
        <v>11.080932469923614</v>
      </c>
      <c r="K103" s="97">
        <v>5.8835692162935374</v>
      </c>
      <c r="L103" s="97">
        <v>5.7921618258469536</v>
      </c>
      <c r="M103" s="97">
        <v>33.878515277943819</v>
      </c>
      <c r="N103" s="2">
        <v>-64.684351266449184</v>
      </c>
      <c r="O103" s="97">
        <v>5.318220583510632</v>
      </c>
      <c r="P103" s="97">
        <v>9.3328652608677611</v>
      </c>
      <c r="Q103" s="97">
        <v>140.59446431506095</v>
      </c>
      <c r="R103" s="97">
        <v>5.5505038161170734</v>
      </c>
      <c r="S103" s="97">
        <v>113.42549843953408</v>
      </c>
      <c r="T103" s="21">
        <v>35.178425986244726</v>
      </c>
      <c r="U103" s="97">
        <v>145.36986944611496</v>
      </c>
      <c r="V103" s="97">
        <v>9.3328652608677611</v>
      </c>
      <c r="W103" s="97">
        <v>12.93955448417932</v>
      </c>
      <c r="X103" s="97">
        <v>5.5505038161170734</v>
      </c>
      <c r="Y103" s="97">
        <v>11.09765445240774</v>
      </c>
      <c r="Z103" s="19">
        <v>35.178425986244726</v>
      </c>
      <c r="AA103" s="2">
        <v>-39.490764342439832</v>
      </c>
      <c r="AB103" s="62">
        <v>97</v>
      </c>
      <c r="AC103" s="46">
        <v>5.4988891564109856</v>
      </c>
      <c r="AD103" s="97">
        <v>98.495457945652092</v>
      </c>
      <c r="AE103" s="97">
        <v>149.17256673025264</v>
      </c>
      <c r="AF103" s="97">
        <v>4.9562541089637255</v>
      </c>
      <c r="AG103" s="97">
        <v>114.08018844459642</v>
      </c>
      <c r="AH103" s="21">
        <v>33.970408799427567</v>
      </c>
      <c r="AI103" s="97">
        <v>148.65257394277705</v>
      </c>
      <c r="AJ103" s="97">
        <v>98.495457945652092</v>
      </c>
      <c r="AK103" s="97">
        <v>12.741470306924517</v>
      </c>
      <c r="AL103" s="19">
        <v>4.9562541089637255</v>
      </c>
      <c r="AM103" s="97">
        <v>11.07672697996907</v>
      </c>
      <c r="AN103" s="21">
        <v>33.970408799427567</v>
      </c>
      <c r="AO103" s="2">
        <v>-64.029527437790222</v>
      </c>
      <c r="AP103" s="66">
        <v>97</v>
      </c>
      <c r="AQ103" s="97">
        <v>5.7812245475797832</v>
      </c>
      <c r="AR103" s="97">
        <v>99.611275658281912</v>
      </c>
      <c r="AS103" s="97">
        <v>142.87275173060019</v>
      </c>
      <c r="AT103" s="97">
        <v>75.306105253660078</v>
      </c>
      <c r="AU103" s="97">
        <v>112.07410373140182</v>
      </c>
      <c r="AV103" s="21">
        <v>32.853985371996465</v>
      </c>
      <c r="AW103" s="97">
        <v>149.32723760281252</v>
      </c>
      <c r="AX103" s="97">
        <v>99.611275658281912</v>
      </c>
      <c r="AY103" s="97">
        <v>10.799889436484623</v>
      </c>
      <c r="AZ103" s="97">
        <v>75.306105253660078</v>
      </c>
      <c r="BA103" s="97">
        <v>3.8418637684306907</v>
      </c>
      <c r="BB103" s="97">
        <v>32.853985371996465</v>
      </c>
      <c r="BC103" s="2">
        <v>-13.901747634789487</v>
      </c>
      <c r="BD103" s="62">
        <v>97</v>
      </c>
      <c r="BE103" s="97">
        <v>6.4950380529040981</v>
      </c>
      <c r="BF103" s="97">
        <v>99.323492861901244</v>
      </c>
      <c r="BG103" s="97">
        <v>148.91020406719957</v>
      </c>
      <c r="BH103" s="97">
        <v>5.3880920549482543</v>
      </c>
      <c r="BI103" s="97">
        <v>114.96576216619299</v>
      </c>
      <c r="BJ103" s="21">
        <v>33.802250891654054</v>
      </c>
      <c r="BK103" s="97">
        <v>151.34339165129305</v>
      </c>
      <c r="BL103" s="97">
        <v>99.323492861901244</v>
      </c>
      <c r="BM103" s="97">
        <v>13.612395939216793</v>
      </c>
      <c r="BN103" s="97">
        <v>5.3880920549482543</v>
      </c>
      <c r="BO103" s="97">
        <v>9.9953497719539293</v>
      </c>
      <c r="BP103" s="97">
        <v>33.802250891654054</v>
      </c>
      <c r="BQ103" s="2">
        <v>-62.637339903345946</v>
      </c>
      <c r="BR103" s="97">
        <v>6.2819074922987364</v>
      </c>
      <c r="BS103" s="97">
        <v>99.361190459459024</v>
      </c>
      <c r="BT103" s="97">
        <v>148.01806172704613</v>
      </c>
      <c r="BU103" s="97">
        <v>1.2351075022072981</v>
      </c>
      <c r="BV103" s="97">
        <v>112.72612558242962</v>
      </c>
      <c r="BW103" s="21">
        <v>99.858490129799392</v>
      </c>
      <c r="BX103" s="97">
        <v>149.1231343615853</v>
      </c>
      <c r="BY103" s="97">
        <v>99.361190459459024</v>
      </c>
      <c r="BZ103" s="97">
        <v>13.530610212463801</v>
      </c>
      <c r="CA103" s="97">
        <v>1.2351075022072981</v>
      </c>
      <c r="CB103" s="97">
        <v>8.9223778970968439</v>
      </c>
      <c r="CC103" s="97">
        <v>99.858490129799392</v>
      </c>
      <c r="CD103" s="2">
        <v>-72.379600309583296</v>
      </c>
    </row>
    <row r="104" spans="1:82" x14ac:dyDescent="0.25">
      <c r="A104" s="59">
        <v>98</v>
      </c>
      <c r="B104" s="46">
        <v>5.3305572547250559</v>
      </c>
      <c r="C104" s="97">
        <v>99.798096202670209</v>
      </c>
      <c r="D104" s="97">
        <v>147.57552274384176</v>
      </c>
      <c r="E104" s="97">
        <v>5.1421884445294408</v>
      </c>
      <c r="F104" s="97">
        <v>113.6651272850256</v>
      </c>
      <c r="G104" s="21">
        <v>33.566047451623341</v>
      </c>
      <c r="H104" s="97">
        <v>152.72098829740509</v>
      </c>
      <c r="I104" s="97">
        <v>99.798096202670209</v>
      </c>
      <c r="J104" s="97">
        <v>14.324264618828341</v>
      </c>
      <c r="K104" s="97">
        <v>5.1421884445294408</v>
      </c>
      <c r="L104" s="97">
        <v>9.8840924989229055</v>
      </c>
      <c r="M104" s="97">
        <v>33.566047451623341</v>
      </c>
      <c r="N104" s="2">
        <v>-65.361833667019127</v>
      </c>
      <c r="O104" s="97">
        <v>6.3842162763213723</v>
      </c>
      <c r="P104" s="97">
        <v>12.852210188013839</v>
      </c>
      <c r="Q104" s="97">
        <v>142.02826945516298</v>
      </c>
      <c r="R104" s="97">
        <v>4.5378724701732889</v>
      </c>
      <c r="S104" s="97">
        <v>113.74264738740847</v>
      </c>
      <c r="T104" s="21">
        <v>33.839343650242505</v>
      </c>
      <c r="U104" s="97">
        <v>146.87528375969291</v>
      </c>
      <c r="V104" s="97">
        <v>12.852210188013839</v>
      </c>
      <c r="W104" s="97">
        <v>13.711512639073174</v>
      </c>
      <c r="X104" s="97">
        <v>4.5378724701732889</v>
      </c>
      <c r="Y104" s="97">
        <v>7.7877809548189081</v>
      </c>
      <c r="Z104" s="19">
        <v>33.839343650242505</v>
      </c>
      <c r="AA104" s="2">
        <v>-46.827766008132976</v>
      </c>
      <c r="AB104" s="62">
        <v>98</v>
      </c>
      <c r="AC104" s="46">
        <v>5.6832916627931001</v>
      </c>
      <c r="AD104" s="97">
        <v>99.3324621382679</v>
      </c>
      <c r="AE104" s="97">
        <v>148.49851226475954</v>
      </c>
      <c r="AF104" s="97">
        <v>6.7072970503485871</v>
      </c>
      <c r="AG104" s="97">
        <v>113.12484763633942</v>
      </c>
      <c r="AH104" s="21">
        <v>33.776791453174305</v>
      </c>
      <c r="AI104" s="97">
        <v>150.69145540112498</v>
      </c>
      <c r="AJ104" s="97">
        <v>99.3324621382679</v>
      </c>
      <c r="AK104" s="97">
        <v>10.746711722482138</v>
      </c>
      <c r="AL104" s="19">
        <v>6.7072970503485871</v>
      </c>
      <c r="AM104" s="97">
        <v>11.107973974302407</v>
      </c>
      <c r="AN104" s="21">
        <v>33.776791453174305</v>
      </c>
      <c r="AO104" s="2">
        <v>-60.312516151461153</v>
      </c>
      <c r="AP104" s="66">
        <v>98</v>
      </c>
      <c r="AQ104" s="97">
        <v>5.9663517170987301</v>
      </c>
      <c r="AR104" s="97">
        <v>100.11274339003461</v>
      </c>
      <c r="AS104" s="97">
        <v>144.12806134071087</v>
      </c>
      <c r="AT104" s="97">
        <v>76.142603405394397</v>
      </c>
      <c r="AU104" s="97">
        <v>111.04444638019707</v>
      </c>
      <c r="AV104" s="21">
        <v>34.150317302025691</v>
      </c>
      <c r="AW104" s="97">
        <v>147.97396592881191</v>
      </c>
      <c r="AX104" s="97">
        <v>100.11274339003461</v>
      </c>
      <c r="AY104" s="97">
        <v>11.162023018133805</v>
      </c>
      <c r="AZ104" s="97">
        <v>76.142603405394397</v>
      </c>
      <c r="BA104" s="97">
        <v>1.8162999483518059</v>
      </c>
      <c r="BB104" s="97">
        <v>34.150317302025691</v>
      </c>
      <c r="BC104" s="2">
        <v>-13.623914044014818</v>
      </c>
      <c r="BD104" s="62">
        <v>98</v>
      </c>
      <c r="BE104" s="97">
        <v>6.2249275196047318</v>
      </c>
      <c r="BF104" s="97">
        <v>100.00918997806178</v>
      </c>
      <c r="BG104" s="97">
        <v>149.53890128867971</v>
      </c>
      <c r="BH104" s="97">
        <v>6.1007037166585825</v>
      </c>
      <c r="BI104" s="97">
        <v>114.08391140186767</v>
      </c>
      <c r="BJ104" s="21">
        <v>33.643614041067572</v>
      </c>
      <c r="BK104" s="97">
        <v>146.32056983155397</v>
      </c>
      <c r="BL104" s="97">
        <v>100.00918997806178</v>
      </c>
      <c r="BM104" s="97">
        <v>12.517033806689492</v>
      </c>
      <c r="BN104" s="97">
        <v>6.1007037166585825</v>
      </c>
      <c r="BO104" s="97">
        <v>10.928711744154974</v>
      </c>
      <c r="BP104" s="97">
        <v>33.643614041067572</v>
      </c>
      <c r="BQ104" s="2">
        <v>-60.326927731334038</v>
      </c>
      <c r="BR104" s="97">
        <v>6.4114396866499987</v>
      </c>
      <c r="BS104" s="97">
        <v>99.121554566160839</v>
      </c>
      <c r="BT104" s="97">
        <v>148.38267607719811</v>
      </c>
      <c r="BU104" s="97">
        <v>1.333657237120685</v>
      </c>
      <c r="BV104" s="97">
        <v>114.00357733290936</v>
      </c>
      <c r="BW104" s="21">
        <v>99.270339274230324</v>
      </c>
      <c r="BX104" s="97">
        <v>149.48036750663539</v>
      </c>
      <c r="BY104" s="97">
        <v>99.121554566160839</v>
      </c>
      <c r="BZ104" s="97">
        <v>12.532692761492827</v>
      </c>
      <c r="CA104" s="97">
        <v>1.333657237120685</v>
      </c>
      <c r="CB104" s="97">
        <v>4.2250937649125531</v>
      </c>
      <c r="CC104" s="97">
        <v>99.270339274230324</v>
      </c>
      <c r="CD104" s="2">
        <v>-80.494975239200642</v>
      </c>
    </row>
    <row r="105" spans="1:82" x14ac:dyDescent="0.25">
      <c r="A105" s="59">
        <v>99</v>
      </c>
      <c r="B105" s="46">
        <v>5.1239010212020721</v>
      </c>
      <c r="C105" s="97">
        <v>99.703148623366445</v>
      </c>
      <c r="D105" s="97">
        <v>147.56322910303891</v>
      </c>
      <c r="E105" s="97">
        <v>5.385197660329947</v>
      </c>
      <c r="F105" s="97">
        <v>113.44458056833943</v>
      </c>
      <c r="G105" s="21">
        <v>33.729108736215252</v>
      </c>
      <c r="H105" s="97">
        <v>146.98916575308456</v>
      </c>
      <c r="I105" s="97">
        <v>99.703148623366445</v>
      </c>
      <c r="J105" s="97">
        <v>10.104282613793655</v>
      </c>
      <c r="K105" s="97">
        <v>5.385197660329947</v>
      </c>
      <c r="L105" s="97">
        <v>16.429601491021565</v>
      </c>
      <c r="M105" s="97">
        <v>33.729108736215252</v>
      </c>
      <c r="N105" s="2">
        <v>-60.913332279629543</v>
      </c>
      <c r="O105" s="97">
        <v>5.5860384558501641</v>
      </c>
      <c r="P105" s="97">
        <v>13.112734390621338</v>
      </c>
      <c r="Q105" s="97">
        <v>143.70321907190987</v>
      </c>
      <c r="R105" s="97">
        <v>4.7957807981609539</v>
      </c>
      <c r="S105" s="97">
        <v>113.71522957599723</v>
      </c>
      <c r="T105" s="21">
        <v>33.431285215360752</v>
      </c>
      <c r="U105" s="97">
        <v>144.47560544681409</v>
      </c>
      <c r="V105" s="97">
        <v>13.112734390621338</v>
      </c>
      <c r="W105" s="97">
        <v>10.393836356054775</v>
      </c>
      <c r="X105" s="97">
        <v>4.7957807981609539</v>
      </c>
      <c r="Y105" s="97">
        <v>10.789756487070667</v>
      </c>
      <c r="Z105" s="19">
        <v>33.431285215360752</v>
      </c>
      <c r="AA105" s="2">
        <v>-43.244834840394319</v>
      </c>
      <c r="AB105" s="62">
        <v>99</v>
      </c>
      <c r="AC105" s="46">
        <v>6.5352682827863955</v>
      </c>
      <c r="AD105" s="97">
        <v>99.589718544969557</v>
      </c>
      <c r="AE105" s="97">
        <v>148.55157660590581</v>
      </c>
      <c r="AF105" s="97">
        <v>6.104009348353685</v>
      </c>
      <c r="AG105" s="97">
        <v>112.54013901820194</v>
      </c>
      <c r="AH105" s="21">
        <v>34.007185189256866</v>
      </c>
      <c r="AI105" s="97">
        <v>147.53833793110306</v>
      </c>
      <c r="AJ105" s="97">
        <v>99.589718544969557</v>
      </c>
      <c r="AK105" s="97">
        <v>11.254852208404223</v>
      </c>
      <c r="AL105" s="19">
        <v>6.104009348353685</v>
      </c>
      <c r="AM105" s="97">
        <v>8.2175031191390939</v>
      </c>
      <c r="AN105" s="21">
        <v>34.007185189256866</v>
      </c>
      <c r="AO105" s="2">
        <v>-61.313344294951911</v>
      </c>
      <c r="AP105" s="66">
        <v>99</v>
      </c>
      <c r="AQ105" s="97">
        <v>5.7420305901493949</v>
      </c>
      <c r="AR105" s="97">
        <v>99.965910796517463</v>
      </c>
      <c r="AS105" s="97">
        <v>142.76595595352737</v>
      </c>
      <c r="AT105" s="97">
        <v>77.178331694340628</v>
      </c>
      <c r="AU105" s="97">
        <v>113.11385182579846</v>
      </c>
      <c r="AV105" s="21">
        <v>33.869238774529684</v>
      </c>
      <c r="AW105" s="97">
        <v>145.2175047894616</v>
      </c>
      <c r="AX105" s="97">
        <v>99.965910796517463</v>
      </c>
      <c r="AY105" s="97">
        <v>11.466943753779207</v>
      </c>
      <c r="AZ105" s="97">
        <v>77.178331694340628</v>
      </c>
      <c r="BA105" s="97">
        <v>4.0428351272200374</v>
      </c>
      <c r="BB105" s="97">
        <v>33.869238774529684</v>
      </c>
      <c r="BC105" s="2">
        <v>-13.100939857551761</v>
      </c>
      <c r="BD105" s="62">
        <v>99</v>
      </c>
      <c r="BE105" s="97">
        <v>5.8513663263339577</v>
      </c>
      <c r="BF105" s="97">
        <v>100.17576725811962</v>
      </c>
      <c r="BG105" s="97">
        <v>146.39520213059939</v>
      </c>
      <c r="BH105" s="97">
        <v>6.0460637731803359</v>
      </c>
      <c r="BI105" s="97">
        <v>111.59228627013394</v>
      </c>
      <c r="BJ105" s="21">
        <v>34.184806056469512</v>
      </c>
      <c r="BK105" s="97">
        <v>148.50305917156513</v>
      </c>
      <c r="BL105" s="97">
        <v>100.17576725811962</v>
      </c>
      <c r="BM105" s="97">
        <v>14.231316892702418</v>
      </c>
      <c r="BN105" s="97">
        <v>6.0460637731803359</v>
      </c>
      <c r="BO105" s="97">
        <v>13.676993059137473</v>
      </c>
      <c r="BP105" s="97">
        <v>34.184806056469512</v>
      </c>
      <c r="BQ105" s="2">
        <v>-60.151639760946075</v>
      </c>
      <c r="BR105" s="97">
        <v>5.9227650635319264</v>
      </c>
      <c r="BS105" s="97">
        <v>99.482320604125391</v>
      </c>
      <c r="BT105" s="97">
        <v>147.44085700677505</v>
      </c>
      <c r="BU105" s="97">
        <v>0.44938881587397095</v>
      </c>
      <c r="BV105" s="97">
        <v>114.06747676423498</v>
      </c>
      <c r="BW105" s="21">
        <v>99.306486844650877</v>
      </c>
      <c r="BX105" s="97">
        <v>152.34748882063252</v>
      </c>
      <c r="BY105" s="97">
        <v>99.482320604125391</v>
      </c>
      <c r="BZ105" s="97">
        <v>10.111712663179583</v>
      </c>
      <c r="CA105" s="97">
        <v>0.44938881587397095</v>
      </c>
      <c r="CB105" s="97">
        <v>8.7905774203614886</v>
      </c>
      <c r="CC105" s="97">
        <v>99.306486844650877</v>
      </c>
      <c r="CD105" s="2">
        <v>-75.567085883193556</v>
      </c>
    </row>
    <row r="106" spans="1:82" ht="15.75" thickBot="1" x14ac:dyDescent="0.3">
      <c r="A106" s="59">
        <v>100</v>
      </c>
      <c r="B106" s="47">
        <v>5.5404546338644538</v>
      </c>
      <c r="C106" s="16">
        <v>98.21450448821912</v>
      </c>
      <c r="D106" s="16">
        <v>145.56761216974027</v>
      </c>
      <c r="E106" s="16">
        <v>6.0692878234286072</v>
      </c>
      <c r="F106" s="16">
        <v>114.1219778261725</v>
      </c>
      <c r="G106" s="22">
        <v>34.928954186366127</v>
      </c>
      <c r="H106" s="16">
        <v>146.87014408546662</v>
      </c>
      <c r="I106" s="97">
        <v>98.21450448821912</v>
      </c>
      <c r="J106" s="16">
        <v>12.120575825200822</v>
      </c>
      <c r="K106" s="97">
        <v>6.0692878234286072</v>
      </c>
      <c r="L106" s="16">
        <v>7.8764296127630891</v>
      </c>
      <c r="M106" s="19">
        <v>34.928954186366127</v>
      </c>
      <c r="N106" s="3">
        <v>-63.174911702995409</v>
      </c>
      <c r="O106" s="16">
        <v>6.1901245839445806</v>
      </c>
      <c r="P106" s="16">
        <v>11.040171127602317</v>
      </c>
      <c r="Q106" s="16">
        <v>143.55562667172148</v>
      </c>
      <c r="R106" s="16">
        <v>6.6702465321744295</v>
      </c>
      <c r="S106" s="16">
        <v>111.62811826211632</v>
      </c>
      <c r="T106" s="22">
        <v>34.993445924745494</v>
      </c>
      <c r="U106" s="16">
        <v>144.82668156995572</v>
      </c>
      <c r="V106" s="97">
        <v>11.040171127602317</v>
      </c>
      <c r="W106" s="16">
        <v>10.238934197883399</v>
      </c>
      <c r="X106" s="97">
        <v>6.6702465321744295</v>
      </c>
      <c r="Y106" s="16">
        <v>6.9831279133983468</v>
      </c>
      <c r="Z106" s="19">
        <v>34.993445924745494</v>
      </c>
      <c r="AA106" s="3">
        <v>-39.176269470849533</v>
      </c>
      <c r="AB106" s="63">
        <v>100</v>
      </c>
      <c r="AC106" s="47">
        <v>6.0520074747104582</v>
      </c>
      <c r="AD106" s="16">
        <v>99.958421838133148</v>
      </c>
      <c r="AE106" s="16">
        <v>149.75555433724347</v>
      </c>
      <c r="AF106" s="16">
        <v>5.2608765979300633</v>
      </c>
      <c r="AG106" s="16">
        <v>114.22190155826878</v>
      </c>
      <c r="AH106" s="22">
        <v>33.600064211197768</v>
      </c>
      <c r="AI106" s="16">
        <v>153.00397353291439</v>
      </c>
      <c r="AJ106" s="19">
        <v>99.958421838133148</v>
      </c>
      <c r="AK106" s="16">
        <v>12.380472509028563</v>
      </c>
      <c r="AL106" s="19">
        <v>5.2608765979300633</v>
      </c>
      <c r="AM106" s="16">
        <v>7.9993035222274518</v>
      </c>
      <c r="AN106" s="21">
        <v>33.600064211197768</v>
      </c>
      <c r="AO106" s="3">
        <v>-64.825613573744363</v>
      </c>
      <c r="AP106" s="67">
        <v>100</v>
      </c>
      <c r="AQ106" s="97">
        <v>6.6072137910090198</v>
      </c>
      <c r="AR106" s="97">
        <v>99.453919733847457</v>
      </c>
      <c r="AS106" s="97">
        <v>142.57252903080933</v>
      </c>
      <c r="AT106" s="97">
        <v>77.386730997141484</v>
      </c>
      <c r="AU106" s="97">
        <v>112.23531638721055</v>
      </c>
      <c r="AV106" s="21">
        <v>33.102749471499401</v>
      </c>
      <c r="AW106" s="97">
        <v>141.8666095757163</v>
      </c>
      <c r="AX106" s="97">
        <v>99.453919733847457</v>
      </c>
      <c r="AY106" s="97">
        <v>12.494792381550985</v>
      </c>
      <c r="AZ106" s="97">
        <v>77.386730997141484</v>
      </c>
      <c r="BA106" s="97">
        <v>3.3640597677285466</v>
      </c>
      <c r="BB106" s="97">
        <v>33.102749471499401</v>
      </c>
      <c r="BC106" s="3">
        <v>-12.322926956036783</v>
      </c>
      <c r="BD106" s="63">
        <v>100</v>
      </c>
      <c r="BE106" s="97">
        <v>6.460743930820863</v>
      </c>
      <c r="BF106" s="97">
        <v>99.331614107502801</v>
      </c>
      <c r="BG106" s="97">
        <v>148.35283076218815</v>
      </c>
      <c r="BH106" s="97">
        <v>7.9007980254156251</v>
      </c>
      <c r="BI106" s="97">
        <v>115.60966602585583</v>
      </c>
      <c r="BJ106" s="22">
        <v>34.857045700276643</v>
      </c>
      <c r="BK106" s="97">
        <v>151.68423317975902</v>
      </c>
      <c r="BL106" s="97">
        <v>99.331614107502801</v>
      </c>
      <c r="BM106" s="97">
        <v>14.879745840101997</v>
      </c>
      <c r="BN106" s="97">
        <v>7.9007980254156251</v>
      </c>
      <c r="BO106" s="97">
        <v>8.5786639940633229</v>
      </c>
      <c r="BP106" s="97">
        <v>34.857045700276643</v>
      </c>
      <c r="BQ106" s="3">
        <v>-58.483779815462633</v>
      </c>
      <c r="BR106" s="97">
        <v>4.918682060714012</v>
      </c>
      <c r="BS106" s="97">
        <v>98.970783841560632</v>
      </c>
      <c r="BT106" s="97">
        <v>148.18855534168341</v>
      </c>
      <c r="BU106" s="97">
        <v>1.1520964012829278</v>
      </c>
      <c r="BV106" s="97">
        <v>114.06853552304975</v>
      </c>
      <c r="BW106" s="21">
        <v>99.439130567345472</v>
      </c>
      <c r="BX106" s="97">
        <v>150.24865153188929</v>
      </c>
      <c r="BY106" s="97">
        <v>98.970783841560632</v>
      </c>
      <c r="BZ106" s="97">
        <v>11.241760759630514</v>
      </c>
      <c r="CA106" s="97">
        <v>1.1520964012829278</v>
      </c>
      <c r="CB106" s="97">
        <v>5.7952574908712657</v>
      </c>
      <c r="CC106" s="97">
        <v>99.439130567345472</v>
      </c>
      <c r="CD106" s="3">
        <v>-80.976593185805228</v>
      </c>
    </row>
    <row r="107" spans="1:82" s="80" customFormat="1" x14ac:dyDescent="0.25">
      <c r="A107" s="93" t="s">
        <v>31</v>
      </c>
      <c r="B107" s="39">
        <f>AVERAGE(B7:B106)</f>
        <v>5.995878765004087</v>
      </c>
      <c r="C107" s="89">
        <f t="shared" ref="C107:BO107" si="0">AVERAGE(C7:C106)</f>
        <v>99.461802782583945</v>
      </c>
      <c r="D107" s="89">
        <f t="shared" si="0"/>
        <v>148.40388249041177</v>
      </c>
      <c r="E107" s="89">
        <f t="shared" si="0"/>
        <v>5.6812547108324543</v>
      </c>
      <c r="F107" s="89">
        <f t="shared" si="0"/>
        <v>113.65776360403549</v>
      </c>
      <c r="G107" s="23">
        <f t="shared" si="0"/>
        <v>33.876739396332994</v>
      </c>
      <c r="H107" s="89">
        <f t="shared" si="0"/>
        <v>150.0629522063962</v>
      </c>
      <c r="I107" s="89">
        <f t="shared" si="0"/>
        <v>99.461802782583945</v>
      </c>
      <c r="J107" s="89">
        <f t="shared" si="0"/>
        <v>11.802730536366246</v>
      </c>
      <c r="K107" s="89">
        <f t="shared" si="0"/>
        <v>5.6812547108324543</v>
      </c>
      <c r="L107" s="89">
        <f t="shared" si="0"/>
        <v>10.092702267963226</v>
      </c>
      <c r="M107" s="89">
        <f t="shared" si="0"/>
        <v>33.876739396332994</v>
      </c>
      <c r="N107" s="48">
        <f t="shared" si="0"/>
        <v>-62.579349368643896</v>
      </c>
      <c r="O107" s="39">
        <f t="shared" si="0"/>
        <v>5.5952247479015602</v>
      </c>
      <c r="P107" s="89">
        <f t="shared" si="0"/>
        <v>10.58468847652788</v>
      </c>
      <c r="Q107" s="89">
        <f t="shared" si="0"/>
        <v>142.43227736534863</v>
      </c>
      <c r="R107" s="89">
        <f t="shared" si="0"/>
        <v>5.8522917945937545</v>
      </c>
      <c r="S107" s="89">
        <f t="shared" si="0"/>
        <v>112.58302300169582</v>
      </c>
      <c r="T107" s="23">
        <f t="shared" si="0"/>
        <v>33.956926845314406</v>
      </c>
      <c r="U107" s="89">
        <f t="shared" si="0"/>
        <v>145.2244994708243</v>
      </c>
      <c r="V107" s="89">
        <f t="shared" si="0"/>
        <v>10.58468847652788</v>
      </c>
      <c r="W107" s="89">
        <f t="shared" si="0"/>
        <v>11.335850639851094</v>
      </c>
      <c r="X107" s="89">
        <f t="shared" si="0"/>
        <v>5.8522917945937545</v>
      </c>
      <c r="Y107" s="89">
        <f t="shared" si="0"/>
        <v>10.188313826803466</v>
      </c>
      <c r="Z107" s="23">
        <f t="shared" si="0"/>
        <v>33.956926845314406</v>
      </c>
      <c r="AA107" s="49">
        <f t="shared" si="0"/>
        <v>-39.277276753410085</v>
      </c>
      <c r="AB107" s="39"/>
      <c r="AC107" s="39">
        <f t="shared" si="0"/>
        <v>5.9466406019324447</v>
      </c>
      <c r="AD107" s="89">
        <f t="shared" si="0"/>
        <v>99.526034366268817</v>
      </c>
      <c r="AE107" s="89">
        <f t="shared" si="0"/>
        <v>148.47125083968692</v>
      </c>
      <c r="AF107" s="89">
        <f t="shared" si="0"/>
        <v>5.8295089487064482</v>
      </c>
      <c r="AG107" s="89">
        <f t="shared" si="0"/>
        <v>113.74434149154482</v>
      </c>
      <c r="AH107" s="23">
        <f t="shared" si="0"/>
        <v>34.035225618984789</v>
      </c>
      <c r="AI107" s="89">
        <f t="shared" si="0"/>
        <v>149.9716112742629</v>
      </c>
      <c r="AJ107" s="89">
        <f t="shared" si="0"/>
        <v>99.526034366268817</v>
      </c>
      <c r="AK107" s="89">
        <f t="shared" si="0"/>
        <v>12.00578648734543</v>
      </c>
      <c r="AL107" s="89">
        <f t="shared" si="0"/>
        <v>5.8295089487064482</v>
      </c>
      <c r="AM107" s="89">
        <f t="shared" si="0"/>
        <v>9.9280117609653598</v>
      </c>
      <c r="AN107" s="23">
        <f t="shared" si="0"/>
        <v>34.035225618984789</v>
      </c>
      <c r="AO107" s="23">
        <f t="shared" si="0"/>
        <v>-62.43996769824502</v>
      </c>
      <c r="AP107" s="68"/>
      <c r="AQ107" s="29">
        <f t="shared" si="0"/>
        <v>6.0750144671864295</v>
      </c>
      <c r="AR107" s="29">
        <f t="shared" si="0"/>
        <v>99.409322473148563</v>
      </c>
      <c r="AS107" s="29">
        <f t="shared" si="0"/>
        <v>142.52810591658411</v>
      </c>
      <c r="AT107" s="29">
        <f t="shared" si="0"/>
        <v>76.185311567552702</v>
      </c>
      <c r="AU107" s="29">
        <f t="shared" si="0"/>
        <v>112.49034559283982</v>
      </c>
      <c r="AV107" s="31">
        <f t="shared" si="0"/>
        <v>33.728217007093647</v>
      </c>
      <c r="AW107" s="29">
        <f t="shared" si="0"/>
        <v>144.68352482894733</v>
      </c>
      <c r="AX107" s="29">
        <f t="shared" si="0"/>
        <v>99.409322473148563</v>
      </c>
      <c r="AY107" s="29">
        <f t="shared" si="0"/>
        <v>11.23302046092742</v>
      </c>
      <c r="AZ107" s="29">
        <f t="shared" si="0"/>
        <v>76.185311567552702</v>
      </c>
      <c r="BA107" s="29">
        <f t="shared" si="0"/>
        <v>3.0239725893942055</v>
      </c>
      <c r="BB107" s="33">
        <f t="shared" si="0"/>
        <v>33.728217007093647</v>
      </c>
      <c r="BC107" s="49">
        <f t="shared" si="0"/>
        <v>-13.198475074697789</v>
      </c>
      <c r="BD107" s="39"/>
      <c r="BE107" s="39">
        <f t="shared" si="0"/>
        <v>5.958722932332531</v>
      </c>
      <c r="BF107" s="89">
        <f t="shared" si="0"/>
        <v>99.461824968023535</v>
      </c>
      <c r="BG107" s="89">
        <f t="shared" si="0"/>
        <v>148.25846408686999</v>
      </c>
      <c r="BH107" s="89">
        <f t="shared" si="0"/>
        <v>5.9740489191446011</v>
      </c>
      <c r="BI107" s="89">
        <f t="shared" si="0"/>
        <v>113.60553849622903</v>
      </c>
      <c r="BJ107" s="23">
        <f t="shared" si="0"/>
        <v>34.056177191103671</v>
      </c>
      <c r="BK107" s="89">
        <f t="shared" si="0"/>
        <v>149.20905624713819</v>
      </c>
      <c r="BL107" s="89">
        <f t="shared" si="0"/>
        <v>99.461824968023535</v>
      </c>
      <c r="BM107" s="89">
        <f t="shared" si="0"/>
        <v>12.235496912045162</v>
      </c>
      <c r="BN107" s="89">
        <f t="shared" si="0"/>
        <v>5.9740489191446011</v>
      </c>
      <c r="BO107" s="89">
        <f t="shared" si="0"/>
        <v>9.8528386562316559</v>
      </c>
      <c r="BP107" s="23">
        <f t="shared" ref="BP107:CD107" si="1">AVERAGE(BP7:BP106)</f>
        <v>34.056177191103671</v>
      </c>
      <c r="BQ107" s="49">
        <f t="shared" si="1"/>
        <v>-62.029521929958129</v>
      </c>
      <c r="BR107" s="39">
        <f t="shared" si="1"/>
        <v>5.9617772168429788</v>
      </c>
      <c r="BS107" s="89">
        <f t="shared" si="1"/>
        <v>99.445119042790466</v>
      </c>
      <c r="BT107" s="89">
        <f t="shared" si="1"/>
        <v>148.39195028559294</v>
      </c>
      <c r="BU107" s="89">
        <f t="shared" si="1"/>
        <v>1.0224227979443703</v>
      </c>
      <c r="BV107" s="89">
        <f t="shared" si="1"/>
        <v>113.81681897924683</v>
      </c>
      <c r="BW107" s="23">
        <f t="shared" si="1"/>
        <v>99.583906416421016</v>
      </c>
      <c r="BX107" s="89">
        <f t="shared" si="1"/>
        <v>149.70805328187745</v>
      </c>
      <c r="BY107" s="89">
        <f t="shared" si="1"/>
        <v>99.445119042790466</v>
      </c>
      <c r="BZ107" s="89">
        <f t="shared" si="1"/>
        <v>12.121746004984068</v>
      </c>
      <c r="CA107" s="89">
        <f t="shared" si="1"/>
        <v>1.0224227979443703</v>
      </c>
      <c r="CB107" s="89">
        <f t="shared" si="1"/>
        <v>9.8048854917780979</v>
      </c>
      <c r="CC107" s="23">
        <f t="shared" si="1"/>
        <v>99.583906416421016</v>
      </c>
      <c r="CD107" s="49">
        <f t="shared" si="1"/>
        <v>-72.50548235840705</v>
      </c>
    </row>
    <row r="108" spans="1:82" s="80" customFormat="1" x14ac:dyDescent="0.25">
      <c r="A108" s="93" t="s">
        <v>32</v>
      </c>
      <c r="B108" s="50">
        <f>STDEV(B7:B106)</f>
        <v>0.58306043282244246</v>
      </c>
      <c r="C108" s="93">
        <f t="shared" ref="C108:BO108" si="2">STDEV(C7:C106)</f>
        <v>0.49012323901045723</v>
      </c>
      <c r="D108" s="93">
        <f t="shared" si="2"/>
        <v>1.3357245512016083</v>
      </c>
      <c r="E108" s="93">
        <f t="shared" si="2"/>
        <v>0.74392149767284432</v>
      </c>
      <c r="F108" s="93">
        <f t="shared" si="2"/>
        <v>1.1182809795926463</v>
      </c>
      <c r="G108" s="24">
        <f t="shared" si="2"/>
        <v>0.8310398319266773</v>
      </c>
      <c r="H108" s="93">
        <f t="shared" si="2"/>
        <v>1.9681753698845816</v>
      </c>
      <c r="I108" s="93">
        <f t="shared" si="2"/>
        <v>0.49012323901045723</v>
      </c>
      <c r="J108" s="93">
        <f t="shared" si="2"/>
        <v>1.3532462644781789</v>
      </c>
      <c r="K108" s="93">
        <f t="shared" si="2"/>
        <v>0.74392149767284432</v>
      </c>
      <c r="L108" s="93">
        <f t="shared" si="2"/>
        <v>2.8146837837339906</v>
      </c>
      <c r="M108" s="93">
        <f t="shared" si="2"/>
        <v>0.8310398319266773</v>
      </c>
      <c r="N108" s="48">
        <f t="shared" si="2"/>
        <v>2.2392248083725659</v>
      </c>
      <c r="O108" s="50">
        <f t="shared" si="2"/>
        <v>0.47186960442286124</v>
      </c>
      <c r="P108" s="93">
        <f t="shared" si="2"/>
        <v>1.3420531537295513</v>
      </c>
      <c r="Q108" s="93">
        <f t="shared" si="2"/>
        <v>1.6117459882844687</v>
      </c>
      <c r="R108" s="93">
        <f t="shared" si="2"/>
        <v>0.6366631041402977</v>
      </c>
      <c r="S108" s="93">
        <f t="shared" si="2"/>
        <v>1.8487362036224078</v>
      </c>
      <c r="T108" s="24">
        <f t="shared" si="2"/>
        <v>0.82370473218072826</v>
      </c>
      <c r="U108" s="93">
        <f t="shared" si="2"/>
        <v>2.7606370300184837</v>
      </c>
      <c r="V108" s="93">
        <f t="shared" si="2"/>
        <v>1.3420531537295513</v>
      </c>
      <c r="W108" s="93">
        <f t="shared" si="2"/>
        <v>2.0339388645474075</v>
      </c>
      <c r="X108" s="93">
        <f t="shared" si="2"/>
        <v>0.6366631041402977</v>
      </c>
      <c r="Y108" s="93">
        <f t="shared" si="2"/>
        <v>3.0240718899313839</v>
      </c>
      <c r="Z108" s="24">
        <f t="shared" si="2"/>
        <v>0.82370473218072826</v>
      </c>
      <c r="AA108" s="48">
        <f t="shared" si="2"/>
        <v>3.0286348998416961</v>
      </c>
      <c r="AB108" s="50"/>
      <c r="AC108" s="50">
        <f t="shared" si="2"/>
        <v>0.47699802582290424</v>
      </c>
      <c r="AD108" s="93">
        <f t="shared" si="2"/>
        <v>0.53307246036847622</v>
      </c>
      <c r="AE108" s="93">
        <f t="shared" si="2"/>
        <v>1.0570258107240951</v>
      </c>
      <c r="AF108" s="93">
        <f t="shared" si="2"/>
        <v>0.76285142969168995</v>
      </c>
      <c r="AG108" s="93">
        <f t="shared" si="2"/>
        <v>1.0342657170114333</v>
      </c>
      <c r="AH108" s="24">
        <f t="shared" si="2"/>
        <v>0.90439325384226343</v>
      </c>
      <c r="AI108" s="93">
        <f t="shared" si="2"/>
        <v>1.7845686571833803</v>
      </c>
      <c r="AJ108" s="93">
        <f t="shared" si="2"/>
        <v>0.53307246036847622</v>
      </c>
      <c r="AK108" s="93">
        <f t="shared" si="2"/>
        <v>1.4071595913551762</v>
      </c>
      <c r="AL108" s="93">
        <f t="shared" si="2"/>
        <v>0.76285142969168995</v>
      </c>
      <c r="AM108" s="93">
        <f t="shared" si="2"/>
        <v>3.2811885879470379</v>
      </c>
      <c r="AN108" s="24">
        <f t="shared" si="2"/>
        <v>0.90439325384226343</v>
      </c>
      <c r="AO108" s="24">
        <f t="shared" si="2"/>
        <v>2.6409653367598294</v>
      </c>
      <c r="AP108" s="69"/>
      <c r="AQ108" s="93">
        <f t="shared" si="2"/>
        <v>0.51930553842848404</v>
      </c>
      <c r="AR108" s="93">
        <f t="shared" si="2"/>
        <v>0.5738057763996256</v>
      </c>
      <c r="AS108" s="93">
        <f t="shared" si="2"/>
        <v>1.5826275459459267</v>
      </c>
      <c r="AT108" s="93">
        <f t="shared" si="2"/>
        <v>1.1598607051234278</v>
      </c>
      <c r="AU108" s="93">
        <f t="shared" si="2"/>
        <v>1.7832027955746352</v>
      </c>
      <c r="AV108" s="24">
        <f t="shared" si="2"/>
        <v>0.92484174657103957</v>
      </c>
      <c r="AW108" s="93">
        <f t="shared" si="2"/>
        <v>3.0022717887964987</v>
      </c>
      <c r="AX108" s="93">
        <f t="shared" si="2"/>
        <v>0.5738057763996256</v>
      </c>
      <c r="AY108" s="93">
        <f t="shared" si="2"/>
        <v>2.3673117842663558</v>
      </c>
      <c r="AZ108" s="93">
        <f t="shared" si="2"/>
        <v>1.1598607051234278</v>
      </c>
      <c r="BA108" s="93">
        <f t="shared" si="2"/>
        <v>1.3511798466414977</v>
      </c>
      <c r="BB108" s="34">
        <f t="shared" si="2"/>
        <v>0.92484174657103957</v>
      </c>
      <c r="BC108" s="48">
        <f t="shared" si="2"/>
        <v>0.74426708926221186</v>
      </c>
      <c r="BD108" s="50"/>
      <c r="BE108" s="50">
        <f t="shared" si="2"/>
        <v>0.46603254060114679</v>
      </c>
      <c r="BF108" s="93">
        <f t="shared" si="2"/>
        <v>0.5386000032161391</v>
      </c>
      <c r="BG108" s="93">
        <f t="shared" si="2"/>
        <v>0.98695560746925537</v>
      </c>
      <c r="BH108" s="93">
        <f t="shared" si="2"/>
        <v>0.75417797192140834</v>
      </c>
      <c r="BI108" s="93">
        <f t="shared" si="2"/>
        <v>1.034127221865955</v>
      </c>
      <c r="BJ108" s="24">
        <f t="shared" si="2"/>
        <v>0.85192530322096793</v>
      </c>
      <c r="BK108" s="93">
        <f t="shared" si="2"/>
        <v>1.7259757383987413</v>
      </c>
      <c r="BL108" s="93">
        <f t="shared" si="2"/>
        <v>0.5386000032161391</v>
      </c>
      <c r="BM108" s="93">
        <f t="shared" si="2"/>
        <v>1.3445998985016103</v>
      </c>
      <c r="BN108" s="93">
        <f t="shared" si="2"/>
        <v>0.75417797192140834</v>
      </c>
      <c r="BO108" s="93">
        <f t="shared" si="2"/>
        <v>3.1635000814990701</v>
      </c>
      <c r="BP108" s="24">
        <f t="shared" ref="BP108:CD108" si="3">STDEV(BP7:BP106)</f>
        <v>0.85192530322096793</v>
      </c>
      <c r="BQ108" s="48">
        <f t="shared" si="3"/>
        <v>2.3873672405943482</v>
      </c>
      <c r="BR108" s="50">
        <f t="shared" si="3"/>
        <v>0.5530579890444085</v>
      </c>
      <c r="BS108" s="93">
        <f t="shared" si="3"/>
        <v>0.41741795395404263</v>
      </c>
      <c r="BT108" s="93">
        <f t="shared" si="3"/>
        <v>0.96993428248050495</v>
      </c>
      <c r="BU108" s="93">
        <f t="shared" si="3"/>
        <v>0.50877305327613265</v>
      </c>
      <c r="BV108" s="93">
        <f t="shared" si="3"/>
        <v>1.0914809740752607</v>
      </c>
      <c r="BW108" s="24">
        <f t="shared" si="3"/>
        <v>0.26404682989862949</v>
      </c>
      <c r="BX108" s="93">
        <f t="shared" si="3"/>
        <v>1.8325889423850632</v>
      </c>
      <c r="BY108" s="93">
        <f t="shared" si="3"/>
        <v>0.41741795395404263</v>
      </c>
      <c r="BZ108" s="93">
        <f t="shared" si="3"/>
        <v>1.4191513340309341</v>
      </c>
      <c r="CA108" s="93">
        <f t="shared" si="3"/>
        <v>0.50877305327613265</v>
      </c>
      <c r="CB108" s="93">
        <f t="shared" si="3"/>
        <v>2.5955857597437846</v>
      </c>
      <c r="CC108" s="24">
        <f t="shared" si="3"/>
        <v>0.26404682989862949</v>
      </c>
      <c r="CD108" s="48">
        <f t="shared" si="3"/>
        <v>4.3206508462087969</v>
      </c>
    </row>
    <row r="109" spans="1:82" s="4" customFormat="1" ht="15.75" thickBot="1" x14ac:dyDescent="0.3">
      <c r="A109" s="4" t="s">
        <v>33</v>
      </c>
      <c r="B109" s="7">
        <f>COUNT(B7:B106)</f>
        <v>100</v>
      </c>
      <c r="C109" s="5">
        <f t="shared" ref="C109:BO109" si="4">COUNT(C7:C106)</f>
        <v>100</v>
      </c>
      <c r="D109" s="5">
        <f t="shared" si="4"/>
        <v>100</v>
      </c>
      <c r="E109" s="5">
        <f t="shared" si="4"/>
        <v>100</v>
      </c>
      <c r="F109" s="5">
        <f t="shared" si="4"/>
        <v>100</v>
      </c>
      <c r="G109" s="8">
        <f t="shared" si="4"/>
        <v>100</v>
      </c>
      <c r="H109" s="5">
        <f t="shared" si="4"/>
        <v>100</v>
      </c>
      <c r="I109" s="5">
        <f t="shared" si="4"/>
        <v>100</v>
      </c>
      <c r="J109" s="5">
        <f t="shared" si="4"/>
        <v>100</v>
      </c>
      <c r="K109" s="5">
        <f t="shared" si="4"/>
        <v>100</v>
      </c>
      <c r="L109" s="5">
        <f t="shared" si="4"/>
        <v>100</v>
      </c>
      <c r="M109" s="5">
        <f t="shared" si="4"/>
        <v>100</v>
      </c>
      <c r="N109" s="6">
        <f t="shared" si="4"/>
        <v>100</v>
      </c>
      <c r="O109" s="7">
        <f t="shared" si="4"/>
        <v>100</v>
      </c>
      <c r="P109" s="5">
        <f t="shared" si="4"/>
        <v>100</v>
      </c>
      <c r="Q109" s="5">
        <f t="shared" si="4"/>
        <v>100</v>
      </c>
      <c r="R109" s="5">
        <f t="shared" si="4"/>
        <v>100</v>
      </c>
      <c r="S109" s="5">
        <f t="shared" si="4"/>
        <v>100</v>
      </c>
      <c r="T109" s="8">
        <f t="shared" si="4"/>
        <v>100</v>
      </c>
      <c r="U109" s="5">
        <f t="shared" si="4"/>
        <v>100</v>
      </c>
      <c r="V109" s="5">
        <f t="shared" si="4"/>
        <v>100</v>
      </c>
      <c r="W109" s="5">
        <f t="shared" si="4"/>
        <v>100</v>
      </c>
      <c r="X109" s="5">
        <f t="shared" si="4"/>
        <v>100</v>
      </c>
      <c r="Y109" s="5">
        <f t="shared" si="4"/>
        <v>100</v>
      </c>
      <c r="Z109" s="8">
        <f t="shared" si="4"/>
        <v>100</v>
      </c>
      <c r="AA109" s="6">
        <f t="shared" si="4"/>
        <v>100</v>
      </c>
      <c r="AB109" s="7"/>
      <c r="AC109" s="7">
        <f t="shared" si="4"/>
        <v>100</v>
      </c>
      <c r="AD109" s="5">
        <f t="shared" si="4"/>
        <v>100</v>
      </c>
      <c r="AE109" s="5">
        <f t="shared" si="4"/>
        <v>100</v>
      </c>
      <c r="AF109" s="5">
        <f t="shared" si="4"/>
        <v>100</v>
      </c>
      <c r="AG109" s="5">
        <f t="shared" si="4"/>
        <v>100</v>
      </c>
      <c r="AH109" s="8">
        <f t="shared" si="4"/>
        <v>100</v>
      </c>
      <c r="AI109" s="5">
        <f t="shared" si="4"/>
        <v>100</v>
      </c>
      <c r="AJ109" s="5">
        <f t="shared" si="4"/>
        <v>100</v>
      </c>
      <c r="AK109" s="5">
        <f t="shared" si="4"/>
        <v>100</v>
      </c>
      <c r="AL109" s="5">
        <f t="shared" si="4"/>
        <v>100</v>
      </c>
      <c r="AM109" s="5">
        <f t="shared" si="4"/>
        <v>100</v>
      </c>
      <c r="AN109" s="8">
        <f t="shared" si="4"/>
        <v>100</v>
      </c>
      <c r="AO109" s="9">
        <f t="shared" si="4"/>
        <v>100</v>
      </c>
      <c r="AP109" s="70"/>
      <c r="AQ109" s="13">
        <f t="shared" si="4"/>
        <v>100</v>
      </c>
      <c r="AR109" s="13">
        <f t="shared" si="4"/>
        <v>100</v>
      </c>
      <c r="AS109" s="13">
        <f t="shared" si="4"/>
        <v>100</v>
      </c>
      <c r="AT109" s="13">
        <f t="shared" si="4"/>
        <v>100</v>
      </c>
      <c r="AU109" s="13">
        <f t="shared" si="4"/>
        <v>100</v>
      </c>
      <c r="AV109" s="14">
        <f t="shared" si="4"/>
        <v>100</v>
      </c>
      <c r="AW109" s="13">
        <f t="shared" si="4"/>
        <v>100</v>
      </c>
      <c r="AX109" s="13">
        <f t="shared" si="4"/>
        <v>100</v>
      </c>
      <c r="AY109" s="13">
        <f t="shared" si="4"/>
        <v>100</v>
      </c>
      <c r="AZ109" s="13">
        <f t="shared" si="4"/>
        <v>100</v>
      </c>
      <c r="BA109" s="13">
        <f t="shared" si="4"/>
        <v>100</v>
      </c>
      <c r="BB109" s="15">
        <f t="shared" si="4"/>
        <v>100</v>
      </c>
      <c r="BC109" s="10">
        <f t="shared" si="4"/>
        <v>100</v>
      </c>
      <c r="BD109" s="7"/>
      <c r="BE109" s="11">
        <f t="shared" si="4"/>
        <v>100</v>
      </c>
      <c r="BF109" s="12">
        <f t="shared" si="4"/>
        <v>100</v>
      </c>
      <c r="BG109" s="12">
        <f t="shared" si="4"/>
        <v>100</v>
      </c>
      <c r="BH109" s="12">
        <f t="shared" si="4"/>
        <v>100</v>
      </c>
      <c r="BI109" s="12">
        <f t="shared" si="4"/>
        <v>100</v>
      </c>
      <c r="BJ109" s="9">
        <f t="shared" si="4"/>
        <v>100</v>
      </c>
      <c r="BK109" s="12">
        <f t="shared" si="4"/>
        <v>100</v>
      </c>
      <c r="BL109" s="12">
        <f t="shared" si="4"/>
        <v>100</v>
      </c>
      <c r="BM109" s="12">
        <f t="shared" si="4"/>
        <v>100</v>
      </c>
      <c r="BN109" s="12">
        <f t="shared" si="4"/>
        <v>100</v>
      </c>
      <c r="BO109" s="12">
        <f t="shared" si="4"/>
        <v>100</v>
      </c>
      <c r="BP109" s="9">
        <f t="shared" ref="BP109:CD109" si="5">COUNT(BP7:BP106)</f>
        <v>100</v>
      </c>
      <c r="BQ109" s="10">
        <f t="shared" si="5"/>
        <v>100</v>
      </c>
      <c r="BR109" s="11">
        <f t="shared" si="5"/>
        <v>100</v>
      </c>
      <c r="BS109" s="12">
        <f t="shared" si="5"/>
        <v>100</v>
      </c>
      <c r="BT109" s="12">
        <f t="shared" si="5"/>
        <v>100</v>
      </c>
      <c r="BU109" s="12">
        <f t="shared" si="5"/>
        <v>100</v>
      </c>
      <c r="BV109" s="12">
        <f t="shared" si="5"/>
        <v>100</v>
      </c>
      <c r="BW109" s="9">
        <f t="shared" si="5"/>
        <v>100</v>
      </c>
      <c r="BX109" s="12">
        <f t="shared" si="5"/>
        <v>100</v>
      </c>
      <c r="BY109" s="12">
        <f t="shared" si="5"/>
        <v>100</v>
      </c>
      <c r="BZ109" s="12">
        <f t="shared" si="5"/>
        <v>100</v>
      </c>
      <c r="CA109" s="12">
        <f t="shared" si="5"/>
        <v>100</v>
      </c>
      <c r="CB109" s="12">
        <f t="shared" si="5"/>
        <v>100</v>
      </c>
      <c r="CC109" s="9">
        <f t="shared" si="5"/>
        <v>100</v>
      </c>
      <c r="CD109" s="6">
        <f t="shared" si="5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6">D6</f>
        <v>Na+ (mmol/L)</v>
      </c>
      <c r="E110" s="94" t="str">
        <f t="shared" si="6"/>
        <v>Pna (%)</v>
      </c>
      <c r="F110" s="94" t="str">
        <f t="shared" si="6"/>
        <v>Cl- (mmol/L)</v>
      </c>
      <c r="G110" s="99" t="str">
        <f t="shared" si="6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7">J6</f>
        <v>Na+ (mmol/L)</v>
      </c>
      <c r="K110" s="94" t="str">
        <f t="shared" si="7"/>
        <v>Pna (%)</v>
      </c>
      <c r="L110" s="94" t="str">
        <f t="shared" si="7"/>
        <v>Cl- (mmol/L)</v>
      </c>
      <c r="M110" s="94" t="str">
        <f t="shared" si="7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8">Q6</f>
        <v>Na+ (mmol/L)</v>
      </c>
      <c r="R110" s="94" t="str">
        <f t="shared" si="8"/>
        <v>Pna (%)</v>
      </c>
      <c r="S110" s="94" t="str">
        <f t="shared" si="8"/>
        <v>Cl- (mmol/L)</v>
      </c>
      <c r="T110" s="94" t="str">
        <f t="shared" si="8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9">W6</f>
        <v>Na+ (mmol/L)</v>
      </c>
      <c r="X110" s="94" t="str">
        <f t="shared" si="9"/>
        <v>Pna (%)</v>
      </c>
      <c r="Y110" s="94" t="str">
        <f t="shared" si="9"/>
        <v>Cl- (mmol/L)</v>
      </c>
      <c r="Z110" s="94" t="str">
        <f t="shared" si="9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">AE6</f>
        <v>Na+ (mmol/L)</v>
      </c>
      <c r="AF110" s="94" t="str">
        <f t="shared" si="10"/>
        <v>Pna (%)</v>
      </c>
      <c r="AG110" s="94" t="str">
        <f t="shared" si="10"/>
        <v>Cl- (mmol/L)</v>
      </c>
      <c r="AH110" s="99" t="str">
        <f t="shared" si="10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1">AK6</f>
        <v>Na+ (mmol/L)</v>
      </c>
      <c r="AL110" s="94" t="str">
        <f t="shared" si="11"/>
        <v>Pna (%)</v>
      </c>
      <c r="AM110" s="94" t="str">
        <f t="shared" si="11"/>
        <v>Cl- (mmol/L)</v>
      </c>
      <c r="AN110" s="99" t="str">
        <f t="shared" si="11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2">AR6</f>
        <v>PK (%)</v>
      </c>
      <c r="AS110" s="94" t="str">
        <f t="shared" si="12"/>
        <v>Na+ (mmol/L)</v>
      </c>
      <c r="AT110" s="94" t="str">
        <f t="shared" si="12"/>
        <v>Pna (%)</v>
      </c>
      <c r="AU110" s="94" t="str">
        <f t="shared" si="12"/>
        <v>Cl- (mmol/L)</v>
      </c>
      <c r="AV110" s="99" t="str">
        <f>AV6</f>
        <v>PCl (%)</v>
      </c>
      <c r="AW110" s="94" t="str">
        <f t="shared" si="12"/>
        <v>K+ (mmol/L)</v>
      </c>
      <c r="AX110" s="94" t="str">
        <f t="shared" si="12"/>
        <v>PK (%)</v>
      </c>
      <c r="AY110" s="94" t="str">
        <f t="shared" si="12"/>
        <v>Na+ (mmol/L)</v>
      </c>
      <c r="AZ110" s="94" t="str">
        <f t="shared" si="12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3">BF6</f>
        <v>PK (%)</v>
      </c>
      <c r="BG110" s="94" t="str">
        <f t="shared" si="13"/>
        <v>Na+ (mmol/L)</v>
      </c>
      <c r="BH110" s="94" t="str">
        <f t="shared" si="13"/>
        <v>Pna (%)</v>
      </c>
      <c r="BI110" s="94" t="str">
        <f t="shared" si="13"/>
        <v>Cl- (mmol/L)</v>
      </c>
      <c r="BJ110" s="99" t="str">
        <f t="shared" si="13"/>
        <v>PCl (%)</v>
      </c>
      <c r="BK110" s="94" t="str">
        <f t="shared" si="13"/>
        <v>K+ (mmol/L)</v>
      </c>
      <c r="BL110" s="94" t="str">
        <f t="shared" si="13"/>
        <v>PK (%)</v>
      </c>
      <c r="BM110" s="94" t="str">
        <f t="shared" si="13"/>
        <v>Na+ (mmol/L)</v>
      </c>
      <c r="BN110" s="94" t="str">
        <f t="shared" si="13"/>
        <v>Pna (%)</v>
      </c>
      <c r="BO110" s="94" t="str">
        <f t="shared" si="13"/>
        <v>Cl- (mmol/L)</v>
      </c>
      <c r="BP110" s="95" t="str">
        <f t="shared" si="13"/>
        <v>PCl (%)</v>
      </c>
      <c r="BQ110" s="94" t="s">
        <v>34</v>
      </c>
      <c r="BR110" s="94" t="str">
        <f t="shared" si="13"/>
        <v>K+ (mmol/L)</v>
      </c>
      <c r="BS110" s="94" t="str">
        <f t="shared" si="13"/>
        <v>PK (%)</v>
      </c>
      <c r="BT110" s="94" t="str">
        <f t="shared" si="13"/>
        <v>Na+ (mmol/L)</v>
      </c>
      <c r="BU110" s="94" t="str">
        <f t="shared" si="13"/>
        <v>Pna (%)</v>
      </c>
      <c r="BV110" s="94" t="str">
        <f t="shared" si="13"/>
        <v>Cl- (mmol/L)</v>
      </c>
      <c r="BW110" s="99" t="str">
        <f t="shared" si="13"/>
        <v>PCl (%)</v>
      </c>
      <c r="BX110" s="94" t="str">
        <f t="shared" si="13"/>
        <v>K+ (mmol/L)</v>
      </c>
      <c r="BY110" s="94" t="str">
        <f t="shared" si="13"/>
        <v>PK (%)</v>
      </c>
      <c r="BZ110" s="94" t="str">
        <f t="shared" si="13"/>
        <v>Na+ (mmol/L)</v>
      </c>
      <c r="CA110" s="94" t="str">
        <f t="shared" si="13"/>
        <v>Pna (%)</v>
      </c>
      <c r="CB110" s="94" t="str">
        <f t="shared" si="13"/>
        <v>Cl- (mmol/L)</v>
      </c>
      <c r="CC110" s="94" t="str">
        <f t="shared" si="13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4">_xlfn.NORM.INV(RAND(),B$121,B$122)</f>
        <v>6.4630563745518241</v>
      </c>
      <c r="C125" s="16">
        <f t="shared" ca="1" si="14"/>
        <v>99.080168784956442</v>
      </c>
      <c r="D125" s="16">
        <f t="shared" ca="1" si="14"/>
        <v>149.24796604409786</v>
      </c>
      <c r="E125" s="16">
        <f t="shared" ca="1" si="14"/>
        <v>6.4734673782879675</v>
      </c>
      <c r="F125" s="16">
        <f t="shared" ca="1" si="14"/>
        <v>113.35059916189672</v>
      </c>
      <c r="G125" s="22">
        <f t="shared" ca="1" si="14"/>
        <v>33.045182858417611</v>
      </c>
      <c r="H125" s="47">
        <f t="shared" ca="1" si="14"/>
        <v>149.80377695757278</v>
      </c>
      <c r="I125" s="16">
        <f t="shared" ca="1" si="14"/>
        <v>99.408066479153788</v>
      </c>
      <c r="J125" s="16">
        <f t="shared" ca="1" si="14"/>
        <v>12.539212378711591</v>
      </c>
      <c r="K125" s="16">
        <f t="shared" ca="1" si="14"/>
        <v>6.0752501075328418</v>
      </c>
      <c r="L125" s="16">
        <f t="shared" ca="1" si="14"/>
        <v>11.108723823192207</v>
      </c>
      <c r="M125" s="22">
        <f ca="1">_xlfn.NORM.INV(RAND(),M$121,M$122)</f>
        <v>33.660288861782711</v>
      </c>
      <c r="N125" s="97"/>
      <c r="O125" s="47">
        <f ca="1">_xlfn.NORM.INV(RAND(),O$121,O$122)</f>
        <v>5.1038843021256817</v>
      </c>
      <c r="P125" s="27">
        <f ca="1">_xlfn.NORM.INV(RAND(),P$121,P$122)</f>
        <v>10.990817221818196</v>
      </c>
      <c r="Q125" s="16">
        <f ca="1">_xlfn.NORM.INV(RAND(),Q$121,Q$122)</f>
        <v>142.94136762658948</v>
      </c>
      <c r="R125" s="16">
        <f ca="1">_xlfn.NORM.INV(RAND(),R$121,R$122)</f>
        <v>6.3463476644772907</v>
      </c>
      <c r="S125" s="16">
        <f ca="1">_xlfn.NORM.INV(RAND(),S$121,S$122)</f>
        <v>112.0921189309789</v>
      </c>
      <c r="T125" s="16">
        <f ca="1">_xlfn.NORM.INV(RAND(),S$121,T$122)</f>
        <v>113.05402828742862</v>
      </c>
      <c r="U125" s="47">
        <f ca="1">_xlfn.NORM.INV(RAND(),U$121,U$122)</f>
        <v>146.51613719799462</v>
      </c>
      <c r="V125" s="27">
        <f t="shared" ref="V125:Z125" ca="1" si="15">_xlfn.NORM.INV(RAND(),V$121,V$122)</f>
        <v>8.6460576158422011</v>
      </c>
      <c r="W125" s="16">
        <f t="shared" ca="1" si="15"/>
        <v>14.033863140344774</v>
      </c>
      <c r="X125" s="16">
        <f t="shared" ca="1" si="15"/>
        <v>6.4452833231745403</v>
      </c>
      <c r="Y125" s="16">
        <f t="shared" ca="1" si="15"/>
        <v>8.2980479865857468</v>
      </c>
      <c r="Z125" s="22">
        <f t="shared" ca="1" si="15"/>
        <v>34.946190995289328</v>
      </c>
      <c r="AA125" s="97"/>
      <c r="AB125" s="97"/>
      <c r="AC125" s="55">
        <f t="shared" ref="AC125:AN125" ca="1" si="16">_xlfn.NORM.INV(RAND(),AC$121,AC$122)</f>
        <v>5.578116973895586</v>
      </c>
      <c r="AD125" s="16">
        <f t="shared" ca="1" si="16"/>
        <v>99.35098337290961</v>
      </c>
      <c r="AE125" s="16">
        <f t="shared" ca="1" si="16"/>
        <v>148.77338620964503</v>
      </c>
      <c r="AF125" s="16">
        <f t="shared" ca="1" si="16"/>
        <v>5.9554923124390822</v>
      </c>
      <c r="AG125" s="16">
        <f t="shared" ca="1" si="16"/>
        <v>111.6874086246351</v>
      </c>
      <c r="AH125" s="22">
        <f t="shared" ca="1" si="16"/>
        <v>34.231953953831351</v>
      </c>
      <c r="AI125" s="47">
        <f t="shared" ca="1" si="16"/>
        <v>148.84343377875922</v>
      </c>
      <c r="AJ125" s="16">
        <f t="shared" ca="1" si="16"/>
        <v>98.970168582777688</v>
      </c>
      <c r="AK125" s="16">
        <f t="shared" ca="1" si="16"/>
        <v>14.738071968280259</v>
      </c>
      <c r="AL125" s="16">
        <f t="shared" ca="1" si="16"/>
        <v>7.1328389101925866</v>
      </c>
      <c r="AM125" s="16">
        <f t="shared" ca="1" si="16"/>
        <v>11.298268846687671</v>
      </c>
      <c r="AN125" s="22">
        <f t="shared" ca="1" si="16"/>
        <v>33.118904842433068</v>
      </c>
      <c r="AO125" s="97"/>
      <c r="AP125" s="97"/>
      <c r="AQ125" s="47">
        <f t="shared" ref="AQ125:BB125" ca="1" si="17">_xlfn.NORM.INV(RAND(),AQ$121,AQ$122)</f>
        <v>6.2777663748004935</v>
      </c>
      <c r="AR125" s="16">
        <f t="shared" ca="1" si="17"/>
        <v>98.810602594383226</v>
      </c>
      <c r="AS125" s="16">
        <f t="shared" ca="1" si="17"/>
        <v>143.66841148829874</v>
      </c>
      <c r="AT125" s="27">
        <f t="shared" ca="1" si="17"/>
        <v>77.073510148323692</v>
      </c>
      <c r="AU125" s="16">
        <f t="shared" ca="1" si="17"/>
        <v>112.42266421102256</v>
      </c>
      <c r="AV125" s="16">
        <f t="shared" ca="1" si="17"/>
        <v>33.70723149400969</v>
      </c>
      <c r="AW125" s="16">
        <f t="shared" ca="1" si="17"/>
        <v>145.96255776616266</v>
      </c>
      <c r="AX125" s="16">
        <f t="shared" ca="1" si="17"/>
        <v>99.454110123213837</v>
      </c>
      <c r="AY125" s="16">
        <f t="shared" ca="1" si="17"/>
        <v>11.54522558197762</v>
      </c>
      <c r="AZ125" s="27">
        <f t="shared" ca="1" si="17"/>
        <v>76.302609736526861</v>
      </c>
      <c r="BA125" s="16">
        <f t="shared" ca="1" si="17"/>
        <v>3.9834233251272444</v>
      </c>
      <c r="BB125" s="22">
        <f t="shared" ca="1" si="17"/>
        <v>33.921457345717172</v>
      </c>
      <c r="BC125" s="97"/>
      <c r="BD125" s="97"/>
      <c r="BE125" s="55">
        <f t="shared" ref="BE125:BP125" ca="1" si="18">_xlfn.NORM.INV(RAND(),BE$121,BE$122)</f>
        <v>6.2188785252443148</v>
      </c>
      <c r="BF125" s="16">
        <f t="shared" ca="1" si="18"/>
        <v>100.26540264425246</v>
      </c>
      <c r="BG125" s="16">
        <f t="shared" ca="1" si="18"/>
        <v>148.68262057046789</v>
      </c>
      <c r="BH125" s="16">
        <f t="shared" ca="1" si="18"/>
        <v>5.3273947039567311</v>
      </c>
      <c r="BI125" s="16">
        <f t="shared" ca="1" si="18"/>
        <v>112.75587965455991</v>
      </c>
      <c r="BJ125" s="22">
        <f t="shared" ca="1" si="18"/>
        <v>36.368281231723174</v>
      </c>
      <c r="BK125" s="47">
        <f t="shared" ca="1" si="18"/>
        <v>149.63481078984719</v>
      </c>
      <c r="BL125" s="16">
        <f t="shared" ca="1" si="18"/>
        <v>99.617929382096676</v>
      </c>
      <c r="BM125" s="16">
        <f t="shared" ca="1" si="18"/>
        <v>11.283543468958262</v>
      </c>
      <c r="BN125" s="16">
        <f t="shared" ca="1" si="18"/>
        <v>7.2885190438383933</v>
      </c>
      <c r="BO125" s="16">
        <f t="shared" ca="1" si="18"/>
        <v>6.3064638118446199</v>
      </c>
      <c r="BP125" s="22">
        <f t="shared" ca="1" si="18"/>
        <v>33.836988548677319</v>
      </c>
      <c r="BQ125" s="97"/>
      <c r="BR125" s="47">
        <f t="shared" ref="BR125:CC125" ca="1" si="19">_xlfn.NORM.INV(RAND(),BR$121,BR$122)</f>
        <v>5.8136139950500958</v>
      </c>
      <c r="BS125" s="36">
        <f t="shared" ca="1" si="19"/>
        <v>99.41897744355434</v>
      </c>
      <c r="BT125" s="16">
        <f t="shared" ca="1" si="19"/>
        <v>147.71212107671832</v>
      </c>
      <c r="BU125" s="27">
        <f t="shared" ca="1" si="19"/>
        <v>0.91422182726798484</v>
      </c>
      <c r="BV125" s="16">
        <f t="shared" ca="1" si="19"/>
        <v>112.91967195736596</v>
      </c>
      <c r="BW125" s="38">
        <f t="shared" ca="1" si="19"/>
        <v>99.280680463860762</v>
      </c>
      <c r="BX125" s="47">
        <f t="shared" ca="1" si="19"/>
        <v>149.94510472972081</v>
      </c>
      <c r="BY125" s="27">
        <f t="shared" ca="1" si="19"/>
        <v>98.850019627184864</v>
      </c>
      <c r="BZ125" s="16">
        <f t="shared" ca="1" si="19"/>
        <v>12.241612403564103</v>
      </c>
      <c r="CA125" s="16">
        <f t="shared" ca="1" si="19"/>
        <v>1.5918919788479344</v>
      </c>
      <c r="CB125" s="16">
        <f t="shared" ca="1" si="19"/>
        <v>22.114071115650937</v>
      </c>
      <c r="CC125" s="38">
        <f t="shared" ca="1" si="19"/>
        <v>99.303015522526962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>_xlfn.T.TEST(AD7:AD106,AR7:AR106,2,1)</f>
        <v>0.18827563753994234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>_xlfn.T.TEST(AF7:AF106,AZ7:AZ106,2,1)</f>
        <v>2.1606826601842449E-171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>_xlfn.T.TEST(BF7:BF106,BS7:BS106,2,1)</f>
        <v>0.80445826486080951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>_xlfn.T.TEST(C7:C106,P7:P106,2,1)</f>
        <v>5.2019843054933202E-180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>_xlfn.T.TEST(AH7:AH106,AV7:AV106,2,1)</f>
        <v>1.758199173710303E-2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>_xlfn.T.TEST(BH7:BH106,BU7:BU106,2,1)</f>
        <v>4.5561196785988158E-76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>_xlfn.T.TEST(E7:E106,R7:R106,2,1)</f>
        <v>6.887066078903907E-2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>_xlfn.T.TEST(BJ7:BJ106,BW7:BW106,2,1)</f>
        <v>1.7917848198043229E-185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>_xlfn.T.TEST(G7:G106,T7:T106,2,1)</f>
        <v>0.48323318808612581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>_xlfn.T.TEST(AO7:AO106,BC7:BC106,2,1)</f>
        <v>1.6875831914587012E-126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>_xlfn.T.TEST(BQ7:BQ106,CD7:CD106,2,1)</f>
        <v>2.3457819334182382E-39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>_xlfn.T.TEST(N7:N106,AA7:AA106,2,1)</f>
        <v>4.4368501360071148E-81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zoomScale="70" zoomScaleNormal="70" workbookViewId="0">
      <selection activeCell="N5" sqref="N5:N110"/>
    </sheetView>
  </sheetViews>
  <sheetFormatPr defaultRowHeight="15" x14ac:dyDescent="0.25"/>
  <cols>
    <col min="14" max="14" width="42.5703125" bestFit="1" customWidth="1"/>
    <col min="27" max="27" width="45.28515625" bestFit="1" customWidth="1"/>
    <col min="41" max="41" width="45.28515625" bestFit="1" customWidth="1"/>
    <col min="55" max="55" width="45.28515625" bestFit="1" customWidth="1"/>
    <col min="69" max="69" width="45.28515625" bestFit="1" customWidth="1"/>
    <col min="82" max="82" width="45.28515625" bestFit="1" customWidth="1"/>
  </cols>
  <sheetData>
    <row r="1" spans="1:82" s="84" customFormat="1" ht="29.25" thickBot="1" x14ac:dyDescent="0.5">
      <c r="A1" s="97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7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39" t="s">
        <v>6</v>
      </c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23"/>
      <c r="AB2" s="107" t="s">
        <v>5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9"/>
      <c r="AO2" s="107" t="s">
        <v>7</v>
      </c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7" t="s">
        <v>5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9"/>
      <c r="BQ2" s="97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7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 t="s">
        <v>11</v>
      </c>
      <c r="O3" s="113" t="s">
        <v>12</v>
      </c>
      <c r="P3" s="114"/>
      <c r="Q3" s="114"/>
      <c r="R3" s="114"/>
      <c r="S3" s="114"/>
      <c r="T3" s="115"/>
      <c r="U3" s="110" t="s">
        <v>13</v>
      </c>
      <c r="V3" s="111"/>
      <c r="W3" s="111"/>
      <c r="X3" s="111"/>
      <c r="Y3" s="111"/>
      <c r="Z3" s="112"/>
      <c r="AA3" s="20" t="s">
        <v>11</v>
      </c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 t="s">
        <v>11</v>
      </c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 t="s">
        <v>11</v>
      </c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 t="s">
        <v>11</v>
      </c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 t="s">
        <v>11</v>
      </c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2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26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5" t="s">
        <v>28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4" t="s">
        <v>29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30</v>
      </c>
    </row>
    <row r="5" spans="1:82" x14ac:dyDescent="0.25">
      <c r="A5" s="86">
        <v>1</v>
      </c>
      <c r="B5" s="87">
        <v>5.8677381690479091</v>
      </c>
      <c r="C5" s="87">
        <v>100.13390207668758</v>
      </c>
      <c r="D5" s="87">
        <v>148.55298425706351</v>
      </c>
      <c r="E5" s="87">
        <v>4.6872120903905108</v>
      </c>
      <c r="F5" s="87">
        <v>113.78159487912738</v>
      </c>
      <c r="G5" s="87">
        <v>33.920597015775591</v>
      </c>
      <c r="H5" s="87">
        <v>150.55242048884426</v>
      </c>
      <c r="I5" s="87">
        <v>100.13390207668758</v>
      </c>
      <c r="J5" s="87">
        <v>10.462045377532403</v>
      </c>
      <c r="K5" s="87">
        <v>4.6872120903905108</v>
      </c>
      <c r="L5" s="87">
        <v>8.7556459192513962</v>
      </c>
      <c r="M5" s="87">
        <v>33.920597015775591</v>
      </c>
      <c r="N5" s="87"/>
      <c r="O5" s="87">
        <v>5.2081893039980756</v>
      </c>
      <c r="P5" s="87">
        <v>9.1430641748981198</v>
      </c>
      <c r="Q5" s="87">
        <v>144.17497548164755</v>
      </c>
      <c r="R5" s="87">
        <v>5.9546248293666713</v>
      </c>
      <c r="S5" s="87">
        <v>116.09362312491244</v>
      </c>
      <c r="T5" s="87">
        <v>34.821064315541378</v>
      </c>
      <c r="U5" s="87">
        <v>140.07305443100122</v>
      </c>
      <c r="V5" s="87">
        <v>9.1430641748981198</v>
      </c>
      <c r="W5" s="87">
        <v>13.210362272111521</v>
      </c>
      <c r="X5" s="87">
        <v>5.9546248293666713</v>
      </c>
      <c r="Y5" s="87">
        <v>6.7793985233427598</v>
      </c>
      <c r="Z5" s="87">
        <v>34.821064315541378</v>
      </c>
      <c r="AA5" s="87"/>
      <c r="AB5" s="86">
        <v>1</v>
      </c>
      <c r="AC5" s="87">
        <v>5.8934882991973376</v>
      </c>
      <c r="AD5" s="87">
        <v>99.568635309846016</v>
      </c>
      <c r="AE5" s="87">
        <v>146.96419610480709</v>
      </c>
      <c r="AF5" s="87">
        <v>6.5417101534355302</v>
      </c>
      <c r="AG5" s="87">
        <v>113.07009645023196</v>
      </c>
      <c r="AH5" s="87">
        <v>34.270742089446351</v>
      </c>
      <c r="AI5" s="87">
        <v>150.18030666305049</v>
      </c>
      <c r="AJ5" s="87">
        <v>99.568635309846016</v>
      </c>
      <c r="AK5" s="87">
        <v>13.131518952470548</v>
      </c>
      <c r="AL5" s="87">
        <v>6.5417101534355302</v>
      </c>
      <c r="AM5" s="87">
        <v>12.547792040008071</v>
      </c>
      <c r="AN5" s="87">
        <v>34.270742089446351</v>
      </c>
      <c r="AO5" s="87"/>
      <c r="AP5" s="86">
        <v>1</v>
      </c>
      <c r="AQ5" s="87">
        <v>6.4283576766056045</v>
      </c>
      <c r="AR5" s="87">
        <v>99.665570715685874</v>
      </c>
      <c r="AS5" s="87">
        <v>143.5597361900515</v>
      </c>
      <c r="AT5" s="87">
        <v>75.895297264523776</v>
      </c>
      <c r="AU5" s="87">
        <v>111.20785353341587</v>
      </c>
      <c r="AV5" s="87">
        <v>31.799502666915327</v>
      </c>
      <c r="AW5" s="87">
        <v>149.86147800532999</v>
      </c>
      <c r="AX5" s="87">
        <v>99.665570715685874</v>
      </c>
      <c r="AY5" s="87">
        <v>12.160579502676159</v>
      </c>
      <c r="AZ5" s="87">
        <v>75.895297264523776</v>
      </c>
      <c r="BA5" s="87">
        <v>2.995974888154147</v>
      </c>
      <c r="BB5" s="87">
        <v>31.799502666915327</v>
      </c>
      <c r="BC5" s="87"/>
      <c r="BD5" s="86">
        <v>1</v>
      </c>
      <c r="BE5" s="87">
        <v>5.7020370002276426</v>
      </c>
      <c r="BF5" s="87">
        <v>99.844234833695296</v>
      </c>
      <c r="BG5" s="87">
        <v>148.99035915867475</v>
      </c>
      <c r="BH5" s="87">
        <v>5.634125806906229</v>
      </c>
      <c r="BI5" s="87">
        <v>113.72918431045328</v>
      </c>
      <c r="BJ5" s="87">
        <v>34.768496110942785</v>
      </c>
      <c r="BK5" s="87">
        <v>149.15408199704925</v>
      </c>
      <c r="BL5" s="87">
        <v>99.844234833695296</v>
      </c>
      <c r="BM5" s="87">
        <v>11.006315615301235</v>
      </c>
      <c r="BN5" s="87">
        <v>5.634125806906229</v>
      </c>
      <c r="BO5" s="87">
        <v>7.0108779275060167</v>
      </c>
      <c r="BP5" s="87">
        <v>34.768496110942785</v>
      </c>
      <c r="BQ5" s="87"/>
      <c r="BR5" s="87">
        <v>5.2025404609592503</v>
      </c>
      <c r="BS5" s="87">
        <v>99.128441552005725</v>
      </c>
      <c r="BT5" s="87">
        <v>148.63983306431226</v>
      </c>
      <c r="BU5" s="87">
        <v>1.2384236258609405</v>
      </c>
      <c r="BV5" s="87">
        <v>112.90285410370143</v>
      </c>
      <c r="BW5" s="87">
        <v>99.906459398056157</v>
      </c>
      <c r="BX5" s="87">
        <v>150.56106942915571</v>
      </c>
      <c r="BY5" s="87">
        <v>99.128441552005725</v>
      </c>
      <c r="BZ5" s="87">
        <v>12.409237126860081</v>
      </c>
      <c r="CA5" s="87">
        <v>1.2384236258609405</v>
      </c>
      <c r="CB5" s="87">
        <v>7.3878498212825274</v>
      </c>
      <c r="CC5" s="87">
        <v>99.906459398056157</v>
      </c>
      <c r="CD5" s="87"/>
    </row>
    <row r="6" spans="1:82" x14ac:dyDescent="0.25">
      <c r="A6" s="86">
        <v>2</v>
      </c>
      <c r="B6" s="87">
        <v>6.1600687976801511</v>
      </c>
      <c r="C6" s="87">
        <v>99.952587257212329</v>
      </c>
      <c r="D6" s="87">
        <v>148.89313447086215</v>
      </c>
      <c r="E6" s="87">
        <v>4.7099965438636735</v>
      </c>
      <c r="F6" s="87">
        <v>112.44090156594609</v>
      </c>
      <c r="G6" s="87">
        <v>33.745296135681919</v>
      </c>
      <c r="H6" s="87">
        <v>147.99532058662749</v>
      </c>
      <c r="I6" s="87">
        <v>99.952587257212329</v>
      </c>
      <c r="J6" s="87">
        <v>11.797422004959715</v>
      </c>
      <c r="K6" s="87">
        <v>4.7099965438636735</v>
      </c>
      <c r="L6" s="87">
        <v>4.3901019784956992</v>
      </c>
      <c r="M6" s="87">
        <v>33.745296135681919</v>
      </c>
      <c r="N6" s="87"/>
      <c r="O6" s="87">
        <v>4.9263375314340223</v>
      </c>
      <c r="P6" s="87">
        <v>11.016151486374349</v>
      </c>
      <c r="Q6" s="87">
        <v>141.60355093679556</v>
      </c>
      <c r="R6" s="87">
        <v>6.2452584282710344</v>
      </c>
      <c r="S6" s="87">
        <v>113.24392450979242</v>
      </c>
      <c r="T6" s="87">
        <v>33.824888526667905</v>
      </c>
      <c r="U6" s="87">
        <v>142.84694533288013</v>
      </c>
      <c r="V6" s="87">
        <v>11.016151486374349</v>
      </c>
      <c r="W6" s="87">
        <v>10.874608609342673</v>
      </c>
      <c r="X6" s="87">
        <v>6.2452584282710344</v>
      </c>
      <c r="Y6" s="87">
        <v>10.921870242940008</v>
      </c>
      <c r="Z6" s="87">
        <v>33.824888526667905</v>
      </c>
      <c r="AA6" s="87"/>
      <c r="AB6" s="86">
        <v>2</v>
      </c>
      <c r="AC6" s="87">
        <v>6.1791742392326245</v>
      </c>
      <c r="AD6" s="87">
        <v>99.19116850091072</v>
      </c>
      <c r="AE6" s="87">
        <v>148.35751792078821</v>
      </c>
      <c r="AF6" s="87">
        <v>7.196340145617997</v>
      </c>
      <c r="AG6" s="87">
        <v>113.39844183099383</v>
      </c>
      <c r="AH6" s="87">
        <v>35.673868723044059</v>
      </c>
      <c r="AI6" s="87">
        <v>148.46375648728764</v>
      </c>
      <c r="AJ6" s="87">
        <v>99.19116850091072</v>
      </c>
      <c r="AK6" s="87">
        <v>12.184207101198316</v>
      </c>
      <c r="AL6" s="87">
        <v>7.196340145617997</v>
      </c>
      <c r="AM6" s="87">
        <v>5.4838292940147921</v>
      </c>
      <c r="AN6" s="87">
        <v>35.673868723044059</v>
      </c>
      <c r="AO6" s="87"/>
      <c r="AP6" s="86">
        <v>2</v>
      </c>
      <c r="AQ6" s="87">
        <v>7.2361286910923628</v>
      </c>
      <c r="AR6" s="87">
        <v>99.979506493187984</v>
      </c>
      <c r="AS6" s="87">
        <v>141.10522433962822</v>
      </c>
      <c r="AT6" s="87">
        <v>79.14902219096102</v>
      </c>
      <c r="AU6" s="87">
        <v>116.69943029570125</v>
      </c>
      <c r="AV6" s="87">
        <v>33.472395525696385</v>
      </c>
      <c r="AW6" s="87">
        <v>145.93537324090403</v>
      </c>
      <c r="AX6" s="87">
        <v>99.979506493187984</v>
      </c>
      <c r="AY6" s="87">
        <v>12.081934110852112</v>
      </c>
      <c r="AZ6" s="87">
        <v>79.14902219096102</v>
      </c>
      <c r="BA6" s="87">
        <v>3.1023860962013847</v>
      </c>
      <c r="BB6" s="87">
        <v>33.472395525696385</v>
      </c>
      <c r="BC6" s="87"/>
      <c r="BD6" s="86">
        <v>2</v>
      </c>
      <c r="BE6" s="87">
        <v>5.5741836594232259</v>
      </c>
      <c r="BF6" s="87">
        <v>98.68934007545316</v>
      </c>
      <c r="BG6" s="87">
        <v>149.01173396927169</v>
      </c>
      <c r="BH6" s="87">
        <v>7.2638696398438283</v>
      </c>
      <c r="BI6" s="87">
        <v>112.10635612377722</v>
      </c>
      <c r="BJ6" s="87">
        <v>33.412700589964558</v>
      </c>
      <c r="BK6" s="87">
        <v>150.47489658492088</v>
      </c>
      <c r="BL6" s="87">
        <v>98.68934007545316</v>
      </c>
      <c r="BM6" s="87">
        <v>11.070821411745346</v>
      </c>
      <c r="BN6" s="87">
        <v>7.2638696398438283</v>
      </c>
      <c r="BO6" s="87">
        <v>10.133621181448852</v>
      </c>
      <c r="BP6" s="87">
        <v>33.412700589964558</v>
      </c>
      <c r="BQ6" s="87"/>
      <c r="BR6" s="87">
        <v>6.3887758584310195</v>
      </c>
      <c r="BS6" s="87">
        <v>99.0237619199916</v>
      </c>
      <c r="BT6" s="87">
        <v>147.53067945193789</v>
      </c>
      <c r="BU6" s="87">
        <v>1.3378332945807263</v>
      </c>
      <c r="BV6" s="87">
        <v>113.81753179021122</v>
      </c>
      <c r="BW6" s="87">
        <v>99.542655786660646</v>
      </c>
      <c r="BX6" s="87">
        <v>148.72929492223534</v>
      </c>
      <c r="BY6" s="87">
        <v>99.0237619199916</v>
      </c>
      <c r="BZ6" s="87">
        <v>12.376246857153465</v>
      </c>
      <c r="CA6" s="87">
        <v>1.3378332945807263</v>
      </c>
      <c r="CB6" s="87">
        <v>8.4031362592678391</v>
      </c>
      <c r="CC6" s="87">
        <v>99.542655786660646</v>
      </c>
      <c r="CD6" s="87"/>
    </row>
    <row r="7" spans="1:82" x14ac:dyDescent="0.25">
      <c r="A7" s="86">
        <v>3</v>
      </c>
      <c r="B7" s="87">
        <v>6.1435294550013833</v>
      </c>
      <c r="C7" s="87">
        <v>99.43567547894952</v>
      </c>
      <c r="D7" s="87">
        <v>149.37261401561395</v>
      </c>
      <c r="E7" s="87">
        <v>5.9695458019230596</v>
      </c>
      <c r="F7" s="87">
        <v>113.92384391302191</v>
      </c>
      <c r="G7" s="87">
        <v>34.805816854339767</v>
      </c>
      <c r="H7" s="87">
        <v>152.00527769399656</v>
      </c>
      <c r="I7" s="87">
        <v>99.43567547894952</v>
      </c>
      <c r="J7" s="87">
        <v>13.812519744654248</v>
      </c>
      <c r="K7" s="87">
        <v>5.9695458019230596</v>
      </c>
      <c r="L7" s="87">
        <v>10.242220825010769</v>
      </c>
      <c r="M7" s="87">
        <v>34.805816854339767</v>
      </c>
      <c r="N7" s="87"/>
      <c r="O7" s="87">
        <v>5.6674810278839978</v>
      </c>
      <c r="P7" s="87">
        <v>9.600365257921796</v>
      </c>
      <c r="Q7" s="87">
        <v>144.66235540301815</v>
      </c>
      <c r="R7" s="87">
        <v>5.0565479728290947</v>
      </c>
      <c r="S7" s="87">
        <v>111.1448528903441</v>
      </c>
      <c r="T7" s="87">
        <v>33.157440675704159</v>
      </c>
      <c r="U7" s="87">
        <v>143.96377182141956</v>
      </c>
      <c r="V7" s="87">
        <v>9.600365257921796</v>
      </c>
      <c r="W7" s="87">
        <v>11.27963380617148</v>
      </c>
      <c r="X7" s="87">
        <v>5.0565479728290947</v>
      </c>
      <c r="Y7" s="87">
        <v>8.8772948752562346</v>
      </c>
      <c r="Z7" s="87">
        <v>33.157440675704159</v>
      </c>
      <c r="AA7" s="87"/>
      <c r="AB7" s="86">
        <v>3</v>
      </c>
      <c r="AC7" s="87">
        <v>5.809763717365211</v>
      </c>
      <c r="AD7" s="87">
        <v>99.471438387798912</v>
      </c>
      <c r="AE7" s="87">
        <v>149.42241806451202</v>
      </c>
      <c r="AF7" s="87">
        <v>5.5389586805382471</v>
      </c>
      <c r="AG7" s="87">
        <v>114.37211315774502</v>
      </c>
      <c r="AH7" s="87">
        <v>32.562675059013365</v>
      </c>
      <c r="AI7" s="87">
        <v>149.77454765522484</v>
      </c>
      <c r="AJ7" s="87">
        <v>99.471438387798912</v>
      </c>
      <c r="AK7" s="87">
        <v>11.226374806874448</v>
      </c>
      <c r="AL7" s="87">
        <v>5.5389586805382471</v>
      </c>
      <c r="AM7" s="87">
        <v>7.7481628314689992</v>
      </c>
      <c r="AN7" s="87">
        <v>32.562675059013365</v>
      </c>
      <c r="AO7" s="87"/>
      <c r="AP7" s="86">
        <v>3</v>
      </c>
      <c r="AQ7" s="87">
        <v>6.4677252047713276</v>
      </c>
      <c r="AR7" s="87">
        <v>100.14222579944618</v>
      </c>
      <c r="AS7" s="87">
        <v>144.33832550277148</v>
      </c>
      <c r="AT7" s="87">
        <v>77.142740859816271</v>
      </c>
      <c r="AU7" s="87">
        <v>112.09680339433206</v>
      </c>
      <c r="AV7" s="87">
        <v>33.311121663863076</v>
      </c>
      <c r="AW7" s="87">
        <v>141.40283474036642</v>
      </c>
      <c r="AX7" s="87">
        <v>100.14222579944618</v>
      </c>
      <c r="AY7" s="87">
        <v>8.5113893685914235</v>
      </c>
      <c r="AZ7" s="87">
        <v>77.142740859816271</v>
      </c>
      <c r="BA7" s="87">
        <v>2.7959809405023899</v>
      </c>
      <c r="BB7" s="87">
        <v>33.311121663863076</v>
      </c>
      <c r="BC7" s="87"/>
      <c r="BD7" s="86">
        <v>3</v>
      </c>
      <c r="BE7" s="87">
        <v>5.9794999910724638</v>
      </c>
      <c r="BF7" s="87">
        <v>100.29463786514376</v>
      </c>
      <c r="BG7" s="87">
        <v>147.43337677730435</v>
      </c>
      <c r="BH7" s="87">
        <v>5.1498269059545585</v>
      </c>
      <c r="BI7" s="87">
        <v>115.22609872841484</v>
      </c>
      <c r="BJ7" s="87">
        <v>34.338371982777304</v>
      </c>
      <c r="BK7" s="87">
        <v>150.95035514062377</v>
      </c>
      <c r="BL7" s="87">
        <v>100.29463786514376</v>
      </c>
      <c r="BM7" s="87">
        <v>13.552670911113497</v>
      </c>
      <c r="BN7" s="87">
        <v>5.1498269059545585</v>
      </c>
      <c r="BO7" s="87">
        <v>7.8944648881333812</v>
      </c>
      <c r="BP7" s="87">
        <v>34.338371982777304</v>
      </c>
      <c r="BQ7" s="87"/>
      <c r="BR7" s="87">
        <v>5.8125159013481928</v>
      </c>
      <c r="BS7" s="87">
        <v>99.152760462043261</v>
      </c>
      <c r="BT7" s="87">
        <v>147.81204216781583</v>
      </c>
      <c r="BU7" s="87">
        <v>1.119238685096785</v>
      </c>
      <c r="BV7" s="87">
        <v>115.69432790676824</v>
      </c>
      <c r="BW7" s="87">
        <v>99.249252310560891</v>
      </c>
      <c r="BX7" s="87">
        <v>149.10449280838264</v>
      </c>
      <c r="BY7" s="87">
        <v>99.152760462043261</v>
      </c>
      <c r="BZ7" s="87">
        <v>13.48164271145161</v>
      </c>
      <c r="CA7" s="87">
        <v>1.119238685096785</v>
      </c>
      <c r="CB7" s="87">
        <v>8.3762363265378639</v>
      </c>
      <c r="CC7" s="87">
        <v>99.249252310560891</v>
      </c>
      <c r="CD7" s="87"/>
    </row>
    <row r="8" spans="1:82" x14ac:dyDescent="0.25">
      <c r="A8" s="86">
        <v>4</v>
      </c>
      <c r="B8" s="87">
        <v>5.6294412580994573</v>
      </c>
      <c r="C8" s="87">
        <v>99.010638286463475</v>
      </c>
      <c r="D8" s="87">
        <v>149.16750974739253</v>
      </c>
      <c r="E8" s="87">
        <v>5.2324521813119551</v>
      </c>
      <c r="F8" s="87">
        <v>112.55965372547483</v>
      </c>
      <c r="G8" s="87">
        <v>33.645075906909788</v>
      </c>
      <c r="H8" s="87">
        <v>149.51102333960642</v>
      </c>
      <c r="I8" s="87">
        <v>99.010638286463475</v>
      </c>
      <c r="J8" s="87">
        <v>9.9535866558331616</v>
      </c>
      <c r="K8" s="87">
        <v>5.2324521813119551</v>
      </c>
      <c r="L8" s="87">
        <v>11.308508526441502</v>
      </c>
      <c r="M8" s="87">
        <v>33.645075906909788</v>
      </c>
      <c r="N8" s="87"/>
      <c r="O8" s="87">
        <v>5.6991460119647428</v>
      </c>
      <c r="P8" s="87">
        <v>10.766666130524554</v>
      </c>
      <c r="Q8" s="87">
        <v>144.33952484220214</v>
      </c>
      <c r="R8" s="87">
        <v>4.7721288186119182</v>
      </c>
      <c r="S8" s="87">
        <v>112.45077187597545</v>
      </c>
      <c r="T8" s="87">
        <v>34.74005531620945</v>
      </c>
      <c r="U8" s="87">
        <v>146.03856609514656</v>
      </c>
      <c r="V8" s="87">
        <v>10.766666130524554</v>
      </c>
      <c r="W8" s="87">
        <v>10.296398575237408</v>
      </c>
      <c r="X8" s="87">
        <v>4.7721288186119182</v>
      </c>
      <c r="Y8" s="87">
        <v>9.533416475697317</v>
      </c>
      <c r="Z8" s="87">
        <v>34.74005531620945</v>
      </c>
      <c r="AA8" s="87"/>
      <c r="AB8" s="86">
        <v>4</v>
      </c>
      <c r="AC8" s="87">
        <v>4.8192935463733351</v>
      </c>
      <c r="AD8" s="87">
        <v>98.789661289799994</v>
      </c>
      <c r="AE8" s="87">
        <v>149.00940583671363</v>
      </c>
      <c r="AF8" s="87">
        <v>5.4131163837934686</v>
      </c>
      <c r="AG8" s="87">
        <v>113.67344752420783</v>
      </c>
      <c r="AH8" s="87">
        <v>33.582545010895181</v>
      </c>
      <c r="AI8" s="87">
        <v>151.67764913528924</v>
      </c>
      <c r="AJ8" s="87">
        <v>98.789661289799994</v>
      </c>
      <c r="AK8" s="87">
        <v>10.352222092871111</v>
      </c>
      <c r="AL8" s="87">
        <v>5.4131163837934686</v>
      </c>
      <c r="AM8" s="87">
        <v>7.6093777351951299</v>
      </c>
      <c r="AN8" s="87">
        <v>33.582545010895181</v>
      </c>
      <c r="AO8" s="87"/>
      <c r="AP8" s="86">
        <v>4</v>
      </c>
      <c r="AQ8" s="87">
        <v>6.2068308702612338</v>
      </c>
      <c r="AR8" s="87">
        <v>98.965176477806054</v>
      </c>
      <c r="AS8" s="87">
        <v>142.19236263348839</v>
      </c>
      <c r="AT8" s="87">
        <v>75.116833548857159</v>
      </c>
      <c r="AU8" s="87">
        <v>110.94200327501696</v>
      </c>
      <c r="AV8" s="87">
        <v>31.93922469265188</v>
      </c>
      <c r="AW8" s="87">
        <v>142.33608175623382</v>
      </c>
      <c r="AX8" s="87">
        <v>98.965176477806054</v>
      </c>
      <c r="AY8" s="87">
        <v>10.72719451585998</v>
      </c>
      <c r="AZ8" s="87">
        <v>75.116833548857159</v>
      </c>
      <c r="BA8" s="87">
        <v>2.4339754978633383</v>
      </c>
      <c r="BB8" s="87">
        <v>31.93922469265188</v>
      </c>
      <c r="BC8" s="87"/>
      <c r="BD8" s="86">
        <v>4</v>
      </c>
      <c r="BE8" s="87">
        <v>6.370191884901466</v>
      </c>
      <c r="BF8" s="87">
        <v>99.995832934237981</v>
      </c>
      <c r="BG8" s="87">
        <v>148.31544636930764</v>
      </c>
      <c r="BH8" s="87">
        <v>7.1005137765950437</v>
      </c>
      <c r="BI8" s="87">
        <v>114.84140569686132</v>
      </c>
      <c r="BJ8" s="87">
        <v>34.987291103317382</v>
      </c>
      <c r="BK8" s="87">
        <v>149.67705209594831</v>
      </c>
      <c r="BL8" s="87">
        <v>99.995832934237981</v>
      </c>
      <c r="BM8" s="87">
        <v>10.076122918317264</v>
      </c>
      <c r="BN8" s="87">
        <v>7.1005137765950437</v>
      </c>
      <c r="BO8" s="87">
        <v>14.521097624363307</v>
      </c>
      <c r="BP8" s="87">
        <v>34.987291103317382</v>
      </c>
      <c r="BQ8" s="87"/>
      <c r="BR8" s="87">
        <v>6.5630980592291568</v>
      </c>
      <c r="BS8" s="87">
        <v>99.587782639402363</v>
      </c>
      <c r="BT8" s="87">
        <v>149.01070718325445</v>
      </c>
      <c r="BU8" s="87">
        <v>3.0689413905338192E-4</v>
      </c>
      <c r="BV8" s="87">
        <v>113.24878848500691</v>
      </c>
      <c r="BW8" s="87">
        <v>99.300165988789885</v>
      </c>
      <c r="BX8" s="87">
        <v>151.84532246186882</v>
      </c>
      <c r="BY8" s="87">
        <v>99.587782639402363</v>
      </c>
      <c r="BZ8" s="87">
        <v>12.202862321466188</v>
      </c>
      <c r="CA8" s="87">
        <v>3.0689413905338192E-4</v>
      </c>
      <c r="CB8" s="87">
        <v>11.419947778655683</v>
      </c>
      <c r="CC8" s="87">
        <v>99.300165988789885</v>
      </c>
      <c r="CD8" s="87"/>
    </row>
    <row r="9" spans="1:82" x14ac:dyDescent="0.25">
      <c r="A9" s="86">
        <v>5</v>
      </c>
      <c r="B9" s="87">
        <v>5.5039797854259209</v>
      </c>
      <c r="C9" s="87">
        <v>98.822418997942862</v>
      </c>
      <c r="D9" s="87">
        <v>149.27887948047007</v>
      </c>
      <c r="E9" s="87">
        <v>5.2996944874650413</v>
      </c>
      <c r="F9" s="87">
        <v>114.84398914207409</v>
      </c>
      <c r="G9" s="87">
        <v>33.802717626312663</v>
      </c>
      <c r="H9" s="87">
        <v>152.10107136438157</v>
      </c>
      <c r="I9" s="87">
        <v>98.822418997942862</v>
      </c>
      <c r="J9" s="87">
        <v>11.596255529893588</v>
      </c>
      <c r="K9" s="87">
        <v>5.2996944874650413</v>
      </c>
      <c r="L9" s="87">
        <v>6.7790873957407349</v>
      </c>
      <c r="M9" s="87">
        <v>33.802717626312663</v>
      </c>
      <c r="N9" s="87"/>
      <c r="O9" s="87">
        <v>5.0103512935754804</v>
      </c>
      <c r="P9" s="87">
        <v>14.900585966251183</v>
      </c>
      <c r="Q9" s="87">
        <v>142.34132632866289</v>
      </c>
      <c r="R9" s="87">
        <v>6.738565870134857</v>
      </c>
      <c r="S9" s="87">
        <v>113.35907668931135</v>
      </c>
      <c r="T9" s="87">
        <v>35.453255343307582</v>
      </c>
      <c r="U9" s="87">
        <v>140.74069452863799</v>
      </c>
      <c r="V9" s="87">
        <v>14.900585966251183</v>
      </c>
      <c r="W9" s="87">
        <v>12.836976926514254</v>
      </c>
      <c r="X9" s="87">
        <v>6.738565870134857</v>
      </c>
      <c r="Y9" s="87">
        <v>8.6106096396086507</v>
      </c>
      <c r="Z9" s="87">
        <v>35.453255343307582</v>
      </c>
      <c r="AA9" s="87"/>
      <c r="AB9" s="86">
        <v>5</v>
      </c>
      <c r="AC9" s="87">
        <v>5.5761675243277189</v>
      </c>
      <c r="AD9" s="87">
        <v>99.266623083064147</v>
      </c>
      <c r="AE9" s="87">
        <v>149.39042716119195</v>
      </c>
      <c r="AF9" s="87">
        <v>5.8012091591604023</v>
      </c>
      <c r="AG9" s="87">
        <v>114.64112584969951</v>
      </c>
      <c r="AH9" s="87">
        <v>34.353942360270466</v>
      </c>
      <c r="AI9" s="87">
        <v>150.79901674504907</v>
      </c>
      <c r="AJ9" s="87">
        <v>99.266623083064147</v>
      </c>
      <c r="AK9" s="87">
        <v>12.381756685040475</v>
      </c>
      <c r="AL9" s="87">
        <v>5.8012091591604023</v>
      </c>
      <c r="AM9" s="87">
        <v>9.5982202861505019</v>
      </c>
      <c r="AN9" s="87">
        <v>34.353942360270466</v>
      </c>
      <c r="AO9" s="87"/>
      <c r="AP9" s="86">
        <v>5</v>
      </c>
      <c r="AQ9" s="87">
        <v>6.2780085582246521</v>
      </c>
      <c r="AR9" s="87">
        <v>99.199019970584786</v>
      </c>
      <c r="AS9" s="87">
        <v>142.19463521449794</v>
      </c>
      <c r="AT9" s="87">
        <v>74.512874455026846</v>
      </c>
      <c r="AU9" s="87">
        <v>114.02913282484337</v>
      </c>
      <c r="AV9" s="87">
        <v>34.209157721009916</v>
      </c>
      <c r="AW9" s="87">
        <v>140.6842910231569</v>
      </c>
      <c r="AX9" s="87">
        <v>99.199019970584786</v>
      </c>
      <c r="AY9" s="87">
        <v>11.090553915487373</v>
      </c>
      <c r="AZ9" s="87">
        <v>74.512874455026846</v>
      </c>
      <c r="BA9" s="87">
        <v>2.8241899064488476</v>
      </c>
      <c r="BB9" s="87">
        <v>34.209157721009916</v>
      </c>
      <c r="BC9" s="87"/>
      <c r="BD9" s="86">
        <v>5</v>
      </c>
      <c r="BE9" s="87">
        <v>6.5327508300683128</v>
      </c>
      <c r="BF9" s="87">
        <v>98.593439620359902</v>
      </c>
      <c r="BG9" s="87">
        <v>149.18212768840087</v>
      </c>
      <c r="BH9" s="87">
        <v>6.0314865455935305</v>
      </c>
      <c r="BI9" s="87">
        <v>113.16060716697504</v>
      </c>
      <c r="BJ9" s="87">
        <v>33.745141984211635</v>
      </c>
      <c r="BK9" s="87">
        <v>150.28675754989564</v>
      </c>
      <c r="BL9" s="87">
        <v>98.593439620359902</v>
      </c>
      <c r="BM9" s="87">
        <v>11.998008929157328</v>
      </c>
      <c r="BN9" s="87">
        <v>6.0314865455935305</v>
      </c>
      <c r="BO9" s="87">
        <v>11.426788832000073</v>
      </c>
      <c r="BP9" s="87">
        <v>33.745141984211635</v>
      </c>
      <c r="BQ9" s="87"/>
      <c r="BR9" s="87">
        <v>5.2349184952070917</v>
      </c>
      <c r="BS9" s="87">
        <v>99.47754333031412</v>
      </c>
      <c r="BT9" s="87">
        <v>149.58481712980097</v>
      </c>
      <c r="BU9" s="87">
        <v>0.77589157861473745</v>
      </c>
      <c r="BV9" s="87">
        <v>114.6753037832394</v>
      </c>
      <c r="BW9" s="87">
        <v>99.442523140622697</v>
      </c>
      <c r="BX9" s="87">
        <v>144.93927055334638</v>
      </c>
      <c r="BY9" s="87">
        <v>99.47754333031412</v>
      </c>
      <c r="BZ9" s="87">
        <v>13.326096362920422</v>
      </c>
      <c r="CA9" s="87">
        <v>0.77589157861473745</v>
      </c>
      <c r="CB9" s="87">
        <v>12.316283576163977</v>
      </c>
      <c r="CC9" s="87">
        <v>99.442523140622697</v>
      </c>
      <c r="CD9" s="87"/>
    </row>
    <row r="10" spans="1:82" x14ac:dyDescent="0.25">
      <c r="A10" s="86">
        <v>6</v>
      </c>
      <c r="B10" s="87">
        <v>6.3454927161955927</v>
      </c>
      <c r="C10" s="87">
        <v>98.929134397900299</v>
      </c>
      <c r="D10" s="87">
        <v>149.16321172861458</v>
      </c>
      <c r="E10" s="87">
        <v>7.520281955174128</v>
      </c>
      <c r="F10" s="87">
        <v>112.56789221783403</v>
      </c>
      <c r="G10" s="87">
        <v>32.879776396422827</v>
      </c>
      <c r="H10" s="87">
        <v>151.63430291422839</v>
      </c>
      <c r="I10" s="87">
        <v>98.929134397900299</v>
      </c>
      <c r="J10" s="87">
        <v>11.457579983077578</v>
      </c>
      <c r="K10" s="87">
        <v>7.520281955174128</v>
      </c>
      <c r="L10" s="87">
        <v>7.850970861800934</v>
      </c>
      <c r="M10" s="87">
        <v>32.879776396422827</v>
      </c>
      <c r="N10" s="87"/>
      <c r="O10" s="87">
        <v>6.1137351312299186</v>
      </c>
      <c r="P10" s="87">
        <v>11.347861681238005</v>
      </c>
      <c r="Q10" s="87">
        <v>143.49873952113194</v>
      </c>
      <c r="R10" s="87">
        <v>5.5445177083554809</v>
      </c>
      <c r="S10" s="87">
        <v>117.16746424806237</v>
      </c>
      <c r="T10" s="87">
        <v>33.726825302839046</v>
      </c>
      <c r="U10" s="87">
        <v>142.77890333283852</v>
      </c>
      <c r="V10" s="87">
        <v>11.347861681238005</v>
      </c>
      <c r="W10" s="87">
        <v>10.563104197964455</v>
      </c>
      <c r="X10" s="87">
        <v>5.5445177083554809</v>
      </c>
      <c r="Y10" s="87">
        <v>8.2032824919652381</v>
      </c>
      <c r="Z10" s="87">
        <v>33.726825302839046</v>
      </c>
      <c r="AA10" s="87"/>
      <c r="AB10" s="86">
        <v>6</v>
      </c>
      <c r="AC10" s="87">
        <v>5.6018091730849529</v>
      </c>
      <c r="AD10" s="87">
        <v>100.72488955297383</v>
      </c>
      <c r="AE10" s="87">
        <v>148.75421345971645</v>
      </c>
      <c r="AF10" s="87">
        <v>5.8845356189836338</v>
      </c>
      <c r="AG10" s="87">
        <v>114.52648393451931</v>
      </c>
      <c r="AH10" s="87">
        <v>33.414897088658584</v>
      </c>
      <c r="AI10" s="87">
        <v>149.65560350880688</v>
      </c>
      <c r="AJ10" s="87">
        <v>100.72488955297383</v>
      </c>
      <c r="AK10" s="87">
        <v>10.853399354808268</v>
      </c>
      <c r="AL10" s="87">
        <v>5.8845356189836338</v>
      </c>
      <c r="AM10" s="87">
        <v>14.688148299128848</v>
      </c>
      <c r="AN10" s="87">
        <v>33.414897088658584</v>
      </c>
      <c r="AO10" s="87"/>
      <c r="AP10" s="86">
        <v>6</v>
      </c>
      <c r="AQ10" s="87">
        <v>5.4592951255963698</v>
      </c>
      <c r="AR10" s="87">
        <v>98.936444044271852</v>
      </c>
      <c r="AS10" s="87">
        <v>145.83915899324148</v>
      </c>
      <c r="AT10" s="87">
        <v>75.897344823600946</v>
      </c>
      <c r="AU10" s="87">
        <v>114.25213147842264</v>
      </c>
      <c r="AV10" s="87">
        <v>32.838463600793141</v>
      </c>
      <c r="AW10" s="87">
        <v>147.86368539099044</v>
      </c>
      <c r="AX10" s="87">
        <v>98.936444044271852</v>
      </c>
      <c r="AY10" s="87">
        <v>9.1391463494844682</v>
      </c>
      <c r="AZ10" s="87">
        <v>75.897344823600946</v>
      </c>
      <c r="BA10" s="87">
        <v>1.8561318531106217</v>
      </c>
      <c r="BB10" s="87">
        <v>32.838463600793141</v>
      </c>
      <c r="BC10" s="87"/>
      <c r="BD10" s="86">
        <v>6</v>
      </c>
      <c r="BE10" s="87">
        <v>6.2959527143467202</v>
      </c>
      <c r="BF10" s="87">
        <v>98.623425195540349</v>
      </c>
      <c r="BG10" s="87">
        <v>148.19282099764928</v>
      </c>
      <c r="BH10" s="87">
        <v>4.4162902175408911</v>
      </c>
      <c r="BI10" s="87">
        <v>112.0120112365566</v>
      </c>
      <c r="BJ10" s="87">
        <v>34.93708194268914</v>
      </c>
      <c r="BK10" s="87">
        <v>147.66717703089697</v>
      </c>
      <c r="BL10" s="87">
        <v>98.623425195540349</v>
      </c>
      <c r="BM10" s="87">
        <v>10.743468412800185</v>
      </c>
      <c r="BN10" s="87">
        <v>4.4162902175408911</v>
      </c>
      <c r="BO10" s="87">
        <v>11.868634498284763</v>
      </c>
      <c r="BP10" s="87">
        <v>34.93708194268914</v>
      </c>
      <c r="BQ10" s="87"/>
      <c r="BR10" s="87">
        <v>6.7032965396526283</v>
      </c>
      <c r="BS10" s="87">
        <v>99.087531956925488</v>
      </c>
      <c r="BT10" s="87">
        <v>146.62761845232293</v>
      </c>
      <c r="BU10" s="87">
        <v>0.69036447139864865</v>
      </c>
      <c r="BV10" s="87">
        <v>114.5340776264194</v>
      </c>
      <c r="BW10" s="87">
        <v>99.640515902681813</v>
      </c>
      <c r="BX10" s="87">
        <v>149.05763027464059</v>
      </c>
      <c r="BY10" s="87">
        <v>99.087531956925488</v>
      </c>
      <c r="BZ10" s="87">
        <v>12.588122544719464</v>
      </c>
      <c r="CA10" s="87">
        <v>0.69036447139864865</v>
      </c>
      <c r="CB10" s="87">
        <v>11.401622030105553</v>
      </c>
      <c r="CC10" s="87">
        <v>99.640515902681813</v>
      </c>
      <c r="CD10" s="87"/>
    </row>
    <row r="11" spans="1:82" x14ac:dyDescent="0.25">
      <c r="A11" s="86">
        <v>7</v>
      </c>
      <c r="B11" s="87">
        <v>5.9781311097266343</v>
      </c>
      <c r="C11" s="87">
        <v>99.871666152569304</v>
      </c>
      <c r="D11" s="87">
        <v>149.11145755084047</v>
      </c>
      <c r="E11" s="87">
        <v>4.6619932651990954</v>
      </c>
      <c r="F11" s="87">
        <v>114.63489205299609</v>
      </c>
      <c r="G11" s="87">
        <v>32.243699896809382</v>
      </c>
      <c r="H11" s="87">
        <v>151.42911574152356</v>
      </c>
      <c r="I11" s="87">
        <v>99.871666152569304</v>
      </c>
      <c r="J11" s="87">
        <v>13.491054923615001</v>
      </c>
      <c r="K11" s="87">
        <v>4.6619932651990954</v>
      </c>
      <c r="L11" s="87">
        <v>12.319451305151668</v>
      </c>
      <c r="M11" s="87">
        <v>32.243699896809382</v>
      </c>
      <c r="N11" s="87"/>
      <c r="O11" s="87">
        <v>5.4361822805873681</v>
      </c>
      <c r="P11" s="87">
        <v>10.679747813118743</v>
      </c>
      <c r="Q11" s="87">
        <v>139.50221064741424</v>
      </c>
      <c r="R11" s="87">
        <v>6.1883681460812552</v>
      </c>
      <c r="S11" s="87">
        <v>114.90092688086537</v>
      </c>
      <c r="T11" s="87">
        <v>34.116641014316976</v>
      </c>
      <c r="U11" s="87">
        <v>148.6605197093966</v>
      </c>
      <c r="V11" s="87">
        <v>10.679747813118743</v>
      </c>
      <c r="W11" s="87">
        <v>14.77388832489288</v>
      </c>
      <c r="X11" s="87">
        <v>6.1883681460812552</v>
      </c>
      <c r="Y11" s="87">
        <v>11.31438190101356</v>
      </c>
      <c r="Z11" s="87">
        <v>34.116641014316976</v>
      </c>
      <c r="AA11" s="87"/>
      <c r="AB11" s="86">
        <v>7</v>
      </c>
      <c r="AC11" s="87">
        <v>5.9439000026552433</v>
      </c>
      <c r="AD11" s="87">
        <v>99.250323240506617</v>
      </c>
      <c r="AE11" s="87">
        <v>148.54860543257433</v>
      </c>
      <c r="AF11" s="87">
        <v>5.4532646626709402</v>
      </c>
      <c r="AG11" s="87">
        <v>111.99372335774801</v>
      </c>
      <c r="AH11" s="87">
        <v>34.235283992243062</v>
      </c>
      <c r="AI11" s="87">
        <v>150.46183381743219</v>
      </c>
      <c r="AJ11" s="87">
        <v>99.250323240506617</v>
      </c>
      <c r="AK11" s="87">
        <v>10.91378855927387</v>
      </c>
      <c r="AL11" s="87">
        <v>5.4532646626709402</v>
      </c>
      <c r="AM11" s="87">
        <v>7.6203550479757824</v>
      </c>
      <c r="AN11" s="87">
        <v>34.235283992243062</v>
      </c>
      <c r="AO11" s="87"/>
      <c r="AP11" s="86">
        <v>7</v>
      </c>
      <c r="AQ11" s="87">
        <v>5.9700582994249052</v>
      </c>
      <c r="AR11" s="87">
        <v>99.643542408819954</v>
      </c>
      <c r="AS11" s="87">
        <v>144.30635325660859</v>
      </c>
      <c r="AT11" s="87">
        <v>76.721463490429855</v>
      </c>
      <c r="AU11" s="87">
        <v>111.7468917331948</v>
      </c>
      <c r="AV11" s="87">
        <v>35.311040035410258</v>
      </c>
      <c r="AW11" s="87">
        <v>145.91981805467532</v>
      </c>
      <c r="AX11" s="87">
        <v>99.643542408819954</v>
      </c>
      <c r="AY11" s="87">
        <v>8.4203321687422896</v>
      </c>
      <c r="AZ11" s="87">
        <v>76.721463490429855</v>
      </c>
      <c r="BA11" s="87">
        <v>4.3206746977921515</v>
      </c>
      <c r="BB11" s="87">
        <v>35.311040035410258</v>
      </c>
      <c r="BC11" s="87"/>
      <c r="BD11" s="86">
        <v>7</v>
      </c>
      <c r="BE11" s="87">
        <v>6.1837828146311606</v>
      </c>
      <c r="BF11" s="87">
        <v>99.299187611795475</v>
      </c>
      <c r="BG11" s="87">
        <v>147.69020167380774</v>
      </c>
      <c r="BH11" s="87">
        <v>6.2952606092090733</v>
      </c>
      <c r="BI11" s="87">
        <v>113.78387279742212</v>
      </c>
      <c r="BJ11" s="87">
        <v>34.785932800733747</v>
      </c>
      <c r="BK11" s="87">
        <v>150.75494044224808</v>
      </c>
      <c r="BL11" s="87">
        <v>99.299187611795475</v>
      </c>
      <c r="BM11" s="87">
        <v>12.832891196783113</v>
      </c>
      <c r="BN11" s="87">
        <v>6.2952606092090733</v>
      </c>
      <c r="BO11" s="87">
        <v>5.0957697187718569</v>
      </c>
      <c r="BP11" s="87">
        <v>34.785932800733747</v>
      </c>
      <c r="BQ11" s="87"/>
      <c r="BR11" s="87">
        <v>5.1405017812216478</v>
      </c>
      <c r="BS11" s="87">
        <v>99.111967551575418</v>
      </c>
      <c r="BT11" s="87">
        <v>147.48610994680649</v>
      </c>
      <c r="BU11" s="87">
        <v>1.0084284607829006</v>
      </c>
      <c r="BV11" s="87">
        <v>112.87673986410982</v>
      </c>
      <c r="BW11" s="87">
        <v>98.936839706417928</v>
      </c>
      <c r="BX11" s="87">
        <v>146.97214889825037</v>
      </c>
      <c r="BY11" s="87">
        <v>99.111967551575418</v>
      </c>
      <c r="BZ11" s="87">
        <v>11.244133069687232</v>
      </c>
      <c r="CA11" s="87">
        <v>1.0084284607829006</v>
      </c>
      <c r="CB11" s="87">
        <v>8.9616014593669959</v>
      </c>
      <c r="CC11" s="87">
        <v>98.936839706417928</v>
      </c>
      <c r="CD11" s="87"/>
    </row>
    <row r="12" spans="1:82" x14ac:dyDescent="0.25">
      <c r="A12" s="86">
        <v>8</v>
      </c>
      <c r="B12" s="87">
        <v>5.7566082446702804</v>
      </c>
      <c r="C12" s="87">
        <v>99.932497655003246</v>
      </c>
      <c r="D12" s="87">
        <v>146.64238825156667</v>
      </c>
      <c r="E12" s="87">
        <v>5.3308867189516853</v>
      </c>
      <c r="F12" s="87">
        <v>115.35554363463365</v>
      </c>
      <c r="G12" s="87">
        <v>33.375661392996868</v>
      </c>
      <c r="H12" s="87">
        <v>149.66710021493728</v>
      </c>
      <c r="I12" s="87">
        <v>99.932497655003246</v>
      </c>
      <c r="J12" s="87">
        <v>10.84774486875521</v>
      </c>
      <c r="K12" s="87">
        <v>5.3308867189516853</v>
      </c>
      <c r="L12" s="87">
        <v>8.7766123276056174</v>
      </c>
      <c r="M12" s="87">
        <v>33.375661392996868</v>
      </c>
      <c r="N12" s="87"/>
      <c r="O12" s="87">
        <v>5.2590518531360466</v>
      </c>
      <c r="P12" s="87">
        <v>12.742998345170044</v>
      </c>
      <c r="Q12" s="87">
        <v>143.31349000968902</v>
      </c>
      <c r="R12" s="87">
        <v>6.0107193871838591</v>
      </c>
      <c r="S12" s="87">
        <v>112.48585818401716</v>
      </c>
      <c r="T12" s="87">
        <v>33.613989836285107</v>
      </c>
      <c r="U12" s="87">
        <v>149.55372335243587</v>
      </c>
      <c r="V12" s="87">
        <v>12.742998345170044</v>
      </c>
      <c r="W12" s="87">
        <v>12.341843387116109</v>
      </c>
      <c r="X12" s="87">
        <v>6.0107193871838591</v>
      </c>
      <c r="Y12" s="87">
        <v>8.8213535488166741</v>
      </c>
      <c r="Z12" s="87">
        <v>33.613989836285107</v>
      </c>
      <c r="AA12" s="87"/>
      <c r="AB12" s="86">
        <v>8</v>
      </c>
      <c r="AC12" s="87">
        <v>6.0487372359483027</v>
      </c>
      <c r="AD12" s="87">
        <v>98.927466079187795</v>
      </c>
      <c r="AE12" s="87">
        <v>149.04673442999942</v>
      </c>
      <c r="AF12" s="87">
        <v>6.3402335680827839</v>
      </c>
      <c r="AG12" s="87">
        <v>114.77025762192258</v>
      </c>
      <c r="AH12" s="87">
        <v>32.089164138199713</v>
      </c>
      <c r="AI12" s="87">
        <v>149.92438136052522</v>
      </c>
      <c r="AJ12" s="87">
        <v>98.927466079187795</v>
      </c>
      <c r="AK12" s="87">
        <v>12.568519586247291</v>
      </c>
      <c r="AL12" s="87">
        <v>6.3402335680827839</v>
      </c>
      <c r="AM12" s="87">
        <v>11.59433944887482</v>
      </c>
      <c r="AN12" s="87">
        <v>32.089164138199713</v>
      </c>
      <c r="AO12" s="87"/>
      <c r="AP12" s="86">
        <v>8</v>
      </c>
      <c r="AQ12" s="87">
        <v>6.9175521459558418</v>
      </c>
      <c r="AR12" s="87">
        <v>100.11272561575845</v>
      </c>
      <c r="AS12" s="87">
        <v>146.69772800735171</v>
      </c>
      <c r="AT12" s="87">
        <v>76.552159575981889</v>
      </c>
      <c r="AU12" s="87">
        <v>113.15310310533403</v>
      </c>
      <c r="AV12" s="87">
        <v>33.139720340605031</v>
      </c>
      <c r="AW12" s="87">
        <v>141.93944348820088</v>
      </c>
      <c r="AX12" s="87">
        <v>100.11272561575845</v>
      </c>
      <c r="AY12" s="87">
        <v>9.7188858564408598</v>
      </c>
      <c r="AZ12" s="87">
        <v>76.552159575981889</v>
      </c>
      <c r="BA12" s="87">
        <v>4.1002513374812457</v>
      </c>
      <c r="BB12" s="87">
        <v>33.139720340605031</v>
      </c>
      <c r="BC12" s="87"/>
      <c r="BD12" s="86">
        <v>8</v>
      </c>
      <c r="BE12" s="87">
        <v>6.181089530102617</v>
      </c>
      <c r="BF12" s="87">
        <v>99.225027215302845</v>
      </c>
      <c r="BG12" s="87">
        <v>148.77790777463389</v>
      </c>
      <c r="BH12" s="87">
        <v>6.0077261465019296</v>
      </c>
      <c r="BI12" s="87">
        <v>114.43205670199141</v>
      </c>
      <c r="BJ12" s="87">
        <v>34.198758875477189</v>
      </c>
      <c r="BK12" s="87">
        <v>148.11129396419213</v>
      </c>
      <c r="BL12" s="87">
        <v>99.225027215302845</v>
      </c>
      <c r="BM12" s="87">
        <v>12.455754214609644</v>
      </c>
      <c r="BN12" s="87">
        <v>6.0077261465019296</v>
      </c>
      <c r="BO12" s="87">
        <v>12.920794593342784</v>
      </c>
      <c r="BP12" s="87">
        <v>34.198758875477189</v>
      </c>
      <c r="BQ12" s="87"/>
      <c r="BR12" s="87">
        <v>6.0089566611446683</v>
      </c>
      <c r="BS12" s="87">
        <v>99.401247388144469</v>
      </c>
      <c r="BT12" s="87">
        <v>148.83432113598678</v>
      </c>
      <c r="BU12" s="87">
        <v>1.9038630892441963</v>
      </c>
      <c r="BV12" s="87">
        <v>114.19584262391801</v>
      </c>
      <c r="BW12" s="87">
        <v>99.626101715664248</v>
      </c>
      <c r="BX12" s="87">
        <v>149.52476070665048</v>
      </c>
      <c r="BY12" s="87">
        <v>99.401247388144469</v>
      </c>
      <c r="BZ12" s="87">
        <v>11.416225081428534</v>
      </c>
      <c r="CA12" s="87">
        <v>1.9038630892441963</v>
      </c>
      <c r="CB12" s="87">
        <v>11.432720332201175</v>
      </c>
      <c r="CC12" s="87">
        <v>99.626101715664248</v>
      </c>
      <c r="CD12" s="87"/>
    </row>
    <row r="13" spans="1:82" x14ac:dyDescent="0.25">
      <c r="A13" s="86">
        <v>9</v>
      </c>
      <c r="B13" s="87">
        <v>6.8900759977917216</v>
      </c>
      <c r="C13" s="87">
        <v>98.671429779955503</v>
      </c>
      <c r="D13" s="87">
        <v>146.92478667140801</v>
      </c>
      <c r="E13" s="87">
        <v>5.4130132337129009</v>
      </c>
      <c r="F13" s="87">
        <v>113.77913556941652</v>
      </c>
      <c r="G13" s="87">
        <v>33.489442116329165</v>
      </c>
      <c r="H13" s="87">
        <v>148.53118684499165</v>
      </c>
      <c r="I13" s="87">
        <v>98.671429779955503</v>
      </c>
      <c r="J13" s="87">
        <v>11.964516913161926</v>
      </c>
      <c r="K13" s="87">
        <v>5.4130132337129009</v>
      </c>
      <c r="L13" s="87">
        <v>8.9416374829138601</v>
      </c>
      <c r="M13" s="87">
        <v>33.489442116329165</v>
      </c>
      <c r="N13" s="87"/>
      <c r="O13" s="87">
        <v>6.2610648798929649</v>
      </c>
      <c r="P13" s="87">
        <v>9.107925373327916</v>
      </c>
      <c r="Q13" s="87">
        <v>140.96030503669766</v>
      </c>
      <c r="R13" s="87">
        <v>6.5749434573138004</v>
      </c>
      <c r="S13" s="87">
        <v>110.75071436138595</v>
      </c>
      <c r="T13" s="87">
        <v>33.729369521839679</v>
      </c>
      <c r="U13" s="87">
        <v>145.03377039998858</v>
      </c>
      <c r="V13" s="87">
        <v>9.107925373327916</v>
      </c>
      <c r="W13" s="87">
        <v>9.2827790675568966</v>
      </c>
      <c r="X13" s="87">
        <v>6.5749434573138004</v>
      </c>
      <c r="Y13" s="87">
        <v>13.010905742550728</v>
      </c>
      <c r="Z13" s="87">
        <v>33.729369521839679</v>
      </c>
      <c r="AA13" s="87"/>
      <c r="AB13" s="86">
        <v>9</v>
      </c>
      <c r="AC13" s="87">
        <v>5.0333811142364207</v>
      </c>
      <c r="AD13" s="87">
        <v>99.40577374780257</v>
      </c>
      <c r="AE13" s="87">
        <v>147.05115864303667</v>
      </c>
      <c r="AF13" s="87">
        <v>7.0860549135607593</v>
      </c>
      <c r="AG13" s="87">
        <v>115.57121648185282</v>
      </c>
      <c r="AH13" s="87">
        <v>33.356713036415364</v>
      </c>
      <c r="AI13" s="87">
        <v>149.48206194704474</v>
      </c>
      <c r="AJ13" s="87">
        <v>99.40577374780257</v>
      </c>
      <c r="AK13" s="87">
        <v>10.945842614861698</v>
      </c>
      <c r="AL13" s="87">
        <v>7.0860549135607593</v>
      </c>
      <c r="AM13" s="87">
        <v>9.2096500016055192</v>
      </c>
      <c r="AN13" s="87">
        <v>33.356713036415364</v>
      </c>
      <c r="AO13" s="87"/>
      <c r="AP13" s="86">
        <v>9</v>
      </c>
      <c r="AQ13" s="87">
        <v>7.4712488533495058</v>
      </c>
      <c r="AR13" s="87">
        <v>99.828915635473535</v>
      </c>
      <c r="AS13" s="87">
        <v>141.94366967387552</v>
      </c>
      <c r="AT13" s="87">
        <v>77.671333646616105</v>
      </c>
      <c r="AU13" s="87">
        <v>113.79654263765117</v>
      </c>
      <c r="AV13" s="87">
        <v>34.736254059830891</v>
      </c>
      <c r="AW13" s="87">
        <v>146.99733612006105</v>
      </c>
      <c r="AX13" s="87">
        <v>99.828915635473535</v>
      </c>
      <c r="AY13" s="87">
        <v>15.041934459918478</v>
      </c>
      <c r="AZ13" s="87">
        <v>77.671333646616105</v>
      </c>
      <c r="BA13" s="87">
        <v>1.1275706604330635</v>
      </c>
      <c r="BB13" s="87">
        <v>34.736254059830891</v>
      </c>
      <c r="BC13" s="87"/>
      <c r="BD13" s="86">
        <v>9</v>
      </c>
      <c r="BE13" s="87">
        <v>5.0202687548443174</v>
      </c>
      <c r="BF13" s="87">
        <v>99.047695007158339</v>
      </c>
      <c r="BG13" s="87">
        <v>149.43449834156058</v>
      </c>
      <c r="BH13" s="87">
        <v>6.6547599343355133</v>
      </c>
      <c r="BI13" s="87">
        <v>112.78947816436974</v>
      </c>
      <c r="BJ13" s="87">
        <v>34.345608597383411</v>
      </c>
      <c r="BK13" s="87">
        <v>147.60184313741487</v>
      </c>
      <c r="BL13" s="87">
        <v>99.047695007158339</v>
      </c>
      <c r="BM13" s="87">
        <v>10.83704592712014</v>
      </c>
      <c r="BN13" s="87">
        <v>6.6547599343355133</v>
      </c>
      <c r="BO13" s="87">
        <v>9.2503723670899127</v>
      </c>
      <c r="BP13" s="87">
        <v>34.345608597383411</v>
      </c>
      <c r="BQ13" s="87"/>
      <c r="BR13" s="87">
        <v>6.1688420420354131</v>
      </c>
      <c r="BS13" s="87">
        <v>99.870230215297482</v>
      </c>
      <c r="BT13" s="87">
        <v>149.15918821664064</v>
      </c>
      <c r="BU13" s="87">
        <v>1.0896301666324568</v>
      </c>
      <c r="BV13" s="87">
        <v>112.01092059164971</v>
      </c>
      <c r="BW13" s="87">
        <v>99.622367959216618</v>
      </c>
      <c r="BX13" s="87">
        <v>147.69025514968436</v>
      </c>
      <c r="BY13" s="87">
        <v>99.870230215297482</v>
      </c>
      <c r="BZ13" s="87">
        <v>12.440487315808262</v>
      </c>
      <c r="CA13" s="87">
        <v>1.0896301666324568</v>
      </c>
      <c r="CB13" s="87">
        <v>8.6734440119071365</v>
      </c>
      <c r="CC13" s="87">
        <v>99.622367959216618</v>
      </c>
      <c r="CD13" s="87"/>
    </row>
    <row r="14" spans="1:82" x14ac:dyDescent="0.25">
      <c r="A14" s="86">
        <v>10</v>
      </c>
      <c r="B14" s="87">
        <v>6.6457210047433604</v>
      </c>
      <c r="C14" s="87">
        <v>99.93052775020449</v>
      </c>
      <c r="D14" s="87">
        <v>148.60490848789956</v>
      </c>
      <c r="E14" s="87">
        <v>5.4175952503439655</v>
      </c>
      <c r="F14" s="87">
        <v>113.83333487830672</v>
      </c>
      <c r="G14" s="87">
        <v>33.90589172501668</v>
      </c>
      <c r="H14" s="87">
        <v>149.40917139181326</v>
      </c>
      <c r="I14" s="87">
        <v>99.93052775020449</v>
      </c>
      <c r="J14" s="87">
        <v>12.359337510954417</v>
      </c>
      <c r="K14" s="87">
        <v>5.4175952503439655</v>
      </c>
      <c r="L14" s="87">
        <v>10.933787721799533</v>
      </c>
      <c r="M14" s="87">
        <v>33.90589172501668</v>
      </c>
      <c r="N14" s="87"/>
      <c r="O14" s="87">
        <v>4.5360845710378239</v>
      </c>
      <c r="P14" s="87">
        <v>12.950695782311827</v>
      </c>
      <c r="Q14" s="87">
        <v>141.22694148921408</v>
      </c>
      <c r="R14" s="87">
        <v>5.507183457157053</v>
      </c>
      <c r="S14" s="87">
        <v>113.68211451913895</v>
      </c>
      <c r="T14" s="87">
        <v>35.183467459846909</v>
      </c>
      <c r="U14" s="87">
        <v>144.87204589492353</v>
      </c>
      <c r="V14" s="87">
        <v>12.950695782311827</v>
      </c>
      <c r="W14" s="87">
        <v>9.0298286690590075</v>
      </c>
      <c r="X14" s="87">
        <v>5.507183457157053</v>
      </c>
      <c r="Y14" s="87">
        <v>6.1227602026630157</v>
      </c>
      <c r="Z14" s="87">
        <v>35.183467459846909</v>
      </c>
      <c r="AA14" s="87"/>
      <c r="AB14" s="86">
        <v>10</v>
      </c>
      <c r="AC14" s="87">
        <v>5.9247853313604324</v>
      </c>
      <c r="AD14" s="87">
        <v>99.423491058346741</v>
      </c>
      <c r="AE14" s="87">
        <v>147.71632721375275</v>
      </c>
      <c r="AF14" s="87">
        <v>6.4103291314650273</v>
      </c>
      <c r="AG14" s="87">
        <v>111.2950104519458</v>
      </c>
      <c r="AH14" s="87">
        <v>34.696420900381959</v>
      </c>
      <c r="AI14" s="87">
        <v>147.48963843812714</v>
      </c>
      <c r="AJ14" s="87">
        <v>99.423491058346741</v>
      </c>
      <c r="AK14" s="87">
        <v>9.5750951033940197</v>
      </c>
      <c r="AL14" s="87">
        <v>6.4103291314650273</v>
      </c>
      <c r="AM14" s="87">
        <v>9.2665335262347437</v>
      </c>
      <c r="AN14" s="87">
        <v>34.696420900381959</v>
      </c>
      <c r="AO14" s="87"/>
      <c r="AP14" s="86">
        <v>10</v>
      </c>
      <c r="AQ14" s="87">
        <v>6.7089409132333868</v>
      </c>
      <c r="AR14" s="87">
        <v>99.687148130166136</v>
      </c>
      <c r="AS14" s="87">
        <v>142.96150305424368</v>
      </c>
      <c r="AT14" s="87">
        <v>75.219510956055757</v>
      </c>
      <c r="AU14" s="87">
        <v>113.02564863722597</v>
      </c>
      <c r="AV14" s="87">
        <v>33.584477457053715</v>
      </c>
      <c r="AW14" s="87">
        <v>139.24615160344149</v>
      </c>
      <c r="AX14" s="87">
        <v>99.687148130166136</v>
      </c>
      <c r="AY14" s="87">
        <v>12.52644792802643</v>
      </c>
      <c r="AZ14" s="87">
        <v>75.219510956055757</v>
      </c>
      <c r="BA14" s="87">
        <v>1.2017235242377351</v>
      </c>
      <c r="BB14" s="87">
        <v>33.584477457053715</v>
      </c>
      <c r="BC14" s="87"/>
      <c r="BD14" s="86">
        <v>10</v>
      </c>
      <c r="BE14" s="87">
        <v>5.3606444373784257</v>
      </c>
      <c r="BF14" s="87">
        <v>100.10293443879347</v>
      </c>
      <c r="BG14" s="87">
        <v>146.52472701004427</v>
      </c>
      <c r="BH14" s="87">
        <v>6.4747804255757933</v>
      </c>
      <c r="BI14" s="87">
        <v>113.90005657031652</v>
      </c>
      <c r="BJ14" s="87">
        <v>33.190438711460821</v>
      </c>
      <c r="BK14" s="87">
        <v>150.19754151526999</v>
      </c>
      <c r="BL14" s="87">
        <v>100.10293443879347</v>
      </c>
      <c r="BM14" s="87">
        <v>14.134008779231577</v>
      </c>
      <c r="BN14" s="87">
        <v>6.4747804255757933</v>
      </c>
      <c r="BO14" s="87">
        <v>7.1991679165991211</v>
      </c>
      <c r="BP14" s="87">
        <v>33.190438711460821</v>
      </c>
      <c r="BQ14" s="87"/>
      <c r="BR14" s="87">
        <v>6.1026047099628524</v>
      </c>
      <c r="BS14" s="87">
        <v>99.402873293957541</v>
      </c>
      <c r="BT14" s="87">
        <v>147.16996934161551</v>
      </c>
      <c r="BU14" s="87">
        <v>0.46415380157770603</v>
      </c>
      <c r="BV14" s="87">
        <v>113.59024800458678</v>
      </c>
      <c r="BW14" s="87">
        <v>99.687386256344581</v>
      </c>
      <c r="BX14" s="87">
        <v>148.49629857573908</v>
      </c>
      <c r="BY14" s="87">
        <v>99.402873293957541</v>
      </c>
      <c r="BZ14" s="87">
        <v>13.798209520389804</v>
      </c>
      <c r="CA14" s="87">
        <v>0.46415380157770603</v>
      </c>
      <c r="CB14" s="87">
        <v>13.256601352104955</v>
      </c>
      <c r="CC14" s="87">
        <v>99.687386256344581</v>
      </c>
      <c r="CD14" s="87"/>
    </row>
    <row r="15" spans="1:82" x14ac:dyDescent="0.25">
      <c r="A15" s="86">
        <v>11</v>
      </c>
      <c r="B15" s="87">
        <v>6.0753164035904943</v>
      </c>
      <c r="C15" s="87">
        <v>98.950192758586766</v>
      </c>
      <c r="D15" s="87">
        <v>151.45211132432581</v>
      </c>
      <c r="E15" s="87">
        <v>6.757909945866464</v>
      </c>
      <c r="F15" s="87">
        <v>114.43753047743455</v>
      </c>
      <c r="G15" s="87">
        <v>33.618936525075412</v>
      </c>
      <c r="H15" s="87">
        <v>149.38273976166872</v>
      </c>
      <c r="I15" s="87">
        <v>98.950192758586766</v>
      </c>
      <c r="J15" s="87">
        <v>14.415261035217338</v>
      </c>
      <c r="K15" s="87">
        <v>6.757909945866464</v>
      </c>
      <c r="L15" s="87">
        <v>12.811724624348296</v>
      </c>
      <c r="M15" s="87">
        <v>33.618936525075412</v>
      </c>
      <c r="N15" s="87"/>
      <c r="O15" s="87">
        <v>5.2871328549365693</v>
      </c>
      <c r="P15" s="87">
        <v>11.185534655089061</v>
      </c>
      <c r="Q15" s="87">
        <v>141.03256700635058</v>
      </c>
      <c r="R15" s="87">
        <v>6.6274860017540114</v>
      </c>
      <c r="S15" s="87">
        <v>111.43495626807862</v>
      </c>
      <c r="T15" s="87">
        <v>34.17561970106307</v>
      </c>
      <c r="U15" s="87">
        <v>144.43455796509127</v>
      </c>
      <c r="V15" s="87">
        <v>11.185534655089061</v>
      </c>
      <c r="W15" s="87">
        <v>10.000243380173938</v>
      </c>
      <c r="X15" s="87">
        <v>6.6274860017540114</v>
      </c>
      <c r="Y15" s="87">
        <v>9.5156766475204471</v>
      </c>
      <c r="Z15" s="87">
        <v>34.17561970106307</v>
      </c>
      <c r="AA15" s="87"/>
      <c r="AB15" s="86">
        <v>11</v>
      </c>
      <c r="AC15" s="87">
        <v>5.8916014734847275</v>
      </c>
      <c r="AD15" s="87">
        <v>98.953634664510915</v>
      </c>
      <c r="AE15" s="87">
        <v>149.3418907864814</v>
      </c>
      <c r="AF15" s="87">
        <v>5.9430723323443111</v>
      </c>
      <c r="AG15" s="87">
        <v>115.88626017792781</v>
      </c>
      <c r="AH15" s="87">
        <v>33.456990584695717</v>
      </c>
      <c r="AI15" s="87">
        <v>148.29447215443037</v>
      </c>
      <c r="AJ15" s="87">
        <v>98.953634664510915</v>
      </c>
      <c r="AK15" s="87">
        <v>13.019022798229077</v>
      </c>
      <c r="AL15" s="87">
        <v>5.9430723323443111</v>
      </c>
      <c r="AM15" s="87">
        <v>7.1166343248540764</v>
      </c>
      <c r="AN15" s="87">
        <v>33.456990584695717</v>
      </c>
      <c r="AO15" s="87"/>
      <c r="AP15" s="86">
        <v>11</v>
      </c>
      <c r="AQ15" s="87">
        <v>5.6081446461134004</v>
      </c>
      <c r="AR15" s="87">
        <v>100.34873461791199</v>
      </c>
      <c r="AS15" s="87">
        <v>141.25928386757306</v>
      </c>
      <c r="AT15" s="87">
        <v>71.228252412799634</v>
      </c>
      <c r="AU15" s="87">
        <v>108.74107402333414</v>
      </c>
      <c r="AV15" s="87">
        <v>32.623647024315233</v>
      </c>
      <c r="AW15" s="87">
        <v>143.24216284890213</v>
      </c>
      <c r="AX15" s="87">
        <v>100.34873461791199</v>
      </c>
      <c r="AY15" s="87">
        <v>12.784176826487153</v>
      </c>
      <c r="AZ15" s="87">
        <v>71.228252412799634</v>
      </c>
      <c r="BA15" s="87">
        <v>4.9172353421807884</v>
      </c>
      <c r="BB15" s="87">
        <v>32.623647024315233</v>
      </c>
      <c r="BC15" s="87"/>
      <c r="BD15" s="86">
        <v>11</v>
      </c>
      <c r="BE15" s="87">
        <v>6.0745204405755322</v>
      </c>
      <c r="BF15" s="87">
        <v>99.335944239378861</v>
      </c>
      <c r="BG15" s="87">
        <v>147.78223118964604</v>
      </c>
      <c r="BH15" s="87">
        <v>5.604626417830386</v>
      </c>
      <c r="BI15" s="87">
        <v>114.32422754325768</v>
      </c>
      <c r="BJ15" s="87">
        <v>33.587151475143038</v>
      </c>
      <c r="BK15" s="87">
        <v>150.96546544563424</v>
      </c>
      <c r="BL15" s="87">
        <v>99.335944239378861</v>
      </c>
      <c r="BM15" s="87">
        <v>12.274763364783174</v>
      </c>
      <c r="BN15" s="87">
        <v>5.604626417830386</v>
      </c>
      <c r="BO15" s="87">
        <v>5.9816994139261119</v>
      </c>
      <c r="BP15" s="87">
        <v>33.587151475143038</v>
      </c>
      <c r="BQ15" s="87"/>
      <c r="BR15" s="87">
        <v>6.6680628036928606</v>
      </c>
      <c r="BS15" s="87">
        <v>99.335268999376481</v>
      </c>
      <c r="BT15" s="87">
        <v>150.03097144185784</v>
      </c>
      <c r="BU15" s="87">
        <v>-0.89662874099584422</v>
      </c>
      <c r="BV15" s="87">
        <v>113.64670591681362</v>
      </c>
      <c r="BW15" s="87">
        <v>99.977374972178737</v>
      </c>
      <c r="BX15" s="87">
        <v>147.01557482796039</v>
      </c>
      <c r="BY15" s="87">
        <v>99.335268999376481</v>
      </c>
      <c r="BZ15" s="87">
        <v>12.202141241937293</v>
      </c>
      <c r="CA15" s="87">
        <v>-0.89662874099584422</v>
      </c>
      <c r="CB15" s="87">
        <v>10.834140757614826</v>
      </c>
      <c r="CC15" s="87">
        <v>99.977374972178737</v>
      </c>
      <c r="CD15" s="87"/>
    </row>
    <row r="16" spans="1:82" x14ac:dyDescent="0.25">
      <c r="A16" s="86">
        <v>12</v>
      </c>
      <c r="B16" s="87">
        <v>5.211367753299128</v>
      </c>
      <c r="C16" s="87">
        <v>99.398197099965031</v>
      </c>
      <c r="D16" s="87">
        <v>149.67958433183117</v>
      </c>
      <c r="E16" s="87">
        <v>6.4214311376638822</v>
      </c>
      <c r="F16" s="87">
        <v>113.17921289713141</v>
      </c>
      <c r="G16" s="87">
        <v>34.695214141257807</v>
      </c>
      <c r="H16" s="87">
        <v>146.02615415222689</v>
      </c>
      <c r="I16" s="87">
        <v>99.398197099965031</v>
      </c>
      <c r="J16" s="87">
        <v>12.134428951931366</v>
      </c>
      <c r="K16" s="87">
        <v>6.4214311376638822</v>
      </c>
      <c r="L16" s="87">
        <v>9.4584451289852325</v>
      </c>
      <c r="M16" s="87">
        <v>34.695214141257807</v>
      </c>
      <c r="N16" s="87"/>
      <c r="O16" s="87">
        <v>5.5812108159061111</v>
      </c>
      <c r="P16" s="87">
        <v>10.664710601051469</v>
      </c>
      <c r="Q16" s="87">
        <v>144.40588458800843</v>
      </c>
      <c r="R16" s="87">
        <v>6.0734060035956992</v>
      </c>
      <c r="S16" s="87">
        <v>112.24400857523364</v>
      </c>
      <c r="T16" s="87">
        <v>32.940087984590193</v>
      </c>
      <c r="U16" s="87">
        <v>146.42910375480741</v>
      </c>
      <c r="V16" s="87">
        <v>10.664710601051469</v>
      </c>
      <c r="W16" s="87">
        <v>12.504338906167476</v>
      </c>
      <c r="X16" s="87">
        <v>6.0734060035956992</v>
      </c>
      <c r="Y16" s="87">
        <v>11.010241527531344</v>
      </c>
      <c r="Z16" s="87">
        <v>32.940087984590193</v>
      </c>
      <c r="AA16" s="87"/>
      <c r="AB16" s="86">
        <v>12</v>
      </c>
      <c r="AC16" s="87">
        <v>5.7733962647108674</v>
      </c>
      <c r="AD16" s="87">
        <v>100.03797913227659</v>
      </c>
      <c r="AE16" s="87">
        <v>148.91505865940263</v>
      </c>
      <c r="AF16" s="87">
        <v>5.0440422872001678</v>
      </c>
      <c r="AG16" s="87">
        <v>113.08786967796603</v>
      </c>
      <c r="AH16" s="87">
        <v>34.519679775624326</v>
      </c>
      <c r="AI16" s="87">
        <v>152.88241510317985</v>
      </c>
      <c r="AJ16" s="87">
        <v>100.03797913227659</v>
      </c>
      <c r="AK16" s="87">
        <v>13.804652776327668</v>
      </c>
      <c r="AL16" s="87">
        <v>5.0440422872001678</v>
      </c>
      <c r="AM16" s="87">
        <v>9.5903649437349188</v>
      </c>
      <c r="AN16" s="87">
        <v>34.519679775624326</v>
      </c>
      <c r="AO16" s="87"/>
      <c r="AP16" s="86">
        <v>12</v>
      </c>
      <c r="AQ16" s="87">
        <v>6.2228537436995177</v>
      </c>
      <c r="AR16" s="87">
        <v>100.01291268260867</v>
      </c>
      <c r="AS16" s="87">
        <v>143.55616100866538</v>
      </c>
      <c r="AT16" s="87">
        <v>76.170208053984368</v>
      </c>
      <c r="AU16" s="87">
        <v>117.96634353156129</v>
      </c>
      <c r="AV16" s="87">
        <v>33.794044353055988</v>
      </c>
      <c r="AW16" s="87">
        <v>143.48694580572874</v>
      </c>
      <c r="AX16" s="87">
        <v>100.01291268260867</v>
      </c>
      <c r="AY16" s="87">
        <v>11.638614660952031</v>
      </c>
      <c r="AZ16" s="87">
        <v>76.170208053984368</v>
      </c>
      <c r="BA16" s="87">
        <v>2.0600117475296433</v>
      </c>
      <c r="BB16" s="87">
        <v>33.794044353055988</v>
      </c>
      <c r="BC16" s="87"/>
      <c r="BD16" s="86">
        <v>12</v>
      </c>
      <c r="BE16" s="87">
        <v>5.9917927403339695</v>
      </c>
      <c r="BF16" s="87">
        <v>99.00738123497888</v>
      </c>
      <c r="BG16" s="87">
        <v>147.59275133736361</v>
      </c>
      <c r="BH16" s="87">
        <v>6.5732373300765214</v>
      </c>
      <c r="BI16" s="87">
        <v>111.9534239042552</v>
      </c>
      <c r="BJ16" s="87">
        <v>34.368424823567885</v>
      </c>
      <c r="BK16" s="87">
        <v>147.85932086387919</v>
      </c>
      <c r="BL16" s="87">
        <v>99.00738123497888</v>
      </c>
      <c r="BM16" s="87">
        <v>9.6589767220359839</v>
      </c>
      <c r="BN16" s="87">
        <v>6.5732373300765214</v>
      </c>
      <c r="BO16" s="87">
        <v>10.507662287055023</v>
      </c>
      <c r="BP16" s="87">
        <v>34.368424823567885</v>
      </c>
      <c r="BQ16" s="87"/>
      <c r="BR16" s="87">
        <v>5.2960827031448714</v>
      </c>
      <c r="BS16" s="87">
        <v>99.04651704102703</v>
      </c>
      <c r="BT16" s="87">
        <v>146.92046618306662</v>
      </c>
      <c r="BU16" s="87">
        <v>1.4853605717936516</v>
      </c>
      <c r="BV16" s="87">
        <v>113.54121432299411</v>
      </c>
      <c r="BW16" s="87">
        <v>99.923285032682202</v>
      </c>
      <c r="BX16" s="87">
        <v>147.36544437915782</v>
      </c>
      <c r="BY16" s="87">
        <v>99.04651704102703</v>
      </c>
      <c r="BZ16" s="87">
        <v>11.762931390315158</v>
      </c>
      <c r="CA16" s="87">
        <v>1.4853605717936516</v>
      </c>
      <c r="CB16" s="87">
        <v>12.961862434971449</v>
      </c>
      <c r="CC16" s="87">
        <v>99.923285032682202</v>
      </c>
      <c r="CD16" s="87"/>
    </row>
    <row r="17" spans="1:82" x14ac:dyDescent="0.25">
      <c r="A17" s="86">
        <v>13</v>
      </c>
      <c r="B17" s="87">
        <v>6.1147523573505476</v>
      </c>
      <c r="C17" s="87">
        <v>99.171308424404899</v>
      </c>
      <c r="D17" s="87">
        <v>150.5359894846234</v>
      </c>
      <c r="E17" s="87">
        <v>5.1151589172992233</v>
      </c>
      <c r="F17" s="87">
        <v>115.69863223753039</v>
      </c>
      <c r="G17" s="87">
        <v>34.272902719787623</v>
      </c>
      <c r="H17" s="87">
        <v>148.55497255166685</v>
      </c>
      <c r="I17" s="87">
        <v>99.171308424404899</v>
      </c>
      <c r="J17" s="87">
        <v>11.184819453311794</v>
      </c>
      <c r="K17" s="87">
        <v>5.1151589172992233</v>
      </c>
      <c r="L17" s="87">
        <v>11.222659870444659</v>
      </c>
      <c r="M17" s="87">
        <v>34.272902719787623</v>
      </c>
      <c r="N17" s="87"/>
      <c r="O17" s="87">
        <v>4.8520042440663973</v>
      </c>
      <c r="P17" s="87">
        <v>10.549980856806783</v>
      </c>
      <c r="Q17" s="87">
        <v>143.81742875069784</v>
      </c>
      <c r="R17" s="87">
        <v>6.1330834718591163</v>
      </c>
      <c r="S17" s="87">
        <v>115.19797590272671</v>
      </c>
      <c r="T17" s="87">
        <v>34.780055998630353</v>
      </c>
      <c r="U17" s="87">
        <v>147.30697341859823</v>
      </c>
      <c r="V17" s="87">
        <v>10.549980856806783</v>
      </c>
      <c r="W17" s="87">
        <v>11.467315093400941</v>
      </c>
      <c r="X17" s="87">
        <v>6.1330834718591163</v>
      </c>
      <c r="Y17" s="87">
        <v>10.261281181364101</v>
      </c>
      <c r="Z17" s="87">
        <v>34.780055998630353</v>
      </c>
      <c r="AA17" s="87"/>
      <c r="AB17" s="86">
        <v>13</v>
      </c>
      <c r="AC17" s="87">
        <v>5.7711486294512993</v>
      </c>
      <c r="AD17" s="87">
        <v>100.00893234180954</v>
      </c>
      <c r="AE17" s="87">
        <v>147.90602661208487</v>
      </c>
      <c r="AF17" s="87">
        <v>5.834441741731009</v>
      </c>
      <c r="AG17" s="87">
        <v>113.67704456435469</v>
      </c>
      <c r="AH17" s="87">
        <v>33.335989603828914</v>
      </c>
      <c r="AI17" s="87">
        <v>149.61419578559023</v>
      </c>
      <c r="AJ17" s="87">
        <v>100.00893234180954</v>
      </c>
      <c r="AK17" s="87">
        <v>15.033355372302395</v>
      </c>
      <c r="AL17" s="87">
        <v>5.834441741731009</v>
      </c>
      <c r="AM17" s="87">
        <v>8.4441032615164975</v>
      </c>
      <c r="AN17" s="87">
        <v>33.335989603828914</v>
      </c>
      <c r="AO17" s="87"/>
      <c r="AP17" s="86">
        <v>13</v>
      </c>
      <c r="AQ17" s="87">
        <v>5.605253015435645</v>
      </c>
      <c r="AR17" s="87">
        <v>99.251554506671923</v>
      </c>
      <c r="AS17" s="87">
        <v>143.54511871241453</v>
      </c>
      <c r="AT17" s="87">
        <v>74.096670008867122</v>
      </c>
      <c r="AU17" s="87">
        <v>111.04195206074604</v>
      </c>
      <c r="AV17" s="87">
        <v>33.429420170179647</v>
      </c>
      <c r="AW17" s="87">
        <v>144.00954400862182</v>
      </c>
      <c r="AX17" s="87">
        <v>99.251554506671923</v>
      </c>
      <c r="AY17" s="87">
        <v>13.949069632119381</v>
      </c>
      <c r="AZ17" s="87">
        <v>74.096670008867122</v>
      </c>
      <c r="BA17" s="87">
        <v>0.38820530293434086</v>
      </c>
      <c r="BB17" s="87">
        <v>33.429420170179647</v>
      </c>
      <c r="BC17" s="87"/>
      <c r="BD17" s="86">
        <v>13</v>
      </c>
      <c r="BE17" s="87">
        <v>5.9559128763897595</v>
      </c>
      <c r="BF17" s="87">
        <v>99.571062541839382</v>
      </c>
      <c r="BG17" s="87">
        <v>147.61253812660607</v>
      </c>
      <c r="BH17" s="87">
        <v>5.9448557152345618</v>
      </c>
      <c r="BI17" s="87">
        <v>114.09094331075235</v>
      </c>
      <c r="BJ17" s="87">
        <v>34.06173040106512</v>
      </c>
      <c r="BK17" s="87">
        <v>147.42694081929196</v>
      </c>
      <c r="BL17" s="87">
        <v>99.571062541839382</v>
      </c>
      <c r="BM17" s="87">
        <v>11.761223319174881</v>
      </c>
      <c r="BN17" s="87">
        <v>5.9448557152345618</v>
      </c>
      <c r="BO17" s="87">
        <v>11.46039851792318</v>
      </c>
      <c r="BP17" s="87">
        <v>34.06173040106512</v>
      </c>
      <c r="BQ17" s="87"/>
      <c r="BR17" s="87">
        <v>6.1734099611795408</v>
      </c>
      <c r="BS17" s="87">
        <v>99.202631340877659</v>
      </c>
      <c r="BT17" s="87">
        <v>148.64718232619802</v>
      </c>
      <c r="BU17" s="87">
        <v>0.68987297206104792</v>
      </c>
      <c r="BV17" s="87">
        <v>114.36639689924399</v>
      </c>
      <c r="BW17" s="87">
        <v>99.212692043294155</v>
      </c>
      <c r="BX17" s="87">
        <v>148.55500783535231</v>
      </c>
      <c r="BY17" s="87">
        <v>99.202631340877659</v>
      </c>
      <c r="BZ17" s="87">
        <v>14.561692395849711</v>
      </c>
      <c r="CA17" s="87">
        <v>0.68987297206104792</v>
      </c>
      <c r="CB17" s="87">
        <v>11.142271016320038</v>
      </c>
      <c r="CC17" s="87">
        <v>99.212692043294155</v>
      </c>
      <c r="CD17" s="87"/>
    </row>
    <row r="18" spans="1:82" x14ac:dyDescent="0.25">
      <c r="A18" s="86">
        <v>14</v>
      </c>
      <c r="B18" s="87">
        <v>6.8242345732441727</v>
      </c>
      <c r="C18" s="87">
        <v>99.997702399687483</v>
      </c>
      <c r="D18" s="87">
        <v>147.96877017218648</v>
      </c>
      <c r="E18" s="87">
        <v>6.0559634407830263</v>
      </c>
      <c r="F18" s="87">
        <v>112.49138540297102</v>
      </c>
      <c r="G18" s="87">
        <v>34.258539342164106</v>
      </c>
      <c r="H18" s="87">
        <v>148.5676770578055</v>
      </c>
      <c r="I18" s="87">
        <v>99.997702399687483</v>
      </c>
      <c r="J18" s="87">
        <v>12.390042925385648</v>
      </c>
      <c r="K18" s="87">
        <v>6.0559634407830263</v>
      </c>
      <c r="L18" s="87">
        <v>10.840159732118339</v>
      </c>
      <c r="M18" s="87">
        <v>34.258539342164106</v>
      </c>
      <c r="N18" s="87"/>
      <c r="O18" s="87">
        <v>5.3174972070433864</v>
      </c>
      <c r="P18" s="87">
        <v>11.582759462752001</v>
      </c>
      <c r="Q18" s="87">
        <v>143.17624126618466</v>
      </c>
      <c r="R18" s="87">
        <v>5.4116990982629893</v>
      </c>
      <c r="S18" s="87">
        <v>113.52906962369843</v>
      </c>
      <c r="T18" s="87">
        <v>33.650434709831636</v>
      </c>
      <c r="U18" s="87">
        <v>147.67074308114414</v>
      </c>
      <c r="V18" s="87">
        <v>11.582759462752001</v>
      </c>
      <c r="W18" s="87">
        <v>10.461552211610034</v>
      </c>
      <c r="X18" s="87">
        <v>5.4116990982629893</v>
      </c>
      <c r="Y18" s="87">
        <v>11.683650804561648</v>
      </c>
      <c r="Z18" s="87">
        <v>33.650434709831636</v>
      </c>
      <c r="AA18" s="87"/>
      <c r="AB18" s="86">
        <v>14</v>
      </c>
      <c r="AC18" s="87">
        <v>6.8927380350604199</v>
      </c>
      <c r="AD18" s="87">
        <v>100.01253481629956</v>
      </c>
      <c r="AE18" s="87">
        <v>149.3144477706696</v>
      </c>
      <c r="AF18" s="87">
        <v>6.6118974034811631</v>
      </c>
      <c r="AG18" s="87">
        <v>112.34141558361168</v>
      </c>
      <c r="AH18" s="87">
        <v>34.912537820551293</v>
      </c>
      <c r="AI18" s="87">
        <v>151.36745539058998</v>
      </c>
      <c r="AJ18" s="87">
        <v>100.01253481629956</v>
      </c>
      <c r="AK18" s="87">
        <v>11.807015872729767</v>
      </c>
      <c r="AL18" s="87">
        <v>6.6118974034811631</v>
      </c>
      <c r="AM18" s="87">
        <v>7.4977033804529807</v>
      </c>
      <c r="AN18" s="87">
        <v>34.912537820551293</v>
      </c>
      <c r="AO18" s="87"/>
      <c r="AP18" s="86">
        <v>14</v>
      </c>
      <c r="AQ18" s="87">
        <v>6.0155719794852285</v>
      </c>
      <c r="AR18" s="87">
        <v>98.674724425820685</v>
      </c>
      <c r="AS18" s="87">
        <v>143.82385107850962</v>
      </c>
      <c r="AT18" s="87">
        <v>75.790219882126877</v>
      </c>
      <c r="AU18" s="87">
        <v>115.22133066737136</v>
      </c>
      <c r="AV18" s="87">
        <v>33.347798315332113</v>
      </c>
      <c r="AW18" s="87">
        <v>142.93334985775491</v>
      </c>
      <c r="AX18" s="87">
        <v>98.674724425820685</v>
      </c>
      <c r="AY18" s="87">
        <v>13.302870849177541</v>
      </c>
      <c r="AZ18" s="87">
        <v>75.790219882126877</v>
      </c>
      <c r="BA18" s="87">
        <v>5.7450036516161163</v>
      </c>
      <c r="BB18" s="87">
        <v>33.347798315332113</v>
      </c>
      <c r="BC18" s="87"/>
      <c r="BD18" s="86">
        <v>14</v>
      </c>
      <c r="BE18" s="87">
        <v>6.0655771066551623</v>
      </c>
      <c r="BF18" s="87">
        <v>99.153143165528761</v>
      </c>
      <c r="BG18" s="87">
        <v>147.78078989475563</v>
      </c>
      <c r="BH18" s="87">
        <v>7.0276895951137375</v>
      </c>
      <c r="BI18" s="87">
        <v>112.86093941270451</v>
      </c>
      <c r="BJ18" s="87">
        <v>34.466661622570456</v>
      </c>
      <c r="BK18" s="87">
        <v>151.122243668983</v>
      </c>
      <c r="BL18" s="87">
        <v>99.153143165528761</v>
      </c>
      <c r="BM18" s="87">
        <v>13.69731846257511</v>
      </c>
      <c r="BN18" s="87">
        <v>7.0276895951137375</v>
      </c>
      <c r="BO18" s="87">
        <v>11.373962903415876</v>
      </c>
      <c r="BP18" s="87">
        <v>34.466661622570456</v>
      </c>
      <c r="BQ18" s="87"/>
      <c r="BR18" s="87">
        <v>5.3835296680141944</v>
      </c>
      <c r="BS18" s="87">
        <v>99.045539882508123</v>
      </c>
      <c r="BT18" s="87">
        <v>147.90873983913337</v>
      </c>
      <c r="BU18" s="87">
        <v>1.3834986534119134</v>
      </c>
      <c r="BV18" s="87">
        <v>112.84323434596257</v>
      </c>
      <c r="BW18" s="87">
        <v>99.493423880353802</v>
      </c>
      <c r="BX18" s="87">
        <v>151.64991919979568</v>
      </c>
      <c r="BY18" s="87">
        <v>99.045539882508123</v>
      </c>
      <c r="BZ18" s="87">
        <v>11.708420634487345</v>
      </c>
      <c r="CA18" s="87">
        <v>1.3834986534119134</v>
      </c>
      <c r="CB18" s="87">
        <v>12.029286021601195</v>
      </c>
      <c r="CC18" s="87">
        <v>99.493423880353802</v>
      </c>
      <c r="CD18" s="87"/>
    </row>
    <row r="19" spans="1:82" x14ac:dyDescent="0.25">
      <c r="A19" s="86">
        <v>15</v>
      </c>
      <c r="B19" s="87">
        <v>6.4501449658893568</v>
      </c>
      <c r="C19" s="87">
        <v>99.794438861390603</v>
      </c>
      <c r="D19" s="87">
        <v>148.12541150580225</v>
      </c>
      <c r="E19" s="87">
        <v>5.1957588123936205</v>
      </c>
      <c r="F19" s="87">
        <v>113.10229507082366</v>
      </c>
      <c r="G19" s="87">
        <v>34.755786455681964</v>
      </c>
      <c r="H19" s="87">
        <v>148.09697600557513</v>
      </c>
      <c r="I19" s="87">
        <v>99.794438861390603</v>
      </c>
      <c r="J19" s="87">
        <v>10.12104812812343</v>
      </c>
      <c r="K19" s="87">
        <v>5.1957588123936205</v>
      </c>
      <c r="L19" s="87">
        <v>8.253346286873219</v>
      </c>
      <c r="M19" s="87">
        <v>34.755786455681964</v>
      </c>
      <c r="N19" s="87"/>
      <c r="O19" s="87">
        <v>6.2586393370461408</v>
      </c>
      <c r="P19" s="87">
        <v>7.6937294478734195</v>
      </c>
      <c r="Q19" s="87">
        <v>143.12366829281518</v>
      </c>
      <c r="R19" s="87">
        <v>6.7586583601337011</v>
      </c>
      <c r="S19" s="87">
        <v>111.022873399792</v>
      </c>
      <c r="T19" s="87">
        <v>34.248684476728677</v>
      </c>
      <c r="U19" s="87">
        <v>150.20749039102421</v>
      </c>
      <c r="V19" s="87">
        <v>7.6937294478734195</v>
      </c>
      <c r="W19" s="87">
        <v>12.270626359627723</v>
      </c>
      <c r="X19" s="87">
        <v>6.7586583601337011</v>
      </c>
      <c r="Y19" s="87">
        <v>6.3235271083954103</v>
      </c>
      <c r="Z19" s="87">
        <v>34.248684476728677</v>
      </c>
      <c r="AA19" s="87"/>
      <c r="AB19" s="86">
        <v>15</v>
      </c>
      <c r="AC19" s="87">
        <v>7.1670202048474385</v>
      </c>
      <c r="AD19" s="87">
        <v>98.875386367262337</v>
      </c>
      <c r="AE19" s="87">
        <v>150.18079909904301</v>
      </c>
      <c r="AF19" s="87">
        <v>5.7324290776999787</v>
      </c>
      <c r="AG19" s="87">
        <v>113.99751987622008</v>
      </c>
      <c r="AH19" s="87">
        <v>33.846524611650125</v>
      </c>
      <c r="AI19" s="87">
        <v>148.65044431176946</v>
      </c>
      <c r="AJ19" s="87">
        <v>98.875386367262337</v>
      </c>
      <c r="AK19" s="87">
        <v>10.561636546024582</v>
      </c>
      <c r="AL19" s="87">
        <v>5.7324290776999787</v>
      </c>
      <c r="AM19" s="87">
        <v>15.677896041880256</v>
      </c>
      <c r="AN19" s="87">
        <v>33.846524611650125</v>
      </c>
      <c r="AO19" s="87"/>
      <c r="AP19" s="86">
        <v>15</v>
      </c>
      <c r="AQ19" s="87">
        <v>5.1857181314678638</v>
      </c>
      <c r="AR19" s="87">
        <v>99.34421593905806</v>
      </c>
      <c r="AS19" s="87">
        <v>138.22164371733308</v>
      </c>
      <c r="AT19" s="87">
        <v>75.768964038476653</v>
      </c>
      <c r="AU19" s="87">
        <v>112.45990863908598</v>
      </c>
      <c r="AV19" s="87">
        <v>32.779998922122289</v>
      </c>
      <c r="AW19" s="87">
        <v>142.17903176409118</v>
      </c>
      <c r="AX19" s="87">
        <v>99.34421593905806</v>
      </c>
      <c r="AY19" s="87">
        <v>11.69824405854588</v>
      </c>
      <c r="AZ19" s="87">
        <v>75.768964038476653</v>
      </c>
      <c r="BA19" s="87">
        <v>2.3106752775916259</v>
      </c>
      <c r="BB19" s="87">
        <v>32.779998922122289</v>
      </c>
      <c r="BC19" s="87"/>
      <c r="BD19" s="86">
        <v>15</v>
      </c>
      <c r="BE19" s="87">
        <v>6.3711124761997269</v>
      </c>
      <c r="BF19" s="87">
        <v>99.580991181624867</v>
      </c>
      <c r="BG19" s="87">
        <v>149.01514280191918</v>
      </c>
      <c r="BH19" s="87">
        <v>5.5663852947074961</v>
      </c>
      <c r="BI19" s="87">
        <v>114.79112408611589</v>
      </c>
      <c r="BJ19" s="87">
        <v>33.723785944145767</v>
      </c>
      <c r="BK19" s="87">
        <v>149.6639217762833</v>
      </c>
      <c r="BL19" s="87">
        <v>99.580991181624867</v>
      </c>
      <c r="BM19" s="87">
        <v>10.126720014638417</v>
      </c>
      <c r="BN19" s="87">
        <v>5.5663852947074961</v>
      </c>
      <c r="BO19" s="87">
        <v>9.5998514658696887</v>
      </c>
      <c r="BP19" s="87">
        <v>33.723785944145767</v>
      </c>
      <c r="BQ19" s="87"/>
      <c r="BR19" s="87">
        <v>5.2357570958870703</v>
      </c>
      <c r="BS19" s="87">
        <v>99.170749226099318</v>
      </c>
      <c r="BT19" s="87">
        <v>147.48454422480748</v>
      </c>
      <c r="BU19" s="87">
        <v>1.0232087631128188</v>
      </c>
      <c r="BV19" s="87">
        <v>113.29244893249052</v>
      </c>
      <c r="BW19" s="87">
        <v>99.631593334761362</v>
      </c>
      <c r="BX19" s="87">
        <v>150.67108662545203</v>
      </c>
      <c r="BY19" s="87">
        <v>99.170749226099318</v>
      </c>
      <c r="BZ19" s="87">
        <v>14.541604381771815</v>
      </c>
      <c r="CA19" s="87">
        <v>1.0232087631128188</v>
      </c>
      <c r="CB19" s="87">
        <v>8.5181470012503606</v>
      </c>
      <c r="CC19" s="87">
        <v>99.631593334761362</v>
      </c>
      <c r="CD19" s="87"/>
    </row>
    <row r="20" spans="1:82" x14ac:dyDescent="0.25">
      <c r="A20" s="86">
        <v>16</v>
      </c>
      <c r="B20" s="87">
        <v>5.8307922525816709</v>
      </c>
      <c r="C20" s="87">
        <v>99.915577821458029</v>
      </c>
      <c r="D20" s="87">
        <v>149.16911031451679</v>
      </c>
      <c r="E20" s="87">
        <v>4.8523733859475726</v>
      </c>
      <c r="F20" s="87">
        <v>112.16951046865493</v>
      </c>
      <c r="G20" s="87">
        <v>33.587969689842396</v>
      </c>
      <c r="H20" s="87">
        <v>146.88634014185641</v>
      </c>
      <c r="I20" s="87">
        <v>99.915577821458029</v>
      </c>
      <c r="J20" s="87">
        <v>11.662317232800968</v>
      </c>
      <c r="K20" s="87">
        <v>4.8523733859475726</v>
      </c>
      <c r="L20" s="87">
        <v>13.591606399775323</v>
      </c>
      <c r="M20" s="87">
        <v>33.587969689842396</v>
      </c>
      <c r="N20" s="87"/>
      <c r="O20" s="87">
        <v>5.7329971004237885</v>
      </c>
      <c r="P20" s="87">
        <v>8.7716607027768987</v>
      </c>
      <c r="Q20" s="87">
        <v>140.55490118617618</v>
      </c>
      <c r="R20" s="87">
        <v>4.9117583014643378</v>
      </c>
      <c r="S20" s="87">
        <v>111.27796414882376</v>
      </c>
      <c r="T20" s="87">
        <v>33.526395862110689</v>
      </c>
      <c r="U20" s="87">
        <v>142.09924246974748</v>
      </c>
      <c r="V20" s="87">
        <v>8.7716607027768987</v>
      </c>
      <c r="W20" s="87">
        <v>11.283149158151456</v>
      </c>
      <c r="X20" s="87">
        <v>4.9117583014643378</v>
      </c>
      <c r="Y20" s="87">
        <v>10.246564899778566</v>
      </c>
      <c r="Z20" s="87">
        <v>33.526395862110689</v>
      </c>
      <c r="AA20" s="87"/>
      <c r="AB20" s="86">
        <v>16</v>
      </c>
      <c r="AC20" s="87">
        <v>5.7491546763277661</v>
      </c>
      <c r="AD20" s="87">
        <v>100.23454909086668</v>
      </c>
      <c r="AE20" s="87">
        <v>148.66051762181803</v>
      </c>
      <c r="AF20" s="87">
        <v>4.463737606107947</v>
      </c>
      <c r="AG20" s="87">
        <v>114.54254704101676</v>
      </c>
      <c r="AH20" s="87">
        <v>34.125422742958733</v>
      </c>
      <c r="AI20" s="87">
        <v>149.46408254457529</v>
      </c>
      <c r="AJ20" s="87">
        <v>100.23454909086668</v>
      </c>
      <c r="AK20" s="87">
        <v>10.28008235705272</v>
      </c>
      <c r="AL20" s="87">
        <v>4.463737606107947</v>
      </c>
      <c r="AM20" s="87">
        <v>13.681630754491211</v>
      </c>
      <c r="AN20" s="87">
        <v>34.125422742958733</v>
      </c>
      <c r="AO20" s="87"/>
      <c r="AP20" s="86">
        <v>16</v>
      </c>
      <c r="AQ20" s="87">
        <v>6.0782702268449054</v>
      </c>
      <c r="AR20" s="87">
        <v>100.07649069381715</v>
      </c>
      <c r="AS20" s="87">
        <v>143.89182762380523</v>
      </c>
      <c r="AT20" s="87">
        <v>77.595035454450127</v>
      </c>
      <c r="AU20" s="87">
        <v>109.46138437053924</v>
      </c>
      <c r="AV20" s="87">
        <v>32.693512788148972</v>
      </c>
      <c r="AW20" s="87">
        <v>145.10297585407932</v>
      </c>
      <c r="AX20" s="87">
        <v>100.07649069381715</v>
      </c>
      <c r="AY20" s="87">
        <v>12.99270638756435</v>
      </c>
      <c r="AZ20" s="87">
        <v>77.595035454450127</v>
      </c>
      <c r="BA20" s="87">
        <v>3.0090889578318332</v>
      </c>
      <c r="BB20" s="87">
        <v>32.693512788148972</v>
      </c>
      <c r="BC20" s="87"/>
      <c r="BD20" s="86">
        <v>16</v>
      </c>
      <c r="BE20" s="87">
        <v>5.7784397273861901</v>
      </c>
      <c r="BF20" s="87">
        <v>99.25842352514816</v>
      </c>
      <c r="BG20" s="87">
        <v>147.37652327263211</v>
      </c>
      <c r="BH20" s="87">
        <v>6.0899745209155638</v>
      </c>
      <c r="BI20" s="87">
        <v>112.5639336496875</v>
      </c>
      <c r="BJ20" s="87">
        <v>33.055765181755966</v>
      </c>
      <c r="BK20" s="87">
        <v>150.27769586832594</v>
      </c>
      <c r="BL20" s="87">
        <v>99.25842352514816</v>
      </c>
      <c r="BM20" s="87">
        <v>14.869991491947902</v>
      </c>
      <c r="BN20" s="87">
        <v>6.0899745209155638</v>
      </c>
      <c r="BO20" s="87">
        <v>6.372695455436669</v>
      </c>
      <c r="BP20" s="87">
        <v>33.055765181755966</v>
      </c>
      <c r="BQ20" s="87"/>
      <c r="BR20" s="87">
        <v>4.8888007394047204</v>
      </c>
      <c r="BS20" s="87">
        <v>98.196831917158249</v>
      </c>
      <c r="BT20" s="87">
        <v>147.67127609898341</v>
      </c>
      <c r="BU20" s="87">
        <v>2.1797098229655267</v>
      </c>
      <c r="BV20" s="87">
        <v>112.45651901935432</v>
      </c>
      <c r="BW20" s="87">
        <v>99.555239347506003</v>
      </c>
      <c r="BX20" s="87">
        <v>148.12567048523437</v>
      </c>
      <c r="BY20" s="87">
        <v>98.196831917158249</v>
      </c>
      <c r="BZ20" s="87">
        <v>12.587903063427165</v>
      </c>
      <c r="CA20" s="87">
        <v>2.1797098229655267</v>
      </c>
      <c r="CB20" s="87">
        <v>10.033253281801207</v>
      </c>
      <c r="CC20" s="87">
        <v>99.555239347506003</v>
      </c>
      <c r="CD20" s="87"/>
    </row>
    <row r="21" spans="1:82" x14ac:dyDescent="0.25">
      <c r="A21" s="86">
        <v>17</v>
      </c>
      <c r="B21" s="87">
        <v>4.6180484419210792</v>
      </c>
      <c r="C21" s="87">
        <v>99.093845011422459</v>
      </c>
      <c r="D21" s="87">
        <v>149.00474306823108</v>
      </c>
      <c r="E21" s="87">
        <v>6.8699337454687353</v>
      </c>
      <c r="F21" s="87">
        <v>111.7165696460165</v>
      </c>
      <c r="G21" s="87">
        <v>32.252682381413855</v>
      </c>
      <c r="H21" s="87">
        <v>148.80644142954526</v>
      </c>
      <c r="I21" s="87">
        <v>99.093845011422459</v>
      </c>
      <c r="J21" s="87">
        <v>13.471942230419373</v>
      </c>
      <c r="K21" s="87">
        <v>6.8699337454687353</v>
      </c>
      <c r="L21" s="87">
        <v>7.9968520033360271</v>
      </c>
      <c r="M21" s="87">
        <v>32.252682381413855</v>
      </c>
      <c r="N21" s="87"/>
      <c r="O21" s="87">
        <v>4.9222239458215125</v>
      </c>
      <c r="P21" s="87">
        <v>11.016584072626202</v>
      </c>
      <c r="Q21" s="87">
        <v>144.5217482064713</v>
      </c>
      <c r="R21" s="87">
        <v>5.9914945209764756</v>
      </c>
      <c r="S21" s="87">
        <v>112.943184444876</v>
      </c>
      <c r="T21" s="87">
        <v>32.420680001839166</v>
      </c>
      <c r="U21" s="87">
        <v>146.13890987849589</v>
      </c>
      <c r="V21" s="87">
        <v>11.016584072626202</v>
      </c>
      <c r="W21" s="87">
        <v>12.907069486838004</v>
      </c>
      <c r="X21" s="87">
        <v>5.9914945209764756</v>
      </c>
      <c r="Y21" s="87">
        <v>8.8890026487203428</v>
      </c>
      <c r="Z21" s="87">
        <v>32.420680001839166</v>
      </c>
      <c r="AA21" s="87"/>
      <c r="AB21" s="86">
        <v>17</v>
      </c>
      <c r="AC21" s="87">
        <v>5.5120077464845085</v>
      </c>
      <c r="AD21" s="87">
        <v>99.557739827512066</v>
      </c>
      <c r="AE21" s="87">
        <v>148.74565617421143</v>
      </c>
      <c r="AF21" s="87">
        <v>6.7107160921627891</v>
      </c>
      <c r="AG21" s="87">
        <v>112.41717638076496</v>
      </c>
      <c r="AH21" s="87">
        <v>32.516490068042607</v>
      </c>
      <c r="AI21" s="87">
        <v>149.34368711601499</v>
      </c>
      <c r="AJ21" s="87">
        <v>99.557739827512066</v>
      </c>
      <c r="AK21" s="87">
        <v>13.019672859487702</v>
      </c>
      <c r="AL21" s="87">
        <v>6.7107160921627891</v>
      </c>
      <c r="AM21" s="87">
        <v>14.15441233031758</v>
      </c>
      <c r="AN21" s="87">
        <v>32.516490068042607</v>
      </c>
      <c r="AO21" s="87"/>
      <c r="AP21" s="86">
        <v>17</v>
      </c>
      <c r="AQ21" s="87">
        <v>6.1997622011251829</v>
      </c>
      <c r="AR21" s="87">
        <v>100.54448433991536</v>
      </c>
      <c r="AS21" s="87">
        <v>141.94954872202342</v>
      </c>
      <c r="AT21" s="87">
        <v>75.988278039497956</v>
      </c>
      <c r="AU21" s="87">
        <v>112.16699839335195</v>
      </c>
      <c r="AV21" s="87">
        <v>34.620271978514211</v>
      </c>
      <c r="AW21" s="87">
        <v>143.55773364179996</v>
      </c>
      <c r="AX21" s="87">
        <v>100.54448433991536</v>
      </c>
      <c r="AY21" s="87">
        <v>9.3858948529365769</v>
      </c>
      <c r="AZ21" s="87">
        <v>75.988278039497956</v>
      </c>
      <c r="BA21" s="87">
        <v>3.3120293374722904</v>
      </c>
      <c r="BB21" s="87">
        <v>34.620271978514211</v>
      </c>
      <c r="BC21" s="87"/>
      <c r="BD21" s="86">
        <v>17</v>
      </c>
      <c r="BE21" s="87">
        <v>5.9093479799936759</v>
      </c>
      <c r="BF21" s="87">
        <v>99.975602662186219</v>
      </c>
      <c r="BG21" s="87">
        <v>147.87781814109732</v>
      </c>
      <c r="BH21" s="87">
        <v>5.1205830153130245</v>
      </c>
      <c r="BI21" s="87">
        <v>113.87526929801437</v>
      </c>
      <c r="BJ21" s="87">
        <v>34.634465159110583</v>
      </c>
      <c r="BK21" s="87">
        <v>148.83174758470952</v>
      </c>
      <c r="BL21" s="87">
        <v>99.975602662186219</v>
      </c>
      <c r="BM21" s="87">
        <v>13.205884437868237</v>
      </c>
      <c r="BN21" s="87">
        <v>5.1205830153130245</v>
      </c>
      <c r="BO21" s="87">
        <v>12.492076357449697</v>
      </c>
      <c r="BP21" s="87">
        <v>34.634465159110583</v>
      </c>
      <c r="BQ21" s="87"/>
      <c r="BR21" s="87">
        <v>6.2402287141623383</v>
      </c>
      <c r="BS21" s="87">
        <v>99.126278974580416</v>
      </c>
      <c r="BT21" s="87">
        <v>148.47556615085338</v>
      </c>
      <c r="BU21" s="87">
        <v>1.3864606368422054</v>
      </c>
      <c r="BV21" s="87">
        <v>114.22721156758205</v>
      </c>
      <c r="BW21" s="87">
        <v>99.669298756143561</v>
      </c>
      <c r="BX21" s="87">
        <v>148.7831317016992</v>
      </c>
      <c r="BY21" s="87">
        <v>99.126278974580416</v>
      </c>
      <c r="BZ21" s="87">
        <v>12.055778551726698</v>
      </c>
      <c r="CA21" s="87">
        <v>1.3864606368422054</v>
      </c>
      <c r="CB21" s="87">
        <v>11.460637876870454</v>
      </c>
      <c r="CC21" s="87">
        <v>99.669298756143561</v>
      </c>
      <c r="CD21" s="87"/>
    </row>
    <row r="22" spans="1:82" x14ac:dyDescent="0.25">
      <c r="A22" s="86">
        <v>18</v>
      </c>
      <c r="B22" s="87">
        <v>6.1738920322960924</v>
      </c>
      <c r="C22" s="87">
        <v>99.681675038374124</v>
      </c>
      <c r="D22" s="87">
        <v>147.73091652278552</v>
      </c>
      <c r="E22" s="87">
        <v>7.0428099545827569</v>
      </c>
      <c r="F22" s="87">
        <v>111.87887711952398</v>
      </c>
      <c r="G22" s="87">
        <v>34.819005430432618</v>
      </c>
      <c r="H22" s="87">
        <v>150.46105673746655</v>
      </c>
      <c r="I22" s="87">
        <v>99.681675038374124</v>
      </c>
      <c r="J22" s="87">
        <v>11.416128675190064</v>
      </c>
      <c r="K22" s="87">
        <v>7.0428099545827569</v>
      </c>
      <c r="L22" s="87">
        <v>9.4381531051544414</v>
      </c>
      <c r="M22" s="87">
        <v>34.819005430432618</v>
      </c>
      <c r="N22" s="87"/>
      <c r="O22" s="87">
        <v>5.9284901872599489</v>
      </c>
      <c r="P22" s="87">
        <v>13.141075274051678</v>
      </c>
      <c r="Q22" s="87">
        <v>142.86208048264348</v>
      </c>
      <c r="R22" s="87">
        <v>6.6843792489752669</v>
      </c>
      <c r="S22" s="87">
        <v>109.47230869772581</v>
      </c>
      <c r="T22" s="87">
        <v>33.679761579655526</v>
      </c>
      <c r="U22" s="87">
        <v>146.35689435474336</v>
      </c>
      <c r="V22" s="87">
        <v>13.141075274051678</v>
      </c>
      <c r="W22" s="87">
        <v>12.461317538406858</v>
      </c>
      <c r="X22" s="87">
        <v>6.6843792489752669</v>
      </c>
      <c r="Y22" s="87">
        <v>10.871189586429759</v>
      </c>
      <c r="Z22" s="87">
        <v>33.679761579655526</v>
      </c>
      <c r="AA22" s="87"/>
      <c r="AB22" s="86">
        <v>18</v>
      </c>
      <c r="AC22" s="87">
        <v>6.5316070830894652</v>
      </c>
      <c r="AD22" s="87">
        <v>98.715960308947956</v>
      </c>
      <c r="AE22" s="87">
        <v>150.56822866930722</v>
      </c>
      <c r="AF22" s="87">
        <v>6.6922507640317956</v>
      </c>
      <c r="AG22" s="87">
        <v>114.77678048235349</v>
      </c>
      <c r="AH22" s="87">
        <v>35.016516770759878</v>
      </c>
      <c r="AI22" s="87">
        <v>153.43415398973906</v>
      </c>
      <c r="AJ22" s="87">
        <v>98.715960308947956</v>
      </c>
      <c r="AK22" s="87">
        <v>14.31834196192926</v>
      </c>
      <c r="AL22" s="87">
        <v>6.6922507640317956</v>
      </c>
      <c r="AM22" s="87">
        <v>15.30144999938357</v>
      </c>
      <c r="AN22" s="87">
        <v>35.016516770759878</v>
      </c>
      <c r="AO22" s="87"/>
      <c r="AP22" s="86">
        <v>18</v>
      </c>
      <c r="AQ22" s="87">
        <v>6.4717920645868041</v>
      </c>
      <c r="AR22" s="87">
        <v>98.383625247013541</v>
      </c>
      <c r="AS22" s="87">
        <v>140.4129302477219</v>
      </c>
      <c r="AT22" s="87">
        <v>75.953337551999354</v>
      </c>
      <c r="AU22" s="87">
        <v>110.8623813324958</v>
      </c>
      <c r="AV22" s="87">
        <v>32.72455094376356</v>
      </c>
      <c r="AW22" s="87">
        <v>143.74142397600519</v>
      </c>
      <c r="AX22" s="87">
        <v>98.383625247013541</v>
      </c>
      <c r="AY22" s="87">
        <v>10.830129045712665</v>
      </c>
      <c r="AZ22" s="87">
        <v>75.953337551999354</v>
      </c>
      <c r="BA22" s="87">
        <v>3.2431630059594188</v>
      </c>
      <c r="BB22" s="87">
        <v>32.72455094376356</v>
      </c>
      <c r="BC22" s="87"/>
      <c r="BD22" s="86">
        <v>18</v>
      </c>
      <c r="BE22" s="87">
        <v>5.6727393807297588</v>
      </c>
      <c r="BF22" s="87">
        <v>100.3162133857593</v>
      </c>
      <c r="BG22" s="87">
        <v>150.40100614447664</v>
      </c>
      <c r="BH22" s="87">
        <v>5.621821452080809</v>
      </c>
      <c r="BI22" s="87">
        <v>112.71110297157729</v>
      </c>
      <c r="BJ22" s="87">
        <v>35.193805862053722</v>
      </c>
      <c r="BK22" s="87">
        <v>150.50569410058813</v>
      </c>
      <c r="BL22" s="87">
        <v>100.3162133857593</v>
      </c>
      <c r="BM22" s="87">
        <v>13.72650843541938</v>
      </c>
      <c r="BN22" s="87">
        <v>5.621821452080809</v>
      </c>
      <c r="BO22" s="87">
        <v>6.6400915575358042</v>
      </c>
      <c r="BP22" s="87">
        <v>35.193805862053722</v>
      </c>
      <c r="BQ22" s="87"/>
      <c r="BR22" s="87">
        <v>5.5431055931269935</v>
      </c>
      <c r="BS22" s="87">
        <v>99.584864159897535</v>
      </c>
      <c r="BT22" s="87">
        <v>148.85638359229591</v>
      </c>
      <c r="BU22" s="87">
        <v>1.1719091287159613</v>
      </c>
      <c r="BV22" s="87">
        <v>115.29469257103356</v>
      </c>
      <c r="BW22" s="87">
        <v>99.79259557206278</v>
      </c>
      <c r="BX22" s="87">
        <v>147.94233764884083</v>
      </c>
      <c r="BY22" s="87">
        <v>99.584864159897535</v>
      </c>
      <c r="BZ22" s="87">
        <v>13.29615623953816</v>
      </c>
      <c r="CA22" s="87">
        <v>1.1719091287159613</v>
      </c>
      <c r="CB22" s="87">
        <v>9.4459410013281833</v>
      </c>
      <c r="CC22" s="87">
        <v>99.79259557206278</v>
      </c>
      <c r="CD22" s="87"/>
    </row>
    <row r="23" spans="1:82" x14ac:dyDescent="0.25">
      <c r="A23" s="86">
        <v>19</v>
      </c>
      <c r="B23" s="87">
        <v>6.9085848511299695</v>
      </c>
      <c r="C23" s="87">
        <v>100.21357170341987</v>
      </c>
      <c r="D23" s="87">
        <v>146.93750379527111</v>
      </c>
      <c r="E23" s="87">
        <v>6.038120753262298</v>
      </c>
      <c r="F23" s="87">
        <v>113.16490201409228</v>
      </c>
      <c r="G23" s="87">
        <v>33.800286030579876</v>
      </c>
      <c r="H23" s="87">
        <v>151.95902876010078</v>
      </c>
      <c r="I23" s="87">
        <v>100.21357170341987</v>
      </c>
      <c r="J23" s="87">
        <v>10.907882107121941</v>
      </c>
      <c r="K23" s="87">
        <v>6.038120753262298</v>
      </c>
      <c r="L23" s="87">
        <v>11.742268876420498</v>
      </c>
      <c r="M23" s="87">
        <v>33.800286030579876</v>
      </c>
      <c r="N23" s="87"/>
      <c r="O23" s="87">
        <v>5.4732888783182743</v>
      </c>
      <c r="P23" s="87">
        <v>10.23580052563473</v>
      </c>
      <c r="Q23" s="87">
        <v>142.19560391570644</v>
      </c>
      <c r="R23" s="87">
        <v>6.2872710940420626</v>
      </c>
      <c r="S23" s="87">
        <v>111.53340083882938</v>
      </c>
      <c r="T23" s="87">
        <v>35.290277469883463</v>
      </c>
      <c r="U23" s="87">
        <v>147.50215147686183</v>
      </c>
      <c r="V23" s="87">
        <v>10.23580052563473</v>
      </c>
      <c r="W23" s="87">
        <v>11.071519415273801</v>
      </c>
      <c r="X23" s="87">
        <v>6.2872710940420626</v>
      </c>
      <c r="Y23" s="87">
        <v>9.0425769281086854</v>
      </c>
      <c r="Z23" s="87">
        <v>35.290277469883463</v>
      </c>
      <c r="AA23" s="87"/>
      <c r="AB23" s="86">
        <v>19</v>
      </c>
      <c r="AC23" s="87">
        <v>5.9070941567688031</v>
      </c>
      <c r="AD23" s="87">
        <v>99.317675514746838</v>
      </c>
      <c r="AE23" s="87">
        <v>148.71911596731135</v>
      </c>
      <c r="AF23" s="87">
        <v>6.9118611927841336</v>
      </c>
      <c r="AG23" s="87">
        <v>112.71406296052301</v>
      </c>
      <c r="AH23" s="87">
        <v>35.14330315955165</v>
      </c>
      <c r="AI23" s="87">
        <v>150.58289021123156</v>
      </c>
      <c r="AJ23" s="87">
        <v>99.317675514746838</v>
      </c>
      <c r="AK23" s="87">
        <v>10.504441304442276</v>
      </c>
      <c r="AL23" s="87">
        <v>6.9118611927841336</v>
      </c>
      <c r="AM23" s="87">
        <v>7.3344662501156073</v>
      </c>
      <c r="AN23" s="87">
        <v>35.14330315955165</v>
      </c>
      <c r="AO23" s="87"/>
      <c r="AP23" s="86">
        <v>19</v>
      </c>
      <c r="AQ23" s="87">
        <v>6.2015726275916183</v>
      </c>
      <c r="AR23" s="87">
        <v>99.216619324694378</v>
      </c>
      <c r="AS23" s="87">
        <v>142.71516630558074</v>
      </c>
      <c r="AT23" s="87">
        <v>76.577591369831239</v>
      </c>
      <c r="AU23" s="87">
        <v>113.64412652532569</v>
      </c>
      <c r="AV23" s="87">
        <v>34.753955606127178</v>
      </c>
      <c r="AW23" s="87">
        <v>142.82035260761444</v>
      </c>
      <c r="AX23" s="87">
        <v>99.216619324694378</v>
      </c>
      <c r="AY23" s="87">
        <v>14.273150372648239</v>
      </c>
      <c r="AZ23" s="87">
        <v>76.577591369831239</v>
      </c>
      <c r="BA23" s="87">
        <v>3.5613422697005426</v>
      </c>
      <c r="BB23" s="87">
        <v>34.753955606127178</v>
      </c>
      <c r="BC23" s="87"/>
      <c r="BD23" s="86">
        <v>19</v>
      </c>
      <c r="BE23" s="87">
        <v>6.6168386349274915</v>
      </c>
      <c r="BF23" s="87">
        <v>99.140206056881311</v>
      </c>
      <c r="BG23" s="87">
        <v>148.9166900728703</v>
      </c>
      <c r="BH23" s="87">
        <v>5.9336338002962945</v>
      </c>
      <c r="BI23" s="87">
        <v>113.7465380328986</v>
      </c>
      <c r="BJ23" s="87">
        <v>33.309880766815525</v>
      </c>
      <c r="BK23" s="87">
        <v>149.43174198957271</v>
      </c>
      <c r="BL23" s="87">
        <v>99.140206056881311</v>
      </c>
      <c r="BM23" s="87">
        <v>12.636838223911834</v>
      </c>
      <c r="BN23" s="87">
        <v>5.9336338002962945</v>
      </c>
      <c r="BO23" s="87">
        <v>10.800564762118206</v>
      </c>
      <c r="BP23" s="87">
        <v>33.309880766815525</v>
      </c>
      <c r="BQ23" s="87"/>
      <c r="BR23" s="87">
        <v>5.3005242235369607</v>
      </c>
      <c r="BS23" s="87">
        <v>98.541144296375535</v>
      </c>
      <c r="BT23" s="87">
        <v>148.72278180386644</v>
      </c>
      <c r="BU23" s="87">
        <v>0.41211137281058308</v>
      </c>
      <c r="BV23" s="87">
        <v>113.87052886868639</v>
      </c>
      <c r="BW23" s="87">
        <v>99.658329589754757</v>
      </c>
      <c r="BX23" s="87">
        <v>148.65343496923401</v>
      </c>
      <c r="BY23" s="87">
        <v>98.541144296375535</v>
      </c>
      <c r="BZ23" s="87">
        <v>10.258791798118406</v>
      </c>
      <c r="CA23" s="87">
        <v>0.41211137281058308</v>
      </c>
      <c r="CB23" s="87">
        <v>11.477108764979555</v>
      </c>
      <c r="CC23" s="87">
        <v>99.658329589754757</v>
      </c>
      <c r="CD23" s="87"/>
    </row>
    <row r="24" spans="1:82" x14ac:dyDescent="0.25">
      <c r="A24" s="86">
        <v>20</v>
      </c>
      <c r="B24" s="87">
        <v>7.3826763942028348</v>
      </c>
      <c r="C24" s="87">
        <v>98.943192804269387</v>
      </c>
      <c r="D24" s="87">
        <v>148.72485027188731</v>
      </c>
      <c r="E24" s="87">
        <v>5.9278602382376233</v>
      </c>
      <c r="F24" s="87">
        <v>113.09258793380114</v>
      </c>
      <c r="G24" s="87">
        <v>34.095852578656888</v>
      </c>
      <c r="H24" s="87">
        <v>153.16847155567416</v>
      </c>
      <c r="I24" s="87">
        <v>98.943192804269387</v>
      </c>
      <c r="J24" s="87">
        <v>12.540001397954216</v>
      </c>
      <c r="K24" s="87">
        <v>5.9278602382376233</v>
      </c>
      <c r="L24" s="87">
        <v>9.880169166171342</v>
      </c>
      <c r="M24" s="87">
        <v>34.095852578656888</v>
      </c>
      <c r="N24" s="87"/>
      <c r="O24" s="87">
        <v>5.4918584610927716</v>
      </c>
      <c r="P24" s="87">
        <v>10.635393092597099</v>
      </c>
      <c r="Q24" s="87">
        <v>140.16408962421835</v>
      </c>
      <c r="R24" s="87">
        <v>5.5067400011615648</v>
      </c>
      <c r="S24" s="87">
        <v>113.60638076500844</v>
      </c>
      <c r="T24" s="87">
        <v>33.62219699396617</v>
      </c>
      <c r="U24" s="87">
        <v>140.44024085409552</v>
      </c>
      <c r="V24" s="87">
        <v>10.635393092597099</v>
      </c>
      <c r="W24" s="87">
        <v>8.9707147398556799</v>
      </c>
      <c r="X24" s="87">
        <v>5.5067400011615648</v>
      </c>
      <c r="Y24" s="87">
        <v>14.142667999365027</v>
      </c>
      <c r="Z24" s="87">
        <v>33.62219699396617</v>
      </c>
      <c r="AA24" s="87"/>
      <c r="AB24" s="86">
        <v>20</v>
      </c>
      <c r="AC24" s="87">
        <v>5.5803230538802131</v>
      </c>
      <c r="AD24" s="87">
        <v>100.39327149873299</v>
      </c>
      <c r="AE24" s="87">
        <v>149.29589107689006</v>
      </c>
      <c r="AF24" s="87">
        <v>5.3502561057073263</v>
      </c>
      <c r="AG24" s="87">
        <v>113.57791338042642</v>
      </c>
      <c r="AH24" s="87">
        <v>33.786442624278365</v>
      </c>
      <c r="AI24" s="87">
        <v>148.06434156657909</v>
      </c>
      <c r="AJ24" s="87">
        <v>100.39327149873299</v>
      </c>
      <c r="AK24" s="87">
        <v>11.31601734977893</v>
      </c>
      <c r="AL24" s="87">
        <v>5.3502561057073263</v>
      </c>
      <c r="AM24" s="87">
        <v>3.4158263143983705</v>
      </c>
      <c r="AN24" s="87">
        <v>33.786442624278365</v>
      </c>
      <c r="AO24" s="87"/>
      <c r="AP24" s="86">
        <v>20</v>
      </c>
      <c r="AQ24" s="87">
        <v>5.7651499285256786</v>
      </c>
      <c r="AR24" s="87">
        <v>100.4488731448151</v>
      </c>
      <c r="AS24" s="87">
        <v>142.30678848473383</v>
      </c>
      <c r="AT24" s="87">
        <v>76.952460395115537</v>
      </c>
      <c r="AU24" s="87">
        <v>112.52048963075595</v>
      </c>
      <c r="AV24" s="87">
        <v>34.182472707712513</v>
      </c>
      <c r="AW24" s="87">
        <v>141.39714362844799</v>
      </c>
      <c r="AX24" s="87">
        <v>100.4488731448151</v>
      </c>
      <c r="AY24" s="87">
        <v>8.9294045243478877</v>
      </c>
      <c r="AZ24" s="87">
        <v>76.952460395115537</v>
      </c>
      <c r="BA24" s="87">
        <v>2.7032399218539958</v>
      </c>
      <c r="BB24" s="87">
        <v>34.182472707712513</v>
      </c>
      <c r="BC24" s="87"/>
      <c r="BD24" s="86">
        <v>20</v>
      </c>
      <c r="BE24" s="87">
        <v>6.6743894548442917</v>
      </c>
      <c r="BF24" s="87">
        <v>100.03555838187114</v>
      </c>
      <c r="BG24" s="87">
        <v>146.78959326648243</v>
      </c>
      <c r="BH24" s="87">
        <v>6.2468188504464006</v>
      </c>
      <c r="BI24" s="87">
        <v>113.64374452587926</v>
      </c>
      <c r="BJ24" s="87">
        <v>32.891189215606957</v>
      </c>
      <c r="BK24" s="87">
        <v>149.29197269900948</v>
      </c>
      <c r="BL24" s="87">
        <v>100.03555838187114</v>
      </c>
      <c r="BM24" s="87">
        <v>12.295814395121409</v>
      </c>
      <c r="BN24" s="87">
        <v>6.2468188504464006</v>
      </c>
      <c r="BO24" s="87">
        <v>3.3695373670754272</v>
      </c>
      <c r="BP24" s="87">
        <v>32.891189215606957</v>
      </c>
      <c r="BQ24" s="87"/>
      <c r="BR24" s="87">
        <v>5.701506280585483</v>
      </c>
      <c r="BS24" s="87">
        <v>99.45149659744574</v>
      </c>
      <c r="BT24" s="87">
        <v>147.81076753294846</v>
      </c>
      <c r="BU24" s="87">
        <v>1.2783073269010927</v>
      </c>
      <c r="BV24" s="87">
        <v>114.22888785301441</v>
      </c>
      <c r="BW24" s="87">
        <v>99.464176304036883</v>
      </c>
      <c r="BX24" s="87">
        <v>150.58426515966372</v>
      </c>
      <c r="BY24" s="87">
        <v>99.45149659744574</v>
      </c>
      <c r="BZ24" s="87">
        <v>11.474578253213622</v>
      </c>
      <c r="CA24" s="87">
        <v>1.2783073269010927</v>
      </c>
      <c r="CB24" s="87">
        <v>10.960544749383367</v>
      </c>
      <c r="CC24" s="87">
        <v>99.464176304036883</v>
      </c>
      <c r="CD24" s="87"/>
    </row>
    <row r="25" spans="1:82" x14ac:dyDescent="0.25">
      <c r="A25" s="86">
        <v>21</v>
      </c>
      <c r="B25" s="87">
        <v>6.0507218356648105</v>
      </c>
      <c r="C25" s="87">
        <v>98.463371906525893</v>
      </c>
      <c r="D25" s="87">
        <v>148.92761940576614</v>
      </c>
      <c r="E25" s="87">
        <v>6.3080894562553205</v>
      </c>
      <c r="F25" s="87">
        <v>112.32566264358191</v>
      </c>
      <c r="G25" s="87">
        <v>33.821121092421258</v>
      </c>
      <c r="H25" s="87">
        <v>148.4354253396391</v>
      </c>
      <c r="I25" s="87">
        <v>98.463371906525893</v>
      </c>
      <c r="J25" s="87">
        <v>14.415161434657985</v>
      </c>
      <c r="K25" s="87">
        <v>6.3080894562553205</v>
      </c>
      <c r="L25" s="87">
        <v>11.274379930580999</v>
      </c>
      <c r="M25" s="87">
        <v>33.821121092421258</v>
      </c>
      <c r="N25" s="87"/>
      <c r="O25" s="87">
        <v>4.642830757421879</v>
      </c>
      <c r="P25" s="87">
        <v>11.069620142792525</v>
      </c>
      <c r="Q25" s="87">
        <v>139.83539874322952</v>
      </c>
      <c r="R25" s="87">
        <v>4.1231444608106358</v>
      </c>
      <c r="S25" s="87">
        <v>110.63749239732664</v>
      </c>
      <c r="T25" s="87">
        <v>33.263141204983732</v>
      </c>
      <c r="U25" s="87">
        <v>142.74983557923636</v>
      </c>
      <c r="V25" s="87">
        <v>11.069620142792525</v>
      </c>
      <c r="W25" s="87">
        <v>13.814776805353084</v>
      </c>
      <c r="X25" s="87">
        <v>4.1231444608106358</v>
      </c>
      <c r="Y25" s="87">
        <v>6.9704159451814514</v>
      </c>
      <c r="Z25" s="87">
        <v>33.263141204983732</v>
      </c>
      <c r="AA25" s="87"/>
      <c r="AB25" s="86">
        <v>21</v>
      </c>
      <c r="AC25" s="87">
        <v>5.7563190273487486</v>
      </c>
      <c r="AD25" s="87">
        <v>99.499348038434604</v>
      </c>
      <c r="AE25" s="87">
        <v>148.3137497259398</v>
      </c>
      <c r="AF25" s="87">
        <v>5.1231240776647624</v>
      </c>
      <c r="AG25" s="87">
        <v>115.34176808539029</v>
      </c>
      <c r="AH25" s="87">
        <v>32.965589633219501</v>
      </c>
      <c r="AI25" s="87">
        <v>148.07642039967141</v>
      </c>
      <c r="AJ25" s="87">
        <v>99.499348038434604</v>
      </c>
      <c r="AK25" s="87">
        <v>11.485677936503778</v>
      </c>
      <c r="AL25" s="87">
        <v>5.1231240776647624</v>
      </c>
      <c r="AM25" s="87">
        <v>11.700507066382162</v>
      </c>
      <c r="AN25" s="87">
        <v>32.965589633219501</v>
      </c>
      <c r="AO25" s="87"/>
      <c r="AP25" s="86">
        <v>21</v>
      </c>
      <c r="AQ25" s="87">
        <v>6.7026627322127315</v>
      </c>
      <c r="AR25" s="87">
        <v>99.102432512322522</v>
      </c>
      <c r="AS25" s="87">
        <v>141.23767294103442</v>
      </c>
      <c r="AT25" s="87">
        <v>77.308666947930575</v>
      </c>
      <c r="AU25" s="87">
        <v>111.63280981747526</v>
      </c>
      <c r="AV25" s="87">
        <v>33.541901742320022</v>
      </c>
      <c r="AW25" s="87">
        <v>142.79273907317813</v>
      </c>
      <c r="AX25" s="87">
        <v>99.102432512322522</v>
      </c>
      <c r="AY25" s="87">
        <v>15.05840364331446</v>
      </c>
      <c r="AZ25" s="87">
        <v>77.308666947930575</v>
      </c>
      <c r="BA25" s="87">
        <v>3.8255547963340915</v>
      </c>
      <c r="BB25" s="87">
        <v>33.541901742320022</v>
      </c>
      <c r="BC25" s="87"/>
      <c r="BD25" s="86">
        <v>21</v>
      </c>
      <c r="BE25" s="87">
        <v>5.8872483828713058</v>
      </c>
      <c r="BF25" s="87">
        <v>99.64026719555244</v>
      </c>
      <c r="BG25" s="87">
        <v>150.12330071305047</v>
      </c>
      <c r="BH25" s="87">
        <v>6.9468378204081604</v>
      </c>
      <c r="BI25" s="87">
        <v>114.0303135445974</v>
      </c>
      <c r="BJ25" s="87">
        <v>35.883452895449622</v>
      </c>
      <c r="BK25" s="87">
        <v>152.18103473703363</v>
      </c>
      <c r="BL25" s="87">
        <v>99.64026719555244</v>
      </c>
      <c r="BM25" s="87">
        <v>11.105165239146636</v>
      </c>
      <c r="BN25" s="87">
        <v>6.9468378204081604</v>
      </c>
      <c r="BO25" s="87">
        <v>10.694431687515035</v>
      </c>
      <c r="BP25" s="87">
        <v>35.883452895449622</v>
      </c>
      <c r="BQ25" s="87"/>
      <c r="BR25" s="87">
        <v>5.8008593779183455</v>
      </c>
      <c r="BS25" s="87">
        <v>99.257878474008123</v>
      </c>
      <c r="BT25" s="87">
        <v>147.46406992581643</v>
      </c>
      <c r="BU25" s="87">
        <v>1.2793531153968922</v>
      </c>
      <c r="BV25" s="87">
        <v>114.63076354194106</v>
      </c>
      <c r="BW25" s="87">
        <v>99.401562228750464</v>
      </c>
      <c r="BX25" s="87">
        <v>149.88688891096004</v>
      </c>
      <c r="BY25" s="87">
        <v>99.257878474008123</v>
      </c>
      <c r="BZ25" s="87">
        <v>14.560020916586121</v>
      </c>
      <c r="CA25" s="87">
        <v>1.2793531153968922</v>
      </c>
      <c r="CB25" s="87">
        <v>7.2292960480987274</v>
      </c>
      <c r="CC25" s="87">
        <v>99.401562228750464</v>
      </c>
      <c r="CD25" s="87"/>
    </row>
    <row r="26" spans="1:82" x14ac:dyDescent="0.25">
      <c r="A26" s="86">
        <v>22</v>
      </c>
      <c r="B26" s="87">
        <v>5.344752863771129</v>
      </c>
      <c r="C26" s="87">
        <v>99.203107772467831</v>
      </c>
      <c r="D26" s="87">
        <v>149.38421452581781</v>
      </c>
      <c r="E26" s="87">
        <v>5.5870473750860912</v>
      </c>
      <c r="F26" s="87">
        <v>114.17912699526521</v>
      </c>
      <c r="G26" s="87">
        <v>34.199265353329459</v>
      </c>
      <c r="H26" s="87">
        <v>150.66324837702123</v>
      </c>
      <c r="I26" s="87">
        <v>99.203107772467831</v>
      </c>
      <c r="J26" s="87">
        <v>14.847253369426966</v>
      </c>
      <c r="K26" s="87">
        <v>5.5870473750860912</v>
      </c>
      <c r="L26" s="87">
        <v>7.1530461936241938</v>
      </c>
      <c r="M26" s="87">
        <v>34.199265353329459</v>
      </c>
      <c r="N26" s="87"/>
      <c r="O26" s="87">
        <v>6.1828370658478313</v>
      </c>
      <c r="P26" s="87">
        <v>9.4925735829764299</v>
      </c>
      <c r="Q26" s="87">
        <v>141.75420592248491</v>
      </c>
      <c r="R26" s="87">
        <v>7.2752613319407997</v>
      </c>
      <c r="S26" s="87">
        <v>112.7796400637332</v>
      </c>
      <c r="T26" s="87">
        <v>33.917421775332492</v>
      </c>
      <c r="U26" s="87">
        <v>147.23231554385382</v>
      </c>
      <c r="V26" s="87">
        <v>9.4925735829764299</v>
      </c>
      <c r="W26" s="87">
        <v>12.470070536840847</v>
      </c>
      <c r="X26" s="87">
        <v>7.2752613319407997</v>
      </c>
      <c r="Y26" s="87">
        <v>13.512996143613559</v>
      </c>
      <c r="Z26" s="87">
        <v>33.917421775332492</v>
      </c>
      <c r="AA26" s="87"/>
      <c r="AB26" s="86">
        <v>22</v>
      </c>
      <c r="AC26" s="87">
        <v>5.9869277193053909</v>
      </c>
      <c r="AD26" s="87">
        <v>100.53848528587572</v>
      </c>
      <c r="AE26" s="87">
        <v>149.37103633362577</v>
      </c>
      <c r="AF26" s="87">
        <v>5.1285619955046196</v>
      </c>
      <c r="AG26" s="87">
        <v>114.59498156972116</v>
      </c>
      <c r="AH26" s="87">
        <v>33.764495520863179</v>
      </c>
      <c r="AI26" s="87">
        <v>153.64936966576838</v>
      </c>
      <c r="AJ26" s="87">
        <v>100.53848528587572</v>
      </c>
      <c r="AK26" s="87">
        <v>12.245276028396624</v>
      </c>
      <c r="AL26" s="87">
        <v>5.1285619955046196</v>
      </c>
      <c r="AM26" s="87">
        <v>9.6801907238211164</v>
      </c>
      <c r="AN26" s="87">
        <v>33.764495520863179</v>
      </c>
      <c r="AO26" s="87"/>
      <c r="AP26" s="86">
        <v>22</v>
      </c>
      <c r="AQ26" s="87">
        <v>5.510588907908069</v>
      </c>
      <c r="AR26" s="87">
        <v>99.442474721991744</v>
      </c>
      <c r="AS26" s="87">
        <v>144.08197429239223</v>
      </c>
      <c r="AT26" s="87">
        <v>74.315631301353747</v>
      </c>
      <c r="AU26" s="87">
        <v>112.09971998812964</v>
      </c>
      <c r="AV26" s="87">
        <v>33.639544019846632</v>
      </c>
      <c r="AW26" s="87">
        <v>149.31313081492365</v>
      </c>
      <c r="AX26" s="87">
        <v>99.442474721991744</v>
      </c>
      <c r="AY26" s="87">
        <v>13.455422561952433</v>
      </c>
      <c r="AZ26" s="87">
        <v>74.315631301353747</v>
      </c>
      <c r="BA26" s="87">
        <v>1.9679642778838886</v>
      </c>
      <c r="BB26" s="87">
        <v>33.639544019846632</v>
      </c>
      <c r="BC26" s="87"/>
      <c r="BD26" s="86">
        <v>22</v>
      </c>
      <c r="BE26" s="87">
        <v>5.9641751598142845</v>
      </c>
      <c r="BF26" s="87">
        <v>99.242577390989126</v>
      </c>
      <c r="BG26" s="87">
        <v>148.49274535951366</v>
      </c>
      <c r="BH26" s="87">
        <v>6.2371867833713344</v>
      </c>
      <c r="BI26" s="87">
        <v>115.32571495914193</v>
      </c>
      <c r="BJ26" s="87">
        <v>33.252529255373332</v>
      </c>
      <c r="BK26" s="87">
        <v>148.54180618206755</v>
      </c>
      <c r="BL26" s="87">
        <v>99.242577390989126</v>
      </c>
      <c r="BM26" s="87">
        <v>11.145395102459227</v>
      </c>
      <c r="BN26" s="87">
        <v>6.2371867833713344</v>
      </c>
      <c r="BO26" s="87">
        <v>6.6783212431716592</v>
      </c>
      <c r="BP26" s="87">
        <v>33.252529255373332</v>
      </c>
      <c r="BQ26" s="87"/>
      <c r="BR26" s="87">
        <v>5.6998252150655411</v>
      </c>
      <c r="BS26" s="87">
        <v>100.14519896102087</v>
      </c>
      <c r="BT26" s="87">
        <v>149.3271802747835</v>
      </c>
      <c r="BU26" s="87">
        <v>1.7275206667991627</v>
      </c>
      <c r="BV26" s="87">
        <v>115.4947143124254</v>
      </c>
      <c r="BW26" s="87">
        <v>99.037549445068734</v>
      </c>
      <c r="BX26" s="87">
        <v>150.55790685750651</v>
      </c>
      <c r="BY26" s="87">
        <v>100.14519896102087</v>
      </c>
      <c r="BZ26" s="87">
        <v>11.146738035928735</v>
      </c>
      <c r="CA26" s="87">
        <v>1.7275206667991627</v>
      </c>
      <c r="CB26" s="87">
        <v>10.195537322399247</v>
      </c>
      <c r="CC26" s="87">
        <v>99.037549445068734</v>
      </c>
      <c r="CD26" s="87"/>
    </row>
    <row r="27" spans="1:82" x14ac:dyDescent="0.25">
      <c r="A27" s="86">
        <v>23</v>
      </c>
      <c r="B27" s="87">
        <v>6.1714621983156519</v>
      </c>
      <c r="C27" s="87">
        <v>98.813010481735787</v>
      </c>
      <c r="D27" s="87">
        <v>147.51631161144257</v>
      </c>
      <c r="E27" s="87">
        <v>5.5987383517115452</v>
      </c>
      <c r="F27" s="87">
        <v>114.35044023760553</v>
      </c>
      <c r="G27" s="87">
        <v>33.775032472374214</v>
      </c>
      <c r="H27" s="87">
        <v>150.2873652012745</v>
      </c>
      <c r="I27" s="87">
        <v>98.813010481735787</v>
      </c>
      <c r="J27" s="87">
        <v>11.571914847441388</v>
      </c>
      <c r="K27" s="87">
        <v>5.5987383517115452</v>
      </c>
      <c r="L27" s="87">
        <v>10.095644621941711</v>
      </c>
      <c r="M27" s="87">
        <v>33.775032472374214</v>
      </c>
      <c r="N27" s="87"/>
      <c r="O27" s="87">
        <v>4.9300397053894924</v>
      </c>
      <c r="P27" s="87">
        <v>7.7405198769290697</v>
      </c>
      <c r="Q27" s="87">
        <v>147.38739130759234</v>
      </c>
      <c r="R27" s="87">
        <v>5.7330517785557982</v>
      </c>
      <c r="S27" s="87">
        <v>109.63320288505498</v>
      </c>
      <c r="T27" s="87">
        <v>34.180420472215012</v>
      </c>
      <c r="U27" s="87">
        <v>143.27300900919309</v>
      </c>
      <c r="V27" s="87">
        <v>7.7405198769290697</v>
      </c>
      <c r="W27" s="87">
        <v>9.0210862210930092</v>
      </c>
      <c r="X27" s="87">
        <v>5.7330517785557982</v>
      </c>
      <c r="Y27" s="87">
        <v>9.4423881292164964</v>
      </c>
      <c r="Z27" s="87">
        <v>34.180420472215012</v>
      </c>
      <c r="AA27" s="87"/>
      <c r="AB27" s="86">
        <v>23</v>
      </c>
      <c r="AC27" s="87">
        <v>5.8869867713592896</v>
      </c>
      <c r="AD27" s="87">
        <v>100.08846305240101</v>
      </c>
      <c r="AE27" s="87">
        <v>148.80235159747929</v>
      </c>
      <c r="AF27" s="87">
        <v>5.3525481037498031</v>
      </c>
      <c r="AG27" s="87">
        <v>113.92848397367112</v>
      </c>
      <c r="AH27" s="87">
        <v>33.052494152577424</v>
      </c>
      <c r="AI27" s="87">
        <v>147.66520518784705</v>
      </c>
      <c r="AJ27" s="87">
        <v>100.08846305240101</v>
      </c>
      <c r="AK27" s="87">
        <v>7.4061760870641189</v>
      </c>
      <c r="AL27" s="87">
        <v>5.3525481037498031</v>
      </c>
      <c r="AM27" s="87">
        <v>-2.9675910359606021</v>
      </c>
      <c r="AN27" s="87">
        <v>33.052494152577424</v>
      </c>
      <c r="AO27" s="87"/>
      <c r="AP27" s="86">
        <v>23</v>
      </c>
      <c r="AQ27" s="87">
        <v>6.4475822731385</v>
      </c>
      <c r="AR27" s="87">
        <v>98.711842223630697</v>
      </c>
      <c r="AS27" s="87">
        <v>143.42851785833395</v>
      </c>
      <c r="AT27" s="87">
        <v>74.800004966095329</v>
      </c>
      <c r="AU27" s="87">
        <v>112.68041942744699</v>
      </c>
      <c r="AV27" s="87">
        <v>34.600771629201233</v>
      </c>
      <c r="AW27" s="87">
        <v>143.66922575080784</v>
      </c>
      <c r="AX27" s="87">
        <v>98.711842223630697</v>
      </c>
      <c r="AY27" s="87">
        <v>12.848814769769925</v>
      </c>
      <c r="AZ27" s="87">
        <v>74.800004966095329</v>
      </c>
      <c r="BA27" s="87">
        <v>4.1382177741395223</v>
      </c>
      <c r="BB27" s="87">
        <v>34.600771629201233</v>
      </c>
      <c r="BC27" s="87"/>
      <c r="BD27" s="86">
        <v>23</v>
      </c>
      <c r="BE27" s="87">
        <v>6.0365373216355929</v>
      </c>
      <c r="BF27" s="87">
        <v>98.951471572283836</v>
      </c>
      <c r="BG27" s="87">
        <v>147.65188918831035</v>
      </c>
      <c r="BH27" s="87">
        <v>6.5815265959702467</v>
      </c>
      <c r="BI27" s="87">
        <v>113.41211487858615</v>
      </c>
      <c r="BJ27" s="87">
        <v>32.995831780863917</v>
      </c>
      <c r="BK27" s="87">
        <v>146.98592264727151</v>
      </c>
      <c r="BL27" s="87">
        <v>98.951471572283836</v>
      </c>
      <c r="BM27" s="87">
        <v>10.830067025220391</v>
      </c>
      <c r="BN27" s="87">
        <v>6.5815265959702467</v>
      </c>
      <c r="BO27" s="87">
        <v>7.5064973899879277</v>
      </c>
      <c r="BP27" s="87">
        <v>32.995831780863917</v>
      </c>
      <c r="BQ27" s="87"/>
      <c r="BR27" s="87">
        <v>6.7726369245179434</v>
      </c>
      <c r="BS27" s="87">
        <v>99.133749804098684</v>
      </c>
      <c r="BT27" s="87">
        <v>150.35780549598118</v>
      </c>
      <c r="BU27" s="87">
        <v>1.1359690182597506</v>
      </c>
      <c r="BV27" s="87">
        <v>111.56646469219231</v>
      </c>
      <c r="BW27" s="87">
        <v>99.65546048617874</v>
      </c>
      <c r="BX27" s="87">
        <v>151.37031421946079</v>
      </c>
      <c r="BY27" s="87">
        <v>99.133749804098684</v>
      </c>
      <c r="BZ27" s="87">
        <v>10.766851201673644</v>
      </c>
      <c r="CA27" s="87">
        <v>1.1359690182597506</v>
      </c>
      <c r="CB27" s="87">
        <v>12.443715536830439</v>
      </c>
      <c r="CC27" s="87">
        <v>99.65546048617874</v>
      </c>
      <c r="CD27" s="87"/>
    </row>
    <row r="28" spans="1:82" x14ac:dyDescent="0.25">
      <c r="A28" s="86">
        <v>24</v>
      </c>
      <c r="B28" s="87">
        <v>5.782868993275244</v>
      </c>
      <c r="C28" s="87">
        <v>100.03069773454463</v>
      </c>
      <c r="D28" s="87">
        <v>148.25395385929525</v>
      </c>
      <c r="E28" s="87">
        <v>6.2071490685870918</v>
      </c>
      <c r="F28" s="87">
        <v>112.72407416528975</v>
      </c>
      <c r="G28" s="87">
        <v>35.054577208403281</v>
      </c>
      <c r="H28" s="87">
        <v>153.27092345943484</v>
      </c>
      <c r="I28" s="87">
        <v>100.03069773454463</v>
      </c>
      <c r="J28" s="87">
        <v>12.331800411123904</v>
      </c>
      <c r="K28" s="87">
        <v>6.2071490685870918</v>
      </c>
      <c r="L28" s="87">
        <v>10.761523020904821</v>
      </c>
      <c r="M28" s="87">
        <v>35.054577208403281</v>
      </c>
      <c r="N28" s="87"/>
      <c r="O28" s="87">
        <v>4.9208370880389829</v>
      </c>
      <c r="P28" s="87">
        <v>10.811631914621332</v>
      </c>
      <c r="Q28" s="87">
        <v>141.75613053808527</v>
      </c>
      <c r="R28" s="87">
        <v>6.5567216479348449</v>
      </c>
      <c r="S28" s="87">
        <v>110.66656619584565</v>
      </c>
      <c r="T28" s="87">
        <v>33.305018681715374</v>
      </c>
      <c r="U28" s="87">
        <v>149.37634795023976</v>
      </c>
      <c r="V28" s="87">
        <v>10.811631914621332</v>
      </c>
      <c r="W28" s="87">
        <v>8.9993434987902035</v>
      </c>
      <c r="X28" s="87">
        <v>6.5567216479348449</v>
      </c>
      <c r="Y28" s="87">
        <v>8.6371299371146488</v>
      </c>
      <c r="Z28" s="87">
        <v>33.305018681715374</v>
      </c>
      <c r="AA28" s="87"/>
      <c r="AB28" s="86">
        <v>24</v>
      </c>
      <c r="AC28" s="87">
        <v>5.3418033277121939</v>
      </c>
      <c r="AD28" s="87">
        <v>99.686360359641398</v>
      </c>
      <c r="AE28" s="87">
        <v>148.52573087623571</v>
      </c>
      <c r="AF28" s="87">
        <v>5.7509998644673512</v>
      </c>
      <c r="AG28" s="87">
        <v>115.39033636389459</v>
      </c>
      <c r="AH28" s="87">
        <v>34.283428370658328</v>
      </c>
      <c r="AI28" s="87">
        <v>148.59235930149455</v>
      </c>
      <c r="AJ28" s="87">
        <v>99.686360359641398</v>
      </c>
      <c r="AK28" s="87">
        <v>11.458216266072863</v>
      </c>
      <c r="AL28" s="87">
        <v>5.7509998644673512</v>
      </c>
      <c r="AM28" s="87">
        <v>14.978076936418301</v>
      </c>
      <c r="AN28" s="87">
        <v>34.283428370658328</v>
      </c>
      <c r="AO28" s="87"/>
      <c r="AP28" s="86">
        <v>24</v>
      </c>
      <c r="AQ28" s="87">
        <v>5.5331850323161165</v>
      </c>
      <c r="AR28" s="87">
        <v>99.391725916594694</v>
      </c>
      <c r="AS28" s="87">
        <v>141.32048050577239</v>
      </c>
      <c r="AT28" s="87">
        <v>76.732438224382093</v>
      </c>
      <c r="AU28" s="87">
        <v>111.05663691400298</v>
      </c>
      <c r="AV28" s="87">
        <v>34.403505165144281</v>
      </c>
      <c r="AW28" s="87">
        <v>146.0387524543959</v>
      </c>
      <c r="AX28" s="87">
        <v>99.391725916594694</v>
      </c>
      <c r="AY28" s="87">
        <v>12.202924008975204</v>
      </c>
      <c r="AZ28" s="87">
        <v>76.732438224382093</v>
      </c>
      <c r="BA28" s="87">
        <v>4.6052002448735214</v>
      </c>
      <c r="BB28" s="87">
        <v>34.403505165144281</v>
      </c>
      <c r="BC28" s="87"/>
      <c r="BD28" s="86">
        <v>24</v>
      </c>
      <c r="BE28" s="87">
        <v>5.2349606765092558</v>
      </c>
      <c r="BF28" s="87">
        <v>100.3457264746192</v>
      </c>
      <c r="BG28" s="87">
        <v>147.08423498992988</v>
      </c>
      <c r="BH28" s="87">
        <v>4.9955646861511518</v>
      </c>
      <c r="BI28" s="87">
        <v>112.56896200905699</v>
      </c>
      <c r="BJ28" s="87">
        <v>34.496380624704905</v>
      </c>
      <c r="BK28" s="87">
        <v>151.13812826029721</v>
      </c>
      <c r="BL28" s="87">
        <v>100.3457264746192</v>
      </c>
      <c r="BM28" s="87">
        <v>13.202505482175024</v>
      </c>
      <c r="BN28" s="87">
        <v>4.9955646861511518</v>
      </c>
      <c r="BO28" s="87">
        <v>8.6544095853953777</v>
      </c>
      <c r="BP28" s="87">
        <v>34.496380624704905</v>
      </c>
      <c r="BQ28" s="87"/>
      <c r="BR28" s="87">
        <v>5.2987245262155014</v>
      </c>
      <c r="BS28" s="87">
        <v>99.834328593813993</v>
      </c>
      <c r="BT28" s="87">
        <v>146.18925384206662</v>
      </c>
      <c r="BU28" s="87">
        <v>0.95427939879021451</v>
      </c>
      <c r="BV28" s="87">
        <v>112.69746515380993</v>
      </c>
      <c r="BW28" s="87">
        <v>99.928806944197987</v>
      </c>
      <c r="BX28" s="87">
        <v>148.44561061798709</v>
      </c>
      <c r="BY28" s="87">
        <v>99.834328593813993</v>
      </c>
      <c r="BZ28" s="87">
        <v>9.1873667236639101</v>
      </c>
      <c r="CA28" s="87">
        <v>0.95427939879021451</v>
      </c>
      <c r="CB28" s="87">
        <v>12.76802568876877</v>
      </c>
      <c r="CC28" s="87">
        <v>99.928806944197987</v>
      </c>
      <c r="CD28" s="87"/>
    </row>
    <row r="29" spans="1:82" x14ac:dyDescent="0.25">
      <c r="A29" s="86">
        <v>25</v>
      </c>
      <c r="B29" s="87">
        <v>5.4971030015551285</v>
      </c>
      <c r="C29" s="87">
        <v>99.802149234457616</v>
      </c>
      <c r="D29" s="87">
        <v>148.24932406272126</v>
      </c>
      <c r="E29" s="87">
        <v>6.6967744466806201</v>
      </c>
      <c r="F29" s="87">
        <v>113.0968073013516</v>
      </c>
      <c r="G29" s="87">
        <v>35.912565413698921</v>
      </c>
      <c r="H29" s="87">
        <v>145.84309996047537</v>
      </c>
      <c r="I29" s="87">
        <v>99.802149234457616</v>
      </c>
      <c r="J29" s="87">
        <v>9.8673354263396469</v>
      </c>
      <c r="K29" s="87">
        <v>6.6967744466806201</v>
      </c>
      <c r="L29" s="87">
        <v>7.8786599919917393</v>
      </c>
      <c r="M29" s="87">
        <v>35.912565413698921</v>
      </c>
      <c r="N29" s="87"/>
      <c r="O29" s="87">
        <v>5.5882713935980108</v>
      </c>
      <c r="P29" s="87">
        <v>9.2620201001925757</v>
      </c>
      <c r="Q29" s="87">
        <v>143.60085239380646</v>
      </c>
      <c r="R29" s="87">
        <v>6.2932479233583329</v>
      </c>
      <c r="S29" s="87">
        <v>113.1117280586995</v>
      </c>
      <c r="T29" s="87">
        <v>34.29323426071943</v>
      </c>
      <c r="U29" s="87">
        <v>141.63025156838262</v>
      </c>
      <c r="V29" s="87">
        <v>9.2620201001925757</v>
      </c>
      <c r="W29" s="87">
        <v>11.507975299274497</v>
      </c>
      <c r="X29" s="87">
        <v>6.2932479233583329</v>
      </c>
      <c r="Y29" s="87">
        <v>10.425433333477967</v>
      </c>
      <c r="Z29" s="87">
        <v>34.29323426071943</v>
      </c>
      <c r="AA29" s="87"/>
      <c r="AB29" s="86">
        <v>25</v>
      </c>
      <c r="AC29" s="87">
        <v>6.7876389845099991</v>
      </c>
      <c r="AD29" s="87">
        <v>98.737914720518475</v>
      </c>
      <c r="AE29" s="87">
        <v>149.61729600729669</v>
      </c>
      <c r="AF29" s="87">
        <v>5.8715705344605906</v>
      </c>
      <c r="AG29" s="87">
        <v>113.54427444627242</v>
      </c>
      <c r="AH29" s="87">
        <v>32.594360684897019</v>
      </c>
      <c r="AI29" s="87">
        <v>149.80535122083691</v>
      </c>
      <c r="AJ29" s="87">
        <v>98.737914720518475</v>
      </c>
      <c r="AK29" s="87">
        <v>11.19862512265578</v>
      </c>
      <c r="AL29" s="87">
        <v>5.8715705344605906</v>
      </c>
      <c r="AM29" s="87">
        <v>9.0740563810704415</v>
      </c>
      <c r="AN29" s="87">
        <v>32.594360684897019</v>
      </c>
      <c r="AO29" s="87"/>
      <c r="AP29" s="86">
        <v>25</v>
      </c>
      <c r="AQ29" s="87">
        <v>6.0554509707734256</v>
      </c>
      <c r="AR29" s="87">
        <v>99.882676841946676</v>
      </c>
      <c r="AS29" s="87">
        <v>139.90549287379602</v>
      </c>
      <c r="AT29" s="87">
        <v>77.927297511587426</v>
      </c>
      <c r="AU29" s="87">
        <v>110.74475360354106</v>
      </c>
      <c r="AV29" s="87">
        <v>34.073474248179117</v>
      </c>
      <c r="AW29" s="87">
        <v>138.54335463516426</v>
      </c>
      <c r="AX29" s="87">
        <v>99.882676841946676</v>
      </c>
      <c r="AY29" s="87">
        <v>11.732037613957958</v>
      </c>
      <c r="AZ29" s="87">
        <v>77.927297511587426</v>
      </c>
      <c r="BA29" s="87">
        <v>6.1405994971960549</v>
      </c>
      <c r="BB29" s="87">
        <v>34.073474248179117</v>
      </c>
      <c r="BC29" s="87"/>
      <c r="BD29" s="86">
        <v>25</v>
      </c>
      <c r="BE29" s="87">
        <v>5.7693746746555394</v>
      </c>
      <c r="BF29" s="87">
        <v>99.592610151618786</v>
      </c>
      <c r="BG29" s="87">
        <v>147.81257636813885</v>
      </c>
      <c r="BH29" s="87">
        <v>6.0494490502227904</v>
      </c>
      <c r="BI29" s="87">
        <v>115.07439939789201</v>
      </c>
      <c r="BJ29" s="87">
        <v>34.737152966937522</v>
      </c>
      <c r="BK29" s="87">
        <v>151.84879488212891</v>
      </c>
      <c r="BL29" s="87">
        <v>99.592610151618786</v>
      </c>
      <c r="BM29" s="87">
        <v>12.618329848466232</v>
      </c>
      <c r="BN29" s="87">
        <v>6.0494490502227904</v>
      </c>
      <c r="BO29" s="87">
        <v>7.1391530764944875</v>
      </c>
      <c r="BP29" s="87">
        <v>34.737152966937522</v>
      </c>
      <c r="BQ29" s="87"/>
      <c r="BR29" s="87">
        <v>5.8370805574659856</v>
      </c>
      <c r="BS29" s="87">
        <v>99.683116067943743</v>
      </c>
      <c r="BT29" s="87">
        <v>148.47264885826633</v>
      </c>
      <c r="BU29" s="87">
        <v>0.59282633169194776</v>
      </c>
      <c r="BV29" s="87">
        <v>113.05963128574093</v>
      </c>
      <c r="BW29" s="87">
        <v>99.700081060495549</v>
      </c>
      <c r="BX29" s="87">
        <v>149.61553132132164</v>
      </c>
      <c r="BY29" s="87">
        <v>99.683116067943743</v>
      </c>
      <c r="BZ29" s="87">
        <v>11.091559156481447</v>
      </c>
      <c r="CA29" s="87">
        <v>0.59282633169194776</v>
      </c>
      <c r="CB29" s="87">
        <v>7.4704267919667995</v>
      </c>
      <c r="CC29" s="87">
        <v>99.700081060495549</v>
      </c>
      <c r="CD29" s="87"/>
    </row>
    <row r="30" spans="1:82" x14ac:dyDescent="0.25">
      <c r="A30" s="86">
        <v>26</v>
      </c>
      <c r="B30" s="87">
        <v>6.1443049404730514</v>
      </c>
      <c r="C30" s="87">
        <v>99.473994913287513</v>
      </c>
      <c r="D30" s="87">
        <v>148.28685926035888</v>
      </c>
      <c r="E30" s="87">
        <v>5.7864773193730272</v>
      </c>
      <c r="F30" s="87">
        <v>115.30824267476164</v>
      </c>
      <c r="G30" s="87">
        <v>33.957940646833762</v>
      </c>
      <c r="H30" s="87">
        <v>152.32943840100828</v>
      </c>
      <c r="I30" s="87">
        <v>99.473994913287513</v>
      </c>
      <c r="J30" s="87">
        <v>11.599751623923671</v>
      </c>
      <c r="K30" s="87">
        <v>5.7864773193730272</v>
      </c>
      <c r="L30" s="87">
        <v>10.325629389948149</v>
      </c>
      <c r="M30" s="87">
        <v>33.957940646833762</v>
      </c>
      <c r="N30" s="87"/>
      <c r="O30" s="87">
        <v>5.7676142059264919</v>
      </c>
      <c r="P30" s="87">
        <v>8.9146250967690808</v>
      </c>
      <c r="Q30" s="87">
        <v>141.83986862127068</v>
      </c>
      <c r="R30" s="87">
        <v>5.9325456348669894</v>
      </c>
      <c r="S30" s="87">
        <v>111.73876933450062</v>
      </c>
      <c r="T30" s="87">
        <v>33.632207664148915</v>
      </c>
      <c r="U30" s="87">
        <v>141.86159605563853</v>
      </c>
      <c r="V30" s="87">
        <v>8.9146250967690808</v>
      </c>
      <c r="W30" s="87">
        <v>10.953534166305198</v>
      </c>
      <c r="X30" s="87">
        <v>5.9325456348669894</v>
      </c>
      <c r="Y30" s="87">
        <v>9.573538117423988</v>
      </c>
      <c r="Z30" s="87">
        <v>33.632207664148915</v>
      </c>
      <c r="AA30" s="87"/>
      <c r="AB30" s="86">
        <v>26</v>
      </c>
      <c r="AC30" s="87">
        <v>5.7108434902519125</v>
      </c>
      <c r="AD30" s="87">
        <v>98.431987682214341</v>
      </c>
      <c r="AE30" s="87">
        <v>149.82536214995233</v>
      </c>
      <c r="AF30" s="87">
        <v>5.1164054049107097</v>
      </c>
      <c r="AG30" s="87">
        <v>112.89099490560399</v>
      </c>
      <c r="AH30" s="87">
        <v>33.154098211664198</v>
      </c>
      <c r="AI30" s="87">
        <v>149.52238467464434</v>
      </c>
      <c r="AJ30" s="87">
        <v>98.431987682214341</v>
      </c>
      <c r="AK30" s="87">
        <v>11.034106322827125</v>
      </c>
      <c r="AL30" s="87">
        <v>5.1164054049107097</v>
      </c>
      <c r="AM30" s="87">
        <v>14.87714649562416</v>
      </c>
      <c r="AN30" s="87">
        <v>33.154098211664198</v>
      </c>
      <c r="AO30" s="87"/>
      <c r="AP30" s="86">
        <v>26</v>
      </c>
      <c r="AQ30" s="87">
        <v>6.4401833040734786</v>
      </c>
      <c r="AR30" s="87">
        <v>99.354655692046776</v>
      </c>
      <c r="AS30" s="87">
        <v>139.00781055234376</v>
      </c>
      <c r="AT30" s="87">
        <v>77.408119908207055</v>
      </c>
      <c r="AU30" s="87">
        <v>114.63904381425664</v>
      </c>
      <c r="AV30" s="87">
        <v>34.801630914712817</v>
      </c>
      <c r="AW30" s="87">
        <v>142.01072167851831</v>
      </c>
      <c r="AX30" s="87">
        <v>99.354655692046776</v>
      </c>
      <c r="AY30" s="87">
        <v>9.4144770505872</v>
      </c>
      <c r="AZ30" s="87">
        <v>77.408119908207055</v>
      </c>
      <c r="BA30" s="87">
        <v>4.0826218019106184</v>
      </c>
      <c r="BB30" s="87">
        <v>34.801630914712817</v>
      </c>
      <c r="BC30" s="87"/>
      <c r="BD30" s="86">
        <v>26</v>
      </c>
      <c r="BE30" s="87">
        <v>5.5243461086754539</v>
      </c>
      <c r="BF30" s="87">
        <v>99.475626276755179</v>
      </c>
      <c r="BG30" s="87">
        <v>148.53053343603918</v>
      </c>
      <c r="BH30" s="87">
        <v>6.527784667255057</v>
      </c>
      <c r="BI30" s="87">
        <v>113.23116916828242</v>
      </c>
      <c r="BJ30" s="87">
        <v>34.069884809832281</v>
      </c>
      <c r="BK30" s="87">
        <v>151.24666041742458</v>
      </c>
      <c r="BL30" s="87">
        <v>99.475626276755179</v>
      </c>
      <c r="BM30" s="87">
        <v>10.346266345824279</v>
      </c>
      <c r="BN30" s="87">
        <v>6.527784667255057</v>
      </c>
      <c r="BO30" s="87">
        <v>11.727599600498706</v>
      </c>
      <c r="BP30" s="87">
        <v>34.069884809832281</v>
      </c>
      <c r="BQ30" s="87"/>
      <c r="BR30" s="87">
        <v>6.1080381070171876</v>
      </c>
      <c r="BS30" s="87">
        <v>98.668658740617232</v>
      </c>
      <c r="BT30" s="87">
        <v>147.87020430938543</v>
      </c>
      <c r="BU30" s="87">
        <v>1.7263772600146485</v>
      </c>
      <c r="BV30" s="87">
        <v>114.80759324704999</v>
      </c>
      <c r="BW30" s="87">
        <v>99.775116009821645</v>
      </c>
      <c r="BX30" s="87">
        <v>149.38784334071818</v>
      </c>
      <c r="BY30" s="87">
        <v>98.668658740617232</v>
      </c>
      <c r="BZ30" s="87">
        <v>11.571716041205548</v>
      </c>
      <c r="CA30" s="87">
        <v>1.7263772600146485</v>
      </c>
      <c r="CB30" s="87">
        <v>10.881950396531701</v>
      </c>
      <c r="CC30" s="87">
        <v>99.775116009821645</v>
      </c>
      <c r="CD30" s="87"/>
    </row>
    <row r="31" spans="1:82" x14ac:dyDescent="0.25">
      <c r="A31" s="86">
        <v>27</v>
      </c>
      <c r="B31" s="87">
        <v>6.4555677568807628</v>
      </c>
      <c r="C31" s="87">
        <v>99.990375793327985</v>
      </c>
      <c r="D31" s="87">
        <v>149.93218097251761</v>
      </c>
      <c r="E31" s="87">
        <v>4.6494319940287774</v>
      </c>
      <c r="F31" s="87">
        <v>114.03415155693575</v>
      </c>
      <c r="G31" s="87">
        <v>32.627803838931001</v>
      </c>
      <c r="H31" s="87">
        <v>154.18916232934805</v>
      </c>
      <c r="I31" s="87">
        <v>99.990375793327985</v>
      </c>
      <c r="J31" s="87">
        <v>10.805607938437378</v>
      </c>
      <c r="K31" s="87">
        <v>4.6494319940287774</v>
      </c>
      <c r="L31" s="87">
        <v>6.4828092927986667</v>
      </c>
      <c r="M31" s="87">
        <v>32.627803838931001</v>
      </c>
      <c r="N31" s="87"/>
      <c r="O31" s="87">
        <v>4.7242229799884852</v>
      </c>
      <c r="P31" s="87">
        <v>10.685749440081565</v>
      </c>
      <c r="Q31" s="87">
        <v>144.79794610781138</v>
      </c>
      <c r="R31" s="87">
        <v>6.6472694863958637</v>
      </c>
      <c r="S31" s="87">
        <v>110.21774922269404</v>
      </c>
      <c r="T31" s="87">
        <v>33.347699536577302</v>
      </c>
      <c r="U31" s="87">
        <v>142.09585848143294</v>
      </c>
      <c r="V31" s="87">
        <v>10.685749440081565</v>
      </c>
      <c r="W31" s="87">
        <v>12.038840799317779</v>
      </c>
      <c r="X31" s="87">
        <v>6.6472694863958637</v>
      </c>
      <c r="Y31" s="87">
        <v>9.9453352889860334</v>
      </c>
      <c r="Z31" s="87">
        <v>33.347699536577302</v>
      </c>
      <c r="AA31" s="87"/>
      <c r="AB31" s="86">
        <v>27</v>
      </c>
      <c r="AC31" s="87">
        <v>5.6679675061387371</v>
      </c>
      <c r="AD31" s="87">
        <v>99.457303880873653</v>
      </c>
      <c r="AE31" s="87">
        <v>149.47782368822746</v>
      </c>
      <c r="AF31" s="87">
        <v>5.1954093394833798</v>
      </c>
      <c r="AG31" s="87">
        <v>114.27499940762637</v>
      </c>
      <c r="AH31" s="87">
        <v>33.939316140235825</v>
      </c>
      <c r="AI31" s="87">
        <v>144.1979706502598</v>
      </c>
      <c r="AJ31" s="87">
        <v>99.457303880873653</v>
      </c>
      <c r="AK31" s="87">
        <v>11.898480525463121</v>
      </c>
      <c r="AL31" s="87">
        <v>5.1954093394833798</v>
      </c>
      <c r="AM31" s="87">
        <v>9.5425674402109468</v>
      </c>
      <c r="AN31" s="87">
        <v>33.939316140235825</v>
      </c>
      <c r="AO31" s="87"/>
      <c r="AP31" s="86">
        <v>27</v>
      </c>
      <c r="AQ31" s="87">
        <v>5.649357622847079</v>
      </c>
      <c r="AR31" s="87">
        <v>98.934533173248923</v>
      </c>
      <c r="AS31" s="87">
        <v>142.49847643249936</v>
      </c>
      <c r="AT31" s="87">
        <v>77.102197735060031</v>
      </c>
      <c r="AU31" s="87">
        <v>111.69750073999893</v>
      </c>
      <c r="AV31" s="87">
        <v>32.978859846306129</v>
      </c>
      <c r="AW31" s="87">
        <v>144.67936320283607</v>
      </c>
      <c r="AX31" s="87">
        <v>98.934533173248923</v>
      </c>
      <c r="AY31" s="87">
        <v>8.2637012743972793</v>
      </c>
      <c r="AZ31" s="87">
        <v>77.102197735060031</v>
      </c>
      <c r="BA31" s="87">
        <v>0.45712092719824771</v>
      </c>
      <c r="BB31" s="87">
        <v>32.978859846306129</v>
      </c>
      <c r="BC31" s="87"/>
      <c r="BD31" s="86">
        <v>27</v>
      </c>
      <c r="BE31" s="87">
        <v>6.6259279807974822</v>
      </c>
      <c r="BF31" s="87">
        <v>99.631898227830263</v>
      </c>
      <c r="BG31" s="87">
        <v>148.95691729240866</v>
      </c>
      <c r="BH31" s="87">
        <v>5.5375062471847514</v>
      </c>
      <c r="BI31" s="87">
        <v>112.51197043605276</v>
      </c>
      <c r="BJ31" s="87">
        <v>34.140406593157294</v>
      </c>
      <c r="BK31" s="87">
        <v>149.28710613650969</v>
      </c>
      <c r="BL31" s="87">
        <v>99.631898227830263</v>
      </c>
      <c r="BM31" s="87">
        <v>10.762363863335942</v>
      </c>
      <c r="BN31" s="87">
        <v>5.5375062471847514</v>
      </c>
      <c r="BO31" s="87">
        <v>13.648237953818388</v>
      </c>
      <c r="BP31" s="87">
        <v>34.140406593157294</v>
      </c>
      <c r="BQ31" s="87"/>
      <c r="BR31" s="87">
        <v>5.7748532058288458</v>
      </c>
      <c r="BS31" s="87">
        <v>99.178189574652507</v>
      </c>
      <c r="BT31" s="87">
        <v>147.58326782049372</v>
      </c>
      <c r="BU31" s="87">
        <v>1.5495407824022489</v>
      </c>
      <c r="BV31" s="87">
        <v>114.90317981388606</v>
      </c>
      <c r="BW31" s="87">
        <v>99.203863780331957</v>
      </c>
      <c r="BX31" s="87">
        <v>152.44582790297022</v>
      </c>
      <c r="BY31" s="87">
        <v>99.178189574652507</v>
      </c>
      <c r="BZ31" s="87">
        <v>11.846722200988063</v>
      </c>
      <c r="CA31" s="87">
        <v>1.5495407824022489</v>
      </c>
      <c r="CB31" s="87">
        <v>10.387019165245839</v>
      </c>
      <c r="CC31" s="87">
        <v>99.203863780331957</v>
      </c>
      <c r="CD31" s="87"/>
    </row>
    <row r="32" spans="1:82" x14ac:dyDescent="0.25">
      <c r="A32" s="86">
        <v>28</v>
      </c>
      <c r="B32" s="87">
        <v>4.8616620185465695</v>
      </c>
      <c r="C32" s="87">
        <v>100.27553963197769</v>
      </c>
      <c r="D32" s="87">
        <v>147.40198357966344</v>
      </c>
      <c r="E32" s="87">
        <v>5.1412046439355663</v>
      </c>
      <c r="F32" s="87">
        <v>115.36388057361523</v>
      </c>
      <c r="G32" s="87">
        <v>34.275254729784038</v>
      </c>
      <c r="H32" s="87">
        <v>148.48674738873041</v>
      </c>
      <c r="I32" s="87">
        <v>100.27553963197769</v>
      </c>
      <c r="J32" s="87">
        <v>13.777206242055675</v>
      </c>
      <c r="K32" s="87">
        <v>5.1412046439355663</v>
      </c>
      <c r="L32" s="87">
        <v>10.548603332803856</v>
      </c>
      <c r="M32" s="87">
        <v>34.275254729784038</v>
      </c>
      <c r="N32" s="87"/>
      <c r="O32" s="87">
        <v>5.3791364221845521</v>
      </c>
      <c r="P32" s="87">
        <v>9.8332355897882238</v>
      </c>
      <c r="Q32" s="87">
        <v>141.54909136482112</v>
      </c>
      <c r="R32" s="87">
        <v>5.7075151470044885</v>
      </c>
      <c r="S32" s="87">
        <v>109.25405739017543</v>
      </c>
      <c r="T32" s="87">
        <v>34.12462413671674</v>
      </c>
      <c r="U32" s="87">
        <v>146.39154036548231</v>
      </c>
      <c r="V32" s="87">
        <v>9.8332355897882238</v>
      </c>
      <c r="W32" s="87">
        <v>11.885906839603788</v>
      </c>
      <c r="X32" s="87">
        <v>5.7075151470044885</v>
      </c>
      <c r="Y32" s="87">
        <v>13.849849687616148</v>
      </c>
      <c r="Z32" s="87">
        <v>34.12462413671674</v>
      </c>
      <c r="AA32" s="87"/>
      <c r="AB32" s="86">
        <v>28</v>
      </c>
      <c r="AC32" s="87">
        <v>5.9141340819206025</v>
      </c>
      <c r="AD32" s="87">
        <v>98.517439592600184</v>
      </c>
      <c r="AE32" s="87">
        <v>147.15398932069903</v>
      </c>
      <c r="AF32" s="87">
        <v>3.4911482276868218</v>
      </c>
      <c r="AG32" s="87">
        <v>112.58887726396256</v>
      </c>
      <c r="AH32" s="87">
        <v>32.888669163653091</v>
      </c>
      <c r="AI32" s="87">
        <v>150.04077170489126</v>
      </c>
      <c r="AJ32" s="87">
        <v>98.517439592600184</v>
      </c>
      <c r="AK32" s="87">
        <v>15.624257111992508</v>
      </c>
      <c r="AL32" s="87">
        <v>3.4911482276868218</v>
      </c>
      <c r="AM32" s="87">
        <v>7.594448311328807</v>
      </c>
      <c r="AN32" s="87">
        <v>32.888669163653091</v>
      </c>
      <c r="AO32" s="87"/>
      <c r="AP32" s="86">
        <v>28</v>
      </c>
      <c r="AQ32" s="87">
        <v>6.4628758434952154</v>
      </c>
      <c r="AR32" s="87">
        <v>100.10621729238281</v>
      </c>
      <c r="AS32" s="87">
        <v>142.69693479650579</v>
      </c>
      <c r="AT32" s="87">
        <v>74.925124960116676</v>
      </c>
      <c r="AU32" s="87">
        <v>113.91874905484485</v>
      </c>
      <c r="AV32" s="87">
        <v>33.02853450126738</v>
      </c>
      <c r="AW32" s="87">
        <v>145.29974995065865</v>
      </c>
      <c r="AX32" s="87">
        <v>100.10621729238281</v>
      </c>
      <c r="AY32" s="87">
        <v>11.296599164352893</v>
      </c>
      <c r="AZ32" s="87">
        <v>74.925124960116676</v>
      </c>
      <c r="BA32" s="87">
        <v>2.2964062176848019</v>
      </c>
      <c r="BB32" s="87">
        <v>33.02853450126738</v>
      </c>
      <c r="BC32" s="87"/>
      <c r="BD32" s="86">
        <v>28</v>
      </c>
      <c r="BE32" s="87">
        <v>5.9240215111321319</v>
      </c>
      <c r="BF32" s="87">
        <v>99.750674441587563</v>
      </c>
      <c r="BG32" s="87">
        <v>147.81577012263878</v>
      </c>
      <c r="BH32" s="87">
        <v>6.088381988602908</v>
      </c>
      <c r="BI32" s="87">
        <v>112.55399694607918</v>
      </c>
      <c r="BJ32" s="87">
        <v>34.441455782645626</v>
      </c>
      <c r="BK32" s="87">
        <v>147.07219174564037</v>
      </c>
      <c r="BL32" s="87">
        <v>99.750674441587563</v>
      </c>
      <c r="BM32" s="87">
        <v>11.828911317275292</v>
      </c>
      <c r="BN32" s="87">
        <v>6.088381988602908</v>
      </c>
      <c r="BO32" s="87">
        <v>13.492445439886595</v>
      </c>
      <c r="BP32" s="87">
        <v>34.441455782645626</v>
      </c>
      <c r="BQ32" s="87"/>
      <c r="BR32" s="87">
        <v>5.9994762968506077</v>
      </c>
      <c r="BS32" s="87">
        <v>100.00402867950041</v>
      </c>
      <c r="BT32" s="87">
        <v>146.68133043734139</v>
      </c>
      <c r="BU32" s="87">
        <v>0.891980053175363</v>
      </c>
      <c r="BV32" s="87">
        <v>113.84087142356384</v>
      </c>
      <c r="BW32" s="87">
        <v>99.399595374714082</v>
      </c>
      <c r="BX32" s="87">
        <v>151.18693126022472</v>
      </c>
      <c r="BY32" s="87">
        <v>100.00402867950041</v>
      </c>
      <c r="BZ32" s="87">
        <v>13.939422467644972</v>
      </c>
      <c r="CA32" s="87">
        <v>0.891980053175363</v>
      </c>
      <c r="CB32" s="87">
        <v>7.961495324863674</v>
      </c>
      <c r="CC32" s="87">
        <v>99.399595374714082</v>
      </c>
      <c r="CD32" s="87"/>
    </row>
    <row r="33" spans="1:82" x14ac:dyDescent="0.25">
      <c r="A33" s="86">
        <v>29</v>
      </c>
      <c r="B33" s="87">
        <v>6.8461457810198114</v>
      </c>
      <c r="C33" s="87">
        <v>99.774031944937875</v>
      </c>
      <c r="D33" s="87">
        <v>147.46795994636696</v>
      </c>
      <c r="E33" s="87">
        <v>4.0241456183468518</v>
      </c>
      <c r="F33" s="87">
        <v>112.80271781574118</v>
      </c>
      <c r="G33" s="87">
        <v>34.443230513743359</v>
      </c>
      <c r="H33" s="87">
        <v>149.00247588271151</v>
      </c>
      <c r="I33" s="87">
        <v>99.774031944937875</v>
      </c>
      <c r="J33" s="87">
        <v>13.655937224968376</v>
      </c>
      <c r="K33" s="87">
        <v>4.0241456183468518</v>
      </c>
      <c r="L33" s="87">
        <v>6.7917003554831137</v>
      </c>
      <c r="M33" s="87">
        <v>34.443230513743359</v>
      </c>
      <c r="N33" s="87"/>
      <c r="O33" s="87">
        <v>5.1357425299720392</v>
      </c>
      <c r="P33" s="87">
        <v>8.6685394012496033</v>
      </c>
      <c r="Q33" s="87">
        <v>139.79532409334018</v>
      </c>
      <c r="R33" s="87">
        <v>5.2403380347789774</v>
      </c>
      <c r="S33" s="87">
        <v>115.00570831275205</v>
      </c>
      <c r="T33" s="87">
        <v>33.394463046398613</v>
      </c>
      <c r="U33" s="87">
        <v>147.0890395980978</v>
      </c>
      <c r="V33" s="87">
        <v>8.6685394012496033</v>
      </c>
      <c r="W33" s="87">
        <v>11.96356513254384</v>
      </c>
      <c r="X33" s="87">
        <v>5.2403380347789774</v>
      </c>
      <c r="Y33" s="87">
        <v>15.05940296957303</v>
      </c>
      <c r="Z33" s="87">
        <v>33.394463046398613</v>
      </c>
      <c r="AA33" s="87"/>
      <c r="AB33" s="86">
        <v>29</v>
      </c>
      <c r="AC33" s="87">
        <v>5.9254241529857747</v>
      </c>
      <c r="AD33" s="87">
        <v>99.540858641914298</v>
      </c>
      <c r="AE33" s="87">
        <v>149.13088240860239</v>
      </c>
      <c r="AF33" s="87">
        <v>5.1869406234369846</v>
      </c>
      <c r="AG33" s="87">
        <v>114.5155601841707</v>
      </c>
      <c r="AH33" s="87">
        <v>35.941050945239667</v>
      </c>
      <c r="AI33" s="87">
        <v>151.54215373129347</v>
      </c>
      <c r="AJ33" s="87">
        <v>99.540858641914298</v>
      </c>
      <c r="AK33" s="87">
        <v>13.241345175808364</v>
      </c>
      <c r="AL33" s="87">
        <v>5.1869406234369846</v>
      </c>
      <c r="AM33" s="87">
        <v>11.846834951472513</v>
      </c>
      <c r="AN33" s="87">
        <v>35.941050945239667</v>
      </c>
      <c r="AO33" s="87"/>
      <c r="AP33" s="86">
        <v>29</v>
      </c>
      <c r="AQ33" s="87">
        <v>5.5634468084886768</v>
      </c>
      <c r="AR33" s="87">
        <v>99.851584877614357</v>
      </c>
      <c r="AS33" s="87">
        <v>143.89778532228553</v>
      </c>
      <c r="AT33" s="87">
        <v>77.602175826912188</v>
      </c>
      <c r="AU33" s="87">
        <v>113.84584479380938</v>
      </c>
      <c r="AV33" s="87">
        <v>35.315966851213929</v>
      </c>
      <c r="AW33" s="87">
        <v>145.27802393408189</v>
      </c>
      <c r="AX33" s="87">
        <v>99.851584877614357</v>
      </c>
      <c r="AY33" s="87">
        <v>10.110266336300898</v>
      </c>
      <c r="AZ33" s="87">
        <v>77.602175826912188</v>
      </c>
      <c r="BA33" s="87">
        <v>1.6429078634924295</v>
      </c>
      <c r="BB33" s="87">
        <v>35.315966851213929</v>
      </c>
      <c r="BC33" s="87"/>
      <c r="BD33" s="86">
        <v>29</v>
      </c>
      <c r="BE33" s="87">
        <v>6.0980304985891172</v>
      </c>
      <c r="BF33" s="87">
        <v>100.36124711841634</v>
      </c>
      <c r="BG33" s="87">
        <v>148.48533041768596</v>
      </c>
      <c r="BH33" s="87">
        <v>7.0704629598256465</v>
      </c>
      <c r="BI33" s="87">
        <v>116.20936658444134</v>
      </c>
      <c r="BJ33" s="87">
        <v>33.389888368873258</v>
      </c>
      <c r="BK33" s="87">
        <v>146.37170119429385</v>
      </c>
      <c r="BL33" s="87">
        <v>100.36124711841634</v>
      </c>
      <c r="BM33" s="87">
        <v>12.789269153304526</v>
      </c>
      <c r="BN33" s="87">
        <v>7.0704629598256465</v>
      </c>
      <c r="BO33" s="87">
        <v>9.9253494665643611</v>
      </c>
      <c r="BP33" s="87">
        <v>33.389888368873258</v>
      </c>
      <c r="BQ33" s="87"/>
      <c r="BR33" s="87">
        <v>5.7548861962917783</v>
      </c>
      <c r="BS33" s="87">
        <v>99.524810777215023</v>
      </c>
      <c r="BT33" s="87">
        <v>147.07347879470382</v>
      </c>
      <c r="BU33" s="87">
        <v>1.0219694036729847</v>
      </c>
      <c r="BV33" s="87">
        <v>113.7825416577116</v>
      </c>
      <c r="BW33" s="87">
        <v>99.20982470559909</v>
      </c>
      <c r="BX33" s="87">
        <v>150.9023281354024</v>
      </c>
      <c r="BY33" s="87">
        <v>99.524810777215023</v>
      </c>
      <c r="BZ33" s="87">
        <v>13.188438652332096</v>
      </c>
      <c r="CA33" s="87">
        <v>1.0219694036729847</v>
      </c>
      <c r="CB33" s="87">
        <v>11.519743989026546</v>
      </c>
      <c r="CC33" s="87">
        <v>99.20982470559909</v>
      </c>
      <c r="CD33" s="87"/>
    </row>
    <row r="34" spans="1:82" x14ac:dyDescent="0.25">
      <c r="A34" s="86">
        <v>30</v>
      </c>
      <c r="B34" s="87">
        <v>5.6834357624062726</v>
      </c>
      <c r="C34" s="87">
        <v>99.834392095392417</v>
      </c>
      <c r="D34" s="87">
        <v>150.14520699501773</v>
      </c>
      <c r="E34" s="87">
        <v>4.4079873253972064</v>
      </c>
      <c r="F34" s="87">
        <v>113.95364976454451</v>
      </c>
      <c r="G34" s="87">
        <v>32.546991245769767</v>
      </c>
      <c r="H34" s="87">
        <v>150.3529210077657</v>
      </c>
      <c r="I34" s="87">
        <v>99.834392095392417</v>
      </c>
      <c r="J34" s="87">
        <v>13.983355549805628</v>
      </c>
      <c r="K34" s="87">
        <v>4.4079873253972064</v>
      </c>
      <c r="L34" s="87">
        <v>10.155118116518207</v>
      </c>
      <c r="M34" s="87">
        <v>32.546991245769767</v>
      </c>
      <c r="N34" s="87"/>
      <c r="O34" s="87">
        <v>6.0219177052529185</v>
      </c>
      <c r="P34" s="87">
        <v>11.645768190877538</v>
      </c>
      <c r="Q34" s="87">
        <v>142.26673944561995</v>
      </c>
      <c r="R34" s="87">
        <v>4.2030600865262606</v>
      </c>
      <c r="S34" s="87">
        <v>111.06284029083244</v>
      </c>
      <c r="T34" s="87">
        <v>33.853669136744578</v>
      </c>
      <c r="U34" s="87">
        <v>146.98463677631676</v>
      </c>
      <c r="V34" s="87">
        <v>11.645768190877538</v>
      </c>
      <c r="W34" s="87">
        <v>8.5004871074583122</v>
      </c>
      <c r="X34" s="87">
        <v>4.2030600865262606</v>
      </c>
      <c r="Y34" s="87">
        <v>14.934725457495833</v>
      </c>
      <c r="Z34" s="87">
        <v>33.853669136744578</v>
      </c>
      <c r="AA34" s="87"/>
      <c r="AB34" s="86">
        <v>30</v>
      </c>
      <c r="AC34" s="87">
        <v>5.9001486489995694</v>
      </c>
      <c r="AD34" s="87">
        <v>99.989129556967782</v>
      </c>
      <c r="AE34" s="87">
        <v>147.94924291125085</v>
      </c>
      <c r="AF34" s="87">
        <v>4.8781515845423531</v>
      </c>
      <c r="AG34" s="87">
        <v>115.13914750637517</v>
      </c>
      <c r="AH34" s="87">
        <v>34.143069965493787</v>
      </c>
      <c r="AI34" s="87">
        <v>150.96158147095898</v>
      </c>
      <c r="AJ34" s="87">
        <v>99.989129556967782</v>
      </c>
      <c r="AK34" s="87">
        <v>12.773569772767811</v>
      </c>
      <c r="AL34" s="87">
        <v>4.8781515845423531</v>
      </c>
      <c r="AM34" s="87">
        <v>5.6788645818934604</v>
      </c>
      <c r="AN34" s="87">
        <v>34.143069965493787</v>
      </c>
      <c r="AO34" s="87"/>
      <c r="AP34" s="86">
        <v>30</v>
      </c>
      <c r="AQ34" s="87">
        <v>7.1797977384078084</v>
      </c>
      <c r="AR34" s="87">
        <v>99.421601714902863</v>
      </c>
      <c r="AS34" s="87">
        <v>143.54068403347597</v>
      </c>
      <c r="AT34" s="87">
        <v>77.180313211675013</v>
      </c>
      <c r="AU34" s="87">
        <v>113.48800744927601</v>
      </c>
      <c r="AV34" s="87">
        <v>34.715333167072281</v>
      </c>
      <c r="AW34" s="87">
        <v>144.47255318884834</v>
      </c>
      <c r="AX34" s="87">
        <v>99.421601714902863</v>
      </c>
      <c r="AY34" s="87">
        <v>10.769837847861357</v>
      </c>
      <c r="AZ34" s="87">
        <v>77.180313211675013</v>
      </c>
      <c r="BA34" s="87">
        <v>1.7164742008332114</v>
      </c>
      <c r="BB34" s="87">
        <v>34.715333167072281</v>
      </c>
      <c r="BC34" s="87"/>
      <c r="BD34" s="86">
        <v>30</v>
      </c>
      <c r="BE34" s="87">
        <v>5.95671944288185</v>
      </c>
      <c r="BF34" s="87">
        <v>99.210352848171851</v>
      </c>
      <c r="BG34" s="87">
        <v>148.58572738286642</v>
      </c>
      <c r="BH34" s="87">
        <v>6.1751726437001659</v>
      </c>
      <c r="BI34" s="87">
        <v>113.84369426226618</v>
      </c>
      <c r="BJ34" s="87">
        <v>34.429549383595365</v>
      </c>
      <c r="BK34" s="87">
        <v>151.19062872403296</v>
      </c>
      <c r="BL34" s="87">
        <v>99.210352848171851</v>
      </c>
      <c r="BM34" s="87">
        <v>13.737254401875834</v>
      </c>
      <c r="BN34" s="87">
        <v>6.1751726437001659</v>
      </c>
      <c r="BO34" s="87">
        <v>8.919611734677666</v>
      </c>
      <c r="BP34" s="87">
        <v>34.429549383595365</v>
      </c>
      <c r="BQ34" s="87"/>
      <c r="BR34" s="87">
        <v>6.8522628643586803</v>
      </c>
      <c r="BS34" s="87">
        <v>99.288369016383896</v>
      </c>
      <c r="BT34" s="87">
        <v>148.43380333787414</v>
      </c>
      <c r="BU34" s="87">
        <v>1.5606573507093344</v>
      </c>
      <c r="BV34" s="87">
        <v>112.91055401522034</v>
      </c>
      <c r="BW34" s="87">
        <v>99.785695311577882</v>
      </c>
      <c r="BX34" s="87">
        <v>147.34308735083783</v>
      </c>
      <c r="BY34" s="87">
        <v>99.288369016383896</v>
      </c>
      <c r="BZ34" s="87">
        <v>10.710582119253841</v>
      </c>
      <c r="CA34" s="87">
        <v>1.5606573507093344</v>
      </c>
      <c r="CB34" s="87">
        <v>9.9669574723589065</v>
      </c>
      <c r="CC34" s="87">
        <v>99.785695311577882</v>
      </c>
      <c r="CD34" s="87"/>
    </row>
    <row r="35" spans="1:82" x14ac:dyDescent="0.25">
      <c r="A35" s="86">
        <v>31</v>
      </c>
      <c r="B35" s="87">
        <v>5.4517486144979177</v>
      </c>
      <c r="C35" s="87">
        <v>98.785690709571426</v>
      </c>
      <c r="D35" s="87">
        <v>148.2456276259939</v>
      </c>
      <c r="E35" s="87">
        <v>6.7200611308026144</v>
      </c>
      <c r="F35" s="87">
        <v>114.4774751970894</v>
      </c>
      <c r="G35" s="87">
        <v>34.401710886082192</v>
      </c>
      <c r="H35" s="87">
        <v>150.55286362617127</v>
      </c>
      <c r="I35" s="87">
        <v>98.785690709571426</v>
      </c>
      <c r="J35" s="87">
        <v>10.060309476321464</v>
      </c>
      <c r="K35" s="87">
        <v>6.7200611308026144</v>
      </c>
      <c r="L35" s="87">
        <v>12.132869737370735</v>
      </c>
      <c r="M35" s="87">
        <v>34.401710886082192</v>
      </c>
      <c r="N35" s="87"/>
      <c r="O35" s="87">
        <v>4.5417572823449213</v>
      </c>
      <c r="P35" s="87">
        <v>12.332964236673966</v>
      </c>
      <c r="Q35" s="87">
        <v>142.31267725653299</v>
      </c>
      <c r="R35" s="87">
        <v>6.5829695068495377</v>
      </c>
      <c r="S35" s="87">
        <v>113.92192013954893</v>
      </c>
      <c r="T35" s="87">
        <v>33.112814090002374</v>
      </c>
      <c r="U35" s="87">
        <v>147.43776629903374</v>
      </c>
      <c r="V35" s="87">
        <v>12.332964236673966</v>
      </c>
      <c r="W35" s="87">
        <v>9.8700985353937245</v>
      </c>
      <c r="X35" s="87">
        <v>6.5829695068495377</v>
      </c>
      <c r="Y35" s="87">
        <v>11.913070415199757</v>
      </c>
      <c r="Z35" s="87">
        <v>33.112814090002374</v>
      </c>
      <c r="AA35" s="87"/>
      <c r="AB35" s="86">
        <v>31</v>
      </c>
      <c r="AC35" s="87">
        <v>6.74818769659844</v>
      </c>
      <c r="AD35" s="87">
        <v>100.12504186008643</v>
      </c>
      <c r="AE35" s="87">
        <v>149.40627365803851</v>
      </c>
      <c r="AF35" s="87">
        <v>6.4581585091903904</v>
      </c>
      <c r="AG35" s="87">
        <v>115.72779620813597</v>
      </c>
      <c r="AH35" s="87">
        <v>35.583998130321554</v>
      </c>
      <c r="AI35" s="87">
        <v>151.0655395926168</v>
      </c>
      <c r="AJ35" s="87">
        <v>100.12504186008643</v>
      </c>
      <c r="AK35" s="87">
        <v>11.153003906959761</v>
      </c>
      <c r="AL35" s="87">
        <v>6.4581585091903904</v>
      </c>
      <c r="AM35" s="87">
        <v>13.881084776388125</v>
      </c>
      <c r="AN35" s="87">
        <v>35.583998130321554</v>
      </c>
      <c r="AO35" s="87"/>
      <c r="AP35" s="86">
        <v>31</v>
      </c>
      <c r="AQ35" s="87">
        <v>6.3044134871688051</v>
      </c>
      <c r="AR35" s="87">
        <v>99.601486556059029</v>
      </c>
      <c r="AS35" s="87">
        <v>141.47605215251215</v>
      </c>
      <c r="AT35" s="87">
        <v>77.523308426181543</v>
      </c>
      <c r="AU35" s="87">
        <v>113.84462117318476</v>
      </c>
      <c r="AV35" s="87">
        <v>33.241794246454823</v>
      </c>
      <c r="AW35" s="87">
        <v>148.6953705467109</v>
      </c>
      <c r="AX35" s="87">
        <v>99.601486556059029</v>
      </c>
      <c r="AY35" s="87">
        <v>9.4088569404960687</v>
      </c>
      <c r="AZ35" s="87">
        <v>77.523308426181543</v>
      </c>
      <c r="BA35" s="87">
        <v>2.7628042017424645</v>
      </c>
      <c r="BB35" s="87">
        <v>33.241794246454823</v>
      </c>
      <c r="BC35" s="87"/>
      <c r="BD35" s="86">
        <v>31</v>
      </c>
      <c r="BE35" s="87">
        <v>6.2343396633101005</v>
      </c>
      <c r="BF35" s="87">
        <v>99.845944531713755</v>
      </c>
      <c r="BG35" s="87">
        <v>149.34265903302696</v>
      </c>
      <c r="BH35" s="87">
        <v>6.5745398886238755</v>
      </c>
      <c r="BI35" s="87">
        <v>113.28715589063344</v>
      </c>
      <c r="BJ35" s="87">
        <v>33.465851881983767</v>
      </c>
      <c r="BK35" s="87">
        <v>145.26489934960784</v>
      </c>
      <c r="BL35" s="87">
        <v>99.845944531713755</v>
      </c>
      <c r="BM35" s="87">
        <v>11.160287842984019</v>
      </c>
      <c r="BN35" s="87">
        <v>6.5745398886238755</v>
      </c>
      <c r="BO35" s="87">
        <v>9.1204703356007286</v>
      </c>
      <c r="BP35" s="87">
        <v>33.465851881983767</v>
      </c>
      <c r="BQ35" s="87"/>
      <c r="BR35" s="87">
        <v>6.132366082738729</v>
      </c>
      <c r="BS35" s="87">
        <v>99.87635769700421</v>
      </c>
      <c r="BT35" s="87">
        <v>148.3934350065623</v>
      </c>
      <c r="BU35" s="87">
        <v>0.87841003157791575</v>
      </c>
      <c r="BV35" s="87">
        <v>114.712390435812</v>
      </c>
      <c r="BW35" s="87">
        <v>99.746740882978841</v>
      </c>
      <c r="BX35" s="87">
        <v>146.90692170400976</v>
      </c>
      <c r="BY35" s="87">
        <v>99.87635769700421</v>
      </c>
      <c r="BZ35" s="87">
        <v>8.0468404174161847</v>
      </c>
      <c r="CA35" s="87">
        <v>0.87841003157791575</v>
      </c>
      <c r="CB35" s="87">
        <v>9.4375568516839436</v>
      </c>
      <c r="CC35" s="87">
        <v>99.746740882978841</v>
      </c>
      <c r="CD35" s="87"/>
    </row>
    <row r="36" spans="1:82" x14ac:dyDescent="0.25">
      <c r="A36" s="86">
        <v>32</v>
      </c>
      <c r="B36" s="87">
        <v>6.8381621130733414</v>
      </c>
      <c r="C36" s="87">
        <v>98.949938869908294</v>
      </c>
      <c r="D36" s="87">
        <v>149.39756672412651</v>
      </c>
      <c r="E36" s="87">
        <v>6.052485875574841</v>
      </c>
      <c r="F36" s="87">
        <v>113.51006074798555</v>
      </c>
      <c r="G36" s="87">
        <v>35.000898142765571</v>
      </c>
      <c r="H36" s="87">
        <v>150.5703926471169</v>
      </c>
      <c r="I36" s="87">
        <v>98.949938869908294</v>
      </c>
      <c r="J36" s="87">
        <v>10.709798749090336</v>
      </c>
      <c r="K36" s="87">
        <v>6.052485875574841</v>
      </c>
      <c r="L36" s="87">
        <v>14.23010395679378</v>
      </c>
      <c r="M36" s="87">
        <v>35.000898142765571</v>
      </c>
      <c r="N36" s="87"/>
      <c r="O36" s="87">
        <v>5.8992467566374867</v>
      </c>
      <c r="P36" s="87">
        <v>11.334849350400216</v>
      </c>
      <c r="Q36" s="87">
        <v>142.76500164865689</v>
      </c>
      <c r="R36" s="87">
        <v>5.8516026718675818</v>
      </c>
      <c r="S36" s="87">
        <v>113.43265362921474</v>
      </c>
      <c r="T36" s="87">
        <v>34.223576278291446</v>
      </c>
      <c r="U36" s="87">
        <v>145.05258326396083</v>
      </c>
      <c r="V36" s="87">
        <v>11.334849350400216</v>
      </c>
      <c r="W36" s="87">
        <v>14.72976740541754</v>
      </c>
      <c r="X36" s="87">
        <v>5.8516026718675818</v>
      </c>
      <c r="Y36" s="87">
        <v>4.3955040233906688</v>
      </c>
      <c r="Z36" s="87">
        <v>34.223576278291446</v>
      </c>
      <c r="AA36" s="87"/>
      <c r="AB36" s="86">
        <v>32</v>
      </c>
      <c r="AC36" s="87">
        <v>5.5003625910344311</v>
      </c>
      <c r="AD36" s="87">
        <v>99.976309486254479</v>
      </c>
      <c r="AE36" s="87">
        <v>146.37810165530061</v>
      </c>
      <c r="AF36" s="87">
        <v>6.5454753819597595</v>
      </c>
      <c r="AG36" s="87">
        <v>111.91829754283762</v>
      </c>
      <c r="AH36" s="87">
        <v>35.259594267356015</v>
      </c>
      <c r="AI36" s="87">
        <v>150.45249669520547</v>
      </c>
      <c r="AJ36" s="87">
        <v>99.976309486254479</v>
      </c>
      <c r="AK36" s="87">
        <v>13.197646465009379</v>
      </c>
      <c r="AL36" s="87">
        <v>6.5454753819597595</v>
      </c>
      <c r="AM36" s="87">
        <v>8.2226636540206179</v>
      </c>
      <c r="AN36" s="87">
        <v>35.259594267356015</v>
      </c>
      <c r="AO36" s="87"/>
      <c r="AP36" s="86">
        <v>32</v>
      </c>
      <c r="AQ36" s="87">
        <v>5.8065244516632424</v>
      </c>
      <c r="AR36" s="87">
        <v>100.8693109159415</v>
      </c>
      <c r="AS36" s="87">
        <v>143.96416339603323</v>
      </c>
      <c r="AT36" s="87">
        <v>75.586380640286635</v>
      </c>
      <c r="AU36" s="87">
        <v>113.44948134045491</v>
      </c>
      <c r="AV36" s="87">
        <v>34.353883338606224</v>
      </c>
      <c r="AW36" s="87">
        <v>150.07997636130708</v>
      </c>
      <c r="AX36" s="87">
        <v>100.8693109159415</v>
      </c>
      <c r="AY36" s="87">
        <v>6.4409420729743614</v>
      </c>
      <c r="AZ36" s="87">
        <v>75.586380640286635</v>
      </c>
      <c r="BA36" s="87">
        <v>0.38199960031944258</v>
      </c>
      <c r="BB36" s="87">
        <v>34.353883338606224</v>
      </c>
      <c r="BC36" s="87"/>
      <c r="BD36" s="86">
        <v>32</v>
      </c>
      <c r="BE36" s="87">
        <v>5.587142644786371</v>
      </c>
      <c r="BF36" s="87">
        <v>99.338634946356464</v>
      </c>
      <c r="BG36" s="87">
        <v>148.1048643368627</v>
      </c>
      <c r="BH36" s="87">
        <v>6.4399805419200646</v>
      </c>
      <c r="BI36" s="87">
        <v>113.40819087852128</v>
      </c>
      <c r="BJ36" s="87">
        <v>33.331629556408494</v>
      </c>
      <c r="BK36" s="87">
        <v>148.09738643075855</v>
      </c>
      <c r="BL36" s="87">
        <v>99.338634946356464</v>
      </c>
      <c r="BM36" s="87">
        <v>11.681176786707683</v>
      </c>
      <c r="BN36" s="87">
        <v>6.4399805419200646</v>
      </c>
      <c r="BO36" s="87">
        <v>15.252256322473023</v>
      </c>
      <c r="BP36" s="87">
        <v>33.331629556408494</v>
      </c>
      <c r="BQ36" s="87"/>
      <c r="BR36" s="87">
        <v>5.4566125073130447</v>
      </c>
      <c r="BS36" s="87">
        <v>99.808800912096899</v>
      </c>
      <c r="BT36" s="87">
        <v>149.62438504445419</v>
      </c>
      <c r="BU36" s="87">
        <v>1.2110304284016482</v>
      </c>
      <c r="BV36" s="87">
        <v>113.88411031608483</v>
      </c>
      <c r="BW36" s="87">
        <v>99.427544366753779</v>
      </c>
      <c r="BX36" s="87">
        <v>146.38200473952284</v>
      </c>
      <c r="BY36" s="87">
        <v>99.808800912096899</v>
      </c>
      <c r="BZ36" s="87">
        <v>12.359648751514296</v>
      </c>
      <c r="CA36" s="87">
        <v>1.2110304284016482</v>
      </c>
      <c r="CB36" s="87">
        <v>10.197926786743317</v>
      </c>
      <c r="CC36" s="87">
        <v>99.427544366753779</v>
      </c>
      <c r="CD36" s="87"/>
    </row>
    <row r="37" spans="1:82" x14ac:dyDescent="0.25">
      <c r="A37" s="86">
        <v>33</v>
      </c>
      <c r="B37" s="87">
        <v>6.0267527394052101</v>
      </c>
      <c r="C37" s="87">
        <v>99.399700096274202</v>
      </c>
      <c r="D37" s="87">
        <v>146.07747496586737</v>
      </c>
      <c r="E37" s="87">
        <v>5.6212317190246566</v>
      </c>
      <c r="F37" s="87">
        <v>111.62422942639294</v>
      </c>
      <c r="G37" s="87">
        <v>33.303926297718697</v>
      </c>
      <c r="H37" s="87">
        <v>149.86864264217544</v>
      </c>
      <c r="I37" s="87">
        <v>99.399700096274202</v>
      </c>
      <c r="J37" s="87">
        <v>11.909372991557186</v>
      </c>
      <c r="K37" s="87">
        <v>5.6212317190246566</v>
      </c>
      <c r="L37" s="87">
        <v>8.931872036530633</v>
      </c>
      <c r="M37" s="87">
        <v>33.303926297718697</v>
      </c>
      <c r="N37" s="87"/>
      <c r="O37" s="87">
        <v>5.654812253789065</v>
      </c>
      <c r="P37" s="87">
        <v>11.31089563665503</v>
      </c>
      <c r="Q37" s="87">
        <v>141.58004588636419</v>
      </c>
      <c r="R37" s="87">
        <v>5.4855789603256797</v>
      </c>
      <c r="S37" s="87">
        <v>112.20954860240506</v>
      </c>
      <c r="T37" s="87">
        <v>35.080638154559018</v>
      </c>
      <c r="U37" s="87">
        <v>148.63022082896086</v>
      </c>
      <c r="V37" s="87">
        <v>11.31089563665503</v>
      </c>
      <c r="W37" s="87">
        <v>14.017922578364576</v>
      </c>
      <c r="X37" s="87">
        <v>5.4855789603256797</v>
      </c>
      <c r="Y37" s="87">
        <v>9.7216194035046044</v>
      </c>
      <c r="Z37" s="87">
        <v>35.080638154559018</v>
      </c>
      <c r="AA37" s="87"/>
      <c r="AB37" s="86">
        <v>33</v>
      </c>
      <c r="AC37" s="87">
        <v>6.240359977657997</v>
      </c>
      <c r="AD37" s="87">
        <v>99.177673139490139</v>
      </c>
      <c r="AE37" s="87">
        <v>148.16292388632991</v>
      </c>
      <c r="AF37" s="87">
        <v>5.2971883760125937</v>
      </c>
      <c r="AG37" s="87">
        <v>112.8713803262487</v>
      </c>
      <c r="AH37" s="87">
        <v>34.155110359439178</v>
      </c>
      <c r="AI37" s="87">
        <v>149.02910214512559</v>
      </c>
      <c r="AJ37" s="87">
        <v>99.177673139490139</v>
      </c>
      <c r="AK37" s="87">
        <v>12.385689503429306</v>
      </c>
      <c r="AL37" s="87">
        <v>5.2971883760125937</v>
      </c>
      <c r="AM37" s="87">
        <v>11.111437771054142</v>
      </c>
      <c r="AN37" s="87">
        <v>34.155110359439178</v>
      </c>
      <c r="AO37" s="87"/>
      <c r="AP37" s="86">
        <v>33</v>
      </c>
      <c r="AQ37" s="87">
        <v>5.3151675665575056</v>
      </c>
      <c r="AR37" s="87">
        <v>99.588202992821351</v>
      </c>
      <c r="AS37" s="87">
        <v>141.83346305249086</v>
      </c>
      <c r="AT37" s="87">
        <v>74.837033825794393</v>
      </c>
      <c r="AU37" s="87">
        <v>111.38965554247112</v>
      </c>
      <c r="AV37" s="87">
        <v>35.327035387275238</v>
      </c>
      <c r="AW37" s="87">
        <v>143.52799991765994</v>
      </c>
      <c r="AX37" s="87">
        <v>99.588202992821351</v>
      </c>
      <c r="AY37" s="87">
        <v>10.71299649187552</v>
      </c>
      <c r="AZ37" s="87">
        <v>74.837033825794393</v>
      </c>
      <c r="BA37" s="87">
        <v>6.786173587501251</v>
      </c>
      <c r="BB37" s="87">
        <v>35.327035387275238</v>
      </c>
      <c r="BC37" s="87"/>
      <c r="BD37" s="86">
        <v>33</v>
      </c>
      <c r="BE37" s="87">
        <v>6.5213769524053919</v>
      </c>
      <c r="BF37" s="87">
        <v>100.00250555363684</v>
      </c>
      <c r="BG37" s="87">
        <v>147.74115246425225</v>
      </c>
      <c r="BH37" s="87">
        <v>5.2232996034209309</v>
      </c>
      <c r="BI37" s="87">
        <v>114.82881006362265</v>
      </c>
      <c r="BJ37" s="87">
        <v>34.509132398571865</v>
      </c>
      <c r="BK37" s="87">
        <v>150.29368127554889</v>
      </c>
      <c r="BL37" s="87">
        <v>100.00250555363684</v>
      </c>
      <c r="BM37" s="87">
        <v>12.016583442616531</v>
      </c>
      <c r="BN37" s="87">
        <v>5.2232996034209309</v>
      </c>
      <c r="BO37" s="87">
        <v>7.876291266409714</v>
      </c>
      <c r="BP37" s="87">
        <v>34.509132398571865</v>
      </c>
      <c r="BQ37" s="87"/>
      <c r="BR37" s="87">
        <v>5.5666772220278338</v>
      </c>
      <c r="BS37" s="87">
        <v>99.33455450609506</v>
      </c>
      <c r="BT37" s="87">
        <v>148.05684623762198</v>
      </c>
      <c r="BU37" s="87">
        <v>1.8984185716119404</v>
      </c>
      <c r="BV37" s="87">
        <v>115.21949583513766</v>
      </c>
      <c r="BW37" s="87">
        <v>99.520750144992434</v>
      </c>
      <c r="BX37" s="87">
        <v>150.39404672143417</v>
      </c>
      <c r="BY37" s="87">
        <v>99.33455450609506</v>
      </c>
      <c r="BZ37" s="87">
        <v>13.89681932157502</v>
      </c>
      <c r="CA37" s="87">
        <v>1.8984185716119404</v>
      </c>
      <c r="CB37" s="87">
        <v>10.384053984884721</v>
      </c>
      <c r="CC37" s="87">
        <v>99.520750144992434</v>
      </c>
      <c r="CD37" s="87"/>
    </row>
    <row r="38" spans="1:82" x14ac:dyDescent="0.25">
      <c r="A38" s="86">
        <v>34</v>
      </c>
      <c r="B38" s="87">
        <v>6.5128731687261245</v>
      </c>
      <c r="C38" s="87">
        <v>100.33172883796026</v>
      </c>
      <c r="D38" s="87">
        <v>146.56791894435187</v>
      </c>
      <c r="E38" s="87">
        <v>7.3934651142899046</v>
      </c>
      <c r="F38" s="87">
        <v>111.43656284591802</v>
      </c>
      <c r="G38" s="87">
        <v>34.22358764187333</v>
      </c>
      <c r="H38" s="87">
        <v>150.61273188543146</v>
      </c>
      <c r="I38" s="87">
        <v>100.33172883796026</v>
      </c>
      <c r="J38" s="87">
        <v>10.051738630457049</v>
      </c>
      <c r="K38" s="87">
        <v>7.3934651142899046</v>
      </c>
      <c r="L38" s="87">
        <v>8.8304180029113208</v>
      </c>
      <c r="M38" s="87">
        <v>34.22358764187333</v>
      </c>
      <c r="N38" s="87"/>
      <c r="O38" s="87">
        <v>5.0016864333370421</v>
      </c>
      <c r="P38" s="87">
        <v>11.940280433183986</v>
      </c>
      <c r="Q38" s="87">
        <v>144.12626106801201</v>
      </c>
      <c r="R38" s="87">
        <v>7.2292078673203228</v>
      </c>
      <c r="S38" s="87">
        <v>111.92426540765953</v>
      </c>
      <c r="T38" s="87">
        <v>33.577118280096869</v>
      </c>
      <c r="U38" s="87">
        <v>148.0113271089092</v>
      </c>
      <c r="V38" s="87">
        <v>11.940280433183986</v>
      </c>
      <c r="W38" s="87">
        <v>11.375846929127936</v>
      </c>
      <c r="X38" s="87">
        <v>7.2292078673203228</v>
      </c>
      <c r="Y38" s="87">
        <v>16.23589591477193</v>
      </c>
      <c r="Z38" s="87">
        <v>33.577118280096869</v>
      </c>
      <c r="AA38" s="87"/>
      <c r="AB38" s="86">
        <v>34</v>
      </c>
      <c r="AC38" s="87">
        <v>6.4087340671995525</v>
      </c>
      <c r="AD38" s="87">
        <v>98.998799695474418</v>
      </c>
      <c r="AE38" s="87">
        <v>148.04444693736326</v>
      </c>
      <c r="AF38" s="87">
        <v>5.1629335987483103</v>
      </c>
      <c r="AG38" s="87">
        <v>114.06670726733853</v>
      </c>
      <c r="AH38" s="87">
        <v>34.901253071707615</v>
      </c>
      <c r="AI38" s="87">
        <v>150.10797639802155</v>
      </c>
      <c r="AJ38" s="87">
        <v>98.998799695474418</v>
      </c>
      <c r="AK38" s="87">
        <v>11.673738266207492</v>
      </c>
      <c r="AL38" s="87">
        <v>5.1629335987483103</v>
      </c>
      <c r="AM38" s="87">
        <v>7.0341691609506221</v>
      </c>
      <c r="AN38" s="87">
        <v>34.901253071707615</v>
      </c>
      <c r="AO38" s="87"/>
      <c r="AP38" s="86">
        <v>34</v>
      </c>
      <c r="AQ38" s="87">
        <v>5.9680785968973886</v>
      </c>
      <c r="AR38" s="87">
        <v>98.816460033124699</v>
      </c>
      <c r="AS38" s="87">
        <v>145.08460912787942</v>
      </c>
      <c r="AT38" s="87">
        <v>75.170552549717158</v>
      </c>
      <c r="AU38" s="87">
        <v>111.95895976564989</v>
      </c>
      <c r="AV38" s="87">
        <v>33.647002294166803</v>
      </c>
      <c r="AW38" s="87">
        <v>146.53482444343189</v>
      </c>
      <c r="AX38" s="87">
        <v>98.816460033124699</v>
      </c>
      <c r="AY38" s="87">
        <v>13.190574139475796</v>
      </c>
      <c r="AZ38" s="87">
        <v>75.170552549717158</v>
      </c>
      <c r="BA38" s="87">
        <v>3.3342159922474091</v>
      </c>
      <c r="BB38" s="87">
        <v>33.647002294166803</v>
      </c>
      <c r="BC38" s="87"/>
      <c r="BD38" s="86">
        <v>34</v>
      </c>
      <c r="BE38" s="87">
        <v>6.2972040674980203</v>
      </c>
      <c r="BF38" s="87">
        <v>99.065326829604004</v>
      </c>
      <c r="BG38" s="87">
        <v>148.61666375359809</v>
      </c>
      <c r="BH38" s="87">
        <v>6.372410389074985</v>
      </c>
      <c r="BI38" s="87">
        <v>112.44929907682989</v>
      </c>
      <c r="BJ38" s="87">
        <v>32.047253070926196</v>
      </c>
      <c r="BK38" s="87">
        <v>146.63411817589775</v>
      </c>
      <c r="BL38" s="87">
        <v>99.065326829604004</v>
      </c>
      <c r="BM38" s="87">
        <v>12.690283880853194</v>
      </c>
      <c r="BN38" s="87">
        <v>6.372410389074985</v>
      </c>
      <c r="BO38" s="87">
        <v>14.912616399138528</v>
      </c>
      <c r="BP38" s="87">
        <v>32.047253070926196</v>
      </c>
      <c r="BQ38" s="87"/>
      <c r="BR38" s="87">
        <v>5.2092651638005005</v>
      </c>
      <c r="BS38" s="87">
        <v>99.54761251409856</v>
      </c>
      <c r="BT38" s="87">
        <v>148.05375774107395</v>
      </c>
      <c r="BU38" s="87">
        <v>1.2565380075937895</v>
      </c>
      <c r="BV38" s="87">
        <v>114.15889762886273</v>
      </c>
      <c r="BW38" s="87">
        <v>99.797521824210875</v>
      </c>
      <c r="BX38" s="87">
        <v>149.35588038126932</v>
      </c>
      <c r="BY38" s="87">
        <v>99.54761251409856</v>
      </c>
      <c r="BZ38" s="87">
        <v>11.648973877261701</v>
      </c>
      <c r="CA38" s="87">
        <v>1.2565380075937895</v>
      </c>
      <c r="CB38" s="87">
        <v>10.594043252332344</v>
      </c>
      <c r="CC38" s="87">
        <v>99.797521824210875</v>
      </c>
      <c r="CD38" s="87"/>
    </row>
    <row r="39" spans="1:82" x14ac:dyDescent="0.25">
      <c r="A39" s="86">
        <v>35</v>
      </c>
      <c r="B39" s="87">
        <v>6.0215056490730783</v>
      </c>
      <c r="C39" s="87">
        <v>99.26054160631999</v>
      </c>
      <c r="D39" s="87">
        <v>146.57191004454364</v>
      </c>
      <c r="E39" s="87">
        <v>6.3128324501895765</v>
      </c>
      <c r="F39" s="87">
        <v>113.33922106565309</v>
      </c>
      <c r="G39" s="87">
        <v>33.276147500169301</v>
      </c>
      <c r="H39" s="87">
        <v>152.92261112719186</v>
      </c>
      <c r="I39" s="87">
        <v>99.26054160631999</v>
      </c>
      <c r="J39" s="87">
        <v>10.845876360567978</v>
      </c>
      <c r="K39" s="87">
        <v>6.3128324501895765</v>
      </c>
      <c r="L39" s="87">
        <v>15.035839974526558</v>
      </c>
      <c r="M39" s="87">
        <v>33.276147500169301</v>
      </c>
      <c r="N39" s="87"/>
      <c r="O39" s="87">
        <v>4.7518971471171527</v>
      </c>
      <c r="P39" s="87">
        <v>9.4447933383917331</v>
      </c>
      <c r="Q39" s="87">
        <v>142.79208927340454</v>
      </c>
      <c r="R39" s="87">
        <v>6.9263339870344529</v>
      </c>
      <c r="S39" s="87">
        <v>113.61648711777393</v>
      </c>
      <c r="T39" s="87">
        <v>33.890006424860545</v>
      </c>
      <c r="U39" s="87">
        <v>147.4202939490954</v>
      </c>
      <c r="V39" s="87">
        <v>9.4447933383917331</v>
      </c>
      <c r="W39" s="87">
        <v>16.974329934144201</v>
      </c>
      <c r="X39" s="87">
        <v>6.9263339870344529</v>
      </c>
      <c r="Y39" s="87">
        <v>15.876844371425097</v>
      </c>
      <c r="Z39" s="87">
        <v>33.890006424860545</v>
      </c>
      <c r="AA39" s="87"/>
      <c r="AB39" s="86">
        <v>35</v>
      </c>
      <c r="AC39" s="87">
        <v>6.2409863541225379</v>
      </c>
      <c r="AD39" s="87">
        <v>100.3062737546739</v>
      </c>
      <c r="AE39" s="87">
        <v>146.45122634266016</v>
      </c>
      <c r="AF39" s="87">
        <v>5.307487614301805</v>
      </c>
      <c r="AG39" s="87">
        <v>114.79856300531371</v>
      </c>
      <c r="AH39" s="87">
        <v>33.011612417205662</v>
      </c>
      <c r="AI39" s="87">
        <v>151.46697445869339</v>
      </c>
      <c r="AJ39" s="87">
        <v>100.3062737546739</v>
      </c>
      <c r="AK39" s="87">
        <v>13.271655734570457</v>
      </c>
      <c r="AL39" s="87">
        <v>5.307487614301805</v>
      </c>
      <c r="AM39" s="87">
        <v>11.889514706483602</v>
      </c>
      <c r="AN39" s="87">
        <v>33.011612417205662</v>
      </c>
      <c r="AO39" s="87"/>
      <c r="AP39" s="86">
        <v>35</v>
      </c>
      <c r="AQ39" s="87">
        <v>6.0057524662098052</v>
      </c>
      <c r="AR39" s="87">
        <v>99.027877143693118</v>
      </c>
      <c r="AS39" s="87">
        <v>141.2643390764851</v>
      </c>
      <c r="AT39" s="87">
        <v>77.373770446553394</v>
      </c>
      <c r="AU39" s="87">
        <v>115.8011394889798</v>
      </c>
      <c r="AV39" s="87">
        <v>33.309330248015939</v>
      </c>
      <c r="AW39" s="87">
        <v>145.66143746705785</v>
      </c>
      <c r="AX39" s="87">
        <v>99.027877143693118</v>
      </c>
      <c r="AY39" s="87">
        <v>8.081202063510279</v>
      </c>
      <c r="AZ39" s="87">
        <v>77.373770446553394</v>
      </c>
      <c r="BA39" s="87">
        <v>3.1824359621310125</v>
      </c>
      <c r="BB39" s="87">
        <v>33.309330248015939</v>
      </c>
      <c r="BC39" s="87"/>
      <c r="BD39" s="86">
        <v>35</v>
      </c>
      <c r="BE39" s="87">
        <v>5.8725373467846813</v>
      </c>
      <c r="BF39" s="87">
        <v>100.13156010598934</v>
      </c>
      <c r="BG39" s="87">
        <v>147.91990455880506</v>
      </c>
      <c r="BH39" s="87">
        <v>5.970582665639621</v>
      </c>
      <c r="BI39" s="87">
        <v>113.84792465778455</v>
      </c>
      <c r="BJ39" s="87">
        <v>33.624557376847356</v>
      </c>
      <c r="BK39" s="87">
        <v>147.91282061576902</v>
      </c>
      <c r="BL39" s="87">
        <v>100.13156010598934</v>
      </c>
      <c r="BM39" s="87">
        <v>12.348067159655434</v>
      </c>
      <c r="BN39" s="87">
        <v>5.970582665639621</v>
      </c>
      <c r="BO39" s="87">
        <v>11.106234851758002</v>
      </c>
      <c r="BP39" s="87">
        <v>33.624557376847356</v>
      </c>
      <c r="BQ39" s="87"/>
      <c r="BR39" s="87">
        <v>6.3995556844652093</v>
      </c>
      <c r="BS39" s="87">
        <v>99.026279814973236</v>
      </c>
      <c r="BT39" s="87">
        <v>147.67222670076228</v>
      </c>
      <c r="BU39" s="87">
        <v>0.78747783208957045</v>
      </c>
      <c r="BV39" s="87">
        <v>112.59166413985464</v>
      </c>
      <c r="BW39" s="87">
        <v>99.484369714085929</v>
      </c>
      <c r="BX39" s="87">
        <v>154.93508252746324</v>
      </c>
      <c r="BY39" s="87">
        <v>99.026279814973236</v>
      </c>
      <c r="BZ39" s="87">
        <v>11.797211633455733</v>
      </c>
      <c r="CA39" s="87">
        <v>0.78747783208957045</v>
      </c>
      <c r="CB39" s="87">
        <v>9.4016980101437735</v>
      </c>
      <c r="CC39" s="87">
        <v>99.484369714085929</v>
      </c>
      <c r="CD39" s="87"/>
    </row>
    <row r="40" spans="1:82" x14ac:dyDescent="0.25">
      <c r="A40" s="86">
        <v>36</v>
      </c>
      <c r="B40" s="87">
        <v>6.0012657868959973</v>
      </c>
      <c r="C40" s="87">
        <v>99.479503773861666</v>
      </c>
      <c r="D40" s="87">
        <v>147.9953141656371</v>
      </c>
      <c r="E40" s="87">
        <v>5.5853522336863035</v>
      </c>
      <c r="F40" s="87">
        <v>112.8518212254919</v>
      </c>
      <c r="G40" s="87">
        <v>32.916707726615783</v>
      </c>
      <c r="H40" s="87">
        <v>146.67201375984163</v>
      </c>
      <c r="I40" s="87">
        <v>99.479503773861666</v>
      </c>
      <c r="J40" s="87">
        <v>13.087105033255432</v>
      </c>
      <c r="K40" s="87">
        <v>5.5853522336863035</v>
      </c>
      <c r="L40" s="87">
        <v>13.77898423559818</v>
      </c>
      <c r="M40" s="87">
        <v>32.916707726615783</v>
      </c>
      <c r="N40" s="87"/>
      <c r="O40" s="87">
        <v>5.836662573627323</v>
      </c>
      <c r="P40" s="87">
        <v>11.848726346387572</v>
      </c>
      <c r="Q40" s="87">
        <v>141.33832163615062</v>
      </c>
      <c r="R40" s="87">
        <v>6.0935924224688751</v>
      </c>
      <c r="S40" s="87">
        <v>113.57205052815294</v>
      </c>
      <c r="T40" s="87">
        <v>33.322647861277495</v>
      </c>
      <c r="U40" s="87">
        <v>144.2312900315444</v>
      </c>
      <c r="V40" s="87">
        <v>11.848726346387572</v>
      </c>
      <c r="W40" s="87">
        <v>11.709402695468258</v>
      </c>
      <c r="X40" s="87">
        <v>6.0935924224688751</v>
      </c>
      <c r="Y40" s="87">
        <v>11.35554997416855</v>
      </c>
      <c r="Z40" s="87">
        <v>33.322647861277495</v>
      </c>
      <c r="AA40" s="87"/>
      <c r="AB40" s="86">
        <v>36</v>
      </c>
      <c r="AC40" s="87">
        <v>5.797734156124168</v>
      </c>
      <c r="AD40" s="87">
        <v>99.333709099484835</v>
      </c>
      <c r="AE40" s="87">
        <v>149.99931439408678</v>
      </c>
      <c r="AF40" s="87">
        <v>5.1986208573724362</v>
      </c>
      <c r="AG40" s="87">
        <v>113.27872669132518</v>
      </c>
      <c r="AH40" s="87">
        <v>33.532666538648485</v>
      </c>
      <c r="AI40" s="87">
        <v>149.11164534334924</v>
      </c>
      <c r="AJ40" s="87">
        <v>99.333709099484835</v>
      </c>
      <c r="AK40" s="87">
        <v>13.195322621243587</v>
      </c>
      <c r="AL40" s="87">
        <v>5.1986208573724362</v>
      </c>
      <c r="AM40" s="87">
        <v>8.465112262339991</v>
      </c>
      <c r="AN40" s="87">
        <v>33.532666538648485</v>
      </c>
      <c r="AO40" s="87"/>
      <c r="AP40" s="86">
        <v>36</v>
      </c>
      <c r="AQ40" s="87">
        <v>4.9182067201655677</v>
      </c>
      <c r="AR40" s="87">
        <v>99.493239316820365</v>
      </c>
      <c r="AS40" s="87">
        <v>144.75458198921979</v>
      </c>
      <c r="AT40" s="87">
        <v>75.892685527743637</v>
      </c>
      <c r="AU40" s="87">
        <v>112.25396442713934</v>
      </c>
      <c r="AV40" s="87">
        <v>35.535688870689256</v>
      </c>
      <c r="AW40" s="87">
        <v>144.08612269585876</v>
      </c>
      <c r="AX40" s="87">
        <v>99.493239316820365</v>
      </c>
      <c r="AY40" s="87">
        <v>10.939229207309536</v>
      </c>
      <c r="AZ40" s="87">
        <v>75.892685527743637</v>
      </c>
      <c r="BA40" s="87">
        <v>4.7005912002966506</v>
      </c>
      <c r="BB40" s="87">
        <v>35.535688870689256</v>
      </c>
      <c r="BC40" s="87"/>
      <c r="BD40" s="86">
        <v>36</v>
      </c>
      <c r="BE40" s="87">
        <v>5.1914816348330062</v>
      </c>
      <c r="BF40" s="87">
        <v>100.01771815879457</v>
      </c>
      <c r="BG40" s="87">
        <v>148.71976924314779</v>
      </c>
      <c r="BH40" s="87">
        <v>5.3102037699126416</v>
      </c>
      <c r="BI40" s="87">
        <v>113.68472430763293</v>
      </c>
      <c r="BJ40" s="87">
        <v>32.978817584334827</v>
      </c>
      <c r="BK40" s="87">
        <v>146.70351864508152</v>
      </c>
      <c r="BL40" s="87">
        <v>100.01771815879457</v>
      </c>
      <c r="BM40" s="87">
        <v>13.183751799622593</v>
      </c>
      <c r="BN40" s="87">
        <v>5.3102037699126416</v>
      </c>
      <c r="BO40" s="87">
        <v>10.077949399889713</v>
      </c>
      <c r="BP40" s="87">
        <v>32.978817584334827</v>
      </c>
      <c r="BQ40" s="87"/>
      <c r="BR40" s="87">
        <v>5.8563178815607984</v>
      </c>
      <c r="BS40" s="87">
        <v>99.434652899235232</v>
      </c>
      <c r="BT40" s="87">
        <v>149.32493857467196</v>
      </c>
      <c r="BU40" s="87">
        <v>1.3527385534547016</v>
      </c>
      <c r="BV40" s="87">
        <v>114.99210885423317</v>
      </c>
      <c r="BW40" s="87">
        <v>99.823756190788302</v>
      </c>
      <c r="BX40" s="87">
        <v>148.82155587704526</v>
      </c>
      <c r="BY40" s="87">
        <v>99.434652899235232</v>
      </c>
      <c r="BZ40" s="87">
        <v>11.437499663114304</v>
      </c>
      <c r="CA40" s="87">
        <v>1.3527385534547016</v>
      </c>
      <c r="CB40" s="87">
        <v>12.846869174320497</v>
      </c>
      <c r="CC40" s="87">
        <v>99.823756190788302</v>
      </c>
      <c r="CD40" s="87"/>
    </row>
    <row r="41" spans="1:82" x14ac:dyDescent="0.25">
      <c r="A41" s="86">
        <v>37</v>
      </c>
      <c r="B41" s="87">
        <v>6.4217809996074697</v>
      </c>
      <c r="C41" s="87">
        <v>99.429707988856407</v>
      </c>
      <c r="D41" s="87">
        <v>148.66198289107706</v>
      </c>
      <c r="E41" s="87">
        <v>4.3659218947825753</v>
      </c>
      <c r="F41" s="87">
        <v>113.81679885398147</v>
      </c>
      <c r="G41" s="87">
        <v>34.221439801288504</v>
      </c>
      <c r="H41" s="87">
        <v>149.82122924462629</v>
      </c>
      <c r="I41" s="87">
        <v>99.429707988856407</v>
      </c>
      <c r="J41" s="87">
        <v>9.28169940738346</v>
      </c>
      <c r="K41" s="87">
        <v>4.3659218947825753</v>
      </c>
      <c r="L41" s="87">
        <v>11.558512136637457</v>
      </c>
      <c r="M41" s="87">
        <v>34.221439801288504</v>
      </c>
      <c r="N41" s="87"/>
      <c r="O41" s="87">
        <v>5.2178460656164676</v>
      </c>
      <c r="P41" s="87">
        <v>11.31297251410979</v>
      </c>
      <c r="Q41" s="87">
        <v>143.36180177391853</v>
      </c>
      <c r="R41" s="87">
        <v>5.7588081768415273</v>
      </c>
      <c r="S41" s="87">
        <v>112.84125732346419</v>
      </c>
      <c r="T41" s="87">
        <v>34.454291197376051</v>
      </c>
      <c r="U41" s="87">
        <v>145.5638607646402</v>
      </c>
      <c r="V41" s="87">
        <v>11.31297251410979</v>
      </c>
      <c r="W41" s="87">
        <v>9.6387078364867556</v>
      </c>
      <c r="X41" s="87">
        <v>5.7588081768415273</v>
      </c>
      <c r="Y41" s="87">
        <v>13.82129864444072</v>
      </c>
      <c r="Z41" s="87">
        <v>34.454291197376051</v>
      </c>
      <c r="AA41" s="87"/>
      <c r="AB41" s="86">
        <v>37</v>
      </c>
      <c r="AC41" s="87">
        <v>6.3029126762107461</v>
      </c>
      <c r="AD41" s="87">
        <v>99.066921068926163</v>
      </c>
      <c r="AE41" s="87">
        <v>147.68598946170692</v>
      </c>
      <c r="AF41" s="87">
        <v>7.115128487632111</v>
      </c>
      <c r="AG41" s="87">
        <v>112.55981074835064</v>
      </c>
      <c r="AH41" s="87">
        <v>34.129521676770004</v>
      </c>
      <c r="AI41" s="87">
        <v>147.04425297136538</v>
      </c>
      <c r="AJ41" s="87">
        <v>99.066921068926163</v>
      </c>
      <c r="AK41" s="87">
        <v>9.4084385635860581</v>
      </c>
      <c r="AL41" s="87">
        <v>7.115128487632111</v>
      </c>
      <c r="AM41" s="87">
        <v>8.5176122024162257</v>
      </c>
      <c r="AN41" s="87">
        <v>34.129521676770004</v>
      </c>
      <c r="AO41" s="87"/>
      <c r="AP41" s="86">
        <v>37</v>
      </c>
      <c r="AQ41" s="87">
        <v>6.3684452315883666</v>
      </c>
      <c r="AR41" s="87">
        <v>100.00282974405067</v>
      </c>
      <c r="AS41" s="87">
        <v>141.68810343552872</v>
      </c>
      <c r="AT41" s="87">
        <v>74.40964938473175</v>
      </c>
      <c r="AU41" s="87">
        <v>112.76591890841097</v>
      </c>
      <c r="AV41" s="87">
        <v>33.773650510414456</v>
      </c>
      <c r="AW41" s="87">
        <v>147.71865011508308</v>
      </c>
      <c r="AX41" s="87">
        <v>100.00282974405067</v>
      </c>
      <c r="AY41" s="87">
        <v>15.437630691122608</v>
      </c>
      <c r="AZ41" s="87">
        <v>74.40964938473175</v>
      </c>
      <c r="BA41" s="87">
        <v>3.1580648487836132</v>
      </c>
      <c r="BB41" s="87">
        <v>33.773650510414456</v>
      </c>
      <c r="BC41" s="87"/>
      <c r="BD41" s="86">
        <v>37</v>
      </c>
      <c r="BE41" s="87">
        <v>5.4742103504034496</v>
      </c>
      <c r="BF41" s="87">
        <v>100.05782049830742</v>
      </c>
      <c r="BG41" s="87">
        <v>147.14953126684031</v>
      </c>
      <c r="BH41" s="87">
        <v>6.9705538992081939</v>
      </c>
      <c r="BI41" s="87">
        <v>113.21936847984773</v>
      </c>
      <c r="BJ41" s="87">
        <v>32.491502598658535</v>
      </c>
      <c r="BK41" s="87">
        <v>154.73720151501192</v>
      </c>
      <c r="BL41" s="87">
        <v>100.05782049830742</v>
      </c>
      <c r="BM41" s="87">
        <v>13.639036967261042</v>
      </c>
      <c r="BN41" s="87">
        <v>6.9705538992081939</v>
      </c>
      <c r="BO41" s="87">
        <v>10.379942614206646</v>
      </c>
      <c r="BP41" s="87">
        <v>32.491502598658535</v>
      </c>
      <c r="BQ41" s="87"/>
      <c r="BR41" s="87">
        <v>5.8863311383066428</v>
      </c>
      <c r="BS41" s="87">
        <v>99.172546152762024</v>
      </c>
      <c r="BT41" s="87">
        <v>148.48259684069191</v>
      </c>
      <c r="BU41" s="87">
        <v>1.3452309065124464</v>
      </c>
      <c r="BV41" s="87">
        <v>113.79742521645012</v>
      </c>
      <c r="BW41" s="87">
        <v>99.423609442954245</v>
      </c>
      <c r="BX41" s="87">
        <v>150.0637949002238</v>
      </c>
      <c r="BY41" s="87">
        <v>99.172546152762024</v>
      </c>
      <c r="BZ41" s="87">
        <v>11.251572722938988</v>
      </c>
      <c r="CA41" s="87">
        <v>1.3452309065124464</v>
      </c>
      <c r="CB41" s="87">
        <v>7.9862212628851195</v>
      </c>
      <c r="CC41" s="87">
        <v>99.423609442954245</v>
      </c>
      <c r="CD41" s="87"/>
    </row>
    <row r="42" spans="1:82" x14ac:dyDescent="0.25">
      <c r="A42" s="86">
        <v>38</v>
      </c>
      <c r="B42" s="87">
        <v>6.571170659387283</v>
      </c>
      <c r="C42" s="87">
        <v>99.780620384364397</v>
      </c>
      <c r="D42" s="87">
        <v>149.86846652029598</v>
      </c>
      <c r="E42" s="87">
        <v>5.4224707478677647</v>
      </c>
      <c r="F42" s="87">
        <v>114.44545328059043</v>
      </c>
      <c r="G42" s="87">
        <v>35.406852902520917</v>
      </c>
      <c r="H42" s="87">
        <v>147.51240286089066</v>
      </c>
      <c r="I42" s="87">
        <v>99.780620384364397</v>
      </c>
      <c r="J42" s="87">
        <v>9.1436132237444241</v>
      </c>
      <c r="K42" s="87">
        <v>5.4224707478677647</v>
      </c>
      <c r="L42" s="87">
        <v>7.5790243905263814</v>
      </c>
      <c r="M42" s="87">
        <v>35.406852902520917</v>
      </c>
      <c r="N42" s="87"/>
      <c r="O42" s="87">
        <v>5.5066325495002282</v>
      </c>
      <c r="P42" s="87">
        <v>9.0676533600256093</v>
      </c>
      <c r="Q42" s="87">
        <v>141.95465616381301</v>
      </c>
      <c r="R42" s="87">
        <v>5.26963084789862</v>
      </c>
      <c r="S42" s="87">
        <v>117.28727059038029</v>
      </c>
      <c r="T42" s="87">
        <v>33.153368337561972</v>
      </c>
      <c r="U42" s="87">
        <v>142.75418844673015</v>
      </c>
      <c r="V42" s="87">
        <v>9.0676533600256093</v>
      </c>
      <c r="W42" s="87">
        <v>10.012253398191604</v>
      </c>
      <c r="X42" s="87">
        <v>5.26963084789862</v>
      </c>
      <c r="Y42" s="87">
        <v>7.1372511973914339</v>
      </c>
      <c r="Z42" s="87">
        <v>33.153368337561972</v>
      </c>
      <c r="AA42" s="87"/>
      <c r="AB42" s="86">
        <v>38</v>
      </c>
      <c r="AC42" s="87">
        <v>5.5814174006069868</v>
      </c>
      <c r="AD42" s="87">
        <v>99.289428862415946</v>
      </c>
      <c r="AE42" s="87">
        <v>147.84517153942269</v>
      </c>
      <c r="AF42" s="87">
        <v>4.6118897726416774</v>
      </c>
      <c r="AG42" s="87">
        <v>113.79518256484107</v>
      </c>
      <c r="AH42" s="87">
        <v>33.236248714170976</v>
      </c>
      <c r="AI42" s="87">
        <v>147.29218993068031</v>
      </c>
      <c r="AJ42" s="87">
        <v>99.289428862415946</v>
      </c>
      <c r="AK42" s="87">
        <v>11.673869426772631</v>
      </c>
      <c r="AL42" s="87">
        <v>4.6118897726416774</v>
      </c>
      <c r="AM42" s="87">
        <v>9.6338055433537182</v>
      </c>
      <c r="AN42" s="87">
        <v>33.236248714170976</v>
      </c>
      <c r="AO42" s="87"/>
      <c r="AP42" s="86">
        <v>38</v>
      </c>
      <c r="AQ42" s="87">
        <v>5.985711676203155</v>
      </c>
      <c r="AR42" s="87">
        <v>98.397906619272419</v>
      </c>
      <c r="AS42" s="87">
        <v>144.05111066277746</v>
      </c>
      <c r="AT42" s="87">
        <v>76.274804269662084</v>
      </c>
      <c r="AU42" s="87">
        <v>114.53360949364904</v>
      </c>
      <c r="AV42" s="87">
        <v>34.252504502637365</v>
      </c>
      <c r="AW42" s="87">
        <v>141.91116026281648</v>
      </c>
      <c r="AX42" s="87">
        <v>98.397906619272419</v>
      </c>
      <c r="AY42" s="87">
        <v>8.0781887800096293</v>
      </c>
      <c r="AZ42" s="87">
        <v>76.274804269662084</v>
      </c>
      <c r="BA42" s="87">
        <v>0.90567100208094242</v>
      </c>
      <c r="BB42" s="87">
        <v>34.252504502637365</v>
      </c>
      <c r="BC42" s="87"/>
      <c r="BD42" s="86">
        <v>38</v>
      </c>
      <c r="BE42" s="87">
        <v>5.9174543768702357</v>
      </c>
      <c r="BF42" s="87">
        <v>100.06371557470489</v>
      </c>
      <c r="BG42" s="87">
        <v>147.24985733889616</v>
      </c>
      <c r="BH42" s="87">
        <v>6.0680255151484479</v>
      </c>
      <c r="BI42" s="87">
        <v>114.90107157254656</v>
      </c>
      <c r="BJ42" s="87">
        <v>34.286471518897912</v>
      </c>
      <c r="BK42" s="87">
        <v>149.36254111642489</v>
      </c>
      <c r="BL42" s="87">
        <v>100.06371557470489</v>
      </c>
      <c r="BM42" s="87">
        <v>11.708870812905491</v>
      </c>
      <c r="BN42" s="87">
        <v>6.0680255151484479</v>
      </c>
      <c r="BO42" s="87">
        <v>11.239270828265283</v>
      </c>
      <c r="BP42" s="87">
        <v>34.286471518897912</v>
      </c>
      <c r="BQ42" s="87"/>
      <c r="BR42" s="87">
        <v>5.1223627331401627</v>
      </c>
      <c r="BS42" s="87">
        <v>99.5394966919323</v>
      </c>
      <c r="BT42" s="87">
        <v>149.39561109992403</v>
      </c>
      <c r="BU42" s="87">
        <v>0.60374548222856672</v>
      </c>
      <c r="BV42" s="87">
        <v>112.04209084646317</v>
      </c>
      <c r="BW42" s="87">
        <v>99.576554621344499</v>
      </c>
      <c r="BX42" s="87">
        <v>150.74638672669005</v>
      </c>
      <c r="BY42" s="87">
        <v>99.5394966919323</v>
      </c>
      <c r="BZ42" s="87">
        <v>13.172039766440323</v>
      </c>
      <c r="CA42" s="87">
        <v>0.60374548222856672</v>
      </c>
      <c r="CB42" s="87">
        <v>7.3542331210483081</v>
      </c>
      <c r="CC42" s="87">
        <v>99.576554621344499</v>
      </c>
      <c r="CD42" s="87"/>
    </row>
    <row r="43" spans="1:82" x14ac:dyDescent="0.25">
      <c r="A43" s="86">
        <v>39</v>
      </c>
      <c r="B43" s="87">
        <v>6.7033402835777984</v>
      </c>
      <c r="C43" s="87">
        <v>99.099730867605871</v>
      </c>
      <c r="D43" s="87">
        <v>146.45220842144374</v>
      </c>
      <c r="E43" s="87">
        <v>6.426910756132922</v>
      </c>
      <c r="F43" s="87">
        <v>115.19786741756812</v>
      </c>
      <c r="G43" s="87">
        <v>35.751182418197089</v>
      </c>
      <c r="H43" s="87">
        <v>149.99381557508752</v>
      </c>
      <c r="I43" s="87">
        <v>99.099730867605871</v>
      </c>
      <c r="J43" s="87">
        <v>11.723924612851244</v>
      </c>
      <c r="K43" s="87">
        <v>6.426910756132922</v>
      </c>
      <c r="L43" s="87">
        <v>4.9862516440447306</v>
      </c>
      <c r="M43" s="87">
        <v>35.751182418197089</v>
      </c>
      <c r="N43" s="87"/>
      <c r="O43" s="87">
        <v>6.0015591086245808</v>
      </c>
      <c r="P43" s="87">
        <v>11.939759086836236</v>
      </c>
      <c r="Q43" s="87">
        <v>142.48041193077677</v>
      </c>
      <c r="R43" s="87">
        <v>5.0877086626167998</v>
      </c>
      <c r="S43" s="87">
        <v>114.01904503088575</v>
      </c>
      <c r="T43" s="87">
        <v>33.793108725234326</v>
      </c>
      <c r="U43" s="87">
        <v>145.87796429745862</v>
      </c>
      <c r="V43" s="87">
        <v>11.939759086836236</v>
      </c>
      <c r="W43" s="87">
        <v>7.1565363176541688</v>
      </c>
      <c r="X43" s="87">
        <v>5.0877086626167998</v>
      </c>
      <c r="Y43" s="87">
        <v>13.214218564263494</v>
      </c>
      <c r="Z43" s="87">
        <v>33.793108725234326</v>
      </c>
      <c r="AA43" s="87"/>
      <c r="AB43" s="86">
        <v>39</v>
      </c>
      <c r="AC43" s="87">
        <v>6.8459533960220522</v>
      </c>
      <c r="AD43" s="87">
        <v>98.937218155277122</v>
      </c>
      <c r="AE43" s="87">
        <v>147.73154872740633</v>
      </c>
      <c r="AF43" s="87">
        <v>6.5799941124987873</v>
      </c>
      <c r="AG43" s="87">
        <v>113.23208412652309</v>
      </c>
      <c r="AH43" s="87">
        <v>36.029440738281089</v>
      </c>
      <c r="AI43" s="87">
        <v>148.42357938764368</v>
      </c>
      <c r="AJ43" s="87">
        <v>98.937218155277122</v>
      </c>
      <c r="AK43" s="87">
        <v>11.995609389351921</v>
      </c>
      <c r="AL43" s="87">
        <v>6.5799941124987873</v>
      </c>
      <c r="AM43" s="87">
        <v>12.583997933783015</v>
      </c>
      <c r="AN43" s="87">
        <v>36.029440738281089</v>
      </c>
      <c r="AO43" s="87"/>
      <c r="AP43" s="86">
        <v>39</v>
      </c>
      <c r="AQ43" s="87">
        <v>6.0433225567230267</v>
      </c>
      <c r="AR43" s="87">
        <v>99.438589741931793</v>
      </c>
      <c r="AS43" s="87">
        <v>139.82947054075495</v>
      </c>
      <c r="AT43" s="87">
        <v>77.692459370374678</v>
      </c>
      <c r="AU43" s="87">
        <v>107.32320404727102</v>
      </c>
      <c r="AV43" s="87">
        <v>34.098762245163307</v>
      </c>
      <c r="AW43" s="87">
        <v>146.88578937507691</v>
      </c>
      <c r="AX43" s="87">
        <v>99.438589741931793</v>
      </c>
      <c r="AY43" s="87">
        <v>11.2618532164933</v>
      </c>
      <c r="AZ43" s="87">
        <v>77.692459370374678</v>
      </c>
      <c r="BA43" s="87">
        <v>1.1398850266030105</v>
      </c>
      <c r="BB43" s="87">
        <v>34.098762245163307</v>
      </c>
      <c r="BC43" s="87"/>
      <c r="BD43" s="86">
        <v>39</v>
      </c>
      <c r="BE43" s="87">
        <v>5.1649891078689167</v>
      </c>
      <c r="BF43" s="87">
        <v>99.570836316897413</v>
      </c>
      <c r="BG43" s="87">
        <v>150.56291780459054</v>
      </c>
      <c r="BH43" s="87">
        <v>5.3765770224945371</v>
      </c>
      <c r="BI43" s="87">
        <v>114.25488860168677</v>
      </c>
      <c r="BJ43" s="87">
        <v>34.043580984963413</v>
      </c>
      <c r="BK43" s="87">
        <v>150.03553933948052</v>
      </c>
      <c r="BL43" s="87">
        <v>99.570836316897413</v>
      </c>
      <c r="BM43" s="87">
        <v>14.832316735665994</v>
      </c>
      <c r="BN43" s="87">
        <v>5.3765770224945371</v>
      </c>
      <c r="BO43" s="87">
        <v>14.913288715089276</v>
      </c>
      <c r="BP43" s="87">
        <v>34.043580984963413</v>
      </c>
      <c r="BQ43" s="87"/>
      <c r="BR43" s="87">
        <v>5.9755620372438099</v>
      </c>
      <c r="BS43" s="87">
        <v>99.026536785415445</v>
      </c>
      <c r="BT43" s="87">
        <v>148.99680569795942</v>
      </c>
      <c r="BU43" s="87">
        <v>1.0640407770699305</v>
      </c>
      <c r="BV43" s="87">
        <v>113.77484879364096</v>
      </c>
      <c r="BW43" s="87">
        <v>99.660987231279947</v>
      </c>
      <c r="BX43" s="87">
        <v>152.16998822607749</v>
      </c>
      <c r="BY43" s="87">
        <v>99.026536785415445</v>
      </c>
      <c r="BZ43" s="87">
        <v>10.509167128143851</v>
      </c>
      <c r="CA43" s="87">
        <v>1.0640407770699305</v>
      </c>
      <c r="CB43" s="87">
        <v>8.8295314589816982</v>
      </c>
      <c r="CC43" s="87">
        <v>99.660987231279947</v>
      </c>
      <c r="CD43" s="87"/>
    </row>
    <row r="44" spans="1:82" x14ac:dyDescent="0.25">
      <c r="A44" s="86">
        <v>40</v>
      </c>
      <c r="B44" s="87">
        <v>5.2633712508573991</v>
      </c>
      <c r="C44" s="87">
        <v>98.763000833043947</v>
      </c>
      <c r="D44" s="87">
        <v>150.84245372843785</v>
      </c>
      <c r="E44" s="87">
        <v>5.3863362031745732</v>
      </c>
      <c r="F44" s="87">
        <v>116.06295262527921</v>
      </c>
      <c r="G44" s="87">
        <v>33.562239502681471</v>
      </c>
      <c r="H44" s="87">
        <v>150.64238544870318</v>
      </c>
      <c r="I44" s="87">
        <v>98.763000833043947</v>
      </c>
      <c r="J44" s="87">
        <v>11.785005269385252</v>
      </c>
      <c r="K44" s="87">
        <v>5.3863362031745732</v>
      </c>
      <c r="L44" s="87">
        <v>7.4781304915313527</v>
      </c>
      <c r="M44" s="87">
        <v>33.562239502681471</v>
      </c>
      <c r="N44" s="87"/>
      <c r="O44" s="87">
        <v>5.6242087579485878</v>
      </c>
      <c r="P44" s="87">
        <v>10.446666234494181</v>
      </c>
      <c r="Q44" s="87">
        <v>140.69059314165571</v>
      </c>
      <c r="R44" s="87">
        <v>5.5182003996821916</v>
      </c>
      <c r="S44" s="87">
        <v>111.92228058176921</v>
      </c>
      <c r="T44" s="87">
        <v>34.473046904120352</v>
      </c>
      <c r="U44" s="87">
        <v>148.59545085149441</v>
      </c>
      <c r="V44" s="87">
        <v>10.446666234494181</v>
      </c>
      <c r="W44" s="87">
        <v>12.640932678502368</v>
      </c>
      <c r="X44" s="87">
        <v>5.5182003996821916</v>
      </c>
      <c r="Y44" s="87">
        <v>11.011240899060889</v>
      </c>
      <c r="Z44" s="87">
        <v>34.473046904120352</v>
      </c>
      <c r="AA44" s="87"/>
      <c r="AB44" s="86">
        <v>40</v>
      </c>
      <c r="AC44" s="87">
        <v>5.1530803727340926</v>
      </c>
      <c r="AD44" s="87">
        <v>98.365114298035607</v>
      </c>
      <c r="AE44" s="87">
        <v>148.46028057827507</v>
      </c>
      <c r="AF44" s="87">
        <v>5.6566508625560283</v>
      </c>
      <c r="AG44" s="87">
        <v>115.04295194456233</v>
      </c>
      <c r="AH44" s="87">
        <v>34.725247320362023</v>
      </c>
      <c r="AI44" s="87">
        <v>148.64918303079233</v>
      </c>
      <c r="AJ44" s="87">
        <v>98.365114298035607</v>
      </c>
      <c r="AK44" s="87">
        <v>13.728458323530692</v>
      </c>
      <c r="AL44" s="87">
        <v>5.6566508625560283</v>
      </c>
      <c r="AM44" s="87">
        <v>6.0663119361415454</v>
      </c>
      <c r="AN44" s="87">
        <v>34.725247320362023</v>
      </c>
      <c r="AO44" s="87"/>
      <c r="AP44" s="86">
        <v>40</v>
      </c>
      <c r="AQ44" s="87">
        <v>5.8766654112985526</v>
      </c>
      <c r="AR44" s="87">
        <v>99.691326022156844</v>
      </c>
      <c r="AS44" s="87">
        <v>141.42137237269822</v>
      </c>
      <c r="AT44" s="87">
        <v>75.924700784972543</v>
      </c>
      <c r="AU44" s="87">
        <v>114.72129691748482</v>
      </c>
      <c r="AV44" s="87">
        <v>34.096813239829828</v>
      </c>
      <c r="AW44" s="87">
        <v>151.34714836384168</v>
      </c>
      <c r="AX44" s="87">
        <v>99.691326022156844</v>
      </c>
      <c r="AY44" s="87">
        <v>9.0804173074995713</v>
      </c>
      <c r="AZ44" s="87">
        <v>75.924700784972543</v>
      </c>
      <c r="BA44" s="87">
        <v>1.900781905066137</v>
      </c>
      <c r="BB44" s="87">
        <v>34.096813239829828</v>
      </c>
      <c r="BC44" s="87"/>
      <c r="BD44" s="86">
        <v>40</v>
      </c>
      <c r="BE44" s="87">
        <v>6.7957682105563721</v>
      </c>
      <c r="BF44" s="87">
        <v>99.452275458404841</v>
      </c>
      <c r="BG44" s="87">
        <v>148.41917138827844</v>
      </c>
      <c r="BH44" s="87">
        <v>4.6597199834077614</v>
      </c>
      <c r="BI44" s="87">
        <v>112.5705423183767</v>
      </c>
      <c r="BJ44" s="87">
        <v>34.677604298598759</v>
      </c>
      <c r="BK44" s="87">
        <v>150.29780140956663</v>
      </c>
      <c r="BL44" s="87">
        <v>99.452275458404841</v>
      </c>
      <c r="BM44" s="87">
        <v>12.426708391292784</v>
      </c>
      <c r="BN44" s="87">
        <v>4.6597199834077614</v>
      </c>
      <c r="BO44" s="87">
        <v>10.537763420679489</v>
      </c>
      <c r="BP44" s="87">
        <v>34.677604298598759</v>
      </c>
      <c r="BQ44" s="87"/>
      <c r="BR44" s="87">
        <v>6.6222497351737335</v>
      </c>
      <c r="BS44" s="87">
        <v>99.245252688145854</v>
      </c>
      <c r="BT44" s="87">
        <v>147.98790154320213</v>
      </c>
      <c r="BU44" s="87">
        <v>0.94461500191064562</v>
      </c>
      <c r="BV44" s="87">
        <v>113.28987945582446</v>
      </c>
      <c r="BW44" s="87">
        <v>99.802303094004444</v>
      </c>
      <c r="BX44" s="87">
        <v>150.95816536879286</v>
      </c>
      <c r="BY44" s="87">
        <v>99.245252688145854</v>
      </c>
      <c r="BZ44" s="87">
        <v>13.137972404238509</v>
      </c>
      <c r="CA44" s="87">
        <v>0.94461500191064562</v>
      </c>
      <c r="CB44" s="87">
        <v>15.717858782863225</v>
      </c>
      <c r="CC44" s="87">
        <v>99.802303094004444</v>
      </c>
      <c r="CD44" s="87"/>
    </row>
    <row r="45" spans="1:82" x14ac:dyDescent="0.25">
      <c r="A45" s="86">
        <v>41</v>
      </c>
      <c r="B45" s="87">
        <v>6.7812754563585509</v>
      </c>
      <c r="C45" s="87">
        <v>99.921033368920973</v>
      </c>
      <c r="D45" s="87">
        <v>146.3264448820313</v>
      </c>
      <c r="E45" s="87">
        <v>6.6072093404150181</v>
      </c>
      <c r="F45" s="87">
        <v>113.67522989863483</v>
      </c>
      <c r="G45" s="87">
        <v>33.440035908859912</v>
      </c>
      <c r="H45" s="87">
        <v>150.88924208812358</v>
      </c>
      <c r="I45" s="87">
        <v>99.921033368920973</v>
      </c>
      <c r="J45" s="87">
        <v>10.085382654837401</v>
      </c>
      <c r="K45" s="87">
        <v>6.6072093404150181</v>
      </c>
      <c r="L45" s="87">
        <v>4.6748002374139572</v>
      </c>
      <c r="M45" s="87">
        <v>33.440035908859912</v>
      </c>
      <c r="N45" s="87"/>
      <c r="O45" s="87">
        <v>5.9268170847016872</v>
      </c>
      <c r="P45" s="87">
        <v>10.813257988357496</v>
      </c>
      <c r="Q45" s="87">
        <v>141.72563383266396</v>
      </c>
      <c r="R45" s="87">
        <v>5.7261094448819092</v>
      </c>
      <c r="S45" s="87">
        <v>114.60371991351379</v>
      </c>
      <c r="T45" s="87">
        <v>33.774561095481651</v>
      </c>
      <c r="U45" s="87">
        <v>145.69122674716237</v>
      </c>
      <c r="V45" s="87">
        <v>10.813257988357496</v>
      </c>
      <c r="W45" s="87">
        <v>9.7836078345121429</v>
      </c>
      <c r="X45" s="87">
        <v>5.7261094448819092</v>
      </c>
      <c r="Y45" s="87">
        <v>12.142244406085464</v>
      </c>
      <c r="Z45" s="87">
        <v>33.774561095481651</v>
      </c>
      <c r="AA45" s="87"/>
      <c r="AB45" s="86">
        <v>41</v>
      </c>
      <c r="AC45" s="87">
        <v>5.0836620907052446</v>
      </c>
      <c r="AD45" s="87">
        <v>100.26156462621961</v>
      </c>
      <c r="AE45" s="87">
        <v>148.85146596578284</v>
      </c>
      <c r="AF45" s="87">
        <v>5.6863326608654292</v>
      </c>
      <c r="AG45" s="87">
        <v>114.68818665839534</v>
      </c>
      <c r="AH45" s="87">
        <v>35.166374269803029</v>
      </c>
      <c r="AI45" s="87">
        <v>152.58509178898169</v>
      </c>
      <c r="AJ45" s="87">
        <v>100.26156462621961</v>
      </c>
      <c r="AK45" s="87">
        <v>14.252719673256646</v>
      </c>
      <c r="AL45" s="87">
        <v>5.6863326608654292</v>
      </c>
      <c r="AM45" s="87">
        <v>16.512984188172183</v>
      </c>
      <c r="AN45" s="87">
        <v>35.166374269803029</v>
      </c>
      <c r="AO45" s="87"/>
      <c r="AP45" s="86">
        <v>41</v>
      </c>
      <c r="AQ45" s="87">
        <v>6.3190430385427812</v>
      </c>
      <c r="AR45" s="87">
        <v>98.815408934574066</v>
      </c>
      <c r="AS45" s="87">
        <v>141.44109587101082</v>
      </c>
      <c r="AT45" s="87">
        <v>75.233774167173664</v>
      </c>
      <c r="AU45" s="87">
        <v>111.8192620546219</v>
      </c>
      <c r="AV45" s="87">
        <v>33.467323190445747</v>
      </c>
      <c r="AW45" s="87">
        <v>141.70796524060074</v>
      </c>
      <c r="AX45" s="87">
        <v>98.815408934574066</v>
      </c>
      <c r="AY45" s="87">
        <v>7.6646353591897576</v>
      </c>
      <c r="AZ45" s="87">
        <v>75.233774167173664</v>
      </c>
      <c r="BA45" s="87">
        <v>1.6606677475067622</v>
      </c>
      <c r="BB45" s="87">
        <v>33.467323190445747</v>
      </c>
      <c r="BC45" s="87"/>
      <c r="BD45" s="86">
        <v>41</v>
      </c>
      <c r="BE45" s="87">
        <v>6.7821388068594342</v>
      </c>
      <c r="BF45" s="87">
        <v>99.413903354061944</v>
      </c>
      <c r="BG45" s="87">
        <v>148.90349430099408</v>
      </c>
      <c r="BH45" s="87">
        <v>6.7366191138962144</v>
      </c>
      <c r="BI45" s="87">
        <v>113.42750311351877</v>
      </c>
      <c r="BJ45" s="87">
        <v>36.307932244865697</v>
      </c>
      <c r="BK45" s="87">
        <v>149.25616181997043</v>
      </c>
      <c r="BL45" s="87">
        <v>99.413903354061944</v>
      </c>
      <c r="BM45" s="87">
        <v>11.77492513388658</v>
      </c>
      <c r="BN45" s="87">
        <v>6.7366191138962144</v>
      </c>
      <c r="BO45" s="87">
        <v>16.623775723595262</v>
      </c>
      <c r="BP45" s="87">
        <v>36.307932244865697</v>
      </c>
      <c r="BQ45" s="87"/>
      <c r="BR45" s="87">
        <v>6.3155770723086322</v>
      </c>
      <c r="BS45" s="87">
        <v>99.571842447550466</v>
      </c>
      <c r="BT45" s="87">
        <v>149.98325021594525</v>
      </c>
      <c r="BU45" s="87">
        <v>2.2173264956866072</v>
      </c>
      <c r="BV45" s="87">
        <v>115.44489140487865</v>
      </c>
      <c r="BW45" s="87">
        <v>99.000577988083776</v>
      </c>
      <c r="BX45" s="87">
        <v>151.01301735678373</v>
      </c>
      <c r="BY45" s="87">
        <v>99.571842447550466</v>
      </c>
      <c r="BZ45" s="87">
        <v>11.122350627322358</v>
      </c>
      <c r="CA45" s="87">
        <v>2.2173264956866072</v>
      </c>
      <c r="CB45" s="87">
        <v>11.388576118667352</v>
      </c>
      <c r="CC45" s="87">
        <v>99.000577988083776</v>
      </c>
      <c r="CD45" s="87"/>
    </row>
    <row r="46" spans="1:82" x14ac:dyDescent="0.25">
      <c r="A46" s="86">
        <v>42</v>
      </c>
      <c r="B46" s="87">
        <v>7.1420741161137187</v>
      </c>
      <c r="C46" s="87">
        <v>99.834768962104306</v>
      </c>
      <c r="D46" s="87">
        <v>148.29390158420969</v>
      </c>
      <c r="E46" s="87">
        <v>4.1199966181861516</v>
      </c>
      <c r="F46" s="87">
        <v>113.35058309870098</v>
      </c>
      <c r="G46" s="87">
        <v>33.098851906114305</v>
      </c>
      <c r="H46" s="87">
        <v>149.48699416385998</v>
      </c>
      <c r="I46" s="87">
        <v>99.834768962104306</v>
      </c>
      <c r="J46" s="87">
        <v>9.2715181398126845</v>
      </c>
      <c r="K46" s="87">
        <v>4.1199966181861516</v>
      </c>
      <c r="L46" s="87">
        <v>9.4419888551945892</v>
      </c>
      <c r="M46" s="87">
        <v>33.098851906114305</v>
      </c>
      <c r="N46" s="87"/>
      <c r="O46" s="87">
        <v>4.8278142883153157</v>
      </c>
      <c r="P46" s="87">
        <v>9.6912702845054302</v>
      </c>
      <c r="Q46" s="87">
        <v>144.51040707129459</v>
      </c>
      <c r="R46" s="87">
        <v>6.6911176170365838</v>
      </c>
      <c r="S46" s="87">
        <v>118.19035128599081</v>
      </c>
      <c r="T46" s="87">
        <v>34.741897016253112</v>
      </c>
      <c r="U46" s="87">
        <v>148.55893780352463</v>
      </c>
      <c r="V46" s="87">
        <v>9.6912702845054302</v>
      </c>
      <c r="W46" s="87">
        <v>14.216779285350805</v>
      </c>
      <c r="X46" s="87">
        <v>6.6911176170365838</v>
      </c>
      <c r="Y46" s="87">
        <v>10.640807484138463</v>
      </c>
      <c r="Z46" s="87">
        <v>34.741897016253112</v>
      </c>
      <c r="AA46" s="87"/>
      <c r="AB46" s="86">
        <v>42</v>
      </c>
      <c r="AC46" s="87">
        <v>6.339908507970212</v>
      </c>
      <c r="AD46" s="87">
        <v>99.627053632058249</v>
      </c>
      <c r="AE46" s="87">
        <v>148.15983482682745</v>
      </c>
      <c r="AF46" s="87">
        <v>6.3858631539443271</v>
      </c>
      <c r="AG46" s="87">
        <v>113.47770825275484</v>
      </c>
      <c r="AH46" s="87">
        <v>32.305823917971594</v>
      </c>
      <c r="AI46" s="87">
        <v>149.79807671860459</v>
      </c>
      <c r="AJ46" s="87">
        <v>99.627053632058249</v>
      </c>
      <c r="AK46" s="87">
        <v>11.346529687404658</v>
      </c>
      <c r="AL46" s="87">
        <v>6.3858631539443271</v>
      </c>
      <c r="AM46" s="87">
        <v>8.4035719359692997</v>
      </c>
      <c r="AN46" s="87">
        <v>32.305823917971594</v>
      </c>
      <c r="AO46" s="87"/>
      <c r="AP46" s="86">
        <v>42</v>
      </c>
      <c r="AQ46" s="87">
        <v>6.8480521245920585</v>
      </c>
      <c r="AR46" s="87">
        <v>99.525052437507966</v>
      </c>
      <c r="AS46" s="87">
        <v>142.73223435810209</v>
      </c>
      <c r="AT46" s="87">
        <v>76.644061667455958</v>
      </c>
      <c r="AU46" s="87">
        <v>112.67718831215903</v>
      </c>
      <c r="AV46" s="87">
        <v>34.204020342494871</v>
      </c>
      <c r="AW46" s="87">
        <v>138.75312692200413</v>
      </c>
      <c r="AX46" s="87">
        <v>99.525052437507966</v>
      </c>
      <c r="AY46" s="87">
        <v>8.6311066695062877</v>
      </c>
      <c r="AZ46" s="87">
        <v>76.644061667455958</v>
      </c>
      <c r="BA46" s="87">
        <v>3.2428676593271994</v>
      </c>
      <c r="BB46" s="87">
        <v>34.204020342494871</v>
      </c>
      <c r="BC46" s="87"/>
      <c r="BD46" s="86">
        <v>42</v>
      </c>
      <c r="BE46" s="87">
        <v>6.5140367965446098</v>
      </c>
      <c r="BF46" s="87">
        <v>99.270784566944698</v>
      </c>
      <c r="BG46" s="87">
        <v>150.22244693925319</v>
      </c>
      <c r="BH46" s="87">
        <v>4.853735848647899</v>
      </c>
      <c r="BI46" s="87">
        <v>115.10259488883645</v>
      </c>
      <c r="BJ46" s="87">
        <v>36.515628813759776</v>
      </c>
      <c r="BK46" s="87">
        <v>148.80294290196318</v>
      </c>
      <c r="BL46" s="87">
        <v>99.270784566944698</v>
      </c>
      <c r="BM46" s="87">
        <v>12.754986846171114</v>
      </c>
      <c r="BN46" s="87">
        <v>4.853735848647899</v>
      </c>
      <c r="BO46" s="87">
        <v>9.8466307240572011</v>
      </c>
      <c r="BP46" s="87">
        <v>36.515628813759776</v>
      </c>
      <c r="BQ46" s="87"/>
      <c r="BR46" s="87">
        <v>6.048081719925734</v>
      </c>
      <c r="BS46" s="87">
        <v>99.55109344334268</v>
      </c>
      <c r="BT46" s="87">
        <v>146.11471634001938</v>
      </c>
      <c r="BU46" s="87">
        <v>1.041311573827951</v>
      </c>
      <c r="BV46" s="87">
        <v>112.94660966422501</v>
      </c>
      <c r="BW46" s="87">
        <v>99.689529599639783</v>
      </c>
      <c r="BX46" s="87">
        <v>148.98278530922428</v>
      </c>
      <c r="BY46" s="87">
        <v>99.55109344334268</v>
      </c>
      <c r="BZ46" s="87">
        <v>14.560216500843287</v>
      </c>
      <c r="CA46" s="87">
        <v>1.041311573827951</v>
      </c>
      <c r="CB46" s="87">
        <v>10.871326874036706</v>
      </c>
      <c r="CC46" s="87">
        <v>99.689529599639783</v>
      </c>
      <c r="CD46" s="87"/>
    </row>
    <row r="47" spans="1:82" x14ac:dyDescent="0.25">
      <c r="A47" s="86">
        <v>43</v>
      </c>
      <c r="B47" s="87">
        <v>5.5964678594292536</v>
      </c>
      <c r="C47" s="87">
        <v>99.512133961623306</v>
      </c>
      <c r="D47" s="87">
        <v>148.35019260024586</v>
      </c>
      <c r="E47" s="87">
        <v>5.3800001243520823</v>
      </c>
      <c r="F47" s="87">
        <v>112.10409426844342</v>
      </c>
      <c r="G47" s="87">
        <v>33.685041511059573</v>
      </c>
      <c r="H47" s="87">
        <v>153.53790345428902</v>
      </c>
      <c r="I47" s="87">
        <v>99.512133961623306</v>
      </c>
      <c r="J47" s="87">
        <v>13.141477732049468</v>
      </c>
      <c r="K47" s="87">
        <v>5.3800001243520823</v>
      </c>
      <c r="L47" s="87">
        <v>10.45746230885252</v>
      </c>
      <c r="M47" s="87">
        <v>33.685041511059573</v>
      </c>
      <c r="N47" s="87"/>
      <c r="O47" s="87">
        <v>4.9886461246788159</v>
      </c>
      <c r="P47" s="87">
        <v>13.050126988497777</v>
      </c>
      <c r="Q47" s="87">
        <v>142.6639429978342</v>
      </c>
      <c r="R47" s="87">
        <v>6.3103409708135096</v>
      </c>
      <c r="S47" s="87">
        <v>114.87212788712957</v>
      </c>
      <c r="T47" s="87">
        <v>34.524473623998418</v>
      </c>
      <c r="U47" s="87">
        <v>143.99664541070459</v>
      </c>
      <c r="V47" s="87">
        <v>13.050126988497777</v>
      </c>
      <c r="W47" s="87">
        <v>10.359484677196948</v>
      </c>
      <c r="X47" s="87">
        <v>6.3103409708135096</v>
      </c>
      <c r="Y47" s="87">
        <v>11.236811535897644</v>
      </c>
      <c r="Z47" s="87">
        <v>34.524473623998418</v>
      </c>
      <c r="AA47" s="87"/>
      <c r="AB47" s="86">
        <v>43</v>
      </c>
      <c r="AC47" s="87">
        <v>6.040982693547698</v>
      </c>
      <c r="AD47" s="87">
        <v>99.054173235002295</v>
      </c>
      <c r="AE47" s="87">
        <v>148.52671472685131</v>
      </c>
      <c r="AF47" s="87">
        <v>6.6155140449027732</v>
      </c>
      <c r="AG47" s="87">
        <v>111.90935561609727</v>
      </c>
      <c r="AH47" s="87">
        <v>32.515207716866854</v>
      </c>
      <c r="AI47" s="87">
        <v>148.34770145058366</v>
      </c>
      <c r="AJ47" s="87">
        <v>99.054173235002295</v>
      </c>
      <c r="AK47" s="87">
        <v>13.089791251765908</v>
      </c>
      <c r="AL47" s="87">
        <v>6.6155140449027732</v>
      </c>
      <c r="AM47" s="87">
        <v>10.154505923779222</v>
      </c>
      <c r="AN47" s="87">
        <v>32.515207716866854</v>
      </c>
      <c r="AO47" s="87"/>
      <c r="AP47" s="86">
        <v>43</v>
      </c>
      <c r="AQ47" s="87">
        <v>6.5121217861029734</v>
      </c>
      <c r="AR47" s="87">
        <v>99.026644954423389</v>
      </c>
      <c r="AS47" s="87">
        <v>144.15519274532241</v>
      </c>
      <c r="AT47" s="87">
        <v>76.729400260068189</v>
      </c>
      <c r="AU47" s="87">
        <v>113.1777197226188</v>
      </c>
      <c r="AV47" s="87">
        <v>33.913900584513549</v>
      </c>
      <c r="AW47" s="87">
        <v>145.26239064821127</v>
      </c>
      <c r="AX47" s="87">
        <v>99.026644954423389</v>
      </c>
      <c r="AY47" s="87">
        <v>12.101499814383422</v>
      </c>
      <c r="AZ47" s="87">
        <v>76.729400260068189</v>
      </c>
      <c r="BA47" s="87">
        <v>2.5392705790876047</v>
      </c>
      <c r="BB47" s="87">
        <v>33.913900584513549</v>
      </c>
      <c r="BC47" s="87"/>
      <c r="BD47" s="86">
        <v>43</v>
      </c>
      <c r="BE47" s="87">
        <v>5.4555756866444334</v>
      </c>
      <c r="BF47" s="87">
        <v>99.127384162932117</v>
      </c>
      <c r="BG47" s="87">
        <v>148.818949939774</v>
      </c>
      <c r="BH47" s="87">
        <v>6.9639369580691994</v>
      </c>
      <c r="BI47" s="87">
        <v>114.36152945043867</v>
      </c>
      <c r="BJ47" s="87">
        <v>34.443643899291558</v>
      </c>
      <c r="BK47" s="87">
        <v>153.1644942760409</v>
      </c>
      <c r="BL47" s="87">
        <v>99.127384162932117</v>
      </c>
      <c r="BM47" s="87">
        <v>11.150144327666204</v>
      </c>
      <c r="BN47" s="87">
        <v>6.9639369580691994</v>
      </c>
      <c r="BO47" s="87">
        <v>11.15701457296778</v>
      </c>
      <c r="BP47" s="87">
        <v>34.443643899291558</v>
      </c>
      <c r="BQ47" s="87"/>
      <c r="BR47" s="87">
        <v>5.5149157256425507</v>
      </c>
      <c r="BS47" s="87">
        <v>99.935941678590211</v>
      </c>
      <c r="BT47" s="87">
        <v>147.92318914527218</v>
      </c>
      <c r="BU47" s="87">
        <v>0.24022471008805524</v>
      </c>
      <c r="BV47" s="87">
        <v>112.55494148054716</v>
      </c>
      <c r="BW47" s="87">
        <v>99.359689152974497</v>
      </c>
      <c r="BX47" s="87">
        <v>147.98133031746528</v>
      </c>
      <c r="BY47" s="87">
        <v>99.935941678590211</v>
      </c>
      <c r="BZ47" s="87">
        <v>14.146939285153172</v>
      </c>
      <c r="CA47" s="87">
        <v>0.24022471008805524</v>
      </c>
      <c r="CB47" s="87">
        <v>5.6933858810175044</v>
      </c>
      <c r="CC47" s="87">
        <v>99.359689152974497</v>
      </c>
      <c r="CD47" s="87"/>
    </row>
    <row r="48" spans="1:82" x14ac:dyDescent="0.25">
      <c r="A48" s="86">
        <v>44</v>
      </c>
      <c r="B48" s="87">
        <v>5.7332249770974615</v>
      </c>
      <c r="C48" s="87">
        <v>99.897865368555387</v>
      </c>
      <c r="D48" s="87">
        <v>146.54624577283172</v>
      </c>
      <c r="E48" s="87">
        <v>5.9740847727847441</v>
      </c>
      <c r="F48" s="87">
        <v>113.62723270459446</v>
      </c>
      <c r="G48" s="87">
        <v>33.323267004822348</v>
      </c>
      <c r="H48" s="87">
        <v>148.91044614076259</v>
      </c>
      <c r="I48" s="87">
        <v>99.897865368555387</v>
      </c>
      <c r="J48" s="87">
        <v>12.473276354286652</v>
      </c>
      <c r="K48" s="87">
        <v>5.9740847727847441</v>
      </c>
      <c r="L48" s="87">
        <v>11.66754638570756</v>
      </c>
      <c r="M48" s="87">
        <v>33.323267004822348</v>
      </c>
      <c r="N48" s="87"/>
      <c r="O48" s="87">
        <v>6.1617278983597057</v>
      </c>
      <c r="P48" s="87">
        <v>9.8705356573277712</v>
      </c>
      <c r="Q48" s="87">
        <v>142.14469174542995</v>
      </c>
      <c r="R48" s="87">
        <v>5.4864725897543076</v>
      </c>
      <c r="S48" s="87">
        <v>112.2613573569006</v>
      </c>
      <c r="T48" s="87">
        <v>34.36222227419394</v>
      </c>
      <c r="U48" s="87">
        <v>142.97265812123624</v>
      </c>
      <c r="V48" s="87">
        <v>9.8705356573277712</v>
      </c>
      <c r="W48" s="87">
        <v>11.458986067788336</v>
      </c>
      <c r="X48" s="87">
        <v>5.4864725897543076</v>
      </c>
      <c r="Y48" s="87">
        <v>15.943424456534808</v>
      </c>
      <c r="Z48" s="87">
        <v>34.36222227419394</v>
      </c>
      <c r="AA48" s="87"/>
      <c r="AB48" s="86">
        <v>44</v>
      </c>
      <c r="AC48" s="87">
        <v>6.514869015559313</v>
      </c>
      <c r="AD48" s="87">
        <v>99.513542995595756</v>
      </c>
      <c r="AE48" s="87">
        <v>147.78006852150878</v>
      </c>
      <c r="AF48" s="87">
        <v>5.4793793373525315</v>
      </c>
      <c r="AG48" s="87">
        <v>113.14280401127047</v>
      </c>
      <c r="AH48" s="87">
        <v>33.556205441377202</v>
      </c>
      <c r="AI48" s="87">
        <v>149.33463827675848</v>
      </c>
      <c r="AJ48" s="87">
        <v>99.513542995595756</v>
      </c>
      <c r="AK48" s="87">
        <v>7.7653643245620776</v>
      </c>
      <c r="AL48" s="87">
        <v>5.4793793373525315</v>
      </c>
      <c r="AM48" s="87">
        <v>13.683258351689659</v>
      </c>
      <c r="AN48" s="87">
        <v>33.556205441377202</v>
      </c>
      <c r="AO48" s="87"/>
      <c r="AP48" s="86">
        <v>44</v>
      </c>
      <c r="AQ48" s="87">
        <v>5.5821906032765787</v>
      </c>
      <c r="AR48" s="87">
        <v>99.397497729495484</v>
      </c>
      <c r="AS48" s="87">
        <v>142.98021818199004</v>
      </c>
      <c r="AT48" s="87">
        <v>75.023902619324843</v>
      </c>
      <c r="AU48" s="87">
        <v>111.50717959566293</v>
      </c>
      <c r="AV48" s="87">
        <v>34.204923520548995</v>
      </c>
      <c r="AW48" s="87">
        <v>140.91088658997595</v>
      </c>
      <c r="AX48" s="87">
        <v>99.397497729495484</v>
      </c>
      <c r="AY48" s="87">
        <v>8.464928187025766</v>
      </c>
      <c r="AZ48" s="87">
        <v>75.023902619324843</v>
      </c>
      <c r="BA48" s="87">
        <v>0.58128761645959326</v>
      </c>
      <c r="BB48" s="87">
        <v>34.204923520548995</v>
      </c>
      <c r="BC48" s="87"/>
      <c r="BD48" s="86">
        <v>44</v>
      </c>
      <c r="BE48" s="87">
        <v>5.4428493477601041</v>
      </c>
      <c r="BF48" s="87">
        <v>98.701505286422787</v>
      </c>
      <c r="BG48" s="87">
        <v>149.0493166313249</v>
      </c>
      <c r="BH48" s="87">
        <v>7.094147234223346</v>
      </c>
      <c r="BI48" s="87">
        <v>113.62561267847406</v>
      </c>
      <c r="BJ48" s="87">
        <v>33.230814014630994</v>
      </c>
      <c r="BK48" s="87">
        <v>149.18764527345982</v>
      </c>
      <c r="BL48" s="87">
        <v>98.701505286422787</v>
      </c>
      <c r="BM48" s="87">
        <v>12.756328427029693</v>
      </c>
      <c r="BN48" s="87">
        <v>7.094147234223346</v>
      </c>
      <c r="BO48" s="87">
        <v>9.2645657918101687</v>
      </c>
      <c r="BP48" s="87">
        <v>33.230814014630994</v>
      </c>
      <c r="BQ48" s="87"/>
      <c r="BR48" s="87">
        <v>5.4693836010964123</v>
      </c>
      <c r="BS48" s="87">
        <v>98.799827796351337</v>
      </c>
      <c r="BT48" s="87">
        <v>148.82716465256917</v>
      </c>
      <c r="BU48" s="87">
        <v>0.82611243194949224</v>
      </c>
      <c r="BV48" s="87">
        <v>115.08040915415077</v>
      </c>
      <c r="BW48" s="87">
        <v>99.791106581676445</v>
      </c>
      <c r="BX48" s="87">
        <v>152.194026059479</v>
      </c>
      <c r="BY48" s="87">
        <v>98.799827796351337</v>
      </c>
      <c r="BZ48" s="87">
        <v>12.628429697417824</v>
      </c>
      <c r="CA48" s="87">
        <v>0.82611243194949224</v>
      </c>
      <c r="CB48" s="87">
        <v>8.6095923808250383</v>
      </c>
      <c r="CC48" s="87">
        <v>99.791106581676445</v>
      </c>
      <c r="CD48" s="87"/>
    </row>
    <row r="49" spans="1:82" x14ac:dyDescent="0.25">
      <c r="A49" s="86">
        <v>45</v>
      </c>
      <c r="B49" s="87">
        <v>6.842672077574699</v>
      </c>
      <c r="C49" s="87">
        <v>99.250280887749284</v>
      </c>
      <c r="D49" s="87">
        <v>148.37246086082752</v>
      </c>
      <c r="E49" s="87">
        <v>5.0743423969472214</v>
      </c>
      <c r="F49" s="87">
        <v>113.53788282230671</v>
      </c>
      <c r="G49" s="87">
        <v>34.552564618466967</v>
      </c>
      <c r="H49" s="87">
        <v>148.88713021277508</v>
      </c>
      <c r="I49" s="87">
        <v>99.250280887749284</v>
      </c>
      <c r="J49" s="87">
        <v>11.192153691688162</v>
      </c>
      <c r="K49" s="87">
        <v>5.0743423969472214</v>
      </c>
      <c r="L49" s="87">
        <v>8.8493924135919748</v>
      </c>
      <c r="M49" s="87">
        <v>34.552564618466967</v>
      </c>
      <c r="N49" s="87"/>
      <c r="O49" s="87">
        <v>6.0683071730399094</v>
      </c>
      <c r="P49" s="87">
        <v>11.13354903134382</v>
      </c>
      <c r="Q49" s="87">
        <v>141.7247500998194</v>
      </c>
      <c r="R49" s="87">
        <v>5.597335306195923</v>
      </c>
      <c r="S49" s="87">
        <v>112.86885642500704</v>
      </c>
      <c r="T49" s="87">
        <v>34.428089326850539</v>
      </c>
      <c r="U49" s="87">
        <v>146.96393608782554</v>
      </c>
      <c r="V49" s="87">
        <v>11.13354903134382</v>
      </c>
      <c r="W49" s="87">
        <v>9.765904426517082</v>
      </c>
      <c r="X49" s="87">
        <v>5.597335306195923</v>
      </c>
      <c r="Y49" s="87">
        <v>7.0295389187036559</v>
      </c>
      <c r="Z49" s="87">
        <v>34.428089326850539</v>
      </c>
      <c r="AA49" s="87"/>
      <c r="AB49" s="86">
        <v>45</v>
      </c>
      <c r="AC49" s="87">
        <v>6.7725079054113193</v>
      </c>
      <c r="AD49" s="87">
        <v>99.064463394897999</v>
      </c>
      <c r="AE49" s="87">
        <v>147.24141389239992</v>
      </c>
      <c r="AF49" s="87">
        <v>5.112855027321384</v>
      </c>
      <c r="AG49" s="87">
        <v>114.82737146208588</v>
      </c>
      <c r="AH49" s="87">
        <v>33.950027493889678</v>
      </c>
      <c r="AI49" s="87">
        <v>151.60589822510539</v>
      </c>
      <c r="AJ49" s="87">
        <v>99.064463394897999</v>
      </c>
      <c r="AK49" s="87">
        <v>13.269609088704309</v>
      </c>
      <c r="AL49" s="87">
        <v>5.112855027321384</v>
      </c>
      <c r="AM49" s="87">
        <v>6.777391010502356</v>
      </c>
      <c r="AN49" s="87">
        <v>33.950027493889678</v>
      </c>
      <c r="AO49" s="87"/>
      <c r="AP49" s="86">
        <v>45</v>
      </c>
      <c r="AQ49" s="87">
        <v>5.9429022446758184</v>
      </c>
      <c r="AR49" s="87">
        <v>99.935407977520313</v>
      </c>
      <c r="AS49" s="87">
        <v>141.04538316083486</v>
      </c>
      <c r="AT49" s="87">
        <v>75.167730359817341</v>
      </c>
      <c r="AU49" s="87">
        <v>112.01772948078269</v>
      </c>
      <c r="AV49" s="87">
        <v>33.202081441291476</v>
      </c>
      <c r="AW49" s="87">
        <v>146.77213717097371</v>
      </c>
      <c r="AX49" s="87">
        <v>99.935407977520313</v>
      </c>
      <c r="AY49" s="87">
        <v>11.689161937280744</v>
      </c>
      <c r="AZ49" s="87">
        <v>75.167730359817341</v>
      </c>
      <c r="BA49" s="87">
        <v>1.2799412566954718</v>
      </c>
      <c r="BB49" s="87">
        <v>33.202081441291476</v>
      </c>
      <c r="BC49" s="87"/>
      <c r="BD49" s="86">
        <v>45</v>
      </c>
      <c r="BE49" s="87">
        <v>5.4921042881071367</v>
      </c>
      <c r="BF49" s="87">
        <v>98.766668465195494</v>
      </c>
      <c r="BG49" s="87">
        <v>145.47210032531686</v>
      </c>
      <c r="BH49" s="87">
        <v>6.2848816426459519</v>
      </c>
      <c r="BI49" s="87">
        <v>112.87667459799184</v>
      </c>
      <c r="BJ49" s="87">
        <v>32.179540405020632</v>
      </c>
      <c r="BK49" s="87">
        <v>149.22984006311106</v>
      </c>
      <c r="BL49" s="87">
        <v>98.766668465195494</v>
      </c>
      <c r="BM49" s="87">
        <v>12.082080284010937</v>
      </c>
      <c r="BN49" s="87">
        <v>6.2848816426459519</v>
      </c>
      <c r="BO49" s="87">
        <v>9.8031840942138739</v>
      </c>
      <c r="BP49" s="87">
        <v>32.179540405020632</v>
      </c>
      <c r="BQ49" s="87"/>
      <c r="BR49" s="87">
        <v>6.0707277120596652</v>
      </c>
      <c r="BS49" s="87">
        <v>99.476165417252659</v>
      </c>
      <c r="BT49" s="87">
        <v>149.97915823088061</v>
      </c>
      <c r="BU49" s="87">
        <v>1.3231099029027253</v>
      </c>
      <c r="BV49" s="87">
        <v>112.73197747797528</v>
      </c>
      <c r="BW49" s="87">
        <v>99.230082715055332</v>
      </c>
      <c r="BX49" s="87">
        <v>146.55120828354572</v>
      </c>
      <c r="BY49" s="87">
        <v>99.476165417252659</v>
      </c>
      <c r="BZ49" s="87">
        <v>10.308922766810374</v>
      </c>
      <c r="CA49" s="87">
        <v>1.3231099029027253</v>
      </c>
      <c r="CB49" s="87">
        <v>13.288255358605447</v>
      </c>
      <c r="CC49" s="87">
        <v>99.230082715055332</v>
      </c>
      <c r="CD49" s="87"/>
    </row>
    <row r="50" spans="1:82" x14ac:dyDescent="0.25">
      <c r="A50" s="86">
        <v>46</v>
      </c>
      <c r="B50" s="87">
        <v>6.186994411797758</v>
      </c>
      <c r="C50" s="87">
        <v>99.357308508706481</v>
      </c>
      <c r="D50" s="87">
        <v>148.98500537050097</v>
      </c>
      <c r="E50" s="87">
        <v>4.4511444957347255</v>
      </c>
      <c r="F50" s="87">
        <v>111.98358069604124</v>
      </c>
      <c r="G50" s="87">
        <v>32.979982400003138</v>
      </c>
      <c r="H50" s="87">
        <v>151.06312398831778</v>
      </c>
      <c r="I50" s="87">
        <v>99.357308508706481</v>
      </c>
      <c r="J50" s="87">
        <v>10.58589084372568</v>
      </c>
      <c r="K50" s="87">
        <v>4.4511444957347255</v>
      </c>
      <c r="L50" s="87">
        <v>13.298102327497419</v>
      </c>
      <c r="M50" s="87">
        <v>32.979982400003138</v>
      </c>
      <c r="N50" s="87"/>
      <c r="O50" s="87">
        <v>5.6737370392820674</v>
      </c>
      <c r="P50" s="87">
        <v>10.653797117310507</v>
      </c>
      <c r="Q50" s="87">
        <v>143.57867680387758</v>
      </c>
      <c r="R50" s="87">
        <v>5.6012483036832981</v>
      </c>
      <c r="S50" s="87">
        <v>112.18199500408069</v>
      </c>
      <c r="T50" s="87">
        <v>33.920110697010834</v>
      </c>
      <c r="U50" s="87">
        <v>144.23222401342812</v>
      </c>
      <c r="V50" s="87">
        <v>10.653797117310507</v>
      </c>
      <c r="W50" s="87">
        <v>11.167961866792236</v>
      </c>
      <c r="X50" s="87">
        <v>5.6012483036832981</v>
      </c>
      <c r="Y50" s="87">
        <v>10.93628270722348</v>
      </c>
      <c r="Z50" s="87">
        <v>33.920110697010834</v>
      </c>
      <c r="AA50" s="87"/>
      <c r="AB50" s="86">
        <v>46</v>
      </c>
      <c r="AC50" s="87">
        <v>5.7670551153385583</v>
      </c>
      <c r="AD50" s="87">
        <v>100.10338308021767</v>
      </c>
      <c r="AE50" s="87">
        <v>147.89303571310194</v>
      </c>
      <c r="AF50" s="87">
        <v>6.1183973127628315</v>
      </c>
      <c r="AG50" s="87">
        <v>114.92969306308844</v>
      </c>
      <c r="AH50" s="87">
        <v>33.74616233039761</v>
      </c>
      <c r="AI50" s="87">
        <v>149.7132411544091</v>
      </c>
      <c r="AJ50" s="87">
        <v>100.10338308021767</v>
      </c>
      <c r="AK50" s="87">
        <v>11.556930553643012</v>
      </c>
      <c r="AL50" s="87">
        <v>6.1183973127628315</v>
      </c>
      <c r="AM50" s="87">
        <v>5.5259099424388065</v>
      </c>
      <c r="AN50" s="87">
        <v>33.74616233039761</v>
      </c>
      <c r="AO50" s="87"/>
      <c r="AP50" s="86">
        <v>46</v>
      </c>
      <c r="AQ50" s="87">
        <v>5.858026010996964</v>
      </c>
      <c r="AR50" s="87">
        <v>99.089318261559328</v>
      </c>
      <c r="AS50" s="87">
        <v>140.68893398249992</v>
      </c>
      <c r="AT50" s="87">
        <v>75.444579259232782</v>
      </c>
      <c r="AU50" s="87">
        <v>110.34955310202319</v>
      </c>
      <c r="AV50" s="87">
        <v>34.223010765220593</v>
      </c>
      <c r="AW50" s="87">
        <v>142.23514233957266</v>
      </c>
      <c r="AX50" s="87">
        <v>99.089318261559328</v>
      </c>
      <c r="AY50" s="87">
        <v>13.074789340920857</v>
      </c>
      <c r="AZ50" s="87">
        <v>75.444579259232782</v>
      </c>
      <c r="BA50" s="87">
        <v>3.1579934154291114</v>
      </c>
      <c r="BB50" s="87">
        <v>34.223010765220593</v>
      </c>
      <c r="BC50" s="87"/>
      <c r="BD50" s="86">
        <v>46</v>
      </c>
      <c r="BE50" s="87">
        <v>6.3919604277140536</v>
      </c>
      <c r="BF50" s="87">
        <v>99.697812590341101</v>
      </c>
      <c r="BG50" s="87">
        <v>148.20479610680633</v>
      </c>
      <c r="BH50" s="87">
        <v>6.2547564761046699</v>
      </c>
      <c r="BI50" s="87">
        <v>113.1917975820682</v>
      </c>
      <c r="BJ50" s="87">
        <v>33.336621293292971</v>
      </c>
      <c r="BK50" s="87">
        <v>150.0189853645258</v>
      </c>
      <c r="BL50" s="87">
        <v>99.697812590341101</v>
      </c>
      <c r="BM50" s="87">
        <v>11.937156297226062</v>
      </c>
      <c r="BN50" s="87">
        <v>6.2547564761046699</v>
      </c>
      <c r="BO50" s="87">
        <v>11.563508539980347</v>
      </c>
      <c r="BP50" s="87">
        <v>33.336621293292971</v>
      </c>
      <c r="BQ50" s="87"/>
      <c r="BR50" s="87">
        <v>5.5791421542456749</v>
      </c>
      <c r="BS50" s="87">
        <v>99.485070975495958</v>
      </c>
      <c r="BT50" s="87">
        <v>149.74932815671838</v>
      </c>
      <c r="BU50" s="87">
        <v>-0.12442182947179226</v>
      </c>
      <c r="BV50" s="87">
        <v>113.28159728972061</v>
      </c>
      <c r="BW50" s="87">
        <v>99.796482214560697</v>
      </c>
      <c r="BX50" s="87">
        <v>151.7405638049303</v>
      </c>
      <c r="BY50" s="87">
        <v>99.485070975495958</v>
      </c>
      <c r="BZ50" s="87">
        <v>13.446303134012963</v>
      </c>
      <c r="CA50" s="87">
        <v>-0.12442182947179226</v>
      </c>
      <c r="CB50" s="87">
        <v>8.2731122922482694</v>
      </c>
      <c r="CC50" s="87">
        <v>99.796482214560697</v>
      </c>
      <c r="CD50" s="87"/>
    </row>
    <row r="51" spans="1:82" x14ac:dyDescent="0.25">
      <c r="A51" s="86">
        <v>47</v>
      </c>
      <c r="B51" s="87">
        <v>6.886439124748108</v>
      </c>
      <c r="C51" s="87">
        <v>99.998551765725836</v>
      </c>
      <c r="D51" s="87">
        <v>147.41166361687476</v>
      </c>
      <c r="E51" s="87">
        <v>5.0091850253897166</v>
      </c>
      <c r="F51" s="87">
        <v>115.03347606974758</v>
      </c>
      <c r="G51" s="87">
        <v>35.12619885173698</v>
      </c>
      <c r="H51" s="87">
        <v>147.22379607836811</v>
      </c>
      <c r="I51" s="87">
        <v>99.998551765725836</v>
      </c>
      <c r="J51" s="87">
        <v>13.136552509701376</v>
      </c>
      <c r="K51" s="87">
        <v>5.0091850253897166</v>
      </c>
      <c r="L51" s="87">
        <v>8.8112491484519602</v>
      </c>
      <c r="M51" s="87">
        <v>35.12619885173698</v>
      </c>
      <c r="N51" s="87"/>
      <c r="O51" s="87">
        <v>5.9828293776434576</v>
      </c>
      <c r="P51" s="87">
        <v>11.113421055790489</v>
      </c>
      <c r="Q51" s="87">
        <v>142.93900618959961</v>
      </c>
      <c r="R51" s="87">
        <v>7.2347506303897733</v>
      </c>
      <c r="S51" s="87">
        <v>113.34129268481628</v>
      </c>
      <c r="T51" s="87">
        <v>33.972816093376288</v>
      </c>
      <c r="U51" s="87">
        <v>146.57584371353715</v>
      </c>
      <c r="V51" s="87">
        <v>11.113421055790489</v>
      </c>
      <c r="W51" s="87">
        <v>12.213833457959904</v>
      </c>
      <c r="X51" s="87">
        <v>7.2347506303897733</v>
      </c>
      <c r="Y51" s="87">
        <v>12.560571038646961</v>
      </c>
      <c r="Z51" s="87">
        <v>33.972816093376288</v>
      </c>
      <c r="AA51" s="87"/>
      <c r="AB51" s="86">
        <v>47</v>
      </c>
      <c r="AC51" s="87">
        <v>5.4996086845173391</v>
      </c>
      <c r="AD51" s="87">
        <v>99.109308919410381</v>
      </c>
      <c r="AE51" s="87">
        <v>148.59803136136057</v>
      </c>
      <c r="AF51" s="87">
        <v>6.6958300475508929</v>
      </c>
      <c r="AG51" s="87">
        <v>114.1017679831225</v>
      </c>
      <c r="AH51" s="87">
        <v>33.048518405384549</v>
      </c>
      <c r="AI51" s="87">
        <v>151.54857351703794</v>
      </c>
      <c r="AJ51" s="87">
        <v>99.109308919410381</v>
      </c>
      <c r="AK51" s="87">
        <v>13.287758444443211</v>
      </c>
      <c r="AL51" s="87">
        <v>6.6958300475508929</v>
      </c>
      <c r="AM51" s="87">
        <v>15.244094837054099</v>
      </c>
      <c r="AN51" s="87">
        <v>33.048518405384549</v>
      </c>
      <c r="AO51" s="87"/>
      <c r="AP51" s="86">
        <v>47</v>
      </c>
      <c r="AQ51" s="87">
        <v>6.0570304863447166</v>
      </c>
      <c r="AR51" s="87">
        <v>98.797966978012269</v>
      </c>
      <c r="AS51" s="87">
        <v>142.01832952048025</v>
      </c>
      <c r="AT51" s="87">
        <v>77.138820377156094</v>
      </c>
      <c r="AU51" s="87">
        <v>112.12584301066478</v>
      </c>
      <c r="AV51" s="87">
        <v>32.506876332182578</v>
      </c>
      <c r="AW51" s="87">
        <v>143.35639818870212</v>
      </c>
      <c r="AX51" s="87">
        <v>98.797966978012269</v>
      </c>
      <c r="AY51" s="87">
        <v>10.508916593517936</v>
      </c>
      <c r="AZ51" s="87">
        <v>77.138820377156094</v>
      </c>
      <c r="BA51" s="87">
        <v>3.9632239391065207</v>
      </c>
      <c r="BB51" s="87">
        <v>32.506876332182578</v>
      </c>
      <c r="BC51" s="87"/>
      <c r="BD51" s="86">
        <v>47</v>
      </c>
      <c r="BE51" s="87">
        <v>5.4655451173490608</v>
      </c>
      <c r="BF51" s="87">
        <v>99.23641779084447</v>
      </c>
      <c r="BG51" s="87">
        <v>147.81838497617829</v>
      </c>
      <c r="BH51" s="87">
        <v>4.897434257719981</v>
      </c>
      <c r="BI51" s="87">
        <v>112.61173759785817</v>
      </c>
      <c r="BJ51" s="87">
        <v>35.030808022310836</v>
      </c>
      <c r="BK51" s="87">
        <v>147.57356618948751</v>
      </c>
      <c r="BL51" s="87">
        <v>99.23641779084447</v>
      </c>
      <c r="BM51" s="87">
        <v>13.432842964513183</v>
      </c>
      <c r="BN51" s="87">
        <v>4.897434257719981</v>
      </c>
      <c r="BO51" s="87">
        <v>9.3355745389563296</v>
      </c>
      <c r="BP51" s="87">
        <v>35.030808022310836</v>
      </c>
      <c r="BQ51" s="87"/>
      <c r="BR51" s="87">
        <v>5.4069242448157677</v>
      </c>
      <c r="BS51" s="87">
        <v>99.650262998929307</v>
      </c>
      <c r="BT51" s="87">
        <v>149.03441541739704</v>
      </c>
      <c r="BU51" s="87">
        <v>0.8832203075383076</v>
      </c>
      <c r="BV51" s="87">
        <v>111.1434184934208</v>
      </c>
      <c r="BW51" s="87">
        <v>99.571739680079745</v>
      </c>
      <c r="BX51" s="87">
        <v>150.12306246113516</v>
      </c>
      <c r="BY51" s="87">
        <v>99.650262998929307</v>
      </c>
      <c r="BZ51" s="87">
        <v>11.69336384525948</v>
      </c>
      <c r="CA51" s="87">
        <v>0.8832203075383076</v>
      </c>
      <c r="CB51" s="87">
        <v>8.3816270472208032</v>
      </c>
      <c r="CC51" s="87">
        <v>99.571739680079745</v>
      </c>
      <c r="CD51" s="87"/>
    </row>
    <row r="52" spans="1:82" x14ac:dyDescent="0.25">
      <c r="A52" s="86">
        <v>48</v>
      </c>
      <c r="B52" s="87">
        <v>6.8488609979949828</v>
      </c>
      <c r="C52" s="87">
        <v>99.82837491687917</v>
      </c>
      <c r="D52" s="87">
        <v>149.67068103742889</v>
      </c>
      <c r="E52" s="87">
        <v>4.8603790739213606</v>
      </c>
      <c r="F52" s="87">
        <v>114.50423790012583</v>
      </c>
      <c r="G52" s="87">
        <v>33.911253259194396</v>
      </c>
      <c r="H52" s="87">
        <v>151.33757926495375</v>
      </c>
      <c r="I52" s="87">
        <v>99.82837491687917</v>
      </c>
      <c r="J52" s="87">
        <v>12.557674126846015</v>
      </c>
      <c r="K52" s="87">
        <v>4.8603790739213606</v>
      </c>
      <c r="L52" s="87">
        <v>12.773856345326347</v>
      </c>
      <c r="M52" s="87">
        <v>33.911253259194396</v>
      </c>
      <c r="N52" s="87"/>
      <c r="O52" s="87">
        <v>5.5469391734019107</v>
      </c>
      <c r="P52" s="87">
        <v>10.826483494749613</v>
      </c>
      <c r="Q52" s="87">
        <v>143.19819001574675</v>
      </c>
      <c r="R52" s="87">
        <v>5.6752848395866522</v>
      </c>
      <c r="S52" s="87">
        <v>110.38536958760214</v>
      </c>
      <c r="T52" s="87">
        <v>33.417816185197623</v>
      </c>
      <c r="U52" s="87">
        <v>145.27750357948963</v>
      </c>
      <c r="V52" s="87">
        <v>10.826483494749613</v>
      </c>
      <c r="W52" s="87">
        <v>11.857219580095975</v>
      </c>
      <c r="X52" s="87">
        <v>5.6752848395866522</v>
      </c>
      <c r="Y52" s="87">
        <v>7.8781058256860987</v>
      </c>
      <c r="Z52" s="87">
        <v>33.417816185197623</v>
      </c>
      <c r="AA52" s="87"/>
      <c r="AB52" s="86">
        <v>48</v>
      </c>
      <c r="AC52" s="87">
        <v>6.1367076418891067</v>
      </c>
      <c r="AD52" s="87">
        <v>99.933934721677502</v>
      </c>
      <c r="AE52" s="87">
        <v>150.96960031913036</v>
      </c>
      <c r="AF52" s="87">
        <v>6.1696391372198889</v>
      </c>
      <c r="AG52" s="87">
        <v>114.54939264525004</v>
      </c>
      <c r="AH52" s="87">
        <v>35.799051201813668</v>
      </c>
      <c r="AI52" s="87">
        <v>148.8389754484252</v>
      </c>
      <c r="AJ52" s="87">
        <v>99.933934721677502</v>
      </c>
      <c r="AK52" s="87">
        <v>11.985009919450414</v>
      </c>
      <c r="AL52" s="87">
        <v>6.1696391372198889</v>
      </c>
      <c r="AM52" s="87">
        <v>9.0917286333299145</v>
      </c>
      <c r="AN52" s="87">
        <v>35.799051201813668</v>
      </c>
      <c r="AO52" s="87"/>
      <c r="AP52" s="86">
        <v>48</v>
      </c>
      <c r="AQ52" s="87">
        <v>6.9172426410016552</v>
      </c>
      <c r="AR52" s="87">
        <v>99.125195462033474</v>
      </c>
      <c r="AS52" s="87">
        <v>139.92151191881439</v>
      </c>
      <c r="AT52" s="87">
        <v>74.696918113488252</v>
      </c>
      <c r="AU52" s="87">
        <v>112.20742574606365</v>
      </c>
      <c r="AV52" s="87">
        <v>32.174950579385786</v>
      </c>
      <c r="AW52" s="87">
        <v>146.69334875699181</v>
      </c>
      <c r="AX52" s="87">
        <v>99.125195462033474</v>
      </c>
      <c r="AY52" s="87">
        <v>9.641403777172215</v>
      </c>
      <c r="AZ52" s="87">
        <v>74.696918113488252</v>
      </c>
      <c r="BA52" s="87">
        <v>3.2962763354713216</v>
      </c>
      <c r="BB52" s="87">
        <v>32.174950579385786</v>
      </c>
      <c r="BC52" s="87"/>
      <c r="BD52" s="86">
        <v>48</v>
      </c>
      <c r="BE52" s="87">
        <v>5.8912721062672322</v>
      </c>
      <c r="BF52" s="87">
        <v>99.156726585830938</v>
      </c>
      <c r="BG52" s="87">
        <v>147.66851694293902</v>
      </c>
      <c r="BH52" s="87">
        <v>6.2929271879890942</v>
      </c>
      <c r="BI52" s="87">
        <v>113.55392422383919</v>
      </c>
      <c r="BJ52" s="87">
        <v>33.57862910334191</v>
      </c>
      <c r="BK52" s="87">
        <v>151.35387647048171</v>
      </c>
      <c r="BL52" s="87">
        <v>99.156726585830938</v>
      </c>
      <c r="BM52" s="87">
        <v>8.9078827161302314</v>
      </c>
      <c r="BN52" s="87">
        <v>6.2929271879890942</v>
      </c>
      <c r="BO52" s="87">
        <v>16.153903630457869</v>
      </c>
      <c r="BP52" s="87">
        <v>33.57862910334191</v>
      </c>
      <c r="BQ52" s="87"/>
      <c r="BR52" s="87">
        <v>6.2058974206407767</v>
      </c>
      <c r="BS52" s="87">
        <v>99.536578046021219</v>
      </c>
      <c r="BT52" s="87">
        <v>148.90595930736163</v>
      </c>
      <c r="BU52" s="87">
        <v>1.3162697059074877</v>
      </c>
      <c r="BV52" s="87">
        <v>113.50026365255287</v>
      </c>
      <c r="BW52" s="87">
        <v>99.876148214976311</v>
      </c>
      <c r="BX52" s="87">
        <v>149.7295600814096</v>
      </c>
      <c r="BY52" s="87">
        <v>99.536578046021219</v>
      </c>
      <c r="BZ52" s="87">
        <v>10.920172466736146</v>
      </c>
      <c r="CA52" s="87">
        <v>1.3162697059074877</v>
      </c>
      <c r="CB52" s="87">
        <v>6.3477508490494481</v>
      </c>
      <c r="CC52" s="87">
        <v>99.876148214976311</v>
      </c>
      <c r="CD52" s="87"/>
    </row>
    <row r="53" spans="1:82" x14ac:dyDescent="0.25">
      <c r="A53" s="86">
        <v>49</v>
      </c>
      <c r="B53" s="87">
        <v>5.5161682518077626</v>
      </c>
      <c r="C53" s="87">
        <v>99.172393810654697</v>
      </c>
      <c r="D53" s="87">
        <v>149.44470844497101</v>
      </c>
      <c r="E53" s="87">
        <v>5.3223026898472554</v>
      </c>
      <c r="F53" s="87">
        <v>113.2200533026972</v>
      </c>
      <c r="G53" s="87">
        <v>33.462706289269711</v>
      </c>
      <c r="H53" s="87">
        <v>150.21444227595586</v>
      </c>
      <c r="I53" s="87">
        <v>99.172393810654697</v>
      </c>
      <c r="J53" s="87">
        <v>11.665747387736982</v>
      </c>
      <c r="K53" s="87">
        <v>5.3223026898472554</v>
      </c>
      <c r="L53" s="87">
        <v>13.490841410184679</v>
      </c>
      <c r="M53" s="87">
        <v>33.462706289269711</v>
      </c>
      <c r="N53" s="87"/>
      <c r="O53" s="87">
        <v>5.6142432060166723</v>
      </c>
      <c r="P53" s="87">
        <v>11.327536539281475</v>
      </c>
      <c r="Q53" s="87">
        <v>140.01879570307185</v>
      </c>
      <c r="R53" s="87">
        <v>5.4360535516981461</v>
      </c>
      <c r="S53" s="87">
        <v>112.27943751966613</v>
      </c>
      <c r="T53" s="87">
        <v>33.159555519712491</v>
      </c>
      <c r="U53" s="87">
        <v>140.73995703131581</v>
      </c>
      <c r="V53" s="87">
        <v>11.327536539281475</v>
      </c>
      <c r="W53" s="87">
        <v>10.630669910122482</v>
      </c>
      <c r="X53" s="87">
        <v>5.4360535516981461</v>
      </c>
      <c r="Y53" s="87">
        <v>8.5725883625047956</v>
      </c>
      <c r="Z53" s="87">
        <v>33.159555519712491</v>
      </c>
      <c r="AA53" s="87"/>
      <c r="AB53" s="86">
        <v>49</v>
      </c>
      <c r="AC53" s="87">
        <v>5.7605375918382027</v>
      </c>
      <c r="AD53" s="87">
        <v>99.709947821226621</v>
      </c>
      <c r="AE53" s="87">
        <v>150.23777711374146</v>
      </c>
      <c r="AF53" s="87">
        <v>4.3413935657718055</v>
      </c>
      <c r="AG53" s="87">
        <v>113.85414737637534</v>
      </c>
      <c r="AH53" s="87">
        <v>33.98677716542263</v>
      </c>
      <c r="AI53" s="87">
        <v>149.63147400966795</v>
      </c>
      <c r="AJ53" s="87">
        <v>99.709947821226621</v>
      </c>
      <c r="AK53" s="87">
        <v>10.34816684064924</v>
      </c>
      <c r="AL53" s="87">
        <v>4.3413935657718055</v>
      </c>
      <c r="AM53" s="87">
        <v>6.9934405161349851</v>
      </c>
      <c r="AN53" s="87">
        <v>33.98677716542263</v>
      </c>
      <c r="AO53" s="87"/>
      <c r="AP53" s="86">
        <v>49</v>
      </c>
      <c r="AQ53" s="87">
        <v>5.7051811048262877</v>
      </c>
      <c r="AR53" s="87">
        <v>99.269273601645537</v>
      </c>
      <c r="AS53" s="87">
        <v>141.95877421479659</v>
      </c>
      <c r="AT53" s="87">
        <v>76.669329934192334</v>
      </c>
      <c r="AU53" s="87">
        <v>112.44043192695123</v>
      </c>
      <c r="AV53" s="87">
        <v>35.329925344577923</v>
      </c>
      <c r="AW53" s="87">
        <v>150.71877144696782</v>
      </c>
      <c r="AX53" s="87">
        <v>99.269273601645537</v>
      </c>
      <c r="AY53" s="87">
        <v>12.810116204022705</v>
      </c>
      <c r="AZ53" s="87">
        <v>76.669329934192334</v>
      </c>
      <c r="BA53" s="87">
        <v>1.5143466863087733</v>
      </c>
      <c r="BB53" s="87">
        <v>35.329925344577923</v>
      </c>
      <c r="BC53" s="87"/>
      <c r="BD53" s="86">
        <v>49</v>
      </c>
      <c r="BE53" s="87">
        <v>5.6267208567185891</v>
      </c>
      <c r="BF53" s="87">
        <v>100.51128943918069</v>
      </c>
      <c r="BG53" s="87">
        <v>148.19783346995371</v>
      </c>
      <c r="BH53" s="87">
        <v>5.3273691118511053</v>
      </c>
      <c r="BI53" s="87">
        <v>111.29348134523109</v>
      </c>
      <c r="BJ53" s="87">
        <v>34.282197309186984</v>
      </c>
      <c r="BK53" s="87">
        <v>146.01555045054155</v>
      </c>
      <c r="BL53" s="87">
        <v>100.51128943918069</v>
      </c>
      <c r="BM53" s="87">
        <v>11.814359934017554</v>
      </c>
      <c r="BN53" s="87">
        <v>5.3273691118511053</v>
      </c>
      <c r="BO53" s="87">
        <v>5.9070219551739367</v>
      </c>
      <c r="BP53" s="87">
        <v>34.282197309186984</v>
      </c>
      <c r="BQ53" s="87"/>
      <c r="BR53" s="87">
        <v>6.684050680983777</v>
      </c>
      <c r="BS53" s="87">
        <v>100.56505769825611</v>
      </c>
      <c r="BT53" s="87">
        <v>146.84402178393714</v>
      </c>
      <c r="BU53" s="87">
        <v>2.0701496529075127</v>
      </c>
      <c r="BV53" s="87">
        <v>115.72138236584786</v>
      </c>
      <c r="BW53" s="87">
        <v>99.39439960194747</v>
      </c>
      <c r="BX53" s="87">
        <v>148.93062138449426</v>
      </c>
      <c r="BY53" s="87">
        <v>100.56505769825611</v>
      </c>
      <c r="BZ53" s="87">
        <v>9.597370208271137</v>
      </c>
      <c r="CA53" s="87">
        <v>2.0701496529075127</v>
      </c>
      <c r="CB53" s="87">
        <v>9.1048659931547551</v>
      </c>
      <c r="CC53" s="87">
        <v>99.39439960194747</v>
      </c>
      <c r="CD53" s="87"/>
    </row>
    <row r="54" spans="1:82" x14ac:dyDescent="0.25">
      <c r="A54" s="86">
        <v>50</v>
      </c>
      <c r="B54" s="87">
        <v>5.3749235567406437</v>
      </c>
      <c r="C54" s="87">
        <v>99.266322208204258</v>
      </c>
      <c r="D54" s="87">
        <v>145.98132125094281</v>
      </c>
      <c r="E54" s="87">
        <v>4.9448879939044144</v>
      </c>
      <c r="F54" s="87">
        <v>113.57750404844838</v>
      </c>
      <c r="G54" s="87">
        <v>34.949844405282377</v>
      </c>
      <c r="H54" s="87">
        <v>149.74595499993805</v>
      </c>
      <c r="I54" s="87">
        <v>99.266322208204258</v>
      </c>
      <c r="J54" s="87">
        <v>10.453851490091568</v>
      </c>
      <c r="K54" s="87">
        <v>4.9448879939044144</v>
      </c>
      <c r="L54" s="87">
        <v>10.526659431123919</v>
      </c>
      <c r="M54" s="87">
        <v>34.949844405282377</v>
      </c>
      <c r="N54" s="87"/>
      <c r="O54" s="87">
        <v>5.7273296783322394</v>
      </c>
      <c r="P54" s="87">
        <v>8.918469706642469</v>
      </c>
      <c r="Q54" s="87">
        <v>141.93534598793292</v>
      </c>
      <c r="R54" s="87">
        <v>5.8957331204019026</v>
      </c>
      <c r="S54" s="87">
        <v>115.35665126648964</v>
      </c>
      <c r="T54" s="87">
        <v>33.914649556681304</v>
      </c>
      <c r="U54" s="87">
        <v>146.52218432305804</v>
      </c>
      <c r="V54" s="87">
        <v>8.918469706642469</v>
      </c>
      <c r="W54" s="87">
        <v>11.643300196908594</v>
      </c>
      <c r="X54" s="87">
        <v>5.8957331204019026</v>
      </c>
      <c r="Y54" s="87">
        <v>8.7111124192401181</v>
      </c>
      <c r="Z54" s="87">
        <v>33.914649556681304</v>
      </c>
      <c r="AA54" s="87"/>
      <c r="AB54" s="86">
        <v>50</v>
      </c>
      <c r="AC54" s="87">
        <v>6.9040566508540433</v>
      </c>
      <c r="AD54" s="87">
        <v>99.906678284472278</v>
      </c>
      <c r="AE54" s="87">
        <v>148.25788464370282</v>
      </c>
      <c r="AF54" s="87">
        <v>5.7456273088370358</v>
      </c>
      <c r="AG54" s="87">
        <v>114.80249956547433</v>
      </c>
      <c r="AH54" s="87">
        <v>35.014680013520092</v>
      </c>
      <c r="AI54" s="87">
        <v>148.440224344683</v>
      </c>
      <c r="AJ54" s="87">
        <v>99.906678284472278</v>
      </c>
      <c r="AK54" s="87">
        <v>10.77860845861886</v>
      </c>
      <c r="AL54" s="87">
        <v>5.7456273088370358</v>
      </c>
      <c r="AM54" s="87">
        <v>10.782041494951663</v>
      </c>
      <c r="AN54" s="87">
        <v>35.014680013520092</v>
      </c>
      <c r="AO54" s="87"/>
      <c r="AP54" s="86">
        <v>50</v>
      </c>
      <c r="AQ54" s="87">
        <v>6.9894648666243553</v>
      </c>
      <c r="AR54" s="87">
        <v>99.317175792567753</v>
      </c>
      <c r="AS54" s="87">
        <v>143.45509150655988</v>
      </c>
      <c r="AT54" s="87">
        <v>76.627396327376843</v>
      </c>
      <c r="AU54" s="87">
        <v>115.96786038843192</v>
      </c>
      <c r="AV54" s="87">
        <v>33.18199367960981</v>
      </c>
      <c r="AW54" s="87">
        <v>143.73436846769582</v>
      </c>
      <c r="AX54" s="87">
        <v>99.317175792567753</v>
      </c>
      <c r="AY54" s="87">
        <v>8.1386191349808161</v>
      </c>
      <c r="AZ54" s="87">
        <v>76.627396327376843</v>
      </c>
      <c r="BA54" s="87">
        <v>3.05310097646458</v>
      </c>
      <c r="BB54" s="87">
        <v>33.18199367960981</v>
      </c>
      <c r="BC54" s="87"/>
      <c r="BD54" s="86">
        <v>50</v>
      </c>
      <c r="BE54" s="87">
        <v>6.4844087411778224</v>
      </c>
      <c r="BF54" s="87">
        <v>99.278823923013476</v>
      </c>
      <c r="BG54" s="87">
        <v>147.76697575719689</v>
      </c>
      <c r="BH54" s="87">
        <v>5.0598265510353704</v>
      </c>
      <c r="BI54" s="87">
        <v>113.58526121240014</v>
      </c>
      <c r="BJ54" s="87">
        <v>33.582175862761339</v>
      </c>
      <c r="BK54" s="87">
        <v>150.22326141224741</v>
      </c>
      <c r="BL54" s="87">
        <v>99.278823923013476</v>
      </c>
      <c r="BM54" s="87">
        <v>11.074687453528982</v>
      </c>
      <c r="BN54" s="87">
        <v>5.0598265510353704</v>
      </c>
      <c r="BO54" s="87">
        <v>7.5850841619524783</v>
      </c>
      <c r="BP54" s="87">
        <v>33.582175862761339</v>
      </c>
      <c r="BQ54" s="87"/>
      <c r="BR54" s="87">
        <v>6.1140323747603507</v>
      </c>
      <c r="BS54" s="87">
        <v>99.43928231752075</v>
      </c>
      <c r="BT54" s="87">
        <v>149.40448760863066</v>
      </c>
      <c r="BU54" s="87">
        <v>0.973857522643233</v>
      </c>
      <c r="BV54" s="87">
        <v>113.54528492440483</v>
      </c>
      <c r="BW54" s="87">
        <v>99.783737754399326</v>
      </c>
      <c r="BX54" s="87">
        <v>148.37190410298979</v>
      </c>
      <c r="BY54" s="87">
        <v>99.43928231752075</v>
      </c>
      <c r="BZ54" s="87">
        <v>12.970637508834244</v>
      </c>
      <c r="CA54" s="87">
        <v>0.973857522643233</v>
      </c>
      <c r="CB54" s="87">
        <v>13.068556942631171</v>
      </c>
      <c r="CC54" s="87">
        <v>99.783737754399326</v>
      </c>
      <c r="CD54" s="87"/>
    </row>
    <row r="55" spans="1:82" x14ac:dyDescent="0.25">
      <c r="A55" s="86">
        <v>51</v>
      </c>
      <c r="B55" s="87">
        <v>6.0904399534182492</v>
      </c>
      <c r="C55" s="87">
        <v>100.51632064881045</v>
      </c>
      <c r="D55" s="87">
        <v>147.84631387787147</v>
      </c>
      <c r="E55" s="87">
        <v>4.656990062173187</v>
      </c>
      <c r="F55" s="87">
        <v>113.88708903268775</v>
      </c>
      <c r="G55" s="87">
        <v>34.333616087707831</v>
      </c>
      <c r="H55" s="87">
        <v>149.76363556058169</v>
      </c>
      <c r="I55" s="87">
        <v>100.51632064881045</v>
      </c>
      <c r="J55" s="87">
        <v>12.090787076450056</v>
      </c>
      <c r="K55" s="87">
        <v>4.656990062173187</v>
      </c>
      <c r="L55" s="87">
        <v>9.9350114542138606</v>
      </c>
      <c r="M55" s="87">
        <v>34.333616087707831</v>
      </c>
      <c r="N55" s="87"/>
      <c r="O55" s="87">
        <v>6.5685518772422116</v>
      </c>
      <c r="P55" s="87">
        <v>9.6944274878152115</v>
      </c>
      <c r="Q55" s="87">
        <v>144.81111409488702</v>
      </c>
      <c r="R55" s="87">
        <v>5.8130027168302671</v>
      </c>
      <c r="S55" s="87">
        <v>112.66391385312428</v>
      </c>
      <c r="T55" s="87">
        <v>34.689917332699302</v>
      </c>
      <c r="U55" s="87">
        <v>146.07010162377833</v>
      </c>
      <c r="V55" s="87">
        <v>9.6944274878152115</v>
      </c>
      <c r="W55" s="87">
        <v>9.1008982469327471</v>
      </c>
      <c r="X55" s="87">
        <v>5.8130027168302671</v>
      </c>
      <c r="Y55" s="87">
        <v>6.6179477220945824</v>
      </c>
      <c r="Z55" s="87">
        <v>34.689917332699302</v>
      </c>
      <c r="AA55" s="87"/>
      <c r="AB55" s="86">
        <v>51</v>
      </c>
      <c r="AC55" s="87">
        <v>5.7568042846874494</v>
      </c>
      <c r="AD55" s="87">
        <v>100.02018202940782</v>
      </c>
      <c r="AE55" s="87">
        <v>147.8383693810683</v>
      </c>
      <c r="AF55" s="87">
        <v>5.608651100742116</v>
      </c>
      <c r="AG55" s="87">
        <v>113.0903019854298</v>
      </c>
      <c r="AH55" s="87">
        <v>34.150438791027625</v>
      </c>
      <c r="AI55" s="87">
        <v>152.10799212802814</v>
      </c>
      <c r="AJ55" s="87">
        <v>100.02018202940782</v>
      </c>
      <c r="AK55" s="87">
        <v>12.198384230053682</v>
      </c>
      <c r="AL55" s="87">
        <v>5.608651100742116</v>
      </c>
      <c r="AM55" s="87">
        <v>9.4621984091596367</v>
      </c>
      <c r="AN55" s="87">
        <v>34.150438791027625</v>
      </c>
      <c r="AO55" s="87"/>
      <c r="AP55" s="86">
        <v>51</v>
      </c>
      <c r="AQ55" s="87">
        <v>6.7583888192284549</v>
      </c>
      <c r="AR55" s="87">
        <v>98.692529525435873</v>
      </c>
      <c r="AS55" s="87">
        <v>140.84049476475766</v>
      </c>
      <c r="AT55" s="87">
        <v>75.330408166015374</v>
      </c>
      <c r="AU55" s="87">
        <v>113.24684682023508</v>
      </c>
      <c r="AV55" s="87">
        <v>33.425152353126279</v>
      </c>
      <c r="AW55" s="87">
        <v>145.93745057382145</v>
      </c>
      <c r="AX55" s="87">
        <v>98.692529525435873</v>
      </c>
      <c r="AY55" s="87">
        <v>12.216769777931903</v>
      </c>
      <c r="AZ55" s="87">
        <v>75.330408166015374</v>
      </c>
      <c r="BA55" s="87">
        <v>2.551657642146802</v>
      </c>
      <c r="BB55" s="87">
        <v>33.425152353126279</v>
      </c>
      <c r="BC55" s="87"/>
      <c r="BD55" s="86">
        <v>51</v>
      </c>
      <c r="BE55" s="87">
        <v>5.5402302570616717</v>
      </c>
      <c r="BF55" s="87">
        <v>100.25294432197371</v>
      </c>
      <c r="BG55" s="87">
        <v>146.55138350349017</v>
      </c>
      <c r="BH55" s="87">
        <v>5.6437126973271026</v>
      </c>
      <c r="BI55" s="87">
        <v>112.94050418728531</v>
      </c>
      <c r="BJ55" s="87">
        <v>32.887323514785663</v>
      </c>
      <c r="BK55" s="87">
        <v>148.4065446226501</v>
      </c>
      <c r="BL55" s="87">
        <v>100.25294432197371</v>
      </c>
      <c r="BM55" s="87">
        <v>13.80711981941352</v>
      </c>
      <c r="BN55" s="87">
        <v>5.6437126973271026</v>
      </c>
      <c r="BO55" s="87">
        <v>12.752462201492218</v>
      </c>
      <c r="BP55" s="87">
        <v>32.887323514785663</v>
      </c>
      <c r="BQ55" s="87"/>
      <c r="BR55" s="87">
        <v>5.8312214597911121</v>
      </c>
      <c r="BS55" s="87">
        <v>98.660055278216376</v>
      </c>
      <c r="BT55" s="87">
        <v>148.69566097079829</v>
      </c>
      <c r="BU55" s="87">
        <v>0.53225322099754968</v>
      </c>
      <c r="BV55" s="87">
        <v>114.36809012437089</v>
      </c>
      <c r="BW55" s="87">
        <v>99.607260009749524</v>
      </c>
      <c r="BX55" s="87">
        <v>148.66776153106912</v>
      </c>
      <c r="BY55" s="87">
        <v>98.660055278216376</v>
      </c>
      <c r="BZ55" s="87">
        <v>10.023607613156525</v>
      </c>
      <c r="CA55" s="87">
        <v>0.53225322099754968</v>
      </c>
      <c r="CB55" s="87">
        <v>10.038631595983674</v>
      </c>
      <c r="CC55" s="87">
        <v>99.607260009749524</v>
      </c>
      <c r="CD55" s="87"/>
    </row>
    <row r="56" spans="1:82" x14ac:dyDescent="0.25">
      <c r="A56" s="86">
        <v>52</v>
      </c>
      <c r="B56" s="87">
        <v>7.2451325705952065</v>
      </c>
      <c r="C56" s="87">
        <v>99.196622177623439</v>
      </c>
      <c r="D56" s="87">
        <v>148.11469128363279</v>
      </c>
      <c r="E56" s="87">
        <v>5.272643375368852</v>
      </c>
      <c r="F56" s="87">
        <v>112.63815131535075</v>
      </c>
      <c r="G56" s="87">
        <v>33.807594140614647</v>
      </c>
      <c r="H56" s="87">
        <v>150.65482883047477</v>
      </c>
      <c r="I56" s="87">
        <v>99.196622177623439</v>
      </c>
      <c r="J56" s="87">
        <v>12.596330488419053</v>
      </c>
      <c r="K56" s="87">
        <v>5.272643375368852</v>
      </c>
      <c r="L56" s="87">
        <v>12.220167479394238</v>
      </c>
      <c r="M56" s="87">
        <v>33.807594140614647</v>
      </c>
      <c r="N56" s="87"/>
      <c r="O56" s="87">
        <v>5.8469540562687623</v>
      </c>
      <c r="P56" s="87">
        <v>9.0897745843278273</v>
      </c>
      <c r="Q56" s="87">
        <v>140.96516814810735</v>
      </c>
      <c r="R56" s="87">
        <v>5.8447707876543484</v>
      </c>
      <c r="S56" s="87">
        <v>116.28824667323534</v>
      </c>
      <c r="T56" s="87">
        <v>31.854602367507976</v>
      </c>
      <c r="U56" s="87">
        <v>145.32141851377338</v>
      </c>
      <c r="V56" s="87">
        <v>9.0897745843278273</v>
      </c>
      <c r="W56" s="87">
        <v>7.0365684057997955</v>
      </c>
      <c r="X56" s="87">
        <v>5.8447707876543484</v>
      </c>
      <c r="Y56" s="87">
        <v>6.4518481659667506</v>
      </c>
      <c r="Z56" s="87">
        <v>31.854602367507976</v>
      </c>
      <c r="AA56" s="87"/>
      <c r="AB56" s="86">
        <v>52</v>
      </c>
      <c r="AC56" s="87">
        <v>5.9849556969209354</v>
      </c>
      <c r="AD56" s="87">
        <v>100.08983642304489</v>
      </c>
      <c r="AE56" s="87">
        <v>148.06870559927839</v>
      </c>
      <c r="AF56" s="87">
        <v>5.652064613678327</v>
      </c>
      <c r="AG56" s="87">
        <v>111.73681528683413</v>
      </c>
      <c r="AH56" s="87">
        <v>34.443248875687054</v>
      </c>
      <c r="AI56" s="87">
        <v>150.74628760212062</v>
      </c>
      <c r="AJ56" s="87">
        <v>100.08983642304489</v>
      </c>
      <c r="AK56" s="87">
        <v>11.715650282290342</v>
      </c>
      <c r="AL56" s="87">
        <v>5.652064613678327</v>
      </c>
      <c r="AM56" s="87">
        <v>17.139241003447058</v>
      </c>
      <c r="AN56" s="87">
        <v>34.443248875687054</v>
      </c>
      <c r="AO56" s="87"/>
      <c r="AP56" s="86">
        <v>52</v>
      </c>
      <c r="AQ56" s="87">
        <v>6.4729234819339823</v>
      </c>
      <c r="AR56" s="87">
        <v>98.941558006814432</v>
      </c>
      <c r="AS56" s="87">
        <v>141.41703939421856</v>
      </c>
      <c r="AT56" s="87">
        <v>76.639074094699424</v>
      </c>
      <c r="AU56" s="87">
        <v>113.14679611782799</v>
      </c>
      <c r="AV56" s="87">
        <v>34.183510815370347</v>
      </c>
      <c r="AW56" s="87">
        <v>151.28877747771705</v>
      </c>
      <c r="AX56" s="87">
        <v>98.941558006814432</v>
      </c>
      <c r="AY56" s="87">
        <v>14.728799589665499</v>
      </c>
      <c r="AZ56" s="87">
        <v>76.639074094699424</v>
      </c>
      <c r="BA56" s="87">
        <v>2.3205633884959957</v>
      </c>
      <c r="BB56" s="87">
        <v>34.183510815370347</v>
      </c>
      <c r="BC56" s="87"/>
      <c r="BD56" s="86">
        <v>52</v>
      </c>
      <c r="BE56" s="87">
        <v>6.2768375766873765</v>
      </c>
      <c r="BF56" s="87">
        <v>99.656015167070635</v>
      </c>
      <c r="BG56" s="87">
        <v>147.86704159205391</v>
      </c>
      <c r="BH56" s="87">
        <v>6.6447312545444586</v>
      </c>
      <c r="BI56" s="87">
        <v>114.13218456714472</v>
      </c>
      <c r="BJ56" s="87">
        <v>34.614133821523858</v>
      </c>
      <c r="BK56" s="87">
        <v>151.77471045243342</v>
      </c>
      <c r="BL56" s="87">
        <v>99.656015167070635</v>
      </c>
      <c r="BM56" s="87">
        <v>11.585291133744116</v>
      </c>
      <c r="BN56" s="87">
        <v>6.6447312545444586</v>
      </c>
      <c r="BO56" s="87">
        <v>13.514559188354056</v>
      </c>
      <c r="BP56" s="87">
        <v>34.614133821523858</v>
      </c>
      <c r="BQ56" s="87"/>
      <c r="BR56" s="87">
        <v>5.7499389269802883</v>
      </c>
      <c r="BS56" s="87">
        <v>98.888191237559866</v>
      </c>
      <c r="BT56" s="87">
        <v>148.02301759638726</v>
      </c>
      <c r="BU56" s="87">
        <v>1.5901371627175167</v>
      </c>
      <c r="BV56" s="87">
        <v>116.37417848949309</v>
      </c>
      <c r="BW56" s="87">
        <v>99.693542864564719</v>
      </c>
      <c r="BX56" s="87">
        <v>151.41280187875526</v>
      </c>
      <c r="BY56" s="87">
        <v>98.888191237559866</v>
      </c>
      <c r="BZ56" s="87">
        <v>13.418223193974944</v>
      </c>
      <c r="CA56" s="87">
        <v>1.5901371627175167</v>
      </c>
      <c r="CB56" s="87">
        <v>13.064712647668246</v>
      </c>
      <c r="CC56" s="87">
        <v>99.693542864564719</v>
      </c>
      <c r="CD56" s="87"/>
    </row>
    <row r="57" spans="1:82" x14ac:dyDescent="0.25">
      <c r="A57" s="86">
        <v>53</v>
      </c>
      <c r="B57" s="87">
        <v>5.388578781978616</v>
      </c>
      <c r="C57" s="87">
        <v>99.254379707624111</v>
      </c>
      <c r="D57" s="87">
        <v>149.11242402374154</v>
      </c>
      <c r="E57" s="87">
        <v>6.1100298651288689</v>
      </c>
      <c r="F57" s="87">
        <v>113.72539821427735</v>
      </c>
      <c r="G57" s="87">
        <v>33.553728341178299</v>
      </c>
      <c r="H57" s="87">
        <v>151.07752577246529</v>
      </c>
      <c r="I57" s="87">
        <v>99.254379707624111</v>
      </c>
      <c r="J57" s="87">
        <v>11.466684986652524</v>
      </c>
      <c r="K57" s="87">
        <v>6.1100298651288689</v>
      </c>
      <c r="L57" s="87">
        <v>11.035483394491644</v>
      </c>
      <c r="M57" s="87">
        <v>33.553728341178299</v>
      </c>
      <c r="N57" s="87"/>
      <c r="O57" s="87">
        <v>5.3530726530564197</v>
      </c>
      <c r="P57" s="87">
        <v>11.02823148294698</v>
      </c>
      <c r="Q57" s="87">
        <v>140.98801421145237</v>
      </c>
      <c r="R57" s="87">
        <v>5.7790586440479013</v>
      </c>
      <c r="S57" s="87">
        <v>110.58402634353776</v>
      </c>
      <c r="T57" s="87">
        <v>32.82982033187384</v>
      </c>
      <c r="U57" s="87">
        <v>142.41224941481167</v>
      </c>
      <c r="V57" s="87">
        <v>11.02823148294698</v>
      </c>
      <c r="W57" s="87">
        <v>13.407168863526605</v>
      </c>
      <c r="X57" s="87">
        <v>5.7790586440479013</v>
      </c>
      <c r="Y57" s="87">
        <v>9.7734499584649814</v>
      </c>
      <c r="Z57" s="87">
        <v>32.82982033187384</v>
      </c>
      <c r="AA57" s="87"/>
      <c r="AB57" s="86">
        <v>53</v>
      </c>
      <c r="AC57" s="87">
        <v>6.5925437019439865</v>
      </c>
      <c r="AD57" s="87">
        <v>99.558559139232983</v>
      </c>
      <c r="AE57" s="87">
        <v>149.74485636140989</v>
      </c>
      <c r="AF57" s="87">
        <v>5.8958045105667365</v>
      </c>
      <c r="AG57" s="87">
        <v>113.23916261146636</v>
      </c>
      <c r="AH57" s="87">
        <v>33.198574795067159</v>
      </c>
      <c r="AI57" s="87">
        <v>149.70590034930882</v>
      </c>
      <c r="AJ57" s="87">
        <v>99.558559139232983</v>
      </c>
      <c r="AK57" s="87">
        <v>12.15605029666607</v>
      </c>
      <c r="AL57" s="87">
        <v>5.8958045105667365</v>
      </c>
      <c r="AM57" s="87">
        <v>12.089751429725299</v>
      </c>
      <c r="AN57" s="87">
        <v>33.198574795067159</v>
      </c>
      <c r="AO57" s="87"/>
      <c r="AP57" s="86">
        <v>53</v>
      </c>
      <c r="AQ57" s="87">
        <v>6.517347329222158</v>
      </c>
      <c r="AR57" s="87">
        <v>99.465103738786993</v>
      </c>
      <c r="AS57" s="87">
        <v>141.49664830872263</v>
      </c>
      <c r="AT57" s="87">
        <v>76.978005948673754</v>
      </c>
      <c r="AU57" s="87">
        <v>114.83084215961004</v>
      </c>
      <c r="AV57" s="87">
        <v>32.764198530665411</v>
      </c>
      <c r="AW57" s="87">
        <v>138.18610449157717</v>
      </c>
      <c r="AX57" s="87">
        <v>99.465103738786993</v>
      </c>
      <c r="AY57" s="87">
        <v>13.136295014481094</v>
      </c>
      <c r="AZ57" s="87">
        <v>76.978005948673754</v>
      </c>
      <c r="BA57" s="87">
        <v>3.9972000652192214</v>
      </c>
      <c r="BB57" s="87">
        <v>32.764198530665411</v>
      </c>
      <c r="BC57" s="87"/>
      <c r="BD57" s="86">
        <v>53</v>
      </c>
      <c r="BE57" s="87">
        <v>6.9565755535206319</v>
      </c>
      <c r="BF57" s="87">
        <v>98.756437747269828</v>
      </c>
      <c r="BG57" s="87">
        <v>149.13668050486592</v>
      </c>
      <c r="BH57" s="87">
        <v>5.1162053686621602</v>
      </c>
      <c r="BI57" s="87">
        <v>114.17744121485977</v>
      </c>
      <c r="BJ57" s="87">
        <v>32.629303919517795</v>
      </c>
      <c r="BK57" s="87">
        <v>151.71681011187457</v>
      </c>
      <c r="BL57" s="87">
        <v>98.756437747269828</v>
      </c>
      <c r="BM57" s="87">
        <v>13.696940243375417</v>
      </c>
      <c r="BN57" s="87">
        <v>5.1162053686621602</v>
      </c>
      <c r="BO57" s="87">
        <v>10.345629355130034</v>
      </c>
      <c r="BP57" s="87">
        <v>32.629303919517795</v>
      </c>
      <c r="BQ57" s="87"/>
      <c r="BR57" s="87">
        <v>6.0366575536436926</v>
      </c>
      <c r="BS57" s="87">
        <v>99.128805236906445</v>
      </c>
      <c r="BT57" s="87">
        <v>148.99720479004787</v>
      </c>
      <c r="BU57" s="87">
        <v>0.95848858601478915</v>
      </c>
      <c r="BV57" s="87">
        <v>113.60527376781815</v>
      </c>
      <c r="BW57" s="87">
        <v>99.785833648435982</v>
      </c>
      <c r="BX57" s="87">
        <v>149.08487919614035</v>
      </c>
      <c r="BY57" s="87">
        <v>99.128805236906445</v>
      </c>
      <c r="BZ57" s="87">
        <v>12.55996389835911</v>
      </c>
      <c r="CA57" s="87">
        <v>0.95848858601478915</v>
      </c>
      <c r="CB57" s="87">
        <v>13.20509483554795</v>
      </c>
      <c r="CC57" s="87">
        <v>99.785833648435982</v>
      </c>
      <c r="CD57" s="87"/>
    </row>
    <row r="58" spans="1:82" x14ac:dyDescent="0.25">
      <c r="A58" s="86">
        <v>54</v>
      </c>
      <c r="B58" s="87">
        <v>5.7384434826015198</v>
      </c>
      <c r="C58" s="87">
        <v>99.833012418219425</v>
      </c>
      <c r="D58" s="87">
        <v>149.67643912296171</v>
      </c>
      <c r="E58" s="87">
        <v>6.421611005604742</v>
      </c>
      <c r="F58" s="87">
        <v>114.70770891744915</v>
      </c>
      <c r="G58" s="87">
        <v>33.260984696274626</v>
      </c>
      <c r="H58" s="87">
        <v>145.95769823825924</v>
      </c>
      <c r="I58" s="87">
        <v>99.833012418219425</v>
      </c>
      <c r="J58" s="87">
        <v>10.362710427784187</v>
      </c>
      <c r="K58" s="87">
        <v>6.421611005604742</v>
      </c>
      <c r="L58" s="87">
        <v>12.60715704036622</v>
      </c>
      <c r="M58" s="87">
        <v>33.260984696274626</v>
      </c>
      <c r="N58" s="87"/>
      <c r="O58" s="87">
        <v>5.5951797244601496</v>
      </c>
      <c r="P58" s="87">
        <v>11.258340817486717</v>
      </c>
      <c r="Q58" s="87">
        <v>142.5224368758914</v>
      </c>
      <c r="R58" s="87">
        <v>5.8744797973049954</v>
      </c>
      <c r="S58" s="87">
        <v>113.06353200463751</v>
      </c>
      <c r="T58" s="87">
        <v>33.678501667435299</v>
      </c>
      <c r="U58" s="87">
        <v>146.29123051169424</v>
      </c>
      <c r="V58" s="87">
        <v>11.258340817486717</v>
      </c>
      <c r="W58" s="87">
        <v>10.898808968616468</v>
      </c>
      <c r="X58" s="87">
        <v>5.8744797973049954</v>
      </c>
      <c r="Y58" s="87">
        <v>11.376592543607877</v>
      </c>
      <c r="Z58" s="87">
        <v>33.678501667435299</v>
      </c>
      <c r="AA58" s="87"/>
      <c r="AB58" s="86">
        <v>54</v>
      </c>
      <c r="AC58" s="87">
        <v>6.1944418928504037</v>
      </c>
      <c r="AD58" s="87">
        <v>100.11443420173816</v>
      </c>
      <c r="AE58" s="87">
        <v>147.42415446895768</v>
      </c>
      <c r="AF58" s="87">
        <v>6.1558242323703478</v>
      </c>
      <c r="AG58" s="87">
        <v>113.56720959935954</v>
      </c>
      <c r="AH58" s="87">
        <v>33.810563036813654</v>
      </c>
      <c r="AI58" s="87">
        <v>149.98550253310327</v>
      </c>
      <c r="AJ58" s="87">
        <v>100.11443420173816</v>
      </c>
      <c r="AK58" s="87">
        <v>13.051679347636229</v>
      </c>
      <c r="AL58" s="87">
        <v>6.1558242323703478</v>
      </c>
      <c r="AM58" s="87">
        <v>12.7898609359014</v>
      </c>
      <c r="AN58" s="87">
        <v>33.810563036813654</v>
      </c>
      <c r="AO58" s="87"/>
      <c r="AP58" s="86">
        <v>54</v>
      </c>
      <c r="AQ58" s="87">
        <v>5.4671846989855686</v>
      </c>
      <c r="AR58" s="87">
        <v>99.581796093050542</v>
      </c>
      <c r="AS58" s="87">
        <v>143.4825877632187</v>
      </c>
      <c r="AT58" s="87">
        <v>74.624384213635793</v>
      </c>
      <c r="AU58" s="87">
        <v>112.03776345842546</v>
      </c>
      <c r="AV58" s="87">
        <v>34.469574467387915</v>
      </c>
      <c r="AW58" s="87">
        <v>143.74841597184857</v>
      </c>
      <c r="AX58" s="87">
        <v>99.581796093050542</v>
      </c>
      <c r="AY58" s="87">
        <v>7.5405291069724232</v>
      </c>
      <c r="AZ58" s="87">
        <v>74.624384213635793</v>
      </c>
      <c r="BA58" s="87">
        <v>1.2303124538169816</v>
      </c>
      <c r="BB58" s="87">
        <v>34.469574467387915</v>
      </c>
      <c r="BC58" s="87"/>
      <c r="BD58" s="86">
        <v>54</v>
      </c>
      <c r="BE58" s="87">
        <v>6.3383370645915003</v>
      </c>
      <c r="BF58" s="87">
        <v>99.650973543810295</v>
      </c>
      <c r="BG58" s="87">
        <v>148.03429638219453</v>
      </c>
      <c r="BH58" s="87">
        <v>4.975041972847067</v>
      </c>
      <c r="BI58" s="87">
        <v>114.69940611009355</v>
      </c>
      <c r="BJ58" s="87">
        <v>34.528538435156655</v>
      </c>
      <c r="BK58" s="87">
        <v>148.38653209189903</v>
      </c>
      <c r="BL58" s="87">
        <v>99.650973543810295</v>
      </c>
      <c r="BM58" s="87">
        <v>11.204356349546336</v>
      </c>
      <c r="BN58" s="87">
        <v>4.975041972847067</v>
      </c>
      <c r="BO58" s="87">
        <v>9.141811639942981</v>
      </c>
      <c r="BP58" s="87">
        <v>34.528538435156655</v>
      </c>
      <c r="BQ58" s="87"/>
      <c r="BR58" s="87">
        <v>6.8715567765785375</v>
      </c>
      <c r="BS58" s="87">
        <v>99.497846983731037</v>
      </c>
      <c r="BT58" s="87">
        <v>147.27592674480113</v>
      </c>
      <c r="BU58" s="87">
        <v>1.2074907553847973</v>
      </c>
      <c r="BV58" s="87">
        <v>114.56958476903596</v>
      </c>
      <c r="BW58" s="87">
        <v>99.423641698025548</v>
      </c>
      <c r="BX58" s="87">
        <v>149.83743839423317</v>
      </c>
      <c r="BY58" s="87">
        <v>99.497846983731037</v>
      </c>
      <c r="BZ58" s="87">
        <v>11.129125584508099</v>
      </c>
      <c r="CA58" s="87">
        <v>1.2074907553847973</v>
      </c>
      <c r="CB58" s="87">
        <v>8.3873201921039708</v>
      </c>
      <c r="CC58" s="87">
        <v>99.423641698025548</v>
      </c>
      <c r="CD58" s="87"/>
    </row>
    <row r="59" spans="1:82" x14ac:dyDescent="0.25">
      <c r="A59" s="86">
        <v>55</v>
      </c>
      <c r="B59" s="87">
        <v>5.0766114479799747</v>
      </c>
      <c r="C59" s="87">
        <v>100.07001315224711</v>
      </c>
      <c r="D59" s="87">
        <v>148.2830090819869</v>
      </c>
      <c r="E59" s="87">
        <v>6.5927768043302564</v>
      </c>
      <c r="F59" s="87">
        <v>112.32085330102353</v>
      </c>
      <c r="G59" s="87">
        <v>34.702308438068471</v>
      </c>
      <c r="H59" s="87">
        <v>151.02650656394272</v>
      </c>
      <c r="I59" s="87">
        <v>100.07001315224711</v>
      </c>
      <c r="J59" s="87">
        <v>13.242267312167773</v>
      </c>
      <c r="K59" s="87">
        <v>6.5927768043302564</v>
      </c>
      <c r="L59" s="87">
        <v>7.9062090464921537</v>
      </c>
      <c r="M59" s="87">
        <v>34.702308438068471</v>
      </c>
      <c r="N59" s="87"/>
      <c r="O59" s="87">
        <v>5.6174860531127804</v>
      </c>
      <c r="P59" s="87">
        <v>10.378630807961022</v>
      </c>
      <c r="Q59" s="87">
        <v>142.24734462664119</v>
      </c>
      <c r="R59" s="87">
        <v>6.5936827113607084</v>
      </c>
      <c r="S59" s="87">
        <v>112.83463800408383</v>
      </c>
      <c r="T59" s="87">
        <v>33.992668917973219</v>
      </c>
      <c r="U59" s="87">
        <v>145.86820679187591</v>
      </c>
      <c r="V59" s="87">
        <v>10.378630807961022</v>
      </c>
      <c r="W59" s="87">
        <v>14.124420040084498</v>
      </c>
      <c r="X59" s="87">
        <v>6.5936827113607084</v>
      </c>
      <c r="Y59" s="87">
        <v>7.7392097680175151</v>
      </c>
      <c r="Z59" s="87">
        <v>33.992668917973219</v>
      </c>
      <c r="AA59" s="87"/>
      <c r="AB59" s="86">
        <v>55</v>
      </c>
      <c r="AC59" s="87">
        <v>6.2738856452789777</v>
      </c>
      <c r="AD59" s="87">
        <v>99.844918859620023</v>
      </c>
      <c r="AE59" s="87">
        <v>147.91035503576936</v>
      </c>
      <c r="AF59" s="87">
        <v>6.8557110329745665</v>
      </c>
      <c r="AG59" s="87">
        <v>115.26268309626415</v>
      </c>
      <c r="AH59" s="87">
        <v>33.866366522279002</v>
      </c>
      <c r="AI59" s="87">
        <v>148.47257749789989</v>
      </c>
      <c r="AJ59" s="87">
        <v>99.844918859620023</v>
      </c>
      <c r="AK59" s="87">
        <v>12.431498396182826</v>
      </c>
      <c r="AL59" s="87">
        <v>6.8557110329745665</v>
      </c>
      <c r="AM59" s="87">
        <v>7.9716146355750999</v>
      </c>
      <c r="AN59" s="87">
        <v>33.866366522279002</v>
      </c>
      <c r="AO59" s="87"/>
      <c r="AP59" s="86">
        <v>55</v>
      </c>
      <c r="AQ59" s="87">
        <v>5.6667393917912108</v>
      </c>
      <c r="AR59" s="87">
        <v>99.31241128484092</v>
      </c>
      <c r="AS59" s="87">
        <v>143.16720127177342</v>
      </c>
      <c r="AT59" s="87">
        <v>74.010109544156464</v>
      </c>
      <c r="AU59" s="87">
        <v>112.45259486445994</v>
      </c>
      <c r="AV59" s="87">
        <v>34.193468963314416</v>
      </c>
      <c r="AW59" s="87">
        <v>144.3288231455312</v>
      </c>
      <c r="AX59" s="87">
        <v>99.31241128484092</v>
      </c>
      <c r="AY59" s="87">
        <v>9.8423268984714234</v>
      </c>
      <c r="AZ59" s="87">
        <v>74.010109544156464</v>
      </c>
      <c r="BA59" s="87">
        <v>2.9474870274978526</v>
      </c>
      <c r="BB59" s="87">
        <v>34.193468963314416</v>
      </c>
      <c r="BC59" s="87"/>
      <c r="BD59" s="86">
        <v>55</v>
      </c>
      <c r="BE59" s="87">
        <v>5.2564982794647017</v>
      </c>
      <c r="BF59" s="87">
        <v>99.805272471365555</v>
      </c>
      <c r="BG59" s="87">
        <v>146.29412643561807</v>
      </c>
      <c r="BH59" s="87">
        <v>5.9141762110532516</v>
      </c>
      <c r="BI59" s="87">
        <v>114.99527816745587</v>
      </c>
      <c r="BJ59" s="87">
        <v>33.274056201354526</v>
      </c>
      <c r="BK59" s="87">
        <v>146.75243185235914</v>
      </c>
      <c r="BL59" s="87">
        <v>99.805272471365555</v>
      </c>
      <c r="BM59" s="87">
        <v>11.587691355548271</v>
      </c>
      <c r="BN59" s="87">
        <v>5.9141762110532516</v>
      </c>
      <c r="BO59" s="87">
        <v>13.676840854216938</v>
      </c>
      <c r="BP59" s="87">
        <v>33.274056201354526</v>
      </c>
      <c r="BQ59" s="87"/>
      <c r="BR59" s="87">
        <v>6.5193932455880912</v>
      </c>
      <c r="BS59" s="87">
        <v>99.721341369172009</v>
      </c>
      <c r="BT59" s="87">
        <v>149.66630650353838</v>
      </c>
      <c r="BU59" s="87">
        <v>0.72238902698501062</v>
      </c>
      <c r="BV59" s="87">
        <v>114.02545429769808</v>
      </c>
      <c r="BW59" s="87">
        <v>99.474730867959437</v>
      </c>
      <c r="BX59" s="87">
        <v>147.95289463686271</v>
      </c>
      <c r="BY59" s="87">
        <v>99.721341369172009</v>
      </c>
      <c r="BZ59" s="87">
        <v>11.27568710970886</v>
      </c>
      <c r="CA59" s="87">
        <v>0.72238902698501062</v>
      </c>
      <c r="CB59" s="87">
        <v>14.396301264354685</v>
      </c>
      <c r="CC59" s="87">
        <v>99.474730867959437</v>
      </c>
      <c r="CD59" s="87"/>
    </row>
    <row r="60" spans="1:82" x14ac:dyDescent="0.25">
      <c r="A60" s="86">
        <v>56</v>
      </c>
      <c r="B60" s="87">
        <v>5.3224231755696128</v>
      </c>
      <c r="C60" s="87">
        <v>98.85591015896334</v>
      </c>
      <c r="D60" s="87">
        <v>151.09115218957865</v>
      </c>
      <c r="E60" s="87">
        <v>4.3759023642798676</v>
      </c>
      <c r="F60" s="87">
        <v>112.82243665095166</v>
      </c>
      <c r="G60" s="87">
        <v>33.462672830430002</v>
      </c>
      <c r="H60" s="87">
        <v>147.28870049944027</v>
      </c>
      <c r="I60" s="87">
        <v>98.85591015896334</v>
      </c>
      <c r="J60" s="87">
        <v>12.47111067541986</v>
      </c>
      <c r="K60" s="87">
        <v>4.3759023642798676</v>
      </c>
      <c r="L60" s="87">
        <v>14.530348163461634</v>
      </c>
      <c r="M60" s="87">
        <v>33.462672830430002</v>
      </c>
      <c r="N60" s="87"/>
      <c r="O60" s="87">
        <v>5.7424631961832917</v>
      </c>
      <c r="P60" s="87">
        <v>8.7670220560620571</v>
      </c>
      <c r="Q60" s="87">
        <v>141.95431592555374</v>
      </c>
      <c r="R60" s="87">
        <v>5.6479012579406556</v>
      </c>
      <c r="S60" s="87">
        <v>113.30324539555444</v>
      </c>
      <c r="T60" s="87">
        <v>34.882322842990391</v>
      </c>
      <c r="U60" s="87">
        <v>142.13237201118611</v>
      </c>
      <c r="V60" s="87">
        <v>8.7670220560620571</v>
      </c>
      <c r="W60" s="87">
        <v>12.875410412898443</v>
      </c>
      <c r="X60" s="87">
        <v>5.6479012579406556</v>
      </c>
      <c r="Y60" s="87">
        <v>9.3489643678006669</v>
      </c>
      <c r="Z60" s="87">
        <v>34.882322842990391</v>
      </c>
      <c r="AA60" s="87"/>
      <c r="AB60" s="86">
        <v>56</v>
      </c>
      <c r="AC60" s="87">
        <v>6.6497179997158469</v>
      </c>
      <c r="AD60" s="87">
        <v>100.18766284727832</v>
      </c>
      <c r="AE60" s="87">
        <v>147.14526625930827</v>
      </c>
      <c r="AF60" s="87">
        <v>5.2187123755316369</v>
      </c>
      <c r="AG60" s="87">
        <v>113.72458185927151</v>
      </c>
      <c r="AH60" s="87">
        <v>33.524706445524089</v>
      </c>
      <c r="AI60" s="87">
        <v>150.48405678347416</v>
      </c>
      <c r="AJ60" s="87">
        <v>100.18766284727832</v>
      </c>
      <c r="AK60" s="87">
        <v>11.378557661639521</v>
      </c>
      <c r="AL60" s="87">
        <v>5.2187123755316369</v>
      </c>
      <c r="AM60" s="87">
        <v>7.3741962803717582</v>
      </c>
      <c r="AN60" s="87">
        <v>33.524706445524089</v>
      </c>
      <c r="AO60" s="87"/>
      <c r="AP60" s="86">
        <v>56</v>
      </c>
      <c r="AQ60" s="87">
        <v>6.351406721664274</v>
      </c>
      <c r="AR60" s="87">
        <v>99.651807781606266</v>
      </c>
      <c r="AS60" s="87">
        <v>141.87739161912282</v>
      </c>
      <c r="AT60" s="87">
        <v>78.388721099753923</v>
      </c>
      <c r="AU60" s="87">
        <v>112.69270902218125</v>
      </c>
      <c r="AV60" s="87">
        <v>31.844804124012338</v>
      </c>
      <c r="AW60" s="87">
        <v>146.0416790053508</v>
      </c>
      <c r="AX60" s="87">
        <v>99.651807781606266</v>
      </c>
      <c r="AY60" s="87">
        <v>9.5068479008849245</v>
      </c>
      <c r="AZ60" s="87">
        <v>78.388721099753923</v>
      </c>
      <c r="BA60" s="87">
        <v>3.3132905399223618</v>
      </c>
      <c r="BB60" s="87">
        <v>31.844804124012338</v>
      </c>
      <c r="BC60" s="87"/>
      <c r="BD60" s="86">
        <v>56</v>
      </c>
      <c r="BE60" s="87">
        <v>6.4459898394181572</v>
      </c>
      <c r="BF60" s="87">
        <v>99.493948625957472</v>
      </c>
      <c r="BG60" s="87">
        <v>149.03588713495967</v>
      </c>
      <c r="BH60" s="87">
        <v>6.4948139337332638</v>
      </c>
      <c r="BI60" s="87">
        <v>114.77419602063524</v>
      </c>
      <c r="BJ60" s="87">
        <v>32.944749738447072</v>
      </c>
      <c r="BK60" s="87">
        <v>147.67011183948759</v>
      </c>
      <c r="BL60" s="87">
        <v>99.493948625957472</v>
      </c>
      <c r="BM60" s="87">
        <v>14.279878295504336</v>
      </c>
      <c r="BN60" s="87">
        <v>6.4948139337332638</v>
      </c>
      <c r="BO60" s="87">
        <v>8.4375984921289344</v>
      </c>
      <c r="BP60" s="87">
        <v>32.944749738447072</v>
      </c>
      <c r="BQ60" s="87"/>
      <c r="BR60" s="87">
        <v>6.9414370317223089</v>
      </c>
      <c r="BS60" s="87">
        <v>99.339320868323711</v>
      </c>
      <c r="BT60" s="87">
        <v>148.70185812440505</v>
      </c>
      <c r="BU60" s="87">
        <v>1.1254103287643726</v>
      </c>
      <c r="BV60" s="87">
        <v>113.19344088473201</v>
      </c>
      <c r="BW60" s="87">
        <v>99.749005592186208</v>
      </c>
      <c r="BX60" s="87">
        <v>150.1232567466422</v>
      </c>
      <c r="BY60" s="87">
        <v>99.339320868323711</v>
      </c>
      <c r="BZ60" s="87">
        <v>13.260500179036002</v>
      </c>
      <c r="CA60" s="87">
        <v>1.1254103287643726</v>
      </c>
      <c r="CB60" s="87">
        <v>8.2693688434076176</v>
      </c>
      <c r="CC60" s="87">
        <v>99.749005592186208</v>
      </c>
      <c r="CD60" s="87"/>
    </row>
    <row r="61" spans="1:82" x14ac:dyDescent="0.25">
      <c r="A61" s="86">
        <v>57</v>
      </c>
      <c r="B61" s="87">
        <v>6.5749929915040273</v>
      </c>
      <c r="C61" s="87">
        <v>99.518153888639162</v>
      </c>
      <c r="D61" s="87">
        <v>147.65861413302795</v>
      </c>
      <c r="E61" s="87">
        <v>5.7693682218118036</v>
      </c>
      <c r="F61" s="87">
        <v>114.71394196931384</v>
      </c>
      <c r="G61" s="87">
        <v>31.329225254133103</v>
      </c>
      <c r="H61" s="87">
        <v>152.98473997233305</v>
      </c>
      <c r="I61" s="87">
        <v>99.518153888639162</v>
      </c>
      <c r="J61" s="87">
        <v>12.434946707065668</v>
      </c>
      <c r="K61" s="87">
        <v>5.7693682218118036</v>
      </c>
      <c r="L61" s="87">
        <v>8.6455406623298021</v>
      </c>
      <c r="M61" s="87">
        <v>31.329225254133103</v>
      </c>
      <c r="N61" s="87"/>
      <c r="O61" s="87">
        <v>6.1850557105901789</v>
      </c>
      <c r="P61" s="87">
        <v>8.8863468500004572</v>
      </c>
      <c r="Q61" s="87">
        <v>138.24884299227926</v>
      </c>
      <c r="R61" s="87">
        <v>6.0877027464839344</v>
      </c>
      <c r="S61" s="87">
        <v>112.78023658854339</v>
      </c>
      <c r="T61" s="87">
        <v>32.538717355695269</v>
      </c>
      <c r="U61" s="87">
        <v>143.81646512374215</v>
      </c>
      <c r="V61" s="87">
        <v>8.8863468500004572</v>
      </c>
      <c r="W61" s="87">
        <v>13.944761619367647</v>
      </c>
      <c r="X61" s="87">
        <v>6.0877027464839344</v>
      </c>
      <c r="Y61" s="87">
        <v>7.9318428069544584</v>
      </c>
      <c r="Z61" s="87">
        <v>32.538717355695269</v>
      </c>
      <c r="AA61" s="87"/>
      <c r="AB61" s="86">
        <v>57</v>
      </c>
      <c r="AC61" s="87">
        <v>5.272665892465553</v>
      </c>
      <c r="AD61" s="87">
        <v>99.054992775076258</v>
      </c>
      <c r="AE61" s="87">
        <v>147.94247378450041</v>
      </c>
      <c r="AF61" s="87">
        <v>6.0867828081631838</v>
      </c>
      <c r="AG61" s="87">
        <v>113.01186559751154</v>
      </c>
      <c r="AH61" s="87">
        <v>35.069009396797739</v>
      </c>
      <c r="AI61" s="87">
        <v>149.39596057654254</v>
      </c>
      <c r="AJ61" s="87">
        <v>99.054992775076258</v>
      </c>
      <c r="AK61" s="87">
        <v>13.134461979964033</v>
      </c>
      <c r="AL61" s="87">
        <v>6.0867828081631838</v>
      </c>
      <c r="AM61" s="87">
        <v>13.557534650235766</v>
      </c>
      <c r="AN61" s="87">
        <v>35.069009396797739</v>
      </c>
      <c r="AO61" s="87"/>
      <c r="AP61" s="86">
        <v>57</v>
      </c>
      <c r="AQ61" s="87">
        <v>6.026452984096716</v>
      </c>
      <c r="AR61" s="87">
        <v>99.398582003790295</v>
      </c>
      <c r="AS61" s="87">
        <v>141.93976458183218</v>
      </c>
      <c r="AT61" s="87">
        <v>76.934264404019601</v>
      </c>
      <c r="AU61" s="87">
        <v>111.05505257201608</v>
      </c>
      <c r="AV61" s="87">
        <v>33.069244867395398</v>
      </c>
      <c r="AW61" s="87">
        <v>145.93294225022427</v>
      </c>
      <c r="AX61" s="87">
        <v>99.398582003790295</v>
      </c>
      <c r="AY61" s="87">
        <v>14.445548478527177</v>
      </c>
      <c r="AZ61" s="87">
        <v>76.934264404019601</v>
      </c>
      <c r="BA61" s="87">
        <v>4.5579126570539454</v>
      </c>
      <c r="BB61" s="87">
        <v>33.069244867395398</v>
      </c>
      <c r="BC61" s="87"/>
      <c r="BD61" s="86">
        <v>57</v>
      </c>
      <c r="BE61" s="87">
        <v>6.4145932219134583</v>
      </c>
      <c r="BF61" s="87">
        <v>99.105313751091458</v>
      </c>
      <c r="BG61" s="87">
        <v>149.25651251705892</v>
      </c>
      <c r="BH61" s="87">
        <v>4.7823128174948479</v>
      </c>
      <c r="BI61" s="87">
        <v>113.81628337011179</v>
      </c>
      <c r="BJ61" s="87">
        <v>33.597243530913488</v>
      </c>
      <c r="BK61" s="87">
        <v>147.65690671390317</v>
      </c>
      <c r="BL61" s="87">
        <v>99.105313751091458</v>
      </c>
      <c r="BM61" s="87">
        <v>10.738608755249459</v>
      </c>
      <c r="BN61" s="87">
        <v>4.7823128174948479</v>
      </c>
      <c r="BO61" s="87">
        <v>12.405889475400119</v>
      </c>
      <c r="BP61" s="87">
        <v>33.597243530913488</v>
      </c>
      <c r="BQ61" s="87"/>
      <c r="BR61" s="87">
        <v>7.2256928216648815</v>
      </c>
      <c r="BS61" s="87">
        <v>99.80778747178762</v>
      </c>
      <c r="BT61" s="87">
        <v>148.4030187208262</v>
      </c>
      <c r="BU61" s="87">
        <v>0.902011728448465</v>
      </c>
      <c r="BV61" s="87">
        <v>113.93144743342103</v>
      </c>
      <c r="BW61" s="87">
        <v>99.489869509743031</v>
      </c>
      <c r="BX61" s="87">
        <v>151.59405106417302</v>
      </c>
      <c r="BY61" s="87">
        <v>99.80778747178762</v>
      </c>
      <c r="BZ61" s="87">
        <v>13.391399396621775</v>
      </c>
      <c r="CA61" s="87">
        <v>0.902011728448465</v>
      </c>
      <c r="CB61" s="87">
        <v>10.988216918097704</v>
      </c>
      <c r="CC61" s="87">
        <v>99.489869509743031</v>
      </c>
      <c r="CD61" s="87"/>
    </row>
    <row r="62" spans="1:82" x14ac:dyDescent="0.25">
      <c r="A62" s="86">
        <v>58</v>
      </c>
      <c r="B62" s="87">
        <v>6.2907853279463639</v>
      </c>
      <c r="C62" s="87">
        <v>99.076505249272586</v>
      </c>
      <c r="D62" s="87">
        <v>149.50645834269184</v>
      </c>
      <c r="E62" s="87">
        <v>5.6709221194691439</v>
      </c>
      <c r="F62" s="87">
        <v>113.94440647054154</v>
      </c>
      <c r="G62" s="87">
        <v>33.860218892396361</v>
      </c>
      <c r="H62" s="87">
        <v>148.49127004543345</v>
      </c>
      <c r="I62" s="87">
        <v>99.076505249272586</v>
      </c>
      <c r="J62" s="87">
        <v>11.801407361787469</v>
      </c>
      <c r="K62" s="87">
        <v>5.6709221194691439</v>
      </c>
      <c r="L62" s="87">
        <v>9.0457003046160427</v>
      </c>
      <c r="M62" s="87">
        <v>33.860218892396361</v>
      </c>
      <c r="N62" s="87"/>
      <c r="O62" s="87">
        <v>5.6952755786890465</v>
      </c>
      <c r="P62" s="87">
        <v>9.7248529874350886</v>
      </c>
      <c r="Q62" s="87">
        <v>143.01624181021353</v>
      </c>
      <c r="R62" s="87">
        <v>6.207986860683576</v>
      </c>
      <c r="S62" s="87">
        <v>111.21570750297467</v>
      </c>
      <c r="T62" s="87">
        <v>33.820513437520233</v>
      </c>
      <c r="U62" s="87">
        <v>147.65393420193675</v>
      </c>
      <c r="V62" s="87">
        <v>9.7248529874350886</v>
      </c>
      <c r="W62" s="87">
        <v>10.716154019695297</v>
      </c>
      <c r="X62" s="87">
        <v>6.207986860683576</v>
      </c>
      <c r="Y62" s="87">
        <v>9.6334087011946341</v>
      </c>
      <c r="Z62" s="87">
        <v>33.820513437520233</v>
      </c>
      <c r="AA62" s="87"/>
      <c r="AB62" s="86">
        <v>58</v>
      </c>
      <c r="AC62" s="87">
        <v>5.6912861829971666</v>
      </c>
      <c r="AD62" s="87">
        <v>99.620879335821243</v>
      </c>
      <c r="AE62" s="87">
        <v>148.23222602426949</v>
      </c>
      <c r="AF62" s="87">
        <v>5.4561785264355498</v>
      </c>
      <c r="AG62" s="87">
        <v>113.31899748552392</v>
      </c>
      <c r="AH62" s="87">
        <v>33.12356115252539</v>
      </c>
      <c r="AI62" s="87">
        <v>152.78306940081276</v>
      </c>
      <c r="AJ62" s="87">
        <v>99.620879335821243</v>
      </c>
      <c r="AK62" s="87">
        <v>10.969293481859482</v>
      </c>
      <c r="AL62" s="87">
        <v>5.4561785264355498</v>
      </c>
      <c r="AM62" s="87">
        <v>10.095883544655136</v>
      </c>
      <c r="AN62" s="87">
        <v>33.12356115252539</v>
      </c>
      <c r="AO62" s="87"/>
      <c r="AP62" s="86">
        <v>58</v>
      </c>
      <c r="AQ62" s="87">
        <v>5.7415080278671189</v>
      </c>
      <c r="AR62" s="87">
        <v>98.589747055931866</v>
      </c>
      <c r="AS62" s="87">
        <v>140.33843097242848</v>
      </c>
      <c r="AT62" s="87">
        <v>76.369783115360846</v>
      </c>
      <c r="AU62" s="87">
        <v>112.72677612219015</v>
      </c>
      <c r="AV62" s="87">
        <v>33.271164628375502</v>
      </c>
      <c r="AW62" s="87">
        <v>149.25846082507019</v>
      </c>
      <c r="AX62" s="87">
        <v>98.589747055931866</v>
      </c>
      <c r="AY62" s="87">
        <v>9.5256514911709917</v>
      </c>
      <c r="AZ62" s="87">
        <v>76.369783115360846</v>
      </c>
      <c r="BA62" s="87">
        <v>3.7941451015116336</v>
      </c>
      <c r="BB62" s="87">
        <v>33.271164628375502</v>
      </c>
      <c r="BC62" s="87"/>
      <c r="BD62" s="86">
        <v>58</v>
      </c>
      <c r="BE62" s="87">
        <v>5.4566085768192574</v>
      </c>
      <c r="BF62" s="87">
        <v>99.009602993837944</v>
      </c>
      <c r="BG62" s="87">
        <v>145.97941822153413</v>
      </c>
      <c r="BH62" s="87">
        <v>6.4720838473629785</v>
      </c>
      <c r="BI62" s="87">
        <v>115.95152122473749</v>
      </c>
      <c r="BJ62" s="87">
        <v>35.717659905199355</v>
      </c>
      <c r="BK62" s="87">
        <v>149.91745052065139</v>
      </c>
      <c r="BL62" s="87">
        <v>99.009602993837944</v>
      </c>
      <c r="BM62" s="87">
        <v>13.47533687961106</v>
      </c>
      <c r="BN62" s="87">
        <v>6.4720838473629785</v>
      </c>
      <c r="BO62" s="87">
        <v>4.3502655136804034</v>
      </c>
      <c r="BP62" s="87">
        <v>35.717659905199355</v>
      </c>
      <c r="BQ62" s="87"/>
      <c r="BR62" s="87">
        <v>6.1813853699090684</v>
      </c>
      <c r="BS62" s="87">
        <v>99.424986216996587</v>
      </c>
      <c r="BT62" s="87">
        <v>148.54005817136303</v>
      </c>
      <c r="BU62" s="87">
        <v>1.7434932211699086</v>
      </c>
      <c r="BV62" s="87">
        <v>114.12376828552618</v>
      </c>
      <c r="BW62" s="87">
        <v>99.565440431778114</v>
      </c>
      <c r="BX62" s="87">
        <v>152.4299232720231</v>
      </c>
      <c r="BY62" s="87">
        <v>99.424986216996587</v>
      </c>
      <c r="BZ62" s="87">
        <v>14.266275391205408</v>
      </c>
      <c r="CA62" s="87">
        <v>1.7434932211699086</v>
      </c>
      <c r="CB62" s="87">
        <v>2.8969201516045739</v>
      </c>
      <c r="CC62" s="87">
        <v>99.565440431778114</v>
      </c>
      <c r="CD62" s="87"/>
    </row>
    <row r="63" spans="1:82" x14ac:dyDescent="0.25">
      <c r="A63" s="86">
        <v>59</v>
      </c>
      <c r="B63" s="87">
        <v>6.2031054418735723</v>
      </c>
      <c r="C63" s="87">
        <v>99.024878358186712</v>
      </c>
      <c r="D63" s="87">
        <v>148.87488631233336</v>
      </c>
      <c r="E63" s="87">
        <v>6.2558475856492892</v>
      </c>
      <c r="F63" s="87">
        <v>114.08286516072125</v>
      </c>
      <c r="G63" s="87">
        <v>33.131589177417929</v>
      </c>
      <c r="H63" s="87">
        <v>154.14153580101834</v>
      </c>
      <c r="I63" s="87">
        <v>99.024878358186712</v>
      </c>
      <c r="J63" s="87">
        <v>10.484782371176376</v>
      </c>
      <c r="K63" s="87">
        <v>6.2558475856492892</v>
      </c>
      <c r="L63" s="87">
        <v>6.9183136818528705</v>
      </c>
      <c r="M63" s="87">
        <v>33.131589177417929</v>
      </c>
      <c r="N63" s="87"/>
      <c r="O63" s="87">
        <v>6.4074109330101541</v>
      </c>
      <c r="P63" s="87">
        <v>11.267690085208674</v>
      </c>
      <c r="Q63" s="87">
        <v>143.36510880284905</v>
      </c>
      <c r="R63" s="87">
        <v>5.6675663963056406</v>
      </c>
      <c r="S63" s="87">
        <v>114.2118292058292</v>
      </c>
      <c r="T63" s="87">
        <v>34.636780821314005</v>
      </c>
      <c r="U63" s="87">
        <v>144.38660792553651</v>
      </c>
      <c r="V63" s="87">
        <v>11.267690085208674</v>
      </c>
      <c r="W63" s="87">
        <v>12.245424812479069</v>
      </c>
      <c r="X63" s="87">
        <v>5.6675663963056406</v>
      </c>
      <c r="Y63" s="87">
        <v>11.472570752332535</v>
      </c>
      <c r="Z63" s="87">
        <v>34.636780821314005</v>
      </c>
      <c r="AA63" s="87"/>
      <c r="AB63" s="86">
        <v>59</v>
      </c>
      <c r="AC63" s="87">
        <v>6.3003935181320898</v>
      </c>
      <c r="AD63" s="87">
        <v>98.972416865477811</v>
      </c>
      <c r="AE63" s="87">
        <v>147.44466729235413</v>
      </c>
      <c r="AF63" s="87">
        <v>4.0505576876731624</v>
      </c>
      <c r="AG63" s="87">
        <v>112.27940570564547</v>
      </c>
      <c r="AH63" s="87">
        <v>34.370153600122009</v>
      </c>
      <c r="AI63" s="87">
        <v>147.78376502022118</v>
      </c>
      <c r="AJ63" s="87">
        <v>98.972416865477811</v>
      </c>
      <c r="AK63" s="87">
        <v>14.294066307729686</v>
      </c>
      <c r="AL63" s="87">
        <v>4.0505576876731624</v>
      </c>
      <c r="AM63" s="87">
        <v>12.998476373922111</v>
      </c>
      <c r="AN63" s="87">
        <v>34.370153600122009</v>
      </c>
      <c r="AO63" s="87"/>
      <c r="AP63" s="86">
        <v>59</v>
      </c>
      <c r="AQ63" s="87">
        <v>5.5154060961887925</v>
      </c>
      <c r="AR63" s="87">
        <v>99.288517875421775</v>
      </c>
      <c r="AS63" s="87">
        <v>144.68243825674332</v>
      </c>
      <c r="AT63" s="87">
        <v>75.93839499238706</v>
      </c>
      <c r="AU63" s="87">
        <v>111.53553223686623</v>
      </c>
      <c r="AV63" s="87">
        <v>32.449188915501637</v>
      </c>
      <c r="AW63" s="87">
        <v>146.89670536747695</v>
      </c>
      <c r="AX63" s="87">
        <v>99.288517875421775</v>
      </c>
      <c r="AY63" s="87">
        <v>12.364974058311951</v>
      </c>
      <c r="AZ63" s="87">
        <v>75.93839499238706</v>
      </c>
      <c r="BA63" s="87">
        <v>1.3706174033004594</v>
      </c>
      <c r="BB63" s="87">
        <v>32.449188915501637</v>
      </c>
      <c r="BC63" s="87"/>
      <c r="BD63" s="86">
        <v>59</v>
      </c>
      <c r="BE63" s="87">
        <v>6.8424207762706697</v>
      </c>
      <c r="BF63" s="87">
        <v>99.712327363217213</v>
      </c>
      <c r="BG63" s="87">
        <v>148.04955494671617</v>
      </c>
      <c r="BH63" s="87">
        <v>5.9661354253896448</v>
      </c>
      <c r="BI63" s="87">
        <v>112.44932285856052</v>
      </c>
      <c r="BJ63" s="87">
        <v>34.484677237954678</v>
      </c>
      <c r="BK63" s="87">
        <v>149.38563230276398</v>
      </c>
      <c r="BL63" s="87">
        <v>99.712327363217213</v>
      </c>
      <c r="BM63" s="87">
        <v>10.184451521720021</v>
      </c>
      <c r="BN63" s="87">
        <v>5.9661354253896448</v>
      </c>
      <c r="BO63" s="87">
        <v>1.1063125166715029</v>
      </c>
      <c r="BP63" s="87">
        <v>34.484677237954678</v>
      </c>
      <c r="BQ63" s="87"/>
      <c r="BR63" s="87">
        <v>5.7246259559619945</v>
      </c>
      <c r="BS63" s="87">
        <v>99.886777861629071</v>
      </c>
      <c r="BT63" s="87">
        <v>151.32703947952461</v>
      </c>
      <c r="BU63" s="87">
        <v>0.75455815464844744</v>
      </c>
      <c r="BV63" s="87">
        <v>113.86308264169892</v>
      </c>
      <c r="BW63" s="87">
        <v>100.10827126995963</v>
      </c>
      <c r="BX63" s="87">
        <v>149.59076004631291</v>
      </c>
      <c r="BY63" s="87">
        <v>99.886777861629071</v>
      </c>
      <c r="BZ63" s="87">
        <v>12.521807267379291</v>
      </c>
      <c r="CA63" s="87">
        <v>0.75455815464844744</v>
      </c>
      <c r="CB63" s="87">
        <v>6.9496999489565363</v>
      </c>
      <c r="CC63" s="87">
        <v>100.10827126995963</v>
      </c>
      <c r="CD63" s="87"/>
    </row>
    <row r="64" spans="1:82" x14ac:dyDescent="0.25">
      <c r="A64" s="86">
        <v>60</v>
      </c>
      <c r="B64" s="87">
        <v>5.880399574020525</v>
      </c>
      <c r="C64" s="87">
        <v>98.902925370597487</v>
      </c>
      <c r="D64" s="87">
        <v>147.8900112556604</v>
      </c>
      <c r="E64" s="87">
        <v>4.3827633320070145</v>
      </c>
      <c r="F64" s="87">
        <v>113.86054050372587</v>
      </c>
      <c r="G64" s="87">
        <v>34.355918504228015</v>
      </c>
      <c r="H64" s="87">
        <v>154.13951261039949</v>
      </c>
      <c r="I64" s="87">
        <v>98.902925370597487</v>
      </c>
      <c r="J64" s="87">
        <v>12.254208974199646</v>
      </c>
      <c r="K64" s="87">
        <v>4.3827633320070145</v>
      </c>
      <c r="L64" s="87">
        <v>14.553869475918878</v>
      </c>
      <c r="M64" s="87">
        <v>34.355918504228015</v>
      </c>
      <c r="N64" s="87"/>
      <c r="O64" s="87">
        <v>5.0185782074701226</v>
      </c>
      <c r="P64" s="87">
        <v>12.104968031484075</v>
      </c>
      <c r="Q64" s="87">
        <v>143.47200281163197</v>
      </c>
      <c r="R64" s="87">
        <v>6.0018620178481115</v>
      </c>
      <c r="S64" s="87">
        <v>112.3934195448375</v>
      </c>
      <c r="T64" s="87">
        <v>34.467375883916191</v>
      </c>
      <c r="U64" s="87">
        <v>148.73781641488824</v>
      </c>
      <c r="V64" s="87">
        <v>12.104968031484075</v>
      </c>
      <c r="W64" s="87">
        <v>6.6774376751059954</v>
      </c>
      <c r="X64" s="87">
        <v>6.0018620178481115</v>
      </c>
      <c r="Y64" s="87">
        <v>2.914854974905805</v>
      </c>
      <c r="Z64" s="87">
        <v>34.467375883916191</v>
      </c>
      <c r="AA64" s="87"/>
      <c r="AB64" s="86">
        <v>60</v>
      </c>
      <c r="AC64" s="87">
        <v>5.2486290401871649</v>
      </c>
      <c r="AD64" s="87">
        <v>99.94599610138745</v>
      </c>
      <c r="AE64" s="87">
        <v>149.01403136681347</v>
      </c>
      <c r="AF64" s="87">
        <v>4.394550148185564</v>
      </c>
      <c r="AG64" s="87">
        <v>112.3068510030518</v>
      </c>
      <c r="AH64" s="87">
        <v>35.187200082888467</v>
      </c>
      <c r="AI64" s="87">
        <v>151.90769867898692</v>
      </c>
      <c r="AJ64" s="87">
        <v>99.94599610138745</v>
      </c>
      <c r="AK64" s="87">
        <v>12.017263248207094</v>
      </c>
      <c r="AL64" s="87">
        <v>4.394550148185564</v>
      </c>
      <c r="AM64" s="87">
        <v>8.6525448402625962</v>
      </c>
      <c r="AN64" s="87">
        <v>35.187200082888467</v>
      </c>
      <c r="AO64" s="87"/>
      <c r="AP64" s="86">
        <v>60</v>
      </c>
      <c r="AQ64" s="87">
        <v>4.9511788546646658</v>
      </c>
      <c r="AR64" s="87">
        <v>99.123959608471637</v>
      </c>
      <c r="AS64" s="87">
        <v>141.0489752532315</v>
      </c>
      <c r="AT64" s="87">
        <v>76.646104314331467</v>
      </c>
      <c r="AU64" s="87">
        <v>112.58824254019017</v>
      </c>
      <c r="AV64" s="87">
        <v>34.794276165482628</v>
      </c>
      <c r="AW64" s="87">
        <v>147.35782969092909</v>
      </c>
      <c r="AX64" s="87">
        <v>99.123959608471637</v>
      </c>
      <c r="AY64" s="87">
        <v>15.770041495575521</v>
      </c>
      <c r="AZ64" s="87">
        <v>76.646104314331467</v>
      </c>
      <c r="BA64" s="87">
        <v>6.4592438889847816</v>
      </c>
      <c r="BB64" s="87">
        <v>34.794276165482628</v>
      </c>
      <c r="BC64" s="87"/>
      <c r="BD64" s="86">
        <v>60</v>
      </c>
      <c r="BE64" s="87">
        <v>5.2648746301488751</v>
      </c>
      <c r="BF64" s="87">
        <v>98.516594988351542</v>
      </c>
      <c r="BG64" s="87">
        <v>149.63732253854857</v>
      </c>
      <c r="BH64" s="87">
        <v>7.9349815008892737</v>
      </c>
      <c r="BI64" s="87">
        <v>112.60812233734453</v>
      </c>
      <c r="BJ64" s="87">
        <v>33.201270277188272</v>
      </c>
      <c r="BK64" s="87">
        <v>150.18232080024742</v>
      </c>
      <c r="BL64" s="87">
        <v>98.516594988351542</v>
      </c>
      <c r="BM64" s="87">
        <v>14.090310034251463</v>
      </c>
      <c r="BN64" s="87">
        <v>7.9349815008892737</v>
      </c>
      <c r="BO64" s="87">
        <v>10.726330126031399</v>
      </c>
      <c r="BP64" s="87">
        <v>33.201270277188272</v>
      </c>
      <c r="BQ64" s="87"/>
      <c r="BR64" s="87">
        <v>5.5355797415751304</v>
      </c>
      <c r="BS64" s="87">
        <v>99.56294766487251</v>
      </c>
      <c r="BT64" s="87">
        <v>148.36618939773263</v>
      </c>
      <c r="BU64" s="87">
        <v>1.5269931424379415</v>
      </c>
      <c r="BV64" s="87">
        <v>112.78508106139682</v>
      </c>
      <c r="BW64" s="87">
        <v>99.744634319045346</v>
      </c>
      <c r="BX64" s="87">
        <v>151.76824537068018</v>
      </c>
      <c r="BY64" s="87">
        <v>99.56294766487251</v>
      </c>
      <c r="BZ64" s="87">
        <v>13.300731296741771</v>
      </c>
      <c r="CA64" s="87">
        <v>1.5269931424379415</v>
      </c>
      <c r="CB64" s="87">
        <v>8.9608475362962565</v>
      </c>
      <c r="CC64" s="87">
        <v>99.744634319045346</v>
      </c>
      <c r="CD64" s="87"/>
    </row>
    <row r="65" spans="1:82" x14ac:dyDescent="0.25">
      <c r="A65" s="86">
        <v>61</v>
      </c>
      <c r="B65" s="87">
        <v>6.0291703175781297</v>
      </c>
      <c r="C65" s="87">
        <v>99.076760784029474</v>
      </c>
      <c r="D65" s="87">
        <v>150.89768801462151</v>
      </c>
      <c r="E65" s="87">
        <v>5.7550651608894849</v>
      </c>
      <c r="F65" s="87">
        <v>112.36066545621087</v>
      </c>
      <c r="G65" s="87">
        <v>32.752798586675908</v>
      </c>
      <c r="H65" s="87">
        <v>149.97027131738258</v>
      </c>
      <c r="I65" s="87">
        <v>99.076760784029474</v>
      </c>
      <c r="J65" s="87">
        <v>13.371410620787787</v>
      </c>
      <c r="K65" s="87">
        <v>5.7550651608894849</v>
      </c>
      <c r="L65" s="87">
        <v>10.722117014804592</v>
      </c>
      <c r="M65" s="87">
        <v>32.752798586675908</v>
      </c>
      <c r="N65" s="87"/>
      <c r="O65" s="87">
        <v>5.0172950185494409</v>
      </c>
      <c r="P65" s="87">
        <v>9.6301319794219804</v>
      </c>
      <c r="Q65" s="87">
        <v>143.97315706880397</v>
      </c>
      <c r="R65" s="87">
        <v>5.7944416532352543</v>
      </c>
      <c r="S65" s="87">
        <v>111.44358667573518</v>
      </c>
      <c r="T65" s="87">
        <v>33.158656091520314</v>
      </c>
      <c r="U65" s="87">
        <v>141.5971994749309</v>
      </c>
      <c r="V65" s="87">
        <v>9.6301319794219804</v>
      </c>
      <c r="W65" s="87">
        <v>10.694949556446671</v>
      </c>
      <c r="X65" s="87">
        <v>5.7944416532352543</v>
      </c>
      <c r="Y65" s="87">
        <v>11.989275727723836</v>
      </c>
      <c r="Z65" s="87">
        <v>33.158656091520314</v>
      </c>
      <c r="AA65" s="87"/>
      <c r="AB65" s="86">
        <v>61</v>
      </c>
      <c r="AC65" s="87">
        <v>5.6691703301659206</v>
      </c>
      <c r="AD65" s="87">
        <v>99.802945606091001</v>
      </c>
      <c r="AE65" s="87">
        <v>149.66074144467271</v>
      </c>
      <c r="AF65" s="87">
        <v>6.2733014330816896</v>
      </c>
      <c r="AG65" s="87">
        <v>114.03156863689914</v>
      </c>
      <c r="AH65" s="87">
        <v>35.851026369925393</v>
      </c>
      <c r="AI65" s="87">
        <v>152.3856199543165</v>
      </c>
      <c r="AJ65" s="87">
        <v>99.802945606091001</v>
      </c>
      <c r="AK65" s="87">
        <v>12.616518021453828</v>
      </c>
      <c r="AL65" s="87">
        <v>6.2733014330816896</v>
      </c>
      <c r="AM65" s="87">
        <v>6.453017933620858</v>
      </c>
      <c r="AN65" s="87">
        <v>35.851026369925393</v>
      </c>
      <c r="AO65" s="87"/>
      <c r="AP65" s="86">
        <v>61</v>
      </c>
      <c r="AQ65" s="87">
        <v>6.099978587147441</v>
      </c>
      <c r="AR65" s="87">
        <v>98.548869622886116</v>
      </c>
      <c r="AS65" s="87">
        <v>141.95402008487122</v>
      </c>
      <c r="AT65" s="87">
        <v>76.702622166460841</v>
      </c>
      <c r="AU65" s="87">
        <v>114.34950065248725</v>
      </c>
      <c r="AV65" s="87">
        <v>32.218556594759733</v>
      </c>
      <c r="AW65" s="87">
        <v>144.25170823104563</v>
      </c>
      <c r="AX65" s="87">
        <v>98.548869622886116</v>
      </c>
      <c r="AY65" s="87">
        <v>16.347179291580741</v>
      </c>
      <c r="AZ65" s="87">
        <v>76.702622166460841</v>
      </c>
      <c r="BA65" s="87">
        <v>1.6565390968740656</v>
      </c>
      <c r="BB65" s="87">
        <v>32.218556594759733</v>
      </c>
      <c r="BC65" s="87"/>
      <c r="BD65" s="86">
        <v>61</v>
      </c>
      <c r="BE65" s="87">
        <v>6.0236478455952973</v>
      </c>
      <c r="BF65" s="87">
        <v>99.226339085342488</v>
      </c>
      <c r="BG65" s="87">
        <v>147.23571889433219</v>
      </c>
      <c r="BH65" s="87">
        <v>6.2550471314745941</v>
      </c>
      <c r="BI65" s="87">
        <v>113.00802311144515</v>
      </c>
      <c r="BJ65" s="87">
        <v>34.541994348885751</v>
      </c>
      <c r="BK65" s="87">
        <v>146.06709502050657</v>
      </c>
      <c r="BL65" s="87">
        <v>99.226339085342488</v>
      </c>
      <c r="BM65" s="87">
        <v>13.259511631350385</v>
      </c>
      <c r="BN65" s="87">
        <v>6.2550471314745941</v>
      </c>
      <c r="BO65" s="87">
        <v>10.950024259865032</v>
      </c>
      <c r="BP65" s="87">
        <v>34.541994348885751</v>
      </c>
      <c r="BQ65" s="87"/>
      <c r="BR65" s="87">
        <v>5.5551638837243056</v>
      </c>
      <c r="BS65" s="87">
        <v>100.6084668830197</v>
      </c>
      <c r="BT65" s="87">
        <v>148.25207778113565</v>
      </c>
      <c r="BU65" s="87">
        <v>-0.14466512022258304</v>
      </c>
      <c r="BV65" s="87">
        <v>114.61366507794476</v>
      </c>
      <c r="BW65" s="87">
        <v>99.928388127356016</v>
      </c>
      <c r="BX65" s="87">
        <v>149.65784006942525</v>
      </c>
      <c r="BY65" s="87">
        <v>100.6084668830197</v>
      </c>
      <c r="BZ65" s="87">
        <v>11.839513568923367</v>
      </c>
      <c r="CA65" s="87">
        <v>-0.14466512022258304</v>
      </c>
      <c r="CB65" s="87">
        <v>14.764722437419685</v>
      </c>
      <c r="CC65" s="87">
        <v>99.928388127356016</v>
      </c>
      <c r="CD65" s="87"/>
    </row>
    <row r="66" spans="1:82" x14ac:dyDescent="0.25">
      <c r="A66" s="86">
        <v>62</v>
      </c>
      <c r="B66" s="87">
        <v>7.0931053530147246</v>
      </c>
      <c r="C66" s="87">
        <v>98.315065396659577</v>
      </c>
      <c r="D66" s="87">
        <v>148.19473952343856</v>
      </c>
      <c r="E66" s="87">
        <v>5.9772246276925518</v>
      </c>
      <c r="F66" s="87">
        <v>116.00746349455962</v>
      </c>
      <c r="G66" s="87">
        <v>34.927598479956167</v>
      </c>
      <c r="H66" s="87">
        <v>148.44613638638009</v>
      </c>
      <c r="I66" s="87">
        <v>98.315065396659577</v>
      </c>
      <c r="J66" s="87">
        <v>13.237494773208669</v>
      </c>
      <c r="K66" s="87">
        <v>5.9772246276925518</v>
      </c>
      <c r="L66" s="87">
        <v>8.2689119513766034</v>
      </c>
      <c r="M66" s="87">
        <v>34.927598479956167</v>
      </c>
      <c r="N66" s="87"/>
      <c r="O66" s="87">
        <v>5.5802781108303359</v>
      </c>
      <c r="P66" s="87">
        <v>9.4245776594608479</v>
      </c>
      <c r="Q66" s="87">
        <v>141.53767908271772</v>
      </c>
      <c r="R66" s="87">
        <v>6.1206674506602212</v>
      </c>
      <c r="S66" s="87">
        <v>110.10831271410474</v>
      </c>
      <c r="T66" s="87">
        <v>34.593902942994504</v>
      </c>
      <c r="U66" s="87">
        <v>150.71897592433081</v>
      </c>
      <c r="V66" s="87">
        <v>9.4245776594608479</v>
      </c>
      <c r="W66" s="87">
        <v>10.459576500552725</v>
      </c>
      <c r="X66" s="87">
        <v>6.1206674506602212</v>
      </c>
      <c r="Y66" s="87">
        <v>9.9505880695057378</v>
      </c>
      <c r="Z66" s="87">
        <v>34.593902942994504</v>
      </c>
      <c r="AA66" s="87"/>
      <c r="AB66" s="86">
        <v>62</v>
      </c>
      <c r="AC66" s="87">
        <v>4.8120600331741734</v>
      </c>
      <c r="AD66" s="87">
        <v>99.310913227967788</v>
      </c>
      <c r="AE66" s="87">
        <v>148.94353653019806</v>
      </c>
      <c r="AF66" s="87">
        <v>5.9189858445309538</v>
      </c>
      <c r="AG66" s="87">
        <v>113.13978520663339</v>
      </c>
      <c r="AH66" s="87">
        <v>32.995046101559851</v>
      </c>
      <c r="AI66" s="87">
        <v>151.48998267544769</v>
      </c>
      <c r="AJ66" s="87">
        <v>99.310913227967788</v>
      </c>
      <c r="AK66" s="87">
        <v>11.001550342792102</v>
      </c>
      <c r="AL66" s="87">
        <v>5.9189858445309538</v>
      </c>
      <c r="AM66" s="87">
        <v>2.4950066247508129</v>
      </c>
      <c r="AN66" s="87">
        <v>32.995046101559851</v>
      </c>
      <c r="AO66" s="87"/>
      <c r="AP66" s="86">
        <v>62</v>
      </c>
      <c r="AQ66" s="87">
        <v>5.2561679296694965</v>
      </c>
      <c r="AR66" s="87">
        <v>99.92132935554946</v>
      </c>
      <c r="AS66" s="87">
        <v>144.2378911958458</v>
      </c>
      <c r="AT66" s="87">
        <v>77.943619761601994</v>
      </c>
      <c r="AU66" s="87">
        <v>112.32857138883142</v>
      </c>
      <c r="AV66" s="87">
        <v>33.296321692290171</v>
      </c>
      <c r="AW66" s="87">
        <v>145.23814122756079</v>
      </c>
      <c r="AX66" s="87">
        <v>99.92132935554946</v>
      </c>
      <c r="AY66" s="87">
        <v>8.1090373848746662</v>
      </c>
      <c r="AZ66" s="87">
        <v>77.943619761601994</v>
      </c>
      <c r="BA66" s="87">
        <v>3.4066289546547828</v>
      </c>
      <c r="BB66" s="87">
        <v>33.296321692290171</v>
      </c>
      <c r="BC66" s="87"/>
      <c r="BD66" s="86">
        <v>62</v>
      </c>
      <c r="BE66" s="87">
        <v>5.9794326247386556</v>
      </c>
      <c r="BF66" s="87">
        <v>99.685515101758483</v>
      </c>
      <c r="BG66" s="87">
        <v>147.93656183554876</v>
      </c>
      <c r="BH66" s="87">
        <v>5.6677427589093199</v>
      </c>
      <c r="BI66" s="87">
        <v>112.84583967119777</v>
      </c>
      <c r="BJ66" s="87">
        <v>33.913477482173015</v>
      </c>
      <c r="BK66" s="87">
        <v>147.0023487004463</v>
      </c>
      <c r="BL66" s="87">
        <v>99.685515101758483</v>
      </c>
      <c r="BM66" s="87">
        <v>10.977367319043081</v>
      </c>
      <c r="BN66" s="87">
        <v>5.6677427589093199</v>
      </c>
      <c r="BO66" s="87">
        <v>9.2328711022200221</v>
      </c>
      <c r="BP66" s="87">
        <v>33.913477482173015</v>
      </c>
      <c r="BQ66" s="87"/>
      <c r="BR66" s="87">
        <v>5.5648859895822973</v>
      </c>
      <c r="BS66" s="87">
        <v>99.359001121012554</v>
      </c>
      <c r="BT66" s="87">
        <v>147.98839486123589</v>
      </c>
      <c r="BU66" s="87">
        <v>0.58728708872703861</v>
      </c>
      <c r="BV66" s="87">
        <v>114.15369867351336</v>
      </c>
      <c r="BW66" s="87">
        <v>99.885697781263985</v>
      </c>
      <c r="BX66" s="87">
        <v>148.42269978618674</v>
      </c>
      <c r="BY66" s="87">
        <v>99.359001121012554</v>
      </c>
      <c r="BZ66" s="87">
        <v>12.211462975849406</v>
      </c>
      <c r="CA66" s="87">
        <v>0.58728708872703861</v>
      </c>
      <c r="CB66" s="87">
        <v>11.443285667496379</v>
      </c>
      <c r="CC66" s="87">
        <v>99.885697781263985</v>
      </c>
      <c r="CD66" s="87"/>
    </row>
    <row r="67" spans="1:82" x14ac:dyDescent="0.25">
      <c r="A67" s="86">
        <v>63</v>
      </c>
      <c r="B67" s="87">
        <v>4.8240479415568727</v>
      </c>
      <c r="C67" s="87">
        <v>98.540110542135764</v>
      </c>
      <c r="D67" s="87">
        <v>147.89536393721562</v>
      </c>
      <c r="E67" s="87">
        <v>5.5840384004197983</v>
      </c>
      <c r="F67" s="87">
        <v>114.05680758419854</v>
      </c>
      <c r="G67" s="87">
        <v>33.046423242426698</v>
      </c>
      <c r="H67" s="87">
        <v>151.27996192380832</v>
      </c>
      <c r="I67" s="87">
        <v>98.540110542135764</v>
      </c>
      <c r="J67" s="87">
        <v>11.337986218721502</v>
      </c>
      <c r="K67" s="87">
        <v>5.5840384004197983</v>
      </c>
      <c r="L67" s="87">
        <v>13.128647946408508</v>
      </c>
      <c r="M67" s="87">
        <v>33.046423242426698</v>
      </c>
      <c r="N67" s="87"/>
      <c r="O67" s="87">
        <v>5.5139172246145129</v>
      </c>
      <c r="P67" s="87">
        <v>8.9877593846984567</v>
      </c>
      <c r="Q67" s="87">
        <v>140.84861569289939</v>
      </c>
      <c r="R67" s="87">
        <v>5.3169428652582047</v>
      </c>
      <c r="S67" s="87">
        <v>115.01220552476815</v>
      </c>
      <c r="T67" s="87">
        <v>34.293411993909565</v>
      </c>
      <c r="U67" s="87">
        <v>145.17342919816289</v>
      </c>
      <c r="V67" s="87">
        <v>8.9877593846984567</v>
      </c>
      <c r="W67" s="87">
        <v>10.680828219424024</v>
      </c>
      <c r="X67" s="87">
        <v>5.3169428652582047</v>
      </c>
      <c r="Y67" s="87">
        <v>8.8559632370755832</v>
      </c>
      <c r="Z67" s="87">
        <v>34.293411993909565</v>
      </c>
      <c r="AA67" s="87"/>
      <c r="AB67" s="86">
        <v>63</v>
      </c>
      <c r="AC67" s="87">
        <v>5.6533608221213747</v>
      </c>
      <c r="AD67" s="87">
        <v>99.409234402613478</v>
      </c>
      <c r="AE67" s="87">
        <v>148.52086737120129</v>
      </c>
      <c r="AF67" s="87">
        <v>6.3324197062779159</v>
      </c>
      <c r="AG67" s="87">
        <v>113.56924109811567</v>
      </c>
      <c r="AH67" s="87">
        <v>33.869136617681349</v>
      </c>
      <c r="AI67" s="87">
        <v>146.95040472429173</v>
      </c>
      <c r="AJ67" s="87">
        <v>99.409234402613478</v>
      </c>
      <c r="AK67" s="87">
        <v>11.511496448592823</v>
      </c>
      <c r="AL67" s="87">
        <v>6.3324197062779159</v>
      </c>
      <c r="AM67" s="87">
        <v>16.075942696631579</v>
      </c>
      <c r="AN67" s="87">
        <v>33.869136617681349</v>
      </c>
      <c r="AO67" s="87"/>
      <c r="AP67" s="86">
        <v>63</v>
      </c>
      <c r="AQ67" s="87">
        <v>6.0242381642746796</v>
      </c>
      <c r="AR67" s="87">
        <v>100.01871662251524</v>
      </c>
      <c r="AS67" s="87">
        <v>142.66599392982789</v>
      </c>
      <c r="AT67" s="87">
        <v>76.923884767799578</v>
      </c>
      <c r="AU67" s="87">
        <v>109.71859666646976</v>
      </c>
      <c r="AV67" s="87">
        <v>33.040834463519978</v>
      </c>
      <c r="AW67" s="87">
        <v>145.32686169082842</v>
      </c>
      <c r="AX67" s="87">
        <v>100.01871662251524</v>
      </c>
      <c r="AY67" s="87">
        <v>11.090127188889358</v>
      </c>
      <c r="AZ67" s="87">
        <v>76.923884767799578</v>
      </c>
      <c r="BA67" s="87">
        <v>3.5444918718614771</v>
      </c>
      <c r="BB67" s="87">
        <v>33.040834463519978</v>
      </c>
      <c r="BC67" s="87"/>
      <c r="BD67" s="86">
        <v>63</v>
      </c>
      <c r="BE67" s="87">
        <v>5.9534342691078876</v>
      </c>
      <c r="BF67" s="87">
        <v>97.748145331763411</v>
      </c>
      <c r="BG67" s="87">
        <v>148.05543265739394</v>
      </c>
      <c r="BH67" s="87">
        <v>7.0387632937907849</v>
      </c>
      <c r="BI67" s="87">
        <v>113.31081214655327</v>
      </c>
      <c r="BJ67" s="87">
        <v>34.156708345074669</v>
      </c>
      <c r="BK67" s="87">
        <v>151.51775189168438</v>
      </c>
      <c r="BL67" s="87">
        <v>97.748145331763411</v>
      </c>
      <c r="BM67" s="87">
        <v>11.954431220824215</v>
      </c>
      <c r="BN67" s="87">
        <v>7.0387632937907849</v>
      </c>
      <c r="BO67" s="87">
        <v>9.7229370290344299</v>
      </c>
      <c r="BP67" s="87">
        <v>34.156708345074669</v>
      </c>
      <c r="BQ67" s="87"/>
      <c r="BR67" s="87">
        <v>6.1973786332104579</v>
      </c>
      <c r="BS67" s="87">
        <v>100.35167858265517</v>
      </c>
      <c r="BT67" s="87">
        <v>147.82734391153849</v>
      </c>
      <c r="BU67" s="87">
        <v>0.54811357086435741</v>
      </c>
      <c r="BV67" s="87">
        <v>114.21880676784336</v>
      </c>
      <c r="BW67" s="87">
        <v>99.680598268550682</v>
      </c>
      <c r="BX67" s="87">
        <v>150.1048953223046</v>
      </c>
      <c r="BY67" s="87">
        <v>100.35167858265517</v>
      </c>
      <c r="BZ67" s="87">
        <v>12.200910888653073</v>
      </c>
      <c r="CA67" s="87">
        <v>0.54811357086435741</v>
      </c>
      <c r="CB67" s="87">
        <v>12.341731564455236</v>
      </c>
      <c r="CC67" s="87">
        <v>99.680598268550682</v>
      </c>
      <c r="CD67" s="87"/>
    </row>
    <row r="68" spans="1:82" x14ac:dyDescent="0.25">
      <c r="A68" s="86">
        <v>64</v>
      </c>
      <c r="B68" s="87">
        <v>5.5801489694534725</v>
      </c>
      <c r="C68" s="87">
        <v>99.987499214489532</v>
      </c>
      <c r="D68" s="87">
        <v>148.18721862506945</v>
      </c>
      <c r="E68" s="87">
        <v>5.85250985626047</v>
      </c>
      <c r="F68" s="87">
        <v>114.36050695371446</v>
      </c>
      <c r="G68" s="87">
        <v>33.60577193451428</v>
      </c>
      <c r="H68" s="87">
        <v>149.64999202452017</v>
      </c>
      <c r="I68" s="87">
        <v>99.987499214489532</v>
      </c>
      <c r="J68" s="87">
        <v>11.764330327844633</v>
      </c>
      <c r="K68" s="87">
        <v>5.85250985626047</v>
      </c>
      <c r="L68" s="87">
        <v>8.9313845905985314</v>
      </c>
      <c r="M68" s="87">
        <v>33.60577193451428</v>
      </c>
      <c r="N68" s="87"/>
      <c r="O68" s="87">
        <v>5.6617316464449656</v>
      </c>
      <c r="P68" s="87">
        <v>8.7523919502578966</v>
      </c>
      <c r="Q68" s="87">
        <v>139.95771117049529</v>
      </c>
      <c r="R68" s="87">
        <v>6.2394378637014452</v>
      </c>
      <c r="S68" s="87">
        <v>108.55326737897876</v>
      </c>
      <c r="T68" s="87">
        <v>33.549376260847986</v>
      </c>
      <c r="U68" s="87">
        <v>143.59161739310068</v>
      </c>
      <c r="V68" s="87">
        <v>8.7523919502578966</v>
      </c>
      <c r="W68" s="87">
        <v>13.038164140517509</v>
      </c>
      <c r="X68" s="87">
        <v>6.2394378637014452</v>
      </c>
      <c r="Y68" s="87">
        <v>7.8091191910255979</v>
      </c>
      <c r="Z68" s="87">
        <v>33.549376260847986</v>
      </c>
      <c r="AA68" s="87"/>
      <c r="AB68" s="86">
        <v>64</v>
      </c>
      <c r="AC68" s="87">
        <v>6.0159855476943394</v>
      </c>
      <c r="AD68" s="87">
        <v>100.14526623390512</v>
      </c>
      <c r="AE68" s="87">
        <v>149.52001446938155</v>
      </c>
      <c r="AF68" s="87">
        <v>6.3236969739912237</v>
      </c>
      <c r="AG68" s="87">
        <v>112.5270701471094</v>
      </c>
      <c r="AH68" s="87">
        <v>35.189805841011605</v>
      </c>
      <c r="AI68" s="87">
        <v>150.67351288605209</v>
      </c>
      <c r="AJ68" s="87">
        <v>100.14526623390512</v>
      </c>
      <c r="AK68" s="87">
        <v>12.141181625231459</v>
      </c>
      <c r="AL68" s="87">
        <v>6.3236969739912237</v>
      </c>
      <c r="AM68" s="87">
        <v>9.2590834930042689</v>
      </c>
      <c r="AN68" s="87">
        <v>35.189805841011605</v>
      </c>
      <c r="AO68" s="87"/>
      <c r="AP68" s="86">
        <v>64</v>
      </c>
      <c r="AQ68" s="87">
        <v>6.0863393423289356</v>
      </c>
      <c r="AR68" s="87">
        <v>99.446507867773818</v>
      </c>
      <c r="AS68" s="87">
        <v>142.63033112829871</v>
      </c>
      <c r="AT68" s="87">
        <v>76.808012983345677</v>
      </c>
      <c r="AU68" s="87">
        <v>113.5138303708205</v>
      </c>
      <c r="AV68" s="87">
        <v>32.938831479659747</v>
      </c>
      <c r="AW68" s="87">
        <v>147.14120783479632</v>
      </c>
      <c r="AX68" s="87">
        <v>99.446507867773818</v>
      </c>
      <c r="AY68" s="87">
        <v>10.894049121245207</v>
      </c>
      <c r="AZ68" s="87">
        <v>76.808012983345677</v>
      </c>
      <c r="BA68" s="87">
        <v>3.2469408853155755</v>
      </c>
      <c r="BB68" s="87">
        <v>32.938831479659747</v>
      </c>
      <c r="BC68" s="87"/>
      <c r="BD68" s="86">
        <v>64</v>
      </c>
      <c r="BE68" s="87">
        <v>4.7177295521521518</v>
      </c>
      <c r="BF68" s="87">
        <v>99.243617789907915</v>
      </c>
      <c r="BG68" s="87">
        <v>148.23427991742295</v>
      </c>
      <c r="BH68" s="87">
        <v>4.4033308133799887</v>
      </c>
      <c r="BI68" s="87">
        <v>115.03434969347666</v>
      </c>
      <c r="BJ68" s="87">
        <v>33.007522208364193</v>
      </c>
      <c r="BK68" s="87">
        <v>148.57314608379392</v>
      </c>
      <c r="BL68" s="87">
        <v>99.243617789907915</v>
      </c>
      <c r="BM68" s="87">
        <v>12.694497608272165</v>
      </c>
      <c r="BN68" s="87">
        <v>4.4033308133799887</v>
      </c>
      <c r="BO68" s="87">
        <v>8.9868834476805883</v>
      </c>
      <c r="BP68" s="87">
        <v>33.007522208364193</v>
      </c>
      <c r="BQ68" s="87"/>
      <c r="BR68" s="87">
        <v>5.3720272004558138</v>
      </c>
      <c r="BS68" s="87">
        <v>99.594128599770158</v>
      </c>
      <c r="BT68" s="87">
        <v>148.22650079596005</v>
      </c>
      <c r="BU68" s="87">
        <v>0.877663490390446</v>
      </c>
      <c r="BV68" s="87">
        <v>115.31362172469343</v>
      </c>
      <c r="BW68" s="87">
        <v>99.689057042618188</v>
      </c>
      <c r="BX68" s="87">
        <v>149.55184389249189</v>
      </c>
      <c r="BY68" s="87">
        <v>99.594128599770158</v>
      </c>
      <c r="BZ68" s="87">
        <v>14.358183632489848</v>
      </c>
      <c r="CA68" s="87">
        <v>0.877663490390446</v>
      </c>
      <c r="CB68" s="87">
        <v>13.73417417577857</v>
      </c>
      <c r="CC68" s="87">
        <v>99.689057042618188</v>
      </c>
      <c r="CD68" s="87"/>
    </row>
    <row r="69" spans="1:82" x14ac:dyDescent="0.25">
      <c r="A69" s="86">
        <v>65</v>
      </c>
      <c r="B69" s="87">
        <v>5.4351034337422712</v>
      </c>
      <c r="C69" s="87">
        <v>100.51258051746896</v>
      </c>
      <c r="D69" s="87">
        <v>149.83846682879297</v>
      </c>
      <c r="E69" s="87">
        <v>7.4670590198506508</v>
      </c>
      <c r="F69" s="87">
        <v>113.2362770776997</v>
      </c>
      <c r="G69" s="87">
        <v>34.025350464385909</v>
      </c>
      <c r="H69" s="87">
        <v>146.63209142882764</v>
      </c>
      <c r="I69" s="87">
        <v>100.51258051746896</v>
      </c>
      <c r="J69" s="87">
        <v>12.085712780644332</v>
      </c>
      <c r="K69" s="87">
        <v>7.4670590198506508</v>
      </c>
      <c r="L69" s="87">
        <v>12.583637382503806</v>
      </c>
      <c r="M69" s="87">
        <v>34.025350464385909</v>
      </c>
      <c r="N69" s="87"/>
      <c r="O69" s="87">
        <v>5.5726845015883946</v>
      </c>
      <c r="P69" s="87">
        <v>10.371179543979661</v>
      </c>
      <c r="Q69" s="87">
        <v>144.1018108408712</v>
      </c>
      <c r="R69" s="87">
        <v>5.4293766673001684</v>
      </c>
      <c r="S69" s="87">
        <v>113.52717710730624</v>
      </c>
      <c r="T69" s="87">
        <v>33.942041455802894</v>
      </c>
      <c r="U69" s="87">
        <v>143.69429110377558</v>
      </c>
      <c r="V69" s="87">
        <v>10.371179543979661</v>
      </c>
      <c r="W69" s="87">
        <v>12.117255826742493</v>
      </c>
      <c r="X69" s="87">
        <v>5.4293766673001684</v>
      </c>
      <c r="Y69" s="87">
        <v>8.4623315491484394</v>
      </c>
      <c r="Z69" s="87">
        <v>33.942041455802894</v>
      </c>
      <c r="AA69" s="87"/>
      <c r="AB69" s="86">
        <v>65</v>
      </c>
      <c r="AC69" s="87">
        <v>5.7757923395181479</v>
      </c>
      <c r="AD69" s="87">
        <v>99.997361266050902</v>
      </c>
      <c r="AE69" s="87">
        <v>147.70988709706688</v>
      </c>
      <c r="AF69" s="87">
        <v>6.0890796102373601</v>
      </c>
      <c r="AG69" s="87">
        <v>113.77266652833447</v>
      </c>
      <c r="AH69" s="87">
        <v>34.848655310199078</v>
      </c>
      <c r="AI69" s="87">
        <v>150.40304635896621</v>
      </c>
      <c r="AJ69" s="87">
        <v>99.997361266050902</v>
      </c>
      <c r="AK69" s="87">
        <v>10.077724272124163</v>
      </c>
      <c r="AL69" s="87">
        <v>6.0890796102373601</v>
      </c>
      <c r="AM69" s="87">
        <v>13.305095226884021</v>
      </c>
      <c r="AN69" s="87">
        <v>34.848655310199078</v>
      </c>
      <c r="AO69" s="87"/>
      <c r="AP69" s="86">
        <v>65</v>
      </c>
      <c r="AQ69" s="87">
        <v>5.5194648925367762</v>
      </c>
      <c r="AR69" s="87">
        <v>99.458698440196898</v>
      </c>
      <c r="AS69" s="87">
        <v>144.30923760044621</v>
      </c>
      <c r="AT69" s="87">
        <v>77.57327735691706</v>
      </c>
      <c r="AU69" s="87">
        <v>114.09369856134118</v>
      </c>
      <c r="AV69" s="87">
        <v>33.074599431075029</v>
      </c>
      <c r="AW69" s="87">
        <v>134.99309786792895</v>
      </c>
      <c r="AX69" s="87">
        <v>99.458698440196898</v>
      </c>
      <c r="AY69" s="87">
        <v>12.928543413361448</v>
      </c>
      <c r="AZ69" s="87">
        <v>77.57327735691706</v>
      </c>
      <c r="BA69" s="87">
        <v>1.749117646425409</v>
      </c>
      <c r="BB69" s="87">
        <v>33.074599431075029</v>
      </c>
      <c r="BC69" s="87"/>
      <c r="BD69" s="86">
        <v>65</v>
      </c>
      <c r="BE69" s="87">
        <v>6.2663329888385402</v>
      </c>
      <c r="BF69" s="87">
        <v>99.17435406313885</v>
      </c>
      <c r="BG69" s="87">
        <v>148.41156974200351</v>
      </c>
      <c r="BH69" s="87">
        <v>5.4829975854463378</v>
      </c>
      <c r="BI69" s="87">
        <v>111.73256099221975</v>
      </c>
      <c r="BJ69" s="87">
        <v>35.008589441894053</v>
      </c>
      <c r="BK69" s="87">
        <v>149.76106853279279</v>
      </c>
      <c r="BL69" s="87">
        <v>99.17435406313885</v>
      </c>
      <c r="BM69" s="87">
        <v>12.12071581168464</v>
      </c>
      <c r="BN69" s="87">
        <v>5.4829975854463378</v>
      </c>
      <c r="BO69" s="87">
        <v>12.147151898108353</v>
      </c>
      <c r="BP69" s="87">
        <v>35.008589441894053</v>
      </c>
      <c r="BQ69" s="87"/>
      <c r="BR69" s="87">
        <v>6.3555268719673785</v>
      </c>
      <c r="BS69" s="87">
        <v>98.94562478603477</v>
      </c>
      <c r="BT69" s="87">
        <v>148.35816375261419</v>
      </c>
      <c r="BU69" s="87">
        <v>1.2119784942440208</v>
      </c>
      <c r="BV69" s="87">
        <v>113.74585343562292</v>
      </c>
      <c r="BW69" s="87">
        <v>99.386015074061888</v>
      </c>
      <c r="BX69" s="87">
        <v>153.3819269319076</v>
      </c>
      <c r="BY69" s="87">
        <v>98.94562478603477</v>
      </c>
      <c r="BZ69" s="87">
        <v>11.846500933722137</v>
      </c>
      <c r="CA69" s="87">
        <v>1.2119784942440208</v>
      </c>
      <c r="CB69" s="87">
        <v>9.8822116809155442</v>
      </c>
      <c r="CC69" s="87">
        <v>99.386015074061888</v>
      </c>
      <c r="CD69" s="87"/>
    </row>
    <row r="70" spans="1:82" x14ac:dyDescent="0.25">
      <c r="A70" s="86">
        <v>66</v>
      </c>
      <c r="B70" s="87">
        <v>5.4675910216010237</v>
      </c>
      <c r="C70" s="87">
        <v>99.80737041336522</v>
      </c>
      <c r="D70" s="87">
        <v>149.10712394477613</v>
      </c>
      <c r="E70" s="87">
        <v>5.4934638215571621</v>
      </c>
      <c r="F70" s="87">
        <v>113.97382817734075</v>
      </c>
      <c r="G70" s="87">
        <v>32.158758092886302</v>
      </c>
      <c r="H70" s="87">
        <v>150.16470828507386</v>
      </c>
      <c r="I70" s="87">
        <v>99.80737041336522</v>
      </c>
      <c r="J70" s="87">
        <v>10.902470072559012</v>
      </c>
      <c r="K70" s="87">
        <v>5.4934638215571621</v>
      </c>
      <c r="L70" s="87">
        <v>5.7988978231667838</v>
      </c>
      <c r="M70" s="87">
        <v>32.158758092886302</v>
      </c>
      <c r="N70" s="87"/>
      <c r="O70" s="87">
        <v>5.9294933880510126</v>
      </c>
      <c r="P70" s="87">
        <v>12.178701410195334</v>
      </c>
      <c r="Q70" s="87">
        <v>143.22385303129244</v>
      </c>
      <c r="R70" s="87">
        <v>6.2138640950061799</v>
      </c>
      <c r="S70" s="87">
        <v>113.72408512284315</v>
      </c>
      <c r="T70" s="87">
        <v>33.631824385213719</v>
      </c>
      <c r="U70" s="87">
        <v>137.33175327205279</v>
      </c>
      <c r="V70" s="87">
        <v>12.178701410195334</v>
      </c>
      <c r="W70" s="87">
        <v>11.005798737724636</v>
      </c>
      <c r="X70" s="87">
        <v>6.2138640950061799</v>
      </c>
      <c r="Y70" s="87">
        <v>9.3356443953412587</v>
      </c>
      <c r="Z70" s="87">
        <v>33.631824385213719</v>
      </c>
      <c r="AA70" s="87"/>
      <c r="AB70" s="86">
        <v>66</v>
      </c>
      <c r="AC70" s="87">
        <v>6.2180624972363745</v>
      </c>
      <c r="AD70" s="87">
        <v>99.509463328900381</v>
      </c>
      <c r="AE70" s="87">
        <v>148.51176277632078</v>
      </c>
      <c r="AF70" s="87">
        <v>6.80756015243887</v>
      </c>
      <c r="AG70" s="87">
        <v>112.40373412340792</v>
      </c>
      <c r="AH70" s="87">
        <v>33.176973774627882</v>
      </c>
      <c r="AI70" s="87">
        <v>149.14282157803757</v>
      </c>
      <c r="AJ70" s="87">
        <v>99.509463328900381</v>
      </c>
      <c r="AK70" s="87">
        <v>9.5535023549373648</v>
      </c>
      <c r="AL70" s="87">
        <v>6.80756015243887</v>
      </c>
      <c r="AM70" s="87">
        <v>5.3478754116680882</v>
      </c>
      <c r="AN70" s="87">
        <v>33.176973774627882</v>
      </c>
      <c r="AO70" s="87"/>
      <c r="AP70" s="86">
        <v>66</v>
      </c>
      <c r="AQ70" s="87">
        <v>5.871068270143124</v>
      </c>
      <c r="AR70" s="87">
        <v>99.103674913530156</v>
      </c>
      <c r="AS70" s="87">
        <v>142.27869053737115</v>
      </c>
      <c r="AT70" s="87">
        <v>75.839089442814853</v>
      </c>
      <c r="AU70" s="87">
        <v>111.90340903724051</v>
      </c>
      <c r="AV70" s="87">
        <v>35.116201098807849</v>
      </c>
      <c r="AW70" s="87">
        <v>143.98900684498651</v>
      </c>
      <c r="AX70" s="87">
        <v>99.103674913530156</v>
      </c>
      <c r="AY70" s="87">
        <v>10.857149104318497</v>
      </c>
      <c r="AZ70" s="87">
        <v>75.839089442814853</v>
      </c>
      <c r="BA70" s="87">
        <v>4.8593570031119828</v>
      </c>
      <c r="BB70" s="87">
        <v>35.116201098807849</v>
      </c>
      <c r="BC70" s="87"/>
      <c r="BD70" s="86">
        <v>66</v>
      </c>
      <c r="BE70" s="87">
        <v>6.6389962293086855</v>
      </c>
      <c r="BF70" s="87">
        <v>100.28366312917028</v>
      </c>
      <c r="BG70" s="87">
        <v>148.84685731088373</v>
      </c>
      <c r="BH70" s="87">
        <v>6.7021733593152657</v>
      </c>
      <c r="BI70" s="87">
        <v>111.7672543090102</v>
      </c>
      <c r="BJ70" s="87">
        <v>34.657387430795801</v>
      </c>
      <c r="BK70" s="87">
        <v>146.12888552755504</v>
      </c>
      <c r="BL70" s="87">
        <v>100.28366312917028</v>
      </c>
      <c r="BM70" s="87">
        <v>11.5819200128749</v>
      </c>
      <c r="BN70" s="87">
        <v>6.7021733593152657</v>
      </c>
      <c r="BO70" s="87">
        <v>10.088507474386191</v>
      </c>
      <c r="BP70" s="87">
        <v>34.657387430795801</v>
      </c>
      <c r="BQ70" s="87"/>
      <c r="BR70" s="87">
        <v>6.5780018889625484</v>
      </c>
      <c r="BS70" s="87">
        <v>100.4530844426735</v>
      </c>
      <c r="BT70" s="87">
        <v>147.60162604663387</v>
      </c>
      <c r="BU70" s="87">
        <v>0.42739521768479938</v>
      </c>
      <c r="BV70" s="87">
        <v>113.26765640211323</v>
      </c>
      <c r="BW70" s="87">
        <v>99.531173338075519</v>
      </c>
      <c r="BX70" s="87">
        <v>149.9974796018964</v>
      </c>
      <c r="BY70" s="87">
        <v>100.4530844426735</v>
      </c>
      <c r="BZ70" s="87">
        <v>11.465829839995903</v>
      </c>
      <c r="CA70" s="87">
        <v>0.42739521768479938</v>
      </c>
      <c r="CB70" s="87">
        <v>9.8579761684066813</v>
      </c>
      <c r="CC70" s="87">
        <v>99.531173338075519</v>
      </c>
      <c r="CD70" s="87"/>
    </row>
    <row r="71" spans="1:82" x14ac:dyDescent="0.25">
      <c r="A71" s="86">
        <v>67</v>
      </c>
      <c r="B71" s="87">
        <v>6.2237455316166388</v>
      </c>
      <c r="C71" s="87">
        <v>99.973812934334049</v>
      </c>
      <c r="D71" s="87">
        <v>149.67228766794906</v>
      </c>
      <c r="E71" s="87">
        <v>5.7439917720225955</v>
      </c>
      <c r="F71" s="87">
        <v>113.8488514190761</v>
      </c>
      <c r="G71" s="87">
        <v>35.373529270361388</v>
      </c>
      <c r="H71" s="87">
        <v>147.66316578184302</v>
      </c>
      <c r="I71" s="87">
        <v>99.973812934334049</v>
      </c>
      <c r="J71" s="87">
        <v>13.155122332547144</v>
      </c>
      <c r="K71" s="87">
        <v>5.7439917720225955</v>
      </c>
      <c r="L71" s="87">
        <v>13.018573944599604</v>
      </c>
      <c r="M71" s="87">
        <v>35.373529270361388</v>
      </c>
      <c r="N71" s="87"/>
      <c r="O71" s="87">
        <v>5.97733365521671</v>
      </c>
      <c r="P71" s="87">
        <v>9.7575647096633009</v>
      </c>
      <c r="Q71" s="87">
        <v>140.92008026750861</v>
      </c>
      <c r="R71" s="87">
        <v>5.9027788517583968</v>
      </c>
      <c r="S71" s="87">
        <v>113.16448232210229</v>
      </c>
      <c r="T71" s="87">
        <v>34.575672016762795</v>
      </c>
      <c r="U71" s="87">
        <v>145.50013657335447</v>
      </c>
      <c r="V71" s="87">
        <v>9.7575647096633009</v>
      </c>
      <c r="W71" s="87">
        <v>14.477247464029679</v>
      </c>
      <c r="X71" s="87">
        <v>5.9027788517583968</v>
      </c>
      <c r="Y71" s="87">
        <v>15.923976237368246</v>
      </c>
      <c r="Z71" s="87">
        <v>34.575672016762795</v>
      </c>
      <c r="AA71" s="87"/>
      <c r="AB71" s="86">
        <v>67</v>
      </c>
      <c r="AC71" s="87">
        <v>5.8511563038961505</v>
      </c>
      <c r="AD71" s="87">
        <v>100.62106560101293</v>
      </c>
      <c r="AE71" s="87">
        <v>148.31533026203434</v>
      </c>
      <c r="AF71" s="87">
        <v>5.6174245522241453</v>
      </c>
      <c r="AG71" s="87">
        <v>113.9357404828029</v>
      </c>
      <c r="AH71" s="87">
        <v>32.64384793715579</v>
      </c>
      <c r="AI71" s="87">
        <v>146.9485382005501</v>
      </c>
      <c r="AJ71" s="87">
        <v>100.62106560101293</v>
      </c>
      <c r="AK71" s="87">
        <v>12.113376047644866</v>
      </c>
      <c r="AL71" s="87">
        <v>5.6174245522241453</v>
      </c>
      <c r="AM71" s="87">
        <v>10.578136491779926</v>
      </c>
      <c r="AN71" s="87">
        <v>32.64384793715579</v>
      </c>
      <c r="AO71" s="87"/>
      <c r="AP71" s="86">
        <v>67</v>
      </c>
      <c r="AQ71" s="87">
        <v>5.7428354101594117</v>
      </c>
      <c r="AR71" s="87">
        <v>97.818736516099506</v>
      </c>
      <c r="AS71" s="87">
        <v>142.00469456580765</v>
      </c>
      <c r="AT71" s="87">
        <v>76.089940565454341</v>
      </c>
      <c r="AU71" s="87">
        <v>113.57620080524754</v>
      </c>
      <c r="AV71" s="87">
        <v>34.812201132767825</v>
      </c>
      <c r="AW71" s="87">
        <v>140.67201660714898</v>
      </c>
      <c r="AX71" s="87">
        <v>97.818736516099506</v>
      </c>
      <c r="AY71" s="87">
        <v>10.124704099237743</v>
      </c>
      <c r="AZ71" s="87">
        <v>76.089940565454341</v>
      </c>
      <c r="BA71" s="87">
        <v>1.5681375018741335</v>
      </c>
      <c r="BB71" s="87">
        <v>34.812201132767825</v>
      </c>
      <c r="BC71" s="87"/>
      <c r="BD71" s="86">
        <v>67</v>
      </c>
      <c r="BE71" s="87">
        <v>5.2737697343797887</v>
      </c>
      <c r="BF71" s="87">
        <v>99.936080688995517</v>
      </c>
      <c r="BG71" s="87">
        <v>148.06333695985464</v>
      </c>
      <c r="BH71" s="87">
        <v>5.9443942735078519</v>
      </c>
      <c r="BI71" s="87">
        <v>113.93830901912665</v>
      </c>
      <c r="BJ71" s="87">
        <v>35.106343621043969</v>
      </c>
      <c r="BK71" s="87">
        <v>148.87386050459807</v>
      </c>
      <c r="BL71" s="87">
        <v>99.936080688995517</v>
      </c>
      <c r="BM71" s="87">
        <v>14.443899461963992</v>
      </c>
      <c r="BN71" s="87">
        <v>5.9443942735078519</v>
      </c>
      <c r="BO71" s="87">
        <v>12.0998971096902</v>
      </c>
      <c r="BP71" s="87">
        <v>35.106343621043969</v>
      </c>
      <c r="BQ71" s="87"/>
      <c r="BR71" s="87">
        <v>7.6870015767975239</v>
      </c>
      <c r="BS71" s="87">
        <v>99.458189454634322</v>
      </c>
      <c r="BT71" s="87">
        <v>147.28038045405279</v>
      </c>
      <c r="BU71" s="87">
        <v>0.61500623757994854</v>
      </c>
      <c r="BV71" s="87">
        <v>115.01775210250653</v>
      </c>
      <c r="BW71" s="87">
        <v>100.12160085946104</v>
      </c>
      <c r="BX71" s="87">
        <v>148.61975521419174</v>
      </c>
      <c r="BY71" s="87">
        <v>99.458189454634322</v>
      </c>
      <c r="BZ71" s="87">
        <v>14.526839462494397</v>
      </c>
      <c r="CA71" s="87">
        <v>0.61500623757994854</v>
      </c>
      <c r="CB71" s="87">
        <v>10.944804951530132</v>
      </c>
      <c r="CC71" s="87">
        <v>100.12160085946104</v>
      </c>
      <c r="CD71" s="87"/>
    </row>
    <row r="72" spans="1:82" x14ac:dyDescent="0.25">
      <c r="A72" s="86">
        <v>68</v>
      </c>
      <c r="B72" s="87">
        <v>5.6988068710804605</v>
      </c>
      <c r="C72" s="87">
        <v>98.871242918128004</v>
      </c>
      <c r="D72" s="87">
        <v>145.61267136753679</v>
      </c>
      <c r="E72" s="87">
        <v>5.345725739097313</v>
      </c>
      <c r="F72" s="87">
        <v>114.90591207632988</v>
      </c>
      <c r="G72" s="87">
        <v>33.634159832645238</v>
      </c>
      <c r="H72" s="87">
        <v>148.14323036091255</v>
      </c>
      <c r="I72" s="87">
        <v>98.871242918128004</v>
      </c>
      <c r="J72" s="87">
        <v>11.518018486626637</v>
      </c>
      <c r="K72" s="87">
        <v>5.345725739097313</v>
      </c>
      <c r="L72" s="87">
        <v>5.1270087990270152</v>
      </c>
      <c r="M72" s="87">
        <v>33.634159832645238</v>
      </c>
      <c r="N72" s="87"/>
      <c r="O72" s="87">
        <v>5.772397713719144</v>
      </c>
      <c r="P72" s="87">
        <v>9.871357334576599</v>
      </c>
      <c r="Q72" s="87">
        <v>143.05241593076437</v>
      </c>
      <c r="R72" s="87">
        <v>5.826799245093615</v>
      </c>
      <c r="S72" s="87">
        <v>112.80246657956184</v>
      </c>
      <c r="T72" s="87">
        <v>33.579298947597216</v>
      </c>
      <c r="U72" s="87">
        <v>143.81707520491895</v>
      </c>
      <c r="V72" s="87">
        <v>9.871357334576599</v>
      </c>
      <c r="W72" s="87">
        <v>9.4642543178533352</v>
      </c>
      <c r="X72" s="87">
        <v>5.826799245093615</v>
      </c>
      <c r="Y72" s="87">
        <v>3.6770210878183196</v>
      </c>
      <c r="Z72" s="87">
        <v>33.579298947597216</v>
      </c>
      <c r="AA72" s="87"/>
      <c r="AB72" s="86">
        <v>68</v>
      </c>
      <c r="AC72" s="87">
        <v>5.450308277582538</v>
      </c>
      <c r="AD72" s="87">
        <v>99.753048847215652</v>
      </c>
      <c r="AE72" s="87">
        <v>149.52637421566271</v>
      </c>
      <c r="AF72" s="87">
        <v>6.2645357047156978</v>
      </c>
      <c r="AG72" s="87">
        <v>112.09757314011958</v>
      </c>
      <c r="AH72" s="87">
        <v>34.832377828091659</v>
      </c>
      <c r="AI72" s="87">
        <v>150.47699404409505</v>
      </c>
      <c r="AJ72" s="87">
        <v>99.753048847215652</v>
      </c>
      <c r="AK72" s="87">
        <v>12.852217747618853</v>
      </c>
      <c r="AL72" s="87">
        <v>6.2645357047156978</v>
      </c>
      <c r="AM72" s="87">
        <v>9.5450031764599554</v>
      </c>
      <c r="AN72" s="87">
        <v>34.832377828091659</v>
      </c>
      <c r="AO72" s="87"/>
      <c r="AP72" s="86">
        <v>68</v>
      </c>
      <c r="AQ72" s="87">
        <v>5.6157892151872293</v>
      </c>
      <c r="AR72" s="87">
        <v>99.15568067531747</v>
      </c>
      <c r="AS72" s="87">
        <v>142.87192294609147</v>
      </c>
      <c r="AT72" s="87">
        <v>76.826766071861286</v>
      </c>
      <c r="AU72" s="87">
        <v>109.35560740670283</v>
      </c>
      <c r="AV72" s="87">
        <v>33.946309026927587</v>
      </c>
      <c r="AW72" s="87">
        <v>146.93923502922945</v>
      </c>
      <c r="AX72" s="87">
        <v>99.15568067531747</v>
      </c>
      <c r="AY72" s="87">
        <v>11.021050009837964</v>
      </c>
      <c r="AZ72" s="87">
        <v>76.826766071861286</v>
      </c>
      <c r="BA72" s="87">
        <v>1.549154204605699</v>
      </c>
      <c r="BB72" s="87">
        <v>33.946309026927587</v>
      </c>
      <c r="BC72" s="87"/>
      <c r="BD72" s="86">
        <v>68</v>
      </c>
      <c r="BE72" s="87">
        <v>5.8746834356420425</v>
      </c>
      <c r="BF72" s="87">
        <v>98.776861346362409</v>
      </c>
      <c r="BG72" s="87">
        <v>148.33722121345542</v>
      </c>
      <c r="BH72" s="87">
        <v>5.0822129643774847</v>
      </c>
      <c r="BI72" s="87">
        <v>113.60578636120029</v>
      </c>
      <c r="BJ72" s="87">
        <v>34.476315306163912</v>
      </c>
      <c r="BK72" s="87">
        <v>150.53746494416555</v>
      </c>
      <c r="BL72" s="87">
        <v>98.776861346362409</v>
      </c>
      <c r="BM72" s="87">
        <v>12.57344297621548</v>
      </c>
      <c r="BN72" s="87">
        <v>5.0822129643774847</v>
      </c>
      <c r="BO72" s="87">
        <v>15.375497107762921</v>
      </c>
      <c r="BP72" s="87">
        <v>34.476315306163912</v>
      </c>
      <c r="BQ72" s="87"/>
      <c r="BR72" s="87">
        <v>6.1364107651386073</v>
      </c>
      <c r="BS72" s="87">
        <v>98.737785448425328</v>
      </c>
      <c r="BT72" s="87">
        <v>148.16318463157407</v>
      </c>
      <c r="BU72" s="87">
        <v>0.98070194364832675</v>
      </c>
      <c r="BV72" s="87">
        <v>112.58338267631599</v>
      </c>
      <c r="BW72" s="87">
        <v>100.20693640438942</v>
      </c>
      <c r="BX72" s="87">
        <v>151.77495260557043</v>
      </c>
      <c r="BY72" s="87">
        <v>98.737785448425328</v>
      </c>
      <c r="BZ72" s="87">
        <v>11.189644881967832</v>
      </c>
      <c r="CA72" s="87">
        <v>0.98070194364832675</v>
      </c>
      <c r="CB72" s="87">
        <v>8.1028865251255162</v>
      </c>
      <c r="CC72" s="87">
        <v>100.20693640438942</v>
      </c>
      <c r="CD72" s="87"/>
    </row>
    <row r="73" spans="1:82" x14ac:dyDescent="0.25">
      <c r="A73" s="86">
        <v>69</v>
      </c>
      <c r="B73" s="87">
        <v>6.4981793411666162</v>
      </c>
      <c r="C73" s="87">
        <v>99.174168812389581</v>
      </c>
      <c r="D73" s="87">
        <v>149.81124632485677</v>
      </c>
      <c r="E73" s="87">
        <v>5.651828370836478</v>
      </c>
      <c r="F73" s="87">
        <v>113.77245076699774</v>
      </c>
      <c r="G73" s="87">
        <v>33.721450478059083</v>
      </c>
      <c r="H73" s="87">
        <v>149.26400102532776</v>
      </c>
      <c r="I73" s="87">
        <v>99.174168812389581</v>
      </c>
      <c r="J73" s="87">
        <v>13.893411038719471</v>
      </c>
      <c r="K73" s="87">
        <v>5.651828370836478</v>
      </c>
      <c r="L73" s="87">
        <v>9.8444252680058728</v>
      </c>
      <c r="M73" s="87">
        <v>33.721450478059083</v>
      </c>
      <c r="N73" s="87"/>
      <c r="O73" s="87">
        <v>5.7850754221851393</v>
      </c>
      <c r="P73" s="87">
        <v>10.973416162238095</v>
      </c>
      <c r="Q73" s="87">
        <v>144.81969768122531</v>
      </c>
      <c r="R73" s="87">
        <v>5.9780076622301355</v>
      </c>
      <c r="S73" s="87">
        <v>110.96838553517287</v>
      </c>
      <c r="T73" s="87">
        <v>34.183689326076525</v>
      </c>
      <c r="U73" s="87">
        <v>146.33593399305192</v>
      </c>
      <c r="V73" s="87">
        <v>10.973416162238095</v>
      </c>
      <c r="W73" s="87">
        <v>10.073058741022566</v>
      </c>
      <c r="X73" s="87">
        <v>5.9780076622301355</v>
      </c>
      <c r="Y73" s="87">
        <v>5.57376803676277</v>
      </c>
      <c r="Z73" s="87">
        <v>34.183689326076525</v>
      </c>
      <c r="AA73" s="87"/>
      <c r="AB73" s="86">
        <v>69</v>
      </c>
      <c r="AC73" s="87">
        <v>5.2537320384446371</v>
      </c>
      <c r="AD73" s="87">
        <v>99.025427442275529</v>
      </c>
      <c r="AE73" s="87">
        <v>147.16112371321719</v>
      </c>
      <c r="AF73" s="87">
        <v>5.6299154662651567</v>
      </c>
      <c r="AG73" s="87">
        <v>114.10340381931232</v>
      </c>
      <c r="AH73" s="87">
        <v>33.120031241720604</v>
      </c>
      <c r="AI73" s="87">
        <v>150.61577705265881</v>
      </c>
      <c r="AJ73" s="87">
        <v>99.025427442275529</v>
      </c>
      <c r="AK73" s="87">
        <v>12.477737774025336</v>
      </c>
      <c r="AL73" s="87">
        <v>5.6299154662651567</v>
      </c>
      <c r="AM73" s="87">
        <v>5.2464186140224838</v>
      </c>
      <c r="AN73" s="87">
        <v>33.120031241720604</v>
      </c>
      <c r="AO73" s="87"/>
      <c r="AP73" s="86">
        <v>69</v>
      </c>
      <c r="AQ73" s="87">
        <v>6.1612711182169138</v>
      </c>
      <c r="AR73" s="87">
        <v>100.30520989101127</v>
      </c>
      <c r="AS73" s="87">
        <v>141.74926183485667</v>
      </c>
      <c r="AT73" s="87">
        <v>76.479067722860307</v>
      </c>
      <c r="AU73" s="87">
        <v>115.99435706571252</v>
      </c>
      <c r="AV73" s="87">
        <v>32.320125674779824</v>
      </c>
      <c r="AW73" s="87">
        <v>143.83626248571011</v>
      </c>
      <c r="AX73" s="87">
        <v>100.30520989101127</v>
      </c>
      <c r="AY73" s="87">
        <v>12.121927945677777</v>
      </c>
      <c r="AZ73" s="87">
        <v>76.479067722860307</v>
      </c>
      <c r="BA73" s="87">
        <v>2.6942386768157411</v>
      </c>
      <c r="BB73" s="87">
        <v>32.320125674779824</v>
      </c>
      <c r="BC73" s="87"/>
      <c r="BD73" s="86">
        <v>69</v>
      </c>
      <c r="BE73" s="87">
        <v>5.6468092878987441</v>
      </c>
      <c r="BF73" s="87">
        <v>99.627212276610507</v>
      </c>
      <c r="BG73" s="87">
        <v>147.3353343701458</v>
      </c>
      <c r="BH73" s="87">
        <v>5.3316495272094242</v>
      </c>
      <c r="BI73" s="87">
        <v>115.07979079490985</v>
      </c>
      <c r="BJ73" s="87">
        <v>33.66293065479514</v>
      </c>
      <c r="BK73" s="87">
        <v>149.46553088127473</v>
      </c>
      <c r="BL73" s="87">
        <v>99.627212276610507</v>
      </c>
      <c r="BM73" s="87">
        <v>11.602231515476102</v>
      </c>
      <c r="BN73" s="87">
        <v>5.3316495272094242</v>
      </c>
      <c r="BO73" s="87">
        <v>8.9428226451720239</v>
      </c>
      <c r="BP73" s="87">
        <v>33.66293065479514</v>
      </c>
      <c r="BQ73" s="87"/>
      <c r="BR73" s="87">
        <v>5.6737547660963061</v>
      </c>
      <c r="BS73" s="87">
        <v>99.102307976113849</v>
      </c>
      <c r="BT73" s="87">
        <v>147.01552721419884</v>
      </c>
      <c r="BU73" s="87">
        <v>1.1169555382430476</v>
      </c>
      <c r="BV73" s="87">
        <v>114.14471538840172</v>
      </c>
      <c r="BW73" s="87">
        <v>99.453264126951169</v>
      </c>
      <c r="BX73" s="87">
        <v>148.0396936310797</v>
      </c>
      <c r="BY73" s="87">
        <v>99.102307976113849</v>
      </c>
      <c r="BZ73" s="87">
        <v>11.96873136797872</v>
      </c>
      <c r="CA73" s="87">
        <v>1.1169555382430476</v>
      </c>
      <c r="CB73" s="87">
        <v>9.9339829748124835</v>
      </c>
      <c r="CC73" s="87">
        <v>99.453264126951169</v>
      </c>
      <c r="CD73" s="87"/>
    </row>
    <row r="74" spans="1:82" x14ac:dyDescent="0.25">
      <c r="A74" s="86">
        <v>70</v>
      </c>
      <c r="B74" s="87">
        <v>6.1542359609279931</v>
      </c>
      <c r="C74" s="87">
        <v>99.414025173247566</v>
      </c>
      <c r="D74" s="87">
        <v>149.95781216981533</v>
      </c>
      <c r="E74" s="87">
        <v>6.2866572218946422</v>
      </c>
      <c r="F74" s="87">
        <v>114.7302201139215</v>
      </c>
      <c r="G74" s="87">
        <v>33.284517466898819</v>
      </c>
      <c r="H74" s="87">
        <v>150.82864986162571</v>
      </c>
      <c r="I74" s="87">
        <v>99.414025173247566</v>
      </c>
      <c r="J74" s="87">
        <v>10.665944306408859</v>
      </c>
      <c r="K74" s="87">
        <v>6.2866572218946422</v>
      </c>
      <c r="L74" s="87">
        <v>3.6437472212690079</v>
      </c>
      <c r="M74" s="87">
        <v>33.284517466898819</v>
      </c>
      <c r="N74" s="87"/>
      <c r="O74" s="87">
        <v>5.8951758044897193</v>
      </c>
      <c r="P74" s="87">
        <v>9.7319398068483061</v>
      </c>
      <c r="Q74" s="87">
        <v>140.62964276062263</v>
      </c>
      <c r="R74" s="87">
        <v>5.6301909321457009</v>
      </c>
      <c r="S74" s="87">
        <v>112.21725598324323</v>
      </c>
      <c r="T74" s="87">
        <v>34.613478935719783</v>
      </c>
      <c r="U74" s="87">
        <v>142.40471220744814</v>
      </c>
      <c r="V74" s="87">
        <v>9.7319398068483061</v>
      </c>
      <c r="W74" s="87">
        <v>12.775067031442989</v>
      </c>
      <c r="X74" s="87">
        <v>5.6301909321457009</v>
      </c>
      <c r="Y74" s="87">
        <v>6.8037234407285432</v>
      </c>
      <c r="Z74" s="87">
        <v>34.613478935719783</v>
      </c>
      <c r="AA74" s="87"/>
      <c r="AB74" s="86">
        <v>70</v>
      </c>
      <c r="AC74" s="87">
        <v>5.2000211685944668</v>
      </c>
      <c r="AD74" s="87">
        <v>98.291343450774832</v>
      </c>
      <c r="AE74" s="87">
        <v>148.83134267528547</v>
      </c>
      <c r="AF74" s="87">
        <v>7.0510027496991565</v>
      </c>
      <c r="AG74" s="87">
        <v>113.76928531405377</v>
      </c>
      <c r="AH74" s="87">
        <v>33.789438080069239</v>
      </c>
      <c r="AI74" s="87">
        <v>153.42379334170005</v>
      </c>
      <c r="AJ74" s="87">
        <v>98.291343450774832</v>
      </c>
      <c r="AK74" s="87">
        <v>10.176799478140232</v>
      </c>
      <c r="AL74" s="87">
        <v>7.0510027496991565</v>
      </c>
      <c r="AM74" s="87">
        <v>9.4772781181874723</v>
      </c>
      <c r="AN74" s="87">
        <v>33.789438080069239</v>
      </c>
      <c r="AO74" s="87"/>
      <c r="AP74" s="86">
        <v>70</v>
      </c>
      <c r="AQ74" s="87">
        <v>6.0757544923737656</v>
      </c>
      <c r="AR74" s="87">
        <v>99.821727506861293</v>
      </c>
      <c r="AS74" s="87">
        <v>141.13662980226658</v>
      </c>
      <c r="AT74" s="87">
        <v>76.746903845320745</v>
      </c>
      <c r="AU74" s="87">
        <v>115.95446077145013</v>
      </c>
      <c r="AV74" s="87">
        <v>34.008014590280631</v>
      </c>
      <c r="AW74" s="87">
        <v>141.0932855151448</v>
      </c>
      <c r="AX74" s="87">
        <v>99.821727506861293</v>
      </c>
      <c r="AY74" s="87">
        <v>12.453412232972958</v>
      </c>
      <c r="AZ74" s="87">
        <v>76.746903845320745</v>
      </c>
      <c r="BA74" s="87">
        <v>3.2813373913303336</v>
      </c>
      <c r="BB74" s="87">
        <v>34.008014590280631</v>
      </c>
      <c r="BC74" s="87"/>
      <c r="BD74" s="86">
        <v>70</v>
      </c>
      <c r="BE74" s="87">
        <v>5.5230443201335726</v>
      </c>
      <c r="BF74" s="87">
        <v>98.732436441004694</v>
      </c>
      <c r="BG74" s="87">
        <v>150.04857675319741</v>
      </c>
      <c r="BH74" s="87">
        <v>6.2894095448393426</v>
      </c>
      <c r="BI74" s="87">
        <v>113.82230462322929</v>
      </c>
      <c r="BJ74" s="87">
        <v>34.510756779308146</v>
      </c>
      <c r="BK74" s="87">
        <v>148.85296996294338</v>
      </c>
      <c r="BL74" s="87">
        <v>98.732436441004694</v>
      </c>
      <c r="BM74" s="87">
        <v>11.156979090827793</v>
      </c>
      <c r="BN74" s="87">
        <v>6.2894095448393426</v>
      </c>
      <c r="BO74" s="87">
        <v>9.1558660259334825</v>
      </c>
      <c r="BP74" s="87">
        <v>34.510756779308146</v>
      </c>
      <c r="BQ74" s="87"/>
      <c r="BR74" s="87">
        <v>7.1189389970035499</v>
      </c>
      <c r="BS74" s="87">
        <v>99.932250565516028</v>
      </c>
      <c r="BT74" s="87">
        <v>149.37383057350797</v>
      </c>
      <c r="BU74" s="87">
        <v>9.4989668473529298E-2</v>
      </c>
      <c r="BV74" s="87">
        <v>114.67562680460027</v>
      </c>
      <c r="BW74" s="87">
        <v>99.230744201954735</v>
      </c>
      <c r="BX74" s="87">
        <v>147.510100322195</v>
      </c>
      <c r="BY74" s="87">
        <v>99.932250565516028</v>
      </c>
      <c r="BZ74" s="87">
        <v>11.886255661548386</v>
      </c>
      <c r="CA74" s="87">
        <v>9.4989668473529298E-2</v>
      </c>
      <c r="CB74" s="87">
        <v>9.725542624571327</v>
      </c>
      <c r="CC74" s="87">
        <v>99.230744201954735</v>
      </c>
      <c r="CD74" s="87"/>
    </row>
    <row r="75" spans="1:82" x14ac:dyDescent="0.25">
      <c r="A75" s="86">
        <v>71</v>
      </c>
      <c r="B75" s="87">
        <v>5.6755710417605645</v>
      </c>
      <c r="C75" s="87">
        <v>99.456801248853381</v>
      </c>
      <c r="D75" s="87">
        <v>149.77967263295372</v>
      </c>
      <c r="E75" s="87">
        <v>5.2665260083660907</v>
      </c>
      <c r="F75" s="87">
        <v>114.40043050564499</v>
      </c>
      <c r="G75" s="87">
        <v>33.499172124055001</v>
      </c>
      <c r="H75" s="87">
        <v>152.42824017380846</v>
      </c>
      <c r="I75" s="87">
        <v>99.456801248853381</v>
      </c>
      <c r="J75" s="87">
        <v>11.252903926564066</v>
      </c>
      <c r="K75" s="87">
        <v>5.2665260083660907</v>
      </c>
      <c r="L75" s="87">
        <v>14.627054766484502</v>
      </c>
      <c r="M75" s="87">
        <v>33.499172124055001</v>
      </c>
      <c r="N75" s="87"/>
      <c r="O75" s="87">
        <v>5.628904707166992</v>
      </c>
      <c r="P75" s="87">
        <v>11.351031580792544</v>
      </c>
      <c r="Q75" s="87">
        <v>144.3946013185969</v>
      </c>
      <c r="R75" s="87">
        <v>5.5357943325099921</v>
      </c>
      <c r="S75" s="87">
        <v>111.8378999248785</v>
      </c>
      <c r="T75" s="87">
        <v>33.356419312434738</v>
      </c>
      <c r="U75" s="87">
        <v>150.48192827050769</v>
      </c>
      <c r="V75" s="87">
        <v>11.351031580792544</v>
      </c>
      <c r="W75" s="87">
        <v>14.287268151283378</v>
      </c>
      <c r="X75" s="87">
        <v>5.5357943325099921</v>
      </c>
      <c r="Y75" s="87">
        <v>12.521373411843701</v>
      </c>
      <c r="Z75" s="87">
        <v>33.356419312434738</v>
      </c>
      <c r="AA75" s="87"/>
      <c r="AB75" s="86">
        <v>71</v>
      </c>
      <c r="AC75" s="87">
        <v>5.784016703925281</v>
      </c>
      <c r="AD75" s="87">
        <v>98.826290745170056</v>
      </c>
      <c r="AE75" s="87">
        <v>146.52957337671234</v>
      </c>
      <c r="AF75" s="87">
        <v>5.6704818169598274</v>
      </c>
      <c r="AG75" s="87">
        <v>114.73147854909965</v>
      </c>
      <c r="AH75" s="87">
        <v>34.823212097796812</v>
      </c>
      <c r="AI75" s="87">
        <v>150.84468636738924</v>
      </c>
      <c r="AJ75" s="87">
        <v>98.826290745170056</v>
      </c>
      <c r="AK75" s="87">
        <v>12.862905194408956</v>
      </c>
      <c r="AL75" s="87">
        <v>5.6704818169598274</v>
      </c>
      <c r="AM75" s="87">
        <v>11.834760486047019</v>
      </c>
      <c r="AN75" s="87">
        <v>34.823212097796812</v>
      </c>
      <c r="AO75" s="87"/>
      <c r="AP75" s="86">
        <v>71</v>
      </c>
      <c r="AQ75" s="87">
        <v>5.3998253884668452</v>
      </c>
      <c r="AR75" s="87">
        <v>99.148272205705467</v>
      </c>
      <c r="AS75" s="87">
        <v>145.34264510705756</v>
      </c>
      <c r="AT75" s="87">
        <v>76.515022488634585</v>
      </c>
      <c r="AU75" s="87">
        <v>109.9620156853145</v>
      </c>
      <c r="AV75" s="87">
        <v>34.001800296328184</v>
      </c>
      <c r="AW75" s="87">
        <v>143.94876766330461</v>
      </c>
      <c r="AX75" s="87">
        <v>99.148272205705467</v>
      </c>
      <c r="AY75" s="87">
        <v>9.8914937854395273</v>
      </c>
      <c r="AZ75" s="87">
        <v>76.515022488634585</v>
      </c>
      <c r="BA75" s="87">
        <v>4.6062577425936437</v>
      </c>
      <c r="BB75" s="87">
        <v>34.001800296328184</v>
      </c>
      <c r="BC75" s="87"/>
      <c r="BD75" s="86">
        <v>71</v>
      </c>
      <c r="BE75" s="87">
        <v>4.9986067511200041</v>
      </c>
      <c r="BF75" s="87">
        <v>100.22902962058868</v>
      </c>
      <c r="BG75" s="87">
        <v>147.67922921085204</v>
      </c>
      <c r="BH75" s="87">
        <v>6.0954887587639757</v>
      </c>
      <c r="BI75" s="87">
        <v>112.58952358474279</v>
      </c>
      <c r="BJ75" s="87">
        <v>33.837337004880553</v>
      </c>
      <c r="BK75" s="87">
        <v>148.85272809856443</v>
      </c>
      <c r="BL75" s="87">
        <v>100.22902962058868</v>
      </c>
      <c r="BM75" s="87">
        <v>12.160644382305536</v>
      </c>
      <c r="BN75" s="87">
        <v>6.0954887587639757</v>
      </c>
      <c r="BO75" s="87">
        <v>5.6287111534093421</v>
      </c>
      <c r="BP75" s="87">
        <v>33.837337004880553</v>
      </c>
      <c r="BQ75" s="87"/>
      <c r="BR75" s="87">
        <v>5.8551116307408098</v>
      </c>
      <c r="BS75" s="87">
        <v>99.958773152972412</v>
      </c>
      <c r="BT75" s="87">
        <v>150.14273893976829</v>
      </c>
      <c r="BU75" s="87">
        <v>1.856449730437314</v>
      </c>
      <c r="BV75" s="87">
        <v>115.45542347516161</v>
      </c>
      <c r="BW75" s="87">
        <v>99.65585978804188</v>
      </c>
      <c r="BX75" s="87">
        <v>148.22445646352958</v>
      </c>
      <c r="BY75" s="87">
        <v>99.958773152972412</v>
      </c>
      <c r="BZ75" s="87">
        <v>14.830759265096347</v>
      </c>
      <c r="CA75" s="87">
        <v>1.856449730437314</v>
      </c>
      <c r="CB75" s="87">
        <v>1.5973836270106254</v>
      </c>
      <c r="CC75" s="87">
        <v>99.65585978804188</v>
      </c>
      <c r="CD75" s="87"/>
    </row>
    <row r="76" spans="1:82" x14ac:dyDescent="0.25">
      <c r="A76" s="86">
        <v>72</v>
      </c>
      <c r="B76" s="87">
        <v>5.4571699093527464</v>
      </c>
      <c r="C76" s="87">
        <v>99.959847957248087</v>
      </c>
      <c r="D76" s="87">
        <v>148.31934846943147</v>
      </c>
      <c r="E76" s="87">
        <v>5.468141135997632</v>
      </c>
      <c r="F76" s="87">
        <v>112.41892541988582</v>
      </c>
      <c r="G76" s="87">
        <v>33.348829207604865</v>
      </c>
      <c r="H76" s="87">
        <v>150.08253051996044</v>
      </c>
      <c r="I76" s="87">
        <v>99.959847957248087</v>
      </c>
      <c r="J76" s="87">
        <v>12.638602239627824</v>
      </c>
      <c r="K76" s="87">
        <v>5.468141135997632</v>
      </c>
      <c r="L76" s="87">
        <v>10.500181938317017</v>
      </c>
      <c r="M76" s="87">
        <v>33.348829207604865</v>
      </c>
      <c r="N76" s="87"/>
      <c r="O76" s="87">
        <v>6.2725691949221067</v>
      </c>
      <c r="P76" s="87">
        <v>10.364974387151754</v>
      </c>
      <c r="Q76" s="87">
        <v>143.21414848666285</v>
      </c>
      <c r="R76" s="87">
        <v>6.1234325441777147</v>
      </c>
      <c r="S76" s="87">
        <v>113.15168629916522</v>
      </c>
      <c r="T76" s="87">
        <v>33.111242937910788</v>
      </c>
      <c r="U76" s="87">
        <v>147.41775332547402</v>
      </c>
      <c r="V76" s="87">
        <v>10.364974387151754</v>
      </c>
      <c r="W76" s="87">
        <v>10.991297410968169</v>
      </c>
      <c r="X76" s="87">
        <v>6.1234325441777147</v>
      </c>
      <c r="Y76" s="87">
        <v>10.921877710731271</v>
      </c>
      <c r="Z76" s="87">
        <v>33.111242937910788</v>
      </c>
      <c r="AA76" s="87"/>
      <c r="AB76" s="86">
        <v>72</v>
      </c>
      <c r="AC76" s="87">
        <v>6.2614657334429724</v>
      </c>
      <c r="AD76" s="87">
        <v>99.496620273219364</v>
      </c>
      <c r="AE76" s="87">
        <v>148.65789065328488</v>
      </c>
      <c r="AF76" s="87">
        <v>6.685132494662386</v>
      </c>
      <c r="AG76" s="87">
        <v>113.72717561431664</v>
      </c>
      <c r="AH76" s="87">
        <v>35.094733991587141</v>
      </c>
      <c r="AI76" s="87">
        <v>149.44825286429355</v>
      </c>
      <c r="AJ76" s="87">
        <v>99.496620273219364</v>
      </c>
      <c r="AK76" s="87">
        <v>12.05255800792284</v>
      </c>
      <c r="AL76" s="87">
        <v>6.685132494662386</v>
      </c>
      <c r="AM76" s="87">
        <v>10.352952833594287</v>
      </c>
      <c r="AN76" s="87">
        <v>35.094733991587141</v>
      </c>
      <c r="AO76" s="87"/>
      <c r="AP76" s="86">
        <v>72</v>
      </c>
      <c r="AQ76" s="87">
        <v>5.6980073900051256</v>
      </c>
      <c r="AR76" s="87">
        <v>100.16611550415234</v>
      </c>
      <c r="AS76" s="87">
        <v>143.14015212095856</v>
      </c>
      <c r="AT76" s="87">
        <v>75.330514223271962</v>
      </c>
      <c r="AU76" s="87">
        <v>110.4635550282913</v>
      </c>
      <c r="AV76" s="87">
        <v>34.919623302980135</v>
      </c>
      <c r="AW76" s="87">
        <v>146.14453234082703</v>
      </c>
      <c r="AX76" s="87">
        <v>100.16611550415234</v>
      </c>
      <c r="AY76" s="87">
        <v>13.075762854731705</v>
      </c>
      <c r="AZ76" s="87">
        <v>75.330514223271962</v>
      </c>
      <c r="BA76" s="87">
        <v>2.3808156145830655</v>
      </c>
      <c r="BB76" s="87">
        <v>34.919623302980135</v>
      </c>
      <c r="BC76" s="87"/>
      <c r="BD76" s="86">
        <v>72</v>
      </c>
      <c r="BE76" s="87">
        <v>6.2707634703223132</v>
      </c>
      <c r="BF76" s="87">
        <v>99.315968260539449</v>
      </c>
      <c r="BG76" s="87">
        <v>146.83245786031409</v>
      </c>
      <c r="BH76" s="87">
        <v>6.1825869697237748</v>
      </c>
      <c r="BI76" s="87">
        <v>114.29656396546793</v>
      </c>
      <c r="BJ76" s="87">
        <v>33.305548988426636</v>
      </c>
      <c r="BK76" s="87">
        <v>150.89648748057994</v>
      </c>
      <c r="BL76" s="87">
        <v>99.315968260539449</v>
      </c>
      <c r="BM76" s="87">
        <v>10.345217567605919</v>
      </c>
      <c r="BN76" s="87">
        <v>6.1825869697237748</v>
      </c>
      <c r="BO76" s="87">
        <v>8.4914400184926411</v>
      </c>
      <c r="BP76" s="87">
        <v>33.305548988426636</v>
      </c>
      <c r="BQ76" s="87"/>
      <c r="BR76" s="87">
        <v>6.5128572282970598</v>
      </c>
      <c r="BS76" s="87">
        <v>99.514140337704802</v>
      </c>
      <c r="BT76" s="87">
        <v>148.54001414554594</v>
      </c>
      <c r="BU76" s="87">
        <v>0.8436327867918183</v>
      </c>
      <c r="BV76" s="87">
        <v>112.85045946212597</v>
      </c>
      <c r="BW76" s="87">
        <v>99.093805345340186</v>
      </c>
      <c r="BX76" s="87">
        <v>152.60383714133593</v>
      </c>
      <c r="BY76" s="87">
        <v>99.514140337704802</v>
      </c>
      <c r="BZ76" s="87">
        <v>12.287324152922187</v>
      </c>
      <c r="CA76" s="87">
        <v>0.8436327867918183</v>
      </c>
      <c r="CB76" s="87">
        <v>7.7924013072728773</v>
      </c>
      <c r="CC76" s="87">
        <v>99.093805345340186</v>
      </c>
      <c r="CD76" s="87"/>
    </row>
    <row r="77" spans="1:82" x14ac:dyDescent="0.25">
      <c r="A77" s="86">
        <v>73</v>
      </c>
      <c r="B77" s="87">
        <v>5.8135515292730906</v>
      </c>
      <c r="C77" s="87">
        <v>100.05203889361565</v>
      </c>
      <c r="D77" s="87">
        <v>147.6099669313611</v>
      </c>
      <c r="E77" s="87">
        <v>6.4411425640719493</v>
      </c>
      <c r="F77" s="87">
        <v>116.64133960149789</v>
      </c>
      <c r="G77" s="87">
        <v>32.690662576495697</v>
      </c>
      <c r="H77" s="87">
        <v>148.91518960633022</v>
      </c>
      <c r="I77" s="87">
        <v>100.05203889361565</v>
      </c>
      <c r="J77" s="87">
        <v>10.685561517702544</v>
      </c>
      <c r="K77" s="87">
        <v>6.4411425640719493</v>
      </c>
      <c r="L77" s="87">
        <v>14.548783073933484</v>
      </c>
      <c r="M77" s="87">
        <v>32.690662576495697</v>
      </c>
      <c r="N77" s="87"/>
      <c r="O77" s="87">
        <v>6.3080659724450525</v>
      </c>
      <c r="P77" s="87">
        <v>9.80270094145488</v>
      </c>
      <c r="Q77" s="87">
        <v>145.50560453851824</v>
      </c>
      <c r="R77" s="87">
        <v>5.682895486271093</v>
      </c>
      <c r="S77" s="87">
        <v>113.51357934387434</v>
      </c>
      <c r="T77" s="87">
        <v>33.098213668502353</v>
      </c>
      <c r="U77" s="87">
        <v>151.10383257513124</v>
      </c>
      <c r="V77" s="87">
        <v>9.80270094145488</v>
      </c>
      <c r="W77" s="87">
        <v>12.295148063041456</v>
      </c>
      <c r="X77" s="87">
        <v>5.682895486271093</v>
      </c>
      <c r="Y77" s="87">
        <v>9.6063257692053377</v>
      </c>
      <c r="Z77" s="87">
        <v>33.098213668502353</v>
      </c>
      <c r="AA77" s="87"/>
      <c r="AB77" s="86">
        <v>73</v>
      </c>
      <c r="AC77" s="87">
        <v>5.5814357535981438</v>
      </c>
      <c r="AD77" s="87">
        <v>99.698432698382277</v>
      </c>
      <c r="AE77" s="87">
        <v>148.42620628140651</v>
      </c>
      <c r="AF77" s="87">
        <v>5.3041774647397171</v>
      </c>
      <c r="AG77" s="87">
        <v>114.75922727913971</v>
      </c>
      <c r="AH77" s="87">
        <v>34.559817538557276</v>
      </c>
      <c r="AI77" s="87">
        <v>148.47532608124089</v>
      </c>
      <c r="AJ77" s="87">
        <v>99.698432698382277</v>
      </c>
      <c r="AK77" s="87">
        <v>14.306115414358494</v>
      </c>
      <c r="AL77" s="87">
        <v>5.3041774647397171</v>
      </c>
      <c r="AM77" s="87">
        <v>7.5090551366819636</v>
      </c>
      <c r="AN77" s="87">
        <v>34.559817538557276</v>
      </c>
      <c r="AO77" s="87"/>
      <c r="AP77" s="86">
        <v>73</v>
      </c>
      <c r="AQ77" s="87">
        <v>6.3747447741729459</v>
      </c>
      <c r="AR77" s="87">
        <v>99.173959901081048</v>
      </c>
      <c r="AS77" s="87">
        <v>146.01146442805356</v>
      </c>
      <c r="AT77" s="87">
        <v>77.654776450381718</v>
      </c>
      <c r="AU77" s="87">
        <v>111.70975655915271</v>
      </c>
      <c r="AV77" s="87">
        <v>34.372089640538753</v>
      </c>
      <c r="AW77" s="87">
        <v>143.51942699829942</v>
      </c>
      <c r="AX77" s="87">
        <v>99.173959901081048</v>
      </c>
      <c r="AY77" s="87">
        <v>7.36714976357512</v>
      </c>
      <c r="AZ77" s="87">
        <v>77.654776450381718</v>
      </c>
      <c r="BA77" s="87">
        <v>2.8134986082030427</v>
      </c>
      <c r="BB77" s="87">
        <v>34.372089640538753</v>
      </c>
      <c r="BC77" s="87"/>
      <c r="BD77" s="86">
        <v>73</v>
      </c>
      <c r="BE77" s="87">
        <v>5.7029255838733572</v>
      </c>
      <c r="BF77" s="87">
        <v>99.398745898418298</v>
      </c>
      <c r="BG77" s="87">
        <v>148.8488398973025</v>
      </c>
      <c r="BH77" s="87">
        <v>5.5097224322780445</v>
      </c>
      <c r="BI77" s="87">
        <v>113.6622535351152</v>
      </c>
      <c r="BJ77" s="87">
        <v>33.412796405619254</v>
      </c>
      <c r="BK77" s="87">
        <v>149.13331334102017</v>
      </c>
      <c r="BL77" s="87">
        <v>99.398745898418298</v>
      </c>
      <c r="BM77" s="87">
        <v>11.813101242045375</v>
      </c>
      <c r="BN77" s="87">
        <v>5.5097224322780445</v>
      </c>
      <c r="BO77" s="87">
        <v>7.5934998238418974</v>
      </c>
      <c r="BP77" s="87">
        <v>33.412796405619254</v>
      </c>
      <c r="BQ77" s="87"/>
      <c r="BR77" s="87">
        <v>6.2450615233922715</v>
      </c>
      <c r="BS77" s="87">
        <v>99.444101948118913</v>
      </c>
      <c r="BT77" s="87">
        <v>148.2957013386544</v>
      </c>
      <c r="BU77" s="87">
        <v>1.130912892498465</v>
      </c>
      <c r="BV77" s="87">
        <v>111.17797375548929</v>
      </c>
      <c r="BW77" s="87">
        <v>99.092313622553817</v>
      </c>
      <c r="BX77" s="87">
        <v>148.49425507233752</v>
      </c>
      <c r="BY77" s="87">
        <v>99.444101948118913</v>
      </c>
      <c r="BZ77" s="87">
        <v>11.928887081540656</v>
      </c>
      <c r="CA77" s="87">
        <v>1.130912892498465</v>
      </c>
      <c r="CB77" s="87">
        <v>6.0584967769766802</v>
      </c>
      <c r="CC77" s="87">
        <v>99.092313622553817</v>
      </c>
      <c r="CD77" s="87"/>
    </row>
    <row r="78" spans="1:82" x14ac:dyDescent="0.25">
      <c r="A78" s="86">
        <v>74</v>
      </c>
      <c r="B78" s="87">
        <v>4.9137522380948919</v>
      </c>
      <c r="C78" s="87">
        <v>99.134314478459004</v>
      </c>
      <c r="D78" s="87">
        <v>149.1585548302206</v>
      </c>
      <c r="E78" s="87">
        <v>6.2619139984364276</v>
      </c>
      <c r="F78" s="87">
        <v>112.71381217373802</v>
      </c>
      <c r="G78" s="87">
        <v>33.338253403981774</v>
      </c>
      <c r="H78" s="87">
        <v>151.0907531133482</v>
      </c>
      <c r="I78" s="87">
        <v>99.134314478459004</v>
      </c>
      <c r="J78" s="87">
        <v>12.672931499944598</v>
      </c>
      <c r="K78" s="87">
        <v>6.2619139984364276</v>
      </c>
      <c r="L78" s="87">
        <v>12.421248848763799</v>
      </c>
      <c r="M78" s="87">
        <v>33.338253403981774</v>
      </c>
      <c r="N78" s="87"/>
      <c r="O78" s="87">
        <v>5.5995631954080531</v>
      </c>
      <c r="P78" s="87">
        <v>11.837525132571358</v>
      </c>
      <c r="Q78" s="87">
        <v>142.25987112749672</v>
      </c>
      <c r="R78" s="87">
        <v>6.470391721537684</v>
      </c>
      <c r="S78" s="87">
        <v>111.27038123418558</v>
      </c>
      <c r="T78" s="87">
        <v>32.227260735826157</v>
      </c>
      <c r="U78" s="87">
        <v>145.38086339618587</v>
      </c>
      <c r="V78" s="87">
        <v>11.837525132571358</v>
      </c>
      <c r="W78" s="87">
        <v>10.919409381978285</v>
      </c>
      <c r="X78" s="87">
        <v>6.470391721537684</v>
      </c>
      <c r="Y78" s="87">
        <v>11.740978484823721</v>
      </c>
      <c r="Z78" s="87">
        <v>32.227260735826157</v>
      </c>
      <c r="AA78" s="87"/>
      <c r="AB78" s="86">
        <v>74</v>
      </c>
      <c r="AC78" s="87">
        <v>6.1536285246992506</v>
      </c>
      <c r="AD78" s="87">
        <v>100.07881268579276</v>
      </c>
      <c r="AE78" s="87">
        <v>146.1658087606514</v>
      </c>
      <c r="AF78" s="87">
        <v>6.2372312280559008</v>
      </c>
      <c r="AG78" s="87">
        <v>113.61517454027035</v>
      </c>
      <c r="AH78" s="87">
        <v>32.800077568781496</v>
      </c>
      <c r="AI78" s="87">
        <v>152.05464714162588</v>
      </c>
      <c r="AJ78" s="87">
        <v>100.07881268579276</v>
      </c>
      <c r="AK78" s="87">
        <v>12.510387359904131</v>
      </c>
      <c r="AL78" s="87">
        <v>6.2372312280559008</v>
      </c>
      <c r="AM78" s="87">
        <v>9.1266599486990909</v>
      </c>
      <c r="AN78" s="87">
        <v>32.800077568781496</v>
      </c>
      <c r="AO78" s="87"/>
      <c r="AP78" s="86">
        <v>74</v>
      </c>
      <c r="AQ78" s="87">
        <v>5.9365932405055526</v>
      </c>
      <c r="AR78" s="87">
        <v>99.881026363538467</v>
      </c>
      <c r="AS78" s="87">
        <v>141.56104989744318</v>
      </c>
      <c r="AT78" s="87">
        <v>75.397067237696518</v>
      </c>
      <c r="AU78" s="87">
        <v>114.8640289410006</v>
      </c>
      <c r="AV78" s="87">
        <v>34.577029087614889</v>
      </c>
      <c r="AW78" s="87">
        <v>145.92469813773323</v>
      </c>
      <c r="AX78" s="87">
        <v>99.881026363538467</v>
      </c>
      <c r="AY78" s="87">
        <v>9.3373376918716318</v>
      </c>
      <c r="AZ78" s="87">
        <v>75.397067237696518</v>
      </c>
      <c r="BA78" s="87">
        <v>3.4930778078295455</v>
      </c>
      <c r="BB78" s="87">
        <v>34.577029087614889</v>
      </c>
      <c r="BC78" s="87"/>
      <c r="BD78" s="86">
        <v>74</v>
      </c>
      <c r="BE78" s="87">
        <v>5.5180322075447723</v>
      </c>
      <c r="BF78" s="87">
        <v>99.864044322807928</v>
      </c>
      <c r="BG78" s="87">
        <v>148.46347563341502</v>
      </c>
      <c r="BH78" s="87">
        <v>4.5923785397220014</v>
      </c>
      <c r="BI78" s="87">
        <v>112.53381368703778</v>
      </c>
      <c r="BJ78" s="87">
        <v>33.856053928837099</v>
      </c>
      <c r="BK78" s="87">
        <v>151.27690345153448</v>
      </c>
      <c r="BL78" s="87">
        <v>99.864044322807928</v>
      </c>
      <c r="BM78" s="87">
        <v>10.820403363668305</v>
      </c>
      <c r="BN78" s="87">
        <v>4.5923785397220014</v>
      </c>
      <c r="BO78" s="87">
        <v>12.543199090564885</v>
      </c>
      <c r="BP78" s="87">
        <v>33.856053928837099</v>
      </c>
      <c r="BQ78" s="87"/>
      <c r="BR78" s="87">
        <v>5.3692411100601589</v>
      </c>
      <c r="BS78" s="87">
        <v>99.404185204708199</v>
      </c>
      <c r="BT78" s="87">
        <v>147.0001344111154</v>
      </c>
      <c r="BU78" s="87">
        <v>2.0907585769313966</v>
      </c>
      <c r="BV78" s="87">
        <v>112.33629517229036</v>
      </c>
      <c r="BW78" s="87">
        <v>99.939734733477763</v>
      </c>
      <c r="BX78" s="87">
        <v>153.20209010371275</v>
      </c>
      <c r="BY78" s="87">
        <v>99.404185204708199</v>
      </c>
      <c r="BZ78" s="87">
        <v>10.846779955468408</v>
      </c>
      <c r="CA78" s="87">
        <v>2.0907585769313966</v>
      </c>
      <c r="CB78" s="87">
        <v>6.5722779887872491</v>
      </c>
      <c r="CC78" s="87">
        <v>99.939734733477763</v>
      </c>
      <c r="CD78" s="87"/>
    </row>
    <row r="79" spans="1:82" x14ac:dyDescent="0.25">
      <c r="A79" s="86">
        <v>75</v>
      </c>
      <c r="B79" s="87">
        <v>6.9965617785952627</v>
      </c>
      <c r="C79" s="87">
        <v>98.329931616308372</v>
      </c>
      <c r="D79" s="87">
        <v>147.52376776426937</v>
      </c>
      <c r="E79" s="87">
        <v>6.2764886946354643</v>
      </c>
      <c r="F79" s="87">
        <v>111.02818201550159</v>
      </c>
      <c r="G79" s="87">
        <v>32.623145814645483</v>
      </c>
      <c r="H79" s="87">
        <v>149.2556390504015</v>
      </c>
      <c r="I79" s="87">
        <v>98.329931616308372</v>
      </c>
      <c r="J79" s="87">
        <v>10.956109531353073</v>
      </c>
      <c r="K79" s="87">
        <v>6.2764886946354643</v>
      </c>
      <c r="L79" s="87">
        <v>11.437854530932919</v>
      </c>
      <c r="M79" s="87">
        <v>32.623145814645483</v>
      </c>
      <c r="N79" s="87"/>
      <c r="O79" s="87">
        <v>6.4112399114029381</v>
      </c>
      <c r="P79" s="87">
        <v>9.622953128717759</v>
      </c>
      <c r="Q79" s="87">
        <v>143.81909231339267</v>
      </c>
      <c r="R79" s="87">
        <v>6.0769859106119757</v>
      </c>
      <c r="S79" s="87">
        <v>110.08059167747311</v>
      </c>
      <c r="T79" s="87">
        <v>34.849286414875685</v>
      </c>
      <c r="U79" s="87">
        <v>141.33379164625589</v>
      </c>
      <c r="V79" s="87">
        <v>9.622953128717759</v>
      </c>
      <c r="W79" s="87">
        <v>10.935512189760081</v>
      </c>
      <c r="X79" s="87">
        <v>6.0769859106119757</v>
      </c>
      <c r="Y79" s="87">
        <v>9.6808418742745594</v>
      </c>
      <c r="Z79" s="87">
        <v>34.849286414875685</v>
      </c>
      <c r="AA79" s="87"/>
      <c r="AB79" s="86">
        <v>75</v>
      </c>
      <c r="AC79" s="87">
        <v>5.7006033257129234</v>
      </c>
      <c r="AD79" s="87">
        <v>98.728282575049434</v>
      </c>
      <c r="AE79" s="87">
        <v>146.42701453612904</v>
      </c>
      <c r="AF79" s="87">
        <v>6.1664399466967952</v>
      </c>
      <c r="AG79" s="87">
        <v>112.45795944890121</v>
      </c>
      <c r="AH79" s="87">
        <v>34.494926254855081</v>
      </c>
      <c r="AI79" s="87">
        <v>150.84381094109602</v>
      </c>
      <c r="AJ79" s="87">
        <v>98.728282575049434</v>
      </c>
      <c r="AK79" s="87">
        <v>11.560242061705789</v>
      </c>
      <c r="AL79" s="87">
        <v>6.1664399466967952</v>
      </c>
      <c r="AM79" s="87">
        <v>8.1099636387426681</v>
      </c>
      <c r="AN79" s="87">
        <v>34.494926254855081</v>
      </c>
      <c r="AO79" s="87"/>
      <c r="AP79" s="86">
        <v>75</v>
      </c>
      <c r="AQ79" s="87">
        <v>6.0968572563950358</v>
      </c>
      <c r="AR79" s="87">
        <v>100.09370293907998</v>
      </c>
      <c r="AS79" s="87">
        <v>144.30185106386782</v>
      </c>
      <c r="AT79" s="87">
        <v>76.227346681782294</v>
      </c>
      <c r="AU79" s="87">
        <v>113.65835487415701</v>
      </c>
      <c r="AV79" s="87">
        <v>35.208427533486301</v>
      </c>
      <c r="AW79" s="87">
        <v>142.8105995472809</v>
      </c>
      <c r="AX79" s="87">
        <v>100.09370293907998</v>
      </c>
      <c r="AY79" s="87">
        <v>11.406880955848523</v>
      </c>
      <c r="AZ79" s="87">
        <v>76.227346681782294</v>
      </c>
      <c r="BA79" s="87">
        <v>0.66695947584867099</v>
      </c>
      <c r="BB79" s="87">
        <v>35.208427533486301</v>
      </c>
      <c r="BC79" s="87"/>
      <c r="BD79" s="86">
        <v>75</v>
      </c>
      <c r="BE79" s="87">
        <v>5.9305104685615708</v>
      </c>
      <c r="BF79" s="87">
        <v>99.667787617824303</v>
      </c>
      <c r="BG79" s="87">
        <v>146.7062313592719</v>
      </c>
      <c r="BH79" s="87">
        <v>6.9553877466802927</v>
      </c>
      <c r="BI79" s="87">
        <v>113.60900436716035</v>
      </c>
      <c r="BJ79" s="87">
        <v>32.949366177804514</v>
      </c>
      <c r="BK79" s="87">
        <v>148.13150489053305</v>
      </c>
      <c r="BL79" s="87">
        <v>99.667787617824303</v>
      </c>
      <c r="BM79" s="87">
        <v>12.757953483424741</v>
      </c>
      <c r="BN79" s="87">
        <v>6.9553877466802927</v>
      </c>
      <c r="BO79" s="87">
        <v>14.774827315188173</v>
      </c>
      <c r="BP79" s="87">
        <v>32.949366177804514</v>
      </c>
      <c r="BQ79" s="87"/>
      <c r="BR79" s="87">
        <v>6.9544452410145023</v>
      </c>
      <c r="BS79" s="87">
        <v>99.539320026760223</v>
      </c>
      <c r="BT79" s="87">
        <v>149.82995192119367</v>
      </c>
      <c r="BU79" s="87">
        <v>1.1648843231222781</v>
      </c>
      <c r="BV79" s="87">
        <v>113.39541196870613</v>
      </c>
      <c r="BW79" s="87">
        <v>99.325290037200205</v>
      </c>
      <c r="BX79" s="87">
        <v>150.90371948920955</v>
      </c>
      <c r="BY79" s="87">
        <v>99.539320026760223</v>
      </c>
      <c r="BZ79" s="87">
        <v>11.917303423518153</v>
      </c>
      <c r="CA79" s="87">
        <v>1.1648843231222781</v>
      </c>
      <c r="CB79" s="87">
        <v>11.632902308024597</v>
      </c>
      <c r="CC79" s="87">
        <v>99.325290037200205</v>
      </c>
      <c r="CD79" s="87"/>
    </row>
    <row r="80" spans="1:82" x14ac:dyDescent="0.25">
      <c r="A80" s="86">
        <v>76</v>
      </c>
      <c r="B80" s="87">
        <v>5.7235173480345205</v>
      </c>
      <c r="C80" s="87">
        <v>99.130317609725253</v>
      </c>
      <c r="D80" s="87">
        <v>147.19738464777853</v>
      </c>
      <c r="E80" s="87">
        <v>5.4246864709894167</v>
      </c>
      <c r="F80" s="87">
        <v>113.85938632501693</v>
      </c>
      <c r="G80" s="87">
        <v>32.992171817801875</v>
      </c>
      <c r="H80" s="87">
        <v>148.9916969831215</v>
      </c>
      <c r="I80" s="87">
        <v>99.130317609725253</v>
      </c>
      <c r="J80" s="87">
        <v>12.229753377035301</v>
      </c>
      <c r="K80" s="87">
        <v>5.4246864709894167</v>
      </c>
      <c r="L80" s="87">
        <v>9.912133624753622</v>
      </c>
      <c r="M80" s="87">
        <v>32.992171817801875</v>
      </c>
      <c r="N80" s="87"/>
      <c r="O80" s="87">
        <v>6.1508096059978836</v>
      </c>
      <c r="P80" s="87">
        <v>10.410025833767229</v>
      </c>
      <c r="Q80" s="87">
        <v>144.28866705195225</v>
      </c>
      <c r="R80" s="87">
        <v>6.0817542917733194</v>
      </c>
      <c r="S80" s="87">
        <v>113.33442692149637</v>
      </c>
      <c r="T80" s="87">
        <v>33.371429799096113</v>
      </c>
      <c r="U80" s="87">
        <v>146.69692429949453</v>
      </c>
      <c r="V80" s="87">
        <v>10.410025833767229</v>
      </c>
      <c r="W80" s="87">
        <v>8.0237359497246867</v>
      </c>
      <c r="X80" s="87">
        <v>6.0817542917733194</v>
      </c>
      <c r="Y80" s="87">
        <v>13.550183728044562</v>
      </c>
      <c r="Z80" s="87">
        <v>33.371429799096113</v>
      </c>
      <c r="AA80" s="87"/>
      <c r="AB80" s="86">
        <v>76</v>
      </c>
      <c r="AC80" s="87">
        <v>6.3578167824264682</v>
      </c>
      <c r="AD80" s="87">
        <v>99.362497717729639</v>
      </c>
      <c r="AE80" s="87">
        <v>149.46539846447661</v>
      </c>
      <c r="AF80" s="87">
        <v>7.7913242997312322</v>
      </c>
      <c r="AG80" s="87">
        <v>113.54358356412322</v>
      </c>
      <c r="AH80" s="87">
        <v>33.361605447302857</v>
      </c>
      <c r="AI80" s="87">
        <v>152.74579093625638</v>
      </c>
      <c r="AJ80" s="87">
        <v>99.362497717729639</v>
      </c>
      <c r="AK80" s="87">
        <v>13.635079323957907</v>
      </c>
      <c r="AL80" s="87">
        <v>7.7913242997312322</v>
      </c>
      <c r="AM80" s="87">
        <v>9.3320014222260923</v>
      </c>
      <c r="AN80" s="87">
        <v>33.361605447302857</v>
      </c>
      <c r="AO80" s="87"/>
      <c r="AP80" s="86">
        <v>76</v>
      </c>
      <c r="AQ80" s="87">
        <v>5.6840648845200645</v>
      </c>
      <c r="AR80" s="87">
        <v>99.352619780246627</v>
      </c>
      <c r="AS80" s="87">
        <v>140.81761352384692</v>
      </c>
      <c r="AT80" s="87">
        <v>75.047300695014258</v>
      </c>
      <c r="AU80" s="87">
        <v>112.40832854064294</v>
      </c>
      <c r="AV80" s="87">
        <v>35.432320035018662</v>
      </c>
      <c r="AW80" s="87">
        <v>142.3681149476659</v>
      </c>
      <c r="AX80" s="87">
        <v>99.352619780246627</v>
      </c>
      <c r="AY80" s="87">
        <v>6.0435669149568421</v>
      </c>
      <c r="AZ80" s="87">
        <v>75.047300695014258</v>
      </c>
      <c r="BA80" s="87">
        <v>3.129645376655533</v>
      </c>
      <c r="BB80" s="87">
        <v>35.432320035018662</v>
      </c>
      <c r="BC80" s="87"/>
      <c r="BD80" s="86">
        <v>76</v>
      </c>
      <c r="BE80" s="87">
        <v>6.0296963489745004</v>
      </c>
      <c r="BF80" s="87">
        <v>99.356692689097301</v>
      </c>
      <c r="BG80" s="87">
        <v>148.65088533746126</v>
      </c>
      <c r="BH80" s="87">
        <v>5.2546383301305033</v>
      </c>
      <c r="BI80" s="87">
        <v>113.53867947630094</v>
      </c>
      <c r="BJ80" s="87">
        <v>33.651253293467825</v>
      </c>
      <c r="BK80" s="87">
        <v>148.81835832018118</v>
      </c>
      <c r="BL80" s="87">
        <v>99.356692689097301</v>
      </c>
      <c r="BM80" s="87">
        <v>13.485513345050524</v>
      </c>
      <c r="BN80" s="87">
        <v>5.2546383301305033</v>
      </c>
      <c r="BO80" s="87">
        <v>14.155226534517624</v>
      </c>
      <c r="BP80" s="87">
        <v>33.651253293467825</v>
      </c>
      <c r="BQ80" s="87"/>
      <c r="BR80" s="87">
        <v>5.7417163561608886</v>
      </c>
      <c r="BS80" s="87">
        <v>99.546552663102133</v>
      </c>
      <c r="BT80" s="87">
        <v>148.47415582482509</v>
      </c>
      <c r="BU80" s="87">
        <v>1.3349981825710411</v>
      </c>
      <c r="BV80" s="87">
        <v>112.59852284765989</v>
      </c>
      <c r="BW80" s="87">
        <v>99.596008221310285</v>
      </c>
      <c r="BX80" s="87">
        <v>147.28301742861407</v>
      </c>
      <c r="BY80" s="87">
        <v>99.546552663102133</v>
      </c>
      <c r="BZ80" s="87">
        <v>11.729654481692517</v>
      </c>
      <c r="CA80" s="87">
        <v>1.3349981825710411</v>
      </c>
      <c r="CB80" s="87">
        <v>7.2262313949979138</v>
      </c>
      <c r="CC80" s="87">
        <v>99.596008221310285</v>
      </c>
      <c r="CD80" s="87"/>
    </row>
    <row r="81" spans="1:82" x14ac:dyDescent="0.25">
      <c r="A81" s="86">
        <v>77</v>
      </c>
      <c r="B81" s="87">
        <v>5.5640326426388214</v>
      </c>
      <c r="C81" s="87">
        <v>99.120531498740405</v>
      </c>
      <c r="D81" s="87">
        <v>149.8360985301311</v>
      </c>
      <c r="E81" s="87">
        <v>5.8176452997810291</v>
      </c>
      <c r="F81" s="87">
        <v>114.25243648690477</v>
      </c>
      <c r="G81" s="87">
        <v>32.820270375602384</v>
      </c>
      <c r="H81" s="87">
        <v>154.52162052112362</v>
      </c>
      <c r="I81" s="87">
        <v>99.120531498740405</v>
      </c>
      <c r="J81" s="87">
        <v>10.903478121060047</v>
      </c>
      <c r="K81" s="87">
        <v>5.8176452997810291</v>
      </c>
      <c r="L81" s="87">
        <v>9.9218342769985846</v>
      </c>
      <c r="M81" s="87">
        <v>32.820270375602384</v>
      </c>
      <c r="N81" s="87"/>
      <c r="O81" s="87">
        <v>5.7374490973024361</v>
      </c>
      <c r="P81" s="87">
        <v>10.661424969865163</v>
      </c>
      <c r="Q81" s="87">
        <v>144.77805761934002</v>
      </c>
      <c r="R81" s="87">
        <v>3.9438138622478061</v>
      </c>
      <c r="S81" s="87">
        <v>111.88709219001325</v>
      </c>
      <c r="T81" s="87">
        <v>35.481524578170585</v>
      </c>
      <c r="U81" s="87">
        <v>145.5667820786397</v>
      </c>
      <c r="V81" s="87">
        <v>10.661424969865163</v>
      </c>
      <c r="W81" s="87">
        <v>9.6922336414284338</v>
      </c>
      <c r="X81" s="87">
        <v>3.9438138622478061</v>
      </c>
      <c r="Y81" s="87">
        <v>16.232992486955503</v>
      </c>
      <c r="Z81" s="87">
        <v>35.481524578170585</v>
      </c>
      <c r="AA81" s="87"/>
      <c r="AB81" s="86">
        <v>77</v>
      </c>
      <c r="AC81" s="87">
        <v>6.9128587936306047</v>
      </c>
      <c r="AD81" s="87">
        <v>100.36200585498153</v>
      </c>
      <c r="AE81" s="87">
        <v>149.29003367436789</v>
      </c>
      <c r="AF81" s="87">
        <v>6.0228932651838765</v>
      </c>
      <c r="AG81" s="87">
        <v>114.47105169579606</v>
      </c>
      <c r="AH81" s="87">
        <v>32.819801120200211</v>
      </c>
      <c r="AI81" s="87">
        <v>152.77823425580721</v>
      </c>
      <c r="AJ81" s="87">
        <v>100.36200585498153</v>
      </c>
      <c r="AK81" s="87">
        <v>10.500127536437299</v>
      </c>
      <c r="AL81" s="87">
        <v>6.0228932651838765</v>
      </c>
      <c r="AM81" s="87">
        <v>12.507478043181285</v>
      </c>
      <c r="AN81" s="87">
        <v>32.819801120200211</v>
      </c>
      <c r="AO81" s="87"/>
      <c r="AP81" s="86">
        <v>77</v>
      </c>
      <c r="AQ81" s="87">
        <v>6.2807092403864742</v>
      </c>
      <c r="AR81" s="87">
        <v>98.275200125344895</v>
      </c>
      <c r="AS81" s="87">
        <v>145.87168267752341</v>
      </c>
      <c r="AT81" s="87">
        <v>76.965095860813179</v>
      </c>
      <c r="AU81" s="87">
        <v>114.92010806009034</v>
      </c>
      <c r="AV81" s="87">
        <v>33.157238895139095</v>
      </c>
      <c r="AW81" s="87">
        <v>145.22949487193557</v>
      </c>
      <c r="AX81" s="87">
        <v>98.275200125344895</v>
      </c>
      <c r="AY81" s="87">
        <v>12.658690659664387</v>
      </c>
      <c r="AZ81" s="87">
        <v>76.965095860813179</v>
      </c>
      <c r="BA81" s="87">
        <v>3.713557987974589</v>
      </c>
      <c r="BB81" s="87">
        <v>33.157238895139095</v>
      </c>
      <c r="BC81" s="87"/>
      <c r="BD81" s="86">
        <v>77</v>
      </c>
      <c r="BE81" s="87">
        <v>5.8292602649645442</v>
      </c>
      <c r="BF81" s="87">
        <v>99.35600357330604</v>
      </c>
      <c r="BG81" s="87">
        <v>147.54886931868057</v>
      </c>
      <c r="BH81" s="87">
        <v>6.2478442546644457</v>
      </c>
      <c r="BI81" s="87">
        <v>114.12601281449957</v>
      </c>
      <c r="BJ81" s="87">
        <v>32.591430042251119</v>
      </c>
      <c r="BK81" s="87">
        <v>150.06748255887013</v>
      </c>
      <c r="BL81" s="87">
        <v>99.35600357330604</v>
      </c>
      <c r="BM81" s="87">
        <v>12.202458403408116</v>
      </c>
      <c r="BN81" s="87">
        <v>6.2478442546644457</v>
      </c>
      <c r="BO81" s="87">
        <v>7.2841415536081211</v>
      </c>
      <c r="BP81" s="87">
        <v>32.591430042251119</v>
      </c>
      <c r="BQ81" s="87"/>
      <c r="BR81" s="87">
        <v>5.9559731634462691</v>
      </c>
      <c r="BS81" s="87">
        <v>99.782093282680208</v>
      </c>
      <c r="BT81" s="87">
        <v>147.16190264676874</v>
      </c>
      <c r="BU81" s="87">
        <v>0.33055234497048303</v>
      </c>
      <c r="BV81" s="87">
        <v>113.08202047983607</v>
      </c>
      <c r="BW81" s="87">
        <v>99.785799842290459</v>
      </c>
      <c r="BX81" s="87">
        <v>150.90719540637289</v>
      </c>
      <c r="BY81" s="87">
        <v>99.782093282680208</v>
      </c>
      <c r="BZ81" s="87">
        <v>12.033435616699839</v>
      </c>
      <c r="CA81" s="87">
        <v>0.33055234497048303</v>
      </c>
      <c r="CB81" s="87">
        <v>9.3631169107943037</v>
      </c>
      <c r="CC81" s="87">
        <v>99.785799842290459</v>
      </c>
      <c r="CD81" s="87"/>
    </row>
    <row r="82" spans="1:82" x14ac:dyDescent="0.25">
      <c r="A82" s="86">
        <v>78</v>
      </c>
      <c r="B82" s="87">
        <v>5.5532727824575758</v>
      </c>
      <c r="C82" s="87">
        <v>99.609337835365508</v>
      </c>
      <c r="D82" s="87">
        <v>148.55448716047653</v>
      </c>
      <c r="E82" s="87">
        <v>5.9680576171254973</v>
      </c>
      <c r="F82" s="87">
        <v>113.67389426549292</v>
      </c>
      <c r="G82" s="87">
        <v>33.922412809299885</v>
      </c>
      <c r="H82" s="87">
        <v>150.89013397694467</v>
      </c>
      <c r="I82" s="87">
        <v>99.609337835365508</v>
      </c>
      <c r="J82" s="87">
        <v>9.6848363332343332</v>
      </c>
      <c r="K82" s="87">
        <v>5.9680576171254973</v>
      </c>
      <c r="L82" s="87">
        <v>11.416669378964487</v>
      </c>
      <c r="M82" s="87">
        <v>33.922412809299885</v>
      </c>
      <c r="N82" s="87"/>
      <c r="O82" s="87">
        <v>6.4209875705186814</v>
      </c>
      <c r="P82" s="87">
        <v>11.07187784544349</v>
      </c>
      <c r="Q82" s="87">
        <v>140.01605235858722</v>
      </c>
      <c r="R82" s="87">
        <v>5.2772284029872969</v>
      </c>
      <c r="S82" s="87">
        <v>112.54382622332307</v>
      </c>
      <c r="T82" s="87">
        <v>33.872303203886602</v>
      </c>
      <c r="U82" s="87">
        <v>144.12562117363359</v>
      </c>
      <c r="V82" s="87">
        <v>11.07187784544349</v>
      </c>
      <c r="W82" s="87">
        <v>12.878957339189029</v>
      </c>
      <c r="X82" s="87">
        <v>5.2772284029872969</v>
      </c>
      <c r="Y82" s="87">
        <v>7.0904664043175227</v>
      </c>
      <c r="Z82" s="87">
        <v>33.872303203886602</v>
      </c>
      <c r="AA82" s="87"/>
      <c r="AB82" s="86">
        <v>78</v>
      </c>
      <c r="AC82" s="87">
        <v>5.6976792688847038</v>
      </c>
      <c r="AD82" s="87">
        <v>99.027451045867153</v>
      </c>
      <c r="AE82" s="87">
        <v>147.80177667525194</v>
      </c>
      <c r="AF82" s="87">
        <v>4.7498895403220853</v>
      </c>
      <c r="AG82" s="87">
        <v>112.70980605220433</v>
      </c>
      <c r="AH82" s="87">
        <v>34.810793558432792</v>
      </c>
      <c r="AI82" s="87">
        <v>151.57615997593888</v>
      </c>
      <c r="AJ82" s="87">
        <v>99.027451045867153</v>
      </c>
      <c r="AK82" s="87">
        <v>12.166185190995686</v>
      </c>
      <c r="AL82" s="87">
        <v>4.7498895403220853</v>
      </c>
      <c r="AM82" s="87">
        <v>13.15381207869696</v>
      </c>
      <c r="AN82" s="87">
        <v>34.810793558432792</v>
      </c>
      <c r="AO82" s="87"/>
      <c r="AP82" s="86">
        <v>78</v>
      </c>
      <c r="AQ82" s="87">
        <v>5.9220049074816021</v>
      </c>
      <c r="AR82" s="87">
        <v>98.556465622942852</v>
      </c>
      <c r="AS82" s="87">
        <v>142.27008133997299</v>
      </c>
      <c r="AT82" s="87">
        <v>75.543429125677079</v>
      </c>
      <c r="AU82" s="87">
        <v>110.89612051531284</v>
      </c>
      <c r="AV82" s="87">
        <v>33.865141393058295</v>
      </c>
      <c r="AW82" s="87">
        <v>146.9785877701112</v>
      </c>
      <c r="AX82" s="87">
        <v>98.556465622942852</v>
      </c>
      <c r="AY82" s="87">
        <v>16.510041668379962</v>
      </c>
      <c r="AZ82" s="87">
        <v>75.543429125677079</v>
      </c>
      <c r="BA82" s="87">
        <v>4.1853780488833419</v>
      </c>
      <c r="BB82" s="87">
        <v>33.865141393058295</v>
      </c>
      <c r="BC82" s="87"/>
      <c r="BD82" s="86">
        <v>78</v>
      </c>
      <c r="BE82" s="87">
        <v>5.8284459189387627</v>
      </c>
      <c r="BF82" s="87">
        <v>98.852141466196656</v>
      </c>
      <c r="BG82" s="87">
        <v>149.36214355053218</v>
      </c>
      <c r="BH82" s="87">
        <v>5.465333959881356</v>
      </c>
      <c r="BI82" s="87">
        <v>113.17633895354598</v>
      </c>
      <c r="BJ82" s="87">
        <v>35.840780819420871</v>
      </c>
      <c r="BK82" s="87">
        <v>149.79628199124693</v>
      </c>
      <c r="BL82" s="87">
        <v>98.852141466196656</v>
      </c>
      <c r="BM82" s="87">
        <v>10.178806440080711</v>
      </c>
      <c r="BN82" s="87">
        <v>5.465333959881356</v>
      </c>
      <c r="BO82" s="87">
        <v>9.8514196774096252</v>
      </c>
      <c r="BP82" s="87">
        <v>35.840780819420871</v>
      </c>
      <c r="BQ82" s="87"/>
      <c r="BR82" s="87">
        <v>5.4305810881611443</v>
      </c>
      <c r="BS82" s="87">
        <v>99.602674395536468</v>
      </c>
      <c r="BT82" s="87">
        <v>148.07252329811448</v>
      </c>
      <c r="BU82" s="87">
        <v>0.83422166166444744</v>
      </c>
      <c r="BV82" s="87">
        <v>115.13520814958248</v>
      </c>
      <c r="BW82" s="87">
        <v>99.236673398564818</v>
      </c>
      <c r="BX82" s="87">
        <v>151.70546138916569</v>
      </c>
      <c r="BY82" s="87">
        <v>99.602674395536468</v>
      </c>
      <c r="BZ82" s="87">
        <v>10.073483355729612</v>
      </c>
      <c r="CA82" s="87">
        <v>0.83422166166444744</v>
      </c>
      <c r="CB82" s="87">
        <v>12.32871026490692</v>
      </c>
      <c r="CC82" s="87">
        <v>99.236673398564818</v>
      </c>
      <c r="CD82" s="87"/>
    </row>
    <row r="83" spans="1:82" x14ac:dyDescent="0.25">
      <c r="A83" s="86">
        <v>79</v>
      </c>
      <c r="B83" s="87">
        <v>5.5528845733881624</v>
      </c>
      <c r="C83" s="87">
        <v>99.68836104345057</v>
      </c>
      <c r="D83" s="87">
        <v>147.16649603667429</v>
      </c>
      <c r="E83" s="87">
        <v>5.4759783690862731</v>
      </c>
      <c r="F83" s="87">
        <v>115.56632362390692</v>
      </c>
      <c r="G83" s="87">
        <v>33.464608166460444</v>
      </c>
      <c r="H83" s="87">
        <v>150.5448887830533</v>
      </c>
      <c r="I83" s="87">
        <v>99.68836104345057</v>
      </c>
      <c r="J83" s="87">
        <v>11.516767492788418</v>
      </c>
      <c r="K83" s="87">
        <v>5.4759783690862731</v>
      </c>
      <c r="L83" s="87">
        <v>8.6141894510256378</v>
      </c>
      <c r="M83" s="87">
        <v>33.464608166460444</v>
      </c>
      <c r="N83" s="87"/>
      <c r="O83" s="87">
        <v>5.5023683467023057</v>
      </c>
      <c r="P83" s="87">
        <v>12.690631145865087</v>
      </c>
      <c r="Q83" s="87">
        <v>141.67227325226563</v>
      </c>
      <c r="R83" s="87">
        <v>5.3045074642577967</v>
      </c>
      <c r="S83" s="87">
        <v>111.2906617592444</v>
      </c>
      <c r="T83" s="87">
        <v>33.340389958160621</v>
      </c>
      <c r="U83" s="87">
        <v>143.5275007960235</v>
      </c>
      <c r="V83" s="87">
        <v>12.690631145865087</v>
      </c>
      <c r="W83" s="87">
        <v>12.454009766021391</v>
      </c>
      <c r="X83" s="87">
        <v>5.3045074642577967</v>
      </c>
      <c r="Y83" s="87">
        <v>16.020721535350575</v>
      </c>
      <c r="Z83" s="87">
        <v>33.340389958160621</v>
      </c>
      <c r="AA83" s="87"/>
      <c r="AB83" s="86">
        <v>79</v>
      </c>
      <c r="AC83" s="87">
        <v>6.1119814116535096</v>
      </c>
      <c r="AD83" s="87">
        <v>100.34639180878332</v>
      </c>
      <c r="AE83" s="87">
        <v>147.03616095759125</v>
      </c>
      <c r="AF83" s="87">
        <v>5.3956552528694974</v>
      </c>
      <c r="AG83" s="87">
        <v>114.04488244977152</v>
      </c>
      <c r="AH83" s="87">
        <v>34.427965721314088</v>
      </c>
      <c r="AI83" s="87">
        <v>149.8752224776882</v>
      </c>
      <c r="AJ83" s="87">
        <v>100.34639180878332</v>
      </c>
      <c r="AK83" s="87">
        <v>10.494476640335538</v>
      </c>
      <c r="AL83" s="87">
        <v>5.3956552528694974</v>
      </c>
      <c r="AM83" s="87">
        <v>10.520462971339343</v>
      </c>
      <c r="AN83" s="87">
        <v>34.427965721314088</v>
      </c>
      <c r="AO83" s="87"/>
      <c r="AP83" s="86">
        <v>79</v>
      </c>
      <c r="AQ83" s="87">
        <v>6.4793163907506859</v>
      </c>
      <c r="AR83" s="87">
        <v>98.292146671937516</v>
      </c>
      <c r="AS83" s="87">
        <v>142.00171139103904</v>
      </c>
      <c r="AT83" s="87">
        <v>76.315309334815666</v>
      </c>
      <c r="AU83" s="87">
        <v>112.33530086485965</v>
      </c>
      <c r="AV83" s="87">
        <v>33.574361096920015</v>
      </c>
      <c r="AW83" s="87">
        <v>144.66370751677158</v>
      </c>
      <c r="AX83" s="87">
        <v>98.292146671937516</v>
      </c>
      <c r="AY83" s="87">
        <v>10.050178448560827</v>
      </c>
      <c r="AZ83" s="87">
        <v>76.315309334815666</v>
      </c>
      <c r="BA83" s="87">
        <v>3.6571020756825607</v>
      </c>
      <c r="BB83" s="87">
        <v>33.574361096920015</v>
      </c>
      <c r="BC83" s="87"/>
      <c r="BD83" s="86">
        <v>79</v>
      </c>
      <c r="BE83" s="87">
        <v>6.3981520776297414</v>
      </c>
      <c r="BF83" s="87">
        <v>98.170556840221224</v>
      </c>
      <c r="BG83" s="87">
        <v>148.4510482970386</v>
      </c>
      <c r="BH83" s="87">
        <v>5.8856075308623739</v>
      </c>
      <c r="BI83" s="87">
        <v>113.88386366931007</v>
      </c>
      <c r="BJ83" s="87">
        <v>34.840688048920271</v>
      </c>
      <c r="BK83" s="87">
        <v>148.94097721376028</v>
      </c>
      <c r="BL83" s="87">
        <v>98.170556840221224</v>
      </c>
      <c r="BM83" s="87">
        <v>11.806599880372881</v>
      </c>
      <c r="BN83" s="87">
        <v>5.8856075308623739</v>
      </c>
      <c r="BO83" s="87">
        <v>9.4229257523402215</v>
      </c>
      <c r="BP83" s="87">
        <v>34.840688048920271</v>
      </c>
      <c r="BQ83" s="87"/>
      <c r="BR83" s="87">
        <v>5.5694636613989825</v>
      </c>
      <c r="BS83" s="87">
        <v>99.103163018432923</v>
      </c>
      <c r="BT83" s="87">
        <v>149.36118750834638</v>
      </c>
      <c r="BU83" s="87">
        <v>0.91596224754344024</v>
      </c>
      <c r="BV83" s="87">
        <v>112.68472521302658</v>
      </c>
      <c r="BW83" s="87">
        <v>99.029831387899762</v>
      </c>
      <c r="BX83" s="87">
        <v>147.81639700643055</v>
      </c>
      <c r="BY83" s="87">
        <v>99.103163018432923</v>
      </c>
      <c r="BZ83" s="87">
        <v>12.533439661896038</v>
      </c>
      <c r="CA83" s="87">
        <v>0.91596224754344024</v>
      </c>
      <c r="CB83" s="87">
        <v>7.4351406149216386</v>
      </c>
      <c r="CC83" s="87">
        <v>99.029831387899762</v>
      </c>
      <c r="CD83" s="87"/>
    </row>
    <row r="84" spans="1:82" x14ac:dyDescent="0.25">
      <c r="A84" s="86">
        <v>80</v>
      </c>
      <c r="B84" s="87">
        <v>5.4071808626230968</v>
      </c>
      <c r="C84" s="87">
        <v>99.515766145278405</v>
      </c>
      <c r="D84" s="87">
        <v>148.64135821197627</v>
      </c>
      <c r="E84" s="87">
        <v>5.9077049422694303</v>
      </c>
      <c r="F84" s="87">
        <v>113.7520641237065</v>
      </c>
      <c r="G84" s="87">
        <v>34.82305490712708</v>
      </c>
      <c r="H84" s="87">
        <v>149.82981259890641</v>
      </c>
      <c r="I84" s="87">
        <v>99.515766145278405</v>
      </c>
      <c r="J84" s="87">
        <v>10.164601729299124</v>
      </c>
      <c r="K84" s="87">
        <v>5.9077049422694303</v>
      </c>
      <c r="L84" s="87">
        <v>15.373973541444499</v>
      </c>
      <c r="M84" s="87">
        <v>34.82305490712708</v>
      </c>
      <c r="N84" s="87"/>
      <c r="O84" s="87">
        <v>5.8146333547460989</v>
      </c>
      <c r="P84" s="87">
        <v>10.147150337791507</v>
      </c>
      <c r="Q84" s="87">
        <v>142.59430693221094</v>
      </c>
      <c r="R84" s="87">
        <v>5.8855602574562447</v>
      </c>
      <c r="S84" s="87">
        <v>111.28002275920778</v>
      </c>
      <c r="T84" s="87">
        <v>32.362550509399739</v>
      </c>
      <c r="U84" s="87">
        <v>141.72103088294909</v>
      </c>
      <c r="V84" s="87">
        <v>10.147150337791507</v>
      </c>
      <c r="W84" s="87">
        <v>6.4028915328525668</v>
      </c>
      <c r="X84" s="87">
        <v>5.8855602574562447</v>
      </c>
      <c r="Y84" s="87">
        <v>13.389839862828046</v>
      </c>
      <c r="Z84" s="87">
        <v>32.362550509399739</v>
      </c>
      <c r="AA84" s="87"/>
      <c r="AB84" s="86">
        <v>80</v>
      </c>
      <c r="AC84" s="87">
        <v>5.7648587362923518</v>
      </c>
      <c r="AD84" s="87">
        <v>99.510856687752792</v>
      </c>
      <c r="AE84" s="87">
        <v>148.47466350778794</v>
      </c>
      <c r="AF84" s="87">
        <v>6.2962689254192048</v>
      </c>
      <c r="AG84" s="87">
        <v>113.49829444920371</v>
      </c>
      <c r="AH84" s="87">
        <v>35.139992150425584</v>
      </c>
      <c r="AI84" s="87">
        <v>152.2246369955898</v>
      </c>
      <c r="AJ84" s="87">
        <v>99.510856687752792</v>
      </c>
      <c r="AK84" s="87">
        <v>10.943022915465157</v>
      </c>
      <c r="AL84" s="87">
        <v>6.2962689254192048</v>
      </c>
      <c r="AM84" s="87">
        <v>4.2838329739473613</v>
      </c>
      <c r="AN84" s="87">
        <v>35.139992150425584</v>
      </c>
      <c r="AO84" s="87"/>
      <c r="AP84" s="86">
        <v>80</v>
      </c>
      <c r="AQ84" s="87">
        <v>6.5524920055621712</v>
      </c>
      <c r="AR84" s="87">
        <v>99.045639663360888</v>
      </c>
      <c r="AS84" s="87">
        <v>144.57078227006014</v>
      </c>
      <c r="AT84" s="87">
        <v>76.189473684969826</v>
      </c>
      <c r="AU84" s="87">
        <v>110.4884708522725</v>
      </c>
      <c r="AV84" s="87">
        <v>32.854009988236115</v>
      </c>
      <c r="AW84" s="87">
        <v>147.38288497309279</v>
      </c>
      <c r="AX84" s="87">
        <v>99.045639663360888</v>
      </c>
      <c r="AY84" s="87">
        <v>7.4765824786539117</v>
      </c>
      <c r="AZ84" s="87">
        <v>76.189473684969826</v>
      </c>
      <c r="BA84" s="87">
        <v>3.6774488973164732</v>
      </c>
      <c r="BB84" s="87">
        <v>32.854009988236115</v>
      </c>
      <c r="BC84" s="87"/>
      <c r="BD84" s="86">
        <v>80</v>
      </c>
      <c r="BE84" s="87">
        <v>7.0225916281495913</v>
      </c>
      <c r="BF84" s="87">
        <v>99.887472585778042</v>
      </c>
      <c r="BG84" s="87">
        <v>148.85912561576686</v>
      </c>
      <c r="BH84" s="87">
        <v>5.1727268779700371</v>
      </c>
      <c r="BI84" s="87">
        <v>112.6164633371378</v>
      </c>
      <c r="BJ84" s="87">
        <v>32.937755222698186</v>
      </c>
      <c r="BK84" s="87">
        <v>149.7655804582682</v>
      </c>
      <c r="BL84" s="87">
        <v>99.887472585778042</v>
      </c>
      <c r="BM84" s="87">
        <v>12.772588722376405</v>
      </c>
      <c r="BN84" s="87">
        <v>5.1727268779700371</v>
      </c>
      <c r="BO84" s="87">
        <v>12.502646604392211</v>
      </c>
      <c r="BP84" s="87">
        <v>32.937755222698186</v>
      </c>
      <c r="BQ84" s="87"/>
      <c r="BR84" s="87">
        <v>6.5205706017567397</v>
      </c>
      <c r="BS84" s="87">
        <v>99.378537153436611</v>
      </c>
      <c r="BT84" s="87">
        <v>149.72090539345794</v>
      </c>
      <c r="BU84" s="87">
        <v>0.69224320189009636</v>
      </c>
      <c r="BV84" s="87">
        <v>113.99787693181344</v>
      </c>
      <c r="BW84" s="87">
        <v>99.711124578882021</v>
      </c>
      <c r="BX84" s="87">
        <v>153.4986315975105</v>
      </c>
      <c r="BY84" s="87">
        <v>99.378537153436611</v>
      </c>
      <c r="BZ84" s="87">
        <v>9.3816897787550815</v>
      </c>
      <c r="CA84" s="87">
        <v>0.69224320189009636</v>
      </c>
      <c r="CB84" s="87">
        <v>9.5715025829913056</v>
      </c>
      <c r="CC84" s="87">
        <v>99.711124578882021</v>
      </c>
      <c r="CD84" s="87"/>
    </row>
    <row r="85" spans="1:82" x14ac:dyDescent="0.25">
      <c r="A85" s="86">
        <v>81</v>
      </c>
      <c r="B85" s="87">
        <v>6.2730143563069944</v>
      </c>
      <c r="C85" s="87">
        <v>99.234766654461879</v>
      </c>
      <c r="D85" s="87">
        <v>147.87051393871118</v>
      </c>
      <c r="E85" s="87">
        <v>5.9176218528688267</v>
      </c>
      <c r="F85" s="87">
        <v>112.65703995942451</v>
      </c>
      <c r="G85" s="87">
        <v>34.657358558614831</v>
      </c>
      <c r="H85" s="87">
        <v>154.77147475428563</v>
      </c>
      <c r="I85" s="87">
        <v>99.234766654461879</v>
      </c>
      <c r="J85" s="87">
        <v>11.997839792482354</v>
      </c>
      <c r="K85" s="87">
        <v>5.9176218528688267</v>
      </c>
      <c r="L85" s="87">
        <v>11.583710912816777</v>
      </c>
      <c r="M85" s="87">
        <v>34.657358558614831</v>
      </c>
      <c r="N85" s="87"/>
      <c r="O85" s="87">
        <v>5.5158686649886901</v>
      </c>
      <c r="P85" s="87">
        <v>8.789386028936736</v>
      </c>
      <c r="Q85" s="87">
        <v>141.21496753485118</v>
      </c>
      <c r="R85" s="87">
        <v>6.0194896725610647</v>
      </c>
      <c r="S85" s="87">
        <v>112.16873499549142</v>
      </c>
      <c r="T85" s="87">
        <v>33.533210922060277</v>
      </c>
      <c r="U85" s="87">
        <v>143.5444085438765</v>
      </c>
      <c r="V85" s="87">
        <v>8.789386028936736</v>
      </c>
      <c r="W85" s="87">
        <v>10.017020613705091</v>
      </c>
      <c r="X85" s="87">
        <v>6.0194896725610647</v>
      </c>
      <c r="Y85" s="87">
        <v>6.7705749871944025</v>
      </c>
      <c r="Z85" s="87">
        <v>33.533210922060277</v>
      </c>
      <c r="AA85" s="87"/>
      <c r="AB85" s="86">
        <v>81</v>
      </c>
      <c r="AC85" s="87">
        <v>5.6622500176853388</v>
      </c>
      <c r="AD85" s="87">
        <v>99.212956176011375</v>
      </c>
      <c r="AE85" s="87">
        <v>147.40158022825131</v>
      </c>
      <c r="AF85" s="87">
        <v>4.9752726925348094</v>
      </c>
      <c r="AG85" s="87">
        <v>112.66290248391564</v>
      </c>
      <c r="AH85" s="87">
        <v>34.137579579338713</v>
      </c>
      <c r="AI85" s="87">
        <v>148.29399061758966</v>
      </c>
      <c r="AJ85" s="87">
        <v>99.212956176011375</v>
      </c>
      <c r="AK85" s="87">
        <v>12.68784820679099</v>
      </c>
      <c r="AL85" s="87">
        <v>4.9752726925348094</v>
      </c>
      <c r="AM85" s="87">
        <v>9.2533124860415832</v>
      </c>
      <c r="AN85" s="87">
        <v>34.137579579338713</v>
      </c>
      <c r="AO85" s="87"/>
      <c r="AP85" s="86">
        <v>81</v>
      </c>
      <c r="AQ85" s="87">
        <v>6.0921901387574859</v>
      </c>
      <c r="AR85" s="87">
        <v>99.958928305984912</v>
      </c>
      <c r="AS85" s="87">
        <v>143.21001060887491</v>
      </c>
      <c r="AT85" s="87">
        <v>75.154522841084983</v>
      </c>
      <c r="AU85" s="87">
        <v>111.85511442185646</v>
      </c>
      <c r="AV85" s="87">
        <v>33.387393124461475</v>
      </c>
      <c r="AW85" s="87">
        <v>141.14362999896383</v>
      </c>
      <c r="AX85" s="87">
        <v>99.958928305984912</v>
      </c>
      <c r="AY85" s="87">
        <v>13.185104273648243</v>
      </c>
      <c r="AZ85" s="87">
        <v>75.154522841084983</v>
      </c>
      <c r="BA85" s="87">
        <v>2.9743055027978946</v>
      </c>
      <c r="BB85" s="87">
        <v>33.387393124461475</v>
      </c>
      <c r="BC85" s="87"/>
      <c r="BD85" s="86">
        <v>81</v>
      </c>
      <c r="BE85" s="87">
        <v>5.857698417133653</v>
      </c>
      <c r="BF85" s="87">
        <v>99.88370311249713</v>
      </c>
      <c r="BG85" s="87">
        <v>147.55481815013403</v>
      </c>
      <c r="BH85" s="87">
        <v>6.3488851712582468</v>
      </c>
      <c r="BI85" s="87">
        <v>113.08884834460193</v>
      </c>
      <c r="BJ85" s="87">
        <v>35.053263306125857</v>
      </c>
      <c r="BK85" s="87">
        <v>149.46288762038435</v>
      </c>
      <c r="BL85" s="87">
        <v>99.88370311249713</v>
      </c>
      <c r="BM85" s="87">
        <v>10.969935467228337</v>
      </c>
      <c r="BN85" s="87">
        <v>6.3488851712582468</v>
      </c>
      <c r="BO85" s="87">
        <v>8.7237249605837572</v>
      </c>
      <c r="BP85" s="87">
        <v>35.053263306125857</v>
      </c>
      <c r="BQ85" s="87"/>
      <c r="BR85" s="87">
        <v>6.2113783827127893</v>
      </c>
      <c r="BS85" s="87">
        <v>98.963364870950713</v>
      </c>
      <c r="BT85" s="87">
        <v>148.55139932010525</v>
      </c>
      <c r="BU85" s="87">
        <v>0.9125908974833381</v>
      </c>
      <c r="BV85" s="87">
        <v>115.10123786874843</v>
      </c>
      <c r="BW85" s="87">
        <v>99.486816935120189</v>
      </c>
      <c r="BX85" s="87">
        <v>147.27414942312032</v>
      </c>
      <c r="BY85" s="87">
        <v>98.963364870950713</v>
      </c>
      <c r="BZ85" s="87">
        <v>12.069811301104997</v>
      </c>
      <c r="CA85" s="87">
        <v>0.9125908974833381</v>
      </c>
      <c r="CB85" s="87">
        <v>12.910449514365645</v>
      </c>
      <c r="CC85" s="87">
        <v>99.486816935120189</v>
      </c>
      <c r="CD85" s="87"/>
    </row>
    <row r="86" spans="1:82" x14ac:dyDescent="0.25">
      <c r="A86" s="86">
        <v>82</v>
      </c>
      <c r="B86" s="87">
        <v>5.3719229679779747</v>
      </c>
      <c r="C86" s="87">
        <v>99.628698568339345</v>
      </c>
      <c r="D86" s="87">
        <v>147.37183985558079</v>
      </c>
      <c r="E86" s="87">
        <v>5.8937530213443017</v>
      </c>
      <c r="F86" s="87">
        <v>112.71114654407194</v>
      </c>
      <c r="G86" s="87">
        <v>34.274681865344391</v>
      </c>
      <c r="H86" s="87">
        <v>150.66038550236956</v>
      </c>
      <c r="I86" s="87">
        <v>99.628698568339345</v>
      </c>
      <c r="J86" s="87">
        <v>10.419465518858999</v>
      </c>
      <c r="K86" s="87">
        <v>5.8937530213443017</v>
      </c>
      <c r="L86" s="87">
        <v>10.92250599631614</v>
      </c>
      <c r="M86" s="87">
        <v>34.274681865344391</v>
      </c>
      <c r="N86" s="87"/>
      <c r="O86" s="87">
        <v>5.3770940897223811</v>
      </c>
      <c r="P86" s="87">
        <v>10.24840979217919</v>
      </c>
      <c r="Q86" s="87">
        <v>142.85337721265358</v>
      </c>
      <c r="R86" s="87">
        <v>4.9611800022230801</v>
      </c>
      <c r="S86" s="87">
        <v>110.80369100328768</v>
      </c>
      <c r="T86" s="87">
        <v>35.196565407653999</v>
      </c>
      <c r="U86" s="87">
        <v>148.52243601915907</v>
      </c>
      <c r="V86" s="87">
        <v>10.24840979217919</v>
      </c>
      <c r="W86" s="87">
        <v>10.69884310170945</v>
      </c>
      <c r="X86" s="87">
        <v>4.9611800022230801</v>
      </c>
      <c r="Y86" s="87">
        <v>7.6975525686873763</v>
      </c>
      <c r="Z86" s="87">
        <v>35.196565407653999</v>
      </c>
      <c r="AA86" s="87"/>
      <c r="AB86" s="86">
        <v>82</v>
      </c>
      <c r="AC86" s="87">
        <v>5.7972931061263004</v>
      </c>
      <c r="AD86" s="87">
        <v>99.858356552054403</v>
      </c>
      <c r="AE86" s="87">
        <v>146.90192250434021</v>
      </c>
      <c r="AF86" s="87">
        <v>5.3755526025134177</v>
      </c>
      <c r="AG86" s="87">
        <v>114.8113020990494</v>
      </c>
      <c r="AH86" s="87">
        <v>35.009503654738459</v>
      </c>
      <c r="AI86" s="87">
        <v>150.17905433614195</v>
      </c>
      <c r="AJ86" s="87">
        <v>99.858356552054403</v>
      </c>
      <c r="AK86" s="87">
        <v>12.353129179639742</v>
      </c>
      <c r="AL86" s="87">
        <v>5.3755526025134177</v>
      </c>
      <c r="AM86" s="87">
        <v>9.2393421068624964</v>
      </c>
      <c r="AN86" s="87">
        <v>35.009503654738459</v>
      </c>
      <c r="AO86" s="87"/>
      <c r="AP86" s="86">
        <v>82</v>
      </c>
      <c r="AQ86" s="87">
        <v>5.7992930542574062</v>
      </c>
      <c r="AR86" s="87">
        <v>100.11283522344394</v>
      </c>
      <c r="AS86" s="87">
        <v>144.08043816123759</v>
      </c>
      <c r="AT86" s="87">
        <v>77.114337165030449</v>
      </c>
      <c r="AU86" s="87">
        <v>114.22109156941264</v>
      </c>
      <c r="AV86" s="87">
        <v>34.531533570415768</v>
      </c>
      <c r="AW86" s="87">
        <v>148.66273486886155</v>
      </c>
      <c r="AX86" s="87">
        <v>100.11283522344394</v>
      </c>
      <c r="AY86" s="87">
        <v>7.1854763818052731</v>
      </c>
      <c r="AZ86" s="87">
        <v>77.114337165030449</v>
      </c>
      <c r="BA86" s="87">
        <v>0.78870144645717222</v>
      </c>
      <c r="BB86" s="87">
        <v>34.531533570415768</v>
      </c>
      <c r="BC86" s="87"/>
      <c r="BD86" s="86">
        <v>82</v>
      </c>
      <c r="BE86" s="87">
        <v>6.0971312604352468</v>
      </c>
      <c r="BF86" s="87">
        <v>99.708747172979514</v>
      </c>
      <c r="BG86" s="87">
        <v>148.90567371033472</v>
      </c>
      <c r="BH86" s="87">
        <v>6.7761168868771691</v>
      </c>
      <c r="BI86" s="87">
        <v>114.25974047460318</v>
      </c>
      <c r="BJ86" s="87">
        <v>33.985499252529969</v>
      </c>
      <c r="BK86" s="87">
        <v>150.78163989207917</v>
      </c>
      <c r="BL86" s="87">
        <v>99.708747172979514</v>
      </c>
      <c r="BM86" s="87">
        <v>12.365058557962882</v>
      </c>
      <c r="BN86" s="87">
        <v>6.7761168868771691</v>
      </c>
      <c r="BO86" s="87">
        <v>4.9843656920535153</v>
      </c>
      <c r="BP86" s="87">
        <v>33.985499252529969</v>
      </c>
      <c r="BQ86" s="87"/>
      <c r="BR86" s="87">
        <v>5.4034808636374079</v>
      </c>
      <c r="BS86" s="87">
        <v>99.633552251732596</v>
      </c>
      <c r="BT86" s="87">
        <v>147.87767710818378</v>
      </c>
      <c r="BU86" s="87">
        <v>0.521481540795939</v>
      </c>
      <c r="BV86" s="87">
        <v>114.9405519542025</v>
      </c>
      <c r="BW86" s="87">
        <v>99.802315547074258</v>
      </c>
      <c r="BX86" s="87">
        <v>149.92575999196274</v>
      </c>
      <c r="BY86" s="87">
        <v>99.633552251732596</v>
      </c>
      <c r="BZ86" s="87">
        <v>12.442645622927449</v>
      </c>
      <c r="CA86" s="87">
        <v>0.521481540795939</v>
      </c>
      <c r="CB86" s="87">
        <v>6.7012667403084105</v>
      </c>
      <c r="CC86" s="87">
        <v>99.802315547074258</v>
      </c>
      <c r="CD86" s="87"/>
    </row>
    <row r="87" spans="1:82" x14ac:dyDescent="0.25">
      <c r="A87" s="86">
        <v>83</v>
      </c>
      <c r="B87" s="87">
        <v>5.8991777972728663</v>
      </c>
      <c r="C87" s="87">
        <v>99.621162628590682</v>
      </c>
      <c r="D87" s="87">
        <v>146.72946597492353</v>
      </c>
      <c r="E87" s="87">
        <v>5.683599860054998</v>
      </c>
      <c r="F87" s="87">
        <v>113.48467218205585</v>
      </c>
      <c r="G87" s="87">
        <v>35.627838559038551</v>
      </c>
      <c r="H87" s="87">
        <v>149.69487541749638</v>
      </c>
      <c r="I87" s="87">
        <v>99.621162628590682</v>
      </c>
      <c r="J87" s="87">
        <v>14.134479705053401</v>
      </c>
      <c r="K87" s="87">
        <v>5.683599860054998</v>
      </c>
      <c r="L87" s="87">
        <v>8.4597384875144819</v>
      </c>
      <c r="M87" s="87">
        <v>35.627838559038551</v>
      </c>
      <c r="N87" s="87"/>
      <c r="O87" s="87">
        <v>5.6458516302227313</v>
      </c>
      <c r="P87" s="87">
        <v>12.243865807834995</v>
      </c>
      <c r="Q87" s="87">
        <v>141.9258616986522</v>
      </c>
      <c r="R87" s="87">
        <v>5.9800934962350976</v>
      </c>
      <c r="S87" s="87">
        <v>109.76726021807103</v>
      </c>
      <c r="T87" s="87">
        <v>32.614274802148849</v>
      </c>
      <c r="U87" s="87">
        <v>148.22626835551563</v>
      </c>
      <c r="V87" s="87">
        <v>12.243865807834995</v>
      </c>
      <c r="W87" s="87">
        <v>9.6771709800396035</v>
      </c>
      <c r="X87" s="87">
        <v>5.9800934962350976</v>
      </c>
      <c r="Y87" s="87">
        <v>6.5875607044758713</v>
      </c>
      <c r="Z87" s="87">
        <v>32.614274802148849</v>
      </c>
      <c r="AA87" s="87"/>
      <c r="AB87" s="86">
        <v>83</v>
      </c>
      <c r="AC87" s="87">
        <v>6.1116278516879072</v>
      </c>
      <c r="AD87" s="87">
        <v>99.648847233667425</v>
      </c>
      <c r="AE87" s="87">
        <v>150.09128211914029</v>
      </c>
      <c r="AF87" s="87">
        <v>7.0745798327332103</v>
      </c>
      <c r="AG87" s="87">
        <v>114.79009622706839</v>
      </c>
      <c r="AH87" s="87">
        <v>33.935522052045251</v>
      </c>
      <c r="AI87" s="87">
        <v>146.13745990582999</v>
      </c>
      <c r="AJ87" s="87">
        <v>99.648847233667425</v>
      </c>
      <c r="AK87" s="87">
        <v>12.557216829890271</v>
      </c>
      <c r="AL87" s="87">
        <v>7.0745798327332103</v>
      </c>
      <c r="AM87" s="87">
        <v>13.272266086649111</v>
      </c>
      <c r="AN87" s="87">
        <v>33.935522052045251</v>
      </c>
      <c r="AO87" s="87"/>
      <c r="AP87" s="86">
        <v>83</v>
      </c>
      <c r="AQ87" s="87">
        <v>5.7317429854383892</v>
      </c>
      <c r="AR87" s="87">
        <v>99.538238462201832</v>
      </c>
      <c r="AS87" s="87">
        <v>141.90299336400716</v>
      </c>
      <c r="AT87" s="87">
        <v>76.708876920984579</v>
      </c>
      <c r="AU87" s="87">
        <v>113.17675629992503</v>
      </c>
      <c r="AV87" s="87">
        <v>33.049693506735807</v>
      </c>
      <c r="AW87" s="87">
        <v>147.85262587371867</v>
      </c>
      <c r="AX87" s="87">
        <v>99.538238462201832</v>
      </c>
      <c r="AY87" s="87">
        <v>14.129167157430704</v>
      </c>
      <c r="AZ87" s="87">
        <v>76.708876920984579</v>
      </c>
      <c r="BA87" s="87">
        <v>5.8218415879771834</v>
      </c>
      <c r="BB87" s="87">
        <v>33.049693506735807</v>
      </c>
      <c r="BC87" s="87"/>
      <c r="BD87" s="86">
        <v>83</v>
      </c>
      <c r="BE87" s="87">
        <v>5.8064402881146684</v>
      </c>
      <c r="BF87" s="87">
        <v>99.99316868691507</v>
      </c>
      <c r="BG87" s="87">
        <v>149.09104988996918</v>
      </c>
      <c r="BH87" s="87">
        <v>5.1491049856856588</v>
      </c>
      <c r="BI87" s="87">
        <v>115.29959044709747</v>
      </c>
      <c r="BJ87" s="87">
        <v>33.943912950646272</v>
      </c>
      <c r="BK87" s="87">
        <v>148.02508246030541</v>
      </c>
      <c r="BL87" s="87">
        <v>99.99316868691507</v>
      </c>
      <c r="BM87" s="87">
        <v>15.549192881810557</v>
      </c>
      <c r="BN87" s="87">
        <v>5.1491049856856588</v>
      </c>
      <c r="BO87" s="87">
        <v>9.6454368028224717</v>
      </c>
      <c r="BP87" s="87">
        <v>33.943912950646272</v>
      </c>
      <c r="BQ87" s="87"/>
      <c r="BR87" s="87">
        <v>5.0799916572182529</v>
      </c>
      <c r="BS87" s="87">
        <v>99.339982004329883</v>
      </c>
      <c r="BT87" s="87">
        <v>147.7968711381194</v>
      </c>
      <c r="BU87" s="87">
        <v>0.80914738285216392</v>
      </c>
      <c r="BV87" s="87">
        <v>112.63227969821968</v>
      </c>
      <c r="BW87" s="87">
        <v>99.922926492276176</v>
      </c>
      <c r="BX87" s="87">
        <v>147.85629048714091</v>
      </c>
      <c r="BY87" s="87">
        <v>99.339982004329883</v>
      </c>
      <c r="BZ87" s="87">
        <v>14.190464332361032</v>
      </c>
      <c r="CA87" s="87">
        <v>0.80914738285216392</v>
      </c>
      <c r="CB87" s="87">
        <v>9.3320620498651472</v>
      </c>
      <c r="CC87" s="87">
        <v>99.922926492276176</v>
      </c>
      <c r="CD87" s="87"/>
    </row>
    <row r="88" spans="1:82" x14ac:dyDescent="0.25">
      <c r="A88" s="86">
        <v>84</v>
      </c>
      <c r="B88" s="87">
        <v>6.3806252372777363</v>
      </c>
      <c r="C88" s="87">
        <v>99.629545565576009</v>
      </c>
      <c r="D88" s="87">
        <v>148.95796450664628</v>
      </c>
      <c r="E88" s="87">
        <v>6.5581520090180918</v>
      </c>
      <c r="F88" s="87">
        <v>114.4738272505939</v>
      </c>
      <c r="G88" s="87">
        <v>33.683293883543172</v>
      </c>
      <c r="H88" s="87">
        <v>149.31158861869756</v>
      </c>
      <c r="I88" s="87">
        <v>99.629545565576009</v>
      </c>
      <c r="J88" s="87">
        <v>10.831494437950496</v>
      </c>
      <c r="K88" s="87">
        <v>6.5581520090180918</v>
      </c>
      <c r="L88" s="87">
        <v>4.9750828821722122</v>
      </c>
      <c r="M88" s="87">
        <v>33.683293883543172</v>
      </c>
      <c r="N88" s="87"/>
      <c r="O88" s="87">
        <v>5.0759980981549049</v>
      </c>
      <c r="P88" s="87">
        <v>7.8591186831421904</v>
      </c>
      <c r="Q88" s="87">
        <v>141.6699181070299</v>
      </c>
      <c r="R88" s="87">
        <v>5.4033428858219157</v>
      </c>
      <c r="S88" s="87">
        <v>112.31406442980828</v>
      </c>
      <c r="T88" s="87">
        <v>36.022739753203282</v>
      </c>
      <c r="U88" s="87">
        <v>146.3987747024286</v>
      </c>
      <c r="V88" s="87">
        <v>7.8591186831421904</v>
      </c>
      <c r="W88" s="87">
        <v>7.1688620730957258</v>
      </c>
      <c r="X88" s="87">
        <v>5.4033428858219157</v>
      </c>
      <c r="Y88" s="87">
        <v>5.9702481920114252</v>
      </c>
      <c r="Z88" s="87">
        <v>36.022739753203282</v>
      </c>
      <c r="AA88" s="87"/>
      <c r="AB88" s="86">
        <v>84</v>
      </c>
      <c r="AC88" s="87">
        <v>6.0618017268693016</v>
      </c>
      <c r="AD88" s="87">
        <v>99.533660626115108</v>
      </c>
      <c r="AE88" s="87">
        <v>147.2839028389939</v>
      </c>
      <c r="AF88" s="87">
        <v>5.6333204007308373</v>
      </c>
      <c r="AG88" s="87">
        <v>113.2898093742203</v>
      </c>
      <c r="AH88" s="87">
        <v>33.547135476779545</v>
      </c>
      <c r="AI88" s="87">
        <v>149.4385507469911</v>
      </c>
      <c r="AJ88" s="87">
        <v>99.533660626115108</v>
      </c>
      <c r="AK88" s="87">
        <v>15.458920590965503</v>
      </c>
      <c r="AL88" s="87">
        <v>5.6333204007308373</v>
      </c>
      <c r="AM88" s="87">
        <v>8.159618729521732</v>
      </c>
      <c r="AN88" s="87">
        <v>33.547135476779545</v>
      </c>
      <c r="AO88" s="87"/>
      <c r="AP88" s="86">
        <v>84</v>
      </c>
      <c r="AQ88" s="87">
        <v>6.1263962798495717</v>
      </c>
      <c r="AR88" s="87">
        <v>99.061928846972691</v>
      </c>
      <c r="AS88" s="87">
        <v>142.40724717049372</v>
      </c>
      <c r="AT88" s="87">
        <v>74.541103325816323</v>
      </c>
      <c r="AU88" s="87">
        <v>110.74161367199626</v>
      </c>
      <c r="AV88" s="87">
        <v>34.06892725089584</v>
      </c>
      <c r="AW88" s="87">
        <v>145.88299235497601</v>
      </c>
      <c r="AX88" s="87">
        <v>99.061928846972691</v>
      </c>
      <c r="AY88" s="87">
        <v>9.2605998893493044</v>
      </c>
      <c r="AZ88" s="87">
        <v>74.541103325816323</v>
      </c>
      <c r="BA88" s="87">
        <v>4.909636272836476</v>
      </c>
      <c r="BB88" s="87">
        <v>34.06892725089584</v>
      </c>
      <c r="BC88" s="87"/>
      <c r="BD88" s="86">
        <v>84</v>
      </c>
      <c r="BE88" s="87">
        <v>5.8193618574055215</v>
      </c>
      <c r="BF88" s="87">
        <v>99.917072111297927</v>
      </c>
      <c r="BG88" s="87">
        <v>149.45882883808832</v>
      </c>
      <c r="BH88" s="87">
        <v>4.778429546962343</v>
      </c>
      <c r="BI88" s="87">
        <v>113.16542039126396</v>
      </c>
      <c r="BJ88" s="87">
        <v>34.249608199140866</v>
      </c>
      <c r="BK88" s="87">
        <v>147.91893128056421</v>
      </c>
      <c r="BL88" s="87">
        <v>99.917072111297927</v>
      </c>
      <c r="BM88" s="87">
        <v>11.969863343959851</v>
      </c>
      <c r="BN88" s="87">
        <v>4.778429546962343</v>
      </c>
      <c r="BO88" s="87">
        <v>13.234760700119685</v>
      </c>
      <c r="BP88" s="87">
        <v>34.249608199140866</v>
      </c>
      <c r="BQ88" s="87"/>
      <c r="BR88" s="87">
        <v>6.0154302021477832</v>
      </c>
      <c r="BS88" s="87">
        <v>100.20433083340843</v>
      </c>
      <c r="BT88" s="87">
        <v>148.7187237063643</v>
      </c>
      <c r="BU88" s="87">
        <v>1.0431926966241452</v>
      </c>
      <c r="BV88" s="87">
        <v>114.07170895970903</v>
      </c>
      <c r="BW88" s="87">
        <v>99.62256324977136</v>
      </c>
      <c r="BX88" s="87">
        <v>148.30922033665939</v>
      </c>
      <c r="BY88" s="87">
        <v>100.20433083340843</v>
      </c>
      <c r="BZ88" s="87">
        <v>8.9516645641472792</v>
      </c>
      <c r="CA88" s="87">
        <v>1.0431926966241452</v>
      </c>
      <c r="CB88" s="87">
        <v>15.163499587903793</v>
      </c>
      <c r="CC88" s="87">
        <v>99.62256324977136</v>
      </c>
      <c r="CD88" s="87"/>
    </row>
    <row r="89" spans="1:82" x14ac:dyDescent="0.25">
      <c r="A89" s="86">
        <v>85</v>
      </c>
      <c r="B89" s="87">
        <v>6.3309663357338621</v>
      </c>
      <c r="C89" s="87">
        <v>98.96504862676376</v>
      </c>
      <c r="D89" s="87">
        <v>148.18756514143899</v>
      </c>
      <c r="E89" s="87">
        <v>6.3121405541276676</v>
      </c>
      <c r="F89" s="87">
        <v>114.94483510171354</v>
      </c>
      <c r="G89" s="87">
        <v>33.78807785050769</v>
      </c>
      <c r="H89" s="87">
        <v>150.12950266801678</v>
      </c>
      <c r="I89" s="87">
        <v>98.96504862676376</v>
      </c>
      <c r="J89" s="87">
        <v>12.120508731246151</v>
      </c>
      <c r="K89" s="87">
        <v>6.3121405541276676</v>
      </c>
      <c r="L89" s="87">
        <v>10.969086174598324</v>
      </c>
      <c r="M89" s="87">
        <v>33.78807785050769</v>
      </c>
      <c r="N89" s="87"/>
      <c r="O89" s="87">
        <v>4.8737999618210726</v>
      </c>
      <c r="P89" s="87">
        <v>9.8345317671306809</v>
      </c>
      <c r="Q89" s="87">
        <v>143.8553862374369</v>
      </c>
      <c r="R89" s="87">
        <v>4.8672007884988711</v>
      </c>
      <c r="S89" s="87">
        <v>112.71674406844619</v>
      </c>
      <c r="T89" s="87">
        <v>33.102579882733899</v>
      </c>
      <c r="U89" s="87">
        <v>145.63136533147124</v>
      </c>
      <c r="V89" s="87">
        <v>9.8345317671306809</v>
      </c>
      <c r="W89" s="87">
        <v>14.792295709642726</v>
      </c>
      <c r="X89" s="87">
        <v>4.8672007884988711</v>
      </c>
      <c r="Y89" s="87">
        <v>9.4169224467574324</v>
      </c>
      <c r="Z89" s="87">
        <v>33.102579882733899</v>
      </c>
      <c r="AA89" s="87"/>
      <c r="AB89" s="86">
        <v>85</v>
      </c>
      <c r="AC89" s="87">
        <v>6.1392344879985012</v>
      </c>
      <c r="AD89" s="87">
        <v>99.442846391885112</v>
      </c>
      <c r="AE89" s="87">
        <v>148.08060212949829</v>
      </c>
      <c r="AF89" s="87">
        <v>5.1549968113894957</v>
      </c>
      <c r="AG89" s="87">
        <v>113.51003776029746</v>
      </c>
      <c r="AH89" s="87">
        <v>32.495785860475017</v>
      </c>
      <c r="AI89" s="87">
        <v>148.80579952721916</v>
      </c>
      <c r="AJ89" s="87">
        <v>99.442846391885112</v>
      </c>
      <c r="AK89" s="87">
        <v>12.008929545927401</v>
      </c>
      <c r="AL89" s="87">
        <v>5.1549968113894957</v>
      </c>
      <c r="AM89" s="87">
        <v>10.806043151456702</v>
      </c>
      <c r="AN89" s="87">
        <v>32.495785860475017</v>
      </c>
      <c r="AO89" s="87"/>
      <c r="AP89" s="86">
        <v>85</v>
      </c>
      <c r="AQ89" s="87">
        <v>6.084890234795294</v>
      </c>
      <c r="AR89" s="87">
        <v>99.116028966213818</v>
      </c>
      <c r="AS89" s="87">
        <v>142.07005066305021</v>
      </c>
      <c r="AT89" s="87">
        <v>74.977081847423534</v>
      </c>
      <c r="AU89" s="87">
        <v>113.16072485300064</v>
      </c>
      <c r="AV89" s="87">
        <v>32.190700695582287</v>
      </c>
      <c r="AW89" s="87">
        <v>148.92626148269457</v>
      </c>
      <c r="AX89" s="87">
        <v>99.116028966213818</v>
      </c>
      <c r="AY89" s="87">
        <v>13.615019115571588</v>
      </c>
      <c r="AZ89" s="87">
        <v>74.977081847423534</v>
      </c>
      <c r="BA89" s="87">
        <v>3.2253554229674664</v>
      </c>
      <c r="BB89" s="87">
        <v>32.190700695582287</v>
      </c>
      <c r="BC89" s="87"/>
      <c r="BD89" s="86">
        <v>85</v>
      </c>
      <c r="BE89" s="87">
        <v>6.5213119186238728</v>
      </c>
      <c r="BF89" s="87">
        <v>99.101362148132807</v>
      </c>
      <c r="BG89" s="87">
        <v>147.88213032126654</v>
      </c>
      <c r="BH89" s="87">
        <v>4.8622265345652593</v>
      </c>
      <c r="BI89" s="87">
        <v>114.28357051357376</v>
      </c>
      <c r="BJ89" s="87">
        <v>34.968585347216859</v>
      </c>
      <c r="BK89" s="87">
        <v>146.08395590512609</v>
      </c>
      <c r="BL89" s="87">
        <v>99.101362148132807</v>
      </c>
      <c r="BM89" s="87">
        <v>10.111992335503931</v>
      </c>
      <c r="BN89" s="87">
        <v>4.8622265345652593</v>
      </c>
      <c r="BO89" s="87">
        <v>0.55506226486221699</v>
      </c>
      <c r="BP89" s="87">
        <v>34.968585347216859</v>
      </c>
      <c r="BQ89" s="87"/>
      <c r="BR89" s="87">
        <v>5.8903931135598109</v>
      </c>
      <c r="BS89" s="87">
        <v>99.405910303331936</v>
      </c>
      <c r="BT89" s="87">
        <v>149.38160881923949</v>
      </c>
      <c r="BU89" s="87">
        <v>0.62500926981573957</v>
      </c>
      <c r="BV89" s="87">
        <v>113.16853179382757</v>
      </c>
      <c r="BW89" s="87">
        <v>99.648225667828342</v>
      </c>
      <c r="BX89" s="87">
        <v>151.79002550024472</v>
      </c>
      <c r="BY89" s="87">
        <v>99.405910303331936</v>
      </c>
      <c r="BZ89" s="87">
        <v>10.869885046156746</v>
      </c>
      <c r="CA89" s="87">
        <v>0.62500926981573957</v>
      </c>
      <c r="CB89" s="87">
        <v>12.274084508754632</v>
      </c>
      <c r="CC89" s="87">
        <v>99.648225667828342</v>
      </c>
      <c r="CD89" s="87"/>
    </row>
    <row r="90" spans="1:82" x14ac:dyDescent="0.25">
      <c r="A90" s="86">
        <v>86</v>
      </c>
      <c r="B90" s="87">
        <v>5.9609875172969211</v>
      </c>
      <c r="C90" s="87">
        <v>99.376263491441179</v>
      </c>
      <c r="D90" s="87">
        <v>150.18362949061489</v>
      </c>
      <c r="E90" s="87">
        <v>6.3429196555796743</v>
      </c>
      <c r="F90" s="87">
        <v>113.52452369511906</v>
      </c>
      <c r="G90" s="87">
        <v>33.932191197540433</v>
      </c>
      <c r="H90" s="87">
        <v>149.14334226704128</v>
      </c>
      <c r="I90" s="87">
        <v>99.376263491441179</v>
      </c>
      <c r="J90" s="87">
        <v>11.174269177447155</v>
      </c>
      <c r="K90" s="87">
        <v>6.3429196555796743</v>
      </c>
      <c r="L90" s="87">
        <v>12.485947837385272</v>
      </c>
      <c r="M90" s="87">
        <v>33.932191197540433</v>
      </c>
      <c r="N90" s="87"/>
      <c r="O90" s="87">
        <v>4.817997785646237</v>
      </c>
      <c r="P90" s="87">
        <v>12.224643877179565</v>
      </c>
      <c r="Q90" s="87">
        <v>141.11053729025394</v>
      </c>
      <c r="R90" s="87">
        <v>5.9599620987938797</v>
      </c>
      <c r="S90" s="87">
        <v>110.80860967017165</v>
      </c>
      <c r="T90" s="87">
        <v>33.8810252000698</v>
      </c>
      <c r="U90" s="87">
        <v>147.94120935140359</v>
      </c>
      <c r="V90" s="87">
        <v>12.224643877179565</v>
      </c>
      <c r="W90" s="87">
        <v>13.645509293266883</v>
      </c>
      <c r="X90" s="87">
        <v>5.9599620987938797</v>
      </c>
      <c r="Y90" s="87">
        <v>11.094001149141445</v>
      </c>
      <c r="Z90" s="87">
        <v>33.8810252000698</v>
      </c>
      <c r="AA90" s="87"/>
      <c r="AB90" s="86">
        <v>86</v>
      </c>
      <c r="AC90" s="87">
        <v>6.3354324592423028</v>
      </c>
      <c r="AD90" s="87">
        <v>99.641497304397717</v>
      </c>
      <c r="AE90" s="87">
        <v>148.72862120146945</v>
      </c>
      <c r="AF90" s="87">
        <v>6.8739676239120362</v>
      </c>
      <c r="AG90" s="87">
        <v>115.08921349479185</v>
      </c>
      <c r="AH90" s="87">
        <v>35.349726644540823</v>
      </c>
      <c r="AI90" s="87">
        <v>152.29782922490628</v>
      </c>
      <c r="AJ90" s="87">
        <v>99.641497304397717</v>
      </c>
      <c r="AK90" s="87">
        <v>13.211995189854154</v>
      </c>
      <c r="AL90" s="87">
        <v>6.8739676239120362</v>
      </c>
      <c r="AM90" s="87">
        <v>10.519759257356618</v>
      </c>
      <c r="AN90" s="87">
        <v>35.349726644540823</v>
      </c>
      <c r="AO90" s="87"/>
      <c r="AP90" s="86">
        <v>86</v>
      </c>
      <c r="AQ90" s="87">
        <v>6.2350657192021348</v>
      </c>
      <c r="AR90" s="87">
        <v>99.467714730919283</v>
      </c>
      <c r="AS90" s="87">
        <v>140.49689008963355</v>
      </c>
      <c r="AT90" s="87">
        <v>75.887565213284219</v>
      </c>
      <c r="AU90" s="87">
        <v>109.22316821770298</v>
      </c>
      <c r="AV90" s="87">
        <v>34.358496013437012</v>
      </c>
      <c r="AW90" s="87">
        <v>142.65312196441988</v>
      </c>
      <c r="AX90" s="87">
        <v>99.467714730919283</v>
      </c>
      <c r="AY90" s="87">
        <v>15.200541448120083</v>
      </c>
      <c r="AZ90" s="87">
        <v>75.887565213284219</v>
      </c>
      <c r="BA90" s="87">
        <v>5.0433165104646784</v>
      </c>
      <c r="BB90" s="87">
        <v>34.358496013437012</v>
      </c>
      <c r="BC90" s="87"/>
      <c r="BD90" s="86">
        <v>86</v>
      </c>
      <c r="BE90" s="87">
        <v>5.9834404439243327</v>
      </c>
      <c r="BF90" s="87">
        <v>99.939614266247489</v>
      </c>
      <c r="BG90" s="87">
        <v>147.56694533552289</v>
      </c>
      <c r="BH90" s="87">
        <v>6.0191920820261311</v>
      </c>
      <c r="BI90" s="87">
        <v>113.04757764632976</v>
      </c>
      <c r="BJ90" s="87">
        <v>34.284648950289501</v>
      </c>
      <c r="BK90" s="87">
        <v>148.85726530506685</v>
      </c>
      <c r="BL90" s="87">
        <v>99.939614266247489</v>
      </c>
      <c r="BM90" s="87">
        <v>12.610310266443038</v>
      </c>
      <c r="BN90" s="87">
        <v>6.0191920820261311</v>
      </c>
      <c r="BO90" s="87">
        <v>10.418693978471778</v>
      </c>
      <c r="BP90" s="87">
        <v>34.284648950289501</v>
      </c>
      <c r="BQ90" s="87"/>
      <c r="BR90" s="87">
        <v>6.3084865459602115</v>
      </c>
      <c r="BS90" s="87">
        <v>99.575345585469918</v>
      </c>
      <c r="BT90" s="87">
        <v>149.8141204842548</v>
      </c>
      <c r="BU90" s="87">
        <v>1.0464081803312477</v>
      </c>
      <c r="BV90" s="87">
        <v>113.30472687173362</v>
      </c>
      <c r="BW90" s="87">
        <v>99.750632056812364</v>
      </c>
      <c r="BX90" s="87">
        <v>151.70234040781006</v>
      </c>
      <c r="BY90" s="87">
        <v>99.575345585469918</v>
      </c>
      <c r="BZ90" s="87">
        <v>13.006242878365367</v>
      </c>
      <c r="CA90" s="87">
        <v>1.0464081803312477</v>
      </c>
      <c r="CB90" s="87">
        <v>13.54789000285581</v>
      </c>
      <c r="CC90" s="87">
        <v>99.750632056812364</v>
      </c>
      <c r="CD90" s="87"/>
    </row>
    <row r="91" spans="1:82" x14ac:dyDescent="0.25">
      <c r="A91" s="86">
        <v>87</v>
      </c>
      <c r="B91" s="87">
        <v>6.212753682084232</v>
      </c>
      <c r="C91" s="87">
        <v>99.990751839105087</v>
      </c>
      <c r="D91" s="87">
        <v>146.47506123044857</v>
      </c>
      <c r="E91" s="87">
        <v>5.7490017123236541</v>
      </c>
      <c r="F91" s="87">
        <v>114.98417929618307</v>
      </c>
      <c r="G91" s="87">
        <v>34.172981897808818</v>
      </c>
      <c r="H91" s="87">
        <v>150.11469945417693</v>
      </c>
      <c r="I91" s="87">
        <v>99.990751839105087</v>
      </c>
      <c r="J91" s="87">
        <v>11.674924583261756</v>
      </c>
      <c r="K91" s="87">
        <v>5.7490017123236541</v>
      </c>
      <c r="L91" s="87">
        <v>13.551055332968364</v>
      </c>
      <c r="M91" s="87">
        <v>34.172981897808818</v>
      </c>
      <c r="N91" s="87"/>
      <c r="O91" s="87">
        <v>5.5602372945058072</v>
      </c>
      <c r="P91" s="87">
        <v>9.2730085731901752</v>
      </c>
      <c r="Q91" s="87">
        <v>140.5739501087742</v>
      </c>
      <c r="R91" s="87">
        <v>5.9124094294959821</v>
      </c>
      <c r="S91" s="87">
        <v>111.70475498390077</v>
      </c>
      <c r="T91" s="87">
        <v>33.609967467705005</v>
      </c>
      <c r="U91" s="87">
        <v>147.98650516107699</v>
      </c>
      <c r="V91" s="87">
        <v>9.2730085731901752</v>
      </c>
      <c r="W91" s="87">
        <v>15.026570423141383</v>
      </c>
      <c r="X91" s="87">
        <v>5.9124094294959821</v>
      </c>
      <c r="Y91" s="87">
        <v>4.2079563889837557</v>
      </c>
      <c r="Z91" s="87">
        <v>33.609967467705005</v>
      </c>
      <c r="AA91" s="87"/>
      <c r="AB91" s="86">
        <v>87</v>
      </c>
      <c r="AC91" s="87">
        <v>5.753383446804567</v>
      </c>
      <c r="AD91" s="87">
        <v>99.801438189333282</v>
      </c>
      <c r="AE91" s="87">
        <v>147.87009587489001</v>
      </c>
      <c r="AF91" s="87">
        <v>6.7620698139119773</v>
      </c>
      <c r="AG91" s="87">
        <v>114.79922252906134</v>
      </c>
      <c r="AH91" s="87">
        <v>33.111215474541524</v>
      </c>
      <c r="AI91" s="87">
        <v>148.10201669724626</v>
      </c>
      <c r="AJ91" s="87">
        <v>99.801438189333282</v>
      </c>
      <c r="AK91" s="87">
        <v>13.256491515408246</v>
      </c>
      <c r="AL91" s="87">
        <v>6.7620698139119773</v>
      </c>
      <c r="AM91" s="87">
        <v>7.401845813288964</v>
      </c>
      <c r="AN91" s="87">
        <v>33.111215474541524</v>
      </c>
      <c r="AO91" s="87"/>
      <c r="AP91" s="86">
        <v>87</v>
      </c>
      <c r="AQ91" s="87">
        <v>5.0723925395495879</v>
      </c>
      <c r="AR91" s="87">
        <v>99.406238697133062</v>
      </c>
      <c r="AS91" s="87">
        <v>139.73261105281497</v>
      </c>
      <c r="AT91" s="87">
        <v>77.126653216767878</v>
      </c>
      <c r="AU91" s="87">
        <v>111.93911266087852</v>
      </c>
      <c r="AV91" s="87">
        <v>32.044336807410673</v>
      </c>
      <c r="AW91" s="87">
        <v>142.42398902440596</v>
      </c>
      <c r="AX91" s="87">
        <v>99.406238697133062</v>
      </c>
      <c r="AY91" s="87">
        <v>9.1975740969118842</v>
      </c>
      <c r="AZ91" s="87">
        <v>77.126653216767878</v>
      </c>
      <c r="BA91" s="87">
        <v>2.5285298681224413</v>
      </c>
      <c r="BB91" s="87">
        <v>32.044336807410673</v>
      </c>
      <c r="BC91" s="87"/>
      <c r="BD91" s="86">
        <v>87</v>
      </c>
      <c r="BE91" s="87">
        <v>6.3593997732929655</v>
      </c>
      <c r="BF91" s="87">
        <v>98.189651034800164</v>
      </c>
      <c r="BG91" s="87">
        <v>146.48698789340776</v>
      </c>
      <c r="BH91" s="87">
        <v>5.3665799160422551</v>
      </c>
      <c r="BI91" s="87">
        <v>113.34474527635683</v>
      </c>
      <c r="BJ91" s="87">
        <v>34.098921943193254</v>
      </c>
      <c r="BK91" s="87">
        <v>148.91632117910959</v>
      </c>
      <c r="BL91" s="87">
        <v>98.189651034800164</v>
      </c>
      <c r="BM91" s="87">
        <v>12.840553709937724</v>
      </c>
      <c r="BN91" s="87">
        <v>5.3665799160422551</v>
      </c>
      <c r="BO91" s="87">
        <v>11.695540464436281</v>
      </c>
      <c r="BP91" s="87">
        <v>34.098921943193254</v>
      </c>
      <c r="BQ91" s="87"/>
      <c r="BR91" s="87">
        <v>6.0548275098580389</v>
      </c>
      <c r="BS91" s="87">
        <v>100.24998372374783</v>
      </c>
      <c r="BT91" s="87">
        <v>147.20075124992977</v>
      </c>
      <c r="BU91" s="87">
        <v>0.88805154198151282</v>
      </c>
      <c r="BV91" s="87">
        <v>114.50101886553328</v>
      </c>
      <c r="BW91" s="87">
        <v>99.393616996296203</v>
      </c>
      <c r="BX91" s="87">
        <v>150.15482800564232</v>
      </c>
      <c r="BY91" s="87">
        <v>100.24998372374783</v>
      </c>
      <c r="BZ91" s="87">
        <v>9.9010832367779731</v>
      </c>
      <c r="CA91" s="87">
        <v>0.88805154198151282</v>
      </c>
      <c r="CB91" s="87">
        <v>9.2097908663215584</v>
      </c>
      <c r="CC91" s="87">
        <v>99.393616996296203</v>
      </c>
      <c r="CD91" s="87"/>
    </row>
    <row r="92" spans="1:82" x14ac:dyDescent="0.25">
      <c r="A92" s="86">
        <v>88</v>
      </c>
      <c r="B92" s="87">
        <v>6.2690469518663772</v>
      </c>
      <c r="C92" s="87">
        <v>99.954169338010814</v>
      </c>
      <c r="D92" s="87">
        <v>147.09953241249593</v>
      </c>
      <c r="E92" s="87">
        <v>4.5779338268478691</v>
      </c>
      <c r="F92" s="87">
        <v>112.15570162958521</v>
      </c>
      <c r="G92" s="87">
        <v>34.722995121217835</v>
      </c>
      <c r="H92" s="87">
        <v>152.04159903894833</v>
      </c>
      <c r="I92" s="87">
        <v>99.954169338010814</v>
      </c>
      <c r="J92" s="87">
        <v>9.5265439770533415</v>
      </c>
      <c r="K92" s="87">
        <v>4.5779338268478691</v>
      </c>
      <c r="L92" s="87">
        <v>8.7622991443965415</v>
      </c>
      <c r="M92" s="87">
        <v>34.722995121217835</v>
      </c>
      <c r="N92" s="87"/>
      <c r="O92" s="87">
        <v>6.0103272487449297</v>
      </c>
      <c r="P92" s="87">
        <v>10.854076885347212</v>
      </c>
      <c r="Q92" s="87">
        <v>141.69792618086075</v>
      </c>
      <c r="R92" s="87">
        <v>5.0817408422814037</v>
      </c>
      <c r="S92" s="87">
        <v>112.59082222816231</v>
      </c>
      <c r="T92" s="87">
        <v>33.384907792559858</v>
      </c>
      <c r="U92" s="87">
        <v>144.41784723395051</v>
      </c>
      <c r="V92" s="87">
        <v>10.854076885347212</v>
      </c>
      <c r="W92" s="87">
        <v>11.765496299147005</v>
      </c>
      <c r="X92" s="87">
        <v>5.0817408422814037</v>
      </c>
      <c r="Y92" s="87">
        <v>16.570833189357462</v>
      </c>
      <c r="Z92" s="87">
        <v>33.384907792559858</v>
      </c>
      <c r="AA92" s="87"/>
      <c r="AB92" s="86">
        <v>88</v>
      </c>
      <c r="AC92" s="87">
        <v>5.7603902348776153</v>
      </c>
      <c r="AD92" s="87">
        <v>99.906726355311761</v>
      </c>
      <c r="AE92" s="87">
        <v>148.08112567453767</v>
      </c>
      <c r="AF92" s="87">
        <v>5.7707831936225169</v>
      </c>
      <c r="AG92" s="87">
        <v>113.1295090799112</v>
      </c>
      <c r="AH92" s="87">
        <v>34.592886136910217</v>
      </c>
      <c r="AI92" s="87">
        <v>150.76868581007383</v>
      </c>
      <c r="AJ92" s="87">
        <v>99.906726355311761</v>
      </c>
      <c r="AK92" s="87">
        <v>10.210971620690987</v>
      </c>
      <c r="AL92" s="87">
        <v>5.7707831936225169</v>
      </c>
      <c r="AM92" s="87">
        <v>10.43040601573823</v>
      </c>
      <c r="AN92" s="87">
        <v>34.592886136910217</v>
      </c>
      <c r="AO92" s="87"/>
      <c r="AP92" s="86">
        <v>88</v>
      </c>
      <c r="AQ92" s="87">
        <v>7.3592884804293357</v>
      </c>
      <c r="AR92" s="87">
        <v>98.257458765479711</v>
      </c>
      <c r="AS92" s="87">
        <v>144.2627179269239</v>
      </c>
      <c r="AT92" s="87">
        <v>76.657757040946862</v>
      </c>
      <c r="AU92" s="87">
        <v>112.17278644779044</v>
      </c>
      <c r="AV92" s="87">
        <v>34.131874412602414</v>
      </c>
      <c r="AW92" s="87">
        <v>141.07085183179515</v>
      </c>
      <c r="AX92" s="87">
        <v>98.257458765479711</v>
      </c>
      <c r="AY92" s="87">
        <v>9.9276045100718271</v>
      </c>
      <c r="AZ92" s="87">
        <v>76.657757040946862</v>
      </c>
      <c r="BA92" s="87">
        <v>4.0282498003598004</v>
      </c>
      <c r="BB92" s="87">
        <v>34.131874412602414</v>
      </c>
      <c r="BC92" s="87"/>
      <c r="BD92" s="86">
        <v>88</v>
      </c>
      <c r="BE92" s="87">
        <v>5.9577833074168325</v>
      </c>
      <c r="BF92" s="87">
        <v>99.817863528611355</v>
      </c>
      <c r="BG92" s="87">
        <v>149.6724789844194</v>
      </c>
      <c r="BH92" s="87">
        <v>5.6198963601958347</v>
      </c>
      <c r="BI92" s="87">
        <v>113.94850621835852</v>
      </c>
      <c r="BJ92" s="87">
        <v>34.382956809981955</v>
      </c>
      <c r="BK92" s="87">
        <v>150.64571819619289</v>
      </c>
      <c r="BL92" s="87">
        <v>99.817863528611355</v>
      </c>
      <c r="BM92" s="87">
        <v>10.286330574051092</v>
      </c>
      <c r="BN92" s="87">
        <v>5.6198963601958347</v>
      </c>
      <c r="BO92" s="87">
        <v>9.4400888389551305</v>
      </c>
      <c r="BP92" s="87">
        <v>34.382956809981955</v>
      </c>
      <c r="BQ92" s="87"/>
      <c r="BR92" s="87">
        <v>5.5443048753743991</v>
      </c>
      <c r="BS92" s="87">
        <v>99.227777570277581</v>
      </c>
      <c r="BT92" s="87">
        <v>148.22556596777088</v>
      </c>
      <c r="BU92" s="87">
        <v>0.41715197832105744</v>
      </c>
      <c r="BV92" s="87">
        <v>114.56470843104891</v>
      </c>
      <c r="BW92" s="87">
        <v>99.333091723403484</v>
      </c>
      <c r="BX92" s="87">
        <v>149.48543963639793</v>
      </c>
      <c r="BY92" s="87">
        <v>99.227777570277581</v>
      </c>
      <c r="BZ92" s="87">
        <v>9.3844410208858875</v>
      </c>
      <c r="CA92" s="87">
        <v>0.41715197832105744</v>
      </c>
      <c r="CB92" s="87">
        <v>10.546636128007943</v>
      </c>
      <c r="CC92" s="87">
        <v>99.333091723403484</v>
      </c>
      <c r="CD92" s="87"/>
    </row>
    <row r="93" spans="1:82" x14ac:dyDescent="0.25">
      <c r="A93" s="86">
        <v>89</v>
      </c>
      <c r="B93" s="87">
        <v>5.7711844222511335</v>
      </c>
      <c r="C93" s="87">
        <v>99.611299001775095</v>
      </c>
      <c r="D93" s="87">
        <v>147.83643278229786</v>
      </c>
      <c r="E93" s="87">
        <v>4.4418705806220506</v>
      </c>
      <c r="F93" s="87">
        <v>113.57533417562422</v>
      </c>
      <c r="G93" s="87">
        <v>33.951762949778121</v>
      </c>
      <c r="H93" s="87">
        <v>150.55181904710906</v>
      </c>
      <c r="I93" s="87">
        <v>99.611299001775095</v>
      </c>
      <c r="J93" s="87">
        <v>14.860844875087599</v>
      </c>
      <c r="K93" s="87">
        <v>4.4418705806220506</v>
      </c>
      <c r="L93" s="87">
        <v>5.9277868309066548</v>
      </c>
      <c r="M93" s="87">
        <v>33.951762949778121</v>
      </c>
      <c r="N93" s="87"/>
      <c r="O93" s="87">
        <v>6.0543074142868187</v>
      </c>
      <c r="P93" s="87">
        <v>10.738164323604485</v>
      </c>
      <c r="Q93" s="87">
        <v>143.14992412748515</v>
      </c>
      <c r="R93" s="87">
        <v>6.4236785219051296</v>
      </c>
      <c r="S93" s="87">
        <v>109.89839999979031</v>
      </c>
      <c r="T93" s="87">
        <v>34.028703531380337</v>
      </c>
      <c r="U93" s="87">
        <v>139.40000459227429</v>
      </c>
      <c r="V93" s="87">
        <v>10.738164323604485</v>
      </c>
      <c r="W93" s="87">
        <v>14.278973496983363</v>
      </c>
      <c r="X93" s="87">
        <v>6.4236785219051296</v>
      </c>
      <c r="Y93" s="87">
        <v>10.231055193029711</v>
      </c>
      <c r="Z93" s="87">
        <v>34.028703531380337</v>
      </c>
      <c r="AA93" s="87"/>
      <c r="AB93" s="86">
        <v>89</v>
      </c>
      <c r="AC93" s="87">
        <v>6.5154346469887265</v>
      </c>
      <c r="AD93" s="87">
        <v>99.347231307056063</v>
      </c>
      <c r="AE93" s="87">
        <v>149.2272888051632</v>
      </c>
      <c r="AF93" s="87">
        <v>4.642373583271195</v>
      </c>
      <c r="AG93" s="87">
        <v>113.80932938003546</v>
      </c>
      <c r="AH93" s="87">
        <v>34.887565866062964</v>
      </c>
      <c r="AI93" s="87">
        <v>150.18033570532504</v>
      </c>
      <c r="AJ93" s="87">
        <v>99.347231307056063</v>
      </c>
      <c r="AK93" s="87">
        <v>12.755925784445099</v>
      </c>
      <c r="AL93" s="87">
        <v>4.642373583271195</v>
      </c>
      <c r="AM93" s="87">
        <v>12.660543152036002</v>
      </c>
      <c r="AN93" s="87">
        <v>34.887565866062964</v>
      </c>
      <c r="AO93" s="87"/>
      <c r="AP93" s="86">
        <v>89</v>
      </c>
      <c r="AQ93" s="87">
        <v>7.4688782634931199</v>
      </c>
      <c r="AR93" s="87">
        <v>99.511529361049014</v>
      </c>
      <c r="AS93" s="87">
        <v>140.6550741367225</v>
      </c>
      <c r="AT93" s="87">
        <v>76.638763578594563</v>
      </c>
      <c r="AU93" s="87">
        <v>111.1206563366746</v>
      </c>
      <c r="AV93" s="87">
        <v>33.709692657290276</v>
      </c>
      <c r="AW93" s="87">
        <v>143.95059883881692</v>
      </c>
      <c r="AX93" s="87">
        <v>99.511529361049014</v>
      </c>
      <c r="AY93" s="87">
        <v>10.286142287849437</v>
      </c>
      <c r="AZ93" s="87">
        <v>76.638763578594563</v>
      </c>
      <c r="BA93" s="87">
        <v>2.2501576921372202</v>
      </c>
      <c r="BB93" s="87">
        <v>33.709692657290276</v>
      </c>
      <c r="BC93" s="87"/>
      <c r="BD93" s="86">
        <v>89</v>
      </c>
      <c r="BE93" s="87">
        <v>5.8494626680279129</v>
      </c>
      <c r="BF93" s="87">
        <v>99.048473167441344</v>
      </c>
      <c r="BG93" s="87">
        <v>148.81359205648994</v>
      </c>
      <c r="BH93" s="87">
        <v>5.7501043222448969</v>
      </c>
      <c r="BI93" s="87">
        <v>113.56488557904488</v>
      </c>
      <c r="BJ93" s="87">
        <v>35.406077910047685</v>
      </c>
      <c r="BK93" s="87">
        <v>148.19478147973419</v>
      </c>
      <c r="BL93" s="87">
        <v>99.048473167441344</v>
      </c>
      <c r="BM93" s="87">
        <v>11.204660962551444</v>
      </c>
      <c r="BN93" s="87">
        <v>5.7501043222448969</v>
      </c>
      <c r="BO93" s="87">
        <v>9.6671134724375101</v>
      </c>
      <c r="BP93" s="87">
        <v>35.406077910047685</v>
      </c>
      <c r="BQ93" s="87"/>
      <c r="BR93" s="87">
        <v>5.7260746006133409</v>
      </c>
      <c r="BS93" s="87">
        <v>99.788829052446474</v>
      </c>
      <c r="BT93" s="87">
        <v>148.1741820523246</v>
      </c>
      <c r="BU93" s="87">
        <v>0.90078992742323272</v>
      </c>
      <c r="BV93" s="87">
        <v>114.80324577550927</v>
      </c>
      <c r="BW93" s="87">
        <v>99.318081006286377</v>
      </c>
      <c r="BX93" s="87">
        <v>149.57429039317429</v>
      </c>
      <c r="BY93" s="87">
        <v>99.788829052446474</v>
      </c>
      <c r="BZ93" s="87">
        <v>12.601391332102867</v>
      </c>
      <c r="CA93" s="87">
        <v>0.90078992742323272</v>
      </c>
      <c r="CB93" s="87">
        <v>6.5154609939447292</v>
      </c>
      <c r="CC93" s="87">
        <v>99.318081006286377</v>
      </c>
      <c r="CD93" s="87"/>
    </row>
    <row r="94" spans="1:82" x14ac:dyDescent="0.25">
      <c r="A94" s="86">
        <v>90</v>
      </c>
      <c r="B94" s="87">
        <v>5.5228839302020063</v>
      </c>
      <c r="C94" s="87">
        <v>99.688913278653786</v>
      </c>
      <c r="D94" s="87">
        <v>148.20343934459035</v>
      </c>
      <c r="E94" s="87">
        <v>5.6165452422955502</v>
      </c>
      <c r="F94" s="87">
        <v>113.84938238299989</v>
      </c>
      <c r="G94" s="87">
        <v>35.009939282090663</v>
      </c>
      <c r="H94" s="87">
        <v>149.32765431502321</v>
      </c>
      <c r="I94" s="87">
        <v>99.688913278653786</v>
      </c>
      <c r="J94" s="87">
        <v>12.479830498854865</v>
      </c>
      <c r="K94" s="87">
        <v>5.6165452422955502</v>
      </c>
      <c r="L94" s="87">
        <v>5.714850862055334</v>
      </c>
      <c r="M94" s="87">
        <v>35.009939282090663</v>
      </c>
      <c r="N94" s="87"/>
      <c r="O94" s="87">
        <v>5.7356480802068255</v>
      </c>
      <c r="P94" s="87">
        <v>10.704444582975018</v>
      </c>
      <c r="Q94" s="87">
        <v>145.51675594316632</v>
      </c>
      <c r="R94" s="87">
        <v>5.3858367454874934</v>
      </c>
      <c r="S94" s="87">
        <v>110.95103526457751</v>
      </c>
      <c r="T94" s="87">
        <v>34.28544395684267</v>
      </c>
      <c r="U94" s="87">
        <v>144.22976919338655</v>
      </c>
      <c r="V94" s="87">
        <v>10.704444582975018</v>
      </c>
      <c r="W94" s="87">
        <v>9.4983575577362274</v>
      </c>
      <c r="X94" s="87">
        <v>5.3858367454874934</v>
      </c>
      <c r="Y94" s="87">
        <v>15.991930713587193</v>
      </c>
      <c r="Z94" s="87">
        <v>34.28544395684267</v>
      </c>
      <c r="AA94" s="87"/>
      <c r="AB94" s="86">
        <v>90</v>
      </c>
      <c r="AC94" s="87">
        <v>6.714650577364063</v>
      </c>
      <c r="AD94" s="87">
        <v>99.389486039081106</v>
      </c>
      <c r="AE94" s="87">
        <v>147.32092067335952</v>
      </c>
      <c r="AF94" s="87">
        <v>6.1407466946533829</v>
      </c>
      <c r="AG94" s="87">
        <v>111.53639056015484</v>
      </c>
      <c r="AH94" s="87">
        <v>33.867357244751261</v>
      </c>
      <c r="AI94" s="87">
        <v>150.84270915247723</v>
      </c>
      <c r="AJ94" s="87">
        <v>99.389486039081106</v>
      </c>
      <c r="AK94" s="87">
        <v>12.485561065934137</v>
      </c>
      <c r="AL94" s="87">
        <v>6.1407466946533829</v>
      </c>
      <c r="AM94" s="87">
        <v>11.807488925076052</v>
      </c>
      <c r="AN94" s="87">
        <v>33.867357244751261</v>
      </c>
      <c r="AO94" s="87"/>
      <c r="AP94" s="86">
        <v>90</v>
      </c>
      <c r="AQ94" s="87">
        <v>6.3672869634887466</v>
      </c>
      <c r="AR94" s="87">
        <v>98.85455322876237</v>
      </c>
      <c r="AS94" s="87">
        <v>143.37536465593104</v>
      </c>
      <c r="AT94" s="87">
        <v>76.523715303383753</v>
      </c>
      <c r="AU94" s="87">
        <v>110.47793895611257</v>
      </c>
      <c r="AV94" s="87">
        <v>32.589244480771981</v>
      </c>
      <c r="AW94" s="87">
        <v>145.65575832712025</v>
      </c>
      <c r="AX94" s="87">
        <v>98.85455322876237</v>
      </c>
      <c r="AY94" s="87">
        <v>8.682298935777828</v>
      </c>
      <c r="AZ94" s="87">
        <v>76.523715303383753</v>
      </c>
      <c r="BA94" s="87">
        <v>3.9422589869195148</v>
      </c>
      <c r="BB94" s="87">
        <v>32.589244480771981</v>
      </c>
      <c r="BC94" s="87"/>
      <c r="BD94" s="86">
        <v>90</v>
      </c>
      <c r="BE94" s="87">
        <v>5.9001499914473277</v>
      </c>
      <c r="BF94" s="87">
        <v>98.898764600509949</v>
      </c>
      <c r="BG94" s="87">
        <v>148.69517975886549</v>
      </c>
      <c r="BH94" s="87">
        <v>6.0016438538032659</v>
      </c>
      <c r="BI94" s="87">
        <v>113.57235779463417</v>
      </c>
      <c r="BJ94" s="87">
        <v>33.831813594527226</v>
      </c>
      <c r="BK94" s="87">
        <v>148.86587651074908</v>
      </c>
      <c r="BL94" s="87">
        <v>98.898764600509949</v>
      </c>
      <c r="BM94" s="87">
        <v>14.493044792000743</v>
      </c>
      <c r="BN94" s="87">
        <v>6.0016438538032659</v>
      </c>
      <c r="BO94" s="87">
        <v>5.601557339991686</v>
      </c>
      <c r="BP94" s="87">
        <v>33.831813594527226</v>
      </c>
      <c r="BQ94" s="87"/>
      <c r="BR94" s="87">
        <v>6.9010091496646204</v>
      </c>
      <c r="BS94" s="87">
        <v>99.520352591691662</v>
      </c>
      <c r="BT94" s="87">
        <v>147.63453880836965</v>
      </c>
      <c r="BU94" s="87">
        <v>1.345377509335145</v>
      </c>
      <c r="BV94" s="87">
        <v>111.77265228135344</v>
      </c>
      <c r="BW94" s="87">
        <v>99.800228415711928</v>
      </c>
      <c r="BX94" s="87">
        <v>149.57800243161631</v>
      </c>
      <c r="BY94" s="87">
        <v>99.520352591691662</v>
      </c>
      <c r="BZ94" s="87">
        <v>12.630000860140425</v>
      </c>
      <c r="CA94" s="87">
        <v>1.345377509335145</v>
      </c>
      <c r="CB94" s="87">
        <v>11.463158730810214</v>
      </c>
      <c r="CC94" s="87">
        <v>99.800228415711928</v>
      </c>
      <c r="CD94" s="87"/>
    </row>
    <row r="95" spans="1:82" x14ac:dyDescent="0.25">
      <c r="A95" s="86">
        <v>91</v>
      </c>
      <c r="B95" s="87">
        <v>5.3938346053319792</v>
      </c>
      <c r="C95" s="87">
        <v>99.389136541129545</v>
      </c>
      <c r="D95" s="87">
        <v>149.49712102039564</v>
      </c>
      <c r="E95" s="87">
        <v>5.3783657610172257</v>
      </c>
      <c r="F95" s="87">
        <v>112.32219842847077</v>
      </c>
      <c r="G95" s="87">
        <v>33.398665773169249</v>
      </c>
      <c r="H95" s="87">
        <v>149.77740354461221</v>
      </c>
      <c r="I95" s="87">
        <v>99.389136541129545</v>
      </c>
      <c r="J95" s="87">
        <v>12.752491793279134</v>
      </c>
      <c r="K95" s="87">
        <v>5.3783657610172257</v>
      </c>
      <c r="L95" s="87">
        <v>7.8534064257595126</v>
      </c>
      <c r="M95" s="87">
        <v>33.398665773169249</v>
      </c>
      <c r="N95" s="87"/>
      <c r="O95" s="87">
        <v>5.5412774378541769</v>
      </c>
      <c r="P95" s="87">
        <v>9.8244270544832268</v>
      </c>
      <c r="Q95" s="87">
        <v>141.60595633600698</v>
      </c>
      <c r="R95" s="87">
        <v>5.7030597480207952</v>
      </c>
      <c r="S95" s="87">
        <v>115.8818682000264</v>
      </c>
      <c r="T95" s="87">
        <v>34.544614954957439</v>
      </c>
      <c r="U95" s="87">
        <v>147.84610203962833</v>
      </c>
      <c r="V95" s="87">
        <v>9.8244270544832268</v>
      </c>
      <c r="W95" s="87">
        <v>11.105161636146287</v>
      </c>
      <c r="X95" s="87">
        <v>5.7030597480207952</v>
      </c>
      <c r="Y95" s="87">
        <v>11.863460624693689</v>
      </c>
      <c r="Z95" s="87">
        <v>34.544614954957439</v>
      </c>
      <c r="AA95" s="87"/>
      <c r="AB95" s="86">
        <v>91</v>
      </c>
      <c r="AC95" s="87">
        <v>6.3628676204423815</v>
      </c>
      <c r="AD95" s="87">
        <v>99.80414208636725</v>
      </c>
      <c r="AE95" s="87">
        <v>150.87115180976417</v>
      </c>
      <c r="AF95" s="87">
        <v>6.1607260079197159</v>
      </c>
      <c r="AG95" s="87">
        <v>114.82597223161784</v>
      </c>
      <c r="AH95" s="87">
        <v>34.793877181404035</v>
      </c>
      <c r="AI95" s="87">
        <v>151.33796590150897</v>
      </c>
      <c r="AJ95" s="87">
        <v>99.80414208636725</v>
      </c>
      <c r="AK95" s="87">
        <v>10.97920403497986</v>
      </c>
      <c r="AL95" s="87">
        <v>6.1607260079197159</v>
      </c>
      <c r="AM95" s="87">
        <v>12.00212859335743</v>
      </c>
      <c r="AN95" s="87">
        <v>34.793877181404035</v>
      </c>
      <c r="AO95" s="87"/>
      <c r="AP95" s="86">
        <v>91</v>
      </c>
      <c r="AQ95" s="87">
        <v>5.6459055391794362</v>
      </c>
      <c r="AR95" s="87">
        <v>98.563695849585429</v>
      </c>
      <c r="AS95" s="87">
        <v>143.18318494547353</v>
      </c>
      <c r="AT95" s="87">
        <v>75.028560407547801</v>
      </c>
      <c r="AU95" s="87">
        <v>112.3510495595438</v>
      </c>
      <c r="AV95" s="87">
        <v>34.943414183508203</v>
      </c>
      <c r="AW95" s="87">
        <v>147.88101017958388</v>
      </c>
      <c r="AX95" s="87">
        <v>98.563695849585429</v>
      </c>
      <c r="AY95" s="87">
        <v>13.419805488376719</v>
      </c>
      <c r="AZ95" s="87">
        <v>75.028560407547801</v>
      </c>
      <c r="BA95" s="87">
        <v>2.5244203434863888</v>
      </c>
      <c r="BB95" s="87">
        <v>34.943414183508203</v>
      </c>
      <c r="BC95" s="87"/>
      <c r="BD95" s="86">
        <v>91</v>
      </c>
      <c r="BE95" s="87">
        <v>6.2475340874373169</v>
      </c>
      <c r="BF95" s="87">
        <v>99.579074074729505</v>
      </c>
      <c r="BG95" s="87">
        <v>148.08542814787</v>
      </c>
      <c r="BH95" s="87">
        <v>5.3633572521453452</v>
      </c>
      <c r="BI95" s="87">
        <v>113.89805070487564</v>
      </c>
      <c r="BJ95" s="87">
        <v>34.10538958504084</v>
      </c>
      <c r="BK95" s="87">
        <v>148.94235350156379</v>
      </c>
      <c r="BL95" s="87">
        <v>99.579074074729505</v>
      </c>
      <c r="BM95" s="87">
        <v>14.073689694683514</v>
      </c>
      <c r="BN95" s="87">
        <v>5.3633572521453452</v>
      </c>
      <c r="BO95" s="87">
        <v>9.1603262968439498</v>
      </c>
      <c r="BP95" s="87">
        <v>34.10538958504084</v>
      </c>
      <c r="BQ95" s="87"/>
      <c r="BR95" s="87">
        <v>4.9824276401133778</v>
      </c>
      <c r="BS95" s="87">
        <v>99.985912693842337</v>
      </c>
      <c r="BT95" s="87">
        <v>147.5662393155194</v>
      </c>
      <c r="BU95" s="87">
        <v>0.86381335718271135</v>
      </c>
      <c r="BV95" s="87">
        <v>114.01626102922808</v>
      </c>
      <c r="BW95" s="87">
        <v>99.541422945791268</v>
      </c>
      <c r="BX95" s="87">
        <v>149.77565853599924</v>
      </c>
      <c r="BY95" s="87">
        <v>99.985912693842337</v>
      </c>
      <c r="BZ95" s="87">
        <v>11.714545480455417</v>
      </c>
      <c r="CA95" s="87">
        <v>0.86381335718271135</v>
      </c>
      <c r="CB95" s="87">
        <v>6.7197993892075409</v>
      </c>
      <c r="CC95" s="87">
        <v>99.541422945791268</v>
      </c>
      <c r="CD95" s="87"/>
    </row>
    <row r="96" spans="1:82" x14ac:dyDescent="0.25">
      <c r="A96" s="86">
        <v>92</v>
      </c>
      <c r="B96" s="87">
        <v>6.1277149023443016</v>
      </c>
      <c r="C96" s="87">
        <v>99.386601125699983</v>
      </c>
      <c r="D96" s="87">
        <v>148.60321827180493</v>
      </c>
      <c r="E96" s="87">
        <v>5.1287681645823557</v>
      </c>
      <c r="F96" s="87">
        <v>111.39024874069307</v>
      </c>
      <c r="G96" s="87">
        <v>34.703567017092077</v>
      </c>
      <c r="H96" s="87">
        <v>148.58343934185561</v>
      </c>
      <c r="I96" s="87">
        <v>99.386601125699983</v>
      </c>
      <c r="J96" s="87">
        <v>9.8051426230144649</v>
      </c>
      <c r="K96" s="87">
        <v>5.1287681645823557</v>
      </c>
      <c r="L96" s="87">
        <v>14.319623142980534</v>
      </c>
      <c r="M96" s="87">
        <v>34.703567017092077</v>
      </c>
      <c r="N96" s="87"/>
      <c r="O96" s="87">
        <v>5.3746467807542064</v>
      </c>
      <c r="P96" s="87">
        <v>11.011096020522791</v>
      </c>
      <c r="Q96" s="87">
        <v>139.14441926118226</v>
      </c>
      <c r="R96" s="87">
        <v>6.9759565826672576</v>
      </c>
      <c r="S96" s="87">
        <v>110.77327367360232</v>
      </c>
      <c r="T96" s="87">
        <v>35.469946971774185</v>
      </c>
      <c r="U96" s="87">
        <v>141.20139912812766</v>
      </c>
      <c r="V96" s="87">
        <v>11.011096020522791</v>
      </c>
      <c r="W96" s="87">
        <v>15.233369019623632</v>
      </c>
      <c r="X96" s="87">
        <v>6.9759565826672576</v>
      </c>
      <c r="Y96" s="87">
        <v>12.170526313068804</v>
      </c>
      <c r="Z96" s="87">
        <v>35.469946971774185</v>
      </c>
      <c r="AA96" s="87"/>
      <c r="AB96" s="86">
        <v>92</v>
      </c>
      <c r="AC96" s="87">
        <v>6.0961188035068865</v>
      </c>
      <c r="AD96" s="87">
        <v>100.06856576817373</v>
      </c>
      <c r="AE96" s="87">
        <v>147.64487056685036</v>
      </c>
      <c r="AF96" s="87">
        <v>5.2896580159539868</v>
      </c>
      <c r="AG96" s="87">
        <v>115.00776429099335</v>
      </c>
      <c r="AH96" s="87">
        <v>33.653681154216066</v>
      </c>
      <c r="AI96" s="87">
        <v>151.28642040396835</v>
      </c>
      <c r="AJ96" s="87">
        <v>100.06856576817373</v>
      </c>
      <c r="AK96" s="87">
        <v>11.971193292396443</v>
      </c>
      <c r="AL96" s="87">
        <v>5.2896580159539868</v>
      </c>
      <c r="AM96" s="87">
        <v>11.853122903274986</v>
      </c>
      <c r="AN96" s="87">
        <v>33.653681154216066</v>
      </c>
      <c r="AO96" s="87"/>
      <c r="AP96" s="86">
        <v>92</v>
      </c>
      <c r="AQ96" s="87">
        <v>5.723017577140137</v>
      </c>
      <c r="AR96" s="87">
        <v>98.717530532884354</v>
      </c>
      <c r="AS96" s="87">
        <v>140.70149893924247</v>
      </c>
      <c r="AT96" s="87">
        <v>75.780851127408212</v>
      </c>
      <c r="AU96" s="87">
        <v>111.67861686698332</v>
      </c>
      <c r="AV96" s="87">
        <v>35.488226173149606</v>
      </c>
      <c r="AW96" s="87">
        <v>142.08514993714914</v>
      </c>
      <c r="AX96" s="87">
        <v>98.717530532884354</v>
      </c>
      <c r="AY96" s="87">
        <v>15.86497736739236</v>
      </c>
      <c r="AZ96" s="87">
        <v>75.780851127408212</v>
      </c>
      <c r="BA96" s="87">
        <v>2.7767463988228345</v>
      </c>
      <c r="BB96" s="87">
        <v>35.488226173149606</v>
      </c>
      <c r="BC96" s="87"/>
      <c r="BD96" s="86">
        <v>92</v>
      </c>
      <c r="BE96" s="87">
        <v>5.4274253096680827</v>
      </c>
      <c r="BF96" s="87">
        <v>99.54652767387681</v>
      </c>
      <c r="BG96" s="87">
        <v>148.97455921496351</v>
      </c>
      <c r="BH96" s="87">
        <v>6.4549408098691829</v>
      </c>
      <c r="BI96" s="87">
        <v>113.06622367291284</v>
      </c>
      <c r="BJ96" s="87">
        <v>33.812016943393473</v>
      </c>
      <c r="BK96" s="87">
        <v>148.36779750090915</v>
      </c>
      <c r="BL96" s="87">
        <v>99.54652767387681</v>
      </c>
      <c r="BM96" s="87">
        <v>13.283503116855865</v>
      </c>
      <c r="BN96" s="87">
        <v>6.4549408098691829</v>
      </c>
      <c r="BO96" s="87">
        <v>7.1080107060667919</v>
      </c>
      <c r="BP96" s="87">
        <v>33.812016943393473</v>
      </c>
      <c r="BQ96" s="87"/>
      <c r="BR96" s="87">
        <v>6.4272111588123915</v>
      </c>
      <c r="BS96" s="87">
        <v>99.382484338818344</v>
      </c>
      <c r="BT96" s="87">
        <v>149.37915136861957</v>
      </c>
      <c r="BU96" s="87">
        <v>1.1731579895384614</v>
      </c>
      <c r="BV96" s="87">
        <v>115.60068836679591</v>
      </c>
      <c r="BW96" s="87">
        <v>100.12781723897422</v>
      </c>
      <c r="BX96" s="87">
        <v>151.66804055549414</v>
      </c>
      <c r="BY96" s="87">
        <v>99.382484338818344</v>
      </c>
      <c r="BZ96" s="87">
        <v>12.001926180469717</v>
      </c>
      <c r="CA96" s="87">
        <v>1.1731579895384614</v>
      </c>
      <c r="CB96" s="87">
        <v>6.3622099491129607</v>
      </c>
      <c r="CC96" s="87">
        <v>100.12781723897422</v>
      </c>
      <c r="CD96" s="87"/>
    </row>
    <row r="97" spans="1:82" x14ac:dyDescent="0.25">
      <c r="A97" s="86">
        <v>93</v>
      </c>
      <c r="B97" s="87">
        <v>6.4247564411839191</v>
      </c>
      <c r="C97" s="87">
        <v>99.4648010321052</v>
      </c>
      <c r="D97" s="87">
        <v>143.89668047291804</v>
      </c>
      <c r="E97" s="87">
        <v>5.9025030911112362</v>
      </c>
      <c r="F97" s="87">
        <v>113.32566137154176</v>
      </c>
      <c r="G97" s="87">
        <v>34.516960930518096</v>
      </c>
      <c r="H97" s="87">
        <v>153.83531668442441</v>
      </c>
      <c r="I97" s="87">
        <v>99.4648010321052</v>
      </c>
      <c r="J97" s="87">
        <v>10.639400140466389</v>
      </c>
      <c r="K97" s="87">
        <v>5.9025030911112362</v>
      </c>
      <c r="L97" s="87">
        <v>14.291559474210663</v>
      </c>
      <c r="M97" s="87">
        <v>34.516960930518096</v>
      </c>
      <c r="N97" s="87"/>
      <c r="O97" s="87">
        <v>6.0086923440106297</v>
      </c>
      <c r="P97" s="87">
        <v>10.042910338737331</v>
      </c>
      <c r="Q97" s="87">
        <v>143.2722231573789</v>
      </c>
      <c r="R97" s="87">
        <v>6.4764464086690428</v>
      </c>
      <c r="S97" s="87">
        <v>110.06454497049512</v>
      </c>
      <c r="T97" s="87">
        <v>33.03898757549527</v>
      </c>
      <c r="U97" s="87">
        <v>142.35967820773382</v>
      </c>
      <c r="V97" s="87">
        <v>10.042910338737331</v>
      </c>
      <c r="W97" s="87">
        <v>9.5243258368639037</v>
      </c>
      <c r="X97" s="87">
        <v>6.4764464086690428</v>
      </c>
      <c r="Y97" s="87">
        <v>9.477150020298506</v>
      </c>
      <c r="Z97" s="87">
        <v>33.03898757549527</v>
      </c>
      <c r="AA97" s="87"/>
      <c r="AB97" s="86">
        <v>93</v>
      </c>
      <c r="AC97" s="87">
        <v>5.5785987018685042</v>
      </c>
      <c r="AD97" s="87">
        <v>98.642594047877282</v>
      </c>
      <c r="AE97" s="87">
        <v>151.23942126681149</v>
      </c>
      <c r="AF97" s="87">
        <v>6.2349859846127398</v>
      </c>
      <c r="AG97" s="87">
        <v>112.76027280655997</v>
      </c>
      <c r="AH97" s="87">
        <v>33.781084356223211</v>
      </c>
      <c r="AI97" s="87">
        <v>146.81504955766846</v>
      </c>
      <c r="AJ97" s="87">
        <v>98.642594047877282</v>
      </c>
      <c r="AK97" s="87">
        <v>11.759852341222311</v>
      </c>
      <c r="AL97" s="87">
        <v>6.2349859846127398</v>
      </c>
      <c r="AM97" s="87">
        <v>9.8288168274428536</v>
      </c>
      <c r="AN97" s="87">
        <v>33.781084356223211</v>
      </c>
      <c r="AO97" s="87"/>
      <c r="AP97" s="86">
        <v>93</v>
      </c>
      <c r="AQ97" s="87">
        <v>6.037659946678116</v>
      </c>
      <c r="AR97" s="87">
        <v>99.75120073068986</v>
      </c>
      <c r="AS97" s="87">
        <v>140.70862062885357</v>
      </c>
      <c r="AT97" s="87">
        <v>74.535205673730459</v>
      </c>
      <c r="AU97" s="87">
        <v>110.19739043453696</v>
      </c>
      <c r="AV97" s="87">
        <v>34.99969757807645</v>
      </c>
      <c r="AW97" s="87">
        <v>146.6017291193171</v>
      </c>
      <c r="AX97" s="87">
        <v>99.75120073068986</v>
      </c>
      <c r="AY97" s="87">
        <v>9.2382365018499222</v>
      </c>
      <c r="AZ97" s="87">
        <v>74.535205673730459</v>
      </c>
      <c r="BA97" s="87">
        <v>3.6613937888301047</v>
      </c>
      <c r="BB97" s="87">
        <v>34.99969757807645</v>
      </c>
      <c r="BC97" s="87"/>
      <c r="BD97" s="86">
        <v>93</v>
      </c>
      <c r="BE97" s="87">
        <v>5.9615221725802812</v>
      </c>
      <c r="BF97" s="87">
        <v>99.707142165963063</v>
      </c>
      <c r="BG97" s="87">
        <v>148.01424390931874</v>
      </c>
      <c r="BH97" s="87">
        <v>6.638500211054426</v>
      </c>
      <c r="BI97" s="87">
        <v>112.88203297179921</v>
      </c>
      <c r="BJ97" s="87">
        <v>33.990453531620261</v>
      </c>
      <c r="BK97" s="87">
        <v>150.61663624713057</v>
      </c>
      <c r="BL97" s="87">
        <v>99.707142165963063</v>
      </c>
      <c r="BM97" s="87">
        <v>13.888771145348986</v>
      </c>
      <c r="BN97" s="87">
        <v>6.638500211054426</v>
      </c>
      <c r="BO97" s="87">
        <v>8.3001623445286725</v>
      </c>
      <c r="BP97" s="87">
        <v>33.990453531620261</v>
      </c>
      <c r="BQ97" s="87"/>
      <c r="BR97" s="87">
        <v>5.9939739091299566</v>
      </c>
      <c r="BS97" s="87">
        <v>99.31974064431266</v>
      </c>
      <c r="BT97" s="87">
        <v>148.4944900273947</v>
      </c>
      <c r="BU97" s="87">
        <v>1.5470095831801107</v>
      </c>
      <c r="BV97" s="87">
        <v>114.04928706812504</v>
      </c>
      <c r="BW97" s="87">
        <v>99.846725916112774</v>
      </c>
      <c r="BX97" s="87">
        <v>147.36333565236652</v>
      </c>
      <c r="BY97" s="87">
        <v>99.31974064431266</v>
      </c>
      <c r="BZ97" s="87">
        <v>13.889248066205871</v>
      </c>
      <c r="CA97" s="87">
        <v>1.5470095831801107</v>
      </c>
      <c r="CB97" s="87">
        <v>7.8551530931669209</v>
      </c>
      <c r="CC97" s="87">
        <v>99.846725916112774</v>
      </c>
      <c r="CD97" s="87"/>
    </row>
    <row r="98" spans="1:82" x14ac:dyDescent="0.25">
      <c r="A98" s="86">
        <v>94</v>
      </c>
      <c r="B98" s="87">
        <v>6.2163784219954668</v>
      </c>
      <c r="C98" s="87">
        <v>99.809568357594259</v>
      </c>
      <c r="D98" s="87">
        <v>150.82535191752953</v>
      </c>
      <c r="E98" s="87">
        <v>6.884276420141326</v>
      </c>
      <c r="F98" s="87">
        <v>112.70815045261823</v>
      </c>
      <c r="G98" s="87">
        <v>34.792654722649637</v>
      </c>
      <c r="H98" s="87">
        <v>149.97750202852211</v>
      </c>
      <c r="I98" s="87">
        <v>99.809568357594259</v>
      </c>
      <c r="J98" s="87">
        <v>11.398901406419451</v>
      </c>
      <c r="K98" s="87">
        <v>6.884276420141326</v>
      </c>
      <c r="L98" s="87">
        <v>7.9110360768745371</v>
      </c>
      <c r="M98" s="87">
        <v>34.792654722649637</v>
      </c>
      <c r="N98" s="87"/>
      <c r="O98" s="87">
        <v>5.894474696570069</v>
      </c>
      <c r="P98" s="87">
        <v>13.530158953290449</v>
      </c>
      <c r="Q98" s="87">
        <v>139.98633533226558</v>
      </c>
      <c r="R98" s="87">
        <v>6.0101013413746518</v>
      </c>
      <c r="S98" s="87">
        <v>116.69926226756031</v>
      </c>
      <c r="T98" s="87">
        <v>34.520146715151405</v>
      </c>
      <c r="U98" s="87">
        <v>150.41296432224624</v>
      </c>
      <c r="V98" s="87">
        <v>13.530158953290449</v>
      </c>
      <c r="W98" s="87">
        <v>10.239079710843994</v>
      </c>
      <c r="X98" s="87">
        <v>6.0101013413746518</v>
      </c>
      <c r="Y98" s="87">
        <v>9.5096121168286505</v>
      </c>
      <c r="Z98" s="87">
        <v>34.520146715151405</v>
      </c>
      <c r="AA98" s="87"/>
      <c r="AB98" s="86">
        <v>94</v>
      </c>
      <c r="AC98" s="87">
        <v>5.4504169431587286</v>
      </c>
      <c r="AD98" s="87">
        <v>99.190765840143527</v>
      </c>
      <c r="AE98" s="87">
        <v>149.04386955227102</v>
      </c>
      <c r="AF98" s="87">
        <v>5.6309760537562479</v>
      </c>
      <c r="AG98" s="87">
        <v>115.40750032324316</v>
      </c>
      <c r="AH98" s="87">
        <v>34.239323113104</v>
      </c>
      <c r="AI98" s="87">
        <v>150.16317935511159</v>
      </c>
      <c r="AJ98" s="87">
        <v>99.190765840143527</v>
      </c>
      <c r="AK98" s="87">
        <v>13.339433499458323</v>
      </c>
      <c r="AL98" s="87">
        <v>5.6309760537562479</v>
      </c>
      <c r="AM98" s="87">
        <v>14.382846351767808</v>
      </c>
      <c r="AN98" s="87">
        <v>34.239323113104</v>
      </c>
      <c r="AO98" s="87"/>
      <c r="AP98" s="86">
        <v>94</v>
      </c>
      <c r="AQ98" s="87">
        <v>6.0581425969607601</v>
      </c>
      <c r="AR98" s="87">
        <v>100.01425209146498</v>
      </c>
      <c r="AS98" s="87">
        <v>142.49623488338003</v>
      </c>
      <c r="AT98" s="87">
        <v>75.399403983091005</v>
      </c>
      <c r="AU98" s="87">
        <v>111.02700456767121</v>
      </c>
      <c r="AV98" s="87">
        <v>32.868788076247</v>
      </c>
      <c r="AW98" s="87">
        <v>147.17232798342519</v>
      </c>
      <c r="AX98" s="87">
        <v>100.01425209146498</v>
      </c>
      <c r="AY98" s="87">
        <v>14.229155293256065</v>
      </c>
      <c r="AZ98" s="87">
        <v>75.399403983091005</v>
      </c>
      <c r="BA98" s="87">
        <v>3.6642784942969087</v>
      </c>
      <c r="BB98" s="87">
        <v>32.868788076247</v>
      </c>
      <c r="BC98" s="87"/>
      <c r="BD98" s="86">
        <v>94</v>
      </c>
      <c r="BE98" s="87">
        <v>6.0215963152910721</v>
      </c>
      <c r="BF98" s="87">
        <v>99.335042210764641</v>
      </c>
      <c r="BG98" s="87">
        <v>149.94013192722704</v>
      </c>
      <c r="BH98" s="87">
        <v>6.5464656481073593</v>
      </c>
      <c r="BI98" s="87">
        <v>111.68549969359968</v>
      </c>
      <c r="BJ98" s="87">
        <v>34.938764859313622</v>
      </c>
      <c r="BK98" s="87">
        <v>147.5062570803093</v>
      </c>
      <c r="BL98" s="87">
        <v>99.335042210764641</v>
      </c>
      <c r="BM98" s="87">
        <v>12.12183585650074</v>
      </c>
      <c r="BN98" s="87">
        <v>6.5464656481073593</v>
      </c>
      <c r="BO98" s="87">
        <v>6.2655050832808037</v>
      </c>
      <c r="BP98" s="87">
        <v>34.938764859313622</v>
      </c>
      <c r="BQ98" s="87"/>
      <c r="BR98" s="87">
        <v>6.2586397017868629</v>
      </c>
      <c r="BS98" s="87">
        <v>99.809292372332735</v>
      </c>
      <c r="BT98" s="87">
        <v>149.25891025643904</v>
      </c>
      <c r="BU98" s="87">
        <v>1.0619105612571051</v>
      </c>
      <c r="BV98" s="87">
        <v>113.16304441264961</v>
      </c>
      <c r="BW98" s="87">
        <v>99.475500689750476</v>
      </c>
      <c r="BX98" s="87">
        <v>151.60504513451784</v>
      </c>
      <c r="BY98" s="87">
        <v>99.809292372332735</v>
      </c>
      <c r="BZ98" s="87">
        <v>14.715804804712366</v>
      </c>
      <c r="CA98" s="87">
        <v>1.0619105612571051</v>
      </c>
      <c r="CB98" s="87">
        <v>12.064218913400627</v>
      </c>
      <c r="CC98" s="87">
        <v>99.475500689750476</v>
      </c>
      <c r="CD98" s="87"/>
    </row>
    <row r="99" spans="1:82" x14ac:dyDescent="0.25">
      <c r="A99" s="86">
        <v>95</v>
      </c>
      <c r="B99" s="87">
        <v>6.4162640954987911</v>
      </c>
      <c r="C99" s="87">
        <v>99.486333932215743</v>
      </c>
      <c r="D99" s="87">
        <v>149.62323574371305</v>
      </c>
      <c r="E99" s="87">
        <v>6.3942579960009285</v>
      </c>
      <c r="F99" s="87">
        <v>115.20842735902043</v>
      </c>
      <c r="G99" s="87">
        <v>33.856157659846325</v>
      </c>
      <c r="H99" s="87">
        <v>148.88925243800213</v>
      </c>
      <c r="I99" s="87">
        <v>99.486333932215743</v>
      </c>
      <c r="J99" s="87">
        <v>13.395267236348261</v>
      </c>
      <c r="K99" s="87">
        <v>6.3942579960009285</v>
      </c>
      <c r="L99" s="87">
        <v>12.68633309277414</v>
      </c>
      <c r="M99" s="87">
        <v>33.856157659846325</v>
      </c>
      <c r="N99" s="87"/>
      <c r="O99" s="87">
        <v>5.1303113493484345</v>
      </c>
      <c r="P99" s="87">
        <v>9.3199154927937844</v>
      </c>
      <c r="Q99" s="87">
        <v>140.67250937305332</v>
      </c>
      <c r="R99" s="87">
        <v>5.8494028547515686</v>
      </c>
      <c r="S99" s="87">
        <v>113.28354726407372</v>
      </c>
      <c r="T99" s="87">
        <v>34.488993900222539</v>
      </c>
      <c r="U99" s="87">
        <v>140.84444692768096</v>
      </c>
      <c r="V99" s="87">
        <v>9.3199154927937844</v>
      </c>
      <c r="W99" s="87">
        <v>9.4577852888126159</v>
      </c>
      <c r="X99" s="87">
        <v>5.8494028547515686</v>
      </c>
      <c r="Y99" s="87">
        <v>14.32790064111482</v>
      </c>
      <c r="Z99" s="87">
        <v>34.488993900222539</v>
      </c>
      <c r="AA99" s="87"/>
      <c r="AB99" s="86">
        <v>95</v>
      </c>
      <c r="AC99" s="87">
        <v>6.5200990885005909</v>
      </c>
      <c r="AD99" s="87">
        <v>99.222819139607566</v>
      </c>
      <c r="AE99" s="87">
        <v>147.78849682112283</v>
      </c>
      <c r="AF99" s="87">
        <v>5.3874062767598572</v>
      </c>
      <c r="AG99" s="87">
        <v>113.77837008558784</v>
      </c>
      <c r="AH99" s="87">
        <v>34.021558444570985</v>
      </c>
      <c r="AI99" s="87">
        <v>151.91157927103652</v>
      </c>
      <c r="AJ99" s="87">
        <v>99.222819139607566</v>
      </c>
      <c r="AK99" s="87">
        <v>10.976703795561971</v>
      </c>
      <c r="AL99" s="87">
        <v>5.3874062767598572</v>
      </c>
      <c r="AM99" s="87">
        <v>9.1037094311163429</v>
      </c>
      <c r="AN99" s="87">
        <v>34.021558444570985</v>
      </c>
      <c r="AO99" s="87"/>
      <c r="AP99" s="86">
        <v>95</v>
      </c>
      <c r="AQ99" s="87">
        <v>6.3716786640599912</v>
      </c>
      <c r="AR99" s="87">
        <v>99.662168508873322</v>
      </c>
      <c r="AS99" s="87">
        <v>142.40590689786447</v>
      </c>
      <c r="AT99" s="87">
        <v>76.076053522489289</v>
      </c>
      <c r="AU99" s="87">
        <v>111.00857748135424</v>
      </c>
      <c r="AV99" s="87">
        <v>33.683100582017914</v>
      </c>
      <c r="AW99" s="87">
        <v>145.21389084935709</v>
      </c>
      <c r="AX99" s="87">
        <v>99.662168508873322</v>
      </c>
      <c r="AY99" s="87">
        <v>13.466859275765302</v>
      </c>
      <c r="AZ99" s="87">
        <v>76.076053522489289</v>
      </c>
      <c r="BA99" s="87">
        <v>3.318712936110972</v>
      </c>
      <c r="BB99" s="87">
        <v>33.683100582017914</v>
      </c>
      <c r="BC99" s="87"/>
      <c r="BD99" s="86">
        <v>95</v>
      </c>
      <c r="BE99" s="87">
        <v>5.5393216356134154</v>
      </c>
      <c r="BF99" s="87">
        <v>98.387441713668863</v>
      </c>
      <c r="BG99" s="87">
        <v>148.43009654459152</v>
      </c>
      <c r="BH99" s="87">
        <v>5.659636426069004</v>
      </c>
      <c r="BI99" s="87">
        <v>115.35491426670296</v>
      </c>
      <c r="BJ99" s="87">
        <v>34.211303358369207</v>
      </c>
      <c r="BK99" s="87">
        <v>148.36117836327969</v>
      </c>
      <c r="BL99" s="87">
        <v>98.387441713668863</v>
      </c>
      <c r="BM99" s="87">
        <v>10.264897117805837</v>
      </c>
      <c r="BN99" s="87">
        <v>5.659636426069004</v>
      </c>
      <c r="BO99" s="87">
        <v>1.2546516667821948</v>
      </c>
      <c r="BP99" s="87">
        <v>34.211303358369207</v>
      </c>
      <c r="BQ99" s="87"/>
      <c r="BR99" s="87">
        <v>5.9461426110263291</v>
      </c>
      <c r="BS99" s="87">
        <v>99.436953930717365</v>
      </c>
      <c r="BT99" s="87">
        <v>149.50614178097803</v>
      </c>
      <c r="BU99" s="87">
        <v>0.91764326167501997</v>
      </c>
      <c r="BV99" s="87">
        <v>116.34571601905054</v>
      </c>
      <c r="BW99" s="87">
        <v>99.471621714471667</v>
      </c>
      <c r="BX99" s="87">
        <v>146.80030835983314</v>
      </c>
      <c r="BY99" s="87">
        <v>99.436953930717365</v>
      </c>
      <c r="BZ99" s="87">
        <v>12.263670160942562</v>
      </c>
      <c r="CA99" s="87">
        <v>0.91764326167501997</v>
      </c>
      <c r="CB99" s="87">
        <v>8.6893990207998559</v>
      </c>
      <c r="CC99" s="87">
        <v>99.471621714471667</v>
      </c>
      <c r="CD99" s="87"/>
    </row>
    <row r="100" spans="1:82" x14ac:dyDescent="0.25">
      <c r="A100" s="86">
        <v>96</v>
      </c>
      <c r="B100" s="87">
        <v>5.7373606238235002</v>
      </c>
      <c r="C100" s="87">
        <v>99.181982129951322</v>
      </c>
      <c r="D100" s="87">
        <v>147.94018315463046</v>
      </c>
      <c r="E100" s="87">
        <v>5.9311762473730507</v>
      </c>
      <c r="F100" s="87">
        <v>113.87511682928269</v>
      </c>
      <c r="G100" s="87">
        <v>33.452019446558985</v>
      </c>
      <c r="H100" s="87">
        <v>150.63290145882942</v>
      </c>
      <c r="I100" s="87">
        <v>99.181982129951322</v>
      </c>
      <c r="J100" s="87">
        <v>13.585682100790155</v>
      </c>
      <c r="K100" s="87">
        <v>5.9311762473730507</v>
      </c>
      <c r="L100" s="87">
        <v>6.1004133632717661</v>
      </c>
      <c r="M100" s="87">
        <v>33.452019446558985</v>
      </c>
      <c r="N100" s="87"/>
      <c r="O100" s="87">
        <v>6.034223838715489</v>
      </c>
      <c r="P100" s="87">
        <v>11.557525629206687</v>
      </c>
      <c r="Q100" s="87">
        <v>143.99629851386243</v>
      </c>
      <c r="R100" s="87">
        <v>6.1629193402311708</v>
      </c>
      <c r="S100" s="87">
        <v>111.57686289135515</v>
      </c>
      <c r="T100" s="87">
        <v>36.634980838706923</v>
      </c>
      <c r="U100" s="87">
        <v>144.78897628298984</v>
      </c>
      <c r="V100" s="87">
        <v>11.557525629206687</v>
      </c>
      <c r="W100" s="87">
        <v>9.2122860966012663</v>
      </c>
      <c r="X100" s="87">
        <v>6.1629193402311708</v>
      </c>
      <c r="Y100" s="87">
        <v>11.021227073600068</v>
      </c>
      <c r="Z100" s="87">
        <v>36.634980838706923</v>
      </c>
      <c r="AA100" s="87"/>
      <c r="AB100" s="86">
        <v>96</v>
      </c>
      <c r="AC100" s="87">
        <v>5.7192758511864792</v>
      </c>
      <c r="AD100" s="87">
        <v>99.326888269619801</v>
      </c>
      <c r="AE100" s="87">
        <v>147.0739029590186</v>
      </c>
      <c r="AF100" s="87">
        <v>6.4731127664396606</v>
      </c>
      <c r="AG100" s="87">
        <v>114.69844584848893</v>
      </c>
      <c r="AH100" s="87">
        <v>34.074978615972107</v>
      </c>
      <c r="AI100" s="87">
        <v>147.8167541547794</v>
      </c>
      <c r="AJ100" s="87">
        <v>99.326888269619801</v>
      </c>
      <c r="AK100" s="87">
        <v>13.015041656200534</v>
      </c>
      <c r="AL100" s="87">
        <v>6.4731127664396606</v>
      </c>
      <c r="AM100" s="87">
        <v>6.8726445014720374</v>
      </c>
      <c r="AN100" s="87">
        <v>34.074978615972107</v>
      </c>
      <c r="AO100" s="87"/>
      <c r="AP100" s="86">
        <v>96</v>
      </c>
      <c r="AQ100" s="87">
        <v>5.5178285750874867</v>
      </c>
      <c r="AR100" s="87">
        <v>100.27535587581464</v>
      </c>
      <c r="AS100" s="87">
        <v>142.56289233735416</v>
      </c>
      <c r="AT100" s="87">
        <v>78.026336952973807</v>
      </c>
      <c r="AU100" s="87">
        <v>114.2367499153687</v>
      </c>
      <c r="AV100" s="87">
        <v>33.165647069999885</v>
      </c>
      <c r="AW100" s="87">
        <v>142.01387804201559</v>
      </c>
      <c r="AX100" s="87">
        <v>100.27535587581464</v>
      </c>
      <c r="AY100" s="87">
        <v>11.934975067137691</v>
      </c>
      <c r="AZ100" s="87">
        <v>78.026336952973807</v>
      </c>
      <c r="BA100" s="87">
        <v>4.0286588816419471</v>
      </c>
      <c r="BB100" s="87">
        <v>33.165647069999885</v>
      </c>
      <c r="BC100" s="87"/>
      <c r="BD100" s="86">
        <v>96</v>
      </c>
      <c r="BE100" s="87">
        <v>5.3352764503532857</v>
      </c>
      <c r="BF100" s="87">
        <v>99.796298815879695</v>
      </c>
      <c r="BG100" s="87">
        <v>147.14109038684018</v>
      </c>
      <c r="BH100" s="87">
        <v>7.430855551322491</v>
      </c>
      <c r="BI100" s="87">
        <v>111.73228263536225</v>
      </c>
      <c r="BJ100" s="87">
        <v>33.939185895714601</v>
      </c>
      <c r="BK100" s="87">
        <v>146.91600589813899</v>
      </c>
      <c r="BL100" s="87">
        <v>99.796298815879695</v>
      </c>
      <c r="BM100" s="87">
        <v>12.218137869841151</v>
      </c>
      <c r="BN100" s="87">
        <v>7.430855551322491</v>
      </c>
      <c r="BO100" s="87">
        <v>13.678416754921173</v>
      </c>
      <c r="BP100" s="87">
        <v>33.939185895714601</v>
      </c>
      <c r="BQ100" s="87"/>
      <c r="BR100" s="87">
        <v>5.5958199429978004</v>
      </c>
      <c r="BS100" s="87">
        <v>99.311117892501471</v>
      </c>
      <c r="BT100" s="87">
        <v>148.31077732643607</v>
      </c>
      <c r="BU100" s="87">
        <v>1.1342027316423171</v>
      </c>
      <c r="BV100" s="87">
        <v>112.07048341147139</v>
      </c>
      <c r="BW100" s="87">
        <v>99.564998477390546</v>
      </c>
      <c r="BX100" s="87">
        <v>148.82009763895027</v>
      </c>
      <c r="BY100" s="87">
        <v>99.311117892501471</v>
      </c>
      <c r="BZ100" s="87">
        <v>11.525918191461153</v>
      </c>
      <c r="CA100" s="87">
        <v>1.1342027316423171</v>
      </c>
      <c r="CB100" s="87">
        <v>6.8397206213766539</v>
      </c>
      <c r="CC100" s="87">
        <v>99.564998477390546</v>
      </c>
      <c r="CD100" s="87"/>
    </row>
    <row r="101" spans="1:82" x14ac:dyDescent="0.25">
      <c r="A101" s="86">
        <v>97</v>
      </c>
      <c r="B101" s="87">
        <v>5.7418552961635125</v>
      </c>
      <c r="C101" s="87">
        <v>99.296831677832813</v>
      </c>
      <c r="D101" s="87">
        <v>148.69486739818521</v>
      </c>
      <c r="E101" s="87">
        <v>5.8835692162935374</v>
      </c>
      <c r="F101" s="87">
        <v>114.92370405643399</v>
      </c>
      <c r="G101" s="87">
        <v>33.878515277943819</v>
      </c>
      <c r="H101" s="87">
        <v>150.08114074067905</v>
      </c>
      <c r="I101" s="87">
        <v>99.296831677832813</v>
      </c>
      <c r="J101" s="87">
        <v>11.080932469923614</v>
      </c>
      <c r="K101" s="87">
        <v>5.8835692162935374</v>
      </c>
      <c r="L101" s="87">
        <v>5.7921618258469536</v>
      </c>
      <c r="M101" s="87">
        <v>33.878515277943819</v>
      </c>
      <c r="N101" s="87"/>
      <c r="O101" s="87">
        <v>5.318220583510632</v>
      </c>
      <c r="P101" s="87">
        <v>9.3328652608677611</v>
      </c>
      <c r="Q101" s="87">
        <v>140.59446431506095</v>
      </c>
      <c r="R101" s="87">
        <v>5.5505038161170734</v>
      </c>
      <c r="S101" s="87">
        <v>113.42549843953408</v>
      </c>
      <c r="T101" s="87">
        <v>35.178425986244726</v>
      </c>
      <c r="U101" s="87">
        <v>145.36986944611496</v>
      </c>
      <c r="V101" s="87">
        <v>9.3328652608677611</v>
      </c>
      <c r="W101" s="87">
        <v>12.93955448417932</v>
      </c>
      <c r="X101" s="87">
        <v>5.5505038161170734</v>
      </c>
      <c r="Y101" s="87">
        <v>11.09765445240774</v>
      </c>
      <c r="Z101" s="87">
        <v>35.178425986244726</v>
      </c>
      <c r="AA101" s="87"/>
      <c r="AB101" s="86">
        <v>97</v>
      </c>
      <c r="AC101" s="87">
        <v>5.4988891564109856</v>
      </c>
      <c r="AD101" s="87">
        <v>98.495457945652092</v>
      </c>
      <c r="AE101" s="87">
        <v>149.17256673025264</v>
      </c>
      <c r="AF101" s="87">
        <v>4.9562541089637255</v>
      </c>
      <c r="AG101" s="87">
        <v>114.08018844459642</v>
      </c>
      <c r="AH101" s="87">
        <v>33.970408799427567</v>
      </c>
      <c r="AI101" s="87">
        <v>148.65257394277705</v>
      </c>
      <c r="AJ101" s="87">
        <v>98.495457945652092</v>
      </c>
      <c r="AK101" s="87">
        <v>12.741470306924517</v>
      </c>
      <c r="AL101" s="87">
        <v>4.9562541089637255</v>
      </c>
      <c r="AM101" s="87">
        <v>11.07672697996907</v>
      </c>
      <c r="AN101" s="87">
        <v>33.970408799427567</v>
      </c>
      <c r="AO101" s="87"/>
      <c r="AP101" s="86">
        <v>97</v>
      </c>
      <c r="AQ101" s="87">
        <v>5.7812245475797832</v>
      </c>
      <c r="AR101" s="87">
        <v>99.611275658281912</v>
      </c>
      <c r="AS101" s="87">
        <v>142.87275173060019</v>
      </c>
      <c r="AT101" s="87">
        <v>75.306105253660078</v>
      </c>
      <c r="AU101" s="87">
        <v>112.07410373140182</v>
      </c>
      <c r="AV101" s="87">
        <v>32.853985371996465</v>
      </c>
      <c r="AW101" s="87">
        <v>149.32723760281252</v>
      </c>
      <c r="AX101" s="87">
        <v>99.611275658281912</v>
      </c>
      <c r="AY101" s="87">
        <v>10.799889436484623</v>
      </c>
      <c r="AZ101" s="87">
        <v>75.306105253660078</v>
      </c>
      <c r="BA101" s="87">
        <v>3.8418637684306907</v>
      </c>
      <c r="BB101" s="87">
        <v>32.853985371996465</v>
      </c>
      <c r="BC101" s="87"/>
      <c r="BD101" s="86">
        <v>97</v>
      </c>
      <c r="BE101" s="87">
        <v>6.4950380529040981</v>
      </c>
      <c r="BF101" s="87">
        <v>99.323492861901244</v>
      </c>
      <c r="BG101" s="87">
        <v>148.91020406719957</v>
      </c>
      <c r="BH101" s="87">
        <v>5.3880920549482543</v>
      </c>
      <c r="BI101" s="87">
        <v>114.96576216619299</v>
      </c>
      <c r="BJ101" s="87">
        <v>33.802250891654054</v>
      </c>
      <c r="BK101" s="87">
        <v>151.34339165129305</v>
      </c>
      <c r="BL101" s="87">
        <v>99.323492861901244</v>
      </c>
      <c r="BM101" s="87">
        <v>13.612395939216793</v>
      </c>
      <c r="BN101" s="87">
        <v>5.3880920549482543</v>
      </c>
      <c r="BO101" s="87">
        <v>9.9953497719539293</v>
      </c>
      <c r="BP101" s="87">
        <v>33.802250891654054</v>
      </c>
      <c r="BQ101" s="87"/>
      <c r="BR101" s="87">
        <v>6.2819074922987364</v>
      </c>
      <c r="BS101" s="87">
        <v>99.361190459459024</v>
      </c>
      <c r="BT101" s="87">
        <v>148.01806172704613</v>
      </c>
      <c r="BU101" s="87">
        <v>1.2351075022072981</v>
      </c>
      <c r="BV101" s="87">
        <v>112.72612558242962</v>
      </c>
      <c r="BW101" s="87">
        <v>99.858490129799392</v>
      </c>
      <c r="BX101" s="87">
        <v>149.1231343615853</v>
      </c>
      <c r="BY101" s="87">
        <v>99.361190459459024</v>
      </c>
      <c r="BZ101" s="87">
        <v>13.530610212463801</v>
      </c>
      <c r="CA101" s="87">
        <v>1.2351075022072981</v>
      </c>
      <c r="CB101" s="87">
        <v>8.9223778970968439</v>
      </c>
      <c r="CC101" s="87">
        <v>99.858490129799392</v>
      </c>
      <c r="CD101" s="87"/>
    </row>
    <row r="102" spans="1:82" x14ac:dyDescent="0.25">
      <c r="A102" s="86">
        <v>98</v>
      </c>
      <c r="B102" s="87">
        <v>5.3305572547250559</v>
      </c>
      <c r="C102" s="87">
        <v>99.798096202670209</v>
      </c>
      <c r="D102" s="87">
        <v>147.57552274384176</v>
      </c>
      <c r="E102" s="87">
        <v>5.1421884445294408</v>
      </c>
      <c r="F102" s="87">
        <v>113.6651272850256</v>
      </c>
      <c r="G102" s="87">
        <v>33.566047451623341</v>
      </c>
      <c r="H102" s="87">
        <v>152.72098829740509</v>
      </c>
      <c r="I102" s="87">
        <v>99.798096202670209</v>
      </c>
      <c r="J102" s="87">
        <v>14.324264618828341</v>
      </c>
      <c r="K102" s="87">
        <v>5.1421884445294408</v>
      </c>
      <c r="L102" s="87">
        <v>9.8840924989229055</v>
      </c>
      <c r="M102" s="87">
        <v>33.566047451623341</v>
      </c>
      <c r="N102" s="87"/>
      <c r="O102" s="87">
        <v>6.3842162763213723</v>
      </c>
      <c r="P102" s="87">
        <v>12.852210188013839</v>
      </c>
      <c r="Q102" s="87">
        <v>142.02826945516298</v>
      </c>
      <c r="R102" s="87">
        <v>4.5378724701732889</v>
      </c>
      <c r="S102" s="87">
        <v>113.74264738740847</v>
      </c>
      <c r="T102" s="87">
        <v>33.839343650242505</v>
      </c>
      <c r="U102" s="87">
        <v>146.87528375969291</v>
      </c>
      <c r="V102" s="87">
        <v>12.852210188013839</v>
      </c>
      <c r="W102" s="87">
        <v>13.711512639073174</v>
      </c>
      <c r="X102" s="87">
        <v>4.5378724701732889</v>
      </c>
      <c r="Y102" s="87">
        <v>7.7877809548189081</v>
      </c>
      <c r="Z102" s="87">
        <v>33.839343650242505</v>
      </c>
      <c r="AA102" s="87"/>
      <c r="AB102" s="86">
        <v>98</v>
      </c>
      <c r="AC102" s="87">
        <v>5.6832916627931001</v>
      </c>
      <c r="AD102" s="87">
        <v>99.3324621382679</v>
      </c>
      <c r="AE102" s="87">
        <v>148.49851226475954</v>
      </c>
      <c r="AF102" s="87">
        <v>6.7072970503485871</v>
      </c>
      <c r="AG102" s="87">
        <v>113.12484763633942</v>
      </c>
      <c r="AH102" s="87">
        <v>33.776791453174305</v>
      </c>
      <c r="AI102" s="87">
        <v>150.69145540112498</v>
      </c>
      <c r="AJ102" s="87">
        <v>99.3324621382679</v>
      </c>
      <c r="AK102" s="87">
        <v>10.746711722482138</v>
      </c>
      <c r="AL102" s="87">
        <v>6.7072970503485871</v>
      </c>
      <c r="AM102" s="87">
        <v>11.107973974302407</v>
      </c>
      <c r="AN102" s="87">
        <v>33.776791453174305</v>
      </c>
      <c r="AO102" s="87"/>
      <c r="AP102" s="86">
        <v>98</v>
      </c>
      <c r="AQ102" s="87">
        <v>5.9663517170987301</v>
      </c>
      <c r="AR102" s="87">
        <v>100.11274339003461</v>
      </c>
      <c r="AS102" s="87">
        <v>144.12806134071087</v>
      </c>
      <c r="AT102" s="87">
        <v>76.142603405394397</v>
      </c>
      <c r="AU102" s="87">
        <v>111.04444638019707</v>
      </c>
      <c r="AV102" s="87">
        <v>34.150317302025691</v>
      </c>
      <c r="AW102" s="87">
        <v>147.97396592881191</v>
      </c>
      <c r="AX102" s="87">
        <v>100.11274339003461</v>
      </c>
      <c r="AY102" s="87">
        <v>11.162023018133805</v>
      </c>
      <c r="AZ102" s="87">
        <v>76.142603405394397</v>
      </c>
      <c r="BA102" s="87">
        <v>1.8162999483518059</v>
      </c>
      <c r="BB102" s="87">
        <v>34.150317302025691</v>
      </c>
      <c r="BC102" s="87"/>
      <c r="BD102" s="86">
        <v>98</v>
      </c>
      <c r="BE102" s="87">
        <v>6.2249275196047318</v>
      </c>
      <c r="BF102" s="87">
        <v>100.00918997806178</v>
      </c>
      <c r="BG102" s="87">
        <v>149.53890128867971</v>
      </c>
      <c r="BH102" s="87">
        <v>6.1007037166585825</v>
      </c>
      <c r="BI102" s="87">
        <v>114.08391140186767</v>
      </c>
      <c r="BJ102" s="87">
        <v>33.643614041067572</v>
      </c>
      <c r="BK102" s="87">
        <v>146.32056983155397</v>
      </c>
      <c r="BL102" s="87">
        <v>100.00918997806178</v>
      </c>
      <c r="BM102" s="87">
        <v>12.517033806689492</v>
      </c>
      <c r="BN102" s="87">
        <v>6.1007037166585825</v>
      </c>
      <c r="BO102" s="87">
        <v>10.928711744154974</v>
      </c>
      <c r="BP102" s="87">
        <v>33.643614041067572</v>
      </c>
      <c r="BQ102" s="87"/>
      <c r="BR102" s="87">
        <v>6.4114396866499987</v>
      </c>
      <c r="BS102" s="87">
        <v>99.121554566160839</v>
      </c>
      <c r="BT102" s="87">
        <v>148.38267607719811</v>
      </c>
      <c r="BU102" s="87">
        <v>1.333657237120685</v>
      </c>
      <c r="BV102" s="87">
        <v>114.00357733290936</v>
      </c>
      <c r="BW102" s="87">
        <v>99.270339274230324</v>
      </c>
      <c r="BX102" s="87">
        <v>149.48036750663539</v>
      </c>
      <c r="BY102" s="87">
        <v>99.121554566160839</v>
      </c>
      <c r="BZ102" s="87">
        <v>12.532692761492827</v>
      </c>
      <c r="CA102" s="87">
        <v>1.333657237120685</v>
      </c>
      <c r="CB102" s="87">
        <v>4.2250937649125531</v>
      </c>
      <c r="CC102" s="87">
        <v>99.270339274230324</v>
      </c>
      <c r="CD102" s="87"/>
    </row>
    <row r="103" spans="1:82" x14ac:dyDescent="0.25">
      <c r="A103" s="86">
        <v>99</v>
      </c>
      <c r="B103" s="87">
        <v>5.1239010212020721</v>
      </c>
      <c r="C103" s="87">
        <v>99.703148623366445</v>
      </c>
      <c r="D103" s="87">
        <v>147.56322910303891</v>
      </c>
      <c r="E103" s="87">
        <v>5.385197660329947</v>
      </c>
      <c r="F103" s="87">
        <v>113.44458056833943</v>
      </c>
      <c r="G103" s="87">
        <v>33.729108736215252</v>
      </c>
      <c r="H103" s="87">
        <v>146.98916575308456</v>
      </c>
      <c r="I103" s="87">
        <v>99.703148623366445</v>
      </c>
      <c r="J103" s="87">
        <v>10.104282613793655</v>
      </c>
      <c r="K103" s="87">
        <v>5.385197660329947</v>
      </c>
      <c r="L103" s="87">
        <v>16.429601491021565</v>
      </c>
      <c r="M103" s="87">
        <v>33.729108736215252</v>
      </c>
      <c r="N103" s="87"/>
      <c r="O103" s="87">
        <v>5.5860384558501641</v>
      </c>
      <c r="P103" s="87">
        <v>13.112734390621338</v>
      </c>
      <c r="Q103" s="87">
        <v>143.70321907190987</v>
      </c>
      <c r="R103" s="87">
        <v>4.7957807981609539</v>
      </c>
      <c r="S103" s="87">
        <v>113.71522957599723</v>
      </c>
      <c r="T103" s="87">
        <v>33.431285215360752</v>
      </c>
      <c r="U103" s="87">
        <v>144.47560544681409</v>
      </c>
      <c r="V103" s="87">
        <v>13.112734390621338</v>
      </c>
      <c r="W103" s="87">
        <v>10.393836356054775</v>
      </c>
      <c r="X103" s="87">
        <v>4.7957807981609539</v>
      </c>
      <c r="Y103" s="87">
        <v>10.789756487070667</v>
      </c>
      <c r="Z103" s="87">
        <v>33.431285215360752</v>
      </c>
      <c r="AA103" s="87"/>
      <c r="AB103" s="86">
        <v>99</v>
      </c>
      <c r="AC103" s="87">
        <v>6.5352682827863955</v>
      </c>
      <c r="AD103" s="87">
        <v>99.589718544969557</v>
      </c>
      <c r="AE103" s="87">
        <v>148.55157660590581</v>
      </c>
      <c r="AF103" s="87">
        <v>6.104009348353685</v>
      </c>
      <c r="AG103" s="87">
        <v>112.54013901820194</v>
      </c>
      <c r="AH103" s="87">
        <v>34.007185189256866</v>
      </c>
      <c r="AI103" s="87">
        <v>147.53833793110306</v>
      </c>
      <c r="AJ103" s="87">
        <v>99.589718544969557</v>
      </c>
      <c r="AK103" s="87">
        <v>11.254852208404223</v>
      </c>
      <c r="AL103" s="87">
        <v>6.104009348353685</v>
      </c>
      <c r="AM103" s="87">
        <v>8.2175031191390939</v>
      </c>
      <c r="AN103" s="87">
        <v>34.007185189256866</v>
      </c>
      <c r="AO103" s="87"/>
      <c r="AP103" s="86">
        <v>99</v>
      </c>
      <c r="AQ103" s="87">
        <v>5.7420305901493949</v>
      </c>
      <c r="AR103" s="87">
        <v>99.965910796517463</v>
      </c>
      <c r="AS103" s="87">
        <v>142.76595595352737</v>
      </c>
      <c r="AT103" s="87">
        <v>77.178331694340628</v>
      </c>
      <c r="AU103" s="87">
        <v>113.11385182579846</v>
      </c>
      <c r="AV103" s="87">
        <v>33.869238774529684</v>
      </c>
      <c r="AW103" s="87">
        <v>145.2175047894616</v>
      </c>
      <c r="AX103" s="87">
        <v>99.965910796517463</v>
      </c>
      <c r="AY103" s="87">
        <v>11.466943753779207</v>
      </c>
      <c r="AZ103" s="87">
        <v>77.178331694340628</v>
      </c>
      <c r="BA103" s="87">
        <v>4.0428351272200374</v>
      </c>
      <c r="BB103" s="87">
        <v>33.869238774529684</v>
      </c>
      <c r="BC103" s="87"/>
      <c r="BD103" s="86">
        <v>99</v>
      </c>
      <c r="BE103" s="87">
        <v>5.8513663263339577</v>
      </c>
      <c r="BF103" s="87">
        <v>100.17576725811962</v>
      </c>
      <c r="BG103" s="87">
        <v>146.39520213059939</v>
      </c>
      <c r="BH103" s="87">
        <v>6.0460637731803359</v>
      </c>
      <c r="BI103" s="87">
        <v>111.59228627013394</v>
      </c>
      <c r="BJ103" s="87">
        <v>34.184806056469512</v>
      </c>
      <c r="BK103" s="87">
        <v>148.50305917156513</v>
      </c>
      <c r="BL103" s="87">
        <v>100.17576725811962</v>
      </c>
      <c r="BM103" s="87">
        <v>14.231316892702418</v>
      </c>
      <c r="BN103" s="87">
        <v>6.0460637731803359</v>
      </c>
      <c r="BO103" s="87">
        <v>13.676993059137473</v>
      </c>
      <c r="BP103" s="87">
        <v>34.184806056469512</v>
      </c>
      <c r="BQ103" s="87"/>
      <c r="BR103" s="87">
        <v>5.9227650635319264</v>
      </c>
      <c r="BS103" s="87">
        <v>99.482320604125391</v>
      </c>
      <c r="BT103" s="87">
        <v>147.44085700677505</v>
      </c>
      <c r="BU103" s="87">
        <v>0.44938881587397095</v>
      </c>
      <c r="BV103" s="87">
        <v>114.06747676423498</v>
      </c>
      <c r="BW103" s="87">
        <v>99.306486844650877</v>
      </c>
      <c r="BX103" s="87">
        <v>152.34748882063252</v>
      </c>
      <c r="BY103" s="87">
        <v>99.482320604125391</v>
      </c>
      <c r="BZ103" s="87">
        <v>10.111712663179583</v>
      </c>
      <c r="CA103" s="87">
        <v>0.44938881587397095</v>
      </c>
      <c r="CB103" s="87">
        <v>8.7905774203614886</v>
      </c>
      <c r="CC103" s="87">
        <v>99.306486844650877</v>
      </c>
      <c r="CD103" s="87"/>
    </row>
    <row r="104" spans="1:82" x14ac:dyDescent="0.25">
      <c r="A104" s="86">
        <v>100</v>
      </c>
      <c r="B104" s="87">
        <v>5.5404546338644538</v>
      </c>
      <c r="C104" s="87">
        <v>98.21450448821912</v>
      </c>
      <c r="D104" s="87">
        <v>145.56761216974027</v>
      </c>
      <c r="E104" s="87">
        <v>6.0692878234286072</v>
      </c>
      <c r="F104" s="87">
        <v>114.1219778261725</v>
      </c>
      <c r="G104" s="87">
        <v>34.928954186366127</v>
      </c>
      <c r="H104" s="87">
        <v>146.87014408546662</v>
      </c>
      <c r="I104" s="87">
        <v>98.21450448821912</v>
      </c>
      <c r="J104" s="87">
        <v>12.120575825200822</v>
      </c>
      <c r="K104" s="87">
        <v>6.0692878234286072</v>
      </c>
      <c r="L104" s="87">
        <v>7.8764296127630891</v>
      </c>
      <c r="M104" s="87">
        <v>34.928954186366127</v>
      </c>
      <c r="N104" s="87"/>
      <c r="O104" s="87">
        <v>6.1901245839445806</v>
      </c>
      <c r="P104" s="87">
        <v>11.040171127602317</v>
      </c>
      <c r="Q104" s="87">
        <v>143.55562667172148</v>
      </c>
      <c r="R104" s="87">
        <v>6.6702465321744295</v>
      </c>
      <c r="S104" s="87">
        <v>111.62811826211632</v>
      </c>
      <c r="T104" s="87">
        <v>34.993445924745494</v>
      </c>
      <c r="U104" s="87">
        <v>144.82668156995572</v>
      </c>
      <c r="V104" s="87">
        <v>11.040171127602317</v>
      </c>
      <c r="W104" s="87">
        <v>10.238934197883399</v>
      </c>
      <c r="X104" s="87">
        <v>6.6702465321744295</v>
      </c>
      <c r="Y104" s="87">
        <v>6.9831279133983468</v>
      </c>
      <c r="Z104" s="87">
        <v>34.993445924745494</v>
      </c>
      <c r="AA104" s="87"/>
      <c r="AB104" s="86">
        <v>100</v>
      </c>
      <c r="AC104" s="87">
        <v>6.0520074747104582</v>
      </c>
      <c r="AD104" s="87">
        <v>99.958421838133148</v>
      </c>
      <c r="AE104" s="87">
        <v>149.75555433724347</v>
      </c>
      <c r="AF104" s="87">
        <v>5.2608765979300633</v>
      </c>
      <c r="AG104" s="87">
        <v>114.22190155826878</v>
      </c>
      <c r="AH104" s="87">
        <v>33.600064211197768</v>
      </c>
      <c r="AI104" s="87">
        <v>153.00397353291439</v>
      </c>
      <c r="AJ104" s="87">
        <v>99.958421838133148</v>
      </c>
      <c r="AK104" s="87">
        <v>12.380472509028563</v>
      </c>
      <c r="AL104" s="87">
        <v>5.2608765979300633</v>
      </c>
      <c r="AM104" s="87">
        <v>7.9993035222274518</v>
      </c>
      <c r="AN104" s="87">
        <v>33.600064211197768</v>
      </c>
      <c r="AO104" s="87"/>
      <c r="AP104" s="86">
        <v>100</v>
      </c>
      <c r="AQ104" s="87">
        <v>6.6072137910090198</v>
      </c>
      <c r="AR104" s="87">
        <v>99.453919733847457</v>
      </c>
      <c r="AS104" s="87">
        <v>142.57252903080933</v>
      </c>
      <c r="AT104" s="87">
        <v>77.386730997141484</v>
      </c>
      <c r="AU104" s="87">
        <v>112.23531638721055</v>
      </c>
      <c r="AV104" s="87">
        <v>33.102749471499401</v>
      </c>
      <c r="AW104" s="87">
        <v>141.8666095757163</v>
      </c>
      <c r="AX104" s="87">
        <v>99.453919733847457</v>
      </c>
      <c r="AY104" s="87">
        <v>12.494792381550985</v>
      </c>
      <c r="AZ104" s="87">
        <v>77.386730997141484</v>
      </c>
      <c r="BA104" s="87">
        <v>3.3640597677285466</v>
      </c>
      <c r="BB104" s="87">
        <v>33.102749471499401</v>
      </c>
      <c r="BC104" s="87"/>
      <c r="BD104" s="86">
        <v>100</v>
      </c>
      <c r="BE104" s="87">
        <v>6.460743930820863</v>
      </c>
      <c r="BF104" s="87">
        <v>99.331614107502801</v>
      </c>
      <c r="BG104" s="87">
        <v>148.35283076218815</v>
      </c>
      <c r="BH104" s="87">
        <v>7.9007980254156251</v>
      </c>
      <c r="BI104" s="87">
        <v>115.60966602585583</v>
      </c>
      <c r="BJ104" s="87">
        <v>34.857045700276643</v>
      </c>
      <c r="BK104" s="87">
        <v>151.68423317975902</v>
      </c>
      <c r="BL104" s="87">
        <v>99.331614107502801</v>
      </c>
      <c r="BM104" s="87">
        <v>14.879745840101997</v>
      </c>
      <c r="BN104" s="87">
        <v>7.9007980254156251</v>
      </c>
      <c r="BO104" s="87">
        <v>8.5786639940633229</v>
      </c>
      <c r="BP104" s="87">
        <v>34.857045700276643</v>
      </c>
      <c r="BQ104" s="87"/>
      <c r="BR104" s="87">
        <v>4.918682060714012</v>
      </c>
      <c r="BS104" s="87">
        <v>98.970783841560632</v>
      </c>
      <c r="BT104" s="87">
        <v>148.18855534168341</v>
      </c>
      <c r="BU104" s="87">
        <v>1.1520964012829278</v>
      </c>
      <c r="BV104" s="87">
        <v>114.06853552304975</v>
      </c>
      <c r="BW104" s="87">
        <v>99.439130567345472</v>
      </c>
      <c r="BX104" s="87">
        <v>150.24865153188929</v>
      </c>
      <c r="BY104" s="87">
        <v>98.970783841560632</v>
      </c>
      <c r="BZ104" s="87">
        <v>11.241760759630514</v>
      </c>
      <c r="CA104" s="87">
        <v>1.1520964012829278</v>
      </c>
      <c r="CB104" s="87">
        <v>5.7952574908712657</v>
      </c>
      <c r="CC104" s="87">
        <v>99.439130567345472</v>
      </c>
      <c r="CD104" s="87"/>
    </row>
  </sheetData>
  <mergeCells count="20">
    <mergeCell ref="BX3:CC3"/>
    <mergeCell ref="B3:G3"/>
    <mergeCell ref="H3:M3"/>
    <mergeCell ref="O3:T3"/>
    <mergeCell ref="U3:Z3"/>
    <mergeCell ref="AC3:AH3"/>
    <mergeCell ref="AI3:AN3"/>
    <mergeCell ref="AQ3:AV3"/>
    <mergeCell ref="AW3:BB3"/>
    <mergeCell ref="BE3:BJ3"/>
    <mergeCell ref="BK3:BP3"/>
    <mergeCell ref="BR3:BW3"/>
    <mergeCell ref="B1:AA1"/>
    <mergeCell ref="AB1:BC1"/>
    <mergeCell ref="BE1:CD1"/>
    <mergeCell ref="B2:N2"/>
    <mergeCell ref="AB2:AN2"/>
    <mergeCell ref="AO2:BB2"/>
    <mergeCell ref="BC2:BP2"/>
    <mergeCell ref="BR2:CD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zoomScale="60" zoomScaleNormal="60" zoomScaleSheetLayoutView="40" workbookViewId="0">
      <selection activeCell="K7" sqref="A7:XFD106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25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26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27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28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29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30</v>
      </c>
    </row>
    <row r="7" spans="1:82" x14ac:dyDescent="0.25">
      <c r="A7" s="59">
        <v>1</v>
      </c>
      <c r="B7" s="46">
        <v>5.8179877785017533</v>
      </c>
      <c r="C7" s="97">
        <v>98.899733808698485</v>
      </c>
      <c r="D7" s="97">
        <v>149.67127212872404</v>
      </c>
      <c r="E7" s="97">
        <v>5.4854782300787281</v>
      </c>
      <c r="F7" s="97">
        <v>113.13476256091953</v>
      </c>
      <c r="G7" s="83">
        <v>33.803982621660914</v>
      </c>
      <c r="H7" s="97">
        <v>149.77008577564271</v>
      </c>
      <c r="I7" s="97">
        <v>98.899733808698485</v>
      </c>
      <c r="J7" s="97">
        <v>13.1196796345045</v>
      </c>
      <c r="K7" s="97">
        <v>5.4854782300787281</v>
      </c>
      <c r="L7" s="97">
        <v>14.158544678188079</v>
      </c>
      <c r="M7" s="97">
        <v>33.803982621660914</v>
      </c>
      <c r="N7" s="1">
        <v>-60.940993765743571</v>
      </c>
      <c r="O7" s="82">
        <v>4.958551953296694</v>
      </c>
      <c r="P7" s="82">
        <v>9.7671769870447065</v>
      </c>
      <c r="Q7" s="82">
        <v>142.53967391271834</v>
      </c>
      <c r="R7" s="82">
        <v>6.6523860446221814</v>
      </c>
      <c r="S7" s="82">
        <v>109.13791925768089</v>
      </c>
      <c r="T7" s="83">
        <v>32.68663558122266</v>
      </c>
      <c r="U7" s="97">
        <v>143.17413574932596</v>
      </c>
      <c r="V7" s="97">
        <v>9.7671769870447065</v>
      </c>
      <c r="W7" s="97">
        <v>15.058198319138155</v>
      </c>
      <c r="X7" s="97">
        <v>6.6523860446221814</v>
      </c>
      <c r="Y7" s="97">
        <v>11.496394913082939</v>
      </c>
      <c r="Z7" s="19">
        <v>32.68663558122266</v>
      </c>
      <c r="AA7" s="1">
        <v>-34.597152196692072</v>
      </c>
      <c r="AB7" s="61">
        <v>1</v>
      </c>
      <c r="AC7" s="81">
        <v>5.60929346970841</v>
      </c>
      <c r="AD7" s="82">
        <v>98.469678330094908</v>
      </c>
      <c r="AE7" s="82">
        <v>147.97388545514823</v>
      </c>
      <c r="AF7" s="82">
        <v>6.089853013710532</v>
      </c>
      <c r="AG7" s="82">
        <v>111.54317299917098</v>
      </c>
      <c r="AH7" s="83">
        <v>34.639295074485993</v>
      </c>
      <c r="AI7" s="82">
        <v>150.76648320335738</v>
      </c>
      <c r="AJ7" s="82">
        <v>98.469678330094908</v>
      </c>
      <c r="AK7" s="82">
        <v>13.175259743675461</v>
      </c>
      <c r="AL7" s="82">
        <v>6.089853013710532</v>
      </c>
      <c r="AM7" s="82">
        <v>4.7518117020194595</v>
      </c>
      <c r="AN7" s="83">
        <v>34.639295074485993</v>
      </c>
      <c r="AO7" s="1">
        <v>-64.960384171301428</v>
      </c>
      <c r="AP7" s="65">
        <v>1</v>
      </c>
      <c r="AQ7" s="97">
        <v>6.0318099698274699</v>
      </c>
      <c r="AR7" s="97">
        <v>99.588871454058662</v>
      </c>
      <c r="AS7" s="97">
        <v>146.73592903233191</v>
      </c>
      <c r="AT7" s="97">
        <v>76.808769163764495</v>
      </c>
      <c r="AU7" s="97">
        <v>114.28998931450197</v>
      </c>
      <c r="AV7" s="83">
        <v>34.071367493818371</v>
      </c>
      <c r="AW7" s="97">
        <v>144.33897688083886</v>
      </c>
      <c r="AX7" s="97">
        <v>99.588871454058662</v>
      </c>
      <c r="AY7" s="97">
        <v>8.4003352120067927</v>
      </c>
      <c r="AZ7" s="97">
        <v>76.808769163764495</v>
      </c>
      <c r="BA7" s="97">
        <v>4.6534631230151238</v>
      </c>
      <c r="BB7" s="97">
        <v>34.071367493818371</v>
      </c>
      <c r="BC7" s="1">
        <v>-11.987605778326738</v>
      </c>
      <c r="BD7" s="61">
        <v>1</v>
      </c>
      <c r="BE7" s="97">
        <v>6.4379636652860555</v>
      </c>
      <c r="BF7" s="97">
        <v>99.857146839497616</v>
      </c>
      <c r="BG7" s="97">
        <v>149.4964337253389</v>
      </c>
      <c r="BH7" s="97">
        <v>5.7896788756397921</v>
      </c>
      <c r="BI7" s="97">
        <v>112.47172839343735</v>
      </c>
      <c r="BJ7" s="83">
        <v>32.883313445369645</v>
      </c>
      <c r="BK7" s="97">
        <v>149.8190028356847</v>
      </c>
      <c r="BL7" s="97">
        <v>99.857146839497616</v>
      </c>
      <c r="BM7" s="97">
        <v>13.894484968415005</v>
      </c>
      <c r="BN7" s="97">
        <v>5.7896788756397921</v>
      </c>
      <c r="BO7" s="97">
        <v>10.158697108818387</v>
      </c>
      <c r="BP7" s="97">
        <v>32.883313445369645</v>
      </c>
      <c r="BQ7" s="1">
        <v>-61.448727603583073</v>
      </c>
      <c r="BR7" s="97">
        <v>6.5695270079307599</v>
      </c>
      <c r="BS7" s="97">
        <v>99.283333295893328</v>
      </c>
      <c r="BT7" s="97">
        <v>148.98089045417882</v>
      </c>
      <c r="BU7" s="97">
        <v>0.3087042192506495</v>
      </c>
      <c r="BV7" s="97">
        <v>113.11308170941396</v>
      </c>
      <c r="BW7" s="83">
        <v>99.675841929736038</v>
      </c>
      <c r="BX7" s="97">
        <v>147.50490891942974</v>
      </c>
      <c r="BY7" s="97">
        <v>99.283333295893328</v>
      </c>
      <c r="BZ7" s="97">
        <v>9.8927625525363112</v>
      </c>
      <c r="CA7" s="97">
        <v>0.3087042192506495</v>
      </c>
      <c r="CB7" s="97">
        <v>12.733449107493531</v>
      </c>
      <c r="CC7" s="97">
        <v>99.675841929736038</v>
      </c>
      <c r="CD7" s="1">
        <v>-68.306099885839231</v>
      </c>
    </row>
    <row r="8" spans="1:82" x14ac:dyDescent="0.25">
      <c r="A8" s="59">
        <v>2</v>
      </c>
      <c r="B8" s="46">
        <v>4.6599351431827447</v>
      </c>
      <c r="C8" s="97">
        <v>99.049958130291998</v>
      </c>
      <c r="D8" s="97">
        <v>147.85510977661747</v>
      </c>
      <c r="E8" s="97">
        <v>5.0552441348474639</v>
      </c>
      <c r="F8" s="97">
        <v>114.43788378488775</v>
      </c>
      <c r="G8" s="21">
        <v>33.737116133809067</v>
      </c>
      <c r="H8" s="97">
        <v>151.64446409093739</v>
      </c>
      <c r="I8" s="97">
        <v>99.049958130291998</v>
      </c>
      <c r="J8" s="97">
        <v>10.049293355438872</v>
      </c>
      <c r="K8" s="97">
        <v>5.0552441348474639</v>
      </c>
      <c r="L8" s="97">
        <v>7.8124909327209107</v>
      </c>
      <c r="M8" s="97">
        <v>33.737116133809067</v>
      </c>
      <c r="N8" s="2">
        <v>-67.656133094385225</v>
      </c>
      <c r="O8" s="97">
        <v>5.572676336697282</v>
      </c>
      <c r="P8" s="97">
        <v>10.582983081969099</v>
      </c>
      <c r="Q8" s="97">
        <v>142.26036990434653</v>
      </c>
      <c r="R8" s="97">
        <v>6.1066659004176724</v>
      </c>
      <c r="S8" s="97">
        <v>112.67997886311393</v>
      </c>
      <c r="T8" s="21">
        <v>35.136510745397118</v>
      </c>
      <c r="U8" s="97">
        <v>141.03810280923503</v>
      </c>
      <c r="V8" s="97">
        <v>10.582983081969099</v>
      </c>
      <c r="W8" s="97">
        <v>12.869628407090158</v>
      </c>
      <c r="X8" s="97">
        <v>6.1066659004176724</v>
      </c>
      <c r="Y8" s="97">
        <v>12.591685580212463</v>
      </c>
      <c r="Z8" s="19">
        <v>35.136510745397118</v>
      </c>
      <c r="AA8" s="2">
        <v>-36.965371230151732</v>
      </c>
      <c r="AB8" s="62">
        <v>2</v>
      </c>
      <c r="AC8" s="46">
        <v>6.1677917366019406</v>
      </c>
      <c r="AD8" s="97">
        <v>98.850053529483787</v>
      </c>
      <c r="AE8" s="97">
        <v>149.0991682318969</v>
      </c>
      <c r="AF8" s="97">
        <v>5.4358402241267427</v>
      </c>
      <c r="AG8" s="97">
        <v>112.18667093013251</v>
      </c>
      <c r="AH8" s="21">
        <v>34.372804864134118</v>
      </c>
      <c r="AI8" s="97">
        <v>149.30426699891851</v>
      </c>
      <c r="AJ8" s="19">
        <v>98.850053529483787</v>
      </c>
      <c r="AK8" s="97">
        <v>12.213607360277084</v>
      </c>
      <c r="AL8" s="19">
        <v>5.4358402241267427</v>
      </c>
      <c r="AM8" s="97">
        <v>9.693981373437575</v>
      </c>
      <c r="AN8" s="21">
        <v>34.372804864134118</v>
      </c>
      <c r="AO8" s="2">
        <v>-62.679462523803998</v>
      </c>
      <c r="AP8" s="66">
        <v>2</v>
      </c>
      <c r="AQ8" s="97">
        <v>6.0193628227232949</v>
      </c>
      <c r="AR8" s="97">
        <v>100.00780498257649</v>
      </c>
      <c r="AS8" s="97">
        <v>140.34021325234002</v>
      </c>
      <c r="AT8" s="97">
        <v>77.48456231680467</v>
      </c>
      <c r="AU8" s="97">
        <v>114.39553563806828</v>
      </c>
      <c r="AV8" s="21">
        <v>33.645197708219904</v>
      </c>
      <c r="AW8" s="97">
        <v>146.38743771690326</v>
      </c>
      <c r="AX8" s="97">
        <v>100.00780498257649</v>
      </c>
      <c r="AY8" s="97">
        <v>8.6731200140141436</v>
      </c>
      <c r="AZ8" s="97">
        <v>77.48456231680467</v>
      </c>
      <c r="BA8" s="97">
        <v>2.2944793831029275</v>
      </c>
      <c r="BB8" s="97">
        <v>33.645197708219904</v>
      </c>
      <c r="BC8" s="2">
        <v>-13.401947846402454</v>
      </c>
      <c r="BD8" s="62">
        <v>2</v>
      </c>
      <c r="BE8" s="97">
        <v>6.2742650249672067</v>
      </c>
      <c r="BF8" s="97">
        <v>99.829814591187613</v>
      </c>
      <c r="BG8" s="97">
        <v>148.58154685472175</v>
      </c>
      <c r="BH8" s="97">
        <v>6.3483665373058802</v>
      </c>
      <c r="BI8" s="97">
        <v>111.75900737969495</v>
      </c>
      <c r="BJ8" s="21">
        <v>32.970182117734822</v>
      </c>
      <c r="BK8" s="97">
        <v>145.72752500322338</v>
      </c>
      <c r="BL8" s="97">
        <v>99.829814591187613</v>
      </c>
      <c r="BM8" s="97">
        <v>13.869029042881527</v>
      </c>
      <c r="BN8" s="97">
        <v>6.3483665373058802</v>
      </c>
      <c r="BO8" s="97">
        <v>5.971969871074732</v>
      </c>
      <c r="BP8" s="97">
        <v>32.970182117734822</v>
      </c>
      <c r="BQ8" s="2">
        <v>-61.965464998148107</v>
      </c>
      <c r="BR8" s="97">
        <v>5.88054114257619</v>
      </c>
      <c r="BS8" s="97">
        <v>99.339708243217387</v>
      </c>
      <c r="BT8" s="97">
        <v>147.74061047718149</v>
      </c>
      <c r="BU8" s="97">
        <v>1.6587780552690261</v>
      </c>
      <c r="BV8" s="97">
        <v>115.00735568621172</v>
      </c>
      <c r="BW8" s="21">
        <v>99.458387947113977</v>
      </c>
      <c r="BX8" s="97">
        <v>144.75810492999346</v>
      </c>
      <c r="BY8" s="97">
        <v>99.339708243217387</v>
      </c>
      <c r="BZ8" s="97">
        <v>11.864406222078435</v>
      </c>
      <c r="CA8" s="97">
        <v>1.6587780552690261</v>
      </c>
      <c r="CB8" s="97">
        <v>9.0359400357417368</v>
      </c>
      <c r="CC8" s="97">
        <v>99.458387947113977</v>
      </c>
      <c r="CD8" s="2">
        <v>-71.658905519118107</v>
      </c>
    </row>
    <row r="9" spans="1:82" x14ac:dyDescent="0.25">
      <c r="A9" s="59">
        <v>3</v>
      </c>
      <c r="B9" s="46">
        <v>5.4103314917471286</v>
      </c>
      <c r="C9" s="97">
        <v>99.443957394215516</v>
      </c>
      <c r="D9" s="97">
        <v>147.28654381560796</v>
      </c>
      <c r="E9" s="97">
        <v>5.9659682742473485</v>
      </c>
      <c r="F9" s="97">
        <v>111.6649936989196</v>
      </c>
      <c r="G9" s="21">
        <v>33.472140845655197</v>
      </c>
      <c r="H9" s="97">
        <v>149.535546361408</v>
      </c>
      <c r="I9" s="97">
        <v>99.443957394215516</v>
      </c>
      <c r="J9" s="97">
        <v>11.776584853937475</v>
      </c>
      <c r="K9" s="97">
        <v>5.9659682742473485</v>
      </c>
      <c r="L9" s="97">
        <v>6.3561827548961425</v>
      </c>
      <c r="M9" s="97">
        <v>33.472140845655197</v>
      </c>
      <c r="N9" s="2">
        <v>-64.616523520104835</v>
      </c>
      <c r="O9" s="97">
        <v>4.2178277480200403</v>
      </c>
      <c r="P9" s="97">
        <v>10.498223452719131</v>
      </c>
      <c r="Q9" s="97">
        <v>140.70849618199395</v>
      </c>
      <c r="R9" s="97">
        <v>4.2973988679020492</v>
      </c>
      <c r="S9" s="97">
        <v>112.15222090208572</v>
      </c>
      <c r="T9" s="21">
        <v>35.446972972252283</v>
      </c>
      <c r="U9" s="97">
        <v>146.21919777504846</v>
      </c>
      <c r="V9" s="97">
        <v>10.498223452719131</v>
      </c>
      <c r="W9" s="97">
        <v>11.724339266404785</v>
      </c>
      <c r="X9" s="97">
        <v>4.2973988679020492</v>
      </c>
      <c r="Y9" s="97">
        <v>8.1658066876184527</v>
      </c>
      <c r="Z9" s="19">
        <v>35.446972972252283</v>
      </c>
      <c r="AA9" s="2">
        <v>-47.137722779583981</v>
      </c>
      <c r="AB9" s="62">
        <v>3</v>
      </c>
      <c r="AC9" s="46">
        <v>6.1761572954869575</v>
      </c>
      <c r="AD9" s="97">
        <v>99.852990801897775</v>
      </c>
      <c r="AE9" s="97">
        <v>149.36225973092087</v>
      </c>
      <c r="AF9" s="97">
        <v>4.5561753314177018</v>
      </c>
      <c r="AG9" s="97">
        <v>114.87722846248839</v>
      </c>
      <c r="AH9" s="21">
        <v>34.393476261359595</v>
      </c>
      <c r="AI9" s="97">
        <v>146.11741959064835</v>
      </c>
      <c r="AJ9" s="19">
        <v>99.852990801897775</v>
      </c>
      <c r="AK9" s="97">
        <v>11.056601115296974</v>
      </c>
      <c r="AL9" s="19">
        <v>4.5561753314177018</v>
      </c>
      <c r="AM9" s="97">
        <v>9.3322183440303608</v>
      </c>
      <c r="AN9" s="21">
        <v>34.393476261359595</v>
      </c>
      <c r="AO9" s="2">
        <v>-64.677518463861034</v>
      </c>
      <c r="AP9" s="66">
        <v>3</v>
      </c>
      <c r="AQ9" s="97">
        <v>5.1277003623163981</v>
      </c>
      <c r="AR9" s="97">
        <v>99.5931194369835</v>
      </c>
      <c r="AS9" s="97">
        <v>141.02816821750062</v>
      </c>
      <c r="AT9" s="97">
        <v>75.252880142505177</v>
      </c>
      <c r="AU9" s="97">
        <v>108.8943551965894</v>
      </c>
      <c r="AV9" s="21">
        <v>33.367597665587084</v>
      </c>
      <c r="AW9" s="97">
        <v>140.61337604362495</v>
      </c>
      <c r="AX9" s="97">
        <v>99.5931194369835</v>
      </c>
      <c r="AY9" s="97">
        <v>15.189766205671562</v>
      </c>
      <c r="AZ9" s="97">
        <v>75.252880142505177</v>
      </c>
      <c r="BA9" s="97">
        <v>2.244820777509418</v>
      </c>
      <c r="BB9" s="97">
        <v>33.367597665587084</v>
      </c>
      <c r="BC9" s="2">
        <v>-13.698047871219933</v>
      </c>
      <c r="BD9" s="62">
        <v>3</v>
      </c>
      <c r="BE9" s="97">
        <v>5.9591197005011365</v>
      </c>
      <c r="BF9" s="97">
        <v>99.535097356311482</v>
      </c>
      <c r="BG9" s="97">
        <v>148.18107759767261</v>
      </c>
      <c r="BH9" s="97">
        <v>6.2818556168018089</v>
      </c>
      <c r="BI9" s="97">
        <v>113.99243950681377</v>
      </c>
      <c r="BJ9" s="21">
        <v>33.038756129675377</v>
      </c>
      <c r="BK9" s="97">
        <v>147.48540686188392</v>
      </c>
      <c r="BL9" s="97">
        <v>99.535097356311482</v>
      </c>
      <c r="BM9" s="97">
        <v>11.103657063197712</v>
      </c>
      <c r="BN9" s="97">
        <v>6.2818556168018089</v>
      </c>
      <c r="BO9" s="97">
        <v>9.4364881439816308</v>
      </c>
      <c r="BP9" s="97">
        <v>33.038756129675377</v>
      </c>
      <c r="BQ9" s="2">
        <v>-61.227405356807203</v>
      </c>
      <c r="BR9" s="97">
        <v>5.9450926093384373</v>
      </c>
      <c r="BS9" s="97">
        <v>99.692398353477927</v>
      </c>
      <c r="BT9" s="97">
        <v>149.39976581761033</v>
      </c>
      <c r="BU9" s="97">
        <v>0.74922905162331133</v>
      </c>
      <c r="BV9" s="97">
        <v>115.29675743548054</v>
      </c>
      <c r="BW9" s="21">
        <v>99.712409624565723</v>
      </c>
      <c r="BX9" s="97">
        <v>152.46435610630479</v>
      </c>
      <c r="BY9" s="97">
        <v>99.692398353477927</v>
      </c>
      <c r="BZ9" s="97">
        <v>11.268423612481302</v>
      </c>
      <c r="CA9" s="97">
        <v>0.74922905162331133</v>
      </c>
      <c r="CB9" s="97">
        <v>16.757095348640025</v>
      </c>
      <c r="CC9" s="97">
        <v>99.712409624565723</v>
      </c>
      <c r="CD9" s="2">
        <v>-64.100530070137609</v>
      </c>
    </row>
    <row r="10" spans="1:82" x14ac:dyDescent="0.25">
      <c r="A10" s="59">
        <v>4</v>
      </c>
      <c r="B10" s="46">
        <v>5.8927836081338798</v>
      </c>
      <c r="C10" s="97">
        <v>99.184602059615827</v>
      </c>
      <c r="D10" s="97">
        <v>147.47797007835564</v>
      </c>
      <c r="E10" s="97">
        <v>7.147903885436885</v>
      </c>
      <c r="F10" s="97">
        <v>113.34674868545378</v>
      </c>
      <c r="G10" s="21">
        <v>34.006851714480973</v>
      </c>
      <c r="H10" s="97">
        <v>148.91814423489291</v>
      </c>
      <c r="I10" s="97">
        <v>99.184602059615827</v>
      </c>
      <c r="J10" s="97">
        <v>10.976132502200741</v>
      </c>
      <c r="K10" s="97">
        <v>7.147903885436885</v>
      </c>
      <c r="L10" s="97">
        <v>6.6370201060494267</v>
      </c>
      <c r="M10" s="97">
        <v>34.006851714480973</v>
      </c>
      <c r="N10" s="2">
        <v>-61.085193369708882</v>
      </c>
      <c r="O10" s="97">
        <v>5.1024717440175955</v>
      </c>
      <c r="P10" s="97">
        <v>10.083746584709024</v>
      </c>
      <c r="Q10" s="97">
        <v>142.30141480490053</v>
      </c>
      <c r="R10" s="97">
        <v>5.4404465436883331</v>
      </c>
      <c r="S10" s="97">
        <v>111.25140848405501</v>
      </c>
      <c r="T10" s="21">
        <v>33.026837863776635</v>
      </c>
      <c r="U10" s="97">
        <v>146.54979404584697</v>
      </c>
      <c r="V10" s="97">
        <v>10.083746584709024</v>
      </c>
      <c r="W10" s="97">
        <v>15.352996306679877</v>
      </c>
      <c r="X10" s="97">
        <v>5.4404465436883331</v>
      </c>
      <c r="Y10" s="97">
        <v>12.848480433548385</v>
      </c>
      <c r="Z10" s="19">
        <v>33.026837863776635</v>
      </c>
      <c r="AA10" s="2">
        <v>-37.945768768295913</v>
      </c>
      <c r="AB10" s="62">
        <v>4</v>
      </c>
      <c r="AC10" s="46">
        <v>6.5824373080522038</v>
      </c>
      <c r="AD10" s="97">
        <v>99.038030157119564</v>
      </c>
      <c r="AE10" s="97">
        <v>149.30553239694754</v>
      </c>
      <c r="AF10" s="97">
        <v>5.7075683678562799</v>
      </c>
      <c r="AG10" s="97">
        <v>113.87660120321623</v>
      </c>
      <c r="AH10" s="21">
        <v>34.335296212483541</v>
      </c>
      <c r="AI10" s="97">
        <v>150.11720917767721</v>
      </c>
      <c r="AJ10" s="19">
        <v>99.038030157119564</v>
      </c>
      <c r="AK10" s="97">
        <v>10.882505279452054</v>
      </c>
      <c r="AL10" s="19">
        <v>5.7075683678562799</v>
      </c>
      <c r="AM10" s="97">
        <v>4.6981086354674551</v>
      </c>
      <c r="AN10" s="21">
        <v>34.335296212483541</v>
      </c>
      <c r="AO10" s="2">
        <v>-64.266569720383302</v>
      </c>
      <c r="AP10" s="66">
        <v>4</v>
      </c>
      <c r="AQ10" s="97">
        <v>5.378003375110314</v>
      </c>
      <c r="AR10" s="97">
        <v>99.85719820729453</v>
      </c>
      <c r="AS10" s="97">
        <v>144.86724444798548</v>
      </c>
      <c r="AT10" s="97">
        <v>76.022201043548478</v>
      </c>
      <c r="AU10" s="97">
        <v>112.29580414984298</v>
      </c>
      <c r="AV10" s="21">
        <v>32.554506742787574</v>
      </c>
      <c r="AW10" s="97">
        <v>139.58570673945448</v>
      </c>
      <c r="AX10" s="97">
        <v>99.85719820729453</v>
      </c>
      <c r="AY10" s="97">
        <v>10.853078430722652</v>
      </c>
      <c r="AZ10" s="97">
        <v>76.022201043548478</v>
      </c>
      <c r="BA10" s="97">
        <v>1.1974845658075084</v>
      </c>
      <c r="BB10" s="97">
        <v>32.554506742787574</v>
      </c>
      <c r="BC10" s="2">
        <v>-12.274742018187435</v>
      </c>
      <c r="BD10" s="62">
        <v>4</v>
      </c>
      <c r="BE10" s="97">
        <v>6.3755618606408442</v>
      </c>
      <c r="BF10" s="97">
        <v>99.935558964497929</v>
      </c>
      <c r="BG10" s="97">
        <v>148.73540584803897</v>
      </c>
      <c r="BH10" s="97">
        <v>5.2670477568133691</v>
      </c>
      <c r="BI10" s="97">
        <v>113.60275101725469</v>
      </c>
      <c r="BJ10" s="21">
        <v>33.263944309781536</v>
      </c>
      <c r="BK10" s="97">
        <v>150.55556865566058</v>
      </c>
      <c r="BL10" s="97">
        <v>99.935558964497929</v>
      </c>
      <c r="BM10" s="97">
        <v>7.6575641591433437</v>
      </c>
      <c r="BN10" s="97">
        <v>5.2670477568133691</v>
      </c>
      <c r="BO10" s="97">
        <v>7.8143345284664072</v>
      </c>
      <c r="BP10" s="97">
        <v>33.263944309781536</v>
      </c>
      <c r="BQ10" s="2">
        <v>-64.063760753783612</v>
      </c>
      <c r="BR10" s="97">
        <v>6.5350438535021134</v>
      </c>
      <c r="BS10" s="97">
        <v>99.358155288419823</v>
      </c>
      <c r="BT10" s="97">
        <v>148.55460160033959</v>
      </c>
      <c r="BU10" s="97">
        <v>1.29407020270611</v>
      </c>
      <c r="BV10" s="97">
        <v>113.86579592730365</v>
      </c>
      <c r="BW10" s="21">
        <v>99.917300410803577</v>
      </c>
      <c r="BX10" s="97">
        <v>153.56641834457062</v>
      </c>
      <c r="BY10" s="97">
        <v>99.358155288419823</v>
      </c>
      <c r="BZ10" s="97">
        <v>11.608990409228401</v>
      </c>
      <c r="CA10" s="97">
        <v>1.29407020270611</v>
      </c>
      <c r="CB10" s="97">
        <v>7.6690458112537385</v>
      </c>
      <c r="CC10" s="97">
        <v>99.917300410803577</v>
      </c>
      <c r="CD10" s="2">
        <v>-74.387301668357978</v>
      </c>
    </row>
    <row r="11" spans="1:82" x14ac:dyDescent="0.25">
      <c r="A11" s="59">
        <v>5</v>
      </c>
      <c r="B11" s="46">
        <v>6.1351788414894219</v>
      </c>
      <c r="C11" s="97">
        <v>100.18157851967698</v>
      </c>
      <c r="D11" s="97">
        <v>145.25959998789136</v>
      </c>
      <c r="E11" s="97">
        <v>3.9800701251249984</v>
      </c>
      <c r="F11" s="97">
        <v>113.47846562267804</v>
      </c>
      <c r="G11" s="21">
        <v>33.464738695307261</v>
      </c>
      <c r="H11" s="97">
        <v>148.30023061059461</v>
      </c>
      <c r="I11" s="97">
        <v>100.18157851967698</v>
      </c>
      <c r="J11" s="97">
        <v>14.69722374674132</v>
      </c>
      <c r="K11" s="97">
        <v>3.9800701251249984</v>
      </c>
      <c r="L11" s="97">
        <v>13.869414962001205</v>
      </c>
      <c r="M11" s="97">
        <v>33.464738695307261</v>
      </c>
      <c r="N11" s="2">
        <v>-64.223451872692721</v>
      </c>
      <c r="O11" s="97">
        <v>6.0795686033296672</v>
      </c>
      <c r="P11" s="97">
        <v>8.6695042565514235</v>
      </c>
      <c r="Q11" s="97">
        <v>142.76886997290003</v>
      </c>
      <c r="R11" s="97">
        <v>5.7758575967867616</v>
      </c>
      <c r="S11" s="97">
        <v>111.22506636607862</v>
      </c>
      <c r="T11" s="21">
        <v>33.829328154961793</v>
      </c>
      <c r="U11" s="97">
        <v>146.22391201241143</v>
      </c>
      <c r="V11" s="97">
        <v>8.6695042565514235</v>
      </c>
      <c r="W11" s="97">
        <v>10.326043375743115</v>
      </c>
      <c r="X11" s="97">
        <v>5.7758575967867616</v>
      </c>
      <c r="Y11" s="97">
        <v>12.363032629819839</v>
      </c>
      <c r="Z11" s="19">
        <v>33.829328154961793</v>
      </c>
      <c r="AA11" s="2">
        <v>-36.250025976147548</v>
      </c>
      <c r="AB11" s="62">
        <v>5</v>
      </c>
      <c r="AC11" s="46">
        <v>6.9750482579086421</v>
      </c>
      <c r="AD11" s="97">
        <v>99.85474807249031</v>
      </c>
      <c r="AE11" s="97">
        <v>150.99888622986265</v>
      </c>
      <c r="AF11" s="97">
        <v>4.6874331432741005</v>
      </c>
      <c r="AG11" s="97">
        <v>111.33090840691297</v>
      </c>
      <c r="AH11" s="21">
        <v>35.457811876535274</v>
      </c>
      <c r="AI11" s="97">
        <v>150.03794144958866</v>
      </c>
      <c r="AJ11" s="19">
        <v>99.85474807249031</v>
      </c>
      <c r="AK11" s="97">
        <v>12.618141307474207</v>
      </c>
      <c r="AL11" s="19">
        <v>4.6874331432741005</v>
      </c>
      <c r="AM11" s="97">
        <v>12.86897163665504</v>
      </c>
      <c r="AN11" s="21">
        <v>35.457811876535274</v>
      </c>
      <c r="AO11" s="2">
        <v>-61.539451425798376</v>
      </c>
      <c r="AP11" s="66">
        <v>5</v>
      </c>
      <c r="AQ11" s="97">
        <v>5.1495917902821331</v>
      </c>
      <c r="AR11" s="97">
        <v>99.761800202388159</v>
      </c>
      <c r="AS11" s="97">
        <v>144.51430803466479</v>
      </c>
      <c r="AT11" s="97">
        <v>75.735249573057303</v>
      </c>
      <c r="AU11" s="97">
        <v>112.34007764782029</v>
      </c>
      <c r="AV11" s="21">
        <v>33.180036446085239</v>
      </c>
      <c r="AW11" s="97">
        <v>146.90685325768285</v>
      </c>
      <c r="AX11" s="97">
        <v>99.761800202388159</v>
      </c>
      <c r="AY11" s="97">
        <v>11.773318924611978</v>
      </c>
      <c r="AZ11" s="97">
        <v>75.735249573057303</v>
      </c>
      <c r="BA11" s="97">
        <v>2.9200974464068197</v>
      </c>
      <c r="BB11" s="97">
        <v>33.180036446085239</v>
      </c>
      <c r="BC11" s="2">
        <v>-13.554380606907198</v>
      </c>
      <c r="BD11" s="62">
        <v>5</v>
      </c>
      <c r="BE11" s="97">
        <v>5.3910180791715927</v>
      </c>
      <c r="BF11" s="97">
        <v>100.20798597401868</v>
      </c>
      <c r="BG11" s="97">
        <v>148.28762525211198</v>
      </c>
      <c r="BH11" s="97">
        <v>7.0043941387227164</v>
      </c>
      <c r="BI11" s="97">
        <v>111.06094607968836</v>
      </c>
      <c r="BJ11" s="21">
        <v>34.720653432209453</v>
      </c>
      <c r="BK11" s="97">
        <v>148.76741135269856</v>
      </c>
      <c r="BL11" s="97">
        <v>100.20798597401868</v>
      </c>
      <c r="BM11" s="97">
        <v>10.25945476517578</v>
      </c>
      <c r="BN11" s="97">
        <v>7.0043941387227164</v>
      </c>
      <c r="BO11" s="97">
        <v>8.7587584651581221</v>
      </c>
      <c r="BP11" s="97">
        <v>34.720653432209453</v>
      </c>
      <c r="BQ11" s="2">
        <v>-61.007981582024328</v>
      </c>
      <c r="BR11" s="97">
        <v>7.0721446415061324</v>
      </c>
      <c r="BS11" s="97">
        <v>99.75287821685977</v>
      </c>
      <c r="BT11" s="97">
        <v>148.71579899912672</v>
      </c>
      <c r="BU11" s="97">
        <v>1.1616668875073561</v>
      </c>
      <c r="BV11" s="97">
        <v>112.01112333316803</v>
      </c>
      <c r="BW11" s="21">
        <v>99.639301794785752</v>
      </c>
      <c r="BX11" s="97">
        <v>150.04983118195653</v>
      </c>
      <c r="BY11" s="97">
        <v>99.75287821685977</v>
      </c>
      <c r="BZ11" s="97">
        <v>10.823995997050469</v>
      </c>
      <c r="CA11" s="97">
        <v>1.1616668875073561</v>
      </c>
      <c r="CB11" s="97">
        <v>10.320682711311655</v>
      </c>
      <c r="CC11" s="97">
        <v>99.639301794785752</v>
      </c>
      <c r="CD11" s="2">
        <v>-69.361416361256317</v>
      </c>
    </row>
    <row r="12" spans="1:82" x14ac:dyDescent="0.25">
      <c r="A12" s="59">
        <v>6</v>
      </c>
      <c r="B12" s="46">
        <v>6.7301659660199951</v>
      </c>
      <c r="C12" s="97">
        <v>99.086163825637499</v>
      </c>
      <c r="D12" s="97">
        <v>149.10969764747267</v>
      </c>
      <c r="E12" s="97">
        <v>8.4771711904752696</v>
      </c>
      <c r="F12" s="97">
        <v>112.61245011337876</v>
      </c>
      <c r="G12" s="21">
        <v>35.495658881366396</v>
      </c>
      <c r="H12" s="97">
        <v>147.23537705066408</v>
      </c>
      <c r="I12" s="97">
        <v>99.086163825637499</v>
      </c>
      <c r="J12" s="97">
        <v>11.1798625664968</v>
      </c>
      <c r="K12" s="97">
        <v>8.4771711904752696</v>
      </c>
      <c r="L12" s="97">
        <v>8.6284127850675159</v>
      </c>
      <c r="M12" s="97">
        <v>35.495658881366396</v>
      </c>
      <c r="N12" s="2">
        <v>-56.223838877277132</v>
      </c>
      <c r="O12" s="97">
        <v>6.0446159572329838</v>
      </c>
      <c r="P12" s="97">
        <v>11.055393608267627</v>
      </c>
      <c r="Q12" s="97">
        <v>142.05072633175484</v>
      </c>
      <c r="R12" s="97">
        <v>5.9150010404606741</v>
      </c>
      <c r="S12" s="97">
        <v>114.56821901315648</v>
      </c>
      <c r="T12" s="21">
        <v>34.312610501859965</v>
      </c>
      <c r="U12" s="97">
        <v>147.24843211760452</v>
      </c>
      <c r="V12" s="97">
        <v>11.055393608267627</v>
      </c>
      <c r="W12" s="97">
        <v>8.705941026758472</v>
      </c>
      <c r="X12" s="97">
        <v>5.9150010404606741</v>
      </c>
      <c r="Y12" s="97">
        <v>9.6697069195956722</v>
      </c>
      <c r="Z12" s="19">
        <v>34.312610501859965</v>
      </c>
      <c r="AA12" s="2">
        <v>-40.015074372150544</v>
      </c>
      <c r="AB12" s="62">
        <v>6</v>
      </c>
      <c r="AC12" s="46">
        <v>5.8045936394230058</v>
      </c>
      <c r="AD12" s="97">
        <v>99.361267234580225</v>
      </c>
      <c r="AE12" s="97">
        <v>148.37858948364391</v>
      </c>
      <c r="AF12" s="97">
        <v>4.7737435914760056</v>
      </c>
      <c r="AG12" s="97">
        <v>116.14455460087203</v>
      </c>
      <c r="AH12" s="21">
        <v>33.624953525770756</v>
      </c>
      <c r="AI12" s="97">
        <v>150.76735226484573</v>
      </c>
      <c r="AJ12" s="19">
        <v>99.361267234580225</v>
      </c>
      <c r="AK12" s="97">
        <v>9.3558092140596152</v>
      </c>
      <c r="AL12" s="19">
        <v>4.7737435914760056</v>
      </c>
      <c r="AM12" s="97">
        <v>12.343039931487899</v>
      </c>
      <c r="AN12" s="21">
        <v>33.624953525770756</v>
      </c>
      <c r="AO12" s="2">
        <v>-63.847765224517552</v>
      </c>
      <c r="AP12" s="66">
        <v>6</v>
      </c>
      <c r="AQ12" s="97">
        <v>5.9397183480840541</v>
      </c>
      <c r="AR12" s="97">
        <v>99.500367782732113</v>
      </c>
      <c r="AS12" s="97">
        <v>142.65207851385622</v>
      </c>
      <c r="AT12" s="97">
        <v>76.666015759873858</v>
      </c>
      <c r="AU12" s="97">
        <v>110.02732504449611</v>
      </c>
      <c r="AV12" s="21">
        <v>34.098633475158586</v>
      </c>
      <c r="AW12" s="97">
        <v>141.94982968407473</v>
      </c>
      <c r="AX12" s="97">
        <v>99.500367782732113</v>
      </c>
      <c r="AY12" s="97">
        <v>10.374905626446177</v>
      </c>
      <c r="AZ12" s="97">
        <v>76.666015759873858</v>
      </c>
      <c r="BA12" s="97">
        <v>5.3755224014320087</v>
      </c>
      <c r="BB12" s="97">
        <v>34.098633475158586</v>
      </c>
      <c r="BC12" s="2">
        <v>-12.357633387299863</v>
      </c>
      <c r="BD12" s="62">
        <v>6</v>
      </c>
      <c r="BE12" s="97">
        <v>6.0789668567537793</v>
      </c>
      <c r="BF12" s="97">
        <v>100.22538179853504</v>
      </c>
      <c r="BG12" s="97">
        <v>147.18414433504776</v>
      </c>
      <c r="BH12" s="97">
        <v>6.702423017344147</v>
      </c>
      <c r="BI12" s="97">
        <v>113.59136967185518</v>
      </c>
      <c r="BJ12" s="21">
        <v>34.415814648317195</v>
      </c>
      <c r="BK12" s="97">
        <v>148.80232573072306</v>
      </c>
      <c r="BL12" s="97">
        <v>100.22538179853504</v>
      </c>
      <c r="BM12" s="97">
        <v>13.034615950496054</v>
      </c>
      <c r="BN12" s="97">
        <v>6.702423017344147</v>
      </c>
      <c r="BO12" s="97">
        <v>5.6986226795921571</v>
      </c>
      <c r="BP12" s="97">
        <v>34.415814648317195</v>
      </c>
      <c r="BQ12" s="2">
        <v>-62.427002859571992</v>
      </c>
      <c r="BR12" s="97">
        <v>5.1615028585138507</v>
      </c>
      <c r="BS12" s="97">
        <v>100.48957662012218</v>
      </c>
      <c r="BT12" s="97">
        <v>147.96750169858822</v>
      </c>
      <c r="BU12" s="97">
        <v>1.0945939199840879</v>
      </c>
      <c r="BV12" s="97">
        <v>114.01788367365043</v>
      </c>
      <c r="BW12" s="21">
        <v>99.588117522747211</v>
      </c>
      <c r="BX12" s="97">
        <v>146.21308315860151</v>
      </c>
      <c r="BY12" s="97">
        <v>100.48957662012218</v>
      </c>
      <c r="BZ12" s="97">
        <v>11.878462947127028</v>
      </c>
      <c r="CA12" s="97">
        <v>1.0945939199840879</v>
      </c>
      <c r="CB12" s="97">
        <v>14.063490694162606</v>
      </c>
      <c r="CC12" s="97">
        <v>99.588117522747211</v>
      </c>
      <c r="CD12" s="2">
        <v>-66.958051291483756</v>
      </c>
    </row>
    <row r="13" spans="1:82" x14ac:dyDescent="0.25">
      <c r="A13" s="59">
        <v>7</v>
      </c>
      <c r="B13" s="46">
        <v>6.2326671817045174</v>
      </c>
      <c r="C13" s="97">
        <v>99.058951395186909</v>
      </c>
      <c r="D13" s="97">
        <v>150.5231220512735</v>
      </c>
      <c r="E13" s="97">
        <v>5.77756747484879</v>
      </c>
      <c r="F13" s="97">
        <v>114.78097784495876</v>
      </c>
      <c r="G13" s="21">
        <v>33.419424115739858</v>
      </c>
      <c r="H13" s="97">
        <v>150.22961417094359</v>
      </c>
      <c r="I13" s="97">
        <v>99.058951395186909</v>
      </c>
      <c r="J13" s="97">
        <v>13.050084643001089</v>
      </c>
      <c r="K13" s="97">
        <v>5.77756747484879</v>
      </c>
      <c r="L13" s="97">
        <v>5.3572230479689358</v>
      </c>
      <c r="M13" s="97">
        <v>33.419424115739858</v>
      </c>
      <c r="N13" s="2">
        <v>-64.189947976597608</v>
      </c>
      <c r="O13" s="97">
        <v>4.8335968724057272</v>
      </c>
      <c r="P13" s="97">
        <v>11.985999177401686</v>
      </c>
      <c r="Q13" s="97">
        <v>141.39043823449794</v>
      </c>
      <c r="R13" s="97">
        <v>5.7288238354401342</v>
      </c>
      <c r="S13" s="97">
        <v>114.01594810800304</v>
      </c>
      <c r="T13" s="21">
        <v>34.022005982067299</v>
      </c>
      <c r="U13" s="97">
        <v>142.98449366402727</v>
      </c>
      <c r="V13" s="97">
        <v>11.985999177401686</v>
      </c>
      <c r="W13" s="97">
        <v>8.3881260733168155</v>
      </c>
      <c r="X13" s="97">
        <v>5.7288238354401342</v>
      </c>
      <c r="Y13" s="97">
        <v>8.0552668644946621</v>
      </c>
      <c r="Z13" s="19">
        <v>34.022005982067299</v>
      </c>
      <c r="AA13" s="2">
        <v>-42.314870229700666</v>
      </c>
      <c r="AB13" s="62">
        <v>7</v>
      </c>
      <c r="AC13" s="46">
        <v>5.3109814880154156</v>
      </c>
      <c r="AD13" s="97">
        <v>100.01522257630272</v>
      </c>
      <c r="AE13" s="97">
        <v>150.04720557837021</v>
      </c>
      <c r="AF13" s="97">
        <v>5.4404689831572162</v>
      </c>
      <c r="AG13" s="97">
        <v>115.4534000233092</v>
      </c>
      <c r="AH13" s="21">
        <v>34.558400361666571</v>
      </c>
      <c r="AI13" s="97">
        <v>149.13172718757087</v>
      </c>
      <c r="AJ13" s="19">
        <v>100.01522257630272</v>
      </c>
      <c r="AK13" s="97">
        <v>10.44791692315869</v>
      </c>
      <c r="AL13" s="19">
        <v>5.4404689831572162</v>
      </c>
      <c r="AM13" s="97">
        <v>10.586362602544071</v>
      </c>
      <c r="AN13" s="21">
        <v>34.558400361666571</v>
      </c>
      <c r="AO13" s="2">
        <v>-63.68649712702085</v>
      </c>
      <c r="AP13" s="66">
        <v>7</v>
      </c>
      <c r="AQ13" s="97">
        <v>5.8453501709867179</v>
      </c>
      <c r="AR13" s="97">
        <v>98.57115577476435</v>
      </c>
      <c r="AS13" s="97">
        <v>144.23580998570083</v>
      </c>
      <c r="AT13" s="97">
        <v>77.557950706725904</v>
      </c>
      <c r="AU13" s="97">
        <v>110.76890517200009</v>
      </c>
      <c r="AV13" s="21">
        <v>34.006262558452114</v>
      </c>
      <c r="AW13" s="97">
        <v>143.40628395248712</v>
      </c>
      <c r="AX13" s="97">
        <v>98.57115577476435</v>
      </c>
      <c r="AY13" s="97">
        <v>9.2755720309048542</v>
      </c>
      <c r="AZ13" s="97">
        <v>77.557950706725904</v>
      </c>
      <c r="BA13" s="97">
        <v>3.1097873514851115</v>
      </c>
      <c r="BB13" s="97">
        <v>34.006262558452114</v>
      </c>
      <c r="BC13" s="2">
        <v>-11.933240283181007</v>
      </c>
      <c r="BD13" s="62">
        <v>7</v>
      </c>
      <c r="BE13" s="97">
        <v>6.2724219441113531</v>
      </c>
      <c r="BF13" s="97">
        <v>99.321840251841394</v>
      </c>
      <c r="BG13" s="97">
        <v>149.04322387027688</v>
      </c>
      <c r="BH13" s="97">
        <v>5.4368146713886194</v>
      </c>
      <c r="BI13" s="97">
        <v>112.79623854064153</v>
      </c>
      <c r="BJ13" s="21">
        <v>33.354940591613527</v>
      </c>
      <c r="BK13" s="97">
        <v>148.34472696220226</v>
      </c>
      <c r="BL13" s="97">
        <v>99.321840251841394</v>
      </c>
      <c r="BM13" s="97">
        <v>11.055996183855674</v>
      </c>
      <c r="BN13" s="97">
        <v>5.4368146713886194</v>
      </c>
      <c r="BO13" s="97">
        <v>11.247413763966776</v>
      </c>
      <c r="BP13" s="97">
        <v>33.354940591613527</v>
      </c>
      <c r="BQ13" s="2">
        <v>-61.682037036480253</v>
      </c>
      <c r="BR13" s="97">
        <v>6.1180806490911577</v>
      </c>
      <c r="BS13" s="97">
        <v>99.624460545671525</v>
      </c>
      <c r="BT13" s="97">
        <v>148.97331195906926</v>
      </c>
      <c r="BU13" s="97">
        <v>1.1170524364460619</v>
      </c>
      <c r="BV13" s="97">
        <v>114.39370115783669</v>
      </c>
      <c r="BW13" s="21">
        <v>99.570666016899409</v>
      </c>
      <c r="BX13" s="97">
        <v>151.55305105049342</v>
      </c>
      <c r="BY13" s="97">
        <v>99.624460545671525</v>
      </c>
      <c r="BZ13" s="97">
        <v>11.845023608213738</v>
      </c>
      <c r="CA13" s="97">
        <v>1.1170524364460619</v>
      </c>
      <c r="CB13" s="97">
        <v>13.464526799305055</v>
      </c>
      <c r="CC13" s="97">
        <v>99.570666016899409</v>
      </c>
      <c r="CD13" s="2">
        <v>-66.955993632747592</v>
      </c>
    </row>
    <row r="14" spans="1:82" x14ac:dyDescent="0.25">
      <c r="A14" s="59">
        <v>8</v>
      </c>
      <c r="B14" s="46">
        <v>6.2305386404384588</v>
      </c>
      <c r="C14" s="97">
        <v>99.102186791463424</v>
      </c>
      <c r="D14" s="97">
        <v>148.85848587961499</v>
      </c>
      <c r="E14" s="97">
        <v>4.2498120986284693</v>
      </c>
      <c r="F14" s="97">
        <v>113.84209109031285</v>
      </c>
      <c r="G14" s="21">
        <v>34.554916860927982</v>
      </c>
      <c r="H14" s="97">
        <v>149.76860873200215</v>
      </c>
      <c r="I14" s="97">
        <v>99.102186791463424</v>
      </c>
      <c r="J14" s="97">
        <v>12.536481370969824</v>
      </c>
      <c r="K14" s="97">
        <v>4.2498120986284693</v>
      </c>
      <c r="L14" s="97">
        <v>6.3333564808071374</v>
      </c>
      <c r="M14" s="97">
        <v>34.554916860927982</v>
      </c>
      <c r="N14" s="2">
        <v>-67.578082763943812</v>
      </c>
      <c r="O14" s="97">
        <v>6.4794622960047406</v>
      </c>
      <c r="P14" s="97">
        <v>10.647518618122062</v>
      </c>
      <c r="Q14" s="97">
        <v>142.3141933505045</v>
      </c>
      <c r="R14" s="97">
        <v>6.044473355117093</v>
      </c>
      <c r="S14" s="97">
        <v>113.93699193937306</v>
      </c>
      <c r="T14" s="21">
        <v>33.047751759875048</v>
      </c>
      <c r="U14" s="97">
        <v>146.26527723989793</v>
      </c>
      <c r="V14" s="97">
        <v>10.647518618122062</v>
      </c>
      <c r="W14" s="97">
        <v>10.629199824184955</v>
      </c>
      <c r="X14" s="97">
        <v>6.044473355117093</v>
      </c>
      <c r="Y14" s="97">
        <v>16.594992698190254</v>
      </c>
      <c r="Z14" s="19">
        <v>33.047751759875048</v>
      </c>
      <c r="AA14" s="2">
        <v>-34.268486893196233</v>
      </c>
      <c r="AB14" s="62">
        <v>8</v>
      </c>
      <c r="AC14" s="46">
        <v>5.7751634823005809</v>
      </c>
      <c r="AD14" s="97">
        <v>100.03326747589286</v>
      </c>
      <c r="AE14" s="97">
        <v>149.23615238914161</v>
      </c>
      <c r="AF14" s="97">
        <v>5.4499199153777127</v>
      </c>
      <c r="AG14" s="97">
        <v>113.21778602929716</v>
      </c>
      <c r="AH14" s="21">
        <v>35.153368325073025</v>
      </c>
      <c r="AI14" s="97">
        <v>152.21143600926038</v>
      </c>
      <c r="AJ14" s="97">
        <v>100.03326747589286</v>
      </c>
      <c r="AK14" s="97">
        <v>10.843189786987164</v>
      </c>
      <c r="AL14" s="19">
        <v>5.4499199153777127</v>
      </c>
      <c r="AM14" s="97">
        <v>13.176392083271118</v>
      </c>
      <c r="AN14" s="21">
        <v>35.153368325073025</v>
      </c>
      <c r="AO14" s="2">
        <v>-62.013353425132372</v>
      </c>
      <c r="AP14" s="66">
        <v>8</v>
      </c>
      <c r="AQ14" s="97">
        <v>5.2362995568039876</v>
      </c>
      <c r="AR14" s="97">
        <v>100.19146696703079</v>
      </c>
      <c r="AS14" s="97">
        <v>140.91662992626101</v>
      </c>
      <c r="AT14" s="97">
        <v>75.262762403088203</v>
      </c>
      <c r="AU14" s="97">
        <v>114.32133260514975</v>
      </c>
      <c r="AV14" s="21">
        <v>34.732654429714891</v>
      </c>
      <c r="AW14" s="97">
        <v>144.26285513160934</v>
      </c>
      <c r="AX14" s="97">
        <v>100.19146696703079</v>
      </c>
      <c r="AY14" s="97">
        <v>9.4886884684590704</v>
      </c>
      <c r="AZ14" s="97">
        <v>75.262762403088203</v>
      </c>
      <c r="BA14" s="97">
        <v>1.8215862188985519</v>
      </c>
      <c r="BB14" s="97">
        <v>34.732654429714891</v>
      </c>
      <c r="BC14" s="2">
        <v>-14.20937101953557</v>
      </c>
      <c r="BD14" s="62">
        <v>8</v>
      </c>
      <c r="BE14" s="97">
        <v>5.7084823298744727</v>
      </c>
      <c r="BF14" s="97">
        <v>98.789739330646697</v>
      </c>
      <c r="BG14" s="97">
        <v>148.20431585175871</v>
      </c>
      <c r="BH14" s="97">
        <v>5.5884613864156414</v>
      </c>
      <c r="BI14" s="97">
        <v>112.10801686887487</v>
      </c>
      <c r="BJ14" s="21">
        <v>35.271396195852759</v>
      </c>
      <c r="BK14" s="97">
        <v>149.09732437877639</v>
      </c>
      <c r="BL14" s="97">
        <v>98.789739330646697</v>
      </c>
      <c r="BM14" s="97">
        <v>9.4774307320023201</v>
      </c>
      <c r="BN14" s="97">
        <v>5.5884613864156414</v>
      </c>
      <c r="BO14" s="97">
        <v>11.077058882518941</v>
      </c>
      <c r="BP14" s="97">
        <v>35.271396195852759</v>
      </c>
      <c r="BQ14" s="2">
        <v>-62.315531794683913</v>
      </c>
      <c r="BR14" s="97">
        <v>5.5996903088142274</v>
      </c>
      <c r="BS14" s="97">
        <v>98.721376662376301</v>
      </c>
      <c r="BT14" s="97">
        <v>148.3700942964424</v>
      </c>
      <c r="BU14" s="97">
        <v>6.2586060753417438E-2</v>
      </c>
      <c r="BV14" s="97">
        <v>112.92458709090721</v>
      </c>
      <c r="BW14" s="21">
        <v>99.753105736280176</v>
      </c>
      <c r="BX14" s="97">
        <v>149.4719664558086</v>
      </c>
      <c r="BY14" s="97">
        <v>98.721376662376301</v>
      </c>
      <c r="BZ14" s="97">
        <v>12.288094735420032</v>
      </c>
      <c r="CA14" s="97">
        <v>6.2586060753417438E-2</v>
      </c>
      <c r="CB14" s="97">
        <v>10.967668574560051</v>
      </c>
      <c r="CC14" s="97">
        <v>99.753105736280176</v>
      </c>
      <c r="CD14" s="2">
        <v>-72.970051873908588</v>
      </c>
    </row>
    <row r="15" spans="1:82" x14ac:dyDescent="0.25">
      <c r="A15" s="59">
        <v>9</v>
      </c>
      <c r="B15" s="46">
        <v>5.5167528304087137</v>
      </c>
      <c r="C15" s="97">
        <v>99.226870283664027</v>
      </c>
      <c r="D15" s="97">
        <v>147.66426669953367</v>
      </c>
      <c r="E15" s="97">
        <v>5.8371135480998735</v>
      </c>
      <c r="F15" s="97">
        <v>114.4428734200352</v>
      </c>
      <c r="G15" s="21">
        <v>33.264169641512687</v>
      </c>
      <c r="H15" s="97">
        <v>151.31270072695798</v>
      </c>
      <c r="I15" s="97">
        <v>99.226870283664027</v>
      </c>
      <c r="J15" s="97">
        <v>13.048316033189376</v>
      </c>
      <c r="K15" s="97">
        <v>5.8371135480998735</v>
      </c>
      <c r="L15" s="97">
        <v>17.81960642982294</v>
      </c>
      <c r="M15" s="97">
        <v>33.264169641512687</v>
      </c>
      <c r="N15" s="2">
        <v>-59.469781335496883</v>
      </c>
      <c r="O15" s="97">
        <v>4.9385003466290076</v>
      </c>
      <c r="P15" s="97">
        <v>10.96441808680404</v>
      </c>
      <c r="Q15" s="97">
        <v>142.95767548107975</v>
      </c>
      <c r="R15" s="97">
        <v>5.2318412851769907</v>
      </c>
      <c r="S15" s="97">
        <v>113.87387544181186</v>
      </c>
      <c r="T15" s="21">
        <v>33.827730457677454</v>
      </c>
      <c r="U15" s="97">
        <v>141.98137395999157</v>
      </c>
      <c r="V15" s="97">
        <v>10.96441808680404</v>
      </c>
      <c r="W15" s="97">
        <v>15.214862947323219</v>
      </c>
      <c r="X15" s="97">
        <v>5.2318412851769907</v>
      </c>
      <c r="Y15" s="97">
        <v>8.144213511838764</v>
      </c>
      <c r="Z15" s="19">
        <v>33.827730457677454</v>
      </c>
      <c r="AA15" s="2">
        <v>-43.126963858118401</v>
      </c>
      <c r="AB15" s="62">
        <v>9</v>
      </c>
      <c r="AC15" s="46">
        <v>6.5681856212091931</v>
      </c>
      <c r="AD15" s="97">
        <v>99.555822413305336</v>
      </c>
      <c r="AE15" s="97">
        <v>148.33113127097761</v>
      </c>
      <c r="AF15" s="97">
        <v>6.5767333502992615</v>
      </c>
      <c r="AG15" s="97">
        <v>111.47412775467026</v>
      </c>
      <c r="AH15" s="21">
        <v>33.307229434565116</v>
      </c>
      <c r="AI15" s="97">
        <v>149.47329156235728</v>
      </c>
      <c r="AJ15" s="97">
        <v>99.555822413305336</v>
      </c>
      <c r="AK15" s="97">
        <v>10.511420497765046</v>
      </c>
      <c r="AL15" s="19">
        <v>6.5767333502992615</v>
      </c>
      <c r="AM15" s="97">
        <v>10.147491901943974</v>
      </c>
      <c r="AN15" s="21">
        <v>33.307229434565116</v>
      </c>
      <c r="AO15" s="2">
        <v>-59.602088851309617</v>
      </c>
      <c r="AP15" s="66">
        <v>9</v>
      </c>
      <c r="AQ15" s="97">
        <v>6.0749684462287625</v>
      </c>
      <c r="AR15" s="97">
        <v>99.40819536053786</v>
      </c>
      <c r="AS15" s="97">
        <v>139.99149456521474</v>
      </c>
      <c r="AT15" s="97">
        <v>75.883956122997546</v>
      </c>
      <c r="AU15" s="97">
        <v>113.04100071756557</v>
      </c>
      <c r="AV15" s="21">
        <v>33.57275409234034</v>
      </c>
      <c r="AW15" s="97">
        <v>147.91867333489225</v>
      </c>
      <c r="AX15" s="97">
        <v>99.40819536053786</v>
      </c>
      <c r="AY15" s="97">
        <v>12.166204216837105</v>
      </c>
      <c r="AZ15" s="97">
        <v>75.883956122997546</v>
      </c>
      <c r="BA15" s="97">
        <v>3.7500267727523369</v>
      </c>
      <c r="BB15" s="97">
        <v>33.57275409234034</v>
      </c>
      <c r="BC15" s="2">
        <v>-14.225275695342855</v>
      </c>
      <c r="BD15" s="62">
        <v>9</v>
      </c>
      <c r="BE15" s="97">
        <v>5.5032738297370782</v>
      </c>
      <c r="BF15" s="97">
        <v>99.568766854211702</v>
      </c>
      <c r="BG15" s="97">
        <v>148.6512059443173</v>
      </c>
      <c r="BH15" s="97">
        <v>6.3701649223237942</v>
      </c>
      <c r="BI15" s="97">
        <v>114.81163298701807</v>
      </c>
      <c r="BJ15" s="21">
        <v>34.013187440030094</v>
      </c>
      <c r="BK15" s="97">
        <v>151.52190953853221</v>
      </c>
      <c r="BL15" s="97">
        <v>99.568766854211702</v>
      </c>
      <c r="BM15" s="97">
        <v>10.08553471891965</v>
      </c>
      <c r="BN15" s="97">
        <v>6.3701649223237942</v>
      </c>
      <c r="BO15" s="97">
        <v>10.420082427893284</v>
      </c>
      <c r="BP15" s="97">
        <v>34.013187440030094</v>
      </c>
      <c r="BQ15" s="2">
        <v>-61.794671184275771</v>
      </c>
      <c r="BR15" s="97">
        <v>6.4288175204015925</v>
      </c>
      <c r="BS15" s="97">
        <v>99.330215108348355</v>
      </c>
      <c r="BT15" s="97">
        <v>147.48117742811809</v>
      </c>
      <c r="BU15" s="97">
        <v>0.85407791697241864</v>
      </c>
      <c r="BV15" s="97">
        <v>113.61805707964615</v>
      </c>
      <c r="BW15" s="21">
        <v>99.778250973863791</v>
      </c>
      <c r="BX15" s="97">
        <v>149.63299387553721</v>
      </c>
      <c r="BY15" s="97">
        <v>99.330215108348355</v>
      </c>
      <c r="BZ15" s="97">
        <v>11.847956177463551</v>
      </c>
      <c r="CA15" s="97">
        <v>0.85407791697241864</v>
      </c>
      <c r="CB15" s="97">
        <v>7.2384924056900832</v>
      </c>
      <c r="CC15" s="97">
        <v>99.778250973863791</v>
      </c>
      <c r="CD15" s="2">
        <v>-76.01923809255571</v>
      </c>
    </row>
    <row r="16" spans="1:82" x14ac:dyDescent="0.25">
      <c r="A16" s="59">
        <v>10</v>
      </c>
      <c r="B16" s="46">
        <v>6.5992169935640863</v>
      </c>
      <c r="C16" s="97">
        <v>99.315729641467883</v>
      </c>
      <c r="D16" s="97">
        <v>146.60158878452523</v>
      </c>
      <c r="E16" s="97">
        <v>4.858767666557215</v>
      </c>
      <c r="F16" s="97">
        <v>111.92422302166202</v>
      </c>
      <c r="G16" s="21">
        <v>33.326235813873808</v>
      </c>
      <c r="H16" s="97">
        <v>148.47965098095329</v>
      </c>
      <c r="I16" s="97">
        <v>99.315729641467883</v>
      </c>
      <c r="J16" s="97">
        <v>11.602188381942376</v>
      </c>
      <c r="K16" s="97">
        <v>4.858767666557215</v>
      </c>
      <c r="L16" s="97">
        <v>8.3829703832322178</v>
      </c>
      <c r="M16" s="97">
        <v>33.326235813873808</v>
      </c>
      <c r="N16" s="2">
        <v>-64.124704469492272</v>
      </c>
      <c r="O16" s="97">
        <v>5.2360372355162053</v>
      </c>
      <c r="P16" s="97">
        <v>10.979531837872582</v>
      </c>
      <c r="Q16" s="97">
        <v>142.78010139334074</v>
      </c>
      <c r="R16" s="97">
        <v>6.618561554389701</v>
      </c>
      <c r="S16" s="97">
        <v>113.87421531485188</v>
      </c>
      <c r="T16" s="21">
        <v>35.632385100210271</v>
      </c>
      <c r="U16" s="97">
        <v>141.33155375545229</v>
      </c>
      <c r="V16" s="97">
        <v>10.979531837872582</v>
      </c>
      <c r="W16" s="97">
        <v>12.996019098772388</v>
      </c>
      <c r="X16" s="97">
        <v>6.618561554389701</v>
      </c>
      <c r="Y16" s="97">
        <v>10.416584520525205</v>
      </c>
      <c r="Z16" s="19">
        <v>35.632385100210271</v>
      </c>
      <c r="AA16" s="2">
        <v>-37.676326164273483</v>
      </c>
      <c r="AB16" s="62">
        <v>10</v>
      </c>
      <c r="AC16" s="46">
        <v>6.3798162892538377</v>
      </c>
      <c r="AD16" s="97">
        <v>99.222013203669263</v>
      </c>
      <c r="AE16" s="97">
        <v>147.95907818624298</v>
      </c>
      <c r="AF16" s="97">
        <v>6.70912027702476</v>
      </c>
      <c r="AG16" s="97">
        <v>113.26055482713531</v>
      </c>
      <c r="AH16" s="21">
        <v>33.683696739496185</v>
      </c>
      <c r="AI16" s="97">
        <v>148.45461856532845</v>
      </c>
      <c r="AJ16" s="97">
        <v>99.222013203669263</v>
      </c>
      <c r="AK16" s="97">
        <v>11.684939289472634</v>
      </c>
      <c r="AL16" s="19">
        <v>6.70912027702476</v>
      </c>
      <c r="AM16" s="97">
        <v>9.4430482196625416</v>
      </c>
      <c r="AN16" s="21">
        <v>33.683696739496185</v>
      </c>
      <c r="AO16" s="2">
        <v>-59.866250865812852</v>
      </c>
      <c r="AP16" s="66">
        <v>10</v>
      </c>
      <c r="AQ16" s="97">
        <v>6.1968446394080186</v>
      </c>
      <c r="AR16" s="97">
        <v>100.0898658079155</v>
      </c>
      <c r="AS16" s="97">
        <v>141.91923004662837</v>
      </c>
      <c r="AT16" s="97">
        <v>76.604745041325657</v>
      </c>
      <c r="AU16" s="97">
        <v>110.50894327391208</v>
      </c>
      <c r="AV16" s="21">
        <v>33.983042990123003</v>
      </c>
      <c r="AW16" s="97">
        <v>143.32744542981129</v>
      </c>
      <c r="AX16" s="97">
        <v>100.0898658079155</v>
      </c>
      <c r="AY16" s="97">
        <v>14.445102519535318</v>
      </c>
      <c r="AZ16" s="97">
        <v>76.604745041325657</v>
      </c>
      <c r="BA16" s="97">
        <v>0.11723295127061384</v>
      </c>
      <c r="BB16" s="97">
        <v>33.983042990123003</v>
      </c>
      <c r="BC16" s="2">
        <v>-13.598735967395207</v>
      </c>
      <c r="BD16" s="62">
        <v>10</v>
      </c>
      <c r="BE16" s="97">
        <v>5.4941588472273555</v>
      </c>
      <c r="BF16" s="97">
        <v>100.07738520554746</v>
      </c>
      <c r="BG16" s="97">
        <v>149.2732529691078</v>
      </c>
      <c r="BH16" s="97">
        <v>6.2307028424735904</v>
      </c>
      <c r="BI16" s="97">
        <v>112.65445696757672</v>
      </c>
      <c r="BJ16" s="21">
        <v>33.917483187605661</v>
      </c>
      <c r="BK16" s="97">
        <v>152.96527836737559</v>
      </c>
      <c r="BL16" s="97">
        <v>100.07738520554746</v>
      </c>
      <c r="BM16" s="97">
        <v>12.651692397538966</v>
      </c>
      <c r="BN16" s="97">
        <v>6.2307028424735904</v>
      </c>
      <c r="BO16" s="97">
        <v>5.5540462984456749</v>
      </c>
      <c r="BP16" s="97">
        <v>33.917483187605661</v>
      </c>
      <c r="BQ16" s="2">
        <v>-64.733932295648842</v>
      </c>
      <c r="BR16" s="97">
        <v>6.3877682310680548</v>
      </c>
      <c r="BS16" s="97">
        <v>99.720911774191762</v>
      </c>
      <c r="BT16" s="97">
        <v>149.66072390539708</v>
      </c>
      <c r="BU16" s="97">
        <v>0.72542747427528287</v>
      </c>
      <c r="BV16" s="97">
        <v>113.39425836897688</v>
      </c>
      <c r="BW16" s="21">
        <v>99.431829392259942</v>
      </c>
      <c r="BX16" s="97">
        <v>150.29623137928405</v>
      </c>
      <c r="BY16" s="97">
        <v>99.720911774191762</v>
      </c>
      <c r="BZ16" s="97">
        <v>9.4613650676745262</v>
      </c>
      <c r="CA16" s="97">
        <v>0.72542747427528287</v>
      </c>
      <c r="CB16" s="97">
        <v>15.023459078639666</v>
      </c>
      <c r="CC16" s="97">
        <v>99.431829392259942</v>
      </c>
      <c r="CD16" s="2">
        <v>-65.228897891477757</v>
      </c>
    </row>
    <row r="17" spans="1:82" x14ac:dyDescent="0.25">
      <c r="A17" s="59">
        <v>11</v>
      </c>
      <c r="B17" s="46">
        <v>6.3611623134508495</v>
      </c>
      <c r="C17" s="97">
        <v>99.649779400879893</v>
      </c>
      <c r="D17" s="97">
        <v>147.2165410272045</v>
      </c>
      <c r="E17" s="97">
        <v>6.7612530311890229</v>
      </c>
      <c r="F17" s="97">
        <v>112.13312083877278</v>
      </c>
      <c r="G17" s="21">
        <v>35.099822494271017</v>
      </c>
      <c r="H17" s="97">
        <v>150.31608333470021</v>
      </c>
      <c r="I17" s="97">
        <v>99.649779400879893</v>
      </c>
      <c r="J17" s="97">
        <v>11.291672075950244</v>
      </c>
      <c r="K17" s="97">
        <v>6.7612530311890229</v>
      </c>
      <c r="L17" s="97">
        <v>4.4608858776975762</v>
      </c>
      <c r="M17" s="97">
        <v>35.099822494271017</v>
      </c>
      <c r="N17" s="2">
        <v>-62.629353688996048</v>
      </c>
      <c r="O17" s="97">
        <v>6.2360311621746005</v>
      </c>
      <c r="P17" s="97">
        <v>8.950219981160549</v>
      </c>
      <c r="Q17" s="97">
        <v>141.11384867392414</v>
      </c>
      <c r="R17" s="97">
        <v>6.1149440513290747</v>
      </c>
      <c r="S17" s="97">
        <v>110.82999045271295</v>
      </c>
      <c r="T17" s="21">
        <v>32.582503324734759</v>
      </c>
      <c r="U17" s="97">
        <v>145.70557733017412</v>
      </c>
      <c r="V17" s="97">
        <v>8.950219981160549</v>
      </c>
      <c r="W17" s="97">
        <v>12.638711065879059</v>
      </c>
      <c r="X17" s="97">
        <v>6.1149440513290747</v>
      </c>
      <c r="Y17" s="97">
        <v>6.6099456563638608</v>
      </c>
      <c r="Z17" s="19">
        <v>32.582503324734759</v>
      </c>
      <c r="AA17" s="2">
        <v>-39.264006487449251</v>
      </c>
      <c r="AB17" s="62">
        <v>11</v>
      </c>
      <c r="AC17" s="46">
        <v>5.9940668563209627</v>
      </c>
      <c r="AD17" s="97">
        <v>99.531878415243696</v>
      </c>
      <c r="AE17" s="97">
        <v>147.10152910453411</v>
      </c>
      <c r="AF17" s="97">
        <v>6.2538164605381867</v>
      </c>
      <c r="AG17" s="97">
        <v>113.34064591201044</v>
      </c>
      <c r="AH17" s="21">
        <v>33.331750088026965</v>
      </c>
      <c r="AI17" s="97">
        <v>147.02490102344717</v>
      </c>
      <c r="AJ17" s="97">
        <v>99.531878415243696</v>
      </c>
      <c r="AK17" s="97">
        <v>11.736709532249296</v>
      </c>
      <c r="AL17" s="19">
        <v>6.2538164605381867</v>
      </c>
      <c r="AM17" s="97">
        <v>7.6507209543888486</v>
      </c>
      <c r="AN17" s="21">
        <v>33.331750088026965</v>
      </c>
      <c r="AO17" s="2">
        <v>-62.126164741496623</v>
      </c>
      <c r="AP17" s="66">
        <v>11</v>
      </c>
      <c r="AQ17" s="97">
        <v>5.842336595989301</v>
      </c>
      <c r="AR17" s="97">
        <v>99.126010772287472</v>
      </c>
      <c r="AS17" s="97">
        <v>144.57781711139575</v>
      </c>
      <c r="AT17" s="97">
        <v>76.91576898989689</v>
      </c>
      <c r="AU17" s="97">
        <v>117.00164313045403</v>
      </c>
      <c r="AV17" s="21">
        <v>33.248747741408366</v>
      </c>
      <c r="AW17" s="97">
        <v>145.82407569597331</v>
      </c>
      <c r="AX17" s="97">
        <v>99.126010772287472</v>
      </c>
      <c r="AY17" s="97">
        <v>13.366160106799439</v>
      </c>
      <c r="AZ17" s="97">
        <v>76.91576898989689</v>
      </c>
      <c r="BA17" s="97">
        <v>4.9761375221316539</v>
      </c>
      <c r="BB17" s="97">
        <v>33.248747741408366</v>
      </c>
      <c r="BC17" s="2">
        <v>-12.989172444563927</v>
      </c>
      <c r="BD17" s="62">
        <v>11</v>
      </c>
      <c r="BE17" s="97">
        <v>5.9970271666045951</v>
      </c>
      <c r="BF17" s="97">
        <v>99.215848513007799</v>
      </c>
      <c r="BG17" s="97">
        <v>147.73831031881215</v>
      </c>
      <c r="BH17" s="97">
        <v>4.8158616591638683</v>
      </c>
      <c r="BI17" s="97">
        <v>112.74513366631219</v>
      </c>
      <c r="BJ17" s="21">
        <v>33.66303505319938</v>
      </c>
      <c r="BK17" s="97">
        <v>151.0163864241633</v>
      </c>
      <c r="BL17" s="97">
        <v>99.215848513007799</v>
      </c>
      <c r="BM17" s="97">
        <v>11.676616819369007</v>
      </c>
      <c r="BN17" s="97">
        <v>4.8158616591638683</v>
      </c>
      <c r="BO17" s="97">
        <v>9.3561432279531207</v>
      </c>
      <c r="BP17" s="97">
        <v>33.66303505319938</v>
      </c>
      <c r="BQ17" s="2">
        <v>-64.968602804942321</v>
      </c>
      <c r="BR17" s="97">
        <v>4.9570684018224274</v>
      </c>
      <c r="BS17" s="97">
        <v>98.430359702384635</v>
      </c>
      <c r="BT17" s="97">
        <v>148.08958708350193</v>
      </c>
      <c r="BU17" s="97">
        <v>1.3959080679811127</v>
      </c>
      <c r="BV17" s="97">
        <v>113.98078101438509</v>
      </c>
      <c r="BW17" s="21">
        <v>99.627690323059838</v>
      </c>
      <c r="BX17" s="97">
        <v>150.29725952977293</v>
      </c>
      <c r="BY17" s="97">
        <v>98.430359702384635</v>
      </c>
      <c r="BZ17" s="97">
        <v>12.501041930696335</v>
      </c>
      <c r="CA17" s="97">
        <v>1.3959080679811127</v>
      </c>
      <c r="CB17" s="97">
        <v>8.7982529518614871</v>
      </c>
      <c r="CC17" s="97">
        <v>99.627690323059838</v>
      </c>
      <c r="CD17" s="2">
        <v>-74.512857396567128</v>
      </c>
    </row>
    <row r="18" spans="1:82" x14ac:dyDescent="0.25">
      <c r="A18" s="59">
        <v>12</v>
      </c>
      <c r="B18" s="46">
        <v>5.8206606364038498</v>
      </c>
      <c r="C18" s="97">
        <v>99.692801466411723</v>
      </c>
      <c r="D18" s="97">
        <v>148.29120367238295</v>
      </c>
      <c r="E18" s="97">
        <v>5.1709693514531763</v>
      </c>
      <c r="F18" s="97">
        <v>112.51097938022991</v>
      </c>
      <c r="G18" s="21">
        <v>33.956595587747771</v>
      </c>
      <c r="H18" s="97">
        <v>152.04742466776995</v>
      </c>
      <c r="I18" s="97">
        <v>99.692801466411723</v>
      </c>
      <c r="J18" s="97">
        <v>13.484331439168214</v>
      </c>
      <c r="K18" s="97">
        <v>5.1709693514531763</v>
      </c>
      <c r="L18" s="97">
        <v>12.673363351764019</v>
      </c>
      <c r="M18" s="97">
        <v>33.956595587747771</v>
      </c>
      <c r="N18" s="2">
        <v>-62.833795520673064</v>
      </c>
      <c r="O18" s="97">
        <v>5.664090462442636</v>
      </c>
      <c r="P18" s="97">
        <v>10.05447466017479</v>
      </c>
      <c r="Q18" s="97">
        <v>140.02726975581047</v>
      </c>
      <c r="R18" s="97">
        <v>4.8138080337268114</v>
      </c>
      <c r="S18" s="97">
        <v>113.26126924396247</v>
      </c>
      <c r="T18" s="21">
        <v>33.18408586798563</v>
      </c>
      <c r="U18" s="97">
        <v>148.42820768791427</v>
      </c>
      <c r="V18" s="97">
        <v>10.05447466017479</v>
      </c>
      <c r="W18" s="97">
        <v>10.521205416094341</v>
      </c>
      <c r="X18" s="97">
        <v>4.8138080337268114</v>
      </c>
      <c r="Y18" s="97">
        <v>10.900150186712736</v>
      </c>
      <c r="Z18" s="19">
        <v>33.18408586798563</v>
      </c>
      <c r="AA18" s="2">
        <v>-41.839084150935747</v>
      </c>
      <c r="AB18" s="62">
        <v>12</v>
      </c>
      <c r="AC18" s="46">
        <v>5.3441059272798874</v>
      </c>
      <c r="AD18" s="97">
        <v>99.573969329393407</v>
      </c>
      <c r="AE18" s="97">
        <v>147.51729906885646</v>
      </c>
      <c r="AF18" s="97">
        <v>6.9097712363982016</v>
      </c>
      <c r="AG18" s="97">
        <v>113.3434456235311</v>
      </c>
      <c r="AH18" s="21">
        <v>33.858254879867438</v>
      </c>
      <c r="AI18" s="97">
        <v>150.84517013947325</v>
      </c>
      <c r="AJ18" s="97">
        <v>99.573969329393407</v>
      </c>
      <c r="AK18" s="97">
        <v>11.713106351169925</v>
      </c>
      <c r="AL18" s="19">
        <v>6.9097712363982016</v>
      </c>
      <c r="AM18" s="97">
        <v>12.233270965793363</v>
      </c>
      <c r="AN18" s="21">
        <v>33.858254879867438</v>
      </c>
      <c r="AO18" s="2">
        <v>-60.014730224210716</v>
      </c>
      <c r="AP18" s="66">
        <v>12</v>
      </c>
      <c r="AQ18" s="97">
        <v>5.8099780385547408</v>
      </c>
      <c r="AR18" s="97">
        <v>98.854994717219881</v>
      </c>
      <c r="AS18" s="97">
        <v>141.15974348470652</v>
      </c>
      <c r="AT18" s="97">
        <v>77.22412822766205</v>
      </c>
      <c r="AU18" s="97">
        <v>114.25172347448147</v>
      </c>
      <c r="AV18" s="21">
        <v>33.226985605455774</v>
      </c>
      <c r="AW18" s="97">
        <v>146.85116987913776</v>
      </c>
      <c r="AX18" s="97">
        <v>98.854994717219881</v>
      </c>
      <c r="AY18" s="97">
        <v>12.769469870740345</v>
      </c>
      <c r="AZ18" s="97">
        <v>77.22412822766205</v>
      </c>
      <c r="BA18" s="97">
        <v>3.7763667594968284</v>
      </c>
      <c r="BB18" s="97">
        <v>33.226985605455774</v>
      </c>
      <c r="BC18" s="2">
        <v>-13.484392082029975</v>
      </c>
      <c r="BD18" s="62">
        <v>12</v>
      </c>
      <c r="BE18" s="97">
        <v>5.2944544447813362</v>
      </c>
      <c r="BF18" s="97">
        <v>99.802109753337618</v>
      </c>
      <c r="BG18" s="97">
        <v>150.24999321811768</v>
      </c>
      <c r="BH18" s="97">
        <v>5.568342931188405</v>
      </c>
      <c r="BI18" s="97">
        <v>114.05005947030942</v>
      </c>
      <c r="BJ18" s="21">
        <v>33.565095876010567</v>
      </c>
      <c r="BK18" s="97">
        <v>149.36468862343153</v>
      </c>
      <c r="BL18" s="97">
        <v>99.802109753337618</v>
      </c>
      <c r="BM18" s="97">
        <v>10.233034639540957</v>
      </c>
      <c r="BN18" s="97">
        <v>5.568342931188405</v>
      </c>
      <c r="BO18" s="97">
        <v>12.618383853259697</v>
      </c>
      <c r="BP18" s="97">
        <v>33.565095876010567</v>
      </c>
      <c r="BQ18" s="2">
        <v>-62.309355756689463</v>
      </c>
      <c r="BR18" s="97">
        <v>5.4652840868846839</v>
      </c>
      <c r="BS18" s="97">
        <v>98.472281816447435</v>
      </c>
      <c r="BT18" s="97">
        <v>149.08963725435882</v>
      </c>
      <c r="BU18" s="97">
        <v>0.96000009190391433</v>
      </c>
      <c r="BV18" s="97">
        <v>113.63178729629696</v>
      </c>
      <c r="BW18" s="21">
        <v>99.723227335980781</v>
      </c>
      <c r="BX18" s="97">
        <v>149.32114516383803</v>
      </c>
      <c r="BY18" s="97">
        <v>98.472281816447435</v>
      </c>
      <c r="BZ18" s="97">
        <v>11.23659157631046</v>
      </c>
      <c r="CA18" s="97">
        <v>0.96000009190391433</v>
      </c>
      <c r="CB18" s="97">
        <v>12.436088392929763</v>
      </c>
      <c r="CC18" s="97">
        <v>99.723227335980781</v>
      </c>
      <c r="CD18" s="2">
        <v>-69.059044790429851</v>
      </c>
    </row>
    <row r="19" spans="1:82" x14ac:dyDescent="0.25">
      <c r="A19" s="59">
        <v>13</v>
      </c>
      <c r="B19" s="46">
        <v>6.2689971836905558</v>
      </c>
      <c r="C19" s="97">
        <v>99.746378285830261</v>
      </c>
      <c r="D19" s="97">
        <v>148.22004538637128</v>
      </c>
      <c r="E19" s="97">
        <v>6.4900130866443053</v>
      </c>
      <c r="F19" s="97">
        <v>113.81456630685271</v>
      </c>
      <c r="G19" s="21">
        <v>33.828794275464865</v>
      </c>
      <c r="H19" s="97">
        <v>146.19294584294605</v>
      </c>
      <c r="I19" s="97">
        <v>99.746378285830261</v>
      </c>
      <c r="J19" s="97">
        <v>9.6619885391829001</v>
      </c>
      <c r="K19" s="97">
        <v>6.4900130866443053</v>
      </c>
      <c r="L19" s="97">
        <v>12.585028519027718</v>
      </c>
      <c r="M19" s="97">
        <v>33.828794275464865</v>
      </c>
      <c r="N19" s="2">
        <v>-58.756085317917353</v>
      </c>
      <c r="O19" s="97">
        <v>5.6358499759626097</v>
      </c>
      <c r="P19" s="97">
        <v>10.617138926219029</v>
      </c>
      <c r="Q19" s="97">
        <v>145.55364253479445</v>
      </c>
      <c r="R19" s="97">
        <v>6.705320834409469</v>
      </c>
      <c r="S19" s="97">
        <v>112.75825142371987</v>
      </c>
      <c r="T19" s="21">
        <v>32.839435199279997</v>
      </c>
      <c r="U19" s="97">
        <v>143.23894838022611</v>
      </c>
      <c r="V19" s="97">
        <v>10.617138926219029</v>
      </c>
      <c r="W19" s="97">
        <v>8.3723754852077139</v>
      </c>
      <c r="X19" s="97">
        <v>6.705320834409469</v>
      </c>
      <c r="Y19" s="97">
        <v>11.455955789222385</v>
      </c>
      <c r="Z19" s="19">
        <v>32.839435199279997</v>
      </c>
      <c r="AA19" s="2">
        <v>-34.939455230226912</v>
      </c>
      <c r="AB19" s="62">
        <v>13</v>
      </c>
      <c r="AC19" s="46">
        <v>5.8129128196123174</v>
      </c>
      <c r="AD19" s="97">
        <v>98.953142908941061</v>
      </c>
      <c r="AE19" s="97">
        <v>149.82863900235768</v>
      </c>
      <c r="AF19" s="97">
        <v>6.0884716124308058</v>
      </c>
      <c r="AG19" s="97">
        <v>113.44519242378877</v>
      </c>
      <c r="AH19" s="21">
        <v>33.390617747853348</v>
      </c>
      <c r="AI19" s="97">
        <v>148.3905450624232</v>
      </c>
      <c r="AJ19" s="97">
        <v>98.953142908941061</v>
      </c>
      <c r="AK19" s="97">
        <v>11.896420083695499</v>
      </c>
      <c r="AL19" s="19">
        <v>6.0884716124308058</v>
      </c>
      <c r="AM19" s="97">
        <v>8.036530043787792</v>
      </c>
      <c r="AN19" s="21">
        <v>33.390617747853348</v>
      </c>
      <c r="AO19" s="2">
        <v>-62.447970916127879</v>
      </c>
      <c r="AP19" s="66">
        <v>13</v>
      </c>
      <c r="AQ19" s="97">
        <v>6.0679860679904589</v>
      </c>
      <c r="AR19" s="97">
        <v>99.090598227892443</v>
      </c>
      <c r="AS19" s="97">
        <v>142.89015494947071</v>
      </c>
      <c r="AT19" s="97">
        <v>77.679137467534574</v>
      </c>
      <c r="AU19" s="97">
        <v>110.6151173223986</v>
      </c>
      <c r="AV19" s="21">
        <v>32.945078494435116</v>
      </c>
      <c r="AW19" s="97">
        <v>145.79276763510003</v>
      </c>
      <c r="AX19" s="97">
        <v>99.090598227892443</v>
      </c>
      <c r="AY19" s="97">
        <v>11.639628378724021</v>
      </c>
      <c r="AZ19" s="97">
        <v>77.679137467534574</v>
      </c>
      <c r="BA19" s="97">
        <v>4.5026657205682543</v>
      </c>
      <c r="BB19" s="97">
        <v>32.945078494435116</v>
      </c>
      <c r="BC19" s="2">
        <v>-12.502056315322204</v>
      </c>
      <c r="BD19" s="62">
        <v>13</v>
      </c>
      <c r="BE19" s="97">
        <v>6.5985712399026699</v>
      </c>
      <c r="BF19" s="97">
        <v>99.065366985612826</v>
      </c>
      <c r="BG19" s="97">
        <v>150.62633382134501</v>
      </c>
      <c r="BH19" s="97">
        <v>5.5668191615485325</v>
      </c>
      <c r="BI19" s="97">
        <v>112.79076160614312</v>
      </c>
      <c r="BJ19" s="21">
        <v>36.757218595070469</v>
      </c>
      <c r="BK19" s="97">
        <v>149.02845905413184</v>
      </c>
      <c r="BL19" s="97">
        <v>99.065366985612826</v>
      </c>
      <c r="BM19" s="97">
        <v>10.127439789826168</v>
      </c>
      <c r="BN19" s="97">
        <v>5.5668191615485325</v>
      </c>
      <c r="BO19" s="97">
        <v>13.016511242502531</v>
      </c>
      <c r="BP19" s="97">
        <v>36.757218595070469</v>
      </c>
      <c r="BQ19" s="2">
        <v>-59.985074993151734</v>
      </c>
      <c r="BR19" s="97">
        <v>5.7598413939124011</v>
      </c>
      <c r="BS19" s="97">
        <v>99.112665305962139</v>
      </c>
      <c r="BT19" s="97">
        <v>148.82782616798139</v>
      </c>
      <c r="BU19" s="97">
        <v>1.3792906984922235</v>
      </c>
      <c r="BV19" s="97">
        <v>113.22290842217473</v>
      </c>
      <c r="BW19" s="21">
        <v>99.235222275131221</v>
      </c>
      <c r="BX19" s="97">
        <v>149.74460378324696</v>
      </c>
      <c r="BY19" s="97">
        <v>99.112665305962139</v>
      </c>
      <c r="BZ19" s="97">
        <v>9.3334013668320797</v>
      </c>
      <c r="CA19" s="97">
        <v>1.3792906984922235</v>
      </c>
      <c r="CB19" s="97">
        <v>7.4392126273832782</v>
      </c>
      <c r="CC19" s="97">
        <v>99.235222275131221</v>
      </c>
      <c r="CD19" s="2">
        <v>-75.410720502710092</v>
      </c>
    </row>
    <row r="20" spans="1:82" x14ac:dyDescent="0.25">
      <c r="A20" s="59">
        <v>14</v>
      </c>
      <c r="B20" s="46">
        <v>6.1060828530747209</v>
      </c>
      <c r="C20" s="97">
        <v>99.312192552850235</v>
      </c>
      <c r="D20" s="97">
        <v>147.92907887376091</v>
      </c>
      <c r="E20" s="97">
        <v>6.0499414974188284</v>
      </c>
      <c r="F20" s="97">
        <v>114.76663935445373</v>
      </c>
      <c r="G20" s="21">
        <v>34.039481263163658</v>
      </c>
      <c r="H20" s="97">
        <v>150.6378683592018</v>
      </c>
      <c r="I20" s="97">
        <v>99.312192552850235</v>
      </c>
      <c r="J20" s="97">
        <v>11.787638899994503</v>
      </c>
      <c r="K20" s="97">
        <v>6.0499414974188284</v>
      </c>
      <c r="L20" s="97">
        <v>11.544707904445911</v>
      </c>
      <c r="M20" s="97">
        <v>34.039481263163658</v>
      </c>
      <c r="N20" s="2">
        <v>-60.992478227383678</v>
      </c>
      <c r="O20" s="97">
        <v>5.2310271363112903</v>
      </c>
      <c r="P20" s="97">
        <v>9.6456858550796554</v>
      </c>
      <c r="Q20" s="97">
        <v>141.49779024270259</v>
      </c>
      <c r="R20" s="97">
        <v>5.9101189648290138</v>
      </c>
      <c r="S20" s="97">
        <v>115.01067944931727</v>
      </c>
      <c r="T20" s="21">
        <v>34.535126057045773</v>
      </c>
      <c r="U20" s="97">
        <v>143.31262312853809</v>
      </c>
      <c r="V20" s="97">
        <v>9.6456858550796554</v>
      </c>
      <c r="W20" s="97">
        <v>14.015839556865545</v>
      </c>
      <c r="X20" s="97">
        <v>5.9101189648290138</v>
      </c>
      <c r="Y20" s="97">
        <v>8.1141176870929126</v>
      </c>
      <c r="Z20" s="19">
        <v>34.535126057045773</v>
      </c>
      <c r="AA20" s="2">
        <v>-40.767233407552183</v>
      </c>
      <c r="AB20" s="62">
        <v>14</v>
      </c>
      <c r="AC20" s="46">
        <v>6.3052596586881533</v>
      </c>
      <c r="AD20" s="97">
        <v>99.746774099285361</v>
      </c>
      <c r="AE20" s="97">
        <v>149.36931809519754</v>
      </c>
      <c r="AF20" s="97">
        <v>5.0677679103886799</v>
      </c>
      <c r="AG20" s="97">
        <v>113.95662805384666</v>
      </c>
      <c r="AH20" s="21">
        <v>33.979698032134543</v>
      </c>
      <c r="AI20" s="97">
        <v>149.98822255033093</v>
      </c>
      <c r="AJ20" s="97">
        <v>99.746774099285361</v>
      </c>
      <c r="AK20" s="97">
        <v>13.755166792265342</v>
      </c>
      <c r="AL20" s="19">
        <v>5.0677679103886799</v>
      </c>
      <c r="AM20" s="97">
        <v>9.1583365164789843</v>
      </c>
      <c r="AN20" s="21">
        <v>33.979698032134543</v>
      </c>
      <c r="AO20" s="2">
        <v>-63.855951288101167</v>
      </c>
      <c r="AP20" s="66">
        <v>14</v>
      </c>
      <c r="AQ20" s="97">
        <v>5.4310773927930622</v>
      </c>
      <c r="AR20" s="97">
        <v>99.126618230681032</v>
      </c>
      <c r="AS20" s="97">
        <v>140.88120193957914</v>
      </c>
      <c r="AT20" s="97">
        <v>73.631307759162794</v>
      </c>
      <c r="AU20" s="97">
        <v>112.59770167789694</v>
      </c>
      <c r="AV20" s="21">
        <v>32.621614477643753</v>
      </c>
      <c r="AW20" s="97">
        <v>141.46451602567961</v>
      </c>
      <c r="AX20" s="97">
        <v>99.126618230681032</v>
      </c>
      <c r="AY20" s="97">
        <v>8.8775962943266045</v>
      </c>
      <c r="AZ20" s="97">
        <v>73.631307759162794</v>
      </c>
      <c r="BA20" s="97">
        <v>3.3545646440501034</v>
      </c>
      <c r="BB20" s="97">
        <v>32.621614477643753</v>
      </c>
      <c r="BC20" s="2">
        <v>-13.50571610388741</v>
      </c>
      <c r="BD20" s="62">
        <v>14</v>
      </c>
      <c r="BE20" s="97">
        <v>5.9619623222429183</v>
      </c>
      <c r="BF20" s="97">
        <v>99.906888367107456</v>
      </c>
      <c r="BG20" s="97">
        <v>148.65903207225188</v>
      </c>
      <c r="BH20" s="97">
        <v>5.3122551875444213</v>
      </c>
      <c r="BI20" s="97">
        <v>112.24579182883112</v>
      </c>
      <c r="BJ20" s="21">
        <v>34.492063037590007</v>
      </c>
      <c r="BK20" s="97">
        <v>149.10158917186317</v>
      </c>
      <c r="BL20" s="97">
        <v>99.906888367107456</v>
      </c>
      <c r="BM20" s="97">
        <v>14.222126262774857</v>
      </c>
      <c r="BN20" s="97">
        <v>5.3122551875444213</v>
      </c>
      <c r="BO20" s="97">
        <v>8.6495619871064058</v>
      </c>
      <c r="BP20" s="97">
        <v>34.492063037590007</v>
      </c>
      <c r="BQ20" s="2">
        <v>-63.982637140879469</v>
      </c>
      <c r="BR20" s="97">
        <v>5.5302730944612488</v>
      </c>
      <c r="BS20" s="97">
        <v>98.957963367620465</v>
      </c>
      <c r="BT20" s="97">
        <v>148.48703325074541</v>
      </c>
      <c r="BU20" s="97">
        <v>1.058098157550359</v>
      </c>
      <c r="BV20" s="97">
        <v>112.30026028647535</v>
      </c>
      <c r="BW20" s="21">
        <v>99.454495124373139</v>
      </c>
      <c r="BX20" s="97">
        <v>150.99470714700092</v>
      </c>
      <c r="BY20" s="97">
        <v>98.957963367620465</v>
      </c>
      <c r="BZ20" s="97">
        <v>12.988345067802261</v>
      </c>
      <c r="CA20" s="97">
        <v>1.058098157550359</v>
      </c>
      <c r="CB20" s="97">
        <v>7.749564137055156</v>
      </c>
      <c r="CC20" s="97">
        <v>99.454495124373139</v>
      </c>
      <c r="CD20" s="2">
        <v>-76.141824207311075</v>
      </c>
    </row>
    <row r="21" spans="1:82" x14ac:dyDescent="0.25">
      <c r="A21" s="59">
        <v>15</v>
      </c>
      <c r="B21" s="46">
        <v>6.1810594402244838</v>
      </c>
      <c r="C21" s="97">
        <v>99.798120051453168</v>
      </c>
      <c r="D21" s="97">
        <v>147.12160281893964</v>
      </c>
      <c r="E21" s="97">
        <v>6.7011213500140432</v>
      </c>
      <c r="F21" s="97">
        <v>112.08338559315951</v>
      </c>
      <c r="G21" s="21">
        <v>33.076826206938861</v>
      </c>
      <c r="H21" s="97">
        <v>151.47952906359896</v>
      </c>
      <c r="I21" s="97">
        <v>99.798120051453168</v>
      </c>
      <c r="J21" s="97">
        <v>13.774767004137491</v>
      </c>
      <c r="K21" s="97">
        <v>6.7011213500140432</v>
      </c>
      <c r="L21" s="97">
        <v>8.9953901483912926</v>
      </c>
      <c r="M21" s="97">
        <v>33.076826206938861</v>
      </c>
      <c r="N21" s="2">
        <v>-60.880217309623397</v>
      </c>
      <c r="O21" s="97">
        <v>5.0255293444484241</v>
      </c>
      <c r="P21" s="97">
        <v>10.111622484751832</v>
      </c>
      <c r="Q21" s="97">
        <v>140.11020365145313</v>
      </c>
      <c r="R21" s="97">
        <v>4.9530470274175951</v>
      </c>
      <c r="S21" s="97">
        <v>111.26859114404239</v>
      </c>
      <c r="T21" s="21">
        <v>33.029771801438201</v>
      </c>
      <c r="U21" s="97">
        <v>144.96266526323649</v>
      </c>
      <c r="V21" s="97">
        <v>10.111622484751832</v>
      </c>
      <c r="W21" s="97">
        <v>9.5166971388394561</v>
      </c>
      <c r="X21" s="97">
        <v>4.9530470274175951</v>
      </c>
      <c r="Y21" s="97">
        <v>10.000191432603289</v>
      </c>
      <c r="Z21" s="19">
        <v>33.029771801438201</v>
      </c>
      <c r="AA21" s="2">
        <v>-41.697412385995378</v>
      </c>
      <c r="AB21" s="62">
        <v>15</v>
      </c>
      <c r="AC21" s="46">
        <v>6.0049488162518685</v>
      </c>
      <c r="AD21" s="97">
        <v>98.798757456597912</v>
      </c>
      <c r="AE21" s="97">
        <v>147.4717839321668</v>
      </c>
      <c r="AF21" s="97">
        <v>7.2169998005377902</v>
      </c>
      <c r="AG21" s="97">
        <v>113.81091133003305</v>
      </c>
      <c r="AH21" s="21">
        <v>33.996413776287746</v>
      </c>
      <c r="AI21" s="97">
        <v>150.8373906068839</v>
      </c>
      <c r="AJ21" s="97">
        <v>98.798757456597912</v>
      </c>
      <c r="AK21" s="97">
        <v>10.2733336863957</v>
      </c>
      <c r="AL21" s="19">
        <v>7.2169998005377902</v>
      </c>
      <c r="AM21" s="97">
        <v>10.006124088165441</v>
      </c>
      <c r="AN21" s="21">
        <v>33.996413776287746</v>
      </c>
      <c r="AO21" s="2">
        <v>-59.455051733627521</v>
      </c>
      <c r="AP21" s="66">
        <v>15</v>
      </c>
      <c r="AQ21" s="97">
        <v>6.4314449962980209</v>
      </c>
      <c r="AR21" s="97">
        <v>99.029518180681123</v>
      </c>
      <c r="AS21" s="97">
        <v>141.06177533392179</v>
      </c>
      <c r="AT21" s="97">
        <v>75.480418501508666</v>
      </c>
      <c r="AU21" s="97">
        <v>112.07258399052195</v>
      </c>
      <c r="AV21" s="21">
        <v>33.543662883299099</v>
      </c>
      <c r="AW21" s="97">
        <v>144.62593160293241</v>
      </c>
      <c r="AX21" s="97">
        <v>99.029518180681123</v>
      </c>
      <c r="AY21" s="97">
        <v>14.939144567410104</v>
      </c>
      <c r="AZ21" s="97">
        <v>75.480418501508666</v>
      </c>
      <c r="BA21" s="97">
        <v>5.5558687202043595</v>
      </c>
      <c r="BB21" s="97">
        <v>33.543662883299099</v>
      </c>
      <c r="BC21" s="2">
        <v>-13.659116929365963</v>
      </c>
      <c r="BD21" s="62">
        <v>15</v>
      </c>
      <c r="BE21" s="97">
        <v>5.4651888202135428</v>
      </c>
      <c r="BF21" s="97">
        <v>99.075934124785334</v>
      </c>
      <c r="BG21" s="97">
        <v>148.09602375520944</v>
      </c>
      <c r="BH21" s="97">
        <v>6.6600515440972687</v>
      </c>
      <c r="BI21" s="97">
        <v>113.30229464242537</v>
      </c>
      <c r="BJ21" s="21">
        <v>34.999311895887899</v>
      </c>
      <c r="BK21" s="97">
        <v>150.63917164084322</v>
      </c>
      <c r="BL21" s="97">
        <v>99.075934124785334</v>
      </c>
      <c r="BM21" s="97">
        <v>12.934094417961481</v>
      </c>
      <c r="BN21" s="97">
        <v>6.6600515440972687</v>
      </c>
      <c r="BO21" s="97">
        <v>6.8820323983650855</v>
      </c>
      <c r="BP21" s="97">
        <v>34.999311895887899</v>
      </c>
      <c r="BQ21" s="2">
        <v>-62.864649469594831</v>
      </c>
      <c r="BR21" s="97">
        <v>6.0014418303803989</v>
      </c>
      <c r="BS21" s="97">
        <v>99.331725325340486</v>
      </c>
      <c r="BT21" s="97">
        <v>150.21997128421887</v>
      </c>
      <c r="BU21" s="97">
        <v>0.84221929938465845</v>
      </c>
      <c r="BV21" s="97">
        <v>113.64334034516716</v>
      </c>
      <c r="BW21" s="21">
        <v>100.56474883565728</v>
      </c>
      <c r="BX21" s="97">
        <v>148.35580190136176</v>
      </c>
      <c r="BY21" s="97">
        <v>99.331725325340486</v>
      </c>
      <c r="BZ21" s="97">
        <v>12.447193576895147</v>
      </c>
      <c r="CA21" s="97">
        <v>0.84221929938465845</v>
      </c>
      <c r="CB21" s="97">
        <v>6.204744015973553</v>
      </c>
      <c r="CC21" s="97">
        <v>100.56474883565728</v>
      </c>
      <c r="CD21" s="2">
        <v>-78.607377981047776</v>
      </c>
    </row>
    <row r="22" spans="1:82" x14ac:dyDescent="0.25">
      <c r="A22" s="59">
        <v>16</v>
      </c>
      <c r="B22" s="46">
        <v>6.4023243598843855</v>
      </c>
      <c r="C22" s="97">
        <v>99.855075876678924</v>
      </c>
      <c r="D22" s="97">
        <v>149.15670087561341</v>
      </c>
      <c r="E22" s="97">
        <v>4.8304039195042581</v>
      </c>
      <c r="F22" s="97">
        <v>112.39819425063733</v>
      </c>
      <c r="G22" s="21">
        <v>34.23330870003926</v>
      </c>
      <c r="H22" s="97">
        <v>153.10058294561577</v>
      </c>
      <c r="I22" s="97">
        <v>99.855075876678924</v>
      </c>
      <c r="J22" s="97">
        <v>12.318774066028116</v>
      </c>
      <c r="K22" s="97">
        <v>4.8304039195042581</v>
      </c>
      <c r="L22" s="97">
        <v>11.78974480407949</v>
      </c>
      <c r="M22" s="97">
        <v>34.23330870003926</v>
      </c>
      <c r="N22" s="2">
        <v>-63.247358333274583</v>
      </c>
      <c r="O22" s="97">
        <v>5.4949009706188026</v>
      </c>
      <c r="P22" s="97">
        <v>10.737965857063156</v>
      </c>
      <c r="Q22" s="97">
        <v>141.75388640778635</v>
      </c>
      <c r="R22" s="97">
        <v>5.6669133460040495</v>
      </c>
      <c r="S22" s="97">
        <v>114.18760944452117</v>
      </c>
      <c r="T22" s="21">
        <v>35.019861522989231</v>
      </c>
      <c r="U22" s="97">
        <v>145.69216125881894</v>
      </c>
      <c r="V22" s="97">
        <v>10.737965857063156</v>
      </c>
      <c r="W22" s="97">
        <v>10.491139419408452</v>
      </c>
      <c r="X22" s="97">
        <v>5.6669133460040495</v>
      </c>
      <c r="Y22" s="97">
        <v>6.6278416171769106</v>
      </c>
      <c r="Z22" s="19">
        <v>35.019861522989231</v>
      </c>
      <c r="AA22" s="2">
        <v>-43.356597027322138</v>
      </c>
      <c r="AB22" s="62">
        <v>16</v>
      </c>
      <c r="AC22" s="46">
        <v>6.8702087637975877</v>
      </c>
      <c r="AD22" s="97">
        <v>98.981252072519283</v>
      </c>
      <c r="AE22" s="97">
        <v>148.44684414127735</v>
      </c>
      <c r="AF22" s="97">
        <v>6.1584527755865723</v>
      </c>
      <c r="AG22" s="97">
        <v>112.03711799716108</v>
      </c>
      <c r="AH22" s="21">
        <v>33.392976210935025</v>
      </c>
      <c r="AI22" s="97">
        <v>147.16694834580457</v>
      </c>
      <c r="AJ22" s="97">
        <v>98.981252072519283</v>
      </c>
      <c r="AK22" s="97">
        <v>14.639177828402271</v>
      </c>
      <c r="AL22" s="19">
        <v>6.1584527755865723</v>
      </c>
      <c r="AM22" s="97">
        <v>4.1287358382124317</v>
      </c>
      <c r="AN22" s="21">
        <v>33.392976210935025</v>
      </c>
      <c r="AO22" s="2">
        <v>-62.598379183500946</v>
      </c>
      <c r="AP22" s="66">
        <v>16</v>
      </c>
      <c r="AQ22" s="97">
        <v>5.6129857873840709</v>
      </c>
      <c r="AR22" s="97">
        <v>99.30411821427181</v>
      </c>
      <c r="AS22" s="97">
        <v>142.02152466723598</v>
      </c>
      <c r="AT22" s="97">
        <v>77.833309317844169</v>
      </c>
      <c r="AU22" s="97">
        <v>112.05318902956343</v>
      </c>
      <c r="AV22" s="21">
        <v>34.631492143763467</v>
      </c>
      <c r="AW22" s="97">
        <v>148.57015501333569</v>
      </c>
      <c r="AX22" s="97">
        <v>99.30411821427181</v>
      </c>
      <c r="AY22" s="97">
        <v>9.8869177908186021</v>
      </c>
      <c r="AZ22" s="97">
        <v>77.833309317844169</v>
      </c>
      <c r="BA22" s="97">
        <v>1.4583300728026527</v>
      </c>
      <c r="BB22" s="97">
        <v>34.631492143763467</v>
      </c>
      <c r="BC22" s="2">
        <v>-13.488064433881849</v>
      </c>
      <c r="BD22" s="62">
        <v>16</v>
      </c>
      <c r="BE22" s="97">
        <v>5.6197636705297107</v>
      </c>
      <c r="BF22" s="97">
        <v>99.770502406095915</v>
      </c>
      <c r="BG22" s="97">
        <v>149.46528651889335</v>
      </c>
      <c r="BH22" s="97">
        <v>6.3041448597103731</v>
      </c>
      <c r="BI22" s="97">
        <v>111.59846124286224</v>
      </c>
      <c r="BJ22" s="21">
        <v>34.383342508506729</v>
      </c>
      <c r="BK22" s="97">
        <v>149.40299343728205</v>
      </c>
      <c r="BL22" s="97">
        <v>99.770502406095915</v>
      </c>
      <c r="BM22" s="97">
        <v>10.751544278707835</v>
      </c>
      <c r="BN22" s="97">
        <v>6.3041448597103731</v>
      </c>
      <c r="BO22" s="97">
        <v>12.868945441253514</v>
      </c>
      <c r="BP22" s="97">
        <v>34.383342508506729</v>
      </c>
      <c r="BQ22" s="2">
        <v>-60.109265554225438</v>
      </c>
      <c r="BR22" s="97">
        <v>5.9891771521808002</v>
      </c>
      <c r="BS22" s="97">
        <v>99.278520511301579</v>
      </c>
      <c r="BT22" s="97">
        <v>146.27141465586647</v>
      </c>
      <c r="BU22" s="97">
        <v>1.1224553798566039</v>
      </c>
      <c r="BV22" s="97">
        <v>113.54713200991037</v>
      </c>
      <c r="BW22" s="21">
        <v>100.03546342031122</v>
      </c>
      <c r="BX22" s="97">
        <v>148.03127930927113</v>
      </c>
      <c r="BY22" s="97">
        <v>99.278520511301579</v>
      </c>
      <c r="BZ22" s="97">
        <v>11.074983134120817</v>
      </c>
      <c r="CA22" s="97">
        <v>1.1224553798566039</v>
      </c>
      <c r="CB22" s="97">
        <v>10.519132641349797</v>
      </c>
      <c r="CC22" s="97">
        <v>100.03546342031122</v>
      </c>
      <c r="CD22" s="2">
        <v>-70.648067555842232</v>
      </c>
    </row>
    <row r="23" spans="1:82" x14ac:dyDescent="0.25">
      <c r="A23" s="59">
        <v>17</v>
      </c>
      <c r="B23" s="46">
        <v>6.6477247921830411</v>
      </c>
      <c r="C23" s="97">
        <v>99.601785318621481</v>
      </c>
      <c r="D23" s="97">
        <v>147.97460830647722</v>
      </c>
      <c r="E23" s="97">
        <v>5.3533457268173388</v>
      </c>
      <c r="F23" s="97">
        <v>114.40900485126096</v>
      </c>
      <c r="G23" s="21">
        <v>33.088173539105348</v>
      </c>
      <c r="H23" s="97">
        <v>153.48598641730828</v>
      </c>
      <c r="I23" s="97">
        <v>99.601785318621481</v>
      </c>
      <c r="J23" s="97">
        <v>11.591160325282893</v>
      </c>
      <c r="K23" s="97">
        <v>5.3533457268173388</v>
      </c>
      <c r="L23" s="97">
        <v>13.11047253919936</v>
      </c>
      <c r="M23" s="97">
        <v>33.088173539105348</v>
      </c>
      <c r="N23" s="2">
        <v>-61.354366060637552</v>
      </c>
      <c r="O23" s="97">
        <v>4.8939319197684163</v>
      </c>
      <c r="P23" s="97">
        <v>9.7459398161992024</v>
      </c>
      <c r="Q23" s="97">
        <v>139.44198737111708</v>
      </c>
      <c r="R23" s="97">
        <v>4.8883148183537486</v>
      </c>
      <c r="S23" s="97">
        <v>111.73864683157372</v>
      </c>
      <c r="T23" s="21">
        <v>34.234997639361374</v>
      </c>
      <c r="U23" s="97">
        <v>141.20550433979793</v>
      </c>
      <c r="V23" s="97">
        <v>9.7459398161992024</v>
      </c>
      <c r="W23" s="97">
        <v>12.319595670076612</v>
      </c>
      <c r="X23" s="97">
        <v>4.8883148183537486</v>
      </c>
      <c r="Y23" s="97">
        <v>6.9579718244277808</v>
      </c>
      <c r="Z23" s="19">
        <v>34.234997639361374</v>
      </c>
      <c r="AA23" s="2">
        <v>-44.863305096613772</v>
      </c>
      <c r="AB23" s="62">
        <v>17</v>
      </c>
      <c r="AC23" s="46">
        <v>6.2159276627874434</v>
      </c>
      <c r="AD23" s="97">
        <v>100.4398813011624</v>
      </c>
      <c r="AE23" s="97">
        <v>149.27213368684085</v>
      </c>
      <c r="AF23" s="97">
        <v>5.6038221803356683</v>
      </c>
      <c r="AG23" s="97">
        <v>114.49956045159294</v>
      </c>
      <c r="AH23" s="21">
        <v>34.287884984909198</v>
      </c>
      <c r="AI23" s="97">
        <v>145.95395231534044</v>
      </c>
      <c r="AJ23" s="97">
        <v>100.4398813011624</v>
      </c>
      <c r="AK23" s="97">
        <v>10.851337886048139</v>
      </c>
      <c r="AL23" s="19">
        <v>5.6038221803356683</v>
      </c>
      <c r="AM23" s="97">
        <v>10.015538157581515</v>
      </c>
      <c r="AN23" s="21">
        <v>34.287884984909198</v>
      </c>
      <c r="AO23" s="2">
        <v>-61.872377805693851</v>
      </c>
      <c r="AP23" s="66">
        <v>17</v>
      </c>
      <c r="AQ23" s="97">
        <v>6.5683308834072189</v>
      </c>
      <c r="AR23" s="97">
        <v>99.680152084954486</v>
      </c>
      <c r="AS23" s="97">
        <v>145.30764371382028</v>
      </c>
      <c r="AT23" s="97">
        <v>76.70836199344852</v>
      </c>
      <c r="AU23" s="97">
        <v>114.93894603195767</v>
      </c>
      <c r="AV23" s="21">
        <v>33.707327255061365</v>
      </c>
      <c r="AW23" s="97">
        <v>143.8431576156685</v>
      </c>
      <c r="AX23" s="97">
        <v>99.680152084954486</v>
      </c>
      <c r="AY23" s="97">
        <v>11.145208976931276</v>
      </c>
      <c r="AZ23" s="97">
        <v>76.70836199344852</v>
      </c>
      <c r="BA23" s="97">
        <v>3.595817177950309</v>
      </c>
      <c r="BB23" s="97">
        <v>33.707327255061365</v>
      </c>
      <c r="BC23" s="2">
        <v>-12.440101983102309</v>
      </c>
      <c r="BD23" s="62">
        <v>17</v>
      </c>
      <c r="BE23" s="97">
        <v>4.974515893583364</v>
      </c>
      <c r="BF23" s="97">
        <v>98.805616612854351</v>
      </c>
      <c r="BG23" s="97">
        <v>147.02070543589613</v>
      </c>
      <c r="BH23" s="97">
        <v>5.6824388035883597</v>
      </c>
      <c r="BI23" s="97">
        <v>113.13648042844382</v>
      </c>
      <c r="BJ23" s="21">
        <v>34.67628789631744</v>
      </c>
      <c r="BK23" s="97">
        <v>150.01317857725297</v>
      </c>
      <c r="BL23" s="97">
        <v>98.805616612854351</v>
      </c>
      <c r="BM23" s="97">
        <v>12.612920501964721</v>
      </c>
      <c r="BN23" s="97">
        <v>5.6824388035883597</v>
      </c>
      <c r="BO23" s="97">
        <v>6.591838236137777</v>
      </c>
      <c r="BP23" s="97">
        <v>34.67628789631744</v>
      </c>
      <c r="BQ23" s="2">
        <v>-66.043004579500348</v>
      </c>
      <c r="BR23" s="97">
        <v>5.5543476831507208</v>
      </c>
      <c r="BS23" s="97">
        <v>99.537254250033357</v>
      </c>
      <c r="BT23" s="97">
        <v>149.47874218589786</v>
      </c>
      <c r="BU23" s="97">
        <v>0.34727872903310097</v>
      </c>
      <c r="BV23" s="97">
        <v>113.89408093887384</v>
      </c>
      <c r="BW23" s="21">
        <v>99.318844308061756</v>
      </c>
      <c r="BX23" s="97">
        <v>151.05503034869614</v>
      </c>
      <c r="BY23" s="97">
        <v>99.537254250033357</v>
      </c>
      <c r="BZ23" s="97">
        <v>12.689346192050611</v>
      </c>
      <c r="CA23" s="97">
        <v>0.34727872903310097</v>
      </c>
      <c r="CB23" s="97">
        <v>7.2869395966120436</v>
      </c>
      <c r="CC23" s="97">
        <v>99.318844308061756</v>
      </c>
      <c r="CD23" s="2">
        <v>-79.144296590146809</v>
      </c>
    </row>
    <row r="24" spans="1:82" x14ac:dyDescent="0.25">
      <c r="A24" s="59">
        <v>18</v>
      </c>
      <c r="B24" s="46">
        <v>6.3533773629097192</v>
      </c>
      <c r="C24" s="97">
        <v>99.707292297134998</v>
      </c>
      <c r="D24" s="97">
        <v>147.12214393251517</v>
      </c>
      <c r="E24" s="97">
        <v>5.3981493381837744</v>
      </c>
      <c r="F24" s="97">
        <v>112.25982479390429</v>
      </c>
      <c r="G24" s="21">
        <v>34.386609389332051</v>
      </c>
      <c r="H24" s="97">
        <v>151.77393300255358</v>
      </c>
      <c r="I24" s="97">
        <v>99.707292297134998</v>
      </c>
      <c r="J24" s="97">
        <v>12.53960829598919</v>
      </c>
      <c r="K24" s="97">
        <v>5.3981493381837744</v>
      </c>
      <c r="L24" s="97">
        <v>7.4956572242246065</v>
      </c>
      <c r="M24" s="97">
        <v>34.386609389332051</v>
      </c>
      <c r="N24" s="2">
        <v>-64.259610808841799</v>
      </c>
      <c r="O24" s="97">
        <v>6.2619473278903719</v>
      </c>
      <c r="P24" s="97">
        <v>11.747870046249416</v>
      </c>
      <c r="Q24" s="97">
        <v>143.3459277275266</v>
      </c>
      <c r="R24" s="97">
        <v>7.0957774579449762</v>
      </c>
      <c r="S24" s="97">
        <v>111.97850455379259</v>
      </c>
      <c r="T24" s="21">
        <v>35.004499021649124</v>
      </c>
      <c r="U24" s="97">
        <v>145.09164795549111</v>
      </c>
      <c r="V24" s="97">
        <v>11.747870046249416</v>
      </c>
      <c r="W24" s="97">
        <v>10.393824330353841</v>
      </c>
      <c r="X24" s="97">
        <v>7.0957774579449762</v>
      </c>
      <c r="Y24" s="97">
        <v>13.278213728021404</v>
      </c>
      <c r="Z24" s="19">
        <v>35.004499021649124</v>
      </c>
      <c r="AA24" s="2">
        <v>-34.394884350072992</v>
      </c>
      <c r="AB24" s="62">
        <v>18</v>
      </c>
      <c r="AC24" s="46">
        <v>6.7054064043169905</v>
      </c>
      <c r="AD24" s="97">
        <v>99.393579541671727</v>
      </c>
      <c r="AE24" s="97">
        <v>149.24846508109687</v>
      </c>
      <c r="AF24" s="97">
        <v>4.884910893657632</v>
      </c>
      <c r="AG24" s="97">
        <v>112.57226495612009</v>
      </c>
      <c r="AH24" s="21">
        <v>33.952416182502233</v>
      </c>
      <c r="AI24" s="97">
        <v>147.65928807075605</v>
      </c>
      <c r="AJ24" s="97">
        <v>99.393579541671727</v>
      </c>
      <c r="AK24" s="97">
        <v>11.744973597885439</v>
      </c>
      <c r="AL24" s="19">
        <v>4.884910893657632</v>
      </c>
      <c r="AM24" s="97">
        <v>5.1056843345512419</v>
      </c>
      <c r="AN24" s="21">
        <v>33.952416182502233</v>
      </c>
      <c r="AO24" s="2">
        <v>-65.446200347142991</v>
      </c>
      <c r="AP24" s="66">
        <v>18</v>
      </c>
      <c r="AQ24" s="97">
        <v>6.7182780816374601</v>
      </c>
      <c r="AR24" s="97">
        <v>98.756527006308971</v>
      </c>
      <c r="AS24" s="97">
        <v>139.27695286439456</v>
      </c>
      <c r="AT24" s="97">
        <v>76.311906275452131</v>
      </c>
      <c r="AU24" s="97">
        <v>110.59717266275469</v>
      </c>
      <c r="AV24" s="21">
        <v>34.130928523327427</v>
      </c>
      <c r="AW24" s="97">
        <v>140.20256851022154</v>
      </c>
      <c r="AX24" s="97">
        <v>98.756527006308971</v>
      </c>
      <c r="AY24" s="97">
        <v>10.73255301411244</v>
      </c>
      <c r="AZ24" s="97">
        <v>76.311906275452131</v>
      </c>
      <c r="BA24" s="97">
        <v>1.5025423199343129</v>
      </c>
      <c r="BB24" s="97">
        <v>34.130928523327427</v>
      </c>
      <c r="BC24" s="2">
        <v>-12.872040003174412</v>
      </c>
      <c r="BD24" s="62">
        <v>18</v>
      </c>
      <c r="BE24" s="97">
        <v>5.5926653411253726</v>
      </c>
      <c r="BF24" s="97">
        <v>99.346018070862996</v>
      </c>
      <c r="BG24" s="97">
        <v>148.62979240702347</v>
      </c>
      <c r="BH24" s="97">
        <v>6.2084192241387957</v>
      </c>
      <c r="BI24" s="97">
        <v>113.29087927134739</v>
      </c>
      <c r="BJ24" s="21">
        <v>33.252253885027635</v>
      </c>
      <c r="BK24" s="97">
        <v>151.52021543761188</v>
      </c>
      <c r="BL24" s="97">
        <v>99.346018070862996</v>
      </c>
      <c r="BM24" s="97">
        <v>11.666548731588748</v>
      </c>
      <c r="BN24" s="97">
        <v>6.2084192241387957</v>
      </c>
      <c r="BO24" s="97">
        <v>8.2785407894053229</v>
      </c>
      <c r="BP24" s="97">
        <v>33.252253885027635</v>
      </c>
      <c r="BQ24" s="2">
        <v>-62.973262448995122</v>
      </c>
      <c r="BR24" s="97">
        <v>6.2052022790281143</v>
      </c>
      <c r="BS24" s="97">
        <v>99.054843485597317</v>
      </c>
      <c r="BT24" s="97">
        <v>147.3394715770751</v>
      </c>
      <c r="BU24" s="97">
        <v>1.3167978995639604</v>
      </c>
      <c r="BV24" s="97">
        <v>115.21493193777802</v>
      </c>
      <c r="BW24" s="21">
        <v>99.908207275966404</v>
      </c>
      <c r="BX24" s="97">
        <v>149.99843684338484</v>
      </c>
      <c r="BY24" s="97">
        <v>99.054843485597317</v>
      </c>
      <c r="BZ24" s="97">
        <v>12.093668191098029</v>
      </c>
      <c r="CA24" s="97">
        <v>1.3167978995639604</v>
      </c>
      <c r="CB24" s="97">
        <v>10.800994525762436</v>
      </c>
      <c r="CC24" s="97">
        <v>99.908207275966404</v>
      </c>
      <c r="CD24" s="2">
        <v>-69.869667294655102</v>
      </c>
    </row>
    <row r="25" spans="1:82" x14ac:dyDescent="0.25">
      <c r="A25" s="59">
        <v>19</v>
      </c>
      <c r="B25" s="46">
        <v>6.3139500158960455</v>
      </c>
      <c r="C25" s="97">
        <v>99.580581751897768</v>
      </c>
      <c r="D25" s="97">
        <v>148.4915108527091</v>
      </c>
      <c r="E25" s="97">
        <v>6.3622054454926449</v>
      </c>
      <c r="F25" s="97">
        <v>113.22700297010714</v>
      </c>
      <c r="G25" s="21">
        <v>33.467598191931756</v>
      </c>
      <c r="H25" s="97">
        <v>150.65814941750929</v>
      </c>
      <c r="I25" s="97">
        <v>99.580581751897768</v>
      </c>
      <c r="J25" s="97">
        <v>12.877612862989702</v>
      </c>
      <c r="K25" s="97">
        <v>6.3622054454926449</v>
      </c>
      <c r="L25" s="97">
        <v>7.8601528448243823</v>
      </c>
      <c r="M25" s="97">
        <v>33.467598191931756</v>
      </c>
      <c r="N25" s="2">
        <v>-61.723655054894017</v>
      </c>
      <c r="O25" s="97">
        <v>6.2508775500224321</v>
      </c>
      <c r="P25" s="97">
        <v>10.934486566810214</v>
      </c>
      <c r="Q25" s="97">
        <v>140.72134388716461</v>
      </c>
      <c r="R25" s="97">
        <v>7.0979237587233683</v>
      </c>
      <c r="S25" s="97">
        <v>113.07890031839746</v>
      </c>
      <c r="T25" s="21">
        <v>33.752051456166221</v>
      </c>
      <c r="U25" s="97">
        <v>146.41152512161588</v>
      </c>
      <c r="V25" s="97">
        <v>10.934486566810214</v>
      </c>
      <c r="W25" s="97">
        <v>9.3077206117164835</v>
      </c>
      <c r="X25" s="97">
        <v>7.0979237587233683</v>
      </c>
      <c r="Y25" s="97">
        <v>12.960761189650235</v>
      </c>
      <c r="Z25" s="19">
        <v>33.752051456166221</v>
      </c>
      <c r="AA25" s="2">
        <v>-34.259986083594626</v>
      </c>
      <c r="AB25" s="62">
        <v>19</v>
      </c>
      <c r="AC25" s="46">
        <v>6.4352489872933605</v>
      </c>
      <c r="AD25" s="97">
        <v>99.66669325904634</v>
      </c>
      <c r="AE25" s="97">
        <v>145.47550270317555</v>
      </c>
      <c r="AF25" s="97">
        <v>6.3423664457434459</v>
      </c>
      <c r="AG25" s="97">
        <v>113.38392273128764</v>
      </c>
      <c r="AH25" s="21">
        <v>33.913067874681346</v>
      </c>
      <c r="AI25" s="97">
        <v>149.09072999998418</v>
      </c>
      <c r="AJ25" s="97">
        <v>99.66669325904634</v>
      </c>
      <c r="AK25" s="97">
        <v>10.023997622545366</v>
      </c>
      <c r="AL25" s="19">
        <v>6.3423664457434459</v>
      </c>
      <c r="AM25" s="97">
        <v>7.6463905036708439</v>
      </c>
      <c r="AN25" s="21">
        <v>33.913067874681346</v>
      </c>
      <c r="AO25" s="2">
        <v>-61.765618834770578</v>
      </c>
      <c r="AP25" s="66">
        <v>19</v>
      </c>
      <c r="AQ25" s="97">
        <v>6.0214285029972379</v>
      </c>
      <c r="AR25" s="97">
        <v>99.626372460452544</v>
      </c>
      <c r="AS25" s="97">
        <v>142.3237476072276</v>
      </c>
      <c r="AT25" s="97">
        <v>77.017109597009878</v>
      </c>
      <c r="AU25" s="97">
        <v>112.90688972536232</v>
      </c>
      <c r="AV25" s="21">
        <v>33.248336403383945</v>
      </c>
      <c r="AW25" s="97">
        <v>146.27688451478213</v>
      </c>
      <c r="AX25" s="97">
        <v>99.626372460452544</v>
      </c>
      <c r="AY25" s="97">
        <v>9.88472886902845</v>
      </c>
      <c r="AZ25" s="97">
        <v>77.017109597009878</v>
      </c>
      <c r="BA25" s="97">
        <v>1.0303774219540229</v>
      </c>
      <c r="BB25" s="97">
        <v>33.248336403383945</v>
      </c>
      <c r="BC25" s="2">
        <v>-13.205102508205105</v>
      </c>
      <c r="BD25" s="62">
        <v>19</v>
      </c>
      <c r="BE25" s="97">
        <v>4.9123940426223101</v>
      </c>
      <c r="BF25" s="97">
        <v>99.533439693482563</v>
      </c>
      <c r="BG25" s="97">
        <v>149.8640429410832</v>
      </c>
      <c r="BH25" s="97">
        <v>6.4153462931653547</v>
      </c>
      <c r="BI25" s="97">
        <v>113.04058716048257</v>
      </c>
      <c r="BJ25" s="21">
        <v>35.313062807120417</v>
      </c>
      <c r="BK25" s="97">
        <v>149.22515707447758</v>
      </c>
      <c r="BL25" s="97">
        <v>99.533439693482563</v>
      </c>
      <c r="BM25" s="97">
        <v>12.342078149963918</v>
      </c>
      <c r="BN25" s="97">
        <v>6.4153462931653547</v>
      </c>
      <c r="BO25" s="97">
        <v>9.3796113697921459</v>
      </c>
      <c r="BP25" s="97">
        <v>35.313062807120417</v>
      </c>
      <c r="BQ25" s="2">
        <v>-62.598200383179005</v>
      </c>
      <c r="BR25" s="97">
        <v>5.5563015107459117</v>
      </c>
      <c r="BS25" s="97">
        <v>99.470508899586534</v>
      </c>
      <c r="BT25" s="97">
        <v>148.5363912729016</v>
      </c>
      <c r="BU25" s="97">
        <v>0.85477651717431735</v>
      </c>
      <c r="BV25" s="97">
        <v>114.19827008820755</v>
      </c>
      <c r="BW25" s="21">
        <v>99.811325000150191</v>
      </c>
      <c r="BX25" s="97">
        <v>147.51047602646031</v>
      </c>
      <c r="BY25" s="97">
        <v>99.470508899586534</v>
      </c>
      <c r="BZ25" s="97">
        <v>13.343442559581666</v>
      </c>
      <c r="CA25" s="97">
        <v>0.85477651717431735</v>
      </c>
      <c r="CB25" s="97">
        <v>7.541040538208696</v>
      </c>
      <c r="CC25" s="97">
        <v>99.811325000150191</v>
      </c>
      <c r="CD25" s="2">
        <v>-76.87871534893354</v>
      </c>
    </row>
    <row r="26" spans="1:82" x14ac:dyDescent="0.25">
      <c r="A26" s="59">
        <v>20</v>
      </c>
      <c r="B26" s="46">
        <v>5.7607882586452979</v>
      </c>
      <c r="C26" s="97">
        <v>99.186979778384625</v>
      </c>
      <c r="D26" s="97">
        <v>147.5185772328247</v>
      </c>
      <c r="E26" s="97">
        <v>5.2010269744209374</v>
      </c>
      <c r="F26" s="97">
        <v>114.94430168240808</v>
      </c>
      <c r="G26" s="21">
        <v>34.46393825869955</v>
      </c>
      <c r="H26" s="97">
        <v>152.98510965725154</v>
      </c>
      <c r="I26" s="97">
        <v>99.186979778384625</v>
      </c>
      <c r="J26" s="97">
        <v>12.05961375209935</v>
      </c>
      <c r="K26" s="97">
        <v>5.2010269744209374</v>
      </c>
      <c r="L26" s="97">
        <v>14.268287389917987</v>
      </c>
      <c r="M26" s="97">
        <v>34.46393825869955</v>
      </c>
      <c r="N26" s="2">
        <v>-62.263926346988306</v>
      </c>
      <c r="O26" s="97">
        <v>4.632841053871763</v>
      </c>
      <c r="P26" s="97">
        <v>10.464929599031629</v>
      </c>
      <c r="Q26" s="97">
        <v>143.55919098739449</v>
      </c>
      <c r="R26" s="97">
        <v>6.0405905160772919</v>
      </c>
      <c r="S26" s="97">
        <v>112.63103994586969</v>
      </c>
      <c r="T26" s="21">
        <v>35.290842610327317</v>
      </c>
      <c r="U26" s="97">
        <v>142.07594874454824</v>
      </c>
      <c r="V26" s="97">
        <v>10.464929599031629</v>
      </c>
      <c r="W26" s="97">
        <v>9.7999577804014919</v>
      </c>
      <c r="X26" s="97">
        <v>6.0405905160772919</v>
      </c>
      <c r="Y26" s="97">
        <v>10.709108424515659</v>
      </c>
      <c r="Z26" s="19">
        <v>35.290842610327317</v>
      </c>
      <c r="AA26" s="2">
        <v>-38.442633083593144</v>
      </c>
      <c r="AB26" s="62">
        <v>20</v>
      </c>
      <c r="AC26" s="46">
        <v>5.5128925741398316</v>
      </c>
      <c r="AD26" s="97">
        <v>99.149402563303639</v>
      </c>
      <c r="AE26" s="97">
        <v>149.06654477899249</v>
      </c>
      <c r="AF26" s="97">
        <v>4.2802036063074524</v>
      </c>
      <c r="AG26" s="97">
        <v>112.44928307859188</v>
      </c>
      <c r="AH26" s="21">
        <v>35.10026770101377</v>
      </c>
      <c r="AI26" s="97">
        <v>150.69108566252078</v>
      </c>
      <c r="AJ26" s="97">
        <v>99.149402563303639</v>
      </c>
      <c r="AK26" s="97">
        <v>13.55740643147689</v>
      </c>
      <c r="AL26" s="19">
        <v>4.2802036063074524</v>
      </c>
      <c r="AM26" s="97">
        <v>8.8308875272321252</v>
      </c>
      <c r="AN26" s="21">
        <v>35.10026770101377</v>
      </c>
      <c r="AO26" s="2">
        <v>-67.28245939911389</v>
      </c>
      <c r="AP26" s="66">
        <v>20</v>
      </c>
      <c r="AQ26" s="97">
        <v>4.9771522535225081</v>
      </c>
      <c r="AR26" s="97">
        <v>99.230919759247428</v>
      </c>
      <c r="AS26" s="97">
        <v>141.16593484101332</v>
      </c>
      <c r="AT26" s="97">
        <v>76.758295226365874</v>
      </c>
      <c r="AU26" s="97">
        <v>112.55864739393056</v>
      </c>
      <c r="AV26" s="21">
        <v>33.29104051494302</v>
      </c>
      <c r="AW26" s="97">
        <v>142.48215634251824</v>
      </c>
      <c r="AX26" s="97">
        <v>99.230919759247428</v>
      </c>
      <c r="AY26" s="97">
        <v>14.4405799160265</v>
      </c>
      <c r="AZ26" s="97">
        <v>76.758295226365874</v>
      </c>
      <c r="BA26" s="97">
        <v>4.1670506368449267</v>
      </c>
      <c r="BB26" s="97">
        <v>33.29104051494302</v>
      </c>
      <c r="BC26" s="2">
        <v>-13.366600007128991</v>
      </c>
      <c r="BD26" s="62">
        <v>20</v>
      </c>
      <c r="BE26" s="97">
        <v>6.0411544353053204</v>
      </c>
      <c r="BF26" s="97">
        <v>99.461834646200558</v>
      </c>
      <c r="BG26" s="97">
        <v>149.28122783074414</v>
      </c>
      <c r="BH26" s="97">
        <v>5.4951427635941945</v>
      </c>
      <c r="BI26" s="97">
        <v>113.72918918329908</v>
      </c>
      <c r="BJ26" s="21">
        <v>34.479709700195173</v>
      </c>
      <c r="BK26" s="97">
        <v>149.50496587103933</v>
      </c>
      <c r="BL26" s="97">
        <v>99.461834646200558</v>
      </c>
      <c r="BM26" s="97">
        <v>11.787665737171992</v>
      </c>
      <c r="BN26" s="97">
        <v>5.4951427635941945</v>
      </c>
      <c r="BO26" s="97">
        <v>8.6636597804418347</v>
      </c>
      <c r="BP26" s="97">
        <v>34.479709700195173</v>
      </c>
      <c r="BQ26" s="2">
        <v>-63.436857955586653</v>
      </c>
      <c r="BR26" s="97">
        <v>4.9317647385039338</v>
      </c>
      <c r="BS26" s="97">
        <v>99.725026693744525</v>
      </c>
      <c r="BT26" s="97">
        <v>148.63454399723568</v>
      </c>
      <c r="BU26" s="97">
        <v>1.3792369562967315</v>
      </c>
      <c r="BV26" s="97">
        <v>113.58565637307409</v>
      </c>
      <c r="BW26" s="21">
        <v>99.580618654070918</v>
      </c>
      <c r="BX26" s="97">
        <v>147.09099758087072</v>
      </c>
      <c r="BY26" s="97">
        <v>99.725026693744525</v>
      </c>
      <c r="BZ26" s="97">
        <v>14.129123244780381</v>
      </c>
      <c r="CA26" s="97">
        <v>1.3792369562967315</v>
      </c>
      <c r="CB26" s="97">
        <v>12.859579824138676</v>
      </c>
      <c r="CC26" s="97">
        <v>99.580618654070918</v>
      </c>
      <c r="CD26" s="2">
        <v>-68.250828234400316</v>
      </c>
    </row>
    <row r="27" spans="1:82" x14ac:dyDescent="0.25">
      <c r="A27" s="59">
        <v>21</v>
      </c>
      <c r="B27" s="46">
        <v>5.6989460453953615</v>
      </c>
      <c r="C27" s="97">
        <v>99.315565732798262</v>
      </c>
      <c r="D27" s="97">
        <v>147.4600764226027</v>
      </c>
      <c r="E27" s="97">
        <v>4.8515620569212023</v>
      </c>
      <c r="F27" s="97">
        <v>114.80728982640034</v>
      </c>
      <c r="G27" s="21">
        <v>34.176399091233975</v>
      </c>
      <c r="H27" s="97">
        <v>149.32684697886722</v>
      </c>
      <c r="I27" s="97">
        <v>99.315565732798262</v>
      </c>
      <c r="J27" s="97">
        <v>12.902134940230576</v>
      </c>
      <c r="K27" s="97">
        <v>4.8515620569212023</v>
      </c>
      <c r="L27" s="97">
        <v>7.4371386859089021</v>
      </c>
      <c r="M27" s="97">
        <v>34.176399091233975</v>
      </c>
      <c r="N27" s="2">
        <v>-66.384631619006328</v>
      </c>
      <c r="O27" s="97">
        <v>6.0450732268986958</v>
      </c>
      <c r="P27" s="97">
        <v>11.122072128262058</v>
      </c>
      <c r="Q27" s="97">
        <v>144.84965076331414</v>
      </c>
      <c r="R27" s="97">
        <v>5.2800634517450167</v>
      </c>
      <c r="S27" s="97">
        <v>110.78988491207608</v>
      </c>
      <c r="T27" s="21">
        <v>34.457760213984621</v>
      </c>
      <c r="U27" s="97">
        <v>147.05729584199898</v>
      </c>
      <c r="V27" s="97">
        <v>11.122072128262058</v>
      </c>
      <c r="W27" s="97">
        <v>8.5287418569482139</v>
      </c>
      <c r="X27" s="97">
        <v>5.2800634517450167</v>
      </c>
      <c r="Y27" s="97">
        <v>10.814973658859032</v>
      </c>
      <c r="Z27" s="19">
        <v>34.457760213984621</v>
      </c>
      <c r="AA27" s="2">
        <v>-40.219574089498181</v>
      </c>
      <c r="AB27" s="62">
        <v>21</v>
      </c>
      <c r="AC27" s="46">
        <v>5.5234274324356027</v>
      </c>
      <c r="AD27" s="97">
        <v>99.472490174580429</v>
      </c>
      <c r="AE27" s="97">
        <v>146.62008404537815</v>
      </c>
      <c r="AF27" s="97">
        <v>5.2472267712771297</v>
      </c>
      <c r="AG27" s="97">
        <v>113.49263462592103</v>
      </c>
      <c r="AH27" s="21">
        <v>33.550797732419689</v>
      </c>
      <c r="AI27" s="97">
        <v>148.70269358546165</v>
      </c>
      <c r="AJ27" s="97">
        <v>99.472490174580429</v>
      </c>
      <c r="AK27" s="97">
        <v>12.865786444784677</v>
      </c>
      <c r="AL27" s="19">
        <v>5.2472267712771297</v>
      </c>
      <c r="AM27" s="97">
        <v>6.869091855366614</v>
      </c>
      <c r="AN27" s="21">
        <v>33.550797732419689</v>
      </c>
      <c r="AO27" s="2">
        <v>-65.938430570488251</v>
      </c>
      <c r="AP27" s="66">
        <v>21</v>
      </c>
      <c r="AQ27" s="97">
        <v>6.3359205314334082</v>
      </c>
      <c r="AR27" s="97">
        <v>99.746277653101188</v>
      </c>
      <c r="AS27" s="97">
        <v>140.83435044575299</v>
      </c>
      <c r="AT27" s="97">
        <v>77.464526093782354</v>
      </c>
      <c r="AU27" s="97">
        <v>112.66920734007162</v>
      </c>
      <c r="AV27" s="21">
        <v>32.749350983547998</v>
      </c>
      <c r="AW27" s="97">
        <v>142.3690333497471</v>
      </c>
      <c r="AX27" s="97">
        <v>99.746277653101188</v>
      </c>
      <c r="AY27" s="97">
        <v>10.098628294559868</v>
      </c>
      <c r="AZ27" s="97">
        <v>77.464526093782354</v>
      </c>
      <c r="BA27" s="97">
        <v>0.7104444632970961</v>
      </c>
      <c r="BB27" s="97">
        <v>32.749350983547998</v>
      </c>
      <c r="BC27" s="2">
        <v>-12.692237826392951</v>
      </c>
      <c r="BD27" s="62">
        <v>21</v>
      </c>
      <c r="BE27" s="97">
        <v>4.9271936524997546</v>
      </c>
      <c r="BF27" s="97">
        <v>99.030717851384338</v>
      </c>
      <c r="BG27" s="97">
        <v>145.96530291028142</v>
      </c>
      <c r="BH27" s="97">
        <v>5.124971774674731</v>
      </c>
      <c r="BI27" s="97">
        <v>113.02182949610754</v>
      </c>
      <c r="BJ27" s="21">
        <v>32.957738940956553</v>
      </c>
      <c r="BK27" s="97">
        <v>151.14047252587974</v>
      </c>
      <c r="BL27" s="97">
        <v>99.030717851384338</v>
      </c>
      <c r="BM27" s="97">
        <v>8.3566574862072009</v>
      </c>
      <c r="BN27" s="97">
        <v>5.124971774674731</v>
      </c>
      <c r="BO27" s="97">
        <v>7.221653936197959</v>
      </c>
      <c r="BP27" s="97">
        <v>32.957738940956553</v>
      </c>
      <c r="BQ27" s="2">
        <v>-67.353606222104432</v>
      </c>
      <c r="BR27" s="97">
        <v>5.2389011330126456</v>
      </c>
      <c r="BS27" s="97">
        <v>99.477809327279559</v>
      </c>
      <c r="BT27" s="97">
        <v>149.14099881349352</v>
      </c>
      <c r="BU27" s="97">
        <v>1.0279679107216337</v>
      </c>
      <c r="BV27" s="97">
        <v>114.26246015233227</v>
      </c>
      <c r="BW27" s="21">
        <v>99.543426412424424</v>
      </c>
      <c r="BX27" s="97">
        <v>149.63098056560381</v>
      </c>
      <c r="BY27" s="97">
        <v>99.477809327279559</v>
      </c>
      <c r="BZ27" s="97">
        <v>13.983817361868093</v>
      </c>
      <c r="CA27" s="97">
        <v>1.0279679107216337</v>
      </c>
      <c r="CB27" s="97">
        <v>7.7399205938240438</v>
      </c>
      <c r="CC27" s="97">
        <v>99.543426412424424</v>
      </c>
      <c r="CD27" s="2">
        <v>-76.839947244667599</v>
      </c>
    </row>
    <row r="28" spans="1:82" x14ac:dyDescent="0.25">
      <c r="A28" s="59">
        <v>22</v>
      </c>
      <c r="B28" s="46">
        <v>5.8820377880425632</v>
      </c>
      <c r="C28" s="97">
        <v>99.200994119640939</v>
      </c>
      <c r="D28" s="97">
        <v>146.79660699397732</v>
      </c>
      <c r="E28" s="97">
        <v>5.8028262166694047</v>
      </c>
      <c r="F28" s="97">
        <v>113.38312966998156</v>
      </c>
      <c r="G28" s="21">
        <v>34.017454754858967</v>
      </c>
      <c r="H28" s="97">
        <v>149.049047577257</v>
      </c>
      <c r="I28" s="97">
        <v>99.200994119640939</v>
      </c>
      <c r="J28" s="97">
        <v>12.69699232971892</v>
      </c>
      <c r="K28" s="97">
        <v>5.8028262166694047</v>
      </c>
      <c r="L28" s="97">
        <v>9.2698157889544017</v>
      </c>
      <c r="M28" s="97">
        <v>34.017454754858967</v>
      </c>
      <c r="N28" s="2">
        <v>-62.77016626401381</v>
      </c>
      <c r="O28" s="97">
        <v>5.9112181584924546</v>
      </c>
      <c r="P28" s="97">
        <v>12.119011257578885</v>
      </c>
      <c r="Q28" s="97">
        <v>142.69947726636826</v>
      </c>
      <c r="R28" s="97">
        <v>5.4111453932774376</v>
      </c>
      <c r="S28" s="97">
        <v>111.79529216527277</v>
      </c>
      <c r="T28" s="21">
        <v>33.393248961868743</v>
      </c>
      <c r="U28" s="97">
        <v>142.86704633628955</v>
      </c>
      <c r="V28" s="97">
        <v>12.119011257578885</v>
      </c>
      <c r="W28" s="97">
        <v>15.147457250995028</v>
      </c>
      <c r="X28" s="97">
        <v>5.4111453932774376</v>
      </c>
      <c r="Y28" s="97">
        <v>8.9064422460791786</v>
      </c>
      <c r="Z28" s="19">
        <v>33.393248961868743</v>
      </c>
      <c r="AA28" s="2">
        <v>-41.885994392973195</v>
      </c>
      <c r="AB28" s="62">
        <v>22</v>
      </c>
      <c r="AC28" s="46">
        <v>6.6782621012728596</v>
      </c>
      <c r="AD28" s="97">
        <v>100.41279355250195</v>
      </c>
      <c r="AE28" s="97">
        <v>147.9093552805785</v>
      </c>
      <c r="AF28" s="97">
        <v>7.3124129429440119</v>
      </c>
      <c r="AG28" s="97">
        <v>113.39739758374651</v>
      </c>
      <c r="AH28" s="21">
        <v>34.230540730609974</v>
      </c>
      <c r="AI28" s="97">
        <v>149.96777679314792</v>
      </c>
      <c r="AJ28" s="97">
        <v>100.41279355250195</v>
      </c>
      <c r="AK28" s="97">
        <v>10.861471695155934</v>
      </c>
      <c r="AL28" s="19">
        <v>7.3124129429440119</v>
      </c>
      <c r="AM28" s="97">
        <v>4.1238540501214587</v>
      </c>
      <c r="AN28" s="21">
        <v>34.230540730609974</v>
      </c>
      <c r="AO28" s="2">
        <v>-61.120857406253705</v>
      </c>
      <c r="AP28" s="66">
        <v>22</v>
      </c>
      <c r="AQ28" s="97">
        <v>6.4005662543509443</v>
      </c>
      <c r="AR28" s="97">
        <v>99.43325287617661</v>
      </c>
      <c r="AS28" s="97">
        <v>141.41894610081715</v>
      </c>
      <c r="AT28" s="97">
        <v>74.461462240618573</v>
      </c>
      <c r="AU28" s="97">
        <v>112.31239927419011</v>
      </c>
      <c r="AV28" s="21">
        <v>33.137461649000699</v>
      </c>
      <c r="AW28" s="97">
        <v>147.46340217506886</v>
      </c>
      <c r="AX28" s="97">
        <v>99.43325287617661</v>
      </c>
      <c r="AY28" s="97">
        <v>12.913184978115574</v>
      </c>
      <c r="AZ28" s="97">
        <v>74.461462240618573</v>
      </c>
      <c r="BA28" s="97">
        <v>2.1245426389301851</v>
      </c>
      <c r="BB28" s="97">
        <v>33.137461649000699</v>
      </c>
      <c r="BC28" s="2">
        <v>-14.392236703024835</v>
      </c>
      <c r="BD28" s="62">
        <v>22</v>
      </c>
      <c r="BE28" s="97">
        <v>5.4747677889184514</v>
      </c>
      <c r="BF28" s="97">
        <v>99.500626437376582</v>
      </c>
      <c r="BG28" s="97">
        <v>148.43766356025321</v>
      </c>
      <c r="BH28" s="97">
        <v>6.0055975971631108</v>
      </c>
      <c r="BI28" s="97">
        <v>113.66456466886009</v>
      </c>
      <c r="BJ28" s="21">
        <v>32.999254322859365</v>
      </c>
      <c r="BK28" s="97">
        <v>148.00713394169728</v>
      </c>
      <c r="BL28" s="97">
        <v>99.500626437376582</v>
      </c>
      <c r="BM28" s="97">
        <v>11.172325600549215</v>
      </c>
      <c r="BN28" s="97">
        <v>6.0055975971631108</v>
      </c>
      <c r="BO28" s="97">
        <v>11.662658737733334</v>
      </c>
      <c r="BP28" s="97">
        <v>32.999254322859365</v>
      </c>
      <c r="BQ28" s="2">
        <v>-61.481711437926059</v>
      </c>
      <c r="BR28" s="97">
        <v>5.1943157006876657</v>
      </c>
      <c r="BS28" s="97">
        <v>99.372436849563357</v>
      </c>
      <c r="BT28" s="97">
        <v>149.70548483009352</v>
      </c>
      <c r="BU28" s="97">
        <v>1.1625401312062729</v>
      </c>
      <c r="BV28" s="97">
        <v>114.36537942910498</v>
      </c>
      <c r="BW28" s="21">
        <v>100.09072353930489</v>
      </c>
      <c r="BX28" s="97">
        <v>150.67183636001155</v>
      </c>
      <c r="BY28" s="97">
        <v>99.372436849563357</v>
      </c>
      <c r="BZ28" s="97">
        <v>11.14526882621262</v>
      </c>
      <c r="CA28" s="97">
        <v>1.1625401312062729</v>
      </c>
      <c r="CB28" s="97">
        <v>8.8552577274020621</v>
      </c>
      <c r="CC28" s="97">
        <v>100.09072353930489</v>
      </c>
      <c r="CD28" s="2">
        <v>-74.6904327757197</v>
      </c>
    </row>
    <row r="29" spans="1:82" x14ac:dyDescent="0.25">
      <c r="A29" s="59">
        <v>23</v>
      </c>
      <c r="B29" s="46">
        <v>6.8053654841133211</v>
      </c>
      <c r="C29" s="97">
        <v>99.239475274936822</v>
      </c>
      <c r="D29" s="97">
        <v>149.8421644973036</v>
      </c>
      <c r="E29" s="97">
        <v>5.6089983654825719</v>
      </c>
      <c r="F29" s="97">
        <v>114.92135941928061</v>
      </c>
      <c r="G29" s="21">
        <v>34.208044489004834</v>
      </c>
      <c r="H29" s="97">
        <v>147.83097488722183</v>
      </c>
      <c r="I29" s="97">
        <v>99.239475274936822</v>
      </c>
      <c r="J29" s="97">
        <v>11.688076907975404</v>
      </c>
      <c r="K29" s="97">
        <v>5.6089983654825719</v>
      </c>
      <c r="L29" s="97">
        <v>6.5294120848742274</v>
      </c>
      <c r="M29" s="97">
        <v>34.208044489004834</v>
      </c>
      <c r="N29" s="2">
        <v>-62.875127508368351</v>
      </c>
      <c r="O29" s="97">
        <v>5.2693596230028508</v>
      </c>
      <c r="P29" s="97">
        <v>8.8477913700273731</v>
      </c>
      <c r="Q29" s="97">
        <v>145.21254509442232</v>
      </c>
      <c r="R29" s="97">
        <v>6.5041578449078852</v>
      </c>
      <c r="S29" s="97">
        <v>111.4304209494026</v>
      </c>
      <c r="T29" s="21">
        <v>34.103232870566913</v>
      </c>
      <c r="U29" s="97">
        <v>147.3200502276195</v>
      </c>
      <c r="V29" s="97">
        <v>8.8477913700273731</v>
      </c>
      <c r="W29" s="97">
        <v>12.680363963349061</v>
      </c>
      <c r="X29" s="97">
        <v>6.5041578449078852</v>
      </c>
      <c r="Y29" s="97">
        <v>8.5005932004220472</v>
      </c>
      <c r="Z29" s="19">
        <v>34.103232870566913</v>
      </c>
      <c r="AA29" s="2">
        <v>-37.044534741527301</v>
      </c>
      <c r="AB29" s="62">
        <v>23</v>
      </c>
      <c r="AC29" s="46">
        <v>6.0309256234494377</v>
      </c>
      <c r="AD29" s="97">
        <v>99.370050840919163</v>
      </c>
      <c r="AE29" s="97">
        <v>148.31134619350979</v>
      </c>
      <c r="AF29" s="97">
        <v>5.5996716133051967</v>
      </c>
      <c r="AG29" s="97">
        <v>114.57622492471526</v>
      </c>
      <c r="AH29" s="21">
        <v>34.094962698516262</v>
      </c>
      <c r="AI29" s="97">
        <v>149.46390461243479</v>
      </c>
      <c r="AJ29" s="97">
        <v>99.370050840919163</v>
      </c>
      <c r="AK29" s="97">
        <v>11.21512553250481</v>
      </c>
      <c r="AL29" s="19">
        <v>5.5996716133051967</v>
      </c>
      <c r="AM29" s="97">
        <v>13.285858222919497</v>
      </c>
      <c r="AN29" s="21">
        <v>34.094962698516262</v>
      </c>
      <c r="AO29" s="2">
        <v>-60.991300486981686</v>
      </c>
      <c r="AP29" s="66">
        <v>23</v>
      </c>
      <c r="AQ29" s="97">
        <v>6.6560430411427678</v>
      </c>
      <c r="AR29" s="97">
        <v>98.420669336107736</v>
      </c>
      <c r="AS29" s="97">
        <v>143.52673076063621</v>
      </c>
      <c r="AT29" s="97">
        <v>76.636844485110984</v>
      </c>
      <c r="AU29" s="97">
        <v>114.0220770798029</v>
      </c>
      <c r="AV29" s="21">
        <v>32.042650963298286</v>
      </c>
      <c r="AW29" s="97">
        <v>145.80374811195077</v>
      </c>
      <c r="AX29" s="97">
        <v>98.420669336107736</v>
      </c>
      <c r="AY29" s="97">
        <v>10.495008808447819</v>
      </c>
      <c r="AZ29" s="97">
        <v>76.636844485110984</v>
      </c>
      <c r="BA29" s="97">
        <v>2.0139245316077066</v>
      </c>
      <c r="BB29" s="97">
        <v>32.042650963298286</v>
      </c>
      <c r="BC29" s="2">
        <v>-12.532408249127492</v>
      </c>
      <c r="BD29" s="62">
        <v>23</v>
      </c>
      <c r="BE29" s="97">
        <v>6.5344573136056168</v>
      </c>
      <c r="BF29" s="97">
        <v>99.260759291280223</v>
      </c>
      <c r="BG29" s="97">
        <v>147.23124999481556</v>
      </c>
      <c r="BH29" s="97">
        <v>6.1391545721043483</v>
      </c>
      <c r="BI29" s="97">
        <v>113.02056759364973</v>
      </c>
      <c r="BJ29" s="21">
        <v>33.918042785520861</v>
      </c>
      <c r="BK29" s="97">
        <v>151.26503607256882</v>
      </c>
      <c r="BL29" s="97">
        <v>99.260759291280223</v>
      </c>
      <c r="BM29" s="97">
        <v>12.807219400541195</v>
      </c>
      <c r="BN29" s="97">
        <v>6.1391545721043483</v>
      </c>
      <c r="BO29" s="97">
        <v>5.9073378876927398</v>
      </c>
      <c r="BP29" s="97">
        <v>33.918042785520861</v>
      </c>
      <c r="BQ29" s="2">
        <v>-63.033111145552112</v>
      </c>
      <c r="BR29" s="97">
        <v>5.8267939254565668</v>
      </c>
      <c r="BS29" s="97">
        <v>99.852059689922697</v>
      </c>
      <c r="BT29" s="97">
        <v>148.19147651714141</v>
      </c>
      <c r="BU29" s="97">
        <v>1.2437745053923503</v>
      </c>
      <c r="BV29" s="97">
        <v>114.06175316206729</v>
      </c>
      <c r="BW29" s="21">
        <v>99.162483359612821</v>
      </c>
      <c r="BX29" s="97">
        <v>148.08321440010894</v>
      </c>
      <c r="BY29" s="97">
        <v>99.852059689922697</v>
      </c>
      <c r="BZ29" s="97">
        <v>11.569895576527891</v>
      </c>
      <c r="CA29" s="97">
        <v>1.2437745053923503</v>
      </c>
      <c r="CB29" s="97">
        <v>10.204568267803666</v>
      </c>
      <c r="CC29" s="97">
        <v>99.162483359612821</v>
      </c>
      <c r="CD29" s="2">
        <v>-71.180191385077379</v>
      </c>
    </row>
    <row r="30" spans="1:82" x14ac:dyDescent="0.25">
      <c r="A30" s="59">
        <v>24</v>
      </c>
      <c r="B30" s="46">
        <v>5.4710007976488555</v>
      </c>
      <c r="C30" s="97">
        <v>99.30878062223394</v>
      </c>
      <c r="D30" s="97">
        <v>149.50277590640727</v>
      </c>
      <c r="E30" s="97">
        <v>7.5450481709044848</v>
      </c>
      <c r="F30" s="97">
        <v>112.48023195330281</v>
      </c>
      <c r="G30" s="21">
        <v>35.2122372143712</v>
      </c>
      <c r="H30" s="97">
        <v>149.90044380326813</v>
      </c>
      <c r="I30" s="97">
        <v>99.30878062223394</v>
      </c>
      <c r="J30" s="97">
        <v>12.222343726857348</v>
      </c>
      <c r="K30" s="97">
        <v>7.5450481709044848</v>
      </c>
      <c r="L30" s="97">
        <v>12.717419797823727</v>
      </c>
      <c r="M30" s="97">
        <v>35.2122372143712</v>
      </c>
      <c r="N30" s="2">
        <v>-58.023590568936797</v>
      </c>
      <c r="O30" s="97">
        <v>6.0408600130772756</v>
      </c>
      <c r="P30" s="97">
        <v>11.413142932661561</v>
      </c>
      <c r="Q30" s="97">
        <v>142.60547028883667</v>
      </c>
      <c r="R30" s="97">
        <v>5.457537870357168</v>
      </c>
      <c r="S30" s="97">
        <v>114.83516586955851</v>
      </c>
      <c r="T30" s="21">
        <v>32.627851791999881</v>
      </c>
      <c r="U30" s="97">
        <v>146.16900043310537</v>
      </c>
      <c r="V30" s="97">
        <v>11.413142932661561</v>
      </c>
      <c r="W30" s="97">
        <v>10.577004040404661</v>
      </c>
      <c r="X30" s="97">
        <v>5.457537870357168</v>
      </c>
      <c r="Y30" s="97">
        <v>6.9497117553666889</v>
      </c>
      <c r="Z30" s="19">
        <v>32.627851791999881</v>
      </c>
      <c r="AA30" s="2">
        <v>-43.140146309034606</v>
      </c>
      <c r="AB30" s="62">
        <v>24</v>
      </c>
      <c r="AC30" s="46">
        <v>5.8450153313815365</v>
      </c>
      <c r="AD30" s="97">
        <v>100.0967213944778</v>
      </c>
      <c r="AE30" s="97">
        <v>147.70613162046774</v>
      </c>
      <c r="AF30" s="97">
        <v>5.2648733064311806</v>
      </c>
      <c r="AG30" s="97">
        <v>114.81412785981897</v>
      </c>
      <c r="AH30" s="21">
        <v>33.895548080831858</v>
      </c>
      <c r="AI30" s="97">
        <v>149.93279213086359</v>
      </c>
      <c r="AJ30" s="97">
        <v>100.0967213944778</v>
      </c>
      <c r="AK30" s="97">
        <v>12.239638167040095</v>
      </c>
      <c r="AL30" s="19">
        <v>5.2648733064311806</v>
      </c>
      <c r="AM30" s="97">
        <v>10.161691916881544</v>
      </c>
      <c r="AN30" s="21">
        <v>33.895548080831858</v>
      </c>
      <c r="AO30" s="2">
        <v>-63.784917273471819</v>
      </c>
      <c r="AP30" s="66">
        <v>24</v>
      </c>
      <c r="AQ30" s="97">
        <v>6.0942372971592214</v>
      </c>
      <c r="AR30" s="97">
        <v>100.07786270409311</v>
      </c>
      <c r="AS30" s="97">
        <v>141.31296212306725</v>
      </c>
      <c r="AT30" s="97">
        <v>75.327188612000398</v>
      </c>
      <c r="AU30" s="97">
        <v>115.52189676416809</v>
      </c>
      <c r="AV30" s="21">
        <v>33.25509738772935</v>
      </c>
      <c r="AW30" s="97">
        <v>146.88519709245691</v>
      </c>
      <c r="AX30" s="97">
        <v>100.07786270409311</v>
      </c>
      <c r="AY30" s="97">
        <v>11.316217906267278</v>
      </c>
      <c r="AZ30" s="97">
        <v>75.327188612000398</v>
      </c>
      <c r="BA30" s="97">
        <v>3.5933368833836083</v>
      </c>
      <c r="BB30" s="97">
        <v>33.25509738772935</v>
      </c>
      <c r="BC30" s="2">
        <v>-14.136855988307747</v>
      </c>
      <c r="BD30" s="62">
        <v>24</v>
      </c>
      <c r="BE30" s="97">
        <v>4.7535077824348848</v>
      </c>
      <c r="BF30" s="97">
        <v>99.081194320179193</v>
      </c>
      <c r="BG30" s="97">
        <v>148.55442752799738</v>
      </c>
      <c r="BH30" s="97">
        <v>5.3786456646318017</v>
      </c>
      <c r="BI30" s="97">
        <v>112.80520376140673</v>
      </c>
      <c r="BJ30" s="21">
        <v>33.178096474372921</v>
      </c>
      <c r="BK30" s="97">
        <v>145.99849832966169</v>
      </c>
      <c r="BL30" s="97">
        <v>99.081194320179193</v>
      </c>
      <c r="BM30" s="97">
        <v>12.09816888375887</v>
      </c>
      <c r="BN30" s="97">
        <v>5.3786456646318017</v>
      </c>
      <c r="BO30" s="97">
        <v>6.7124864560041893</v>
      </c>
      <c r="BP30" s="97">
        <v>33.178096474372921</v>
      </c>
      <c r="BQ30" s="2">
        <v>-66.358493761510147</v>
      </c>
      <c r="BR30" s="97">
        <v>6.637434484369634</v>
      </c>
      <c r="BS30" s="97">
        <v>99.856112904412853</v>
      </c>
      <c r="BT30" s="97">
        <v>150.12153815032323</v>
      </c>
      <c r="BU30" s="97">
        <v>0.87851436831965102</v>
      </c>
      <c r="BV30" s="97">
        <v>112.00555624178415</v>
      </c>
      <c r="BW30" s="21">
        <v>99.932787862291875</v>
      </c>
      <c r="BX30" s="97">
        <v>148.22349733561961</v>
      </c>
      <c r="BY30" s="97">
        <v>99.856112904412853</v>
      </c>
      <c r="BZ30" s="97">
        <v>9.0099485185427675</v>
      </c>
      <c r="CA30" s="97">
        <v>0.87851436831965102</v>
      </c>
      <c r="CB30" s="97">
        <v>11.054052917525086</v>
      </c>
      <c r="CC30" s="97">
        <v>99.932787862291875</v>
      </c>
      <c r="CD30" s="2">
        <v>-69.320685363879051</v>
      </c>
    </row>
    <row r="31" spans="1:82" x14ac:dyDescent="0.25">
      <c r="A31" s="59">
        <v>25</v>
      </c>
      <c r="B31" s="46">
        <v>6.4668569737282251</v>
      </c>
      <c r="C31" s="97">
        <v>100.01055934814626</v>
      </c>
      <c r="D31" s="97">
        <v>148.28181167581303</v>
      </c>
      <c r="E31" s="97">
        <v>6.3054889984694649</v>
      </c>
      <c r="F31" s="97">
        <v>112.51567098804317</v>
      </c>
      <c r="G31" s="21">
        <v>33.617436920814896</v>
      </c>
      <c r="H31" s="97">
        <v>149.73528793870793</v>
      </c>
      <c r="I31" s="97">
        <v>100.01055934814626</v>
      </c>
      <c r="J31" s="97">
        <v>14.606704734320576</v>
      </c>
      <c r="K31" s="97">
        <v>6.3054889984694649</v>
      </c>
      <c r="L31" s="97">
        <v>5.6116963143779985</v>
      </c>
      <c r="M31" s="97">
        <v>33.617436920814896</v>
      </c>
      <c r="N31" s="2">
        <v>-62.661304009235295</v>
      </c>
      <c r="O31" s="97">
        <v>5.6246026718440643</v>
      </c>
      <c r="P31" s="97">
        <v>10.170910714856561</v>
      </c>
      <c r="Q31" s="97">
        <v>141.53823960064187</v>
      </c>
      <c r="R31" s="97">
        <v>5.3104536064076253</v>
      </c>
      <c r="S31" s="97">
        <v>108.8983639266618</v>
      </c>
      <c r="T31" s="21">
        <v>32.503199082450209</v>
      </c>
      <c r="U31" s="97">
        <v>143.89732413861879</v>
      </c>
      <c r="V31" s="97">
        <v>10.170910714856561</v>
      </c>
      <c r="W31" s="97">
        <v>13.080424273367951</v>
      </c>
      <c r="X31" s="97">
        <v>5.3104536064076253</v>
      </c>
      <c r="Y31" s="97">
        <v>3.2291550559591853</v>
      </c>
      <c r="Z31" s="19">
        <v>32.503199082450209</v>
      </c>
      <c r="AA31" s="2">
        <v>-45.407090595079687</v>
      </c>
      <c r="AB31" s="62">
        <v>25</v>
      </c>
      <c r="AC31" s="46">
        <v>5.9229781622075537</v>
      </c>
      <c r="AD31" s="97">
        <v>99.492245245793612</v>
      </c>
      <c r="AE31" s="97">
        <v>146.86674026359094</v>
      </c>
      <c r="AF31" s="97">
        <v>6.7529676676260069</v>
      </c>
      <c r="AG31" s="97">
        <v>113.18333744471472</v>
      </c>
      <c r="AH31" s="21">
        <v>34.395193190184514</v>
      </c>
      <c r="AI31" s="97">
        <v>150.59931011270683</v>
      </c>
      <c r="AJ31" s="97">
        <v>99.492245245793612</v>
      </c>
      <c r="AK31" s="97">
        <v>12.013654806203295</v>
      </c>
      <c r="AL31" s="19">
        <v>6.7529676676260069</v>
      </c>
      <c r="AM31" s="97">
        <v>6.9777710534273378</v>
      </c>
      <c r="AN31" s="21">
        <v>34.395193190184514</v>
      </c>
      <c r="AO31" s="2">
        <v>-62.064671417916976</v>
      </c>
      <c r="AP31" s="66">
        <v>25</v>
      </c>
      <c r="AQ31" s="97">
        <v>5.5102088882478437</v>
      </c>
      <c r="AR31" s="97">
        <v>99.61327769172523</v>
      </c>
      <c r="AS31" s="97">
        <v>140.92458716281229</v>
      </c>
      <c r="AT31" s="97">
        <v>75.990316255690445</v>
      </c>
      <c r="AU31" s="97">
        <v>112.25026341808848</v>
      </c>
      <c r="AV31" s="21">
        <v>33.663569529114291</v>
      </c>
      <c r="AW31" s="97">
        <v>147.32000379089627</v>
      </c>
      <c r="AX31" s="97">
        <v>99.61327769172523</v>
      </c>
      <c r="AY31" s="97">
        <v>9.9535218515047639</v>
      </c>
      <c r="AZ31" s="97">
        <v>75.990316255690445</v>
      </c>
      <c r="BA31" s="97">
        <v>1.1271160660536834</v>
      </c>
      <c r="BB31" s="97">
        <v>33.663569529114291</v>
      </c>
      <c r="BC31" s="2">
        <v>-14.067580099524809</v>
      </c>
      <c r="BD31" s="62">
        <v>25</v>
      </c>
      <c r="BE31" s="97">
        <v>4.911297426510175</v>
      </c>
      <c r="BF31" s="97">
        <v>99.921331361415241</v>
      </c>
      <c r="BG31" s="97">
        <v>147.69723948421978</v>
      </c>
      <c r="BH31" s="97">
        <v>4.1788169550045566</v>
      </c>
      <c r="BI31" s="97">
        <v>112.57054065720287</v>
      </c>
      <c r="BJ31" s="21">
        <v>33.347641599637967</v>
      </c>
      <c r="BK31" s="97">
        <v>151.42221925472583</v>
      </c>
      <c r="BL31" s="97">
        <v>99.921331361415241</v>
      </c>
      <c r="BM31" s="97">
        <v>10.732716015390942</v>
      </c>
      <c r="BN31" s="97">
        <v>4.1788169550045566</v>
      </c>
      <c r="BO31" s="97">
        <v>10.439645401370409</v>
      </c>
      <c r="BP31" s="97">
        <v>33.347641599637967</v>
      </c>
      <c r="BQ31" s="2">
        <v>-67.95064703977836</v>
      </c>
      <c r="BR31" s="97">
        <v>5.8990219289765227</v>
      </c>
      <c r="BS31" s="97">
        <v>98.801934131750485</v>
      </c>
      <c r="BT31" s="97">
        <v>147.85990010727835</v>
      </c>
      <c r="BU31" s="97">
        <v>0.6272050951750473</v>
      </c>
      <c r="BV31" s="97">
        <v>112.57042078181107</v>
      </c>
      <c r="BW31" s="21">
        <v>99.759330111381942</v>
      </c>
      <c r="BX31" s="97">
        <v>151.67004789834598</v>
      </c>
      <c r="BY31" s="97">
        <v>98.801934131750485</v>
      </c>
      <c r="BZ31" s="97">
        <v>11.734693837751591</v>
      </c>
      <c r="CA31" s="97">
        <v>0.6272050951750473</v>
      </c>
      <c r="CB31" s="97">
        <v>14.663259524195883</v>
      </c>
      <c r="CC31" s="97">
        <v>99.759330111381942</v>
      </c>
      <c r="CD31" s="2">
        <v>-66.404168134462353</v>
      </c>
    </row>
    <row r="32" spans="1:82" x14ac:dyDescent="0.25">
      <c r="A32" s="59">
        <v>26</v>
      </c>
      <c r="B32" s="46">
        <v>6.1687622191054521</v>
      </c>
      <c r="C32" s="97">
        <v>98.647145687312303</v>
      </c>
      <c r="D32" s="97">
        <v>149.42022110401072</v>
      </c>
      <c r="E32" s="97">
        <v>6.4407522104906114</v>
      </c>
      <c r="F32" s="97">
        <v>112.62364137228732</v>
      </c>
      <c r="G32" s="21">
        <v>34.160155857673715</v>
      </c>
      <c r="H32" s="97">
        <v>150.02514867982788</v>
      </c>
      <c r="I32" s="97">
        <v>98.647145687312303</v>
      </c>
      <c r="J32" s="97">
        <v>11.754247366222602</v>
      </c>
      <c r="K32" s="97">
        <v>6.4407522104906114</v>
      </c>
      <c r="L32" s="97">
        <v>5.2924852361529346</v>
      </c>
      <c r="M32" s="97">
        <v>34.160155857673715</v>
      </c>
      <c r="N32" s="2">
        <v>-62.763127650047721</v>
      </c>
      <c r="O32" s="97">
        <v>5.8723042933770238</v>
      </c>
      <c r="P32" s="97">
        <v>10.193286820176846</v>
      </c>
      <c r="Q32" s="97">
        <v>143.6420151326607</v>
      </c>
      <c r="R32" s="97">
        <v>6.095934726726659</v>
      </c>
      <c r="S32" s="97">
        <v>113.13444484047095</v>
      </c>
      <c r="T32" s="21">
        <v>33.332381647719686</v>
      </c>
      <c r="U32" s="97">
        <v>148.88917641870813</v>
      </c>
      <c r="V32" s="97">
        <v>10.193286820176846</v>
      </c>
      <c r="W32" s="97">
        <v>14.672366869607369</v>
      </c>
      <c r="X32" s="97">
        <v>6.095934726726659</v>
      </c>
      <c r="Y32" s="97">
        <v>4.4083415551697041</v>
      </c>
      <c r="Z32" s="19">
        <v>33.332381647719686</v>
      </c>
      <c r="AA32" s="2">
        <v>-42.470206821994736</v>
      </c>
      <c r="AB32" s="62">
        <v>26</v>
      </c>
      <c r="AC32" s="46">
        <v>6.9786157428351245</v>
      </c>
      <c r="AD32" s="97">
        <v>99.929291379197451</v>
      </c>
      <c r="AE32" s="97">
        <v>148.63677605317608</v>
      </c>
      <c r="AF32" s="97">
        <v>6.4076477871721291</v>
      </c>
      <c r="AG32" s="97">
        <v>113.57110384606852</v>
      </c>
      <c r="AH32" s="21">
        <v>32.248317250252576</v>
      </c>
      <c r="AI32" s="97">
        <v>147.47801451560662</v>
      </c>
      <c r="AJ32" s="97">
        <v>99.929291379197451</v>
      </c>
      <c r="AK32" s="97">
        <v>14.012334219177429</v>
      </c>
      <c r="AL32" s="19">
        <v>6.4076477871721291</v>
      </c>
      <c r="AM32" s="97">
        <v>16.336252952677501</v>
      </c>
      <c r="AN32" s="21">
        <v>32.248317250252576</v>
      </c>
      <c r="AO32" s="2">
        <v>-56.678172447814774</v>
      </c>
      <c r="AP32" s="66">
        <v>26</v>
      </c>
      <c r="AQ32" s="97">
        <v>6.0724135820782399</v>
      </c>
      <c r="AR32" s="97">
        <v>99.276090320210926</v>
      </c>
      <c r="AS32" s="97">
        <v>141.05183198224421</v>
      </c>
      <c r="AT32" s="97">
        <v>75.436198309084517</v>
      </c>
      <c r="AU32" s="97">
        <v>115.55436000188294</v>
      </c>
      <c r="AV32" s="21">
        <v>33.671430369584847</v>
      </c>
      <c r="AW32" s="97">
        <v>139.57817510852036</v>
      </c>
      <c r="AX32" s="97">
        <v>99.276090320210926</v>
      </c>
      <c r="AY32" s="97">
        <v>11.460375050004352</v>
      </c>
      <c r="AZ32" s="97">
        <v>75.436198309084517</v>
      </c>
      <c r="BA32" s="97">
        <v>1.0842700625389057</v>
      </c>
      <c r="BB32" s="97">
        <v>33.671430369584847</v>
      </c>
      <c r="BC32" s="2">
        <v>-13.267325403602628</v>
      </c>
      <c r="BD32" s="62">
        <v>26</v>
      </c>
      <c r="BE32" s="97">
        <v>6.2622176894605976</v>
      </c>
      <c r="BF32" s="97">
        <v>99.515963667696099</v>
      </c>
      <c r="BG32" s="97">
        <v>148.31984637468699</v>
      </c>
      <c r="BH32" s="97">
        <v>4.2517080196542585</v>
      </c>
      <c r="BI32" s="97">
        <v>113.41293133435825</v>
      </c>
      <c r="BJ32" s="21">
        <v>34.906983517045724</v>
      </c>
      <c r="BK32" s="97">
        <v>151.84759916528441</v>
      </c>
      <c r="BL32" s="97">
        <v>99.515963667696099</v>
      </c>
      <c r="BM32" s="97">
        <v>10.877325210686504</v>
      </c>
      <c r="BN32" s="97">
        <v>4.2517080196542585</v>
      </c>
      <c r="BO32" s="97">
        <v>12.457252166570827</v>
      </c>
      <c r="BP32" s="97">
        <v>34.906983517045724</v>
      </c>
      <c r="BQ32" s="2">
        <v>-64.285894219077605</v>
      </c>
      <c r="BR32" s="97">
        <v>6.7108282655407114</v>
      </c>
      <c r="BS32" s="97">
        <v>99.132930193859167</v>
      </c>
      <c r="BT32" s="97">
        <v>148.52368833067646</v>
      </c>
      <c r="BU32" s="97">
        <v>1.9631750727415309</v>
      </c>
      <c r="BV32" s="97">
        <v>112.72459254669829</v>
      </c>
      <c r="BW32" s="21">
        <v>99.251516901865315</v>
      </c>
      <c r="BX32" s="97">
        <v>147.499370266412</v>
      </c>
      <c r="BY32" s="97">
        <v>99.132930193859167</v>
      </c>
      <c r="BZ32" s="97">
        <v>13.11678627067835</v>
      </c>
      <c r="CA32" s="97">
        <v>1.9631750727415309</v>
      </c>
      <c r="CB32" s="97">
        <v>10.893260747058248</v>
      </c>
      <c r="CC32" s="97">
        <v>99.251516901865315</v>
      </c>
      <c r="CD32" s="2">
        <v>-67.28397458190598</v>
      </c>
    </row>
    <row r="33" spans="1:82" x14ac:dyDescent="0.25">
      <c r="A33" s="59">
        <v>27</v>
      </c>
      <c r="B33" s="46">
        <v>6.4649836191637773</v>
      </c>
      <c r="C33" s="97">
        <v>99.886364240485747</v>
      </c>
      <c r="D33" s="97">
        <v>148.24395422330801</v>
      </c>
      <c r="E33" s="97">
        <v>8.2506951860053697</v>
      </c>
      <c r="F33" s="97">
        <v>111.51598520552612</v>
      </c>
      <c r="G33" s="21">
        <v>34.684763552699607</v>
      </c>
      <c r="H33" s="97">
        <v>146.20470618628386</v>
      </c>
      <c r="I33" s="97">
        <v>99.886364240485747</v>
      </c>
      <c r="J33" s="97">
        <v>11.610681082388954</v>
      </c>
      <c r="K33" s="97">
        <v>8.2506951860053697</v>
      </c>
      <c r="L33" s="97">
        <v>11.086686214408561</v>
      </c>
      <c r="M33" s="97">
        <v>34.684763552699607</v>
      </c>
      <c r="N33" s="2">
        <v>-55.870689654246284</v>
      </c>
      <c r="O33" s="97">
        <v>5.2902476742743092</v>
      </c>
      <c r="P33" s="97">
        <v>11.101838371212079</v>
      </c>
      <c r="Q33" s="97">
        <v>139.36332812760287</v>
      </c>
      <c r="R33" s="97">
        <v>6.3594316833647149</v>
      </c>
      <c r="S33" s="97">
        <v>110.90651012565013</v>
      </c>
      <c r="T33" s="21">
        <v>33.271773729856719</v>
      </c>
      <c r="U33" s="97">
        <v>143.15711681647849</v>
      </c>
      <c r="V33" s="97">
        <v>11.101838371212079</v>
      </c>
      <c r="W33" s="97">
        <v>15.546077136379942</v>
      </c>
      <c r="X33" s="97">
        <v>6.3594316833647149</v>
      </c>
      <c r="Y33" s="97">
        <v>11.518239932416737</v>
      </c>
      <c r="Z33" s="19">
        <v>33.271773729856719</v>
      </c>
      <c r="AA33" s="2">
        <v>-37.049213943891303</v>
      </c>
      <c r="AB33" s="62">
        <v>27</v>
      </c>
      <c r="AC33" s="46">
        <v>5.8863973150948867</v>
      </c>
      <c r="AD33" s="97">
        <v>98.361251883794921</v>
      </c>
      <c r="AE33" s="97">
        <v>149.45514294397131</v>
      </c>
      <c r="AF33" s="97">
        <v>6.641023015412765</v>
      </c>
      <c r="AG33" s="97">
        <v>113.77618534312802</v>
      </c>
      <c r="AH33" s="21">
        <v>34.388813916584397</v>
      </c>
      <c r="AI33" s="97">
        <v>147.32481808075801</v>
      </c>
      <c r="AJ33" s="97">
        <v>98.361251883794921</v>
      </c>
      <c r="AK33" s="97">
        <v>12.783567431941739</v>
      </c>
      <c r="AL33" s="19">
        <v>6.641023015412765</v>
      </c>
      <c r="AM33" s="97">
        <v>10.942310570611758</v>
      </c>
      <c r="AN33" s="21">
        <v>34.388813916584397</v>
      </c>
      <c r="AO33" s="2">
        <v>-59.618614537962863</v>
      </c>
      <c r="AP33" s="66">
        <v>27</v>
      </c>
      <c r="AQ33" s="97">
        <v>6.2916211337717662</v>
      </c>
      <c r="AR33" s="97">
        <v>98.517580851063485</v>
      </c>
      <c r="AS33" s="97">
        <v>141.53149942108107</v>
      </c>
      <c r="AT33" s="97">
        <v>77.003521617934865</v>
      </c>
      <c r="AU33" s="97">
        <v>114.26198713595825</v>
      </c>
      <c r="AV33" s="21">
        <v>34.70203449982143</v>
      </c>
      <c r="AW33" s="97">
        <v>141.28111394081614</v>
      </c>
      <c r="AX33" s="97">
        <v>98.517580851063485</v>
      </c>
      <c r="AY33" s="97">
        <v>11.764087490213484</v>
      </c>
      <c r="AZ33" s="97">
        <v>77.003521617934865</v>
      </c>
      <c r="BA33" s="97">
        <v>7.0305731064965311</v>
      </c>
      <c r="BB33" s="97">
        <v>34.70203449982143</v>
      </c>
      <c r="BC33" s="2">
        <v>-12.409193227942929</v>
      </c>
      <c r="BD33" s="62">
        <v>27</v>
      </c>
      <c r="BE33" s="97">
        <v>5.6503344705974214</v>
      </c>
      <c r="BF33" s="97">
        <v>98.835100641639869</v>
      </c>
      <c r="BG33" s="97">
        <v>147.95115408064424</v>
      </c>
      <c r="BH33" s="97">
        <v>6.509750227233301</v>
      </c>
      <c r="BI33" s="97">
        <v>115.21902640434709</v>
      </c>
      <c r="BJ33" s="21">
        <v>34.332851056587288</v>
      </c>
      <c r="BK33" s="97">
        <v>147.08235428279573</v>
      </c>
      <c r="BL33" s="97">
        <v>98.835100641639869</v>
      </c>
      <c r="BM33" s="97">
        <v>13.976821742883132</v>
      </c>
      <c r="BN33" s="97">
        <v>6.509750227233301</v>
      </c>
      <c r="BO33" s="97">
        <v>5.6530463166198253</v>
      </c>
      <c r="BP33" s="97">
        <v>34.332851056587288</v>
      </c>
      <c r="BQ33" s="2">
        <v>-63.116708522499827</v>
      </c>
      <c r="BR33" s="97">
        <v>4.8882672054507035</v>
      </c>
      <c r="BS33" s="97">
        <v>99.629056683549507</v>
      </c>
      <c r="BT33" s="97">
        <v>149.40994550555914</v>
      </c>
      <c r="BU33" s="97">
        <v>0.90815602613826862</v>
      </c>
      <c r="BV33" s="97">
        <v>112.59188395147262</v>
      </c>
      <c r="BW33" s="21">
        <v>99.187923907878883</v>
      </c>
      <c r="BX33" s="97">
        <v>149.80809878494915</v>
      </c>
      <c r="BY33" s="97">
        <v>99.629056683549507</v>
      </c>
      <c r="BZ33" s="97">
        <v>12.85152563649488</v>
      </c>
      <c r="CA33" s="97">
        <v>0.90815602613826862</v>
      </c>
      <c r="CB33" s="97">
        <v>9.0706796832333882</v>
      </c>
      <c r="CC33" s="97">
        <v>99.187923907878883</v>
      </c>
      <c r="CD33" s="2">
        <v>-75.285501178553758</v>
      </c>
    </row>
    <row r="34" spans="1:82" x14ac:dyDescent="0.25">
      <c r="A34" s="59">
        <v>28</v>
      </c>
      <c r="B34" s="46">
        <v>6.6936965341099288</v>
      </c>
      <c r="C34" s="97">
        <v>99.737708634620319</v>
      </c>
      <c r="D34" s="97">
        <v>148.79736768076256</v>
      </c>
      <c r="E34" s="97">
        <v>6.8673677771928068</v>
      </c>
      <c r="F34" s="97">
        <v>113.65097824324513</v>
      </c>
      <c r="G34" s="21">
        <v>35.358446749666044</v>
      </c>
      <c r="H34" s="97">
        <v>150.65106885586624</v>
      </c>
      <c r="I34" s="97">
        <v>99.737708634620319</v>
      </c>
      <c r="J34" s="97">
        <v>11.114862907948503</v>
      </c>
      <c r="K34" s="97">
        <v>6.8673677771928068</v>
      </c>
      <c r="L34" s="97">
        <v>11.822849840140284</v>
      </c>
      <c r="M34" s="97">
        <v>35.358446749666044</v>
      </c>
      <c r="N34" s="2">
        <v>-58.421581754341368</v>
      </c>
      <c r="O34" s="97">
        <v>6.3180719057965469</v>
      </c>
      <c r="P34" s="97">
        <v>8.8000231137156639</v>
      </c>
      <c r="Q34" s="97">
        <v>143.2495130074366</v>
      </c>
      <c r="R34" s="97">
        <v>4.9196132409157061</v>
      </c>
      <c r="S34" s="97">
        <v>110.88696132335478</v>
      </c>
      <c r="T34" s="21">
        <v>32.837874937441242</v>
      </c>
      <c r="U34" s="97">
        <v>143.18066649739723</v>
      </c>
      <c r="V34" s="97">
        <v>8.8000231137156639</v>
      </c>
      <c r="W34" s="97">
        <v>15.26464705564808</v>
      </c>
      <c r="X34" s="97">
        <v>4.9196132409157061</v>
      </c>
      <c r="Y34" s="97">
        <v>6.720920457803425</v>
      </c>
      <c r="Z34" s="19">
        <v>32.837874937441242</v>
      </c>
      <c r="AA34" s="2">
        <v>-43.019056715053189</v>
      </c>
      <c r="AB34" s="62">
        <v>28</v>
      </c>
      <c r="AC34" s="46">
        <v>6.662407287360816</v>
      </c>
      <c r="AD34" s="97">
        <v>99.016855416581848</v>
      </c>
      <c r="AE34" s="97">
        <v>148.16508392166307</v>
      </c>
      <c r="AF34" s="97">
        <v>6.6964493571603603</v>
      </c>
      <c r="AG34" s="97">
        <v>113.35648461871178</v>
      </c>
      <c r="AH34" s="21">
        <v>34.918735323169379</v>
      </c>
      <c r="AI34" s="97">
        <v>148.15340507516973</v>
      </c>
      <c r="AJ34" s="97">
        <v>99.016855416581848</v>
      </c>
      <c r="AK34" s="97">
        <v>12.463002909032998</v>
      </c>
      <c r="AL34" s="19">
        <v>6.6964493571603603</v>
      </c>
      <c r="AM34" s="97">
        <v>11.017613350608343</v>
      </c>
      <c r="AN34" s="21">
        <v>34.918735323169379</v>
      </c>
      <c r="AO34" s="2">
        <v>-58.755351052303581</v>
      </c>
      <c r="AP34" s="66">
        <v>28</v>
      </c>
      <c r="AQ34" s="97">
        <v>6.6321857884840254</v>
      </c>
      <c r="AR34" s="97">
        <v>100.58921863765816</v>
      </c>
      <c r="AS34" s="97">
        <v>141.8583473320075</v>
      </c>
      <c r="AT34" s="97">
        <v>75.820883742010764</v>
      </c>
      <c r="AU34" s="97">
        <v>110.91398996903911</v>
      </c>
      <c r="AV34" s="21">
        <v>34.369287658254756</v>
      </c>
      <c r="AW34" s="97">
        <v>144.07338512224382</v>
      </c>
      <c r="AX34" s="97">
        <v>100.58921863765816</v>
      </c>
      <c r="AY34" s="97">
        <v>12.506194386995013</v>
      </c>
      <c r="AZ34" s="97">
        <v>75.820883742010764</v>
      </c>
      <c r="BA34" s="97">
        <v>0.84518238369123067</v>
      </c>
      <c r="BB34" s="97">
        <v>34.369287658254756</v>
      </c>
      <c r="BC34" s="2">
        <v>-13.7619462472738</v>
      </c>
      <c r="BD34" s="62">
        <v>28</v>
      </c>
      <c r="BE34" s="97">
        <v>6.6796705558470943</v>
      </c>
      <c r="BF34" s="97">
        <v>99.023174450279612</v>
      </c>
      <c r="BG34" s="97">
        <v>147.77724980100933</v>
      </c>
      <c r="BH34" s="97">
        <v>5.6832514138927035</v>
      </c>
      <c r="BI34" s="97">
        <v>111.75749468043274</v>
      </c>
      <c r="BJ34" s="21">
        <v>33.18893409828793</v>
      </c>
      <c r="BK34" s="97">
        <v>149.34475762644504</v>
      </c>
      <c r="BL34" s="97">
        <v>99.023174450279612</v>
      </c>
      <c r="BM34" s="97">
        <v>13.717921055361037</v>
      </c>
      <c r="BN34" s="97">
        <v>5.6832514138927035</v>
      </c>
      <c r="BO34" s="97">
        <v>9.6996568363133946</v>
      </c>
      <c r="BP34" s="97">
        <v>33.18893409828793</v>
      </c>
      <c r="BQ34" s="2">
        <v>-61.494443711362116</v>
      </c>
      <c r="BR34" s="97">
        <v>6.0893291642837077</v>
      </c>
      <c r="BS34" s="97">
        <v>99.50108507275533</v>
      </c>
      <c r="BT34" s="97">
        <v>148.507862968952</v>
      </c>
      <c r="BU34" s="97">
        <v>0.51707892864915705</v>
      </c>
      <c r="BV34" s="97">
        <v>111.2843003108037</v>
      </c>
      <c r="BW34" s="21">
        <v>99.665836739404028</v>
      </c>
      <c r="BX34" s="97">
        <v>150.5647171373939</v>
      </c>
      <c r="BY34" s="97">
        <v>99.50108507275533</v>
      </c>
      <c r="BZ34" s="97">
        <v>10.851877300592712</v>
      </c>
      <c r="CA34" s="97">
        <v>0.51707892864915705</v>
      </c>
      <c r="CB34" s="97">
        <v>9.046587834687374</v>
      </c>
      <c r="CC34" s="97">
        <v>99.665836739404028</v>
      </c>
      <c r="CD34" s="2">
        <v>-74.202509236159742</v>
      </c>
    </row>
    <row r="35" spans="1:82" x14ac:dyDescent="0.25">
      <c r="A35" s="59">
        <v>29</v>
      </c>
      <c r="B35" s="46">
        <v>6.090906046995741</v>
      </c>
      <c r="C35" s="97">
        <v>99.421169831383608</v>
      </c>
      <c r="D35" s="97">
        <v>147.44159596244282</v>
      </c>
      <c r="E35" s="97">
        <v>4.2394128473963653</v>
      </c>
      <c r="F35" s="97">
        <v>113.88501467237303</v>
      </c>
      <c r="G35" s="21">
        <v>34.796079492613906</v>
      </c>
      <c r="H35" s="97">
        <v>148.71045444393695</v>
      </c>
      <c r="I35" s="97">
        <v>99.421169831383608</v>
      </c>
      <c r="J35" s="97">
        <v>10.27685882165571</v>
      </c>
      <c r="K35" s="97">
        <v>4.2394128473963653</v>
      </c>
      <c r="L35" s="97">
        <v>4.7869793575293507</v>
      </c>
      <c r="M35" s="97">
        <v>34.796079492613906</v>
      </c>
      <c r="N35" s="2">
        <v>-68.85059574706969</v>
      </c>
      <c r="O35" s="97">
        <v>5.0295590380206541</v>
      </c>
      <c r="P35" s="97">
        <v>12.164103218744987</v>
      </c>
      <c r="Q35" s="97">
        <v>144.26602656960611</v>
      </c>
      <c r="R35" s="97">
        <v>5.1820552536266185</v>
      </c>
      <c r="S35" s="97">
        <v>112.50065781415782</v>
      </c>
      <c r="T35" s="21">
        <v>35.55115441160671</v>
      </c>
      <c r="U35" s="97">
        <v>142.45516470343546</v>
      </c>
      <c r="V35" s="97">
        <v>12.164103218744987</v>
      </c>
      <c r="W35" s="97">
        <v>9.7620689646181766</v>
      </c>
      <c r="X35" s="97">
        <v>5.1820552536266185</v>
      </c>
      <c r="Y35" s="97">
        <v>11.53299788092496</v>
      </c>
      <c r="Z35" s="19">
        <v>35.55115441160671</v>
      </c>
      <c r="AA35" s="2">
        <v>-41.249564804688248</v>
      </c>
      <c r="AB35" s="62">
        <v>29</v>
      </c>
      <c r="AC35" s="46">
        <v>6.3720836840699393</v>
      </c>
      <c r="AD35" s="97">
        <v>98.829117623038826</v>
      </c>
      <c r="AE35" s="97">
        <v>148.21899821076286</v>
      </c>
      <c r="AF35" s="97">
        <v>5.7323268202866844</v>
      </c>
      <c r="AG35" s="97">
        <v>115.31805759886937</v>
      </c>
      <c r="AH35" s="21">
        <v>32.90652775040752</v>
      </c>
      <c r="AI35" s="97">
        <v>152.12376920751279</v>
      </c>
      <c r="AJ35" s="97">
        <v>98.829117623038826</v>
      </c>
      <c r="AK35" s="97">
        <v>12.49726307184738</v>
      </c>
      <c r="AL35" s="19">
        <v>5.7323268202866844</v>
      </c>
      <c r="AM35" s="97">
        <v>10.21649547938164</v>
      </c>
      <c r="AN35" s="21">
        <v>32.90652775040752</v>
      </c>
      <c r="AO35" s="2">
        <v>-62.065141187853278</v>
      </c>
      <c r="AP35" s="66">
        <v>29</v>
      </c>
      <c r="AQ35" s="97">
        <v>5.9578504897405864</v>
      </c>
      <c r="AR35" s="97">
        <v>99.504103599830856</v>
      </c>
      <c r="AS35" s="97">
        <v>144.72491185632836</v>
      </c>
      <c r="AT35" s="97">
        <v>75.768285062331756</v>
      </c>
      <c r="AU35" s="97">
        <v>111.27512372563181</v>
      </c>
      <c r="AV35" s="21">
        <v>33.310354892111249</v>
      </c>
      <c r="AW35" s="97">
        <v>140.56727182142041</v>
      </c>
      <c r="AX35" s="97">
        <v>99.504103599830856</v>
      </c>
      <c r="AY35" s="97">
        <v>10.33362656653912</v>
      </c>
      <c r="AZ35" s="97">
        <v>75.768285062331756</v>
      </c>
      <c r="BA35" s="97">
        <v>3.7767005938377456</v>
      </c>
      <c r="BB35" s="97">
        <v>33.310354892111249</v>
      </c>
      <c r="BC35" s="2">
        <v>-12.140418677205602</v>
      </c>
      <c r="BD35" s="62">
        <v>29</v>
      </c>
      <c r="BE35" s="97">
        <v>5.7319514141345751</v>
      </c>
      <c r="BF35" s="97">
        <v>99.644262281265</v>
      </c>
      <c r="BG35" s="97">
        <v>149.46148803247289</v>
      </c>
      <c r="BH35" s="97">
        <v>5.4036185442185971</v>
      </c>
      <c r="BI35" s="97">
        <v>111.66684412881386</v>
      </c>
      <c r="BJ35" s="21">
        <v>34.707234362477308</v>
      </c>
      <c r="BK35" s="97">
        <v>149.97410727472825</v>
      </c>
      <c r="BL35" s="97">
        <v>99.644262281265</v>
      </c>
      <c r="BM35" s="97">
        <v>13.370942327330894</v>
      </c>
      <c r="BN35" s="97">
        <v>5.4036185442185971</v>
      </c>
      <c r="BO35" s="97">
        <v>10.796238714950528</v>
      </c>
      <c r="BP35" s="97">
        <v>34.707234362477308</v>
      </c>
      <c r="BQ35" s="2">
        <v>-62.97469587594496</v>
      </c>
      <c r="BR35" s="97">
        <v>7.7532145689559755</v>
      </c>
      <c r="BS35" s="97">
        <v>99.147700931358202</v>
      </c>
      <c r="BT35" s="97">
        <v>148.66593359312435</v>
      </c>
      <c r="BU35" s="97">
        <v>0.95660520845829289</v>
      </c>
      <c r="BV35" s="97">
        <v>113.56886049377154</v>
      </c>
      <c r="BW35" s="21">
        <v>99.479425543581442</v>
      </c>
      <c r="BX35" s="97">
        <v>146.22616879044713</v>
      </c>
      <c r="BY35" s="97">
        <v>99.147700931358202</v>
      </c>
      <c r="BZ35" s="97">
        <v>12.891230183752521</v>
      </c>
      <c r="CA35" s="97">
        <v>0.95660520845829289</v>
      </c>
      <c r="CB35" s="97">
        <v>8.5650294564306702</v>
      </c>
      <c r="CC35" s="97">
        <v>99.479425543581442</v>
      </c>
      <c r="CD35" s="2">
        <v>-71.096129339303971</v>
      </c>
    </row>
    <row r="36" spans="1:82" x14ac:dyDescent="0.25">
      <c r="A36" s="59">
        <v>30</v>
      </c>
      <c r="B36" s="46">
        <v>6.5932023227858769</v>
      </c>
      <c r="C36" s="97">
        <v>99.176829200250282</v>
      </c>
      <c r="D36" s="97">
        <v>146.97485515965167</v>
      </c>
      <c r="E36" s="97">
        <v>6.0321422258083857</v>
      </c>
      <c r="F36" s="97">
        <v>113.97683031930704</v>
      </c>
      <c r="G36" s="21">
        <v>34.530075860836035</v>
      </c>
      <c r="H36" s="97">
        <v>148.34457245848958</v>
      </c>
      <c r="I36" s="97">
        <v>99.176829200250282</v>
      </c>
      <c r="J36" s="97">
        <v>11.722657114906683</v>
      </c>
      <c r="K36" s="97">
        <v>6.0321422258083857</v>
      </c>
      <c r="L36" s="97">
        <v>8.0432732054668055</v>
      </c>
      <c r="M36" s="97">
        <v>34.530075860836035</v>
      </c>
      <c r="N36" s="2">
        <v>-61.770641513901154</v>
      </c>
      <c r="O36" s="97">
        <v>5.3457373715043497</v>
      </c>
      <c r="P36" s="97">
        <v>8.3511196695547607</v>
      </c>
      <c r="Q36" s="97">
        <v>141.67920717675332</v>
      </c>
      <c r="R36" s="97">
        <v>6.0216453596406634</v>
      </c>
      <c r="S36" s="97">
        <v>113.43994662693821</v>
      </c>
      <c r="T36" s="21">
        <v>34.252023213462579</v>
      </c>
      <c r="U36" s="97">
        <v>147.92598209613112</v>
      </c>
      <c r="V36" s="97">
        <v>8.3511196695547607</v>
      </c>
      <c r="W36" s="97">
        <v>8.8231499363179822</v>
      </c>
      <c r="X36" s="97">
        <v>6.0216453596406634</v>
      </c>
      <c r="Y36" s="97">
        <v>8.974072149247883</v>
      </c>
      <c r="Z36" s="19">
        <v>34.252023213462579</v>
      </c>
      <c r="AA36" s="2">
        <v>-38.599704352300627</v>
      </c>
      <c r="AB36" s="62">
        <v>30</v>
      </c>
      <c r="AC36" s="46">
        <v>5.7334392394346896</v>
      </c>
      <c r="AD36" s="97">
        <v>99.320584440049004</v>
      </c>
      <c r="AE36" s="97">
        <v>149.47435355815537</v>
      </c>
      <c r="AF36" s="97">
        <v>5.9997494190288805</v>
      </c>
      <c r="AG36" s="97">
        <v>111.01104578470317</v>
      </c>
      <c r="AH36" s="21">
        <v>32.660391184052976</v>
      </c>
      <c r="AI36" s="97">
        <v>150.49076102419826</v>
      </c>
      <c r="AJ36" s="97">
        <v>99.320584440049004</v>
      </c>
      <c r="AK36" s="97">
        <v>12.724426112453605</v>
      </c>
      <c r="AL36" s="19">
        <v>5.9997494190288805</v>
      </c>
      <c r="AM36" s="97">
        <v>8.0406368477680612</v>
      </c>
      <c r="AN36" s="21">
        <v>32.660391184052976</v>
      </c>
      <c r="AO36" s="2">
        <v>-63.00629314688819</v>
      </c>
      <c r="AP36" s="66">
        <v>30</v>
      </c>
      <c r="AQ36" s="97">
        <v>5.8165204558973311</v>
      </c>
      <c r="AR36" s="97">
        <v>99.862581789138076</v>
      </c>
      <c r="AS36" s="97">
        <v>143.69629613747335</v>
      </c>
      <c r="AT36" s="97">
        <v>76.875927010655801</v>
      </c>
      <c r="AU36" s="97">
        <v>113.24625864104689</v>
      </c>
      <c r="AV36" s="21">
        <v>31.544003863942415</v>
      </c>
      <c r="AW36" s="97">
        <v>144.328619079232</v>
      </c>
      <c r="AX36" s="97">
        <v>99.862581789138076</v>
      </c>
      <c r="AY36" s="97">
        <v>10.081889530223132</v>
      </c>
      <c r="AZ36" s="97">
        <v>76.875927010655801</v>
      </c>
      <c r="BA36" s="97">
        <v>0.14489343241878805</v>
      </c>
      <c r="BB36" s="97">
        <v>31.544003863942415</v>
      </c>
      <c r="BC36" s="2">
        <v>-12.662265224909179</v>
      </c>
      <c r="BD36" s="62">
        <v>30</v>
      </c>
      <c r="BE36" s="97">
        <v>5.0223489031105029</v>
      </c>
      <c r="BF36" s="97">
        <v>99.715892379306297</v>
      </c>
      <c r="BG36" s="97">
        <v>148.45632333951659</v>
      </c>
      <c r="BH36" s="97">
        <v>5.7190921887517794</v>
      </c>
      <c r="BI36" s="97">
        <v>111.69838439258987</v>
      </c>
      <c r="BJ36" s="21">
        <v>34.571241981154031</v>
      </c>
      <c r="BK36" s="97">
        <v>148.46575829439283</v>
      </c>
      <c r="BL36" s="97">
        <v>99.715892379306297</v>
      </c>
      <c r="BM36" s="97">
        <v>13.338050641609161</v>
      </c>
      <c r="BN36" s="97">
        <v>5.7190921887517794</v>
      </c>
      <c r="BO36" s="97">
        <v>12.768723941325844</v>
      </c>
      <c r="BP36" s="97">
        <v>34.571241981154031</v>
      </c>
      <c r="BQ36" s="2">
        <v>-62.199211574640856</v>
      </c>
      <c r="BR36" s="97">
        <v>6.080303926002169</v>
      </c>
      <c r="BS36" s="97">
        <v>100.21662892555891</v>
      </c>
      <c r="BT36" s="97">
        <v>148.60498025325427</v>
      </c>
      <c r="BU36" s="97">
        <v>0.58973173562497361</v>
      </c>
      <c r="BV36" s="97">
        <v>114.51007334805445</v>
      </c>
      <c r="BW36" s="21">
        <v>99.186009695684348</v>
      </c>
      <c r="BX36" s="97">
        <v>150.27654058259847</v>
      </c>
      <c r="BY36" s="97">
        <v>100.21662892555891</v>
      </c>
      <c r="BZ36" s="97">
        <v>11.938542816180219</v>
      </c>
      <c r="CA36" s="97">
        <v>0.58973173562497361</v>
      </c>
      <c r="CB36" s="97">
        <v>9.5311743046970676</v>
      </c>
      <c r="CC36" s="97">
        <v>99.186009695684348</v>
      </c>
      <c r="CD36" s="2">
        <v>-73.599652649985913</v>
      </c>
    </row>
    <row r="37" spans="1:82" x14ac:dyDescent="0.25">
      <c r="A37" s="59">
        <v>31</v>
      </c>
      <c r="B37" s="46">
        <v>6.368967699404684</v>
      </c>
      <c r="C37" s="97">
        <v>99.953014947976939</v>
      </c>
      <c r="D37" s="97">
        <v>148.44103600809018</v>
      </c>
      <c r="E37" s="97">
        <v>4.8946717071340098</v>
      </c>
      <c r="F37" s="97">
        <v>111.98310447744203</v>
      </c>
      <c r="G37" s="21">
        <v>33.409481307718458</v>
      </c>
      <c r="H37" s="97">
        <v>146.70956775839363</v>
      </c>
      <c r="I37" s="97">
        <v>99.953014947976939</v>
      </c>
      <c r="J37" s="97">
        <v>10.699683997571251</v>
      </c>
      <c r="K37" s="97">
        <v>4.8946717071340098</v>
      </c>
      <c r="L37" s="97">
        <v>10.185510923783157</v>
      </c>
      <c r="M37" s="97">
        <v>33.409481307718458</v>
      </c>
      <c r="N37" s="2">
        <v>-63.125626195742456</v>
      </c>
      <c r="O37" s="97">
        <v>6.1709957764185788</v>
      </c>
      <c r="P37" s="97">
        <v>11.276896914179609</v>
      </c>
      <c r="Q37" s="97">
        <v>142.21305699134828</v>
      </c>
      <c r="R37" s="97">
        <v>5.4525955719291499</v>
      </c>
      <c r="S37" s="97">
        <v>116.11807719747203</v>
      </c>
      <c r="T37" s="21">
        <v>32.658481190229438</v>
      </c>
      <c r="U37" s="97">
        <v>143.62281220945982</v>
      </c>
      <c r="V37" s="97">
        <v>11.276896914179609</v>
      </c>
      <c r="W37" s="97">
        <v>9.4233907339164009</v>
      </c>
      <c r="X37" s="97">
        <v>5.4525955719291499</v>
      </c>
      <c r="Y37" s="97">
        <v>6.0627307558605841</v>
      </c>
      <c r="Z37" s="19">
        <v>32.658481190229438</v>
      </c>
      <c r="AA37" s="2">
        <v>-43.868635651338458</v>
      </c>
      <c r="AB37" s="62">
        <v>31</v>
      </c>
      <c r="AC37" s="46">
        <v>5.5263745231726311</v>
      </c>
      <c r="AD37" s="97">
        <v>98.625936090133337</v>
      </c>
      <c r="AE37" s="97">
        <v>148.59136199171263</v>
      </c>
      <c r="AF37" s="97">
        <v>5.5003489564607175</v>
      </c>
      <c r="AG37" s="97">
        <v>114.16349440567276</v>
      </c>
      <c r="AH37" s="21">
        <v>34.389898015370093</v>
      </c>
      <c r="AI37" s="97">
        <v>148.89771774974847</v>
      </c>
      <c r="AJ37" s="97">
        <v>98.625936090133337</v>
      </c>
      <c r="AK37" s="97">
        <v>9.5269940254499001</v>
      </c>
      <c r="AL37" s="19">
        <v>5.5003489564607175</v>
      </c>
      <c r="AM37" s="97">
        <v>10.674523016954963</v>
      </c>
      <c r="AN37" s="21">
        <v>34.389898015370093</v>
      </c>
      <c r="AO37" s="2">
        <v>-63.018494636385881</v>
      </c>
      <c r="AP37" s="66">
        <v>31</v>
      </c>
      <c r="AQ37" s="97">
        <v>5.477341403701093</v>
      </c>
      <c r="AR37" s="97">
        <v>99.676007270070585</v>
      </c>
      <c r="AS37" s="97">
        <v>141.73596359816833</v>
      </c>
      <c r="AT37" s="97">
        <v>75.429796480830788</v>
      </c>
      <c r="AU37" s="97">
        <v>113.29960512540585</v>
      </c>
      <c r="AV37" s="21">
        <v>33.836101459449644</v>
      </c>
      <c r="AW37" s="97">
        <v>149.5238913612919</v>
      </c>
      <c r="AX37" s="97">
        <v>99.676007270070585</v>
      </c>
      <c r="AY37" s="97">
        <v>9.7142068365347285</v>
      </c>
      <c r="AZ37" s="97">
        <v>75.429796480830788</v>
      </c>
      <c r="BA37" s="97">
        <v>3.0527868511390572</v>
      </c>
      <c r="BB37" s="97">
        <v>33.836101459449644</v>
      </c>
      <c r="BC37" s="2">
        <v>-14.319476118155858</v>
      </c>
      <c r="BD37" s="62">
        <v>31</v>
      </c>
      <c r="BE37" s="97">
        <v>6.5732679277716262</v>
      </c>
      <c r="BF37" s="97">
        <v>99.164876095319258</v>
      </c>
      <c r="BG37" s="97">
        <v>147.66626953882073</v>
      </c>
      <c r="BH37" s="97">
        <v>5.673522265071389</v>
      </c>
      <c r="BI37" s="97">
        <v>113.78998371363731</v>
      </c>
      <c r="BJ37" s="21">
        <v>33.881220117100007</v>
      </c>
      <c r="BK37" s="97">
        <v>150.25840274853309</v>
      </c>
      <c r="BL37" s="97">
        <v>99.164876095319258</v>
      </c>
      <c r="BM37" s="97">
        <v>11.993398051162504</v>
      </c>
      <c r="BN37" s="97">
        <v>5.673522265071389</v>
      </c>
      <c r="BO37" s="97">
        <v>11.273201036816772</v>
      </c>
      <c r="BP37" s="97">
        <v>33.881220117100007</v>
      </c>
      <c r="BQ37" s="2">
        <v>-61.152425762630315</v>
      </c>
      <c r="BR37" s="97">
        <v>5.6678536479679149</v>
      </c>
      <c r="BS37" s="97">
        <v>99.472544379146299</v>
      </c>
      <c r="BT37" s="97">
        <v>146.70123388022677</v>
      </c>
      <c r="BU37" s="97">
        <v>1.4128902299687589</v>
      </c>
      <c r="BV37" s="97">
        <v>114.28820198915643</v>
      </c>
      <c r="BW37" s="21">
        <v>99.762610105390735</v>
      </c>
      <c r="BX37" s="97">
        <v>150.65843925156048</v>
      </c>
      <c r="BY37" s="97">
        <v>99.472544379146299</v>
      </c>
      <c r="BZ37" s="97">
        <v>10.758504753069063</v>
      </c>
      <c r="CA37" s="97">
        <v>1.4128902299687589</v>
      </c>
      <c r="CB37" s="97">
        <v>13.68595665303461</v>
      </c>
      <c r="CC37" s="97">
        <v>99.762610105390735</v>
      </c>
      <c r="CD37" s="2">
        <v>-66.610292213805138</v>
      </c>
    </row>
    <row r="38" spans="1:82" x14ac:dyDescent="0.25">
      <c r="A38" s="59">
        <v>32</v>
      </c>
      <c r="B38" s="46">
        <v>7.0405334586185191</v>
      </c>
      <c r="C38" s="97">
        <v>99.532334470002908</v>
      </c>
      <c r="D38" s="97">
        <v>147.40083612814917</v>
      </c>
      <c r="E38" s="97">
        <v>6.9127293431408043</v>
      </c>
      <c r="F38" s="97">
        <v>113.31069601094704</v>
      </c>
      <c r="G38" s="21">
        <v>34.610468802168278</v>
      </c>
      <c r="H38" s="97">
        <v>147.37470099420699</v>
      </c>
      <c r="I38" s="97">
        <v>99.532334470002908</v>
      </c>
      <c r="J38" s="97">
        <v>12.438415805068697</v>
      </c>
      <c r="K38" s="97">
        <v>6.9127293431408043</v>
      </c>
      <c r="L38" s="97">
        <v>11.335234404863458</v>
      </c>
      <c r="M38" s="97">
        <v>34.610468802168278</v>
      </c>
      <c r="N38" s="2">
        <v>-57.742108520091428</v>
      </c>
      <c r="O38" s="97">
        <v>5.4624044633520565</v>
      </c>
      <c r="P38" s="97">
        <v>10.801803609217888</v>
      </c>
      <c r="Q38" s="97">
        <v>143.04983152175586</v>
      </c>
      <c r="R38" s="97">
        <v>4.8248692608818589</v>
      </c>
      <c r="S38" s="97">
        <v>112.56749205351952</v>
      </c>
      <c r="T38" s="21">
        <v>33.087709378602838</v>
      </c>
      <c r="U38" s="97">
        <v>142.37736827519734</v>
      </c>
      <c r="V38" s="97">
        <v>10.801803609217888</v>
      </c>
      <c r="W38" s="97">
        <v>12.840044750799278</v>
      </c>
      <c r="X38" s="97">
        <v>4.8248692608818589</v>
      </c>
      <c r="Y38" s="97">
        <v>8.3207192399495469</v>
      </c>
      <c r="Z38" s="19">
        <v>33.087709378602838</v>
      </c>
      <c r="AA38" s="2">
        <v>-43.6613367448387</v>
      </c>
      <c r="AB38" s="62">
        <v>32</v>
      </c>
      <c r="AC38" s="46">
        <v>5.9294491976097596</v>
      </c>
      <c r="AD38" s="97">
        <v>98.855536474272739</v>
      </c>
      <c r="AE38" s="97">
        <v>146.74961437014395</v>
      </c>
      <c r="AF38" s="97">
        <v>4.9758384728178822</v>
      </c>
      <c r="AG38" s="97">
        <v>111.8575613218741</v>
      </c>
      <c r="AH38" s="21">
        <v>33.716664434395916</v>
      </c>
      <c r="AI38" s="97">
        <v>148.8505250487845</v>
      </c>
      <c r="AJ38" s="97">
        <v>98.855536474272739</v>
      </c>
      <c r="AK38" s="97">
        <v>11.812018166393226</v>
      </c>
      <c r="AL38" s="19">
        <v>4.9758384728178822</v>
      </c>
      <c r="AM38" s="97">
        <v>9.7344746851811816</v>
      </c>
      <c r="AN38" s="21">
        <v>33.716664434395916</v>
      </c>
      <c r="AO38" s="2">
        <v>-64.182468034246213</v>
      </c>
      <c r="AP38" s="66">
        <v>32</v>
      </c>
      <c r="AQ38" s="97">
        <v>6.2930995090565025</v>
      </c>
      <c r="AR38" s="97">
        <v>99.341700109374742</v>
      </c>
      <c r="AS38" s="97">
        <v>141.90214810495993</v>
      </c>
      <c r="AT38" s="97">
        <v>74.739235850649294</v>
      </c>
      <c r="AU38" s="97">
        <v>111.86896078527217</v>
      </c>
      <c r="AV38" s="21">
        <v>34.150069813347365</v>
      </c>
      <c r="AW38" s="97">
        <v>144.99928255014217</v>
      </c>
      <c r="AX38" s="97">
        <v>99.341700109374742</v>
      </c>
      <c r="AY38" s="97">
        <v>12.420926057774841</v>
      </c>
      <c r="AZ38" s="97">
        <v>74.739235850649294</v>
      </c>
      <c r="BA38" s="97">
        <v>2.9990532850340714</v>
      </c>
      <c r="BB38" s="97">
        <v>34.150069813347365</v>
      </c>
      <c r="BC38" s="2">
        <v>-13.901030309179982</v>
      </c>
      <c r="BD38" s="62">
        <v>32</v>
      </c>
      <c r="BE38" s="97">
        <v>5.447808251407448</v>
      </c>
      <c r="BF38" s="97">
        <v>99.454504358803149</v>
      </c>
      <c r="BG38" s="97">
        <v>148.74709960356216</v>
      </c>
      <c r="BH38" s="97">
        <v>5.4739924353782285</v>
      </c>
      <c r="BI38" s="97">
        <v>111.7414959890213</v>
      </c>
      <c r="BJ38" s="21">
        <v>33.403172652101382</v>
      </c>
      <c r="BK38" s="97">
        <v>150.57635658770235</v>
      </c>
      <c r="BL38" s="97">
        <v>99.454504358803149</v>
      </c>
      <c r="BM38" s="97">
        <v>10.430998137952027</v>
      </c>
      <c r="BN38" s="97">
        <v>5.4739924353782285</v>
      </c>
      <c r="BO38" s="97">
        <v>9.308846864210139</v>
      </c>
      <c r="BP38" s="97">
        <v>33.403172652101382</v>
      </c>
      <c r="BQ38" s="2">
        <v>-64.136441748780427</v>
      </c>
      <c r="BR38" s="97">
        <v>5.9137153917027661</v>
      </c>
      <c r="BS38" s="97">
        <v>99.418927122447656</v>
      </c>
      <c r="BT38" s="97">
        <v>146.80970894848522</v>
      </c>
      <c r="BU38" s="97">
        <v>1.5437739693509918</v>
      </c>
      <c r="BV38" s="97">
        <v>113.70648435970911</v>
      </c>
      <c r="BW38" s="21">
        <v>99.474153309899975</v>
      </c>
      <c r="BX38" s="97">
        <v>150.06593137876544</v>
      </c>
      <c r="BY38" s="97">
        <v>99.418927122447656</v>
      </c>
      <c r="BZ38" s="97">
        <v>13.253265090942191</v>
      </c>
      <c r="CA38" s="97">
        <v>1.5437739693509918</v>
      </c>
      <c r="CB38" s="97">
        <v>15.571112102629289</v>
      </c>
      <c r="CC38" s="97">
        <v>99.474153309899975</v>
      </c>
      <c r="CD38" s="2">
        <v>-63.780718788602933</v>
      </c>
    </row>
    <row r="39" spans="1:82" x14ac:dyDescent="0.25">
      <c r="A39" s="59">
        <v>33</v>
      </c>
      <c r="B39" s="46">
        <v>6.5359298480175347</v>
      </c>
      <c r="C39" s="97">
        <v>99.879868932863175</v>
      </c>
      <c r="D39" s="97">
        <v>148.50329988723482</v>
      </c>
      <c r="E39" s="97">
        <v>6.3151040667016867</v>
      </c>
      <c r="F39" s="97">
        <v>113.06872762031102</v>
      </c>
      <c r="G39" s="21">
        <v>33.407525788991826</v>
      </c>
      <c r="H39" s="97">
        <v>147.26276347387957</v>
      </c>
      <c r="I39" s="97">
        <v>99.879868932863175</v>
      </c>
      <c r="J39" s="97">
        <v>11.980074585752112</v>
      </c>
      <c r="K39" s="97">
        <v>6.3151040667016867</v>
      </c>
      <c r="L39" s="97">
        <v>14.236641261005362</v>
      </c>
      <c r="M39" s="97">
        <v>33.407525788991826</v>
      </c>
      <c r="N39" s="2">
        <v>-58.159590563153905</v>
      </c>
      <c r="O39" s="97">
        <v>5.2259605511785994</v>
      </c>
      <c r="P39" s="97">
        <v>12.747639602587903</v>
      </c>
      <c r="Q39" s="97">
        <v>142.3231523494542</v>
      </c>
      <c r="R39" s="97">
        <v>4.5875109905828504</v>
      </c>
      <c r="S39" s="97">
        <v>112.75258092587966</v>
      </c>
      <c r="T39" s="21">
        <v>34.156554645976847</v>
      </c>
      <c r="U39" s="97">
        <v>145.13537005400707</v>
      </c>
      <c r="V39" s="97">
        <v>12.747639602587903</v>
      </c>
      <c r="W39" s="97">
        <v>12.999752814388126</v>
      </c>
      <c r="X39" s="97">
        <v>4.5875109905828504</v>
      </c>
      <c r="Y39" s="97">
        <v>11.29315801634317</v>
      </c>
      <c r="Z39" s="19">
        <v>34.156554645976847</v>
      </c>
      <c r="AA39" s="2">
        <v>-43.739009613336492</v>
      </c>
      <c r="AB39" s="62">
        <v>33</v>
      </c>
      <c r="AC39" s="46">
        <v>6.0943958608830489</v>
      </c>
      <c r="AD39" s="97">
        <v>99.759713007936369</v>
      </c>
      <c r="AE39" s="97">
        <v>148.86833853975779</v>
      </c>
      <c r="AF39" s="97">
        <v>7.8439681227184241</v>
      </c>
      <c r="AG39" s="97">
        <v>114.79252784138714</v>
      </c>
      <c r="AH39" s="21">
        <v>32.030599536899949</v>
      </c>
      <c r="AI39" s="97">
        <v>152.15080703890447</v>
      </c>
      <c r="AJ39" s="97">
        <v>99.759713007936369</v>
      </c>
      <c r="AK39" s="97">
        <v>13.219747707175179</v>
      </c>
      <c r="AL39" s="19">
        <v>7.8439681227184241</v>
      </c>
      <c r="AM39" s="97">
        <v>8.9287831174210748</v>
      </c>
      <c r="AN39" s="21">
        <v>32.030599536899949</v>
      </c>
      <c r="AO39" s="2">
        <v>-58.77926721666126</v>
      </c>
      <c r="AP39" s="66">
        <v>33</v>
      </c>
      <c r="AQ39" s="97">
        <v>6.3799985290780326</v>
      </c>
      <c r="AR39" s="97">
        <v>100.60527688883396</v>
      </c>
      <c r="AS39" s="97">
        <v>143.59627761901527</v>
      </c>
      <c r="AT39" s="97">
        <v>76.723268878728973</v>
      </c>
      <c r="AU39" s="97">
        <v>112.81503508659867</v>
      </c>
      <c r="AV39" s="21">
        <v>34.314277358786292</v>
      </c>
      <c r="AW39" s="97">
        <v>141.13697578220186</v>
      </c>
      <c r="AX39" s="97">
        <v>100.60527688883396</v>
      </c>
      <c r="AY39" s="97">
        <v>7.777058767687933</v>
      </c>
      <c r="AZ39" s="97">
        <v>76.723268878728973</v>
      </c>
      <c r="BA39" s="97">
        <v>1.1625489458756586</v>
      </c>
      <c r="BB39" s="97">
        <v>34.314277358786292</v>
      </c>
      <c r="BC39" s="2">
        <v>-12.378593624094336</v>
      </c>
      <c r="BD39" s="62">
        <v>33</v>
      </c>
      <c r="BE39" s="97">
        <v>6.1324613500980778</v>
      </c>
      <c r="BF39" s="97">
        <v>100.10897108907184</v>
      </c>
      <c r="BG39" s="97">
        <v>148.6088161996453</v>
      </c>
      <c r="BH39" s="97">
        <v>4.2723218069382192</v>
      </c>
      <c r="BI39" s="97">
        <v>114.44737705763269</v>
      </c>
      <c r="BJ39" s="21">
        <v>34.423814751771353</v>
      </c>
      <c r="BK39" s="97">
        <v>152.42282072168533</v>
      </c>
      <c r="BL39" s="97">
        <v>100.10897108907184</v>
      </c>
      <c r="BM39" s="97">
        <v>14.129667218164149</v>
      </c>
      <c r="BN39" s="97">
        <v>4.2723218069382192</v>
      </c>
      <c r="BO39" s="97">
        <v>6.5215239464039945</v>
      </c>
      <c r="BP39" s="97">
        <v>34.423814751771353</v>
      </c>
      <c r="BQ39" s="2">
        <v>-68.096592430837802</v>
      </c>
      <c r="BR39" s="97">
        <v>5.2157858037957556</v>
      </c>
      <c r="BS39" s="97">
        <v>99.347050465313345</v>
      </c>
      <c r="BT39" s="97">
        <v>148.63776242581233</v>
      </c>
      <c r="BU39" s="97">
        <v>0.28287545242647016</v>
      </c>
      <c r="BV39" s="97">
        <v>114.1129587115676</v>
      </c>
      <c r="BW39" s="21">
        <v>99.216146227527275</v>
      </c>
      <c r="BX39" s="97">
        <v>152.29498483734429</v>
      </c>
      <c r="BY39" s="97">
        <v>99.347050465313345</v>
      </c>
      <c r="BZ39" s="97">
        <v>12.333662721681605</v>
      </c>
      <c r="CA39" s="97">
        <v>0.28287545242647016</v>
      </c>
      <c r="CB39" s="97">
        <v>11.561534999905394</v>
      </c>
      <c r="CC39" s="97">
        <v>99.216146227527275</v>
      </c>
      <c r="CD39" s="2">
        <v>-72.602315490515181</v>
      </c>
    </row>
    <row r="40" spans="1:82" x14ac:dyDescent="0.25">
      <c r="A40" s="59">
        <v>34</v>
      </c>
      <c r="B40" s="46">
        <v>6.0894373481569328</v>
      </c>
      <c r="C40" s="97">
        <v>99.642819427572405</v>
      </c>
      <c r="D40" s="97">
        <v>147.09308776003621</v>
      </c>
      <c r="E40" s="97">
        <v>5.8688116084869728</v>
      </c>
      <c r="F40" s="97">
        <v>113.7045473301835</v>
      </c>
      <c r="G40" s="21">
        <v>33.746892689203392</v>
      </c>
      <c r="H40" s="97">
        <v>151.5835928415747</v>
      </c>
      <c r="I40" s="97">
        <v>99.642819427572405</v>
      </c>
      <c r="J40" s="97">
        <v>11.696544436190875</v>
      </c>
      <c r="K40" s="97">
        <v>5.8688116084869728</v>
      </c>
      <c r="L40" s="97">
        <v>9.4809305624748781</v>
      </c>
      <c r="M40" s="97">
        <v>33.746892689203392</v>
      </c>
      <c r="N40" s="2">
        <v>-62.59418751910539</v>
      </c>
      <c r="O40" s="97">
        <v>5.7296149954397571</v>
      </c>
      <c r="P40" s="97">
        <v>11.330869090998245</v>
      </c>
      <c r="Q40" s="97">
        <v>141.06227193721816</v>
      </c>
      <c r="R40" s="97">
        <v>6.4319258296812567</v>
      </c>
      <c r="S40" s="97">
        <v>111.4921872407207</v>
      </c>
      <c r="T40" s="21">
        <v>33.49727796815786</v>
      </c>
      <c r="U40" s="97">
        <v>140.2902936480194</v>
      </c>
      <c r="V40" s="97">
        <v>11.330869090998245</v>
      </c>
      <c r="W40" s="97">
        <v>13.284776202137744</v>
      </c>
      <c r="X40" s="97">
        <v>6.4319258296812567</v>
      </c>
      <c r="Y40" s="97">
        <v>7.0176325331513638</v>
      </c>
      <c r="Z40" s="19">
        <v>33.49727796815786</v>
      </c>
      <c r="AA40" s="2">
        <v>-39.733150506799475</v>
      </c>
      <c r="AB40" s="62">
        <v>34</v>
      </c>
      <c r="AC40" s="46">
        <v>5.8477085080485471</v>
      </c>
      <c r="AD40" s="97">
        <v>100.08626458834664</v>
      </c>
      <c r="AE40" s="97">
        <v>147.15610181493048</v>
      </c>
      <c r="AF40" s="97">
        <v>7.0312423177312064</v>
      </c>
      <c r="AG40" s="97">
        <v>114.90942005946826</v>
      </c>
      <c r="AH40" s="21">
        <v>33.507852447663417</v>
      </c>
      <c r="AI40" s="97">
        <v>150.55690268429805</v>
      </c>
      <c r="AJ40" s="97">
        <v>100.08626458834664</v>
      </c>
      <c r="AK40" s="97">
        <v>12.596295632622905</v>
      </c>
      <c r="AL40" s="19">
        <v>7.0312423177312064</v>
      </c>
      <c r="AM40" s="97">
        <v>8.5856186198443023</v>
      </c>
      <c r="AN40" s="21">
        <v>33.507852447663417</v>
      </c>
      <c r="AO40" s="2">
        <v>-60.904146610639145</v>
      </c>
      <c r="AP40" s="66">
        <v>34</v>
      </c>
      <c r="AQ40" s="97">
        <v>5.7997746698195805</v>
      </c>
      <c r="AR40" s="97">
        <v>99.589283546905591</v>
      </c>
      <c r="AS40" s="97">
        <v>142.02056955839535</v>
      </c>
      <c r="AT40" s="97">
        <v>75.401506743238031</v>
      </c>
      <c r="AU40" s="97">
        <v>111.77953979124612</v>
      </c>
      <c r="AV40" s="21">
        <v>34.227038446526137</v>
      </c>
      <c r="AW40" s="97">
        <v>143.46064790809254</v>
      </c>
      <c r="AX40" s="97">
        <v>99.589283546905591</v>
      </c>
      <c r="AY40" s="97">
        <v>11.805880712829804</v>
      </c>
      <c r="AZ40" s="97">
        <v>75.401506743238031</v>
      </c>
      <c r="BA40" s="97">
        <v>1.2420385341983018</v>
      </c>
      <c r="BB40" s="97">
        <v>34.227038446526137</v>
      </c>
      <c r="BC40" s="2">
        <v>-13.70352244008347</v>
      </c>
      <c r="BD40" s="62">
        <v>34</v>
      </c>
      <c r="BE40" s="97">
        <v>6.3491385019502706</v>
      </c>
      <c r="BF40" s="97">
        <v>99.460770918562375</v>
      </c>
      <c r="BG40" s="97">
        <v>148.74174822464906</v>
      </c>
      <c r="BH40" s="97">
        <v>7.0715103389817449</v>
      </c>
      <c r="BI40" s="97">
        <v>113.0885632453041</v>
      </c>
      <c r="BJ40" s="21">
        <v>33.652247725007093</v>
      </c>
      <c r="BK40" s="97">
        <v>145.86658418810953</v>
      </c>
      <c r="BL40" s="97">
        <v>99.460770918562375</v>
      </c>
      <c r="BM40" s="97">
        <v>10.669336081811325</v>
      </c>
      <c r="BN40" s="97">
        <v>7.0715103389817449</v>
      </c>
      <c r="BO40" s="97">
        <v>8.3078270762390769</v>
      </c>
      <c r="BP40" s="97">
        <v>33.652247725007093</v>
      </c>
      <c r="BQ40" s="2">
        <v>-59.271504495566468</v>
      </c>
      <c r="BR40" s="97">
        <v>5.3803911628083165</v>
      </c>
      <c r="BS40" s="97">
        <v>99.516631141206958</v>
      </c>
      <c r="BT40" s="97">
        <v>148.9079436122839</v>
      </c>
      <c r="BU40" s="97">
        <v>1.0784702379220525</v>
      </c>
      <c r="BV40" s="97">
        <v>115.01746209950882</v>
      </c>
      <c r="BW40" s="21">
        <v>99.810734186010137</v>
      </c>
      <c r="BX40" s="97">
        <v>150.64264334690793</v>
      </c>
      <c r="BY40" s="97">
        <v>99.516631141206958</v>
      </c>
      <c r="BZ40" s="97">
        <v>11.907206024286605</v>
      </c>
      <c r="CA40" s="97">
        <v>1.0784702379220525</v>
      </c>
      <c r="CB40" s="97">
        <v>13.245923382033773</v>
      </c>
      <c r="CC40" s="97">
        <v>99.810734186010137</v>
      </c>
      <c r="CD40" s="2">
        <v>-68.20054512302994</v>
      </c>
    </row>
    <row r="41" spans="1:82" x14ac:dyDescent="0.25">
      <c r="A41" s="59">
        <v>35</v>
      </c>
      <c r="B41" s="46">
        <v>6.3134537178080219</v>
      </c>
      <c r="C41" s="97">
        <v>99.446041157985803</v>
      </c>
      <c r="D41" s="97">
        <v>149.75760890356099</v>
      </c>
      <c r="E41" s="97">
        <v>4.9540520386828764</v>
      </c>
      <c r="F41" s="97">
        <v>113.63364476462952</v>
      </c>
      <c r="G41" s="21">
        <v>33.564533627185902</v>
      </c>
      <c r="H41" s="97">
        <v>149.15280424790006</v>
      </c>
      <c r="I41" s="97">
        <v>99.446041157985803</v>
      </c>
      <c r="J41" s="97">
        <v>11.638729899690196</v>
      </c>
      <c r="K41" s="97">
        <v>4.9540520386828764</v>
      </c>
      <c r="L41" s="97">
        <v>11.561202861088427</v>
      </c>
      <c r="M41" s="97">
        <v>33.564533627185902</v>
      </c>
      <c r="N41" s="2">
        <v>-62.645377978788645</v>
      </c>
      <c r="O41" s="97">
        <v>5.774599863146034</v>
      </c>
      <c r="P41" s="97">
        <v>9.1426271216858481</v>
      </c>
      <c r="Q41" s="97">
        <v>140.46691814904705</v>
      </c>
      <c r="R41" s="97">
        <v>6.1786148678232982</v>
      </c>
      <c r="S41" s="97">
        <v>113.35987823149102</v>
      </c>
      <c r="T41" s="21">
        <v>33.933165660208964</v>
      </c>
      <c r="U41" s="97">
        <v>147.84966181978757</v>
      </c>
      <c r="V41" s="97">
        <v>9.1426271216858481</v>
      </c>
      <c r="W41" s="97">
        <v>7.2015237863047226</v>
      </c>
      <c r="X41" s="97">
        <v>6.1786148678232982</v>
      </c>
      <c r="Y41" s="97">
        <v>11.893314888823884</v>
      </c>
      <c r="Z41" s="19">
        <v>33.933165660208964</v>
      </c>
      <c r="AA41" s="2">
        <v>-36.453366471553693</v>
      </c>
      <c r="AB41" s="62">
        <v>35</v>
      </c>
      <c r="AC41" s="46">
        <v>5.2303595173186093</v>
      </c>
      <c r="AD41" s="97">
        <v>98.982551792483775</v>
      </c>
      <c r="AE41" s="97">
        <v>149.2151928447291</v>
      </c>
      <c r="AF41" s="97">
        <v>4.7410832000971705</v>
      </c>
      <c r="AG41" s="97">
        <v>113.09219046791851</v>
      </c>
      <c r="AH41" s="21">
        <v>33.490127228640794</v>
      </c>
      <c r="AI41" s="97">
        <v>149.79524087510976</v>
      </c>
      <c r="AJ41" s="97">
        <v>98.982551792483775</v>
      </c>
      <c r="AK41" s="97">
        <v>12.849779070553966</v>
      </c>
      <c r="AL41" s="19">
        <v>4.7410832000971705</v>
      </c>
      <c r="AM41" s="97">
        <v>8.3818859806359676</v>
      </c>
      <c r="AN41" s="21">
        <v>33.490127228640794</v>
      </c>
      <c r="AO41" s="2">
        <v>-66.702646060327112</v>
      </c>
      <c r="AP41" s="66">
        <v>35</v>
      </c>
      <c r="AQ41" s="97">
        <v>5.9018242196500275</v>
      </c>
      <c r="AR41" s="97">
        <v>99.534204543034846</v>
      </c>
      <c r="AS41" s="97">
        <v>145.40477495150958</v>
      </c>
      <c r="AT41" s="97">
        <v>77.365165536338026</v>
      </c>
      <c r="AU41" s="97">
        <v>111.67193028853869</v>
      </c>
      <c r="AV41" s="21">
        <v>32.707624607174466</v>
      </c>
      <c r="AW41" s="97">
        <v>146.72256163405129</v>
      </c>
      <c r="AX41" s="97">
        <v>99.534204543034846</v>
      </c>
      <c r="AY41" s="97">
        <v>12.114663008938702</v>
      </c>
      <c r="AZ41" s="97">
        <v>77.365165536338026</v>
      </c>
      <c r="BA41" s="97">
        <v>2.1632936875130597</v>
      </c>
      <c r="BB41" s="97">
        <v>32.707624607174466</v>
      </c>
      <c r="BC41" s="2">
        <v>-12.647713175629761</v>
      </c>
      <c r="BD41" s="62">
        <v>35</v>
      </c>
      <c r="BE41" s="97">
        <v>5.7828441850086181</v>
      </c>
      <c r="BF41" s="97">
        <v>98.693287689106086</v>
      </c>
      <c r="BG41" s="97">
        <v>149.32661176543377</v>
      </c>
      <c r="BH41" s="97">
        <v>5.7078664013436704</v>
      </c>
      <c r="BI41" s="97">
        <v>115.12907255745674</v>
      </c>
      <c r="BJ41" s="21">
        <v>35.328342656918771</v>
      </c>
      <c r="BK41" s="97">
        <v>152.58805454303533</v>
      </c>
      <c r="BL41" s="97">
        <v>98.693287689106086</v>
      </c>
      <c r="BM41" s="97">
        <v>11.246785836750108</v>
      </c>
      <c r="BN41" s="97">
        <v>5.7078664013436704</v>
      </c>
      <c r="BO41" s="97">
        <v>8.7931362980294132</v>
      </c>
      <c r="BP41" s="97">
        <v>35.328342656918771</v>
      </c>
      <c r="BQ41" s="2">
        <v>-63.691277168749835</v>
      </c>
      <c r="BR41" s="97">
        <v>5.2021245699622538</v>
      </c>
      <c r="BS41" s="97">
        <v>99.696363166801902</v>
      </c>
      <c r="BT41" s="97">
        <v>148.12930628571465</v>
      </c>
      <c r="BU41" s="97">
        <v>0.87946629642501406</v>
      </c>
      <c r="BV41" s="97">
        <v>114.32223137717938</v>
      </c>
      <c r="BW41" s="21">
        <v>99.246248980731821</v>
      </c>
      <c r="BX41" s="97">
        <v>148.87134370710447</v>
      </c>
      <c r="BY41" s="97">
        <v>99.696363166801902</v>
      </c>
      <c r="BZ41" s="97">
        <v>9.8815287223238819</v>
      </c>
      <c r="CA41" s="97">
        <v>0.87946629642501406</v>
      </c>
      <c r="CB41" s="97">
        <v>9.6307664485696716</v>
      </c>
      <c r="CC41" s="97">
        <v>99.246248980731821</v>
      </c>
      <c r="CD41" s="2">
        <v>-73.983577147110779</v>
      </c>
    </row>
    <row r="42" spans="1:82" x14ac:dyDescent="0.25">
      <c r="A42" s="59">
        <v>36</v>
      </c>
      <c r="B42" s="46">
        <v>5.9865996834960917</v>
      </c>
      <c r="C42" s="97">
        <v>100.31310783506873</v>
      </c>
      <c r="D42" s="97">
        <v>148.9217372347772</v>
      </c>
      <c r="E42" s="97">
        <v>6.1547297888160326</v>
      </c>
      <c r="F42" s="97">
        <v>112.52843601396205</v>
      </c>
      <c r="G42" s="21">
        <v>33.500303221759829</v>
      </c>
      <c r="H42" s="97">
        <v>148.96817672327629</v>
      </c>
      <c r="I42" s="97">
        <v>100.31310783506873</v>
      </c>
      <c r="J42" s="97">
        <v>11.965649405239292</v>
      </c>
      <c r="K42" s="97">
        <v>6.1547297888160326</v>
      </c>
      <c r="L42" s="97">
        <v>13.194805487144034</v>
      </c>
      <c r="M42" s="97">
        <v>33.500303221759829</v>
      </c>
      <c r="N42" s="2">
        <v>-59.889122558168822</v>
      </c>
      <c r="O42" s="97">
        <v>5.8701380277323292</v>
      </c>
      <c r="P42" s="97">
        <v>14.291125245055573</v>
      </c>
      <c r="Q42" s="97">
        <v>142.51011934941272</v>
      </c>
      <c r="R42" s="97">
        <v>5.66523459542171</v>
      </c>
      <c r="S42" s="97">
        <v>112.01917895692121</v>
      </c>
      <c r="T42" s="21">
        <v>33.303202730140768</v>
      </c>
      <c r="U42" s="97">
        <v>152.60004317389019</v>
      </c>
      <c r="V42" s="97">
        <v>14.291125245055573</v>
      </c>
      <c r="W42" s="97">
        <v>14.510792233040027</v>
      </c>
      <c r="X42" s="97">
        <v>5.66523459542171</v>
      </c>
      <c r="Y42" s="97">
        <v>9.6491606182455314</v>
      </c>
      <c r="Z42" s="19">
        <v>33.303202730140768</v>
      </c>
      <c r="AA42" s="2">
        <v>-42.33249067628028</v>
      </c>
      <c r="AB42" s="62">
        <v>36</v>
      </c>
      <c r="AC42" s="46">
        <v>5.9837455118446394</v>
      </c>
      <c r="AD42" s="97">
        <v>99.535004886558355</v>
      </c>
      <c r="AE42" s="97">
        <v>149.23759031512046</v>
      </c>
      <c r="AF42" s="97">
        <v>5.739115072854756</v>
      </c>
      <c r="AG42" s="97">
        <v>116.34805803001602</v>
      </c>
      <c r="AH42" s="21">
        <v>33.976353942740062</v>
      </c>
      <c r="AI42" s="97">
        <v>149.70703999696281</v>
      </c>
      <c r="AJ42" s="97">
        <v>99.535004886558355</v>
      </c>
      <c r="AK42" s="97">
        <v>11.525654982894755</v>
      </c>
      <c r="AL42" s="19">
        <v>5.739115072854756</v>
      </c>
      <c r="AM42" s="97">
        <v>13.668820052314381</v>
      </c>
      <c r="AN42" s="21">
        <v>33.976353942740062</v>
      </c>
      <c r="AO42" s="2">
        <v>-60.659592964125956</v>
      </c>
      <c r="AP42" s="66">
        <v>36</v>
      </c>
      <c r="AQ42" s="97">
        <v>6.017114675106054</v>
      </c>
      <c r="AR42" s="97">
        <v>99.57537929539302</v>
      </c>
      <c r="AS42" s="97">
        <v>140.45674483407677</v>
      </c>
      <c r="AT42" s="97">
        <v>77.221718821803222</v>
      </c>
      <c r="AU42" s="97">
        <v>112.37632793095793</v>
      </c>
      <c r="AV42" s="21">
        <v>34.594591623733358</v>
      </c>
      <c r="AW42" s="97">
        <v>147.09478658800592</v>
      </c>
      <c r="AX42" s="97">
        <v>99.57537929539302</v>
      </c>
      <c r="AY42" s="97">
        <v>11.163604968839566</v>
      </c>
      <c r="AZ42" s="97">
        <v>77.221718821803222</v>
      </c>
      <c r="BA42" s="97">
        <v>4.4232376564862621</v>
      </c>
      <c r="BB42" s="97">
        <v>34.594591623733358</v>
      </c>
      <c r="BC42" s="2">
        <v>-13.622922103158082</v>
      </c>
      <c r="BD42" s="62">
        <v>36</v>
      </c>
      <c r="BE42" s="97">
        <v>6.0784456631816299</v>
      </c>
      <c r="BF42" s="97">
        <v>98.899350864986829</v>
      </c>
      <c r="BG42" s="97">
        <v>147.133959811019</v>
      </c>
      <c r="BH42" s="97">
        <v>4.9550766670241622</v>
      </c>
      <c r="BI42" s="97">
        <v>116.26744411915193</v>
      </c>
      <c r="BJ42" s="21">
        <v>32.735822107128982</v>
      </c>
      <c r="BK42" s="97">
        <v>152.41134576177575</v>
      </c>
      <c r="BL42" s="97">
        <v>98.899350864986829</v>
      </c>
      <c r="BM42" s="97">
        <v>11.133078764800722</v>
      </c>
      <c r="BN42" s="97">
        <v>4.9550766670241622</v>
      </c>
      <c r="BO42" s="97">
        <v>12.699557033980177</v>
      </c>
      <c r="BP42" s="97">
        <v>32.735822107128982</v>
      </c>
      <c r="BQ42" s="2">
        <v>-63.148845113767742</v>
      </c>
      <c r="BR42" s="97">
        <v>5.4750614870074337</v>
      </c>
      <c r="BS42" s="97">
        <v>98.867375478158067</v>
      </c>
      <c r="BT42" s="97">
        <v>146.69975128917028</v>
      </c>
      <c r="BU42" s="97">
        <v>1.2997423586963648</v>
      </c>
      <c r="BV42" s="97">
        <v>115.09075235714465</v>
      </c>
      <c r="BW42" s="21">
        <v>99.210789012927876</v>
      </c>
      <c r="BX42" s="97">
        <v>152.22386934380302</v>
      </c>
      <c r="BY42" s="97">
        <v>98.867375478158067</v>
      </c>
      <c r="BZ42" s="97">
        <v>9.7813049228376752</v>
      </c>
      <c r="CA42" s="97">
        <v>1.2997423586963648</v>
      </c>
      <c r="CB42" s="97">
        <v>5.61139260598602</v>
      </c>
      <c r="CC42" s="97">
        <v>99.210789012927876</v>
      </c>
      <c r="CD42" s="2">
        <v>-80.079924044920659</v>
      </c>
    </row>
    <row r="43" spans="1:82" x14ac:dyDescent="0.25">
      <c r="A43" s="59">
        <v>37</v>
      </c>
      <c r="B43" s="46">
        <v>5.2516847251420664</v>
      </c>
      <c r="C43" s="97">
        <v>98.956119239660381</v>
      </c>
      <c r="D43" s="97">
        <v>148.98837114286252</v>
      </c>
      <c r="E43" s="97">
        <v>5.9742119730124177</v>
      </c>
      <c r="F43" s="97">
        <v>112.12132459715217</v>
      </c>
      <c r="G43" s="21">
        <v>33.056519369024016</v>
      </c>
      <c r="H43" s="97">
        <v>150.28689738845341</v>
      </c>
      <c r="I43" s="97">
        <v>98.956119239660381</v>
      </c>
      <c r="J43" s="97">
        <v>10.660474790071333</v>
      </c>
      <c r="K43" s="97">
        <v>5.9742119730124177</v>
      </c>
      <c r="L43" s="97">
        <v>10.478872646510984</v>
      </c>
      <c r="M43" s="97">
        <v>33.056519369024016</v>
      </c>
      <c r="N43" s="2">
        <v>-62.581258457389794</v>
      </c>
      <c r="O43" s="97">
        <v>5.2254448537950635</v>
      </c>
      <c r="P43" s="97">
        <v>11.163959916633791</v>
      </c>
      <c r="Q43" s="97">
        <v>142.13768047091745</v>
      </c>
      <c r="R43" s="97">
        <v>6.9782151478020555</v>
      </c>
      <c r="S43" s="97">
        <v>110.24051600665447</v>
      </c>
      <c r="T43" s="21">
        <v>34.438650629380767</v>
      </c>
      <c r="U43" s="97">
        <v>146.09637769158996</v>
      </c>
      <c r="V43" s="97">
        <v>11.163959916633791</v>
      </c>
      <c r="W43" s="97">
        <v>9.417931360478244</v>
      </c>
      <c r="X43" s="97">
        <v>6.9782151478020555</v>
      </c>
      <c r="Y43" s="97">
        <v>8.3185775652230074</v>
      </c>
      <c r="Z43" s="19">
        <v>34.438650629380767</v>
      </c>
      <c r="AA43" s="2">
        <v>-37.441918411520916</v>
      </c>
      <c r="AB43" s="62">
        <v>37</v>
      </c>
      <c r="AC43" s="46">
        <v>5.6452141434700192</v>
      </c>
      <c r="AD43" s="97">
        <v>100.03927256070673</v>
      </c>
      <c r="AE43" s="97">
        <v>147.82054317654055</v>
      </c>
      <c r="AF43" s="97">
        <v>5.702134999729239</v>
      </c>
      <c r="AG43" s="97">
        <v>113.53600743427786</v>
      </c>
      <c r="AH43" s="21">
        <v>33.260558260120021</v>
      </c>
      <c r="AI43" s="97">
        <v>152.56152313136263</v>
      </c>
      <c r="AJ43" s="97">
        <v>100.03927256070673</v>
      </c>
      <c r="AK43" s="97">
        <v>11.941898605907948</v>
      </c>
      <c r="AL43" s="19">
        <v>5.702134999729239</v>
      </c>
      <c r="AM43" s="97">
        <v>13.044153157312721</v>
      </c>
      <c r="AN43" s="21">
        <v>33.260558260120021</v>
      </c>
      <c r="AO43" s="2">
        <v>-61.976707443588552</v>
      </c>
      <c r="AP43" s="66">
        <v>37</v>
      </c>
      <c r="AQ43" s="97">
        <v>5.7279274898432977</v>
      </c>
      <c r="AR43" s="97">
        <v>99.323155172179511</v>
      </c>
      <c r="AS43" s="97">
        <v>144.49889252050187</v>
      </c>
      <c r="AT43" s="97">
        <v>76.219644713856013</v>
      </c>
      <c r="AU43" s="97">
        <v>111.54433630793179</v>
      </c>
      <c r="AV43" s="21">
        <v>33.175863076605111</v>
      </c>
      <c r="AW43" s="97">
        <v>141.84633993658716</v>
      </c>
      <c r="AX43" s="97">
        <v>99.323155172179511</v>
      </c>
      <c r="AY43" s="97">
        <v>10.414435855624228</v>
      </c>
      <c r="AZ43" s="97">
        <v>76.219644713856013</v>
      </c>
      <c r="BA43" s="97">
        <v>2.5757147281729003</v>
      </c>
      <c r="BB43" s="97">
        <v>33.175863076605111</v>
      </c>
      <c r="BC43" s="2">
        <v>-12.329220777604498</v>
      </c>
      <c r="BD43" s="62">
        <v>37</v>
      </c>
      <c r="BE43" s="97">
        <v>5.8539699688803015</v>
      </c>
      <c r="BF43" s="97">
        <v>99.081667464616956</v>
      </c>
      <c r="BG43" s="97">
        <v>148.74179986569342</v>
      </c>
      <c r="BH43" s="97">
        <v>4.6360738176674641</v>
      </c>
      <c r="BI43" s="97">
        <v>113.01942256025148</v>
      </c>
      <c r="BJ43" s="21">
        <v>34.817370258362864</v>
      </c>
      <c r="BK43" s="97">
        <v>149.17138398306165</v>
      </c>
      <c r="BL43" s="97">
        <v>99.081667464616956</v>
      </c>
      <c r="BM43" s="97">
        <v>14.661183884407141</v>
      </c>
      <c r="BN43" s="97">
        <v>4.6360738176674641</v>
      </c>
      <c r="BO43" s="97">
        <v>14.747293290948061</v>
      </c>
      <c r="BP43" s="97">
        <v>34.817370258362864</v>
      </c>
      <c r="BQ43" s="2">
        <v>-62.378747685203045</v>
      </c>
      <c r="BR43" s="97">
        <v>5.4203506344367263</v>
      </c>
      <c r="BS43" s="97">
        <v>99.239886643485093</v>
      </c>
      <c r="BT43" s="97">
        <v>148.07348462424139</v>
      </c>
      <c r="BU43" s="97">
        <v>1.3792696789957191</v>
      </c>
      <c r="BV43" s="97">
        <v>112.84346110781136</v>
      </c>
      <c r="BW43" s="21">
        <v>99.572476147937323</v>
      </c>
      <c r="BX43" s="97">
        <v>146.14063331389897</v>
      </c>
      <c r="BY43" s="97">
        <v>99.239886643485093</v>
      </c>
      <c r="BZ43" s="97">
        <v>12.079197597557213</v>
      </c>
      <c r="CA43" s="97">
        <v>1.3792696789957191</v>
      </c>
      <c r="CB43" s="97">
        <v>11.42607272335645</v>
      </c>
      <c r="CC43" s="97">
        <v>99.572476147937323</v>
      </c>
      <c r="CD43" s="2">
        <v>-69.341513896596169</v>
      </c>
    </row>
    <row r="44" spans="1:82" x14ac:dyDescent="0.25">
      <c r="A44" s="59">
        <v>38</v>
      </c>
      <c r="B44" s="46">
        <v>5.9648487557591681</v>
      </c>
      <c r="C44" s="97">
        <v>99.03824068628785</v>
      </c>
      <c r="D44" s="97">
        <v>147.88918900296309</v>
      </c>
      <c r="E44" s="97">
        <v>5.0345037408753663</v>
      </c>
      <c r="F44" s="97">
        <v>114.1903705207945</v>
      </c>
      <c r="G44" s="21">
        <v>33.264468345281863</v>
      </c>
      <c r="H44" s="97">
        <v>146.12142398865842</v>
      </c>
      <c r="I44" s="97">
        <v>99.03824068628785</v>
      </c>
      <c r="J44" s="97">
        <v>11.831004788284126</v>
      </c>
      <c r="K44" s="97">
        <v>5.0345037408753663</v>
      </c>
      <c r="L44" s="97">
        <v>8.9562287728406709</v>
      </c>
      <c r="M44" s="97">
        <v>33.264468345281863</v>
      </c>
      <c r="N44" s="2">
        <v>-64.056668107330964</v>
      </c>
      <c r="O44" s="97">
        <v>4.7723494236100077</v>
      </c>
      <c r="P44" s="97">
        <v>10.739532791770316</v>
      </c>
      <c r="Q44" s="97">
        <v>142.48469704415021</v>
      </c>
      <c r="R44" s="97">
        <v>6.5180247789431025</v>
      </c>
      <c r="S44" s="97">
        <v>114.15712989016232</v>
      </c>
      <c r="T44" s="21">
        <v>35.067538827124039</v>
      </c>
      <c r="U44" s="97">
        <v>141.48132666908216</v>
      </c>
      <c r="V44" s="97">
        <v>10.739532791770316</v>
      </c>
      <c r="W44" s="97">
        <v>13.87222480306632</v>
      </c>
      <c r="X44" s="97">
        <v>6.5180247789431025</v>
      </c>
      <c r="Y44" s="97">
        <v>13.036425022079271</v>
      </c>
      <c r="Z44" s="19">
        <v>35.067538827124039</v>
      </c>
      <c r="AA44" s="2">
        <v>-36.094036679066619</v>
      </c>
      <c r="AB44" s="62">
        <v>38</v>
      </c>
      <c r="AC44" s="46">
        <v>6.2681281559137094</v>
      </c>
      <c r="AD44" s="97">
        <v>99.274939790343481</v>
      </c>
      <c r="AE44" s="97">
        <v>149.03343126091676</v>
      </c>
      <c r="AF44" s="97">
        <v>4.7640440706108951</v>
      </c>
      <c r="AG44" s="97">
        <v>110.87931890830637</v>
      </c>
      <c r="AH44" s="21">
        <v>34.120681381458624</v>
      </c>
      <c r="AI44" s="97">
        <v>148.38492751387798</v>
      </c>
      <c r="AJ44" s="97">
        <v>99.274939790343481</v>
      </c>
      <c r="AK44" s="97">
        <v>11.26205943918505</v>
      </c>
      <c r="AL44" s="19">
        <v>4.7640440706108951</v>
      </c>
      <c r="AM44" s="97">
        <v>10.730822219401185</v>
      </c>
      <c r="AN44" s="21">
        <v>34.120681381458624</v>
      </c>
      <c r="AO44" s="2">
        <v>-63.361799001737978</v>
      </c>
      <c r="AP44" s="66">
        <v>38</v>
      </c>
      <c r="AQ44" s="97">
        <v>5.9075690588863656</v>
      </c>
      <c r="AR44" s="97">
        <v>100.60370801554635</v>
      </c>
      <c r="AS44" s="97">
        <v>141.84639771585495</v>
      </c>
      <c r="AT44" s="97">
        <v>76.323463813541849</v>
      </c>
      <c r="AU44" s="97">
        <v>114.68066056229067</v>
      </c>
      <c r="AV44" s="21">
        <v>33.545133975944786</v>
      </c>
      <c r="AW44" s="97">
        <v>139.60631863205776</v>
      </c>
      <c r="AX44" s="97">
        <v>100.60370801554635</v>
      </c>
      <c r="AY44" s="97">
        <v>11.901934035036607</v>
      </c>
      <c r="AZ44" s="97">
        <v>76.323463813541849</v>
      </c>
      <c r="BA44" s="97">
        <v>3.4144277662679259</v>
      </c>
      <c r="BB44" s="97">
        <v>33.545133975944786</v>
      </c>
      <c r="BC44" s="2">
        <v>-12.940802576934171</v>
      </c>
      <c r="BD44" s="62">
        <v>38</v>
      </c>
      <c r="BE44" s="97">
        <v>6.5431201449066894</v>
      </c>
      <c r="BF44" s="97">
        <v>99.658170981932955</v>
      </c>
      <c r="BG44" s="97">
        <v>146.85040974690264</v>
      </c>
      <c r="BH44" s="97">
        <v>6.2450715422608551</v>
      </c>
      <c r="BI44" s="97">
        <v>113.40389533193689</v>
      </c>
      <c r="BJ44" s="21">
        <v>33.781366209565519</v>
      </c>
      <c r="BK44" s="97">
        <v>147.97674753978691</v>
      </c>
      <c r="BL44" s="97">
        <v>99.658170981932955</v>
      </c>
      <c r="BM44" s="97">
        <v>12.906473130334271</v>
      </c>
      <c r="BN44" s="97">
        <v>6.2450715422608551</v>
      </c>
      <c r="BO44" s="97">
        <v>10.828805829320322</v>
      </c>
      <c r="BP44" s="97">
        <v>33.781366209565519</v>
      </c>
      <c r="BQ44" s="2">
        <v>-60.036422741475654</v>
      </c>
      <c r="BR44" s="97">
        <v>5.4597841817747694</v>
      </c>
      <c r="BS44" s="97">
        <v>100.43710318140469</v>
      </c>
      <c r="BT44" s="97">
        <v>148.727659571255</v>
      </c>
      <c r="BU44" s="97">
        <v>1.0132134462502731</v>
      </c>
      <c r="BV44" s="97">
        <v>112.40245660020756</v>
      </c>
      <c r="BW44" s="21">
        <v>99.175831046860566</v>
      </c>
      <c r="BX44" s="97">
        <v>144.16955436535869</v>
      </c>
      <c r="BY44" s="97">
        <v>100.43710318140469</v>
      </c>
      <c r="BZ44" s="97">
        <v>12.636658604932562</v>
      </c>
      <c r="CA44" s="97">
        <v>1.0132134462502731</v>
      </c>
      <c r="CB44" s="97">
        <v>9.9572113733414529</v>
      </c>
      <c r="CC44" s="97">
        <v>99.175831046860566</v>
      </c>
      <c r="CD44" s="2">
        <v>-72.097089424190145</v>
      </c>
    </row>
    <row r="45" spans="1:82" x14ac:dyDescent="0.25">
      <c r="A45" s="59">
        <v>39</v>
      </c>
      <c r="B45" s="46">
        <v>6.0429654938589836</v>
      </c>
      <c r="C45" s="97">
        <v>100.06880607054443</v>
      </c>
      <c r="D45" s="97">
        <v>150.02426108407647</v>
      </c>
      <c r="E45" s="97">
        <v>5.9228819695866068</v>
      </c>
      <c r="F45" s="97">
        <v>113.72232453441625</v>
      </c>
      <c r="G45" s="21">
        <v>33.965642609013997</v>
      </c>
      <c r="H45" s="97">
        <v>148.4004031459543</v>
      </c>
      <c r="I45" s="97">
        <v>100.06880607054443</v>
      </c>
      <c r="J45" s="97">
        <v>11.728608040834187</v>
      </c>
      <c r="K45" s="97">
        <v>5.9228819695866068</v>
      </c>
      <c r="L45" s="97">
        <v>7.1111794203071916</v>
      </c>
      <c r="M45" s="97">
        <v>33.965642609013997</v>
      </c>
      <c r="N45" s="2">
        <v>-63.104191679626688</v>
      </c>
      <c r="O45" s="97">
        <v>5.2197296290211597</v>
      </c>
      <c r="P45" s="97">
        <v>13.316446451893189</v>
      </c>
      <c r="Q45" s="97">
        <v>141.85958985323066</v>
      </c>
      <c r="R45" s="97">
        <v>6.0196399529689337</v>
      </c>
      <c r="S45" s="97">
        <v>110.37869339537966</v>
      </c>
      <c r="T45" s="21">
        <v>33.422569461378693</v>
      </c>
      <c r="U45" s="97">
        <v>141.81579115724787</v>
      </c>
      <c r="V45" s="97">
        <v>13.316446451893189</v>
      </c>
      <c r="W45" s="97">
        <v>10.301879746658649</v>
      </c>
      <c r="X45" s="97">
        <v>6.0196399529689337</v>
      </c>
      <c r="Y45" s="97">
        <v>15.513103654595639</v>
      </c>
      <c r="Z45" s="19">
        <v>33.422569461378693</v>
      </c>
      <c r="AA45" s="2">
        <v>-36.130540523666809</v>
      </c>
      <c r="AB45" s="62">
        <v>39</v>
      </c>
      <c r="AC45" s="46">
        <v>6.4766413418020266</v>
      </c>
      <c r="AD45" s="97">
        <v>99.123781605445501</v>
      </c>
      <c r="AE45" s="97">
        <v>147.50072364655776</v>
      </c>
      <c r="AF45" s="97">
        <v>4.7329962199749431</v>
      </c>
      <c r="AG45" s="97">
        <v>113.34927481861784</v>
      </c>
      <c r="AH45" s="21">
        <v>34.951392753329834</v>
      </c>
      <c r="AI45" s="97">
        <v>145.1768590664941</v>
      </c>
      <c r="AJ45" s="97">
        <v>99.123781605445501</v>
      </c>
      <c r="AK45" s="97">
        <v>12.118941026901156</v>
      </c>
      <c r="AL45" s="19">
        <v>4.7329962199749431</v>
      </c>
      <c r="AM45" s="97">
        <v>9.6782946032081192</v>
      </c>
      <c r="AN45" s="21">
        <v>34.951392753329834</v>
      </c>
      <c r="AO45" s="2">
        <v>-63.449339175474393</v>
      </c>
      <c r="AP45" s="66">
        <v>39</v>
      </c>
      <c r="AQ45" s="97">
        <v>5.9185460769519658</v>
      </c>
      <c r="AR45" s="97">
        <v>98.657309332161262</v>
      </c>
      <c r="AS45" s="97">
        <v>142.94820941670866</v>
      </c>
      <c r="AT45" s="97">
        <v>76.552784685033984</v>
      </c>
      <c r="AU45" s="97">
        <v>112.15808201988871</v>
      </c>
      <c r="AV45" s="21">
        <v>34.785421826996149</v>
      </c>
      <c r="AW45" s="97">
        <v>144.01129607967897</v>
      </c>
      <c r="AX45" s="97">
        <v>98.657309332161262</v>
      </c>
      <c r="AY45" s="97">
        <v>4.8823714696897662</v>
      </c>
      <c r="AZ45" s="97">
        <v>76.552784685033984</v>
      </c>
      <c r="BA45" s="97">
        <v>4.5134908035861105</v>
      </c>
      <c r="BB45" s="97">
        <v>34.785421826996149</v>
      </c>
      <c r="BC45" s="2">
        <v>-12.150036122963673</v>
      </c>
      <c r="BD45" s="62">
        <v>39</v>
      </c>
      <c r="BE45" s="97">
        <v>5.0407849401967821</v>
      </c>
      <c r="BF45" s="97">
        <v>98.693331084516657</v>
      </c>
      <c r="BG45" s="97">
        <v>150.49054566370074</v>
      </c>
      <c r="BH45" s="97">
        <v>6.5114762405290083</v>
      </c>
      <c r="BI45" s="97">
        <v>113.30697301722208</v>
      </c>
      <c r="BJ45" s="21">
        <v>32.008786183761124</v>
      </c>
      <c r="BK45" s="97">
        <v>149.09595174591152</v>
      </c>
      <c r="BL45" s="97">
        <v>98.693331084516657</v>
      </c>
      <c r="BM45" s="97">
        <v>11.745371558735178</v>
      </c>
      <c r="BN45" s="97">
        <v>6.5114762405290083</v>
      </c>
      <c r="BO45" s="97">
        <v>10.554425541142598</v>
      </c>
      <c r="BP45" s="97">
        <v>32.008786183761124</v>
      </c>
      <c r="BQ45" s="2">
        <v>-61.38489396785355</v>
      </c>
      <c r="BR45" s="97">
        <v>5.6349559527303272</v>
      </c>
      <c r="BS45" s="97">
        <v>99.601596628062623</v>
      </c>
      <c r="BT45" s="97">
        <v>149.2967656578368</v>
      </c>
      <c r="BU45" s="97">
        <v>0.92328647630980032</v>
      </c>
      <c r="BV45" s="97">
        <v>113.47591054878031</v>
      </c>
      <c r="BW45" s="21">
        <v>100.05689416700757</v>
      </c>
      <c r="BX45" s="97">
        <v>148.49412752145867</v>
      </c>
      <c r="BY45" s="97">
        <v>99.601596628062623</v>
      </c>
      <c r="BZ45" s="97">
        <v>11.211319253037631</v>
      </c>
      <c r="CA45" s="97">
        <v>0.92328647630980032</v>
      </c>
      <c r="CB45" s="97">
        <v>14.916844561324071</v>
      </c>
      <c r="CC45" s="97">
        <v>100.05689416700757</v>
      </c>
      <c r="CD45" s="2">
        <v>-65.683713912124176</v>
      </c>
    </row>
    <row r="46" spans="1:82" x14ac:dyDescent="0.25">
      <c r="A46" s="59">
        <v>40</v>
      </c>
      <c r="B46" s="46">
        <v>6.8257192478384283</v>
      </c>
      <c r="C46" s="97">
        <v>99.602671224898558</v>
      </c>
      <c r="D46" s="97">
        <v>148.9804503057687</v>
      </c>
      <c r="E46" s="97">
        <v>6.884175787943656</v>
      </c>
      <c r="F46" s="97">
        <v>113.12850676302394</v>
      </c>
      <c r="G46" s="21">
        <v>33.968334726338</v>
      </c>
      <c r="H46" s="97">
        <v>151.85291227530698</v>
      </c>
      <c r="I46" s="97">
        <v>99.602671224898558</v>
      </c>
      <c r="J46" s="97">
        <v>13.427877904269577</v>
      </c>
      <c r="K46" s="97">
        <v>6.884175787943656</v>
      </c>
      <c r="L46" s="97">
        <v>12.36302332719653</v>
      </c>
      <c r="M46" s="97">
        <v>33.968334726338</v>
      </c>
      <c r="N46" s="2">
        <v>-58.113634905883877</v>
      </c>
      <c r="O46" s="97">
        <v>5.0535423437106068</v>
      </c>
      <c r="P46" s="97">
        <v>9.5986685269830279</v>
      </c>
      <c r="Q46" s="97">
        <v>143.26417851774485</v>
      </c>
      <c r="R46" s="97">
        <v>4.2550739849192833</v>
      </c>
      <c r="S46" s="97">
        <v>113.52684591370847</v>
      </c>
      <c r="T46" s="21">
        <v>34.579145139842879</v>
      </c>
      <c r="U46" s="97">
        <v>140.54604783924873</v>
      </c>
      <c r="V46" s="97">
        <v>9.5986685269830279</v>
      </c>
      <c r="W46" s="97">
        <v>9.871213948665325</v>
      </c>
      <c r="X46" s="97">
        <v>4.2550739849192833</v>
      </c>
      <c r="Y46" s="97">
        <v>7.705034901437263</v>
      </c>
      <c r="Z46" s="19">
        <v>34.579145139842879</v>
      </c>
      <c r="AA46" s="2">
        <v>-46.342784222591305</v>
      </c>
      <c r="AB46" s="62">
        <v>40</v>
      </c>
      <c r="AC46" s="46">
        <v>6.0168950847998106</v>
      </c>
      <c r="AD46" s="97">
        <v>99.817700784991999</v>
      </c>
      <c r="AE46" s="97">
        <v>150.93103282846465</v>
      </c>
      <c r="AF46" s="97">
        <v>6.1987329212987623</v>
      </c>
      <c r="AG46" s="97">
        <v>115.64306405570154</v>
      </c>
      <c r="AH46" s="21">
        <v>33.819838135984561</v>
      </c>
      <c r="AI46" s="97">
        <v>148.83051315268682</v>
      </c>
      <c r="AJ46" s="97">
        <v>99.817700784991999</v>
      </c>
      <c r="AK46" s="97">
        <v>12.377788078836646</v>
      </c>
      <c r="AL46" s="19">
        <v>6.1987329212987623</v>
      </c>
      <c r="AM46" s="97">
        <v>6.6657956778947938</v>
      </c>
      <c r="AN46" s="21">
        <v>33.819838135984561</v>
      </c>
      <c r="AO46" s="2">
        <v>-62.784608569630791</v>
      </c>
      <c r="AP46" s="66">
        <v>40</v>
      </c>
      <c r="AQ46" s="97">
        <v>5.9934171213277061</v>
      </c>
      <c r="AR46" s="97">
        <v>100.0874682140866</v>
      </c>
      <c r="AS46" s="97">
        <v>141.15539047433742</v>
      </c>
      <c r="AT46" s="97">
        <v>75.132689433123829</v>
      </c>
      <c r="AU46" s="97">
        <v>111.79551771978831</v>
      </c>
      <c r="AV46" s="21">
        <v>32.969550661460396</v>
      </c>
      <c r="AW46" s="97">
        <v>143.74976723629317</v>
      </c>
      <c r="AX46" s="97">
        <v>100.0874682140866</v>
      </c>
      <c r="AY46" s="97">
        <v>11.417247521789381</v>
      </c>
      <c r="AZ46" s="97">
        <v>75.132689433123829</v>
      </c>
      <c r="BA46" s="97">
        <v>3.4860422106129434</v>
      </c>
      <c r="BB46" s="97">
        <v>32.969550661460396</v>
      </c>
      <c r="BC46" s="2">
        <v>-13.622815197258694</v>
      </c>
      <c r="BD46" s="62">
        <v>40</v>
      </c>
      <c r="BE46" s="97">
        <v>6.4040420302130476</v>
      </c>
      <c r="BF46" s="97">
        <v>99.483459608455618</v>
      </c>
      <c r="BG46" s="97">
        <v>150.06144022240025</v>
      </c>
      <c r="BH46" s="97">
        <v>5.9403534091345067</v>
      </c>
      <c r="BI46" s="97">
        <v>113.72621244504568</v>
      </c>
      <c r="BJ46" s="21">
        <v>34.000783628344685</v>
      </c>
      <c r="BK46" s="97">
        <v>149.55918004756407</v>
      </c>
      <c r="BL46" s="97">
        <v>99.483459608455618</v>
      </c>
      <c r="BM46" s="97">
        <v>9.9927208323562553</v>
      </c>
      <c r="BN46" s="97">
        <v>5.9403534091345067</v>
      </c>
      <c r="BO46" s="97">
        <v>7.2565101068833977</v>
      </c>
      <c r="BP46" s="97">
        <v>34.000783628344685</v>
      </c>
      <c r="BQ46" s="2">
        <v>-62.525698696770931</v>
      </c>
      <c r="BR46" s="97">
        <v>6.4696809627993721</v>
      </c>
      <c r="BS46" s="97">
        <v>99.57122546584732</v>
      </c>
      <c r="BT46" s="97">
        <v>148.60094812973824</v>
      </c>
      <c r="BU46" s="97">
        <v>0.85763848652347785</v>
      </c>
      <c r="BV46" s="97">
        <v>113.73065455496869</v>
      </c>
      <c r="BW46" s="21">
        <v>99.247200059414325</v>
      </c>
      <c r="BX46" s="97">
        <v>147.9502198151331</v>
      </c>
      <c r="BY46" s="97">
        <v>99.57122546584732</v>
      </c>
      <c r="BZ46" s="97">
        <v>13.26451001592697</v>
      </c>
      <c r="CA46" s="97">
        <v>0.85763848652347785</v>
      </c>
      <c r="CB46" s="97">
        <v>12.663263663692756</v>
      </c>
      <c r="CC46" s="97">
        <v>99.247200059414325</v>
      </c>
      <c r="CD46" s="2">
        <v>-67.607535254818885</v>
      </c>
    </row>
    <row r="47" spans="1:82" x14ac:dyDescent="0.25">
      <c r="A47" s="59">
        <v>41</v>
      </c>
      <c r="B47" s="46">
        <v>6.1990497875571222</v>
      </c>
      <c r="C47" s="97">
        <v>100.11046321870975</v>
      </c>
      <c r="D47" s="97">
        <v>148.60046252960058</v>
      </c>
      <c r="E47" s="97">
        <v>5.3763992892957555</v>
      </c>
      <c r="F47" s="97">
        <v>111.84114163706789</v>
      </c>
      <c r="G47" s="21">
        <v>33.973351510149655</v>
      </c>
      <c r="H47" s="97">
        <v>151.81247999069052</v>
      </c>
      <c r="I47" s="97">
        <v>100.11046321870975</v>
      </c>
      <c r="J47" s="97">
        <v>9.5471694405597489</v>
      </c>
      <c r="K47" s="97">
        <v>5.3763992892957555</v>
      </c>
      <c r="L47" s="97">
        <v>8.6473706755664796</v>
      </c>
      <c r="M47" s="97">
        <v>33.973351510149655</v>
      </c>
      <c r="N47" s="2">
        <v>-63.808234389510368</v>
      </c>
      <c r="O47" s="97">
        <v>5.3223395338097248</v>
      </c>
      <c r="P47" s="97">
        <v>10.286280826266696</v>
      </c>
      <c r="Q47" s="97">
        <v>141.66203131511929</v>
      </c>
      <c r="R47" s="97">
        <v>6.5461576904103245</v>
      </c>
      <c r="S47" s="97">
        <v>113.26141845979444</v>
      </c>
      <c r="T47" s="21">
        <v>34.350072415879467</v>
      </c>
      <c r="U47" s="97">
        <v>146.30131642466029</v>
      </c>
      <c r="V47" s="97">
        <v>10.286280826266696</v>
      </c>
      <c r="W47" s="97">
        <v>5.7510601655903741</v>
      </c>
      <c r="X47" s="97">
        <v>6.5461576904103245</v>
      </c>
      <c r="Y47" s="97">
        <v>11.111730652451504</v>
      </c>
      <c r="Z47" s="19">
        <v>34.350072415879467</v>
      </c>
      <c r="AA47" s="2">
        <v>-36.618459232902353</v>
      </c>
      <c r="AB47" s="62">
        <v>41</v>
      </c>
      <c r="AC47" s="46">
        <v>6.5670647345194118</v>
      </c>
      <c r="AD47" s="97">
        <v>99.535396337699311</v>
      </c>
      <c r="AE47" s="97">
        <v>148.70661044137864</v>
      </c>
      <c r="AF47" s="97">
        <v>4.2742918334609739</v>
      </c>
      <c r="AG47" s="97">
        <v>113.25774423909068</v>
      </c>
      <c r="AH47" s="21">
        <v>33.311073035324647</v>
      </c>
      <c r="AI47" s="97">
        <v>147.33986838088663</v>
      </c>
      <c r="AJ47" s="97">
        <v>99.535396337699311</v>
      </c>
      <c r="AK47" s="97">
        <v>12.59252193483788</v>
      </c>
      <c r="AL47" s="19">
        <v>4.2742918334609739</v>
      </c>
      <c r="AM47" s="97">
        <v>10.765126071772155</v>
      </c>
      <c r="AN47" s="21">
        <v>33.311073035324647</v>
      </c>
      <c r="AO47" s="2">
        <v>-64.053871060652853</v>
      </c>
      <c r="AP47" s="66">
        <v>41</v>
      </c>
      <c r="AQ47" s="97">
        <v>4.6785830698627757</v>
      </c>
      <c r="AR47" s="97">
        <v>99.584109548737075</v>
      </c>
      <c r="AS47" s="97">
        <v>139.60164142408203</v>
      </c>
      <c r="AT47" s="97">
        <v>77.816101035247002</v>
      </c>
      <c r="AU47" s="97">
        <v>110.88782183816771</v>
      </c>
      <c r="AV47" s="21">
        <v>34.094132863608287</v>
      </c>
      <c r="AW47" s="97">
        <v>145.76125671081223</v>
      </c>
      <c r="AX47" s="97">
        <v>99.584109548737075</v>
      </c>
      <c r="AY47" s="97">
        <v>11.888812216929049</v>
      </c>
      <c r="AZ47" s="97">
        <v>77.816101035247002</v>
      </c>
      <c r="BA47" s="97">
        <v>2.0707330225307103</v>
      </c>
      <c r="BB47" s="97">
        <v>34.094132863608287</v>
      </c>
      <c r="BC47" s="2">
        <v>-13.840050623660673</v>
      </c>
      <c r="BD47" s="62">
        <v>41</v>
      </c>
      <c r="BE47" s="97">
        <v>5.6259586242091535</v>
      </c>
      <c r="BF47" s="97">
        <v>98.510661898516844</v>
      </c>
      <c r="BG47" s="97">
        <v>147.32167483753113</v>
      </c>
      <c r="BH47" s="97">
        <v>5.3495236892764897</v>
      </c>
      <c r="BI47" s="97">
        <v>113.38459599933759</v>
      </c>
      <c r="BJ47" s="21">
        <v>33.121951368859158</v>
      </c>
      <c r="BK47" s="97">
        <v>151.18170528636659</v>
      </c>
      <c r="BL47" s="97">
        <v>98.510661898516844</v>
      </c>
      <c r="BM47" s="97">
        <v>13.409048397836305</v>
      </c>
      <c r="BN47" s="97">
        <v>5.3495236892764897</v>
      </c>
      <c r="BO47" s="97">
        <v>10.768363286277276</v>
      </c>
      <c r="BP47" s="97">
        <v>33.121951368859158</v>
      </c>
      <c r="BQ47" s="2">
        <v>-63.569433911816397</v>
      </c>
      <c r="BR47" s="97">
        <v>5.2888360968919148</v>
      </c>
      <c r="BS47" s="97">
        <v>98.887316637641632</v>
      </c>
      <c r="BT47" s="97">
        <v>146.43560693255748</v>
      </c>
      <c r="BU47" s="97">
        <v>0.34666269886679357</v>
      </c>
      <c r="BV47" s="97">
        <v>114.32164315714776</v>
      </c>
      <c r="BW47" s="21">
        <v>99.67607166518016</v>
      </c>
      <c r="BX47" s="97">
        <v>148.42438571579342</v>
      </c>
      <c r="BY47" s="97">
        <v>98.887316637641632</v>
      </c>
      <c r="BZ47" s="97">
        <v>12.969997455539577</v>
      </c>
      <c r="CA47" s="97">
        <v>0.34666269886679357</v>
      </c>
      <c r="CB47" s="97">
        <v>13.204326125372006</v>
      </c>
      <c r="CC47" s="97">
        <v>99.67607166518016</v>
      </c>
      <c r="CD47" s="2">
        <v>-69.528612018872451</v>
      </c>
    </row>
    <row r="48" spans="1:82" x14ac:dyDescent="0.25">
      <c r="A48" s="59">
        <v>42</v>
      </c>
      <c r="B48" s="46">
        <v>5.9723429210643886</v>
      </c>
      <c r="C48" s="97">
        <v>99.810929803124083</v>
      </c>
      <c r="D48" s="97">
        <v>149.37152565114809</v>
      </c>
      <c r="E48" s="97">
        <v>4.6464973572682231</v>
      </c>
      <c r="F48" s="97">
        <v>113.43395485684378</v>
      </c>
      <c r="G48" s="21">
        <v>33.638311396213858</v>
      </c>
      <c r="H48" s="97">
        <v>148.3254967383856</v>
      </c>
      <c r="I48" s="97">
        <v>99.810929803124083</v>
      </c>
      <c r="J48" s="97">
        <v>13.368637947765114</v>
      </c>
      <c r="K48" s="97">
        <v>4.6464973572682231</v>
      </c>
      <c r="L48" s="97">
        <v>13.444987434122655</v>
      </c>
      <c r="M48" s="97">
        <v>33.638311396213858</v>
      </c>
      <c r="N48" s="2">
        <v>-62.84690388245852</v>
      </c>
      <c r="O48" s="97">
        <v>6.1677938406556914</v>
      </c>
      <c r="P48" s="97">
        <v>13.19238485090769</v>
      </c>
      <c r="Q48" s="97">
        <v>145.17916780554694</v>
      </c>
      <c r="R48" s="97">
        <v>5.9029708083079919</v>
      </c>
      <c r="S48" s="97">
        <v>113.65855963703345</v>
      </c>
      <c r="T48" s="21">
        <v>32.737140244294451</v>
      </c>
      <c r="U48" s="97">
        <v>143.5322048359742</v>
      </c>
      <c r="V48" s="97">
        <v>13.19238485090769</v>
      </c>
      <c r="W48" s="97">
        <v>10.581082981523087</v>
      </c>
      <c r="X48" s="97">
        <v>5.9029708083079919</v>
      </c>
      <c r="Y48" s="97">
        <v>6.704693265857701</v>
      </c>
      <c r="Z48" s="19">
        <v>32.737140244294451</v>
      </c>
      <c r="AA48" s="2">
        <v>-42.117781301980756</v>
      </c>
      <c r="AB48" s="62">
        <v>42</v>
      </c>
      <c r="AC48" s="46">
        <v>6.1232484556609403</v>
      </c>
      <c r="AD48" s="97">
        <v>100.10390909695029</v>
      </c>
      <c r="AE48" s="97">
        <v>147.49511314721858</v>
      </c>
      <c r="AF48" s="97">
        <v>5.3369804184196399</v>
      </c>
      <c r="AG48" s="97">
        <v>114.33848093393013</v>
      </c>
      <c r="AH48" s="21">
        <v>32.999891737425372</v>
      </c>
      <c r="AI48" s="97">
        <v>148.13577635131799</v>
      </c>
      <c r="AJ48" s="97">
        <v>100.10390909695029</v>
      </c>
      <c r="AK48" s="97">
        <v>12.966408147041625</v>
      </c>
      <c r="AL48" s="19">
        <v>5.3369804184196399</v>
      </c>
      <c r="AM48" s="97">
        <v>12.909100310227466</v>
      </c>
      <c r="AN48" s="21">
        <v>32.999891737425372</v>
      </c>
      <c r="AO48" s="2">
        <v>-61.588132275730835</v>
      </c>
      <c r="AP48" s="66">
        <v>42</v>
      </c>
      <c r="AQ48" s="97">
        <v>5.7492553562119744</v>
      </c>
      <c r="AR48" s="97">
        <v>99.089651640083119</v>
      </c>
      <c r="AS48" s="97">
        <v>140.31614246136999</v>
      </c>
      <c r="AT48" s="97">
        <v>76.418463465556101</v>
      </c>
      <c r="AU48" s="97">
        <v>115.42036333064172</v>
      </c>
      <c r="AV48" s="21">
        <v>34.454403952709058</v>
      </c>
      <c r="AW48" s="97">
        <v>141.35766918758463</v>
      </c>
      <c r="AX48" s="97">
        <v>99.089651640083119</v>
      </c>
      <c r="AY48" s="97">
        <v>15.673004660823935</v>
      </c>
      <c r="AZ48" s="97">
        <v>76.418463465556101</v>
      </c>
      <c r="BA48" s="97">
        <v>2.1997736418232812</v>
      </c>
      <c r="BB48" s="97">
        <v>34.454403952709058</v>
      </c>
      <c r="BC48" s="2">
        <v>-13.858618154105816</v>
      </c>
      <c r="BD48" s="62">
        <v>42</v>
      </c>
      <c r="BE48" s="97">
        <v>6.2829758248884193</v>
      </c>
      <c r="BF48" s="97">
        <v>100.03241318546669</v>
      </c>
      <c r="BG48" s="97">
        <v>148.58621517992432</v>
      </c>
      <c r="BH48" s="97">
        <v>4.7550989338321052</v>
      </c>
      <c r="BI48" s="97">
        <v>113.90914793456976</v>
      </c>
      <c r="BJ48" s="21">
        <v>34.109868008014551</v>
      </c>
      <c r="BK48" s="97">
        <v>149.83908578610763</v>
      </c>
      <c r="BL48" s="97">
        <v>100.03241318546669</v>
      </c>
      <c r="BM48" s="97">
        <v>12.021545315738136</v>
      </c>
      <c r="BN48" s="97">
        <v>4.7550989338321052</v>
      </c>
      <c r="BO48" s="97">
        <v>7.59039440102665</v>
      </c>
      <c r="BP48" s="97">
        <v>34.109868008014551</v>
      </c>
      <c r="BQ48" s="2">
        <v>-65.557115028025919</v>
      </c>
      <c r="BR48" s="97">
        <v>5.7860923598224963</v>
      </c>
      <c r="BS48" s="97">
        <v>98.968630765851529</v>
      </c>
      <c r="BT48" s="97">
        <v>148.28890134499412</v>
      </c>
      <c r="BU48" s="97">
        <v>-0.53105038611429034</v>
      </c>
      <c r="BV48" s="97">
        <v>112.34933935256606</v>
      </c>
      <c r="BW48" s="21">
        <v>99.455520210743401</v>
      </c>
      <c r="BX48" s="97">
        <v>151.04862031045369</v>
      </c>
      <c r="BY48" s="97">
        <v>98.968630765851529</v>
      </c>
      <c r="BZ48" s="97">
        <v>12.033448570228538</v>
      </c>
      <c r="CA48" s="97">
        <v>-0.53105038611429034</v>
      </c>
      <c r="CB48" s="97">
        <v>8.3362614587606974</v>
      </c>
      <c r="CC48" s="97">
        <v>99.455520210743401</v>
      </c>
      <c r="CD48" s="2">
        <v>-79.01700982874813</v>
      </c>
    </row>
    <row r="49" spans="1:82" x14ac:dyDescent="0.25">
      <c r="A49" s="59">
        <v>43</v>
      </c>
      <c r="B49" s="46">
        <v>6.4134102360573282</v>
      </c>
      <c r="C49" s="97">
        <v>99.914475048682903</v>
      </c>
      <c r="D49" s="97">
        <v>148.7741825282566</v>
      </c>
      <c r="E49" s="97">
        <v>6.8211243078051291</v>
      </c>
      <c r="F49" s="97">
        <v>112.76198523883943</v>
      </c>
      <c r="G49" s="21">
        <v>35.121531705699013</v>
      </c>
      <c r="H49" s="97">
        <v>147.00858397066867</v>
      </c>
      <c r="I49" s="97">
        <v>99.914475048682903</v>
      </c>
      <c r="J49" s="97">
        <v>11.149158479057878</v>
      </c>
      <c r="K49" s="97">
        <v>6.8211243078051291</v>
      </c>
      <c r="L49" s="97">
        <v>5.7016360728355462</v>
      </c>
      <c r="M49" s="97">
        <v>35.121531705699013</v>
      </c>
      <c r="N49" s="2">
        <v>-61.236205857946047</v>
      </c>
      <c r="O49" s="97">
        <v>5.3127025734084361</v>
      </c>
      <c r="P49" s="97">
        <v>12.272320461314097</v>
      </c>
      <c r="Q49" s="97">
        <v>143.8691506981437</v>
      </c>
      <c r="R49" s="97">
        <v>4.1664007642968421</v>
      </c>
      <c r="S49" s="97">
        <v>114.89301066782356</v>
      </c>
      <c r="T49" s="21">
        <v>34.070384301025577</v>
      </c>
      <c r="U49" s="97">
        <v>144.37805392786206</v>
      </c>
      <c r="V49" s="97">
        <v>12.272320461314097</v>
      </c>
      <c r="W49" s="97">
        <v>8.9582071516371933</v>
      </c>
      <c r="X49" s="97">
        <v>4.1664007642968421</v>
      </c>
      <c r="Y49" s="97">
        <v>10.228520840261799</v>
      </c>
      <c r="Z49" s="19">
        <v>34.070384301025577</v>
      </c>
      <c r="AA49" s="2">
        <v>-45.873015794552934</v>
      </c>
      <c r="AB49" s="62">
        <v>43</v>
      </c>
      <c r="AC49" s="46">
        <v>6.1633331819663573</v>
      </c>
      <c r="AD49" s="97">
        <v>99.906445178907376</v>
      </c>
      <c r="AE49" s="97">
        <v>148.72488610258895</v>
      </c>
      <c r="AF49" s="97">
        <v>7.2468565907082567</v>
      </c>
      <c r="AG49" s="97">
        <v>111.95136888568396</v>
      </c>
      <c r="AH49" s="21">
        <v>34.325164074203023</v>
      </c>
      <c r="AI49" s="97">
        <v>150.6234580596394</v>
      </c>
      <c r="AJ49" s="97">
        <v>99.906445178907376</v>
      </c>
      <c r="AK49" s="97">
        <v>13.119097279838279</v>
      </c>
      <c r="AL49" s="19">
        <v>7.2468565907082567</v>
      </c>
      <c r="AM49" s="97">
        <v>6.1093049549423091</v>
      </c>
      <c r="AN49" s="21">
        <v>34.325164074203023</v>
      </c>
      <c r="AO49" s="2">
        <v>-60.935335833116213</v>
      </c>
      <c r="AP49" s="66">
        <v>43</v>
      </c>
      <c r="AQ49" s="97">
        <v>5.6154878490839115</v>
      </c>
      <c r="AR49" s="97">
        <v>99.307294113520683</v>
      </c>
      <c r="AS49" s="97">
        <v>143.03470457926068</v>
      </c>
      <c r="AT49" s="97">
        <v>77.730429085054197</v>
      </c>
      <c r="AU49" s="97">
        <v>114.04436547405818</v>
      </c>
      <c r="AV49" s="21">
        <v>34.434997788897952</v>
      </c>
      <c r="AW49" s="97">
        <v>140.58304706830256</v>
      </c>
      <c r="AX49" s="97">
        <v>99.307294113520683</v>
      </c>
      <c r="AY49" s="97">
        <v>12.459480456194761</v>
      </c>
      <c r="AZ49" s="97">
        <v>77.730429085054197</v>
      </c>
      <c r="BA49" s="97">
        <v>3.8567460713137534</v>
      </c>
      <c r="BB49" s="97">
        <v>34.434997788897952</v>
      </c>
      <c r="BC49" s="2">
        <v>-12.399018086321933</v>
      </c>
      <c r="BD49" s="62">
        <v>43</v>
      </c>
      <c r="BE49" s="97">
        <v>5.7866223794413916</v>
      </c>
      <c r="BF49" s="97">
        <v>99.430524709901889</v>
      </c>
      <c r="BG49" s="97">
        <v>148.67801913135366</v>
      </c>
      <c r="BH49" s="97">
        <v>6.1182123939401656</v>
      </c>
      <c r="BI49" s="97">
        <v>115.16011054091234</v>
      </c>
      <c r="BJ49" s="21">
        <v>34.744249434004857</v>
      </c>
      <c r="BK49" s="97">
        <v>148.59083493924967</v>
      </c>
      <c r="BL49" s="97">
        <v>99.430524709901889</v>
      </c>
      <c r="BM49" s="97">
        <v>13.67967686417771</v>
      </c>
      <c r="BN49" s="97">
        <v>6.1182123939401656</v>
      </c>
      <c r="BO49" s="97">
        <v>11.217980068611443</v>
      </c>
      <c r="BP49" s="97">
        <v>34.744249434004857</v>
      </c>
      <c r="BQ49" s="2">
        <v>-61.157235422374569</v>
      </c>
      <c r="BR49" s="97">
        <v>5.7785989568709528</v>
      </c>
      <c r="BS49" s="97">
        <v>99.547066425501427</v>
      </c>
      <c r="BT49" s="97">
        <v>150.08094895710704</v>
      </c>
      <c r="BU49" s="97">
        <v>0.89383471461468433</v>
      </c>
      <c r="BV49" s="97">
        <v>112.88314725846949</v>
      </c>
      <c r="BW49" s="21">
        <v>99.961817399272292</v>
      </c>
      <c r="BX49" s="97">
        <v>149.30059545102833</v>
      </c>
      <c r="BY49" s="97">
        <v>99.547066425501427</v>
      </c>
      <c r="BZ49" s="97">
        <v>10.233188872124115</v>
      </c>
      <c r="CA49" s="97">
        <v>0.89383471461468433</v>
      </c>
      <c r="CB49" s="97">
        <v>15.269512294884896</v>
      </c>
      <c r="CC49" s="97">
        <v>99.961817399272292</v>
      </c>
      <c r="CD49" s="2">
        <v>-65.156516993721638</v>
      </c>
    </row>
    <row r="50" spans="1:82" x14ac:dyDescent="0.25">
      <c r="A50" s="59">
        <v>44</v>
      </c>
      <c r="B50" s="46">
        <v>6.431592456643636</v>
      </c>
      <c r="C50" s="97">
        <v>99.563954037015833</v>
      </c>
      <c r="D50" s="97">
        <v>148.84664689530965</v>
      </c>
      <c r="E50" s="97">
        <v>7.5906495469750306</v>
      </c>
      <c r="F50" s="97">
        <v>114.10055098569087</v>
      </c>
      <c r="G50" s="21">
        <v>32.178559052346216</v>
      </c>
      <c r="H50" s="97">
        <v>150.49775822729964</v>
      </c>
      <c r="I50" s="97">
        <v>99.563954037015833</v>
      </c>
      <c r="J50" s="97">
        <v>9.5105752624881266</v>
      </c>
      <c r="K50" s="97">
        <v>7.5906495469750306</v>
      </c>
      <c r="L50" s="97">
        <v>13.062034195263015</v>
      </c>
      <c r="M50" s="97">
        <v>32.178559052346216</v>
      </c>
      <c r="N50" s="2">
        <v>-56.848563511882539</v>
      </c>
      <c r="O50" s="97">
        <v>5.5358263117234161</v>
      </c>
      <c r="P50" s="97">
        <v>11.182310141549314</v>
      </c>
      <c r="Q50" s="97">
        <v>141.92135432161393</v>
      </c>
      <c r="R50" s="97">
        <v>5.9058757896046403</v>
      </c>
      <c r="S50" s="97">
        <v>116.24147439822582</v>
      </c>
      <c r="T50" s="21">
        <v>35.431617541378692</v>
      </c>
      <c r="U50" s="97">
        <v>145.17527550597751</v>
      </c>
      <c r="V50" s="97">
        <v>11.182310141549314</v>
      </c>
      <c r="W50" s="97">
        <v>12.011215207772404</v>
      </c>
      <c r="X50" s="97">
        <v>5.9058757896046403</v>
      </c>
      <c r="Y50" s="97">
        <v>7.3144893301130178</v>
      </c>
      <c r="Z50" s="19">
        <v>35.431617541378692</v>
      </c>
      <c r="AA50" s="2">
        <v>-42.713699802463957</v>
      </c>
      <c r="AB50" s="62">
        <v>44</v>
      </c>
      <c r="AC50" s="46">
        <v>6.1479161126744133</v>
      </c>
      <c r="AD50" s="97">
        <v>99.17496777225972</v>
      </c>
      <c r="AE50" s="97">
        <v>148.21141951428692</v>
      </c>
      <c r="AF50" s="97">
        <v>7.6191933497235329</v>
      </c>
      <c r="AG50" s="97">
        <v>114.68342704521197</v>
      </c>
      <c r="AH50" s="21">
        <v>33.566621734786501</v>
      </c>
      <c r="AI50" s="97">
        <v>149.63749287461707</v>
      </c>
      <c r="AJ50" s="97">
        <v>99.17496777225972</v>
      </c>
      <c r="AK50" s="97">
        <v>10.020608376378183</v>
      </c>
      <c r="AL50" s="19">
        <v>7.6191933497235329</v>
      </c>
      <c r="AM50" s="97">
        <v>3.8145859606278174</v>
      </c>
      <c r="AN50" s="21">
        <v>33.566621734786501</v>
      </c>
      <c r="AO50" s="2">
        <v>-61.135928800622032</v>
      </c>
      <c r="AP50" s="66">
        <v>44</v>
      </c>
      <c r="AQ50" s="97">
        <v>6.0164600523989966</v>
      </c>
      <c r="AR50" s="97">
        <v>99.494553621106931</v>
      </c>
      <c r="AS50" s="97">
        <v>142.12615057335782</v>
      </c>
      <c r="AT50" s="97">
        <v>77.142968167112699</v>
      </c>
      <c r="AU50" s="97">
        <v>116.39822748192798</v>
      </c>
      <c r="AV50" s="21">
        <v>34.177042712456959</v>
      </c>
      <c r="AW50" s="97">
        <v>144.49021225438847</v>
      </c>
      <c r="AX50" s="97">
        <v>99.494553621106931</v>
      </c>
      <c r="AY50" s="97">
        <v>12.925437480716788</v>
      </c>
      <c r="AZ50" s="97">
        <v>77.142968167112699</v>
      </c>
      <c r="BA50" s="97">
        <v>4.549293983202368</v>
      </c>
      <c r="BB50" s="97">
        <v>34.177042712456959</v>
      </c>
      <c r="BC50" s="2">
        <v>-13.288907477274021</v>
      </c>
      <c r="BD50" s="62">
        <v>44</v>
      </c>
      <c r="BE50" s="97">
        <v>5.8112822449476615</v>
      </c>
      <c r="BF50" s="97">
        <v>99.633278334824183</v>
      </c>
      <c r="BG50" s="97">
        <v>148.54255125944275</v>
      </c>
      <c r="BH50" s="97">
        <v>6.4081380835937507</v>
      </c>
      <c r="BI50" s="97">
        <v>113.65799797922693</v>
      </c>
      <c r="BJ50" s="21">
        <v>34.585497732520409</v>
      </c>
      <c r="BK50" s="97">
        <v>151.08684760294582</v>
      </c>
      <c r="BL50" s="97">
        <v>99.633278334824183</v>
      </c>
      <c r="BM50" s="97">
        <v>11.296796757086756</v>
      </c>
      <c r="BN50" s="97">
        <v>6.4081380835937507</v>
      </c>
      <c r="BO50" s="97">
        <v>12.722460060978811</v>
      </c>
      <c r="BP50" s="97">
        <v>34.585497732520409</v>
      </c>
      <c r="BQ50" s="2">
        <v>-60.108335985402825</v>
      </c>
      <c r="BR50" s="97">
        <v>5.8130032023392868</v>
      </c>
      <c r="BS50" s="97">
        <v>99.405534158858472</v>
      </c>
      <c r="BT50" s="97">
        <v>147.05164156145381</v>
      </c>
      <c r="BU50" s="97">
        <v>1.6378616537802189</v>
      </c>
      <c r="BV50" s="97">
        <v>114.09851170738922</v>
      </c>
      <c r="BW50" s="21">
        <v>100.02448460277263</v>
      </c>
      <c r="BX50" s="97">
        <v>150.91421744756943</v>
      </c>
      <c r="BY50" s="97">
        <v>99.405534158858472</v>
      </c>
      <c r="BZ50" s="97">
        <v>12.696106107243612</v>
      </c>
      <c r="CA50" s="97">
        <v>1.6378616537802189</v>
      </c>
      <c r="CB50" s="97">
        <v>6.3101244957781955</v>
      </c>
      <c r="CC50" s="97">
        <v>100.02448460277263</v>
      </c>
      <c r="CD50" s="2">
        <v>-76.91216162012806</v>
      </c>
    </row>
    <row r="51" spans="1:82" x14ac:dyDescent="0.25">
      <c r="A51" s="59">
        <v>45</v>
      </c>
      <c r="B51" s="46">
        <v>5.9580342992126933</v>
      </c>
      <c r="C51" s="97">
        <v>99.520471200364213</v>
      </c>
      <c r="D51" s="97">
        <v>146.23684804411189</v>
      </c>
      <c r="E51" s="97">
        <v>5.0583245736717553</v>
      </c>
      <c r="F51" s="97">
        <v>113.79874495248708</v>
      </c>
      <c r="G51" s="21">
        <v>33.776547890234298</v>
      </c>
      <c r="H51" s="97">
        <v>153.2912178760611</v>
      </c>
      <c r="I51" s="97">
        <v>99.520471200364213</v>
      </c>
      <c r="J51" s="97">
        <v>11.75031065505833</v>
      </c>
      <c r="K51" s="97">
        <v>5.0583245736717553</v>
      </c>
      <c r="L51" s="97">
        <v>10.776032444698496</v>
      </c>
      <c r="M51" s="97">
        <v>33.776547890234298</v>
      </c>
      <c r="N51" s="2">
        <v>-64.219513765021119</v>
      </c>
      <c r="O51" s="97">
        <v>5.0269781370287969</v>
      </c>
      <c r="P51" s="97">
        <v>12.218264853247293</v>
      </c>
      <c r="Q51" s="97">
        <v>141.9077160713515</v>
      </c>
      <c r="R51" s="97">
        <v>6.4909038593807704</v>
      </c>
      <c r="S51" s="97">
        <v>114.53282945644365</v>
      </c>
      <c r="T51" s="21">
        <v>33.73228326501804</v>
      </c>
      <c r="U51" s="97">
        <v>141.74858915069055</v>
      </c>
      <c r="V51" s="97">
        <v>12.218264853247293</v>
      </c>
      <c r="W51" s="97">
        <v>12.342265967095763</v>
      </c>
      <c r="X51" s="97">
        <v>6.4909038593807704</v>
      </c>
      <c r="Y51" s="97">
        <v>8.7467536400933277</v>
      </c>
      <c r="Z51" s="19">
        <v>33.73228326501804</v>
      </c>
      <c r="AA51" s="2">
        <v>-39.504557954538804</v>
      </c>
      <c r="AB51" s="62">
        <v>45</v>
      </c>
      <c r="AC51" s="46">
        <v>6.1483582176335894</v>
      </c>
      <c r="AD51" s="97">
        <v>99.564421847984491</v>
      </c>
      <c r="AE51" s="97">
        <v>149.4627662345313</v>
      </c>
      <c r="AF51" s="97">
        <v>5.0668402332773743</v>
      </c>
      <c r="AG51" s="97">
        <v>114.62195181556837</v>
      </c>
      <c r="AH51" s="21">
        <v>34.000687092967937</v>
      </c>
      <c r="AI51" s="97">
        <v>151.60242367006336</v>
      </c>
      <c r="AJ51" s="97">
        <v>99.564421847984491</v>
      </c>
      <c r="AK51" s="97">
        <v>13.154210397764757</v>
      </c>
      <c r="AL51" s="19">
        <v>5.0668402332773743</v>
      </c>
      <c r="AM51" s="97">
        <v>12.902109135264084</v>
      </c>
      <c r="AN51" s="21">
        <v>34.000687092967937</v>
      </c>
      <c r="AO51" s="2">
        <v>-62.39364368647535</v>
      </c>
      <c r="AP51" s="66">
        <v>45</v>
      </c>
      <c r="AQ51" s="97">
        <v>5.5287527990524321</v>
      </c>
      <c r="AR51" s="97">
        <v>99.921025391567582</v>
      </c>
      <c r="AS51" s="97">
        <v>141.90392184463317</v>
      </c>
      <c r="AT51" s="97">
        <v>76.205967763134481</v>
      </c>
      <c r="AU51" s="97">
        <v>110.40323266635741</v>
      </c>
      <c r="AV51" s="21">
        <v>33.520518155265137</v>
      </c>
      <c r="AW51" s="97">
        <v>141.76922083900081</v>
      </c>
      <c r="AX51" s="97">
        <v>99.921025391567582</v>
      </c>
      <c r="AY51" s="97">
        <v>7.5020095687874262</v>
      </c>
      <c r="AZ51" s="97">
        <v>76.205967763134481</v>
      </c>
      <c r="BA51" s="97">
        <v>1.8998042355150453</v>
      </c>
      <c r="BB51" s="97">
        <v>33.520518155265137</v>
      </c>
      <c r="BC51" s="2">
        <v>-12.66789760188073</v>
      </c>
      <c r="BD51" s="62">
        <v>45</v>
      </c>
      <c r="BE51" s="97">
        <v>6.4747996520288691</v>
      </c>
      <c r="BF51" s="97">
        <v>99.177275953024704</v>
      </c>
      <c r="BG51" s="97">
        <v>147.46264050001889</v>
      </c>
      <c r="BH51" s="97">
        <v>5.8075957896684391</v>
      </c>
      <c r="BI51" s="97">
        <v>112.77195282376378</v>
      </c>
      <c r="BJ51" s="21">
        <v>34.267496955838709</v>
      </c>
      <c r="BK51" s="97">
        <v>150.37274047966019</v>
      </c>
      <c r="BL51" s="97">
        <v>99.177275953024704</v>
      </c>
      <c r="BM51" s="97">
        <v>11.606574518703665</v>
      </c>
      <c r="BN51" s="97">
        <v>5.8075957896684391</v>
      </c>
      <c r="BO51" s="97">
        <v>7.4349348609505839</v>
      </c>
      <c r="BP51" s="97">
        <v>34.267496955838709</v>
      </c>
      <c r="BQ51" s="2">
        <v>-62.911766532791134</v>
      </c>
      <c r="BR51" s="97">
        <v>5.3960621262324677</v>
      </c>
      <c r="BS51" s="97">
        <v>98.99241223263077</v>
      </c>
      <c r="BT51" s="97">
        <v>149.69561021737087</v>
      </c>
      <c r="BU51" s="97">
        <v>1.2868527785371515</v>
      </c>
      <c r="BV51" s="97">
        <v>113.61731005770504</v>
      </c>
      <c r="BW51" s="21">
        <v>99.905158172714422</v>
      </c>
      <c r="BX51" s="97">
        <v>146.64428124784149</v>
      </c>
      <c r="BY51" s="97">
        <v>98.99241223263077</v>
      </c>
      <c r="BZ51" s="97">
        <v>12.256288920648331</v>
      </c>
      <c r="CA51" s="97">
        <v>1.2868527785371515</v>
      </c>
      <c r="CB51" s="97">
        <v>8.533299519104272</v>
      </c>
      <c r="CC51" s="97">
        <v>99.905158172714422</v>
      </c>
      <c r="CD51" s="2">
        <v>-74.087519398150917</v>
      </c>
    </row>
    <row r="52" spans="1:82" x14ac:dyDescent="0.25">
      <c r="A52" s="59">
        <v>46</v>
      </c>
      <c r="B52" s="46">
        <v>5.5158860773213521</v>
      </c>
      <c r="C52" s="97">
        <v>99.137213620312281</v>
      </c>
      <c r="D52" s="97">
        <v>148.27108710219929</v>
      </c>
      <c r="E52" s="97">
        <v>6.3581693358813922</v>
      </c>
      <c r="F52" s="97">
        <v>113.31904633719655</v>
      </c>
      <c r="G52" s="21">
        <v>33.686713371067647</v>
      </c>
      <c r="H52" s="97">
        <v>152.62345010670742</v>
      </c>
      <c r="I52" s="97">
        <v>99.137213620312281</v>
      </c>
      <c r="J52" s="97">
        <v>13.765542161735649</v>
      </c>
      <c r="K52" s="97">
        <v>6.3581693358813922</v>
      </c>
      <c r="L52" s="97">
        <v>10.377201430748377</v>
      </c>
      <c r="M52" s="97">
        <v>33.686713371067647</v>
      </c>
      <c r="N52" s="2">
        <v>-61.91202265274331</v>
      </c>
      <c r="O52" s="97">
        <v>5.9808022604980007</v>
      </c>
      <c r="P52" s="97">
        <v>9.2701796214869745</v>
      </c>
      <c r="Q52" s="97">
        <v>143.0446748772041</v>
      </c>
      <c r="R52" s="97">
        <v>7.2377087462036283</v>
      </c>
      <c r="S52" s="97">
        <v>113.44056739783505</v>
      </c>
      <c r="T52" s="21">
        <v>33.285957912326957</v>
      </c>
      <c r="U52" s="97">
        <v>140.04253189565418</v>
      </c>
      <c r="V52" s="97">
        <v>9.2701796214869745</v>
      </c>
      <c r="W52" s="97">
        <v>9.9692354231459888</v>
      </c>
      <c r="X52" s="97">
        <v>7.2377087462036283</v>
      </c>
      <c r="Y52" s="97">
        <v>7.5140660264962893</v>
      </c>
      <c r="Z52" s="19">
        <v>33.285957912326957</v>
      </c>
      <c r="AA52" s="2">
        <v>-35.630847182839275</v>
      </c>
      <c r="AB52" s="62">
        <v>46</v>
      </c>
      <c r="AC52" s="46">
        <v>5.4778285978198307</v>
      </c>
      <c r="AD52" s="97">
        <v>100.05905819950176</v>
      </c>
      <c r="AE52" s="97">
        <v>147.61873130222756</v>
      </c>
      <c r="AF52" s="97">
        <v>6.9570148726428558</v>
      </c>
      <c r="AG52" s="97">
        <v>113.52527408648525</v>
      </c>
      <c r="AH52" s="21">
        <v>33.641996305560475</v>
      </c>
      <c r="AI52" s="97">
        <v>147.27451635423898</v>
      </c>
      <c r="AJ52" s="97">
        <v>100.05905819950176</v>
      </c>
      <c r="AK52" s="97">
        <v>13.252841180848437</v>
      </c>
      <c r="AL52" s="19">
        <v>6.9570148726428558</v>
      </c>
      <c r="AM52" s="97">
        <v>3.1279022898178557</v>
      </c>
      <c r="AN52" s="21">
        <v>33.641996305560475</v>
      </c>
      <c r="AO52" s="2">
        <v>-63.759025114368804</v>
      </c>
      <c r="AP52" s="66">
        <v>46</v>
      </c>
      <c r="AQ52" s="97">
        <v>6.0667000945370271</v>
      </c>
      <c r="AR52" s="97">
        <v>98.785216654680667</v>
      </c>
      <c r="AS52" s="97">
        <v>146.01658829388876</v>
      </c>
      <c r="AT52" s="97">
        <v>76.45681153345835</v>
      </c>
      <c r="AU52" s="97">
        <v>109.60208105542517</v>
      </c>
      <c r="AV52" s="21">
        <v>33.720451383915666</v>
      </c>
      <c r="AW52" s="97">
        <v>144.23046575655076</v>
      </c>
      <c r="AX52" s="97">
        <v>98.785216654680667</v>
      </c>
      <c r="AY52" s="97">
        <v>14.474046976564129</v>
      </c>
      <c r="AZ52" s="97">
        <v>76.45681153345835</v>
      </c>
      <c r="BA52" s="97">
        <v>3.2319348469809133</v>
      </c>
      <c r="BB52" s="97">
        <v>33.720451383915666</v>
      </c>
      <c r="BC52" s="2">
        <v>-12.527518735549641</v>
      </c>
      <c r="BD52" s="62">
        <v>46</v>
      </c>
      <c r="BE52" s="97">
        <v>6.4802944205461923</v>
      </c>
      <c r="BF52" s="97">
        <v>98.586541117599268</v>
      </c>
      <c r="BG52" s="97">
        <v>148.45933525173842</v>
      </c>
      <c r="BH52" s="97">
        <v>6.4963822336692028</v>
      </c>
      <c r="BI52" s="97">
        <v>114.417012054311</v>
      </c>
      <c r="BJ52" s="21">
        <v>32.981976562341238</v>
      </c>
      <c r="BK52" s="97">
        <v>149.08882475632123</v>
      </c>
      <c r="BL52" s="97">
        <v>98.586541117599268</v>
      </c>
      <c r="BM52" s="97">
        <v>9.8257027053152513</v>
      </c>
      <c r="BN52" s="97">
        <v>6.4963822336692028</v>
      </c>
      <c r="BO52" s="97">
        <v>7.0262607980306218</v>
      </c>
      <c r="BP52" s="97">
        <v>32.981976562341238</v>
      </c>
      <c r="BQ52" s="2">
        <v>-61.265880326840126</v>
      </c>
      <c r="BR52" s="97">
        <v>5.9876197591715075</v>
      </c>
      <c r="BS52" s="97">
        <v>100.89493248129294</v>
      </c>
      <c r="BT52" s="97">
        <v>147.41136011453852</v>
      </c>
      <c r="BU52" s="97">
        <v>1.5322824925791769</v>
      </c>
      <c r="BV52" s="97">
        <v>112.11156882009767</v>
      </c>
      <c r="BW52" s="21">
        <v>99.714652303757475</v>
      </c>
      <c r="BX52" s="97">
        <v>148.95905659848873</v>
      </c>
      <c r="BY52" s="97">
        <v>100.89493248129294</v>
      </c>
      <c r="BZ52" s="97">
        <v>12.126017139877201</v>
      </c>
      <c r="CA52" s="97">
        <v>1.5322824925791769</v>
      </c>
      <c r="CB52" s="97">
        <v>10.187825157909973</v>
      </c>
      <c r="CC52" s="97">
        <v>99.714652303757475</v>
      </c>
      <c r="CD52" s="2">
        <v>-70.305332376540733</v>
      </c>
    </row>
    <row r="53" spans="1:82" x14ac:dyDescent="0.25">
      <c r="A53" s="59">
        <v>47</v>
      </c>
      <c r="B53" s="46">
        <v>5.4006177268042075</v>
      </c>
      <c r="C53" s="97">
        <v>99.717172651084354</v>
      </c>
      <c r="D53" s="97">
        <v>148.24973658787016</v>
      </c>
      <c r="E53" s="97">
        <v>7.5216515563774813</v>
      </c>
      <c r="F53" s="97">
        <v>115.94430471630277</v>
      </c>
      <c r="G53" s="21">
        <v>34.660296982551522</v>
      </c>
      <c r="H53" s="97">
        <v>149.92539991676287</v>
      </c>
      <c r="I53" s="97">
        <v>99.717172651084354</v>
      </c>
      <c r="J53" s="97">
        <v>10.90256402712294</v>
      </c>
      <c r="K53" s="97">
        <v>7.5216515563774813</v>
      </c>
      <c r="L53" s="97">
        <v>14.412973740253031</v>
      </c>
      <c r="M53" s="97">
        <v>34.660296982551522</v>
      </c>
      <c r="N53" s="2">
        <v>-57.756874254088224</v>
      </c>
      <c r="O53" s="97">
        <v>5.3040701745156875</v>
      </c>
      <c r="P53" s="97">
        <v>11.920254930924763</v>
      </c>
      <c r="Q53" s="97">
        <v>142.05850590734437</v>
      </c>
      <c r="R53" s="97">
        <v>5.6583725968298308</v>
      </c>
      <c r="S53" s="97">
        <v>110.86738582306823</v>
      </c>
      <c r="T53" s="21">
        <v>33.320605852873477</v>
      </c>
      <c r="U53" s="97">
        <v>142.33757736709242</v>
      </c>
      <c r="V53" s="97">
        <v>11.920254930924763</v>
      </c>
      <c r="W53" s="97">
        <v>11.849708399867289</v>
      </c>
      <c r="X53" s="97">
        <v>5.6583725968298308</v>
      </c>
      <c r="Y53" s="97">
        <v>12.862286989225629</v>
      </c>
      <c r="Z53" s="19">
        <v>33.320605852873477</v>
      </c>
      <c r="AA53" s="2">
        <v>-38.097412073325643</v>
      </c>
      <c r="AB53" s="62">
        <v>47</v>
      </c>
      <c r="AC53" s="46">
        <v>6.1871526483303478</v>
      </c>
      <c r="AD53" s="97">
        <v>99.976082343148676</v>
      </c>
      <c r="AE53" s="97">
        <v>149.0454491898073</v>
      </c>
      <c r="AF53" s="97">
        <v>7.9149028627487814</v>
      </c>
      <c r="AG53" s="97">
        <v>112.86103796817703</v>
      </c>
      <c r="AH53" s="21">
        <v>34.266248081756451</v>
      </c>
      <c r="AI53" s="97">
        <v>149.70054314656653</v>
      </c>
      <c r="AJ53" s="97">
        <v>99.976082343148676</v>
      </c>
      <c r="AK53" s="97">
        <v>10.411328076845285</v>
      </c>
      <c r="AL53" s="19">
        <v>7.9149028627487814</v>
      </c>
      <c r="AM53" s="97">
        <v>10.75079212576208</v>
      </c>
      <c r="AN53" s="21">
        <v>34.266248081756451</v>
      </c>
      <c r="AO53" s="2">
        <v>-57.403918067870855</v>
      </c>
      <c r="AP53" s="66">
        <v>47</v>
      </c>
      <c r="AQ53" s="97">
        <v>6.1212690349323182</v>
      </c>
      <c r="AR53" s="97">
        <v>98.928707202538988</v>
      </c>
      <c r="AS53" s="97">
        <v>143.01111678246335</v>
      </c>
      <c r="AT53" s="97">
        <v>79.685623577495008</v>
      </c>
      <c r="AU53" s="97">
        <v>114.17352111797136</v>
      </c>
      <c r="AV53" s="21">
        <v>34.064334218589913</v>
      </c>
      <c r="AW53" s="97">
        <v>141.99492940408879</v>
      </c>
      <c r="AX53" s="97">
        <v>98.928707202538988</v>
      </c>
      <c r="AY53" s="97">
        <v>12.904256783617102</v>
      </c>
      <c r="AZ53" s="97">
        <v>79.685623577495008</v>
      </c>
      <c r="BA53" s="97">
        <v>3.2182070846987556</v>
      </c>
      <c r="BB53" s="97">
        <v>34.064334218589913</v>
      </c>
      <c r="BC53" s="2">
        <v>-11.880734498048254</v>
      </c>
      <c r="BD53" s="62">
        <v>47</v>
      </c>
      <c r="BE53" s="97">
        <v>6.1030928611264352</v>
      </c>
      <c r="BF53" s="97">
        <v>100.04932267129341</v>
      </c>
      <c r="BG53" s="97">
        <v>147.28744036246292</v>
      </c>
      <c r="BH53" s="97">
        <v>5.478203965964612</v>
      </c>
      <c r="BI53" s="97">
        <v>115.01112084313735</v>
      </c>
      <c r="BJ53" s="21">
        <v>33.488397488038736</v>
      </c>
      <c r="BK53" s="97">
        <v>147.26847630505293</v>
      </c>
      <c r="BL53" s="97">
        <v>100.04932267129341</v>
      </c>
      <c r="BM53" s="97">
        <v>11.950244580838564</v>
      </c>
      <c r="BN53" s="97">
        <v>5.478203965964612</v>
      </c>
      <c r="BO53" s="97">
        <v>9.5539089419231171</v>
      </c>
      <c r="BP53" s="97">
        <v>33.488397488038736</v>
      </c>
      <c r="BQ53" s="2">
        <v>-62.878707225307942</v>
      </c>
      <c r="BR53" s="97">
        <v>4.8642732770874808</v>
      </c>
      <c r="BS53" s="97">
        <v>99.998344492163838</v>
      </c>
      <c r="BT53" s="97">
        <v>149.48209377307768</v>
      </c>
      <c r="BU53" s="97">
        <v>0.46753429508225974</v>
      </c>
      <c r="BV53" s="97">
        <v>113.25685611181842</v>
      </c>
      <c r="BW53" s="21">
        <v>99.591868787667181</v>
      </c>
      <c r="BX53" s="97">
        <v>147.43597262797419</v>
      </c>
      <c r="BY53" s="97">
        <v>99.998344492163838</v>
      </c>
      <c r="BZ53" s="97">
        <v>11.14675678503564</v>
      </c>
      <c r="CA53" s="97">
        <v>0.46753429508225974</v>
      </c>
      <c r="CB53" s="97">
        <v>13.358225490203035</v>
      </c>
      <c r="CC53" s="97">
        <v>99.591868787667181</v>
      </c>
      <c r="CD53" s="2">
        <v>-69.524351995758636</v>
      </c>
    </row>
    <row r="54" spans="1:82" x14ac:dyDescent="0.25">
      <c r="A54" s="59">
        <v>48</v>
      </c>
      <c r="B54" s="46">
        <v>6.0694771762197499</v>
      </c>
      <c r="C54" s="97">
        <v>99.57170726573888</v>
      </c>
      <c r="D54" s="97">
        <v>147.68424611895156</v>
      </c>
      <c r="E54" s="97">
        <v>4.5080204619058524</v>
      </c>
      <c r="F54" s="97">
        <v>113.04069288956892</v>
      </c>
      <c r="G54" s="21">
        <v>35.011088601787286</v>
      </c>
      <c r="H54" s="97">
        <v>149.12498349438908</v>
      </c>
      <c r="I54" s="97">
        <v>99.57170726573888</v>
      </c>
      <c r="J54" s="97">
        <v>11.72597931117738</v>
      </c>
      <c r="K54" s="97">
        <v>4.5080204619058524</v>
      </c>
      <c r="L54" s="97">
        <v>8.2910006127803566</v>
      </c>
      <c r="M54" s="97">
        <v>35.011088601787286</v>
      </c>
      <c r="N54" s="2">
        <v>-66.019672408872864</v>
      </c>
      <c r="O54" s="97">
        <v>5.977133740992973</v>
      </c>
      <c r="P54" s="97">
        <v>11.785935128580521</v>
      </c>
      <c r="Q54" s="97">
        <v>141.50152957298047</v>
      </c>
      <c r="R54" s="97">
        <v>4.4910690225202723</v>
      </c>
      <c r="S54" s="97">
        <v>112.60337681533103</v>
      </c>
      <c r="T54" s="21">
        <v>33.818668616474021</v>
      </c>
      <c r="U54" s="97">
        <v>141.82464740064646</v>
      </c>
      <c r="V54" s="97">
        <v>11.785935128580521</v>
      </c>
      <c r="W54" s="97">
        <v>11.538964609711243</v>
      </c>
      <c r="X54" s="97">
        <v>4.4910690225202723</v>
      </c>
      <c r="Y54" s="97">
        <v>10.199688051077048</v>
      </c>
      <c r="Z54" s="19">
        <v>33.818668616474021</v>
      </c>
      <c r="AA54" s="2">
        <v>-43.998482333399124</v>
      </c>
      <c r="AB54" s="62">
        <v>48</v>
      </c>
      <c r="AC54" s="46">
        <v>5.6747214566207846</v>
      </c>
      <c r="AD54" s="97">
        <v>99.280937687193699</v>
      </c>
      <c r="AE54" s="97">
        <v>146.76486441554042</v>
      </c>
      <c r="AF54" s="97">
        <v>4.6611421383043989</v>
      </c>
      <c r="AG54" s="97">
        <v>115.18363830307499</v>
      </c>
      <c r="AH54" s="21">
        <v>33.55524760121012</v>
      </c>
      <c r="AI54" s="97">
        <v>148.84158236749749</v>
      </c>
      <c r="AJ54" s="97">
        <v>99.280937687193699</v>
      </c>
      <c r="AK54" s="97">
        <v>10.737546754072525</v>
      </c>
      <c r="AL54" s="19">
        <v>4.6611421383043989</v>
      </c>
      <c r="AM54" s="97">
        <v>12.342238985980799</v>
      </c>
      <c r="AN54" s="21">
        <v>33.55524760121012</v>
      </c>
      <c r="AO54" s="2">
        <v>-64.118679831885402</v>
      </c>
      <c r="AP54" s="66">
        <v>48</v>
      </c>
      <c r="AQ54" s="97">
        <v>5.3622263589961898</v>
      </c>
      <c r="AR54" s="97">
        <v>99.224742779831445</v>
      </c>
      <c r="AS54" s="97">
        <v>142.36851167040462</v>
      </c>
      <c r="AT54" s="97">
        <v>76.470411200041681</v>
      </c>
      <c r="AU54" s="97">
        <v>111.38654794861245</v>
      </c>
      <c r="AV54" s="21">
        <v>34.772402125192713</v>
      </c>
      <c r="AW54" s="97">
        <v>148.2906712736542</v>
      </c>
      <c r="AX54" s="97">
        <v>99.224742779831445</v>
      </c>
      <c r="AY54" s="97">
        <v>14.658511195821905</v>
      </c>
      <c r="AZ54" s="97">
        <v>76.470411200041681</v>
      </c>
      <c r="BA54" s="97">
        <v>1.8116360972299177</v>
      </c>
      <c r="BB54" s="97">
        <v>34.772402125192713</v>
      </c>
      <c r="BC54" s="2">
        <v>-14.312336472025603</v>
      </c>
      <c r="BD54" s="62">
        <v>48</v>
      </c>
      <c r="BE54" s="97">
        <v>6.2109889532867939</v>
      </c>
      <c r="BF54" s="97">
        <v>99.712716770612602</v>
      </c>
      <c r="BG54" s="97">
        <v>149.68288383586207</v>
      </c>
      <c r="BH54" s="97">
        <v>6.4039226816366943</v>
      </c>
      <c r="BI54" s="97">
        <v>112.48525670250925</v>
      </c>
      <c r="BJ54" s="21">
        <v>34.330088596371702</v>
      </c>
      <c r="BK54" s="97">
        <v>151.26125321197398</v>
      </c>
      <c r="BL54" s="97">
        <v>99.712716770612602</v>
      </c>
      <c r="BM54" s="97">
        <v>15.1699718040402</v>
      </c>
      <c r="BN54" s="97">
        <v>6.4039226816366943</v>
      </c>
      <c r="BO54" s="97">
        <v>11.110656633674781</v>
      </c>
      <c r="BP54" s="97">
        <v>34.330088596371702</v>
      </c>
      <c r="BQ54" s="2">
        <v>-60.243511752211042</v>
      </c>
      <c r="BR54" s="97">
        <v>5.3772150898866693</v>
      </c>
      <c r="BS54" s="97">
        <v>99.549532541944913</v>
      </c>
      <c r="BT54" s="97">
        <v>148.95775421260663</v>
      </c>
      <c r="BU54" s="97">
        <v>2.1341449326470845</v>
      </c>
      <c r="BV54" s="97">
        <v>113.4749707020186</v>
      </c>
      <c r="BW54" s="21">
        <v>99.577277922571199</v>
      </c>
      <c r="BX54" s="97">
        <v>151.24657433918426</v>
      </c>
      <c r="BY54" s="97">
        <v>99.549532541944913</v>
      </c>
      <c r="BZ54" s="97">
        <v>12.635998347899765</v>
      </c>
      <c r="CA54" s="97">
        <v>2.1341449326470845</v>
      </c>
      <c r="CB54" s="97">
        <v>12.784422376204091</v>
      </c>
      <c r="CC54" s="97">
        <v>99.577277922571199</v>
      </c>
      <c r="CD54" s="2">
        <v>-66.71651357853689</v>
      </c>
    </row>
    <row r="55" spans="1:82" x14ac:dyDescent="0.25">
      <c r="A55" s="59">
        <v>49</v>
      </c>
      <c r="B55" s="46">
        <v>5.5666681930638502</v>
      </c>
      <c r="C55" s="97">
        <v>99.343328056976134</v>
      </c>
      <c r="D55" s="97">
        <v>147.5102689331346</v>
      </c>
      <c r="E55" s="97">
        <v>7.7739276630313254</v>
      </c>
      <c r="F55" s="97">
        <v>113.12013845389804</v>
      </c>
      <c r="G55" s="21">
        <v>34.276717792989238</v>
      </c>
      <c r="H55" s="97">
        <v>148.85221340508204</v>
      </c>
      <c r="I55" s="97">
        <v>99.343328056976134</v>
      </c>
      <c r="J55" s="97">
        <v>12.249487208942393</v>
      </c>
      <c r="K55" s="97">
        <v>7.7739276630313254</v>
      </c>
      <c r="L55" s="97">
        <v>5.7285745539417761</v>
      </c>
      <c r="M55" s="97">
        <v>34.276717792989238</v>
      </c>
      <c r="N55" s="2">
        <v>-60.717760285121791</v>
      </c>
      <c r="O55" s="97">
        <v>4.9778675849735468</v>
      </c>
      <c r="P55" s="97">
        <v>10.848205050746245</v>
      </c>
      <c r="Q55" s="97">
        <v>142.66488118328448</v>
      </c>
      <c r="R55" s="97">
        <v>5.9844604545859408</v>
      </c>
      <c r="S55" s="97">
        <v>113.64285527895672</v>
      </c>
      <c r="T55" s="21">
        <v>33.401157718728328</v>
      </c>
      <c r="U55" s="97">
        <v>143.21176985876411</v>
      </c>
      <c r="V55" s="97">
        <v>10.848205050746245</v>
      </c>
      <c r="W55" s="97">
        <v>15.150495029317431</v>
      </c>
      <c r="X55" s="97">
        <v>5.9844604545859408</v>
      </c>
      <c r="Y55" s="97">
        <v>7.9394039001844368</v>
      </c>
      <c r="Z55" s="19">
        <v>33.401157718728328</v>
      </c>
      <c r="AA55" s="2">
        <v>-40.645587927521561</v>
      </c>
      <c r="AB55" s="62">
        <v>49</v>
      </c>
      <c r="AC55" s="46">
        <v>6.2588381309555183</v>
      </c>
      <c r="AD55" s="97">
        <v>99.934784268981204</v>
      </c>
      <c r="AE55" s="97">
        <v>147.59986642541017</v>
      </c>
      <c r="AF55" s="97">
        <v>5.5303920189809315</v>
      </c>
      <c r="AG55" s="97">
        <v>114.29463655328053</v>
      </c>
      <c r="AH55" s="21">
        <v>34.405599451324484</v>
      </c>
      <c r="AI55" s="97">
        <v>148.68881774975242</v>
      </c>
      <c r="AJ55" s="97">
        <v>99.934784268981204</v>
      </c>
      <c r="AK55" s="97">
        <v>9.2926943409769365</v>
      </c>
      <c r="AL55" s="19">
        <v>5.5303920189809315</v>
      </c>
      <c r="AM55" s="97">
        <v>10.22612994054977</v>
      </c>
      <c r="AN55" s="21">
        <v>34.405599451324484</v>
      </c>
      <c r="AO55" s="2">
        <v>-62.306870958552921</v>
      </c>
      <c r="AP55" s="66">
        <v>49</v>
      </c>
      <c r="AQ55" s="97">
        <v>6.4795368276777152</v>
      </c>
      <c r="AR55" s="97">
        <v>99.286440593067994</v>
      </c>
      <c r="AS55" s="97">
        <v>139.73461504836061</v>
      </c>
      <c r="AT55" s="97">
        <v>74.624399147789262</v>
      </c>
      <c r="AU55" s="97">
        <v>112.62771055098793</v>
      </c>
      <c r="AV55" s="21">
        <v>34.447741012246794</v>
      </c>
      <c r="AW55" s="97">
        <v>147.36072447358029</v>
      </c>
      <c r="AX55" s="97">
        <v>99.286440593067994</v>
      </c>
      <c r="AY55" s="97">
        <v>10.658084193694076</v>
      </c>
      <c r="AZ55" s="97">
        <v>74.624399147789262</v>
      </c>
      <c r="BA55" s="97">
        <v>1.854179119251776</v>
      </c>
      <c r="BB55" s="97">
        <v>34.447741012246794</v>
      </c>
      <c r="BC55" s="2">
        <v>-14.579631109375811</v>
      </c>
      <c r="BD55" s="62">
        <v>49</v>
      </c>
      <c r="BE55" s="97">
        <v>6.223087441727575</v>
      </c>
      <c r="BF55" s="97">
        <v>99.481527015742714</v>
      </c>
      <c r="BG55" s="97">
        <v>149.04280228004782</v>
      </c>
      <c r="BH55" s="97">
        <v>5.0136799438453581</v>
      </c>
      <c r="BI55" s="97">
        <v>113.58158042172518</v>
      </c>
      <c r="BJ55" s="21">
        <v>35.287318658331394</v>
      </c>
      <c r="BK55" s="97">
        <v>152.38160103208605</v>
      </c>
      <c r="BL55" s="97">
        <v>99.481527015742714</v>
      </c>
      <c r="BM55" s="97">
        <v>12.855371326925393</v>
      </c>
      <c r="BN55" s="97">
        <v>5.0136799438453581</v>
      </c>
      <c r="BO55" s="97">
        <v>13.377553422542409</v>
      </c>
      <c r="BP55" s="97">
        <v>35.287318658331394</v>
      </c>
      <c r="BQ55" s="2">
        <v>-62.194193799707307</v>
      </c>
      <c r="BR55" s="97">
        <v>6.0170217480025308</v>
      </c>
      <c r="BS55" s="97">
        <v>99.049275764070302</v>
      </c>
      <c r="BT55" s="97">
        <v>148.75999406930785</v>
      </c>
      <c r="BU55" s="97">
        <v>0.39025270668629952</v>
      </c>
      <c r="BV55" s="97">
        <v>115.16579560433902</v>
      </c>
      <c r="BW55" s="21">
        <v>99.073993081679603</v>
      </c>
      <c r="BX55" s="97">
        <v>148.72858942029711</v>
      </c>
      <c r="BY55" s="97">
        <v>99.049275764070302</v>
      </c>
      <c r="BZ55" s="97">
        <v>10.805825860509836</v>
      </c>
      <c r="CA55" s="97">
        <v>0.39025270668629952</v>
      </c>
      <c r="CB55" s="97">
        <v>9.4890017805407698</v>
      </c>
      <c r="CC55" s="97">
        <v>99.073993081679603</v>
      </c>
      <c r="CD55" s="2">
        <v>-74.107064358604177</v>
      </c>
    </row>
    <row r="56" spans="1:82" x14ac:dyDescent="0.25">
      <c r="A56" s="59">
        <v>50</v>
      </c>
      <c r="B56" s="46">
        <v>5.2719586611146037</v>
      </c>
      <c r="C56" s="97">
        <v>99.341033772401104</v>
      </c>
      <c r="D56" s="97">
        <v>148.96997085313271</v>
      </c>
      <c r="E56" s="97">
        <v>5.8396417848279354</v>
      </c>
      <c r="F56" s="97">
        <v>112.2302817606475</v>
      </c>
      <c r="G56" s="21">
        <v>34.064407537056084</v>
      </c>
      <c r="H56" s="97">
        <v>152.54284219885093</v>
      </c>
      <c r="I56" s="97">
        <v>99.341033772401104</v>
      </c>
      <c r="J56" s="97">
        <v>13.844057760632454</v>
      </c>
      <c r="K56" s="97">
        <v>5.8396417848279354</v>
      </c>
      <c r="L56" s="97">
        <v>10.814506442373832</v>
      </c>
      <c r="M56" s="97">
        <v>34.064407537056084</v>
      </c>
      <c r="N56" s="2">
        <v>-63.077248119976637</v>
      </c>
      <c r="O56" s="97">
        <v>5.5032038512386263</v>
      </c>
      <c r="P56" s="97">
        <v>8.3314685714291095</v>
      </c>
      <c r="Q56" s="97">
        <v>145.46723193086805</v>
      </c>
      <c r="R56" s="97">
        <v>6.3296479251977846</v>
      </c>
      <c r="S56" s="97">
        <v>117.46362512478075</v>
      </c>
      <c r="T56" s="21">
        <v>33.626426227835772</v>
      </c>
      <c r="U56" s="97">
        <v>141.89203718822526</v>
      </c>
      <c r="V56" s="97">
        <v>8.3314685714291095</v>
      </c>
      <c r="W56" s="97">
        <v>11.08722895536012</v>
      </c>
      <c r="X56" s="97">
        <v>6.3296479251977846</v>
      </c>
      <c r="Y56" s="97">
        <v>10.756293082902467</v>
      </c>
      <c r="Z56" s="19">
        <v>33.626426227835772</v>
      </c>
      <c r="AA56" s="2">
        <v>-36.166455575629108</v>
      </c>
      <c r="AB56" s="62">
        <v>50</v>
      </c>
      <c r="AC56" s="46">
        <v>6.1914166989064299</v>
      </c>
      <c r="AD56" s="97">
        <v>98.769486703365473</v>
      </c>
      <c r="AE56" s="97">
        <v>145.31150107293206</v>
      </c>
      <c r="AF56" s="97">
        <v>5.8042226559557557</v>
      </c>
      <c r="AG56" s="97">
        <v>112.93581618176607</v>
      </c>
      <c r="AH56" s="21">
        <v>33.699936651138358</v>
      </c>
      <c r="AI56" s="97">
        <v>150.33185945002722</v>
      </c>
      <c r="AJ56" s="97">
        <v>98.769486703365473</v>
      </c>
      <c r="AK56" s="97">
        <v>10.629100963291084</v>
      </c>
      <c r="AL56" s="19">
        <v>5.8042226559557557</v>
      </c>
      <c r="AM56" s="97">
        <v>13.381645383725512</v>
      </c>
      <c r="AN56" s="21">
        <v>33.699936651138358</v>
      </c>
      <c r="AO56" s="2">
        <v>-60.518584537296483</v>
      </c>
      <c r="AP56" s="66">
        <v>50</v>
      </c>
      <c r="AQ56" s="97">
        <v>5.064904587722749</v>
      </c>
      <c r="AR56" s="97">
        <v>99.516124294716903</v>
      </c>
      <c r="AS56" s="97">
        <v>144.00735626118401</v>
      </c>
      <c r="AT56" s="97">
        <v>77.372065987912109</v>
      </c>
      <c r="AU56" s="97">
        <v>112.80294902040409</v>
      </c>
      <c r="AV56" s="21">
        <v>35.590320768117238</v>
      </c>
      <c r="AW56" s="97">
        <v>147.9845457376168</v>
      </c>
      <c r="AX56" s="97">
        <v>99.516124294716903</v>
      </c>
      <c r="AY56" s="97">
        <v>11.52785029788525</v>
      </c>
      <c r="AZ56" s="97">
        <v>77.372065987912109</v>
      </c>
      <c r="BA56" s="97">
        <v>2.6248580821032244</v>
      </c>
      <c r="BB56" s="97">
        <v>35.590320768117238</v>
      </c>
      <c r="BC56" s="2">
        <v>-13.623963284163587</v>
      </c>
      <c r="BD56" s="62">
        <v>50</v>
      </c>
      <c r="BE56" s="97">
        <v>6.4764502785069054</v>
      </c>
      <c r="BF56" s="97">
        <v>99.951186590109103</v>
      </c>
      <c r="BG56" s="97">
        <v>148.94072673552773</v>
      </c>
      <c r="BH56" s="97">
        <v>4.3995179391680956</v>
      </c>
      <c r="BI56" s="97">
        <v>113.06289126706439</v>
      </c>
      <c r="BJ56" s="21">
        <v>35.401002559021137</v>
      </c>
      <c r="BK56" s="97">
        <v>148.44770610078757</v>
      </c>
      <c r="BL56" s="97">
        <v>99.951186590109103</v>
      </c>
      <c r="BM56" s="97">
        <v>14.424217806548711</v>
      </c>
      <c r="BN56" s="97">
        <v>4.3995179391680956</v>
      </c>
      <c r="BO56" s="97">
        <v>9.1042757267391394</v>
      </c>
      <c r="BP56" s="97">
        <v>35.401002559021137</v>
      </c>
      <c r="BQ56" s="2">
        <v>-65.008736281264234</v>
      </c>
      <c r="BR56" s="97">
        <v>6.6589089206473417</v>
      </c>
      <c r="BS56" s="97">
        <v>99.623597818822418</v>
      </c>
      <c r="BT56" s="97">
        <v>148.50214436511567</v>
      </c>
      <c r="BU56" s="97">
        <v>1.3773297207522233</v>
      </c>
      <c r="BV56" s="97">
        <v>116.18609087122501</v>
      </c>
      <c r="BW56" s="21">
        <v>99.630991867657798</v>
      </c>
      <c r="BX56" s="97">
        <v>146.9125020982118</v>
      </c>
      <c r="BY56" s="97">
        <v>99.623597818822418</v>
      </c>
      <c r="BZ56" s="97">
        <v>14.281199081551531</v>
      </c>
      <c r="CA56" s="97">
        <v>1.3773297207522233</v>
      </c>
      <c r="CB56" s="97">
        <v>4.0925931459101657</v>
      </c>
      <c r="CC56" s="97">
        <v>99.630991867657798</v>
      </c>
      <c r="CD56" s="2">
        <v>-80.098027873520479</v>
      </c>
    </row>
    <row r="57" spans="1:82" x14ac:dyDescent="0.25">
      <c r="A57" s="59">
        <v>51</v>
      </c>
      <c r="B57" s="46">
        <v>6.1473096331480805</v>
      </c>
      <c r="C57" s="97">
        <v>100.00641657240298</v>
      </c>
      <c r="D57" s="97">
        <v>147.43179297546214</v>
      </c>
      <c r="E57" s="97">
        <v>4.3572919569038771</v>
      </c>
      <c r="F57" s="97">
        <v>113.67512425672024</v>
      </c>
      <c r="G57" s="21">
        <v>34.01121160373922</v>
      </c>
      <c r="H57" s="97">
        <v>148.10380129755154</v>
      </c>
      <c r="I57" s="97">
        <v>100.00641657240298</v>
      </c>
      <c r="J57" s="97">
        <v>10.630336483029673</v>
      </c>
      <c r="K57" s="97">
        <v>4.3572919569038771</v>
      </c>
      <c r="L57" s="97">
        <v>11.326970676721968</v>
      </c>
      <c r="M57" s="97">
        <v>34.01121160373922</v>
      </c>
      <c r="N57" s="2">
        <v>-64.471643110970007</v>
      </c>
      <c r="O57" s="97">
        <v>5.0643374807554906</v>
      </c>
      <c r="P57" s="97">
        <v>10.951362547269158</v>
      </c>
      <c r="Q57" s="97">
        <v>142.93566357619926</v>
      </c>
      <c r="R57" s="97">
        <v>5.7140814312048267</v>
      </c>
      <c r="S57" s="97">
        <v>113.13600593753334</v>
      </c>
      <c r="T57" s="21">
        <v>34.784927433218968</v>
      </c>
      <c r="U57" s="97">
        <v>146.39139859631479</v>
      </c>
      <c r="V57" s="97">
        <v>10.951362547269158</v>
      </c>
      <c r="W57" s="97">
        <v>12.356798323394942</v>
      </c>
      <c r="X57" s="97">
        <v>5.7140814312048267</v>
      </c>
      <c r="Y57" s="97">
        <v>11.593723412102163</v>
      </c>
      <c r="Z57" s="19">
        <v>34.784927433218968</v>
      </c>
      <c r="AA57" s="2">
        <v>-39.236665930947332</v>
      </c>
      <c r="AB57" s="62">
        <v>51</v>
      </c>
      <c r="AC57" s="46">
        <v>6.5166991729472716</v>
      </c>
      <c r="AD57" s="97">
        <v>99.253508093319141</v>
      </c>
      <c r="AE57" s="97">
        <v>148.02266421445691</v>
      </c>
      <c r="AF57" s="97">
        <v>6.6492686782342627</v>
      </c>
      <c r="AG57" s="97">
        <v>113.45243451707447</v>
      </c>
      <c r="AH57" s="21">
        <v>33.455910133520376</v>
      </c>
      <c r="AI57" s="97">
        <v>150.14473935981133</v>
      </c>
      <c r="AJ57" s="97">
        <v>99.253508093319141</v>
      </c>
      <c r="AK57" s="97">
        <v>14.881138476988301</v>
      </c>
      <c r="AL57" s="19">
        <v>6.6492686782342627</v>
      </c>
      <c r="AM57" s="97">
        <v>7.1997408904586973</v>
      </c>
      <c r="AN57" s="21">
        <v>33.455910133520376</v>
      </c>
      <c r="AO57" s="2">
        <v>-61.109847287586319</v>
      </c>
      <c r="AP57" s="66">
        <v>51</v>
      </c>
      <c r="AQ57" s="97">
        <v>5.6777391932835926</v>
      </c>
      <c r="AR57" s="97">
        <v>99.402127553731475</v>
      </c>
      <c r="AS57" s="97">
        <v>141.60986707821939</v>
      </c>
      <c r="AT57" s="97">
        <v>75.735075882738599</v>
      </c>
      <c r="AU57" s="97">
        <v>111.72421178865106</v>
      </c>
      <c r="AV57" s="21">
        <v>31.85417575075245</v>
      </c>
      <c r="AW57" s="97">
        <v>144.14022837392633</v>
      </c>
      <c r="AX57" s="97">
        <v>99.402127553731475</v>
      </c>
      <c r="AY57" s="97">
        <v>8.9926786699862582</v>
      </c>
      <c r="AZ57" s="97">
        <v>75.735075882738599</v>
      </c>
      <c r="BA57" s="97">
        <v>1.2351062623936788</v>
      </c>
      <c r="BB57" s="97">
        <v>31.85417575075245</v>
      </c>
      <c r="BC57" s="2">
        <v>-13.089722590987392</v>
      </c>
      <c r="BD57" s="62">
        <v>51</v>
      </c>
      <c r="BE57" s="97">
        <v>5.9475297028363086</v>
      </c>
      <c r="BF57" s="97">
        <v>100.14093029247823</v>
      </c>
      <c r="BG57" s="97">
        <v>146.9694191959284</v>
      </c>
      <c r="BH57" s="97">
        <v>4.7242749758800509</v>
      </c>
      <c r="BI57" s="97">
        <v>114.10687820152232</v>
      </c>
      <c r="BJ57" s="21">
        <v>33.861451342078809</v>
      </c>
      <c r="BK57" s="97">
        <v>149.58873662106117</v>
      </c>
      <c r="BL57" s="97">
        <v>100.14093029247823</v>
      </c>
      <c r="BM57" s="97">
        <v>12.6543935833822</v>
      </c>
      <c r="BN57" s="97">
        <v>4.7242749758800509</v>
      </c>
      <c r="BO57" s="97">
        <v>10.624114200883472</v>
      </c>
      <c r="BP57" s="97">
        <v>33.861451342078809</v>
      </c>
      <c r="BQ57" s="2">
        <v>-64.608053440673388</v>
      </c>
      <c r="BR57" s="97">
        <v>5.9927322132512648</v>
      </c>
      <c r="BS57" s="97">
        <v>99.361742245686742</v>
      </c>
      <c r="BT57" s="97">
        <v>147.85426001874805</v>
      </c>
      <c r="BU57" s="97">
        <v>1.6239509780254153</v>
      </c>
      <c r="BV57" s="97">
        <v>113.32166636148622</v>
      </c>
      <c r="BW57" s="21">
        <v>99.966344266853753</v>
      </c>
      <c r="BX57" s="97">
        <v>152.89174022529946</v>
      </c>
      <c r="BY57" s="97">
        <v>99.361742245686742</v>
      </c>
      <c r="BZ57" s="97">
        <v>10.385580293071031</v>
      </c>
      <c r="CA57" s="97">
        <v>1.6239509780254153</v>
      </c>
      <c r="CB57" s="97">
        <v>14.679918314108544</v>
      </c>
      <c r="CC57" s="97">
        <v>99.966344266853753</v>
      </c>
      <c r="CD57" s="2">
        <v>-64.754216557027505</v>
      </c>
    </row>
    <row r="58" spans="1:82" x14ac:dyDescent="0.25">
      <c r="A58" s="59">
        <v>52</v>
      </c>
      <c r="B58" s="46">
        <v>5.7965365117779815</v>
      </c>
      <c r="C58" s="97">
        <v>99.49258223612415</v>
      </c>
      <c r="D58" s="97">
        <v>148.51036646930902</v>
      </c>
      <c r="E58" s="97">
        <v>5.2910955757930758</v>
      </c>
      <c r="F58" s="97">
        <v>112.56847695432714</v>
      </c>
      <c r="G58" s="21">
        <v>33.571869449800289</v>
      </c>
      <c r="H58" s="97">
        <v>150.68390937023375</v>
      </c>
      <c r="I58" s="97">
        <v>99.49258223612415</v>
      </c>
      <c r="J58" s="97">
        <v>14.503578628370832</v>
      </c>
      <c r="K58" s="97">
        <v>5.2910955757930758</v>
      </c>
      <c r="L58" s="97">
        <v>5.5329987745040796</v>
      </c>
      <c r="M58" s="97">
        <v>33.571869449800289</v>
      </c>
      <c r="N58" s="2">
        <v>-66.210635073942584</v>
      </c>
      <c r="O58" s="97">
        <v>6.6140059350670146</v>
      </c>
      <c r="P58" s="97">
        <v>10.039436420612702</v>
      </c>
      <c r="Q58" s="97">
        <v>142.14545860159299</v>
      </c>
      <c r="R58" s="97">
        <v>5.7163482024209165</v>
      </c>
      <c r="S58" s="97">
        <v>114.38601507748679</v>
      </c>
      <c r="T58" s="21">
        <v>33.076514583116179</v>
      </c>
      <c r="U58" s="97">
        <v>145.53887094973695</v>
      </c>
      <c r="V58" s="97">
        <v>10.039436420612702</v>
      </c>
      <c r="W58" s="97">
        <v>14.451418323522184</v>
      </c>
      <c r="X58" s="97">
        <v>5.7163482024209165</v>
      </c>
      <c r="Y58" s="97">
        <v>7.4192284503538968</v>
      </c>
      <c r="Z58" s="19">
        <v>33.076514583116179</v>
      </c>
      <c r="AA58" s="2">
        <v>-41.211444279079707</v>
      </c>
      <c r="AB58" s="62">
        <v>52</v>
      </c>
      <c r="AC58" s="46">
        <v>6.1474126636367545</v>
      </c>
      <c r="AD58" s="97">
        <v>100.20561999004978</v>
      </c>
      <c r="AE58" s="97">
        <v>149.68593712510494</v>
      </c>
      <c r="AF58" s="97">
        <v>5.8343030336221817</v>
      </c>
      <c r="AG58" s="97">
        <v>111.95960386522476</v>
      </c>
      <c r="AH58" s="21">
        <v>33.649527134175209</v>
      </c>
      <c r="AI58" s="97">
        <v>146.47026893137047</v>
      </c>
      <c r="AJ58" s="97">
        <v>100.20561999004978</v>
      </c>
      <c r="AK58" s="97">
        <v>14.082528431223155</v>
      </c>
      <c r="AL58" s="19">
        <v>5.8343030336221817</v>
      </c>
      <c r="AM58" s="97">
        <v>17.087560663362463</v>
      </c>
      <c r="AN58" s="21">
        <v>33.649527134175209</v>
      </c>
      <c r="AO58" s="2">
        <v>-58.134444829245837</v>
      </c>
      <c r="AP58" s="66">
        <v>52</v>
      </c>
      <c r="AQ58" s="97">
        <v>5.4542147619839909</v>
      </c>
      <c r="AR58" s="97">
        <v>99.043223838223724</v>
      </c>
      <c r="AS58" s="97">
        <v>143.17269861195138</v>
      </c>
      <c r="AT58" s="97">
        <v>76.521710086643424</v>
      </c>
      <c r="AU58" s="97">
        <v>113.45591318891162</v>
      </c>
      <c r="AV58" s="21">
        <v>33.374175862738056</v>
      </c>
      <c r="AW58" s="97">
        <v>143.06770225194558</v>
      </c>
      <c r="AX58" s="97">
        <v>99.043223838223724</v>
      </c>
      <c r="AY58" s="97">
        <v>7.0588466993636505</v>
      </c>
      <c r="AZ58" s="97">
        <v>76.521710086643424</v>
      </c>
      <c r="BA58" s="97">
        <v>1.584328799636318</v>
      </c>
      <c r="BB58" s="97">
        <v>33.374175862738056</v>
      </c>
      <c r="BC58" s="2">
        <v>-12.477544693427133</v>
      </c>
      <c r="BD58" s="62">
        <v>52</v>
      </c>
      <c r="BE58" s="97">
        <v>6.5323097052887933</v>
      </c>
      <c r="BF58" s="97">
        <v>100.06924605278387</v>
      </c>
      <c r="BG58" s="97">
        <v>150.02320725790372</v>
      </c>
      <c r="BH58" s="97">
        <v>5.6274322092369369</v>
      </c>
      <c r="BI58" s="97">
        <v>114.67278133726312</v>
      </c>
      <c r="BJ58" s="21">
        <v>34.53430163598631</v>
      </c>
      <c r="BK58" s="97">
        <v>152.41043725263236</v>
      </c>
      <c r="BL58" s="97">
        <v>100.06924605278387</v>
      </c>
      <c r="BM58" s="97">
        <v>11.413452610029333</v>
      </c>
      <c r="BN58" s="97">
        <v>5.6274322092369369</v>
      </c>
      <c r="BO58" s="97">
        <v>13.156691058740325</v>
      </c>
      <c r="BP58" s="97">
        <v>34.53430163598631</v>
      </c>
      <c r="BQ58" s="2">
        <v>-60.662843173178658</v>
      </c>
      <c r="BR58" s="97">
        <v>5.9464014251604844</v>
      </c>
      <c r="BS58" s="97">
        <v>99.941695541431002</v>
      </c>
      <c r="BT58" s="97">
        <v>147.88004792016866</v>
      </c>
      <c r="BU58" s="97">
        <v>1.5218700432654404</v>
      </c>
      <c r="BV58" s="97">
        <v>111.89789691026893</v>
      </c>
      <c r="BW58" s="21">
        <v>99.535854094902135</v>
      </c>
      <c r="BX58" s="97">
        <v>148.45654487223547</v>
      </c>
      <c r="BY58" s="97">
        <v>99.941695541431002</v>
      </c>
      <c r="BZ58" s="97">
        <v>14.971490177523986</v>
      </c>
      <c r="CA58" s="97">
        <v>1.5218700432654404</v>
      </c>
      <c r="CB58" s="97">
        <v>13.328640931636123</v>
      </c>
      <c r="CC58" s="97">
        <v>99.535854094902135</v>
      </c>
      <c r="CD58" s="2">
        <v>-66.081240321685627</v>
      </c>
    </row>
    <row r="59" spans="1:82" x14ac:dyDescent="0.25">
      <c r="A59" s="59">
        <v>53</v>
      </c>
      <c r="B59" s="46">
        <v>6.1724110307564546</v>
      </c>
      <c r="C59" s="97">
        <v>99.397342441733642</v>
      </c>
      <c r="D59" s="97">
        <v>150.21681414259328</v>
      </c>
      <c r="E59" s="97">
        <v>5.1997077692858875</v>
      </c>
      <c r="F59" s="97">
        <v>113.53420628230101</v>
      </c>
      <c r="G59" s="21">
        <v>34.645522541671795</v>
      </c>
      <c r="H59" s="97">
        <v>150.98134569105147</v>
      </c>
      <c r="I59" s="97">
        <v>99.397342441733642</v>
      </c>
      <c r="J59" s="97">
        <v>13.110241627930742</v>
      </c>
      <c r="K59" s="97">
        <v>5.1997077692858875</v>
      </c>
      <c r="L59" s="97">
        <v>8.1994342948060464</v>
      </c>
      <c r="M59" s="97">
        <v>34.645522541671795</v>
      </c>
      <c r="N59" s="2">
        <v>-64.293170373337119</v>
      </c>
      <c r="O59" s="97">
        <v>5.2941629542595834</v>
      </c>
      <c r="P59" s="97">
        <v>9.3439668937569831</v>
      </c>
      <c r="Q59" s="97">
        <v>139.83454521744034</v>
      </c>
      <c r="R59" s="97">
        <v>5.6626558053535963</v>
      </c>
      <c r="S59" s="97">
        <v>113.63996174000398</v>
      </c>
      <c r="T59" s="21">
        <v>34.296988233569984</v>
      </c>
      <c r="U59" s="97">
        <v>145.48311714564616</v>
      </c>
      <c r="V59" s="97">
        <v>9.3439668937569831</v>
      </c>
      <c r="W59" s="97">
        <v>10.735054026831421</v>
      </c>
      <c r="X59" s="97">
        <v>5.6626558053535963</v>
      </c>
      <c r="Y59" s="97">
        <v>7.1869182554673259</v>
      </c>
      <c r="Z59" s="19">
        <v>34.296988233569984</v>
      </c>
      <c r="AA59" s="2">
        <v>-42.039765263221817</v>
      </c>
      <c r="AB59" s="62">
        <v>53</v>
      </c>
      <c r="AC59" s="46">
        <v>4.9801738844527996</v>
      </c>
      <c r="AD59" s="97">
        <v>99.938619189241123</v>
      </c>
      <c r="AE59" s="97">
        <v>147.42749857069143</v>
      </c>
      <c r="AF59" s="97">
        <v>6.4191376099219664</v>
      </c>
      <c r="AG59" s="97">
        <v>114.50959350587223</v>
      </c>
      <c r="AH59" s="21">
        <v>34.159127877956848</v>
      </c>
      <c r="AI59" s="97">
        <v>147.35979932966217</v>
      </c>
      <c r="AJ59" s="97">
        <v>99.938619189241123</v>
      </c>
      <c r="AK59" s="97">
        <v>9.3867960715695631</v>
      </c>
      <c r="AL59" s="19">
        <v>6.4191376099219664</v>
      </c>
      <c r="AM59" s="97">
        <v>13.677579515126384</v>
      </c>
      <c r="AN59" s="21">
        <v>34.159127877956848</v>
      </c>
      <c r="AO59" s="2">
        <v>-60.419721043453478</v>
      </c>
      <c r="AP59" s="66">
        <v>53</v>
      </c>
      <c r="AQ59" s="97">
        <v>7.2588202963986737</v>
      </c>
      <c r="AR59" s="97">
        <v>99.715303870679023</v>
      </c>
      <c r="AS59" s="97">
        <v>141.62522665290163</v>
      </c>
      <c r="AT59" s="97">
        <v>76.178036813286553</v>
      </c>
      <c r="AU59" s="97">
        <v>114.09720302109099</v>
      </c>
      <c r="AV59" s="21">
        <v>33.700238054329098</v>
      </c>
      <c r="AW59" s="97">
        <v>141.63968667160705</v>
      </c>
      <c r="AX59" s="97">
        <v>99.715303870679023</v>
      </c>
      <c r="AY59" s="97">
        <v>13.117081478120401</v>
      </c>
      <c r="AZ59" s="97">
        <v>76.178036813286553</v>
      </c>
      <c r="BA59" s="97">
        <v>2.9358657879874639</v>
      </c>
      <c r="BB59" s="97">
        <v>33.700238054329098</v>
      </c>
      <c r="BC59" s="2">
        <v>-13.001129912037356</v>
      </c>
      <c r="BD59" s="62">
        <v>53</v>
      </c>
      <c r="BE59" s="97">
        <v>6.3858193523572631</v>
      </c>
      <c r="BF59" s="97">
        <v>98.016733759523888</v>
      </c>
      <c r="BG59" s="97">
        <v>149.39790162270754</v>
      </c>
      <c r="BH59" s="97">
        <v>5.1863445895590754</v>
      </c>
      <c r="BI59" s="97">
        <v>112.42217369736819</v>
      </c>
      <c r="BJ59" s="21">
        <v>33.940042828660836</v>
      </c>
      <c r="BK59" s="97">
        <v>150.42442000106084</v>
      </c>
      <c r="BL59" s="97">
        <v>98.016733759523888</v>
      </c>
      <c r="BM59" s="97">
        <v>11.765107836433272</v>
      </c>
      <c r="BN59" s="97">
        <v>5.1863445895590754</v>
      </c>
      <c r="BO59" s="97">
        <v>9.7094675195225157</v>
      </c>
      <c r="BP59" s="97">
        <v>33.940042828660836</v>
      </c>
      <c r="BQ59" s="2">
        <v>-62.944625451919862</v>
      </c>
      <c r="BR59" s="97">
        <v>6.7215898451876335</v>
      </c>
      <c r="BS59" s="97">
        <v>98.305787477072101</v>
      </c>
      <c r="BT59" s="97">
        <v>147.62686390038385</v>
      </c>
      <c r="BU59" s="97">
        <v>0.72530441328007389</v>
      </c>
      <c r="BV59" s="97">
        <v>114.07765367611078</v>
      </c>
      <c r="BW59" s="21">
        <v>99.890810903097204</v>
      </c>
      <c r="BX59" s="97">
        <v>149.63139039015877</v>
      </c>
      <c r="BY59" s="97">
        <v>98.305787477072101</v>
      </c>
      <c r="BZ59" s="97">
        <v>11.996571206741292</v>
      </c>
      <c r="CA59" s="97">
        <v>0.72530441328007389</v>
      </c>
      <c r="CB59" s="97">
        <v>15.846550735149595</v>
      </c>
      <c r="CC59" s="97">
        <v>99.890810903097204</v>
      </c>
      <c r="CD59" s="2">
        <v>-63.785091316916606</v>
      </c>
    </row>
    <row r="60" spans="1:82" x14ac:dyDescent="0.25">
      <c r="A60" s="59">
        <v>54</v>
      </c>
      <c r="B60" s="46">
        <v>5.9248965468651731</v>
      </c>
      <c r="C60" s="97">
        <v>99.563498838791475</v>
      </c>
      <c r="D60" s="97">
        <v>149.05376025275424</v>
      </c>
      <c r="E60" s="97">
        <v>5.7202056828823142</v>
      </c>
      <c r="F60" s="97">
        <v>113.15659238938808</v>
      </c>
      <c r="G60" s="21">
        <v>34.443954250570691</v>
      </c>
      <c r="H60" s="97">
        <v>148.54946186204626</v>
      </c>
      <c r="I60" s="97">
        <v>99.563498838791475</v>
      </c>
      <c r="J60" s="97">
        <v>12.028834482890394</v>
      </c>
      <c r="K60" s="97">
        <v>5.7202056828823142</v>
      </c>
      <c r="L60" s="97">
        <v>6.6361509048515996</v>
      </c>
      <c r="M60" s="97">
        <v>34.443954250570691</v>
      </c>
      <c r="N60" s="2">
        <v>-64.05912118715689</v>
      </c>
      <c r="O60" s="97">
        <v>4.9156775119370373</v>
      </c>
      <c r="P60" s="97">
        <v>9.4077595926231758</v>
      </c>
      <c r="Q60" s="97">
        <v>141.83627917504643</v>
      </c>
      <c r="R60" s="97">
        <v>4.1729779155574871</v>
      </c>
      <c r="S60" s="97">
        <v>109.43160644496214</v>
      </c>
      <c r="T60" s="21">
        <v>33.929767886986035</v>
      </c>
      <c r="U60" s="97">
        <v>144.91435871170304</v>
      </c>
      <c r="V60" s="97">
        <v>9.4077595926231758</v>
      </c>
      <c r="W60" s="97">
        <v>8.1789673621002486</v>
      </c>
      <c r="X60" s="97">
        <v>4.1729779155574871</v>
      </c>
      <c r="Y60" s="97">
        <v>10.577410731561084</v>
      </c>
      <c r="Z60" s="19">
        <v>33.929767886986035</v>
      </c>
      <c r="AA60" s="2">
        <v>-43.29516760799882</v>
      </c>
      <c r="AB60" s="62">
        <v>54</v>
      </c>
      <c r="AC60" s="46">
        <v>6.1899100967626115</v>
      </c>
      <c r="AD60" s="97">
        <v>99.395248790853955</v>
      </c>
      <c r="AE60" s="97">
        <v>148.85615764978249</v>
      </c>
      <c r="AF60" s="97">
        <v>5.2536172094128109</v>
      </c>
      <c r="AG60" s="97">
        <v>113.36622239082773</v>
      </c>
      <c r="AH60" s="21">
        <v>33.495248889010192</v>
      </c>
      <c r="AI60" s="97">
        <v>148.95254849852455</v>
      </c>
      <c r="AJ60" s="97">
        <v>99.395248790853955</v>
      </c>
      <c r="AK60" s="97">
        <v>12.995439302090428</v>
      </c>
      <c r="AL60" s="19">
        <v>5.2536172094128109</v>
      </c>
      <c r="AM60" s="97">
        <v>5.5414209232418195</v>
      </c>
      <c r="AN60" s="21">
        <v>33.495248889010192</v>
      </c>
      <c r="AO60" s="2">
        <v>-65.374234502989708</v>
      </c>
      <c r="AP60" s="66">
        <v>54</v>
      </c>
      <c r="AQ60" s="97">
        <v>5.4678767266027304</v>
      </c>
      <c r="AR60" s="97">
        <v>100.00009794472962</v>
      </c>
      <c r="AS60" s="97">
        <v>141.69975925503309</v>
      </c>
      <c r="AT60" s="97">
        <v>75.721563495092084</v>
      </c>
      <c r="AU60" s="97">
        <v>113.12979914687267</v>
      </c>
      <c r="AV60" s="21">
        <v>34.957375245897666</v>
      </c>
      <c r="AW60" s="97">
        <v>140.21681412563396</v>
      </c>
      <c r="AX60" s="97">
        <v>100.00009794472962</v>
      </c>
      <c r="AY60" s="97">
        <v>12.302406266989138</v>
      </c>
      <c r="AZ60" s="97">
        <v>75.721563495092084</v>
      </c>
      <c r="BA60" s="97">
        <v>1.902924552542637</v>
      </c>
      <c r="BB60" s="97">
        <v>34.957375245897666</v>
      </c>
      <c r="BC60" s="2">
        <v>-13.536854232639113</v>
      </c>
      <c r="BD60" s="62">
        <v>54</v>
      </c>
      <c r="BE60" s="97">
        <v>5.7067437277492452</v>
      </c>
      <c r="BF60" s="97">
        <v>99.422064839791105</v>
      </c>
      <c r="BG60" s="97">
        <v>148.00996978976832</v>
      </c>
      <c r="BH60" s="97">
        <v>6.1181703439715269</v>
      </c>
      <c r="BI60" s="97">
        <v>113.2159515112605</v>
      </c>
      <c r="BJ60" s="21">
        <v>35.154676585156061</v>
      </c>
      <c r="BK60" s="97">
        <v>149.53138996372115</v>
      </c>
      <c r="BL60" s="97">
        <v>99.422064839791105</v>
      </c>
      <c r="BM60" s="97">
        <v>11.131186178649166</v>
      </c>
      <c r="BN60" s="97">
        <v>6.1181703439715269</v>
      </c>
      <c r="BO60" s="97">
        <v>7.8049004612533768</v>
      </c>
      <c r="BP60" s="97">
        <v>35.154676585156061</v>
      </c>
      <c r="BQ60" s="2">
        <v>-63.100541106625691</v>
      </c>
      <c r="BR60" s="97">
        <v>5.5091474602772195</v>
      </c>
      <c r="BS60" s="97">
        <v>98.66636966649348</v>
      </c>
      <c r="BT60" s="97">
        <v>147.15508435146614</v>
      </c>
      <c r="BU60" s="97">
        <v>1.6856665228000287</v>
      </c>
      <c r="BV60" s="97">
        <v>111.95920308010571</v>
      </c>
      <c r="BW60" s="21">
        <v>99.538671161916085</v>
      </c>
      <c r="BX60" s="97">
        <v>152.21133285147292</v>
      </c>
      <c r="BY60" s="97">
        <v>98.66636966649348</v>
      </c>
      <c r="BZ60" s="97">
        <v>10.131765438811016</v>
      </c>
      <c r="CA60" s="97">
        <v>1.6856665228000287</v>
      </c>
      <c r="CB60" s="97">
        <v>12.359001300361532</v>
      </c>
      <c r="CC60" s="97">
        <v>99.538671161916085</v>
      </c>
      <c r="CD60" s="2">
        <v>-67.845331854005764</v>
      </c>
    </row>
    <row r="61" spans="1:82" x14ac:dyDescent="0.25">
      <c r="A61" s="59">
        <v>55</v>
      </c>
      <c r="B61" s="46">
        <v>6.5780480966576604</v>
      </c>
      <c r="C61" s="97">
        <v>99.320845012125233</v>
      </c>
      <c r="D61" s="97">
        <v>147.54235702818886</v>
      </c>
      <c r="E61" s="97">
        <v>5.7637587398895231</v>
      </c>
      <c r="F61" s="97">
        <v>114.17783858491921</v>
      </c>
      <c r="G61" s="21">
        <v>33.5893995830248</v>
      </c>
      <c r="H61" s="97">
        <v>149.03989146530378</v>
      </c>
      <c r="I61" s="97">
        <v>99.320845012125233</v>
      </c>
      <c r="J61" s="97">
        <v>11.827541815585752</v>
      </c>
      <c r="K61" s="97">
        <v>5.7637587398895231</v>
      </c>
      <c r="L61" s="97">
        <v>5.6408211436204763</v>
      </c>
      <c r="M61" s="97">
        <v>33.5893995830248</v>
      </c>
      <c r="N61" s="2">
        <v>-63.639660767994549</v>
      </c>
      <c r="O61" s="97">
        <v>5.4597580865269757</v>
      </c>
      <c r="P61" s="97">
        <v>11.898096435091762</v>
      </c>
      <c r="Q61" s="97">
        <v>141.18934378927341</v>
      </c>
      <c r="R61" s="97">
        <v>5.4942060473622307</v>
      </c>
      <c r="S61" s="97">
        <v>111.98197496924597</v>
      </c>
      <c r="T61" s="21">
        <v>34.741166892248103</v>
      </c>
      <c r="U61" s="97">
        <v>144.80312093079988</v>
      </c>
      <c r="V61" s="97">
        <v>11.898096435091762</v>
      </c>
      <c r="W61" s="97">
        <v>12.851577832750129</v>
      </c>
      <c r="X61" s="97">
        <v>5.4942060473622307</v>
      </c>
      <c r="Y61" s="97">
        <v>7.6387180313280627</v>
      </c>
      <c r="Z61" s="19">
        <v>34.741166892248103</v>
      </c>
      <c r="AA61" s="2">
        <v>-43.362767479353977</v>
      </c>
      <c r="AB61" s="62">
        <v>55</v>
      </c>
      <c r="AC61" s="46">
        <v>6.4665572971572223</v>
      </c>
      <c r="AD61" s="97">
        <v>98.437065879397736</v>
      </c>
      <c r="AE61" s="97">
        <v>149.76687952670804</v>
      </c>
      <c r="AF61" s="97">
        <v>6.3389230938209256</v>
      </c>
      <c r="AG61" s="97">
        <v>113.90150974706638</v>
      </c>
      <c r="AH61" s="21">
        <v>33.655238335683912</v>
      </c>
      <c r="AI61" s="97">
        <v>148.38022601435887</v>
      </c>
      <c r="AJ61" s="97">
        <v>98.437065879397736</v>
      </c>
      <c r="AK61" s="97">
        <v>13.517589562099685</v>
      </c>
      <c r="AL61" s="19">
        <v>6.3389230938209256</v>
      </c>
      <c r="AM61" s="97">
        <v>9.5875665968103494</v>
      </c>
      <c r="AN61" s="21">
        <v>33.655238335683912</v>
      </c>
      <c r="AO61" s="2">
        <v>-60.210160374909123</v>
      </c>
      <c r="AP61" s="66">
        <v>55</v>
      </c>
      <c r="AQ61" s="97">
        <v>6.3450134212745342</v>
      </c>
      <c r="AR61" s="97">
        <v>100.09801816610599</v>
      </c>
      <c r="AS61" s="97">
        <v>142.01846336821399</v>
      </c>
      <c r="AT61" s="97">
        <v>76.761125009477638</v>
      </c>
      <c r="AU61" s="97">
        <v>114.15189004009689</v>
      </c>
      <c r="AV61" s="21">
        <v>33.659044175736511</v>
      </c>
      <c r="AW61" s="97">
        <v>141.13852649792844</v>
      </c>
      <c r="AX61" s="97">
        <v>100.09801816610599</v>
      </c>
      <c r="AY61" s="97">
        <v>14.781546488207312</v>
      </c>
      <c r="AZ61" s="97">
        <v>76.761125009477638</v>
      </c>
      <c r="BA61" s="97">
        <v>4.1004756812356726</v>
      </c>
      <c r="BB61" s="97">
        <v>33.659044175736511</v>
      </c>
      <c r="BC61" s="2">
        <v>-13.047535321568548</v>
      </c>
      <c r="BD61" s="62">
        <v>55</v>
      </c>
      <c r="BE61" s="97">
        <v>5.7064385031399576</v>
      </c>
      <c r="BF61" s="97">
        <v>98.96902824412669</v>
      </c>
      <c r="BG61" s="97">
        <v>148.41668148290631</v>
      </c>
      <c r="BH61" s="97">
        <v>6.9965039493607382</v>
      </c>
      <c r="BI61" s="97">
        <v>111.26386662985976</v>
      </c>
      <c r="BJ61" s="21">
        <v>33.722673540196702</v>
      </c>
      <c r="BK61" s="97">
        <v>148.94060821354728</v>
      </c>
      <c r="BL61" s="97">
        <v>98.96902824412669</v>
      </c>
      <c r="BM61" s="97">
        <v>12.781459632912009</v>
      </c>
      <c r="BN61" s="97">
        <v>6.9965039493607382</v>
      </c>
      <c r="BO61" s="97">
        <v>6.0213149357779354</v>
      </c>
      <c r="BP61" s="97">
        <v>33.722673540196702</v>
      </c>
      <c r="BQ61" s="2">
        <v>-61.751795219088343</v>
      </c>
      <c r="BR61" s="97">
        <v>5.9933132138590848</v>
      </c>
      <c r="BS61" s="97">
        <v>99.252368593618257</v>
      </c>
      <c r="BT61" s="97">
        <v>148.35187480715544</v>
      </c>
      <c r="BU61" s="97">
        <v>1.254444029586619</v>
      </c>
      <c r="BV61" s="97">
        <v>113.38394195941699</v>
      </c>
      <c r="BW61" s="21">
        <v>99.662052836416208</v>
      </c>
      <c r="BX61" s="97">
        <v>145.42729567627924</v>
      </c>
      <c r="BY61" s="97">
        <v>99.252368593618257</v>
      </c>
      <c r="BZ61" s="97">
        <v>13.811251142150534</v>
      </c>
      <c r="CA61" s="97">
        <v>1.254444029586619</v>
      </c>
      <c r="CB61" s="97">
        <v>12.742115871100076</v>
      </c>
      <c r="CC61" s="97">
        <v>99.662052836416208</v>
      </c>
      <c r="CD61" s="2">
        <v>-67.03082374744568</v>
      </c>
    </row>
    <row r="62" spans="1:82" x14ac:dyDescent="0.25">
      <c r="A62" s="59">
        <v>56</v>
      </c>
      <c r="B62" s="46">
        <v>6.3014647679230231</v>
      </c>
      <c r="C62" s="97">
        <v>99.153683717337358</v>
      </c>
      <c r="D62" s="97">
        <v>149.63606313066839</v>
      </c>
      <c r="E62" s="97">
        <v>6.1483496568489615</v>
      </c>
      <c r="F62" s="97">
        <v>113.28001898269939</v>
      </c>
      <c r="G62" s="21">
        <v>34.457777186777477</v>
      </c>
      <c r="H62" s="97">
        <v>150.47590718969587</v>
      </c>
      <c r="I62" s="97">
        <v>99.153683717337358</v>
      </c>
      <c r="J62" s="97">
        <v>13.228554760329253</v>
      </c>
      <c r="K62" s="97">
        <v>6.1483496568489615</v>
      </c>
      <c r="L62" s="97">
        <v>8.377450572557164</v>
      </c>
      <c r="M62" s="97">
        <v>34.457777186777477</v>
      </c>
      <c r="N62" s="2">
        <v>-61.811023489890729</v>
      </c>
      <c r="O62" s="97">
        <v>4.9441663287574205</v>
      </c>
      <c r="P62" s="97">
        <v>9.92056881293475</v>
      </c>
      <c r="Q62" s="97">
        <v>142.7251372810353</v>
      </c>
      <c r="R62" s="97">
        <v>5.7341035549611679</v>
      </c>
      <c r="S62" s="97">
        <v>112.78685338112564</v>
      </c>
      <c r="T62" s="21">
        <v>35.002546624741633</v>
      </c>
      <c r="U62" s="97">
        <v>146.94626721025946</v>
      </c>
      <c r="V62" s="97">
        <v>9.92056881293475</v>
      </c>
      <c r="W62" s="97">
        <v>9.2074931742857409</v>
      </c>
      <c r="X62" s="97">
        <v>5.7341035549611679</v>
      </c>
      <c r="Y62" s="97">
        <v>13.907132068133356</v>
      </c>
      <c r="Z62" s="19">
        <v>35.002546624741633</v>
      </c>
      <c r="AA62" s="2">
        <v>-36.927726435423722</v>
      </c>
      <c r="AB62" s="62">
        <v>56</v>
      </c>
      <c r="AC62" s="46">
        <v>6.2618025064037699</v>
      </c>
      <c r="AD62" s="97">
        <v>100.14777232518786</v>
      </c>
      <c r="AE62" s="97">
        <v>147.87836830295672</v>
      </c>
      <c r="AF62" s="97">
        <v>5.0018557889489852</v>
      </c>
      <c r="AG62" s="97">
        <v>110.72700606856738</v>
      </c>
      <c r="AH62" s="21">
        <v>34.389205205600391</v>
      </c>
      <c r="AI62" s="97">
        <v>152.69778101979566</v>
      </c>
      <c r="AJ62" s="97">
        <v>100.14777232518786</v>
      </c>
      <c r="AK62" s="97">
        <v>8.8909901665903917</v>
      </c>
      <c r="AL62" s="19">
        <v>5.0018557889489852</v>
      </c>
      <c r="AM62" s="97">
        <v>7.796325078092579</v>
      </c>
      <c r="AN62" s="21">
        <v>34.389205205600391</v>
      </c>
      <c r="AO62" s="2">
        <v>-65.182203286580744</v>
      </c>
      <c r="AP62" s="66">
        <v>56</v>
      </c>
      <c r="AQ62" s="97">
        <v>5.5998554014106237</v>
      </c>
      <c r="AR62" s="97">
        <v>99.987501940984828</v>
      </c>
      <c r="AS62" s="97">
        <v>141.28634669860665</v>
      </c>
      <c r="AT62" s="97">
        <v>75.612450860745383</v>
      </c>
      <c r="AU62" s="97">
        <v>110.42664398294043</v>
      </c>
      <c r="AV62" s="21">
        <v>33.055733876896241</v>
      </c>
      <c r="AW62" s="97">
        <v>142.20441057594638</v>
      </c>
      <c r="AX62" s="97">
        <v>99.987501940984828</v>
      </c>
      <c r="AY62" s="97">
        <v>13.2841153403861</v>
      </c>
      <c r="AZ62" s="97">
        <v>75.612450860745383</v>
      </c>
      <c r="BA62" s="97">
        <v>0.77076508002363431</v>
      </c>
      <c r="BB62" s="97">
        <v>33.055733876896241</v>
      </c>
      <c r="BC62" s="2">
        <v>-13.663178258625834</v>
      </c>
      <c r="BD62" s="62">
        <v>56</v>
      </c>
      <c r="BE62" s="97">
        <v>5.8967063147847449</v>
      </c>
      <c r="BF62" s="97">
        <v>99.449617699921575</v>
      </c>
      <c r="BG62" s="97">
        <v>148.21660078253839</v>
      </c>
      <c r="BH62" s="97">
        <v>5.4982246092135014</v>
      </c>
      <c r="BI62" s="97">
        <v>113.83664647101978</v>
      </c>
      <c r="BJ62" s="21">
        <v>34.372369279109137</v>
      </c>
      <c r="BK62" s="97">
        <v>149.96515081701725</v>
      </c>
      <c r="BL62" s="97">
        <v>99.449617699921575</v>
      </c>
      <c r="BM62" s="97">
        <v>11.823601806682053</v>
      </c>
      <c r="BN62" s="97">
        <v>5.4982246092135014</v>
      </c>
      <c r="BO62" s="97">
        <v>7.1909547628792385</v>
      </c>
      <c r="BP62" s="97">
        <v>34.372369279109137</v>
      </c>
      <c r="BQ62" s="2">
        <v>-64.609899378771644</v>
      </c>
      <c r="BR62" s="97">
        <v>5.6546679038926246</v>
      </c>
      <c r="BS62" s="97">
        <v>99.415451078151591</v>
      </c>
      <c r="BT62" s="97">
        <v>149.89925740573676</v>
      </c>
      <c r="BU62" s="97">
        <v>1.0333430664838836</v>
      </c>
      <c r="BV62" s="97">
        <v>116.38543646102062</v>
      </c>
      <c r="BW62" s="21">
        <v>99.33415787767666</v>
      </c>
      <c r="BX62" s="97">
        <v>149.62276751557198</v>
      </c>
      <c r="BY62" s="97">
        <v>99.415451078151591</v>
      </c>
      <c r="BZ62" s="97">
        <v>13.713531852300262</v>
      </c>
      <c r="CA62" s="97">
        <v>1.0333430664838836</v>
      </c>
      <c r="CB62" s="97">
        <v>10.827358572016781</v>
      </c>
      <c r="CC62" s="97">
        <v>99.33415787767666</v>
      </c>
      <c r="CD62" s="2">
        <v>-71.305732194344444</v>
      </c>
    </row>
    <row r="63" spans="1:82" x14ac:dyDescent="0.25">
      <c r="A63" s="59">
        <v>57</v>
      </c>
      <c r="B63" s="46">
        <v>5.3185828715123691</v>
      </c>
      <c r="C63" s="97">
        <v>99.782069747926684</v>
      </c>
      <c r="D63" s="97">
        <v>146.17917340245629</v>
      </c>
      <c r="E63" s="97">
        <v>6.5256001467496789</v>
      </c>
      <c r="F63" s="97">
        <v>115.25975537655754</v>
      </c>
      <c r="G63" s="21">
        <v>34.580369190887893</v>
      </c>
      <c r="H63" s="97">
        <v>148.17092034439406</v>
      </c>
      <c r="I63" s="97">
        <v>99.782069747926684</v>
      </c>
      <c r="J63" s="97">
        <v>14.456125216317645</v>
      </c>
      <c r="K63" s="97">
        <v>6.5256001467496789</v>
      </c>
      <c r="L63" s="97">
        <v>10.499709887019554</v>
      </c>
      <c r="M63" s="97">
        <v>34.580369190887893</v>
      </c>
      <c r="N63" s="2">
        <v>-61.550496051983082</v>
      </c>
      <c r="O63" s="97">
        <v>6.4209166608415558</v>
      </c>
      <c r="P63" s="97">
        <v>11.864167107858067</v>
      </c>
      <c r="Q63" s="97">
        <v>141.5925378832541</v>
      </c>
      <c r="R63" s="97">
        <v>5.2688399249474909</v>
      </c>
      <c r="S63" s="97">
        <v>112.64281078220561</v>
      </c>
      <c r="T63" s="21">
        <v>35.075781751878665</v>
      </c>
      <c r="U63" s="97">
        <v>142.24272603621827</v>
      </c>
      <c r="V63" s="97">
        <v>11.864167107858067</v>
      </c>
      <c r="W63" s="97">
        <v>13.996352743291791</v>
      </c>
      <c r="X63" s="97">
        <v>5.2688399249474909</v>
      </c>
      <c r="Y63" s="97">
        <v>6.9907500485989331</v>
      </c>
      <c r="Z63" s="19">
        <v>35.075781751878665</v>
      </c>
      <c r="AA63" s="2">
        <v>-44.437510771296886</v>
      </c>
      <c r="AB63" s="62">
        <v>57</v>
      </c>
      <c r="AC63" s="46">
        <v>5.9452229743915765</v>
      </c>
      <c r="AD63" s="97">
        <v>100.52495661331959</v>
      </c>
      <c r="AE63" s="97">
        <v>151.27503400596993</v>
      </c>
      <c r="AF63" s="97">
        <v>5.513624941847219</v>
      </c>
      <c r="AG63" s="97">
        <v>113.50254910729653</v>
      </c>
      <c r="AH63" s="21">
        <v>34.602959765242574</v>
      </c>
      <c r="AI63" s="97">
        <v>148.5552153614405</v>
      </c>
      <c r="AJ63" s="97">
        <v>100.52495661331959</v>
      </c>
      <c r="AK63" s="97">
        <v>10.308898165467919</v>
      </c>
      <c r="AL63" s="19">
        <v>5.513624941847219</v>
      </c>
      <c r="AM63" s="97">
        <v>10.43166677519508</v>
      </c>
      <c r="AN63" s="21">
        <v>34.602959765242574</v>
      </c>
      <c r="AO63" s="2">
        <v>-62.425483822082398</v>
      </c>
      <c r="AP63" s="66">
        <v>57</v>
      </c>
      <c r="AQ63" s="97">
        <v>5.9363625930051702</v>
      </c>
      <c r="AR63" s="97">
        <v>100.41578236002475</v>
      </c>
      <c r="AS63" s="97">
        <v>143.63774255715893</v>
      </c>
      <c r="AT63" s="97">
        <v>75.789554983679096</v>
      </c>
      <c r="AU63" s="97">
        <v>109.66229371453024</v>
      </c>
      <c r="AV63" s="21">
        <v>34.399051417561374</v>
      </c>
      <c r="AW63" s="97">
        <v>143.64353077530129</v>
      </c>
      <c r="AX63" s="97">
        <v>100.41578236002475</v>
      </c>
      <c r="AY63" s="97">
        <v>13.46926859415707</v>
      </c>
      <c r="AZ63" s="97">
        <v>75.789554983679096</v>
      </c>
      <c r="BA63" s="97">
        <v>5.6373342434573015</v>
      </c>
      <c r="BB63" s="97">
        <v>34.399051417561374</v>
      </c>
      <c r="BC63" s="2">
        <v>-13.199539465424515</v>
      </c>
      <c r="BD63" s="62">
        <v>57</v>
      </c>
      <c r="BE63" s="97">
        <v>6.4401226371033138</v>
      </c>
      <c r="BF63" s="97">
        <v>99.885041072983327</v>
      </c>
      <c r="BG63" s="97">
        <v>148.96793785232103</v>
      </c>
      <c r="BH63" s="97">
        <v>6.1627870606252566</v>
      </c>
      <c r="BI63" s="97">
        <v>112.21600121909343</v>
      </c>
      <c r="BJ63" s="21">
        <v>32.721413125692415</v>
      </c>
      <c r="BK63" s="97">
        <v>153.56168207080705</v>
      </c>
      <c r="BL63" s="97">
        <v>99.885041072983327</v>
      </c>
      <c r="BM63" s="97">
        <v>12.627217435511744</v>
      </c>
      <c r="BN63" s="97">
        <v>6.1627870606252566</v>
      </c>
      <c r="BO63" s="97">
        <v>6.1801862038113562</v>
      </c>
      <c r="BP63" s="97">
        <v>32.721413125692415</v>
      </c>
      <c r="BQ63" s="2">
        <v>-63.096948654677362</v>
      </c>
      <c r="BR63" s="97">
        <v>6.1943278214996154</v>
      </c>
      <c r="BS63" s="97">
        <v>99.536484226739816</v>
      </c>
      <c r="BT63" s="97">
        <v>145.9642992167465</v>
      </c>
      <c r="BU63" s="97">
        <v>0.91200691315732274</v>
      </c>
      <c r="BV63" s="97">
        <v>112.62702965148964</v>
      </c>
      <c r="BW63" s="21">
        <v>99.734215077211161</v>
      </c>
      <c r="BX63" s="97">
        <v>148.61411271090472</v>
      </c>
      <c r="BY63" s="97">
        <v>99.536484226739816</v>
      </c>
      <c r="BZ63" s="97">
        <v>13.216710097799501</v>
      </c>
      <c r="CA63" s="97">
        <v>0.91200691315732274</v>
      </c>
      <c r="CB63" s="97">
        <v>13.895172434341248</v>
      </c>
      <c r="CC63" s="97">
        <v>99.734215077211161</v>
      </c>
      <c r="CD63" s="2">
        <v>-66.251851247514708</v>
      </c>
    </row>
    <row r="64" spans="1:82" x14ac:dyDescent="0.25">
      <c r="A64" s="59">
        <v>58</v>
      </c>
      <c r="B64" s="46">
        <v>7.1491400845137631</v>
      </c>
      <c r="C64" s="97">
        <v>100.37868046377298</v>
      </c>
      <c r="D64" s="97">
        <v>148.49244741488266</v>
      </c>
      <c r="E64" s="97">
        <v>4.7446720717842643</v>
      </c>
      <c r="F64" s="97">
        <v>114.38412107883001</v>
      </c>
      <c r="G64" s="21">
        <v>33.806903595624306</v>
      </c>
      <c r="H64" s="97">
        <v>148.76972662038929</v>
      </c>
      <c r="I64" s="97">
        <v>100.37868046377298</v>
      </c>
      <c r="J64" s="97">
        <v>14.476630959649562</v>
      </c>
      <c r="K64" s="97">
        <v>4.7446720717842643</v>
      </c>
      <c r="L64" s="97">
        <v>11.317313216307364</v>
      </c>
      <c r="M64" s="97">
        <v>33.806903595624306</v>
      </c>
      <c r="N64" s="2">
        <v>-62.178867127047631</v>
      </c>
      <c r="O64" s="97">
        <v>6.0589502177330736</v>
      </c>
      <c r="P64" s="97">
        <v>10.800259468035479</v>
      </c>
      <c r="Q64" s="97">
        <v>142.51931953473471</v>
      </c>
      <c r="R64" s="97">
        <v>6.3661657367696085</v>
      </c>
      <c r="S64" s="97">
        <v>112.21440805001963</v>
      </c>
      <c r="T64" s="21">
        <v>34.720168257469631</v>
      </c>
      <c r="U64" s="97">
        <v>139.88988123039721</v>
      </c>
      <c r="V64" s="97">
        <v>10.800259468035479</v>
      </c>
      <c r="W64" s="97">
        <v>11.691536208831536</v>
      </c>
      <c r="X64" s="97">
        <v>6.3661657367696085</v>
      </c>
      <c r="Y64" s="97">
        <v>5.5226042897076688</v>
      </c>
      <c r="Z64" s="19">
        <v>34.720168257469631</v>
      </c>
      <c r="AA64" s="2">
        <v>-41.038105174683913</v>
      </c>
      <c r="AB64" s="62">
        <v>58</v>
      </c>
      <c r="AC64" s="46">
        <v>5.7831726298269395</v>
      </c>
      <c r="AD64" s="97">
        <v>100.37504273293725</v>
      </c>
      <c r="AE64" s="97">
        <v>145.97473032971544</v>
      </c>
      <c r="AF64" s="97">
        <v>6.835966475580971</v>
      </c>
      <c r="AG64" s="97">
        <v>115.5426232403771</v>
      </c>
      <c r="AH64" s="21">
        <v>34.213630024295192</v>
      </c>
      <c r="AI64" s="97">
        <v>149.72923339848992</v>
      </c>
      <c r="AJ64" s="97">
        <v>100.37504273293725</v>
      </c>
      <c r="AK64" s="97">
        <v>12.329689669289692</v>
      </c>
      <c r="AL64" s="19">
        <v>6.835966475580971</v>
      </c>
      <c r="AM64" s="97">
        <v>12.177614841828504</v>
      </c>
      <c r="AN64" s="21">
        <v>34.213630024295192</v>
      </c>
      <c r="AO64" s="2">
        <v>-59.799941320783603</v>
      </c>
      <c r="AP64" s="66">
        <v>58</v>
      </c>
      <c r="AQ64" s="97">
        <v>5.4008922249699811</v>
      </c>
      <c r="AR64" s="97">
        <v>100.64304856727387</v>
      </c>
      <c r="AS64" s="97">
        <v>140.45599644008084</v>
      </c>
      <c r="AT64" s="97">
        <v>75.951928376659993</v>
      </c>
      <c r="AU64" s="97">
        <v>112.85215015805802</v>
      </c>
      <c r="AV64" s="21">
        <v>32.85555015873846</v>
      </c>
      <c r="AW64" s="97">
        <v>148.30198503324704</v>
      </c>
      <c r="AX64" s="97">
        <v>100.64304856727387</v>
      </c>
      <c r="AY64" s="97">
        <v>10.571861628372304</v>
      </c>
      <c r="AZ64" s="97">
        <v>75.951928376659993</v>
      </c>
      <c r="BA64" s="97">
        <v>5.3989451377676119</v>
      </c>
      <c r="BB64" s="97">
        <v>32.85555015873846</v>
      </c>
      <c r="BC64" s="2">
        <v>-14.160203761881125</v>
      </c>
      <c r="BD64" s="62">
        <v>58</v>
      </c>
      <c r="BE64" s="97">
        <v>5.905744363561924</v>
      </c>
      <c r="BF64" s="97">
        <v>98.8351023641399</v>
      </c>
      <c r="BG64" s="97">
        <v>149.91976790984398</v>
      </c>
      <c r="BH64" s="97">
        <v>6.7985122593644602</v>
      </c>
      <c r="BI64" s="97">
        <v>113.54519731280087</v>
      </c>
      <c r="BJ64" s="21">
        <v>34.068483813239155</v>
      </c>
      <c r="BK64" s="97">
        <v>151.28693200346012</v>
      </c>
      <c r="BL64" s="97">
        <v>98.8351023641399</v>
      </c>
      <c r="BM64" s="97">
        <v>10.895602867528012</v>
      </c>
      <c r="BN64" s="97">
        <v>6.7985122593644602</v>
      </c>
      <c r="BO64" s="97">
        <v>11.970292778405131</v>
      </c>
      <c r="BP64" s="97">
        <v>34.068483813239155</v>
      </c>
      <c r="BQ64" s="2">
        <v>-59.352287109496139</v>
      </c>
      <c r="BR64" s="97">
        <v>5.5970799578103394</v>
      </c>
      <c r="BS64" s="97">
        <v>100.1047979049268</v>
      </c>
      <c r="BT64" s="97">
        <v>150.03880088198974</v>
      </c>
      <c r="BU64" s="97">
        <v>1.2532006261191841</v>
      </c>
      <c r="BV64" s="97">
        <v>115.18555186329634</v>
      </c>
      <c r="BW64" s="21">
        <v>98.762902224840246</v>
      </c>
      <c r="BX64" s="97">
        <v>147.95565612018632</v>
      </c>
      <c r="BY64" s="97">
        <v>100.1047979049268</v>
      </c>
      <c r="BZ64" s="97">
        <v>11.715425096492826</v>
      </c>
      <c r="CA64" s="97">
        <v>1.2532006261191841</v>
      </c>
      <c r="CB64" s="97">
        <v>7.1187828685801087</v>
      </c>
      <c r="CC64" s="97">
        <v>98.762902224840246</v>
      </c>
      <c r="CD64" s="2">
        <v>-76.649289362433109</v>
      </c>
    </row>
    <row r="65" spans="1:82" x14ac:dyDescent="0.25">
      <c r="A65" s="59">
        <v>59</v>
      </c>
      <c r="B65" s="46">
        <v>5.0839373357032516</v>
      </c>
      <c r="C65" s="97">
        <v>99.100543070171838</v>
      </c>
      <c r="D65" s="97">
        <v>150.00294173032646</v>
      </c>
      <c r="E65" s="97">
        <v>6.185495026854376</v>
      </c>
      <c r="F65" s="97">
        <v>112.86532562850205</v>
      </c>
      <c r="G65" s="21">
        <v>33.423052202633947</v>
      </c>
      <c r="H65" s="97">
        <v>151.54449963912253</v>
      </c>
      <c r="I65" s="97">
        <v>99.100543070171838</v>
      </c>
      <c r="J65" s="97">
        <v>10.53979257535331</v>
      </c>
      <c r="K65" s="97">
        <v>6.185495026854376</v>
      </c>
      <c r="L65" s="97">
        <v>10.246003492497248</v>
      </c>
      <c r="M65" s="97">
        <v>33.423052202633947</v>
      </c>
      <c r="N65" s="2">
        <v>-62.61401313209894</v>
      </c>
      <c r="O65" s="97">
        <v>5.1552403986053452</v>
      </c>
      <c r="P65" s="97">
        <v>9.5847385259575688</v>
      </c>
      <c r="Q65" s="97">
        <v>139.87935362657393</v>
      </c>
      <c r="R65" s="97">
        <v>6.5962220649471153</v>
      </c>
      <c r="S65" s="97">
        <v>110.45084182147887</v>
      </c>
      <c r="T65" s="21">
        <v>33.619858191491261</v>
      </c>
      <c r="U65" s="97">
        <v>143.41295386665271</v>
      </c>
      <c r="V65" s="97">
        <v>9.5847385259575688</v>
      </c>
      <c r="W65" s="97">
        <v>11.46268813211247</v>
      </c>
      <c r="X65" s="97">
        <v>6.5962220649471153</v>
      </c>
      <c r="Y65" s="97">
        <v>7.8042835863568207</v>
      </c>
      <c r="Z65" s="19">
        <v>33.619858191491261</v>
      </c>
      <c r="AA65" s="2">
        <v>-37.90951418788616</v>
      </c>
      <c r="AB65" s="62">
        <v>59</v>
      </c>
      <c r="AC65" s="46">
        <v>6.1252292264207462</v>
      </c>
      <c r="AD65" s="97">
        <v>99.389295098709752</v>
      </c>
      <c r="AE65" s="97">
        <v>147.92594461955579</v>
      </c>
      <c r="AF65" s="97">
        <v>6.2352381065566211</v>
      </c>
      <c r="AG65" s="97">
        <v>114.41936859183998</v>
      </c>
      <c r="AH65" s="21">
        <v>32.838997062464529</v>
      </c>
      <c r="AI65" s="97">
        <v>151.31478085200371</v>
      </c>
      <c r="AJ65" s="97">
        <v>99.389295098709752</v>
      </c>
      <c r="AK65" s="97">
        <v>10.883559364305112</v>
      </c>
      <c r="AL65" s="19">
        <v>6.2352381065566211</v>
      </c>
      <c r="AM65" s="97">
        <v>13.884930201740353</v>
      </c>
      <c r="AN65" s="21">
        <v>32.838997062464529</v>
      </c>
      <c r="AO65" s="2">
        <v>-59.622708614128548</v>
      </c>
      <c r="AP65" s="66">
        <v>59</v>
      </c>
      <c r="AQ65" s="97">
        <v>5.9772260276375171</v>
      </c>
      <c r="AR65" s="97">
        <v>99.17501425529457</v>
      </c>
      <c r="AS65" s="97">
        <v>143.45675240897177</v>
      </c>
      <c r="AT65" s="97">
        <v>77.499685134409546</v>
      </c>
      <c r="AU65" s="97">
        <v>112.01570164914425</v>
      </c>
      <c r="AV65" s="21">
        <v>33.236554178380381</v>
      </c>
      <c r="AW65" s="97">
        <v>151.5625342687122</v>
      </c>
      <c r="AX65" s="97">
        <v>99.17501425529457</v>
      </c>
      <c r="AY65" s="97">
        <v>7.8838497196071451</v>
      </c>
      <c r="AZ65" s="97">
        <v>77.499685134409546</v>
      </c>
      <c r="BA65" s="97">
        <v>1.039849304654108</v>
      </c>
      <c r="BB65" s="97">
        <v>33.236554178380381</v>
      </c>
      <c r="BC65" s="2">
        <v>-13.246881813001965</v>
      </c>
      <c r="BD65" s="62">
        <v>59</v>
      </c>
      <c r="BE65" s="97">
        <v>6.2999540479568754</v>
      </c>
      <c r="BF65" s="97">
        <v>99.17705995762546</v>
      </c>
      <c r="BG65" s="97">
        <v>148.75735181755954</v>
      </c>
      <c r="BH65" s="97">
        <v>5.7954510148277176</v>
      </c>
      <c r="BI65" s="97">
        <v>116.10854583328239</v>
      </c>
      <c r="BJ65" s="21">
        <v>34.577578365491064</v>
      </c>
      <c r="BK65" s="97">
        <v>149.40932765790205</v>
      </c>
      <c r="BL65" s="97">
        <v>99.17705995762546</v>
      </c>
      <c r="BM65" s="97">
        <v>10.506126771599158</v>
      </c>
      <c r="BN65" s="97">
        <v>5.7954510148277176</v>
      </c>
      <c r="BO65" s="97">
        <v>8.1084227742279023</v>
      </c>
      <c r="BP65" s="97">
        <v>34.577578365491064</v>
      </c>
      <c r="BQ65" s="2">
        <v>-62.769348550120412</v>
      </c>
      <c r="BR65" s="97">
        <v>5.4560748885183763</v>
      </c>
      <c r="BS65" s="97">
        <v>99.884072072817119</v>
      </c>
      <c r="BT65" s="97">
        <v>149.51825565816651</v>
      </c>
      <c r="BU65" s="97">
        <v>0.64651698992166151</v>
      </c>
      <c r="BV65" s="97">
        <v>114.61301118660245</v>
      </c>
      <c r="BW65" s="21">
        <v>99.47370275276387</v>
      </c>
      <c r="BX65" s="97">
        <v>150.458547989767</v>
      </c>
      <c r="BY65" s="97">
        <v>99.884072072817119</v>
      </c>
      <c r="BZ65" s="97">
        <v>10.658197090219559</v>
      </c>
      <c r="CA65" s="97">
        <v>0.64651698992166151</v>
      </c>
      <c r="CB65" s="97">
        <v>10.490103948462544</v>
      </c>
      <c r="CC65" s="97">
        <v>99.47370275276387</v>
      </c>
      <c r="CD65" s="2">
        <v>-72.92957799036752</v>
      </c>
    </row>
    <row r="66" spans="1:82" x14ac:dyDescent="0.25">
      <c r="A66" s="59">
        <v>60</v>
      </c>
      <c r="B66" s="46">
        <v>6.6476620155980735</v>
      </c>
      <c r="C66" s="97">
        <v>98.507134766805734</v>
      </c>
      <c r="D66" s="97">
        <v>146.87969019404733</v>
      </c>
      <c r="E66" s="97">
        <v>6.0842377656039712</v>
      </c>
      <c r="F66" s="97">
        <v>113.09022698271205</v>
      </c>
      <c r="G66" s="21">
        <v>34.566517803173461</v>
      </c>
      <c r="H66" s="97">
        <v>150.68486077112945</v>
      </c>
      <c r="I66" s="97">
        <v>98.507134766805734</v>
      </c>
      <c r="J66" s="97">
        <v>13.571825207439439</v>
      </c>
      <c r="K66" s="97">
        <v>6.0842377656039712</v>
      </c>
      <c r="L66" s="97">
        <v>10.803637343479606</v>
      </c>
      <c r="M66" s="97">
        <v>34.566517803173461</v>
      </c>
      <c r="N66" s="2">
        <v>-60.465154483693844</v>
      </c>
      <c r="O66" s="97">
        <v>5.5501263369028528</v>
      </c>
      <c r="P66" s="97">
        <v>11.959060852584125</v>
      </c>
      <c r="Q66" s="97">
        <v>143.29679819019634</v>
      </c>
      <c r="R66" s="97">
        <v>5.3634754955460453</v>
      </c>
      <c r="S66" s="97">
        <v>112.52274814063624</v>
      </c>
      <c r="T66" s="21">
        <v>33.451548426408323</v>
      </c>
      <c r="U66" s="97">
        <v>143.81919112795106</v>
      </c>
      <c r="V66" s="97">
        <v>11.959060852584125</v>
      </c>
      <c r="W66" s="97">
        <v>12.176187379659236</v>
      </c>
      <c r="X66" s="97">
        <v>5.3634754955460453</v>
      </c>
      <c r="Y66" s="97">
        <v>17.203480612272671</v>
      </c>
      <c r="Z66" s="19">
        <v>33.451548426408323</v>
      </c>
      <c r="AA66" s="2">
        <v>-36.28820190566266</v>
      </c>
      <c r="AB66" s="62">
        <v>60</v>
      </c>
      <c r="AC66" s="46">
        <v>6.0530522258904531</v>
      </c>
      <c r="AD66" s="97">
        <v>99.187806280106187</v>
      </c>
      <c r="AE66" s="97">
        <v>150.15826505273373</v>
      </c>
      <c r="AF66" s="97">
        <v>6.1744867261707839</v>
      </c>
      <c r="AG66" s="97">
        <v>111.9372003863985</v>
      </c>
      <c r="AH66" s="21">
        <v>34.546308910176506</v>
      </c>
      <c r="AI66" s="97">
        <v>148.98808924141596</v>
      </c>
      <c r="AJ66" s="97">
        <v>99.187806280106187</v>
      </c>
      <c r="AK66" s="97">
        <v>14.683958826771878</v>
      </c>
      <c r="AL66" s="19">
        <v>6.1744867261707839</v>
      </c>
      <c r="AM66" s="97">
        <v>3.4262047451484481</v>
      </c>
      <c r="AN66" s="21">
        <v>34.546308910176506</v>
      </c>
      <c r="AO66" s="2">
        <v>-64.431920023839325</v>
      </c>
      <c r="AP66" s="66">
        <v>60</v>
      </c>
      <c r="AQ66" s="97">
        <v>6.6457798782894759</v>
      </c>
      <c r="AR66" s="97">
        <v>99.856003168923237</v>
      </c>
      <c r="AS66" s="97">
        <v>143.05454966302366</v>
      </c>
      <c r="AT66" s="97">
        <v>76.626665945196834</v>
      </c>
      <c r="AU66" s="97">
        <v>113.51518968382395</v>
      </c>
      <c r="AV66" s="21">
        <v>35.546459531821192</v>
      </c>
      <c r="AW66" s="97">
        <v>144.89066480135261</v>
      </c>
      <c r="AX66" s="97">
        <v>99.856003168923237</v>
      </c>
      <c r="AY66" s="97">
        <v>9.8165175546360359</v>
      </c>
      <c r="AZ66" s="97">
        <v>76.626665945196834</v>
      </c>
      <c r="BA66" s="97">
        <v>1.9493058007746975</v>
      </c>
      <c r="BB66" s="97">
        <v>35.546459531821192</v>
      </c>
      <c r="BC66" s="2">
        <v>-13.210459556736085</v>
      </c>
      <c r="BD66" s="62">
        <v>60</v>
      </c>
      <c r="BE66" s="97">
        <v>6.2385235408118307</v>
      </c>
      <c r="BF66" s="97">
        <v>98.703857952107882</v>
      </c>
      <c r="BG66" s="97">
        <v>148.12702150159845</v>
      </c>
      <c r="BH66" s="97">
        <v>5.8670892356708677</v>
      </c>
      <c r="BI66" s="97">
        <v>114.38111566258479</v>
      </c>
      <c r="BJ66" s="21">
        <v>32.173619556984143</v>
      </c>
      <c r="BK66" s="97">
        <v>148.42797874742712</v>
      </c>
      <c r="BL66" s="97">
        <v>98.703857952107882</v>
      </c>
      <c r="BM66" s="97">
        <v>10.924593459966411</v>
      </c>
      <c r="BN66" s="97">
        <v>5.8670892356708677</v>
      </c>
      <c r="BO66" s="97">
        <v>10.748072575456019</v>
      </c>
      <c r="BP66" s="97">
        <v>32.173619556984143</v>
      </c>
      <c r="BQ66" s="2">
        <v>-61.127204730918812</v>
      </c>
      <c r="BR66" s="97">
        <v>5.3761131531854609</v>
      </c>
      <c r="BS66" s="97">
        <v>99.436170267628867</v>
      </c>
      <c r="BT66" s="97">
        <v>147.15473991249033</v>
      </c>
      <c r="BU66" s="97">
        <v>1.8612159336700436</v>
      </c>
      <c r="BV66" s="97">
        <v>115.16061716909657</v>
      </c>
      <c r="BW66" s="21">
        <v>99.57451683474882</v>
      </c>
      <c r="BX66" s="97">
        <v>146.7297983239599</v>
      </c>
      <c r="BY66" s="97">
        <v>99.436170267628867</v>
      </c>
      <c r="BZ66" s="97">
        <v>11.934541145060521</v>
      </c>
      <c r="CA66" s="97">
        <v>1.8612159336700436</v>
      </c>
      <c r="CB66" s="97">
        <v>9.5856960804094165</v>
      </c>
      <c r="CC66" s="97">
        <v>99.57451683474882</v>
      </c>
      <c r="CD66" s="2">
        <v>-71.373521580121192</v>
      </c>
    </row>
    <row r="67" spans="1:82" x14ac:dyDescent="0.25">
      <c r="A67" s="59">
        <v>61</v>
      </c>
      <c r="B67" s="46">
        <v>5.5513935701835244</v>
      </c>
      <c r="C67" s="97">
        <v>99.876735684368441</v>
      </c>
      <c r="D67" s="97">
        <v>148.940194927786</v>
      </c>
      <c r="E67" s="97">
        <v>4.8417273699536363</v>
      </c>
      <c r="F67" s="97">
        <v>113.14056751228907</v>
      </c>
      <c r="G67" s="21">
        <v>34.555657529234551</v>
      </c>
      <c r="H67" s="97">
        <v>148.82829970877899</v>
      </c>
      <c r="I67" s="97">
        <v>99.876735684368441</v>
      </c>
      <c r="J67" s="97">
        <v>11.984710034099361</v>
      </c>
      <c r="K67" s="97">
        <v>4.8417273699536363</v>
      </c>
      <c r="L67" s="97">
        <v>6.8833241047370421</v>
      </c>
      <c r="M67" s="97">
        <v>34.555657529234551</v>
      </c>
      <c r="N67" s="2">
        <v>-66.791016113115987</v>
      </c>
      <c r="O67" s="97">
        <v>4.9206780257382885</v>
      </c>
      <c r="P67" s="97">
        <v>10.831287950810188</v>
      </c>
      <c r="Q67" s="97">
        <v>143.23901527708594</v>
      </c>
      <c r="R67" s="97">
        <v>7.2426787607734191</v>
      </c>
      <c r="S67" s="97">
        <v>111.00061843308849</v>
      </c>
      <c r="T67" s="21">
        <v>33.647780789660914</v>
      </c>
      <c r="U67" s="97">
        <v>148.96553168640813</v>
      </c>
      <c r="V67" s="97">
        <v>10.831287950810188</v>
      </c>
      <c r="W67" s="97">
        <v>10.653356529364608</v>
      </c>
      <c r="X67" s="97">
        <v>7.2426787607734191</v>
      </c>
      <c r="Y67" s="97">
        <v>7.4039828092675926</v>
      </c>
      <c r="Z67" s="19">
        <v>33.647780789660914</v>
      </c>
      <c r="AA67" s="2">
        <v>-37.050570982075506</v>
      </c>
      <c r="AB67" s="62">
        <v>61</v>
      </c>
      <c r="AC67" s="46">
        <v>5.6676871780012599</v>
      </c>
      <c r="AD67" s="97">
        <v>99.40777428156693</v>
      </c>
      <c r="AE67" s="97">
        <v>149.86328076541008</v>
      </c>
      <c r="AF67" s="97">
        <v>5.0448821988940633</v>
      </c>
      <c r="AG67" s="97">
        <v>114.71404079232666</v>
      </c>
      <c r="AH67" s="21">
        <v>34.265984555931773</v>
      </c>
      <c r="AI67" s="97">
        <v>151.17832151503393</v>
      </c>
      <c r="AJ67" s="97">
        <v>99.40777428156693</v>
      </c>
      <c r="AK67" s="97">
        <v>10.14515545021183</v>
      </c>
      <c r="AL67" s="19">
        <v>5.0448821988940633</v>
      </c>
      <c r="AM67" s="97">
        <v>6.6885619743683922</v>
      </c>
      <c r="AN67" s="21">
        <v>34.265984555931773</v>
      </c>
      <c r="AO67" s="2">
        <v>-66.431223864283339</v>
      </c>
      <c r="AP67" s="66">
        <v>61</v>
      </c>
      <c r="AQ67" s="97">
        <v>5.6830118679063046</v>
      </c>
      <c r="AR67" s="97">
        <v>99.688807152496921</v>
      </c>
      <c r="AS67" s="97">
        <v>143.98128704423007</v>
      </c>
      <c r="AT67" s="97">
        <v>76.831968252323279</v>
      </c>
      <c r="AU67" s="97">
        <v>111.43783997450772</v>
      </c>
      <c r="AV67" s="21">
        <v>33.831770600570167</v>
      </c>
      <c r="AW67" s="97">
        <v>142.64738752248579</v>
      </c>
      <c r="AX67" s="97">
        <v>99.688807152496921</v>
      </c>
      <c r="AY67" s="97">
        <v>13.386308780195778</v>
      </c>
      <c r="AZ67" s="97">
        <v>76.831968252323279</v>
      </c>
      <c r="BA67" s="97">
        <v>5.4070091607143462</v>
      </c>
      <c r="BB67" s="97">
        <v>33.831770600570167</v>
      </c>
      <c r="BC67" s="2">
        <v>-12.619083987536925</v>
      </c>
      <c r="BD67" s="62">
        <v>61</v>
      </c>
      <c r="BE67" s="97">
        <v>6.2049464035728628</v>
      </c>
      <c r="BF67" s="97">
        <v>100.00282942475231</v>
      </c>
      <c r="BG67" s="97">
        <v>149.27859328721183</v>
      </c>
      <c r="BH67" s="97">
        <v>6.7488334615454324</v>
      </c>
      <c r="BI67" s="97">
        <v>113.47830759202014</v>
      </c>
      <c r="BJ67" s="21">
        <v>33.337146660320556</v>
      </c>
      <c r="BK67" s="97">
        <v>151.16177919314191</v>
      </c>
      <c r="BL67" s="97">
        <v>100.00282942475231</v>
      </c>
      <c r="BM67" s="97">
        <v>13.165843152637805</v>
      </c>
      <c r="BN67" s="97">
        <v>6.7488334615454324</v>
      </c>
      <c r="BO67" s="97">
        <v>16.823708890526024</v>
      </c>
      <c r="BP67" s="97">
        <v>33.337146660320556</v>
      </c>
      <c r="BQ67" s="2">
        <v>-57.235084525655502</v>
      </c>
      <c r="BR67" s="97">
        <v>6.3418299463211758</v>
      </c>
      <c r="BS67" s="97">
        <v>98.445359180050133</v>
      </c>
      <c r="BT67" s="97">
        <v>147.01074915288461</v>
      </c>
      <c r="BU67" s="97">
        <v>1.0528195620276666</v>
      </c>
      <c r="BV67" s="97">
        <v>113.42773282069706</v>
      </c>
      <c r="BW67" s="21">
        <v>99.745165520948674</v>
      </c>
      <c r="BX67" s="97">
        <v>147.71531523559364</v>
      </c>
      <c r="BY67" s="97">
        <v>98.445359180050133</v>
      </c>
      <c r="BZ67" s="97">
        <v>10.984419942139354</v>
      </c>
      <c r="CA67" s="97">
        <v>1.0528195620276666</v>
      </c>
      <c r="CB67" s="97">
        <v>8.7181964781332386</v>
      </c>
      <c r="CC67" s="97">
        <v>99.745165520948674</v>
      </c>
      <c r="CD67" s="2">
        <v>-72.932238171153486</v>
      </c>
    </row>
    <row r="68" spans="1:82" x14ac:dyDescent="0.25">
      <c r="A68" s="59">
        <v>62</v>
      </c>
      <c r="B68" s="46">
        <v>5.3049718576448672</v>
      </c>
      <c r="C68" s="97">
        <v>98.655528867563334</v>
      </c>
      <c r="D68" s="97">
        <v>147.16047744686341</v>
      </c>
      <c r="E68" s="97">
        <v>4.9437429676276494</v>
      </c>
      <c r="F68" s="97">
        <v>115.20504546549894</v>
      </c>
      <c r="G68" s="21">
        <v>35.239483412567587</v>
      </c>
      <c r="H68" s="97">
        <v>148.25359470418815</v>
      </c>
      <c r="I68" s="97">
        <v>98.655528867563334</v>
      </c>
      <c r="J68" s="97">
        <v>12.146886563708559</v>
      </c>
      <c r="K68" s="97">
        <v>4.9437429676276494</v>
      </c>
      <c r="L68" s="97">
        <v>11.132944016450416</v>
      </c>
      <c r="M68" s="97">
        <v>35.239483412567587</v>
      </c>
      <c r="N68" s="2">
        <v>-64.489981141013004</v>
      </c>
      <c r="O68" s="97">
        <v>5.6068683063383222</v>
      </c>
      <c r="P68" s="97">
        <v>10.129015948203261</v>
      </c>
      <c r="Q68" s="97">
        <v>142.62511017753656</v>
      </c>
      <c r="R68" s="97">
        <v>5.6602524641366818</v>
      </c>
      <c r="S68" s="97">
        <v>111.61428588870477</v>
      </c>
      <c r="T68" s="21">
        <v>35.309430697381586</v>
      </c>
      <c r="U68" s="97">
        <v>144.56304345316846</v>
      </c>
      <c r="V68" s="97">
        <v>10.129015948203261</v>
      </c>
      <c r="W68" s="97">
        <v>8.6840583352005787</v>
      </c>
      <c r="X68" s="97">
        <v>5.6602524641366818</v>
      </c>
      <c r="Y68" s="97">
        <v>10.732260099614555</v>
      </c>
      <c r="Z68" s="19">
        <v>35.309430697381586</v>
      </c>
      <c r="AA68" s="2">
        <v>-39.178406800162755</v>
      </c>
      <c r="AB68" s="62">
        <v>62</v>
      </c>
      <c r="AC68" s="46">
        <v>5.6932014667996409</v>
      </c>
      <c r="AD68" s="97">
        <v>99.460708497749494</v>
      </c>
      <c r="AE68" s="97">
        <v>148.62214214179008</v>
      </c>
      <c r="AF68" s="97">
        <v>6.3132974361473657</v>
      </c>
      <c r="AG68" s="97">
        <v>113.94130107159452</v>
      </c>
      <c r="AH68" s="21">
        <v>33.727568520240439</v>
      </c>
      <c r="AI68" s="97">
        <v>150.3480266212255</v>
      </c>
      <c r="AJ68" s="97">
        <v>99.460708497749494</v>
      </c>
      <c r="AK68" s="97">
        <v>10.472440403571481</v>
      </c>
      <c r="AL68" s="19">
        <v>6.3132974361473657</v>
      </c>
      <c r="AM68" s="97">
        <v>7.0884122940606309</v>
      </c>
      <c r="AN68" s="21">
        <v>33.727568520240439</v>
      </c>
      <c r="AO68" s="2">
        <v>-63.083404906753117</v>
      </c>
      <c r="AP68" s="66">
        <v>62</v>
      </c>
      <c r="AQ68" s="97">
        <v>6.5969102072465402</v>
      </c>
      <c r="AR68" s="97">
        <v>100.38089449314397</v>
      </c>
      <c r="AS68" s="97">
        <v>141.62680211403324</v>
      </c>
      <c r="AT68" s="97">
        <v>75.502299154237221</v>
      </c>
      <c r="AU68" s="97">
        <v>113.97246978759576</v>
      </c>
      <c r="AV68" s="21">
        <v>32.277070877315886</v>
      </c>
      <c r="AW68" s="97">
        <v>145.05976015847867</v>
      </c>
      <c r="AX68" s="97">
        <v>100.38089449314397</v>
      </c>
      <c r="AY68" s="97">
        <v>12.081046248315358</v>
      </c>
      <c r="AZ68" s="97">
        <v>75.502299154237221</v>
      </c>
      <c r="BA68" s="97">
        <v>5.8868726932602549</v>
      </c>
      <c r="BB68" s="97">
        <v>32.277070877315886</v>
      </c>
      <c r="BC68" s="2">
        <v>-13.408297451831395</v>
      </c>
      <c r="BD68" s="62">
        <v>62</v>
      </c>
      <c r="BE68" s="97">
        <v>5.8034717969307863</v>
      </c>
      <c r="BF68" s="97">
        <v>98.773379470497886</v>
      </c>
      <c r="BG68" s="97">
        <v>148.63302352619695</v>
      </c>
      <c r="BH68" s="97">
        <v>5.7064881640674701</v>
      </c>
      <c r="BI68" s="97">
        <v>112.57023047437546</v>
      </c>
      <c r="BJ68" s="21">
        <v>32.963901098727838</v>
      </c>
      <c r="BK68" s="97">
        <v>149.49539273584634</v>
      </c>
      <c r="BL68" s="97">
        <v>98.773379470497886</v>
      </c>
      <c r="BM68" s="97">
        <v>13.16547125743242</v>
      </c>
      <c r="BN68" s="97">
        <v>5.7064881640674701</v>
      </c>
      <c r="BO68" s="97">
        <v>11.583711706342243</v>
      </c>
      <c r="BP68" s="97">
        <v>32.963901098727838</v>
      </c>
      <c r="BQ68" s="2">
        <v>-61.752557615975959</v>
      </c>
      <c r="BR68" s="97">
        <v>5.5282851992052535</v>
      </c>
      <c r="BS68" s="97">
        <v>98.889185682068884</v>
      </c>
      <c r="BT68" s="97">
        <v>146.86483875078605</v>
      </c>
      <c r="BU68" s="97">
        <v>1.0944815573538218</v>
      </c>
      <c r="BV68" s="97">
        <v>114.40299557428894</v>
      </c>
      <c r="BW68" s="21">
        <v>99.185747330062924</v>
      </c>
      <c r="BX68" s="97">
        <v>148.71415885710758</v>
      </c>
      <c r="BY68" s="97">
        <v>98.889185682068884</v>
      </c>
      <c r="BZ68" s="97">
        <v>11.930779297687559</v>
      </c>
      <c r="CA68" s="97">
        <v>1.0944815573538218</v>
      </c>
      <c r="CB68" s="97">
        <v>10.348482108177706</v>
      </c>
      <c r="CC68" s="97">
        <v>99.185747330062924</v>
      </c>
      <c r="CD68" s="2">
        <v>-71.801262350936199</v>
      </c>
    </row>
    <row r="69" spans="1:82" x14ac:dyDescent="0.25">
      <c r="A69" s="59">
        <v>63</v>
      </c>
      <c r="B69" s="46">
        <v>5.3777834728299547</v>
      </c>
      <c r="C69" s="97">
        <v>100.15781588423565</v>
      </c>
      <c r="D69" s="97">
        <v>147.99726232972307</v>
      </c>
      <c r="E69" s="97">
        <v>4.2912576070585651</v>
      </c>
      <c r="F69" s="97">
        <v>113.76889285734029</v>
      </c>
      <c r="G69" s="21">
        <v>32.80709665548666</v>
      </c>
      <c r="H69" s="97">
        <v>145.25434882596031</v>
      </c>
      <c r="I69" s="97">
        <v>100.15781588423565</v>
      </c>
      <c r="J69" s="97">
        <v>11.610996909974974</v>
      </c>
      <c r="K69" s="97">
        <v>4.2912576070585651</v>
      </c>
      <c r="L69" s="97">
        <v>13.653758585783825</v>
      </c>
      <c r="M69" s="97">
        <v>32.80709665548666</v>
      </c>
      <c r="N69" s="2">
        <v>-64.24621940690767</v>
      </c>
      <c r="O69" s="97">
        <v>5.5992794422415786</v>
      </c>
      <c r="P69" s="97">
        <v>10.782476288091074</v>
      </c>
      <c r="Q69" s="97">
        <v>140.82402605104974</v>
      </c>
      <c r="R69" s="97">
        <v>5.7369323087065265</v>
      </c>
      <c r="S69" s="97">
        <v>114.21445650508798</v>
      </c>
      <c r="T69" s="21">
        <v>33.120284526470485</v>
      </c>
      <c r="U69" s="97">
        <v>144.12318951448114</v>
      </c>
      <c r="V69" s="97">
        <v>10.782476288091074</v>
      </c>
      <c r="W69" s="97">
        <v>11.920628746732403</v>
      </c>
      <c r="X69" s="97">
        <v>5.7369323087065265</v>
      </c>
      <c r="Y69" s="97">
        <v>15.93138334485273</v>
      </c>
      <c r="Z69" s="19">
        <v>33.120284526470485</v>
      </c>
      <c r="AA69" s="2">
        <v>-35.86498980389019</v>
      </c>
      <c r="AB69" s="62">
        <v>63</v>
      </c>
      <c r="AC69" s="46">
        <v>6.4387932941567092</v>
      </c>
      <c r="AD69" s="97">
        <v>99.439539665877788</v>
      </c>
      <c r="AE69" s="97">
        <v>147.96287418052023</v>
      </c>
      <c r="AF69" s="97">
        <v>5.379040933471475</v>
      </c>
      <c r="AG69" s="97">
        <v>115.54870023536564</v>
      </c>
      <c r="AH69" s="21">
        <v>32.907154248526211</v>
      </c>
      <c r="AI69" s="97">
        <v>150.39565851349818</v>
      </c>
      <c r="AJ69" s="97">
        <v>99.439539665877788</v>
      </c>
      <c r="AK69" s="97">
        <v>12.025815627627956</v>
      </c>
      <c r="AL69" s="19">
        <v>5.379040933471475</v>
      </c>
      <c r="AM69" s="97">
        <v>9.2731956977464201</v>
      </c>
      <c r="AN69" s="21">
        <v>32.907154248526211</v>
      </c>
      <c r="AO69" s="2">
        <v>-63.061445489305015</v>
      </c>
      <c r="AP69" s="66">
        <v>63</v>
      </c>
      <c r="AQ69" s="97">
        <v>6.4111311650944263</v>
      </c>
      <c r="AR69" s="97">
        <v>99.778538483767932</v>
      </c>
      <c r="AS69" s="97">
        <v>143.77713996604248</v>
      </c>
      <c r="AT69" s="97">
        <v>76.104129377338936</v>
      </c>
      <c r="AU69" s="97">
        <v>113.9014911304732</v>
      </c>
      <c r="AV69" s="21">
        <v>35.607042086809322</v>
      </c>
      <c r="AW69" s="97">
        <v>149.00697199616064</v>
      </c>
      <c r="AX69" s="97">
        <v>99.778538483767932</v>
      </c>
      <c r="AY69" s="97">
        <v>7.4351461932438614</v>
      </c>
      <c r="AZ69" s="97">
        <v>76.104129377338936</v>
      </c>
      <c r="BA69" s="97">
        <v>3.6943032074723732</v>
      </c>
      <c r="BB69" s="97">
        <v>35.607042086809322</v>
      </c>
      <c r="BC69" s="2">
        <v>-13.488118267469106</v>
      </c>
      <c r="BD69" s="62">
        <v>63</v>
      </c>
      <c r="BE69" s="97">
        <v>6.0533588394979185</v>
      </c>
      <c r="BF69" s="97">
        <v>99.869442031862391</v>
      </c>
      <c r="BG69" s="97">
        <v>149.36477514711081</v>
      </c>
      <c r="BH69" s="97">
        <v>4.7782600820760148</v>
      </c>
      <c r="BI69" s="97">
        <v>115.54918403235226</v>
      </c>
      <c r="BJ69" s="21">
        <v>33.995101496830628</v>
      </c>
      <c r="BK69" s="97">
        <v>149.39290299118713</v>
      </c>
      <c r="BL69" s="97">
        <v>99.869442031862391</v>
      </c>
      <c r="BM69" s="97">
        <v>11.356957055690593</v>
      </c>
      <c r="BN69" s="97">
        <v>4.7782600820760148</v>
      </c>
      <c r="BO69" s="97">
        <v>10.953964106957828</v>
      </c>
      <c r="BP69" s="97">
        <v>33.995101496830628</v>
      </c>
      <c r="BQ69" s="2">
        <v>-63.956225925298632</v>
      </c>
      <c r="BR69" s="97">
        <v>5.7093144532394273</v>
      </c>
      <c r="BS69" s="97">
        <v>99.393588138495815</v>
      </c>
      <c r="BT69" s="97">
        <v>147.62599664317017</v>
      </c>
      <c r="BU69" s="97">
        <v>0.66450152499436066</v>
      </c>
      <c r="BV69" s="97">
        <v>116.04694937871579</v>
      </c>
      <c r="BW69" s="21">
        <v>99.241441429133545</v>
      </c>
      <c r="BX69" s="97">
        <v>150.98191663886084</v>
      </c>
      <c r="BY69" s="97">
        <v>99.393588138495815</v>
      </c>
      <c r="BZ69" s="97">
        <v>13.326429437889862</v>
      </c>
      <c r="CA69" s="97">
        <v>0.66450152499436066</v>
      </c>
      <c r="CB69" s="97">
        <v>5.0504722782561755</v>
      </c>
      <c r="CC69" s="97">
        <v>99.241441429133545</v>
      </c>
      <c r="CD69" s="2">
        <v>-82.763727582704249</v>
      </c>
    </row>
    <row r="70" spans="1:82" x14ac:dyDescent="0.25">
      <c r="A70" s="59">
        <v>64</v>
      </c>
      <c r="B70" s="46">
        <v>5.941912479181128</v>
      </c>
      <c r="C70" s="97">
        <v>98.839279712655312</v>
      </c>
      <c r="D70" s="97">
        <v>146.92022741364943</v>
      </c>
      <c r="E70" s="97">
        <v>5.2644392329862457</v>
      </c>
      <c r="F70" s="97">
        <v>112.25640906306266</v>
      </c>
      <c r="G70" s="21">
        <v>35.064887728255961</v>
      </c>
      <c r="H70" s="97">
        <v>149.29014634030958</v>
      </c>
      <c r="I70" s="97">
        <v>98.839279712655312</v>
      </c>
      <c r="J70" s="97">
        <v>10.918893531097758</v>
      </c>
      <c r="K70" s="97">
        <v>5.2644392329862457</v>
      </c>
      <c r="L70" s="97">
        <v>10.540728537069622</v>
      </c>
      <c r="M70" s="97">
        <v>35.064887728255961</v>
      </c>
      <c r="N70" s="2">
        <v>-63.126060115860589</v>
      </c>
      <c r="O70" s="97">
        <v>5.7961896689260293</v>
      </c>
      <c r="P70" s="97">
        <v>11.155742135385617</v>
      </c>
      <c r="Q70" s="97">
        <v>141.20072888265707</v>
      </c>
      <c r="R70" s="97">
        <v>6.9031257486872182</v>
      </c>
      <c r="S70" s="97">
        <v>111.91694697517666</v>
      </c>
      <c r="T70" s="21">
        <v>33.392973805222248</v>
      </c>
      <c r="U70" s="97">
        <v>147.60591418319439</v>
      </c>
      <c r="V70" s="97">
        <v>11.155742135385617</v>
      </c>
      <c r="W70" s="97">
        <v>9.2471144413348867</v>
      </c>
      <c r="X70" s="97">
        <v>6.9031257486872182</v>
      </c>
      <c r="Y70" s="97">
        <v>7.5754337261520863</v>
      </c>
      <c r="Z70" s="19">
        <v>33.392973805222248</v>
      </c>
      <c r="AA70" s="2">
        <v>-38.114876814895169</v>
      </c>
      <c r="AB70" s="62">
        <v>64</v>
      </c>
      <c r="AC70" s="46">
        <v>5.9533686857641213</v>
      </c>
      <c r="AD70" s="97">
        <v>98.896416729004471</v>
      </c>
      <c r="AE70" s="97">
        <v>148.36717772407627</v>
      </c>
      <c r="AF70" s="97">
        <v>5.8236382971746323</v>
      </c>
      <c r="AG70" s="97">
        <v>112.64371128724841</v>
      </c>
      <c r="AH70" s="21">
        <v>34.33528624300137</v>
      </c>
      <c r="AI70" s="97">
        <v>147.54608490266799</v>
      </c>
      <c r="AJ70" s="97">
        <v>98.896416729004471</v>
      </c>
      <c r="AK70" s="97">
        <v>11.793021873724618</v>
      </c>
      <c r="AL70" s="19">
        <v>5.8236382971746323</v>
      </c>
      <c r="AM70" s="97">
        <v>5.1981875686403161</v>
      </c>
      <c r="AN70" s="21">
        <v>34.33528624300137</v>
      </c>
      <c r="AO70" s="2">
        <v>-64.373382191899267</v>
      </c>
      <c r="AP70" s="66">
        <v>64</v>
      </c>
      <c r="AQ70" s="97">
        <v>6.4572925543796105</v>
      </c>
      <c r="AR70" s="97">
        <v>100.04241008146154</v>
      </c>
      <c r="AS70" s="97">
        <v>144.30832263284532</v>
      </c>
      <c r="AT70" s="97">
        <v>75.903734777354131</v>
      </c>
      <c r="AU70" s="97">
        <v>111.82386219834248</v>
      </c>
      <c r="AV70" s="21">
        <v>34.93437257433731</v>
      </c>
      <c r="AW70" s="97">
        <v>145.902659659828</v>
      </c>
      <c r="AX70" s="97">
        <v>100.04241008146154</v>
      </c>
      <c r="AY70" s="97">
        <v>16.536714312368854</v>
      </c>
      <c r="AZ70" s="97">
        <v>75.903734777354131</v>
      </c>
      <c r="BA70" s="97">
        <v>5.5339568240450987</v>
      </c>
      <c r="BB70" s="97">
        <v>34.93437257433731</v>
      </c>
      <c r="BC70" s="2">
        <v>-13.671732948948017</v>
      </c>
      <c r="BD70" s="62">
        <v>64</v>
      </c>
      <c r="BE70" s="97">
        <v>6.1563746825364225</v>
      </c>
      <c r="BF70" s="97">
        <v>99.060175380972481</v>
      </c>
      <c r="BG70" s="97">
        <v>151.48280595577691</v>
      </c>
      <c r="BH70" s="97">
        <v>4.812150128200174</v>
      </c>
      <c r="BI70" s="97">
        <v>113.69439733093253</v>
      </c>
      <c r="BJ70" s="21">
        <v>34.61737447380326</v>
      </c>
      <c r="BK70" s="97">
        <v>147.50491813004658</v>
      </c>
      <c r="BL70" s="97">
        <v>99.060175380972481</v>
      </c>
      <c r="BM70" s="97">
        <v>9.8825167704089498</v>
      </c>
      <c r="BN70" s="97">
        <v>4.812150128200174</v>
      </c>
      <c r="BO70" s="97">
        <v>14.377201145763484</v>
      </c>
      <c r="BP70" s="97">
        <v>34.61737447380326</v>
      </c>
      <c r="BQ70" s="2">
        <v>-61.329883043187323</v>
      </c>
      <c r="BR70" s="97">
        <v>6.4699542286100238</v>
      </c>
      <c r="BS70" s="97">
        <v>99.533501378573547</v>
      </c>
      <c r="BT70" s="97">
        <v>148.24929020443648</v>
      </c>
      <c r="BU70" s="97">
        <v>1.1999065449677411</v>
      </c>
      <c r="BV70" s="97">
        <v>113.04553322924504</v>
      </c>
      <c r="BW70" s="21">
        <v>99.322920496996474</v>
      </c>
      <c r="BX70" s="97">
        <v>150.85621088703593</v>
      </c>
      <c r="BY70" s="97">
        <v>99.533501378573547</v>
      </c>
      <c r="BZ70" s="97">
        <v>12.549951333411839</v>
      </c>
      <c r="CA70" s="97">
        <v>1.1999065449677411</v>
      </c>
      <c r="CB70" s="97">
        <v>11.152204573049767</v>
      </c>
      <c r="CC70" s="97">
        <v>99.322920496996474</v>
      </c>
      <c r="CD70" s="2">
        <v>-69.162709882910676</v>
      </c>
    </row>
    <row r="71" spans="1:82" x14ac:dyDescent="0.25">
      <c r="A71" s="59">
        <v>65</v>
      </c>
      <c r="B71" s="46">
        <v>5.0155133253464523</v>
      </c>
      <c r="C71" s="97">
        <v>99.277845445280349</v>
      </c>
      <c r="D71" s="97">
        <v>148.31963518060763</v>
      </c>
      <c r="E71" s="97">
        <v>6.6240372538051497</v>
      </c>
      <c r="F71" s="97">
        <v>114.99734849005411</v>
      </c>
      <c r="G71" s="21">
        <v>32.793829858163228</v>
      </c>
      <c r="H71" s="97">
        <v>151.33783651635446</v>
      </c>
      <c r="I71" s="97">
        <v>99.277845445280349</v>
      </c>
      <c r="J71" s="97">
        <v>10.689006222101815</v>
      </c>
      <c r="K71" s="97">
        <v>6.6240372538051497</v>
      </c>
      <c r="L71" s="97">
        <v>12.284299758673527</v>
      </c>
      <c r="M71" s="97">
        <v>32.793829858163228</v>
      </c>
      <c r="N71" s="2">
        <v>-61.047740708785383</v>
      </c>
      <c r="O71" s="97">
        <v>5.5063040176270333</v>
      </c>
      <c r="P71" s="97">
        <v>10.720701842206504</v>
      </c>
      <c r="Q71" s="97">
        <v>146.42432799114385</v>
      </c>
      <c r="R71" s="97">
        <v>6.2351794325595424</v>
      </c>
      <c r="S71" s="97">
        <v>109.9028924513441</v>
      </c>
      <c r="T71" s="21">
        <v>34.908128983327046</v>
      </c>
      <c r="U71" s="97">
        <v>148.09139783996778</v>
      </c>
      <c r="V71" s="97">
        <v>10.720701842206504</v>
      </c>
      <c r="W71" s="97">
        <v>10.072792913934375</v>
      </c>
      <c r="X71" s="97">
        <v>6.2351794325595424</v>
      </c>
      <c r="Y71" s="97">
        <v>10.345793216405186</v>
      </c>
      <c r="Z71" s="19">
        <v>34.908128983327046</v>
      </c>
      <c r="AA71" s="2">
        <v>-37.481277469873589</v>
      </c>
      <c r="AB71" s="62">
        <v>65</v>
      </c>
      <c r="AC71" s="46">
        <v>5.0915993807543396</v>
      </c>
      <c r="AD71" s="97">
        <v>100.11745811699254</v>
      </c>
      <c r="AE71" s="97">
        <v>149.44489469981613</v>
      </c>
      <c r="AF71" s="97">
        <v>6.3029221492884897</v>
      </c>
      <c r="AG71" s="97">
        <v>114.84195101629982</v>
      </c>
      <c r="AH71" s="21">
        <v>34.235335502505983</v>
      </c>
      <c r="AI71" s="97">
        <v>149.94651721101891</v>
      </c>
      <c r="AJ71" s="97">
        <v>100.11745811699254</v>
      </c>
      <c r="AK71" s="97">
        <v>9.267650131908141</v>
      </c>
      <c r="AL71" s="19">
        <v>6.3029221492884897</v>
      </c>
      <c r="AM71" s="97">
        <v>6.8914764720916306</v>
      </c>
      <c r="AN71" s="21">
        <v>34.235335502505983</v>
      </c>
      <c r="AO71" s="2">
        <v>-64.143314291895521</v>
      </c>
      <c r="AP71" s="66">
        <v>65</v>
      </c>
      <c r="AQ71" s="97">
        <v>5.8035628416271265</v>
      </c>
      <c r="AR71" s="97">
        <v>99.372410853714968</v>
      </c>
      <c r="AS71" s="97">
        <v>142.76723588946945</v>
      </c>
      <c r="AT71" s="97">
        <v>75.285254558390534</v>
      </c>
      <c r="AU71" s="97">
        <v>111.26355113366232</v>
      </c>
      <c r="AV71" s="21">
        <v>33.111625399503183</v>
      </c>
      <c r="AW71" s="97">
        <v>146.72694809429811</v>
      </c>
      <c r="AX71" s="97">
        <v>99.372410853714968</v>
      </c>
      <c r="AY71" s="97">
        <v>9.454387273534504</v>
      </c>
      <c r="AZ71" s="97">
        <v>75.285254558390534</v>
      </c>
      <c r="BA71" s="97">
        <v>4.5451440277111743</v>
      </c>
      <c r="BB71" s="97">
        <v>33.111625399503183</v>
      </c>
      <c r="BC71" s="2">
        <v>-13.325168162355078</v>
      </c>
      <c r="BD71" s="62">
        <v>65</v>
      </c>
      <c r="BE71" s="97">
        <v>5.577616666201572</v>
      </c>
      <c r="BF71" s="97">
        <v>100.24041589986805</v>
      </c>
      <c r="BG71" s="97">
        <v>146.46850806755401</v>
      </c>
      <c r="BH71" s="97">
        <v>5.6795503711815822</v>
      </c>
      <c r="BI71" s="97">
        <v>111.97741904475605</v>
      </c>
      <c r="BJ71" s="21">
        <v>34.771499951827352</v>
      </c>
      <c r="BK71" s="97">
        <v>148.15534845845389</v>
      </c>
      <c r="BL71" s="97">
        <v>100.24041589986805</v>
      </c>
      <c r="BM71" s="97">
        <v>10.071873796048825</v>
      </c>
      <c r="BN71" s="97">
        <v>5.6795503711815822</v>
      </c>
      <c r="BO71" s="97">
        <v>6.8002889768528147</v>
      </c>
      <c r="BP71" s="97">
        <v>34.771499951827352</v>
      </c>
      <c r="BQ71" s="2">
        <v>-64.824710544892341</v>
      </c>
      <c r="BR71" s="97">
        <v>7.4529548521891371</v>
      </c>
      <c r="BS71" s="97">
        <v>99.600990429566849</v>
      </c>
      <c r="BT71" s="97">
        <v>150.64603614756734</v>
      </c>
      <c r="BU71" s="97">
        <v>0.69377995716729801</v>
      </c>
      <c r="BV71" s="97">
        <v>114.06335316055406</v>
      </c>
      <c r="BW71" s="21">
        <v>99.610345607611563</v>
      </c>
      <c r="BX71" s="97">
        <v>147.56049823687169</v>
      </c>
      <c r="BY71" s="97">
        <v>99.600990429566849</v>
      </c>
      <c r="BZ71" s="97">
        <v>11.896991089505002</v>
      </c>
      <c r="CA71" s="97">
        <v>0.69377995716729801</v>
      </c>
      <c r="CB71" s="97">
        <v>8.792035597696124</v>
      </c>
      <c r="CC71" s="97">
        <v>99.610345607611563</v>
      </c>
      <c r="CD71" s="2">
        <v>-71.974399615876933</v>
      </c>
    </row>
    <row r="72" spans="1:82" x14ac:dyDescent="0.25">
      <c r="A72" s="59">
        <v>66</v>
      </c>
      <c r="B72" s="46">
        <v>6.8186207219706878</v>
      </c>
      <c r="C72" s="97">
        <v>98.363205884501923</v>
      </c>
      <c r="D72" s="97">
        <v>148.01260336268712</v>
      </c>
      <c r="E72" s="97">
        <v>4.5339856599513926</v>
      </c>
      <c r="F72" s="97">
        <v>114.07790822290379</v>
      </c>
      <c r="G72" s="21">
        <v>33.914722992114797</v>
      </c>
      <c r="H72" s="97">
        <v>152.21592294305924</v>
      </c>
      <c r="I72" s="97">
        <v>98.363205884501923</v>
      </c>
      <c r="J72" s="97">
        <v>10.424426402712728</v>
      </c>
      <c r="K72" s="97">
        <v>4.5339856599513926</v>
      </c>
      <c r="L72" s="97">
        <v>8.5155196790326606</v>
      </c>
      <c r="M72" s="97">
        <v>33.914722992114797</v>
      </c>
      <c r="N72" s="2">
        <v>-64.89519974256892</v>
      </c>
      <c r="O72" s="97">
        <v>5.2159384875353885</v>
      </c>
      <c r="P72" s="97">
        <v>8.8881398049362019</v>
      </c>
      <c r="Q72" s="97">
        <v>141.95166389090451</v>
      </c>
      <c r="R72" s="97">
        <v>7.2756791418629199</v>
      </c>
      <c r="S72" s="97">
        <v>109.71026206800688</v>
      </c>
      <c r="T72" s="21">
        <v>34.195430869495468</v>
      </c>
      <c r="U72" s="97">
        <v>146.79173302388881</v>
      </c>
      <c r="V72" s="97">
        <v>8.8881398049362019</v>
      </c>
      <c r="W72" s="97">
        <v>10.077630269207575</v>
      </c>
      <c r="X72" s="97">
        <v>7.2756791418629199</v>
      </c>
      <c r="Y72" s="97">
        <v>10.83940505335878</v>
      </c>
      <c r="Z72" s="19">
        <v>34.195430869495468</v>
      </c>
      <c r="AA72" s="2">
        <v>-33.475150838569093</v>
      </c>
      <c r="AB72" s="62">
        <v>66</v>
      </c>
      <c r="AC72" s="46">
        <v>5.4157421554328327</v>
      </c>
      <c r="AD72" s="97">
        <v>98.651623550950987</v>
      </c>
      <c r="AE72" s="97">
        <v>148.70933770772714</v>
      </c>
      <c r="AF72" s="97">
        <v>5.6757225808136944</v>
      </c>
      <c r="AG72" s="97">
        <v>113.31692394160513</v>
      </c>
      <c r="AH72" s="21">
        <v>32.060671298538786</v>
      </c>
      <c r="AI72" s="97">
        <v>149.08104517973334</v>
      </c>
      <c r="AJ72" s="97">
        <v>98.651623550950987</v>
      </c>
      <c r="AK72" s="97">
        <v>14.833463034119738</v>
      </c>
      <c r="AL72" s="19">
        <v>5.6757225808136944</v>
      </c>
      <c r="AM72" s="97">
        <v>14.381272825000346</v>
      </c>
      <c r="AN72" s="21">
        <v>32.060671298538786</v>
      </c>
      <c r="AO72" s="2">
        <v>-61.043913041570221</v>
      </c>
      <c r="AP72" s="66">
        <v>66</v>
      </c>
      <c r="AQ72" s="97">
        <v>6.7951197023794894</v>
      </c>
      <c r="AR72" s="97">
        <v>99.884355722415194</v>
      </c>
      <c r="AS72" s="97">
        <v>143.60894939679741</v>
      </c>
      <c r="AT72" s="97">
        <v>75.017307232791481</v>
      </c>
      <c r="AU72" s="97">
        <v>111.17864752820064</v>
      </c>
      <c r="AV72" s="21">
        <v>33.072047364191597</v>
      </c>
      <c r="AW72" s="97">
        <v>145.59413132274233</v>
      </c>
      <c r="AX72" s="97">
        <v>99.884355722415194</v>
      </c>
      <c r="AY72" s="97">
        <v>9.2867084579211046</v>
      </c>
      <c r="AZ72" s="97">
        <v>75.017307232791481</v>
      </c>
      <c r="BA72" s="97">
        <v>3.595896051261446</v>
      </c>
      <c r="BB72" s="97">
        <v>33.072047364191597</v>
      </c>
      <c r="BC72" s="2">
        <v>-13.021609776434714</v>
      </c>
      <c r="BD72" s="62">
        <v>66</v>
      </c>
      <c r="BE72" s="97">
        <v>5.575577739909539</v>
      </c>
      <c r="BF72" s="97">
        <v>99.573257879927169</v>
      </c>
      <c r="BG72" s="97">
        <v>148.67804189312835</v>
      </c>
      <c r="BH72" s="97">
        <v>5.920370091456892</v>
      </c>
      <c r="BI72" s="97">
        <v>114.27165132944677</v>
      </c>
      <c r="BJ72" s="21">
        <v>33.641788307412803</v>
      </c>
      <c r="BK72" s="97">
        <v>152.04371645462908</v>
      </c>
      <c r="BL72" s="97">
        <v>99.573257879927169</v>
      </c>
      <c r="BM72" s="97">
        <v>15.568724913023953</v>
      </c>
      <c r="BN72" s="97">
        <v>5.920370091456892</v>
      </c>
      <c r="BO72" s="97">
        <v>7.2135819162174277</v>
      </c>
      <c r="BP72" s="97">
        <v>33.641788307412803</v>
      </c>
      <c r="BQ72" s="2">
        <v>-64.396019942325168</v>
      </c>
      <c r="BR72" s="97">
        <v>6.5216726191932253</v>
      </c>
      <c r="BS72" s="97">
        <v>99.661267798510636</v>
      </c>
      <c r="BT72" s="97">
        <v>148.93047069973193</v>
      </c>
      <c r="BU72" s="97">
        <v>1.5764137878339159</v>
      </c>
      <c r="BV72" s="97">
        <v>113.0324780845518</v>
      </c>
      <c r="BW72" s="21">
        <v>99.562725266258326</v>
      </c>
      <c r="BX72" s="97">
        <v>149.07391750610779</v>
      </c>
      <c r="BY72" s="97">
        <v>99.661267798510636</v>
      </c>
      <c r="BZ72" s="97">
        <v>12.14367454454697</v>
      </c>
      <c r="CA72" s="97">
        <v>1.5764137878339159</v>
      </c>
      <c r="CB72" s="97">
        <v>9.7118748174412151</v>
      </c>
      <c r="CC72" s="97">
        <v>99.562725266258326</v>
      </c>
      <c r="CD72" s="2">
        <v>-70.123913104036944</v>
      </c>
    </row>
    <row r="73" spans="1:82" x14ac:dyDescent="0.25">
      <c r="A73" s="59">
        <v>67</v>
      </c>
      <c r="B73" s="46">
        <v>6.6984827063502044</v>
      </c>
      <c r="C73" s="97">
        <v>99.733567957617211</v>
      </c>
      <c r="D73" s="97">
        <v>147.76134923352467</v>
      </c>
      <c r="E73" s="97">
        <v>6.2285755921816248</v>
      </c>
      <c r="F73" s="97">
        <v>114.07417935583214</v>
      </c>
      <c r="G73" s="21">
        <v>34.309751747412498</v>
      </c>
      <c r="H73" s="97">
        <v>151.40499015039444</v>
      </c>
      <c r="I73" s="97">
        <v>99.733567957617211</v>
      </c>
      <c r="J73" s="97">
        <v>12.19154815764524</v>
      </c>
      <c r="K73" s="97">
        <v>6.2285755921816248</v>
      </c>
      <c r="L73" s="97">
        <v>11.516266701356184</v>
      </c>
      <c r="M73" s="97">
        <v>34.309751747412498</v>
      </c>
      <c r="N73" s="2">
        <v>-59.985376593061986</v>
      </c>
      <c r="O73" s="97">
        <v>5.6214844462947058</v>
      </c>
      <c r="P73" s="97">
        <v>7.939501820467739</v>
      </c>
      <c r="Q73" s="97">
        <v>141.61454584505975</v>
      </c>
      <c r="R73" s="97">
        <v>5.7613059415569925</v>
      </c>
      <c r="S73" s="97">
        <v>114.55065724472857</v>
      </c>
      <c r="T73" s="21">
        <v>33.989069538115444</v>
      </c>
      <c r="U73" s="97">
        <v>146.84280790220646</v>
      </c>
      <c r="V73" s="97">
        <v>7.939501820467739</v>
      </c>
      <c r="W73" s="97">
        <v>9.3342453936083984</v>
      </c>
      <c r="X73" s="97">
        <v>5.7613059415569925</v>
      </c>
      <c r="Y73" s="97">
        <v>12.678058672028996</v>
      </c>
      <c r="Z73" s="19">
        <v>33.989069538115444</v>
      </c>
      <c r="AA73" s="2">
        <v>-36.454412163932027</v>
      </c>
      <c r="AB73" s="62">
        <v>67</v>
      </c>
      <c r="AC73" s="46">
        <v>5.8765037106772322</v>
      </c>
      <c r="AD73" s="97">
        <v>99.418657989681577</v>
      </c>
      <c r="AE73" s="97">
        <v>148.08742022353505</v>
      </c>
      <c r="AF73" s="97">
        <v>4.9281341984972071</v>
      </c>
      <c r="AG73" s="97">
        <v>113.56766072304819</v>
      </c>
      <c r="AH73" s="21">
        <v>33.537622768670552</v>
      </c>
      <c r="AI73" s="97">
        <v>150.62084879411788</v>
      </c>
      <c r="AJ73" s="97">
        <v>99.418657989681577</v>
      </c>
      <c r="AK73" s="97">
        <v>12.645502300078158</v>
      </c>
      <c r="AL73" s="19">
        <v>4.9281341984972071</v>
      </c>
      <c r="AM73" s="97">
        <v>6.7518275682895528</v>
      </c>
      <c r="AN73" s="21">
        <v>33.537622768670552</v>
      </c>
      <c r="AO73" s="2">
        <v>-66.341019916812897</v>
      </c>
      <c r="AP73" s="66">
        <v>67</v>
      </c>
      <c r="AQ73" s="97">
        <v>6.5344450704837511</v>
      </c>
      <c r="AR73" s="97">
        <v>100.04569448079758</v>
      </c>
      <c r="AS73" s="97">
        <v>141.17287407419875</v>
      </c>
      <c r="AT73" s="97">
        <v>76.761146748225855</v>
      </c>
      <c r="AU73" s="97">
        <v>113.75613407770945</v>
      </c>
      <c r="AV73" s="21">
        <v>33.632162202207148</v>
      </c>
      <c r="AW73" s="97">
        <v>139.7174457843885</v>
      </c>
      <c r="AX73" s="97">
        <v>100.04569448079758</v>
      </c>
      <c r="AY73" s="97">
        <v>9.8280891038311999</v>
      </c>
      <c r="AZ73" s="97">
        <v>76.761146748225855</v>
      </c>
      <c r="BA73" s="97">
        <v>3.3675161979631252</v>
      </c>
      <c r="BB73" s="97">
        <v>33.632162202207148</v>
      </c>
      <c r="BC73" s="2">
        <v>-12.440846650246877</v>
      </c>
      <c r="BD73" s="62">
        <v>67</v>
      </c>
      <c r="BE73" s="97">
        <v>5.4921976679525217</v>
      </c>
      <c r="BF73" s="97">
        <v>100.21424731987462</v>
      </c>
      <c r="BG73" s="97">
        <v>148.29011363251342</v>
      </c>
      <c r="BH73" s="97">
        <v>6.1324844350428585</v>
      </c>
      <c r="BI73" s="97">
        <v>112.82634390139233</v>
      </c>
      <c r="BJ73" s="21">
        <v>35.361259629341383</v>
      </c>
      <c r="BK73" s="97">
        <v>149.52393841572123</v>
      </c>
      <c r="BL73" s="97">
        <v>100.21424731987462</v>
      </c>
      <c r="BM73" s="97">
        <v>11.167107771260648</v>
      </c>
      <c r="BN73" s="97">
        <v>6.1324844350428585</v>
      </c>
      <c r="BO73" s="97">
        <v>20.677092529276088</v>
      </c>
      <c r="BP73" s="97">
        <v>35.361259629341383</v>
      </c>
      <c r="BQ73" s="2">
        <v>-57.284694524770501</v>
      </c>
      <c r="BR73" s="97">
        <v>6.6762966771143653</v>
      </c>
      <c r="BS73" s="97">
        <v>99.568843634318398</v>
      </c>
      <c r="BT73" s="97">
        <v>147.27293029171813</v>
      </c>
      <c r="BU73" s="97">
        <v>1.4567273859580236</v>
      </c>
      <c r="BV73" s="97">
        <v>114.53948758855468</v>
      </c>
      <c r="BW73" s="21">
        <v>99.492257813879917</v>
      </c>
      <c r="BX73" s="97">
        <v>149.98597584175008</v>
      </c>
      <c r="BY73" s="97">
        <v>99.568843634318398</v>
      </c>
      <c r="BZ73" s="97">
        <v>10.591554626316865</v>
      </c>
      <c r="CA73" s="97">
        <v>1.4567273859580236</v>
      </c>
      <c r="CB73" s="97">
        <v>9.6761633548210302</v>
      </c>
      <c r="CC73" s="97">
        <v>99.492257813879917</v>
      </c>
      <c r="CD73" s="2">
        <v>-70.480205043159486</v>
      </c>
    </row>
    <row r="74" spans="1:82" x14ac:dyDescent="0.25">
      <c r="A74" s="59">
        <v>68</v>
      </c>
      <c r="B74" s="46">
        <v>6.8133325845986015</v>
      </c>
      <c r="C74" s="97">
        <v>99.028263607556212</v>
      </c>
      <c r="D74" s="97">
        <v>147.45301864903166</v>
      </c>
      <c r="E74" s="97">
        <v>6.1683398292970821</v>
      </c>
      <c r="F74" s="97">
        <v>115.28133449101915</v>
      </c>
      <c r="G74" s="21">
        <v>35.184022767299432</v>
      </c>
      <c r="H74" s="97">
        <v>147.49145605162923</v>
      </c>
      <c r="I74" s="97">
        <v>99.028263607556212</v>
      </c>
      <c r="J74" s="97">
        <v>10.3440755364007</v>
      </c>
      <c r="K74" s="97">
        <v>6.1683398292970821</v>
      </c>
      <c r="L74" s="97">
        <v>7.540595493599259</v>
      </c>
      <c r="M74" s="97">
        <v>35.184022767299432</v>
      </c>
      <c r="N74" s="2">
        <v>-61.327514508452829</v>
      </c>
      <c r="O74" s="97">
        <v>5.4408051638072905</v>
      </c>
      <c r="P74" s="97">
        <v>11.013056085291279</v>
      </c>
      <c r="Q74" s="97">
        <v>141.05008306347008</v>
      </c>
      <c r="R74" s="97">
        <v>6.2548270101957302</v>
      </c>
      <c r="S74" s="97">
        <v>112.52435498641684</v>
      </c>
      <c r="T74" s="21">
        <v>33.946523559771599</v>
      </c>
      <c r="U74" s="97">
        <v>147.98016059250364</v>
      </c>
      <c r="V74" s="97">
        <v>11.013056085291279</v>
      </c>
      <c r="W74" s="97">
        <v>10.670506142622656</v>
      </c>
      <c r="X74" s="97">
        <v>6.2548270101957302</v>
      </c>
      <c r="Y74" s="97">
        <v>12.561469544883225</v>
      </c>
      <c r="Z74" s="19">
        <v>33.946523559771599</v>
      </c>
      <c r="AA74" s="2">
        <v>-36.927840379384044</v>
      </c>
      <c r="AB74" s="62">
        <v>68</v>
      </c>
      <c r="AC74" s="46">
        <v>5.5839460587759682</v>
      </c>
      <c r="AD74" s="97">
        <v>99.230321232369391</v>
      </c>
      <c r="AE74" s="97">
        <v>148.66612489221538</v>
      </c>
      <c r="AF74" s="97">
        <v>6.5545621753271224</v>
      </c>
      <c r="AG74" s="97">
        <v>114.06823790793756</v>
      </c>
      <c r="AH74" s="21">
        <v>33.819755765818897</v>
      </c>
      <c r="AI74" s="97">
        <v>150.69199073823955</v>
      </c>
      <c r="AJ74" s="97">
        <v>99.230321232369391</v>
      </c>
      <c r="AK74" s="97">
        <v>13.787143357517259</v>
      </c>
      <c r="AL74" s="19">
        <v>6.5545621753271224</v>
      </c>
      <c r="AM74" s="97">
        <v>11.995580691502155</v>
      </c>
      <c r="AN74" s="21">
        <v>33.819755765818897</v>
      </c>
      <c r="AO74" s="2">
        <v>-60.389116336907769</v>
      </c>
      <c r="AP74" s="66">
        <v>68</v>
      </c>
      <c r="AQ74" s="97">
        <v>5.718846554635113</v>
      </c>
      <c r="AR74" s="97">
        <v>100.14563017328624</v>
      </c>
      <c r="AS74" s="97">
        <v>142.94391950860728</v>
      </c>
      <c r="AT74" s="97">
        <v>76.257004692209648</v>
      </c>
      <c r="AU74" s="97">
        <v>111.20534607035268</v>
      </c>
      <c r="AV74" s="21">
        <v>33.952461632377741</v>
      </c>
      <c r="AW74" s="97">
        <v>142.28979011670253</v>
      </c>
      <c r="AX74" s="97">
        <v>100.14563017328624</v>
      </c>
      <c r="AY74" s="97">
        <v>10.766930761906602</v>
      </c>
      <c r="AZ74" s="97">
        <v>76.257004692209648</v>
      </c>
      <c r="BA74" s="97">
        <v>2.6122829636392924</v>
      </c>
      <c r="BB74" s="97">
        <v>33.952461632377741</v>
      </c>
      <c r="BC74" s="2">
        <v>-12.944252902549657</v>
      </c>
      <c r="BD74" s="62">
        <v>68</v>
      </c>
      <c r="BE74" s="97">
        <v>5.9018352371503617</v>
      </c>
      <c r="BF74" s="97">
        <v>99.469706510841149</v>
      </c>
      <c r="BG74" s="97">
        <v>146.53503534346873</v>
      </c>
      <c r="BH74" s="97">
        <v>7.3562657598968855</v>
      </c>
      <c r="BI74" s="97">
        <v>113.60289042900148</v>
      </c>
      <c r="BJ74" s="21">
        <v>33.663874234702618</v>
      </c>
      <c r="BK74" s="97">
        <v>148.01678452836771</v>
      </c>
      <c r="BL74" s="97">
        <v>99.469706510841149</v>
      </c>
      <c r="BM74" s="97">
        <v>10.904229515480946</v>
      </c>
      <c r="BN74" s="97">
        <v>7.3562657598968855</v>
      </c>
      <c r="BO74" s="97">
        <v>7.0799282353467783</v>
      </c>
      <c r="BP74" s="97">
        <v>33.663874234702618</v>
      </c>
      <c r="BQ74" s="2">
        <v>-60.429202352029655</v>
      </c>
      <c r="BR74" s="97">
        <v>5.2078367661369045</v>
      </c>
      <c r="BS74" s="97">
        <v>99.519594468540546</v>
      </c>
      <c r="BT74" s="97">
        <v>149.40477506822276</v>
      </c>
      <c r="BU74" s="97">
        <v>0.42676707289879179</v>
      </c>
      <c r="BV74" s="97">
        <v>114.57187726140083</v>
      </c>
      <c r="BW74" s="21">
        <v>99.488521077061705</v>
      </c>
      <c r="BX74" s="97">
        <v>150.64320132613668</v>
      </c>
      <c r="BY74" s="97">
        <v>99.519594468540546</v>
      </c>
      <c r="BZ74" s="97">
        <v>11.141420254234623</v>
      </c>
      <c r="CA74" s="97">
        <v>0.42676707289879179</v>
      </c>
      <c r="CB74" s="97">
        <v>12.344527652422524</v>
      </c>
      <c r="CC74" s="97">
        <v>99.488521077061705</v>
      </c>
      <c r="CD74" s="2">
        <v>-70.992062925812988</v>
      </c>
    </row>
    <row r="75" spans="1:82" x14ac:dyDescent="0.25">
      <c r="A75" s="59">
        <v>69</v>
      </c>
      <c r="B75" s="46">
        <v>5.7033364094391352</v>
      </c>
      <c r="C75" s="97">
        <v>99.843963138859792</v>
      </c>
      <c r="D75" s="97">
        <v>147.02823361378853</v>
      </c>
      <c r="E75" s="97">
        <v>6.7810135424268916</v>
      </c>
      <c r="F75" s="97">
        <v>113.98104493337513</v>
      </c>
      <c r="G75" s="21">
        <v>34.850671665765098</v>
      </c>
      <c r="H75" s="97">
        <v>150.65384055135516</v>
      </c>
      <c r="I75" s="97">
        <v>99.843963138859792</v>
      </c>
      <c r="J75" s="97">
        <v>10.535197894791812</v>
      </c>
      <c r="K75" s="97">
        <v>6.7810135424268916</v>
      </c>
      <c r="L75" s="97">
        <v>11.959390581345481</v>
      </c>
      <c r="M75" s="97">
        <v>34.850671665765098</v>
      </c>
      <c r="N75" s="2">
        <v>-59.983248111954289</v>
      </c>
      <c r="O75" s="97">
        <v>5.6946482899755901</v>
      </c>
      <c r="P75" s="97">
        <v>10.861411040784086</v>
      </c>
      <c r="Q75" s="97">
        <v>140.91663330149245</v>
      </c>
      <c r="R75" s="97">
        <v>5.5539793510349966</v>
      </c>
      <c r="S75" s="97">
        <v>112.12073465417546</v>
      </c>
      <c r="T75" s="21">
        <v>33.975855956862944</v>
      </c>
      <c r="U75" s="97">
        <v>143.77843699039195</v>
      </c>
      <c r="V75" s="97">
        <v>10.861411040784086</v>
      </c>
      <c r="W75" s="97">
        <v>15.959177439715733</v>
      </c>
      <c r="X75" s="97">
        <v>5.5539793510349966</v>
      </c>
      <c r="Y75" s="97">
        <v>15.420093288873378</v>
      </c>
      <c r="Z75" s="19">
        <v>33.975855956862944</v>
      </c>
      <c r="AA75" s="2">
        <v>-36.657950475975852</v>
      </c>
      <c r="AB75" s="62">
        <v>69</v>
      </c>
      <c r="AC75" s="46">
        <v>6.3452893713316598</v>
      </c>
      <c r="AD75" s="97">
        <v>100.29344560294646</v>
      </c>
      <c r="AE75" s="97">
        <v>147.68446428139356</v>
      </c>
      <c r="AF75" s="97">
        <v>5.6190033498710648</v>
      </c>
      <c r="AG75" s="97">
        <v>112.47260915135519</v>
      </c>
      <c r="AH75" s="21">
        <v>34.310278501560418</v>
      </c>
      <c r="AI75" s="97">
        <v>151.7831252108308</v>
      </c>
      <c r="AJ75" s="97">
        <v>100.29344560294646</v>
      </c>
      <c r="AK75" s="97">
        <v>12.174564005239951</v>
      </c>
      <c r="AL75" s="19">
        <v>5.6190033498710648</v>
      </c>
      <c r="AM75" s="97">
        <v>13.624323332343277</v>
      </c>
      <c r="AN75" s="21">
        <v>34.310278501560418</v>
      </c>
      <c r="AO75" s="2">
        <v>-60.743084821776932</v>
      </c>
      <c r="AP75" s="66">
        <v>69</v>
      </c>
      <c r="AQ75" s="97">
        <v>6.1597132779865307</v>
      </c>
      <c r="AR75" s="97">
        <v>99.772921973350222</v>
      </c>
      <c r="AS75" s="97">
        <v>143.6889926684801</v>
      </c>
      <c r="AT75" s="97">
        <v>77.451876436510872</v>
      </c>
      <c r="AU75" s="97">
        <v>112.01735234320928</v>
      </c>
      <c r="AV75" s="21">
        <v>34.557817166041879</v>
      </c>
      <c r="AW75" s="97">
        <v>144.60252083204776</v>
      </c>
      <c r="AX75" s="97">
        <v>99.772921973350222</v>
      </c>
      <c r="AY75" s="97">
        <v>12.49782243323528</v>
      </c>
      <c r="AZ75" s="97">
        <v>77.451876436510872</v>
      </c>
      <c r="BA75" s="97">
        <v>3.9729306309595191</v>
      </c>
      <c r="BB75" s="97">
        <v>34.557817166041879</v>
      </c>
      <c r="BC75" s="2">
        <v>-12.807233158401548</v>
      </c>
      <c r="BD75" s="62">
        <v>69</v>
      </c>
      <c r="BE75" s="97">
        <v>5.647895388698057</v>
      </c>
      <c r="BF75" s="97">
        <v>99.207902755609268</v>
      </c>
      <c r="BG75" s="97">
        <v>146.13826449097479</v>
      </c>
      <c r="BH75" s="97">
        <v>6.3188965145224598</v>
      </c>
      <c r="BI75" s="97">
        <v>115.40712807294567</v>
      </c>
      <c r="BJ75" s="21">
        <v>33.359049146224628</v>
      </c>
      <c r="BK75" s="97">
        <v>151.83533212858589</v>
      </c>
      <c r="BL75" s="97">
        <v>99.207902755609268</v>
      </c>
      <c r="BM75" s="97">
        <v>15.94198884608276</v>
      </c>
      <c r="BN75" s="97">
        <v>6.3188965145224598</v>
      </c>
      <c r="BO75" s="97">
        <v>5.8268473874936566</v>
      </c>
      <c r="BP75" s="97">
        <v>33.359049146224628</v>
      </c>
      <c r="BQ75" s="2">
        <v>-64.308998830647766</v>
      </c>
      <c r="BR75" s="97">
        <v>6.5084658475750548</v>
      </c>
      <c r="BS75" s="97">
        <v>99.28151418217351</v>
      </c>
      <c r="BT75" s="97">
        <v>149.84978815855527</v>
      </c>
      <c r="BU75" s="97">
        <v>1.7719745031813461</v>
      </c>
      <c r="BV75" s="97">
        <v>113.3267883873546</v>
      </c>
      <c r="BW75" s="21">
        <v>99.702045332858788</v>
      </c>
      <c r="BX75" s="97">
        <v>150.11971731519452</v>
      </c>
      <c r="BY75" s="97">
        <v>99.28151418217351</v>
      </c>
      <c r="BZ75" s="97">
        <v>12.140186255868336</v>
      </c>
      <c r="CA75" s="97">
        <v>1.7719745031813461</v>
      </c>
      <c r="CB75" s="97">
        <v>17.175457650053346</v>
      </c>
      <c r="CC75" s="97">
        <v>99.702045332858788</v>
      </c>
      <c r="CD75" s="2">
        <v>-60.9830860890537</v>
      </c>
    </row>
    <row r="76" spans="1:82" x14ac:dyDescent="0.25">
      <c r="A76" s="59">
        <v>70</v>
      </c>
      <c r="B76" s="46">
        <v>6.0222489280707698</v>
      </c>
      <c r="C76" s="97">
        <v>99.34554936432589</v>
      </c>
      <c r="D76" s="97">
        <v>149.0844188680901</v>
      </c>
      <c r="E76" s="97">
        <v>7.4031130628238886</v>
      </c>
      <c r="F76" s="97">
        <v>114.25023510195584</v>
      </c>
      <c r="G76" s="21">
        <v>33.665226192821841</v>
      </c>
      <c r="H76" s="97">
        <v>144.84769519865083</v>
      </c>
      <c r="I76" s="97">
        <v>99.34554936432589</v>
      </c>
      <c r="J76" s="97">
        <v>10.358393724947057</v>
      </c>
      <c r="K76" s="97">
        <v>7.4031130628238886</v>
      </c>
      <c r="L76" s="97">
        <v>5.0497110561093388</v>
      </c>
      <c r="M76" s="97">
        <v>33.665226192821841</v>
      </c>
      <c r="N76" s="2">
        <v>-60.417949216260155</v>
      </c>
      <c r="O76" s="97">
        <v>4.4481511854958917</v>
      </c>
      <c r="P76" s="97">
        <v>11.436612562070756</v>
      </c>
      <c r="Q76" s="97">
        <v>143.40013522240565</v>
      </c>
      <c r="R76" s="97">
        <v>5.2135804181891308</v>
      </c>
      <c r="S76" s="97">
        <v>112.38464054625233</v>
      </c>
      <c r="T76" s="21">
        <v>32.776384949853799</v>
      </c>
      <c r="U76" s="97">
        <v>145.08869879984394</v>
      </c>
      <c r="V76" s="97">
        <v>11.436612562070756</v>
      </c>
      <c r="W76" s="97">
        <v>9.587291404751296</v>
      </c>
      <c r="X76" s="97">
        <v>5.2135804181891308</v>
      </c>
      <c r="Y76" s="97">
        <v>14.932707845248657</v>
      </c>
      <c r="Z76" s="19">
        <v>32.776384949853799</v>
      </c>
      <c r="AA76" s="2">
        <v>-37.937379461645293</v>
      </c>
      <c r="AB76" s="62">
        <v>70</v>
      </c>
      <c r="AC76" s="46">
        <v>5.2519738433701102</v>
      </c>
      <c r="AD76" s="97">
        <v>99.297220830901537</v>
      </c>
      <c r="AE76" s="97">
        <v>145.92490235530224</v>
      </c>
      <c r="AF76" s="97">
        <v>6.3468775947918781</v>
      </c>
      <c r="AG76" s="97">
        <v>112.90600954988808</v>
      </c>
      <c r="AH76" s="21">
        <v>34.638359866123714</v>
      </c>
      <c r="AI76" s="97">
        <v>149.6113319331175</v>
      </c>
      <c r="AJ76" s="97">
        <v>99.297220830901537</v>
      </c>
      <c r="AK76" s="97">
        <v>9.8512153919662122</v>
      </c>
      <c r="AL76" s="19">
        <v>6.3468775947918781</v>
      </c>
      <c r="AM76" s="97">
        <v>13.946376571534142</v>
      </c>
      <c r="AN76" s="21">
        <v>34.638359866123714</v>
      </c>
      <c r="AO76" s="2">
        <v>-60.335678577163023</v>
      </c>
      <c r="AP76" s="66">
        <v>70</v>
      </c>
      <c r="AQ76" s="97">
        <v>6.8267066806182255</v>
      </c>
      <c r="AR76" s="97">
        <v>100.3737671906834</v>
      </c>
      <c r="AS76" s="97">
        <v>145.17510838211524</v>
      </c>
      <c r="AT76" s="97">
        <v>76.795767494908347</v>
      </c>
      <c r="AU76" s="97">
        <v>113.16332209496203</v>
      </c>
      <c r="AV76" s="21">
        <v>33.716793084882603</v>
      </c>
      <c r="AW76" s="97">
        <v>140.60241312428337</v>
      </c>
      <c r="AX76" s="97">
        <v>100.3737671906834</v>
      </c>
      <c r="AY76" s="97">
        <v>9.0025336173295543</v>
      </c>
      <c r="AZ76" s="97">
        <v>76.795767494908347</v>
      </c>
      <c r="BA76" s="97">
        <v>5.7836046222139927</v>
      </c>
      <c r="BB76" s="97">
        <v>33.716793084882603</v>
      </c>
      <c r="BC76" s="2">
        <v>-11.574134173503992</v>
      </c>
      <c r="BD76" s="62">
        <v>70</v>
      </c>
      <c r="BE76" s="97">
        <v>6.1534163791945264</v>
      </c>
      <c r="BF76" s="97">
        <v>99.291270740503563</v>
      </c>
      <c r="BG76" s="97">
        <v>147.51337364834021</v>
      </c>
      <c r="BH76" s="97">
        <v>6.5254035763255223</v>
      </c>
      <c r="BI76" s="97">
        <v>113.02977844411308</v>
      </c>
      <c r="BJ76" s="21">
        <v>33.88573765065513</v>
      </c>
      <c r="BK76" s="97">
        <v>149.85697722046393</v>
      </c>
      <c r="BL76" s="97">
        <v>99.291270740503563</v>
      </c>
      <c r="BM76" s="97">
        <v>12.958930424231154</v>
      </c>
      <c r="BN76" s="97">
        <v>6.5254035763255223</v>
      </c>
      <c r="BO76" s="97">
        <v>9.8235172951444945</v>
      </c>
      <c r="BP76" s="97">
        <v>33.88573765065513</v>
      </c>
      <c r="BQ76" s="2">
        <v>-60.621744282162709</v>
      </c>
      <c r="BR76" s="97">
        <v>5.6957467680943479</v>
      </c>
      <c r="BS76" s="97">
        <v>99.397115624477905</v>
      </c>
      <c r="BT76" s="97">
        <v>148.10957865339259</v>
      </c>
      <c r="BU76" s="97">
        <v>0.87930197623361772</v>
      </c>
      <c r="BV76" s="97">
        <v>113.40099246301391</v>
      </c>
      <c r="BW76" s="21">
        <v>99.617543885742492</v>
      </c>
      <c r="BX76" s="97">
        <v>151.84317113989138</v>
      </c>
      <c r="BY76" s="97">
        <v>99.397115624477905</v>
      </c>
      <c r="BZ76" s="97">
        <v>10.772507045161207</v>
      </c>
      <c r="CA76" s="97">
        <v>0.87930197623361772</v>
      </c>
      <c r="CB76" s="97">
        <v>9.537518381499833</v>
      </c>
      <c r="CC76" s="97">
        <v>99.617543885742492</v>
      </c>
      <c r="CD76" s="2">
        <v>-73.506897935169661</v>
      </c>
    </row>
    <row r="77" spans="1:82" x14ac:dyDescent="0.25">
      <c r="A77" s="59">
        <v>71</v>
      </c>
      <c r="B77" s="46">
        <v>6.318929822249074</v>
      </c>
      <c r="C77" s="97">
        <v>99.553864950493178</v>
      </c>
      <c r="D77" s="97">
        <v>147.63810711157436</v>
      </c>
      <c r="E77" s="97">
        <v>4.5699092494043843</v>
      </c>
      <c r="F77" s="97">
        <v>113.04606707460086</v>
      </c>
      <c r="G77" s="21">
        <v>33.890470469615451</v>
      </c>
      <c r="H77" s="97">
        <v>147.50982723892659</v>
      </c>
      <c r="I77" s="97">
        <v>99.553864950493178</v>
      </c>
      <c r="J77" s="97">
        <v>11.384749041067975</v>
      </c>
      <c r="K77" s="97">
        <v>4.5699092494043843</v>
      </c>
      <c r="L77" s="97">
        <v>10.119427092751261</v>
      </c>
      <c r="M77" s="97">
        <v>33.890470469615451</v>
      </c>
      <c r="N77" s="2">
        <v>-64.181436409378776</v>
      </c>
      <c r="O77" s="97">
        <v>5.917892467945415</v>
      </c>
      <c r="P77" s="97">
        <v>11.227319122291087</v>
      </c>
      <c r="Q77" s="97">
        <v>142.22101199064252</v>
      </c>
      <c r="R77" s="97">
        <v>5.6465874221868253</v>
      </c>
      <c r="S77" s="97">
        <v>115.21482158066044</v>
      </c>
      <c r="T77" s="21">
        <v>34.104378673626393</v>
      </c>
      <c r="U77" s="97">
        <v>145.8960282391588</v>
      </c>
      <c r="V77" s="97">
        <v>11.227319122291087</v>
      </c>
      <c r="W77" s="97">
        <v>9.7326701235053079</v>
      </c>
      <c r="X77" s="97">
        <v>5.6465874221868253</v>
      </c>
      <c r="Y77" s="97">
        <v>9.9187449111138299</v>
      </c>
      <c r="Z77" s="19">
        <v>34.104378673626393</v>
      </c>
      <c r="AA77" s="2">
        <v>-40.743574807077088</v>
      </c>
      <c r="AB77" s="62">
        <v>71</v>
      </c>
      <c r="AC77" s="46">
        <v>6.7111032541972069</v>
      </c>
      <c r="AD77" s="97">
        <v>99.205879654680373</v>
      </c>
      <c r="AE77" s="97">
        <v>148.65312541298456</v>
      </c>
      <c r="AF77" s="97">
        <v>4.487182498516785</v>
      </c>
      <c r="AG77" s="97">
        <v>113.76833812964414</v>
      </c>
      <c r="AH77" s="21">
        <v>33.453515279675834</v>
      </c>
      <c r="AI77" s="97">
        <v>149.4338057184369</v>
      </c>
      <c r="AJ77" s="97">
        <v>99.205879654680373</v>
      </c>
      <c r="AK77" s="97">
        <v>12.026387229481029</v>
      </c>
      <c r="AL77" s="19">
        <v>4.487182498516785</v>
      </c>
      <c r="AM77" s="97">
        <v>4.6322928431235306</v>
      </c>
      <c r="AN77" s="21">
        <v>33.453515279675834</v>
      </c>
      <c r="AO77" s="2">
        <v>-67.035670209834919</v>
      </c>
      <c r="AP77" s="66">
        <v>71</v>
      </c>
      <c r="AQ77" s="97">
        <v>5.7765536122661194</v>
      </c>
      <c r="AR77" s="97">
        <v>100.20733795187158</v>
      </c>
      <c r="AS77" s="97">
        <v>142.65937293902488</v>
      </c>
      <c r="AT77" s="97">
        <v>74.966543386335601</v>
      </c>
      <c r="AU77" s="97">
        <v>110.44468926873479</v>
      </c>
      <c r="AV77" s="21">
        <v>32.898731350439455</v>
      </c>
      <c r="AW77" s="97">
        <v>143.35670247942062</v>
      </c>
      <c r="AX77" s="97">
        <v>100.20733795187158</v>
      </c>
      <c r="AY77" s="97">
        <v>12.850564471703503</v>
      </c>
      <c r="AZ77" s="97">
        <v>74.966543386335601</v>
      </c>
      <c r="BA77" s="97">
        <v>1.5506807679120438</v>
      </c>
      <c r="BB77" s="97">
        <v>32.898731350439455</v>
      </c>
      <c r="BC77" s="2">
        <v>-13.656001689886711</v>
      </c>
      <c r="BD77" s="62">
        <v>71</v>
      </c>
      <c r="BE77" s="97">
        <v>5.7925400234988906</v>
      </c>
      <c r="BF77" s="97">
        <v>99.234953757814367</v>
      </c>
      <c r="BG77" s="97">
        <v>148.65402932400852</v>
      </c>
      <c r="BH77" s="97">
        <v>6.6539855933144318</v>
      </c>
      <c r="BI77" s="97">
        <v>112.999781613558</v>
      </c>
      <c r="BJ77" s="21">
        <v>33.523199309431043</v>
      </c>
      <c r="BK77" s="97">
        <v>147.6352489514928</v>
      </c>
      <c r="BL77" s="97">
        <v>99.234953757814367</v>
      </c>
      <c r="BM77" s="97">
        <v>12.669157762171512</v>
      </c>
      <c r="BN77" s="97">
        <v>6.6539855933144318</v>
      </c>
      <c r="BO77" s="97">
        <v>10.683512124081396</v>
      </c>
      <c r="BP77" s="97">
        <v>33.523199309431043</v>
      </c>
      <c r="BQ77" s="2">
        <v>-60.019910424359566</v>
      </c>
      <c r="BR77" s="97">
        <v>5.9011453074422642</v>
      </c>
      <c r="BS77" s="97">
        <v>99.401636112127449</v>
      </c>
      <c r="BT77" s="97">
        <v>148.39602713272322</v>
      </c>
      <c r="BU77" s="97">
        <v>1.3500170037635946</v>
      </c>
      <c r="BV77" s="97">
        <v>112.50289631534837</v>
      </c>
      <c r="BW77" s="21">
        <v>99.873370446246298</v>
      </c>
      <c r="BX77" s="97">
        <v>149.6456700347504</v>
      </c>
      <c r="BY77" s="97">
        <v>99.401636112127449</v>
      </c>
      <c r="BZ77" s="97">
        <v>12.832693433133755</v>
      </c>
      <c r="CA77" s="97">
        <v>1.3500170037635946</v>
      </c>
      <c r="CB77" s="97">
        <v>7.444465060415876</v>
      </c>
      <c r="CC77" s="97">
        <v>99.873370446246298</v>
      </c>
      <c r="CD77" s="2">
        <v>-75.170347852864325</v>
      </c>
    </row>
    <row r="78" spans="1:82" x14ac:dyDescent="0.25">
      <c r="A78" s="59">
        <v>72</v>
      </c>
      <c r="B78" s="46">
        <v>5.4414637125457546</v>
      </c>
      <c r="C78" s="97">
        <v>99.211871032016646</v>
      </c>
      <c r="D78" s="97">
        <v>149.61219206547011</v>
      </c>
      <c r="E78" s="97">
        <v>5.6675208975113396</v>
      </c>
      <c r="F78" s="97">
        <v>114.93913388716828</v>
      </c>
      <c r="G78" s="21">
        <v>33.281520283966579</v>
      </c>
      <c r="H78" s="97">
        <v>148.98315655189552</v>
      </c>
      <c r="I78" s="97">
        <v>99.211871032016646</v>
      </c>
      <c r="J78" s="97">
        <v>12.533925297744915</v>
      </c>
      <c r="K78" s="97">
        <v>5.6675208975113396</v>
      </c>
      <c r="L78" s="97">
        <v>8.5072627480200396</v>
      </c>
      <c r="M78" s="97">
        <v>33.281520283966579</v>
      </c>
      <c r="N78" s="2">
        <v>-63.949798566700842</v>
      </c>
      <c r="O78" s="97">
        <v>5.251582078857167</v>
      </c>
      <c r="P78" s="97">
        <v>11.202225106969241</v>
      </c>
      <c r="Q78" s="97">
        <v>140.76706225997847</v>
      </c>
      <c r="R78" s="97">
        <v>5.5914346994007804</v>
      </c>
      <c r="S78" s="97">
        <v>111.75244300651751</v>
      </c>
      <c r="T78" s="21">
        <v>32.989373074744961</v>
      </c>
      <c r="U78" s="97">
        <v>141.81314458311527</v>
      </c>
      <c r="V78" s="97">
        <v>11.202225106969241</v>
      </c>
      <c r="W78" s="97">
        <v>12.744577960501427</v>
      </c>
      <c r="X78" s="97">
        <v>5.5914346994007804</v>
      </c>
      <c r="Y78" s="97">
        <v>6.6825189406447212</v>
      </c>
      <c r="Z78" s="19">
        <v>32.989373074744961</v>
      </c>
      <c r="AA78" s="2">
        <v>-42.709957438405624</v>
      </c>
      <c r="AB78" s="62">
        <v>72</v>
      </c>
      <c r="AC78" s="46">
        <v>5.4783750860469738</v>
      </c>
      <c r="AD78" s="97">
        <v>99.457423002677061</v>
      </c>
      <c r="AE78" s="97">
        <v>147.67726453804573</v>
      </c>
      <c r="AF78" s="97">
        <v>6.3488953516425264</v>
      </c>
      <c r="AG78" s="97">
        <v>114.37841856566106</v>
      </c>
      <c r="AH78" s="21">
        <v>33.761049186250858</v>
      </c>
      <c r="AI78" s="97">
        <v>149.94282874998419</v>
      </c>
      <c r="AJ78" s="97">
        <v>99.457423002677061</v>
      </c>
      <c r="AK78" s="97">
        <v>11.959813386939587</v>
      </c>
      <c r="AL78" s="19">
        <v>6.3488953516425264</v>
      </c>
      <c r="AM78" s="97">
        <v>15.01397998350075</v>
      </c>
      <c r="AN78" s="21">
        <v>33.761049186250858</v>
      </c>
      <c r="AO78" s="2">
        <v>-59.573293165850735</v>
      </c>
      <c r="AP78" s="66">
        <v>72</v>
      </c>
      <c r="AQ78" s="97">
        <v>6.5397762667676211</v>
      </c>
      <c r="AR78" s="97">
        <v>100.1844938133821</v>
      </c>
      <c r="AS78" s="97">
        <v>146.30732485040767</v>
      </c>
      <c r="AT78" s="97">
        <v>76.195149755250171</v>
      </c>
      <c r="AU78" s="97">
        <v>114.35396307322868</v>
      </c>
      <c r="AV78" s="21">
        <v>33.027617653806772</v>
      </c>
      <c r="AW78" s="97">
        <v>142.02316264501624</v>
      </c>
      <c r="AX78" s="97">
        <v>100.1844938133821</v>
      </c>
      <c r="AY78" s="97">
        <v>9.0950249753751464</v>
      </c>
      <c r="AZ78" s="97">
        <v>76.195149755250171</v>
      </c>
      <c r="BA78" s="97">
        <v>3.3710420351196841</v>
      </c>
      <c r="BB78" s="97">
        <v>33.027617653806772</v>
      </c>
      <c r="BC78" s="2">
        <v>-11.939536736560084</v>
      </c>
      <c r="BD78" s="62">
        <v>72</v>
      </c>
      <c r="BE78" s="97">
        <v>6.4274260286659359</v>
      </c>
      <c r="BF78" s="97">
        <v>99.440774362559438</v>
      </c>
      <c r="BG78" s="97">
        <v>147.9244476043331</v>
      </c>
      <c r="BH78" s="97">
        <v>5.1349281639964541</v>
      </c>
      <c r="BI78" s="97">
        <v>113.87456828458518</v>
      </c>
      <c r="BJ78" s="21">
        <v>33.751827739469157</v>
      </c>
      <c r="BK78" s="97">
        <v>149.92594300392889</v>
      </c>
      <c r="BL78" s="97">
        <v>99.440774362559438</v>
      </c>
      <c r="BM78" s="97">
        <v>14.153395895739912</v>
      </c>
      <c r="BN78" s="97">
        <v>5.1349281639964541</v>
      </c>
      <c r="BO78" s="97">
        <v>4.9099566631864269</v>
      </c>
      <c r="BP78" s="97">
        <v>33.751827739469157</v>
      </c>
      <c r="BQ78" s="2">
        <v>-65.902641134199783</v>
      </c>
      <c r="BR78" s="97">
        <v>6.6637742302290208</v>
      </c>
      <c r="BS78" s="97">
        <v>99.01355002900128</v>
      </c>
      <c r="BT78" s="97">
        <v>149.32679344997354</v>
      </c>
      <c r="BU78" s="97">
        <v>0.3715222959250275</v>
      </c>
      <c r="BV78" s="97">
        <v>114.63802898767655</v>
      </c>
      <c r="BW78" s="21">
        <v>99.378209313406444</v>
      </c>
      <c r="BX78" s="97">
        <v>152.32961362378947</v>
      </c>
      <c r="BY78" s="97">
        <v>99.01355002900128</v>
      </c>
      <c r="BZ78" s="97">
        <v>12.132028674001983</v>
      </c>
      <c r="CA78" s="97">
        <v>0.3715222959250275</v>
      </c>
      <c r="CB78" s="97">
        <v>8.0880890776137555</v>
      </c>
      <c r="CC78" s="97">
        <v>99.378209313406444</v>
      </c>
      <c r="CD78" s="2">
        <v>-75.721616643248581</v>
      </c>
    </row>
    <row r="79" spans="1:82" x14ac:dyDescent="0.25">
      <c r="A79" s="59">
        <v>73</v>
      </c>
      <c r="B79" s="46">
        <v>5.9806672854662528</v>
      </c>
      <c r="C79" s="97">
        <v>99.240172818092816</v>
      </c>
      <c r="D79" s="97">
        <v>148.96785871587312</v>
      </c>
      <c r="E79" s="97">
        <v>5.4942908160335318</v>
      </c>
      <c r="F79" s="97">
        <v>111.57979885092865</v>
      </c>
      <c r="G79" s="21">
        <v>33.910197268198829</v>
      </c>
      <c r="H79" s="97">
        <v>150.27481450015188</v>
      </c>
      <c r="I79" s="97">
        <v>99.240172818092816</v>
      </c>
      <c r="J79" s="97">
        <v>10.929755078959646</v>
      </c>
      <c r="K79" s="97">
        <v>5.4942908160335318</v>
      </c>
      <c r="L79" s="97">
        <v>12.25269355745877</v>
      </c>
      <c r="M79" s="97">
        <v>33.910197268198829</v>
      </c>
      <c r="N79" s="2">
        <v>-61.689922461179322</v>
      </c>
      <c r="O79" s="97">
        <v>5.8199418449706934</v>
      </c>
      <c r="P79" s="97">
        <v>8.6245000309590054</v>
      </c>
      <c r="Q79" s="97">
        <v>141.69816050462344</v>
      </c>
      <c r="R79" s="97">
        <v>5.4024033968514589</v>
      </c>
      <c r="S79" s="97">
        <v>111.39477642500887</v>
      </c>
      <c r="T79" s="21">
        <v>34.389076387376392</v>
      </c>
      <c r="U79" s="97">
        <v>144.49177905644945</v>
      </c>
      <c r="V79" s="97">
        <v>8.6245000309590054</v>
      </c>
      <c r="W79" s="97">
        <v>10.444246463216857</v>
      </c>
      <c r="X79" s="97">
        <v>5.4024033968514589</v>
      </c>
      <c r="Y79" s="97">
        <v>8.2090603265361164</v>
      </c>
      <c r="Z79" s="19">
        <v>34.389076387376392</v>
      </c>
      <c r="AA79" s="2">
        <v>-40.857584094583451</v>
      </c>
      <c r="AB79" s="62">
        <v>73</v>
      </c>
      <c r="AC79" s="46">
        <v>5.704334718307881</v>
      </c>
      <c r="AD79" s="97">
        <v>99.322782627195494</v>
      </c>
      <c r="AE79" s="97">
        <v>147.24727938327462</v>
      </c>
      <c r="AF79" s="97">
        <v>6.5630829457886639</v>
      </c>
      <c r="AG79" s="97">
        <v>114.29397556469644</v>
      </c>
      <c r="AH79" s="21">
        <v>34.676940077083849</v>
      </c>
      <c r="AI79" s="97">
        <v>145.99266290599633</v>
      </c>
      <c r="AJ79" s="97">
        <v>99.322782627195494</v>
      </c>
      <c r="AK79" s="97">
        <v>15.193894523365355</v>
      </c>
      <c r="AL79" s="19">
        <v>6.5630829457886639</v>
      </c>
      <c r="AM79" s="97">
        <v>12.064986158923888</v>
      </c>
      <c r="AN79" s="21">
        <v>34.676940077083849</v>
      </c>
      <c r="AO79" s="2">
        <v>-59.677870746173845</v>
      </c>
      <c r="AP79" s="66">
        <v>73</v>
      </c>
      <c r="AQ79" s="97">
        <v>6.0831017437110937</v>
      </c>
      <c r="AR79" s="97">
        <v>99.740556789694367</v>
      </c>
      <c r="AS79" s="97">
        <v>142.05540476448078</v>
      </c>
      <c r="AT79" s="97">
        <v>76.885494395136647</v>
      </c>
      <c r="AU79" s="97">
        <v>109.77952806236195</v>
      </c>
      <c r="AV79" s="21">
        <v>33.412501942557576</v>
      </c>
      <c r="AW79" s="97">
        <v>146.50704485704472</v>
      </c>
      <c r="AX79" s="97">
        <v>99.740556789694367</v>
      </c>
      <c r="AY79" s="97">
        <v>11.355617675060111</v>
      </c>
      <c r="AZ79" s="97">
        <v>76.885494395136647</v>
      </c>
      <c r="BA79" s="97">
        <v>3.4865625728120588</v>
      </c>
      <c r="BB79" s="97">
        <v>33.412501942557576</v>
      </c>
      <c r="BC79" s="2">
        <v>-13.18250644560354</v>
      </c>
      <c r="BD79" s="62">
        <v>73</v>
      </c>
      <c r="BE79" s="97">
        <v>6.8696505847157319</v>
      </c>
      <c r="BF79" s="97">
        <v>98.900154906716324</v>
      </c>
      <c r="BG79" s="97">
        <v>146.84505972478655</v>
      </c>
      <c r="BH79" s="97">
        <v>6.0360274017038078</v>
      </c>
      <c r="BI79" s="97">
        <v>114.98786740676852</v>
      </c>
      <c r="BJ79" s="21">
        <v>33.727977915530666</v>
      </c>
      <c r="BK79" s="97">
        <v>149.04648959165516</v>
      </c>
      <c r="BL79" s="97">
        <v>98.900154906716324</v>
      </c>
      <c r="BM79" s="97">
        <v>11.333191110726769</v>
      </c>
      <c r="BN79" s="97">
        <v>6.0360274017038078</v>
      </c>
      <c r="BO79" s="97">
        <v>7.5984720116167654</v>
      </c>
      <c r="BP79" s="97">
        <v>33.727977915530666</v>
      </c>
      <c r="BQ79" s="2">
        <v>-61.670335499435893</v>
      </c>
      <c r="BR79" s="97">
        <v>5.7530508617964609</v>
      </c>
      <c r="BS79" s="97">
        <v>98.730527181378662</v>
      </c>
      <c r="BT79" s="97">
        <v>148.0495676987799</v>
      </c>
      <c r="BU79" s="97">
        <v>1.0373116341709914</v>
      </c>
      <c r="BV79" s="97">
        <v>114.38234479435711</v>
      </c>
      <c r="BW79" s="21">
        <v>99.925981131487035</v>
      </c>
      <c r="BX79" s="97">
        <v>149.51834865220874</v>
      </c>
      <c r="BY79" s="97">
        <v>98.730527181378662</v>
      </c>
      <c r="BZ79" s="97">
        <v>12.442474932976202</v>
      </c>
      <c r="CA79" s="97">
        <v>1.0373116341709914</v>
      </c>
      <c r="CB79" s="97">
        <v>5.3887847996804927</v>
      </c>
      <c r="CC79" s="97">
        <v>99.925981131487035</v>
      </c>
      <c r="CD79" s="2">
        <v>-80.39737351293617</v>
      </c>
    </row>
    <row r="80" spans="1:82" x14ac:dyDescent="0.25">
      <c r="A80" s="59">
        <v>74</v>
      </c>
      <c r="B80" s="46">
        <v>5.5846429616716469</v>
      </c>
      <c r="C80" s="97">
        <v>99.096851282857415</v>
      </c>
      <c r="D80" s="97">
        <v>149.12021689747897</v>
      </c>
      <c r="E80" s="97">
        <v>6.499068751836532</v>
      </c>
      <c r="F80" s="97">
        <v>112.04879997043459</v>
      </c>
      <c r="G80" s="21">
        <v>33.581410266392496</v>
      </c>
      <c r="H80" s="97">
        <v>150.08160679358232</v>
      </c>
      <c r="I80" s="97">
        <v>99.096851282857415</v>
      </c>
      <c r="J80" s="97">
        <v>16.241028979482529</v>
      </c>
      <c r="K80" s="97">
        <v>6.499068751836532</v>
      </c>
      <c r="L80" s="97">
        <v>8.7181006438507591</v>
      </c>
      <c r="M80" s="97">
        <v>33.581410266392496</v>
      </c>
      <c r="N80" s="2">
        <v>-61.843970644721026</v>
      </c>
      <c r="O80" s="97">
        <v>5.3644087004928034</v>
      </c>
      <c r="P80" s="97">
        <v>10.914107567329662</v>
      </c>
      <c r="Q80" s="97">
        <v>142.60910968997581</v>
      </c>
      <c r="R80" s="97">
        <v>4.9887951712768013</v>
      </c>
      <c r="S80" s="97">
        <v>112.02503038203386</v>
      </c>
      <c r="T80" s="21">
        <v>34.17594697769843</v>
      </c>
      <c r="U80" s="97">
        <v>148.14906943548195</v>
      </c>
      <c r="V80" s="97">
        <v>10.914107567329662</v>
      </c>
      <c r="W80" s="97">
        <v>12.347305552430251</v>
      </c>
      <c r="X80" s="97">
        <v>4.9887951712768013</v>
      </c>
      <c r="Y80" s="97">
        <v>15.238259526167816</v>
      </c>
      <c r="Z80" s="19">
        <v>34.17594697769843</v>
      </c>
      <c r="AA80" s="2">
        <v>-38.43424742508703</v>
      </c>
      <c r="AB80" s="62">
        <v>74</v>
      </c>
      <c r="AC80" s="46">
        <v>6.0950473839932497</v>
      </c>
      <c r="AD80" s="97">
        <v>98.214828686073005</v>
      </c>
      <c r="AE80" s="97">
        <v>151.29834971756188</v>
      </c>
      <c r="AF80" s="97">
        <v>5.8574342686963696</v>
      </c>
      <c r="AG80" s="97">
        <v>114.55448204229724</v>
      </c>
      <c r="AH80" s="21">
        <v>32.917115352156493</v>
      </c>
      <c r="AI80" s="97">
        <v>150.18067763673142</v>
      </c>
      <c r="AJ80" s="97">
        <v>98.214828686073005</v>
      </c>
      <c r="AK80" s="97">
        <v>9.0932389305907648</v>
      </c>
      <c r="AL80" s="19">
        <v>5.8574342686963696</v>
      </c>
      <c r="AM80" s="97">
        <v>9.2334786189083466</v>
      </c>
      <c r="AN80" s="21">
        <v>32.917115352156493</v>
      </c>
      <c r="AO80" s="2">
        <v>-61.997255923664738</v>
      </c>
      <c r="AP80" s="66">
        <v>74</v>
      </c>
      <c r="AQ80" s="97">
        <v>5.303306118995482</v>
      </c>
      <c r="AR80" s="97">
        <v>99.497993531337912</v>
      </c>
      <c r="AS80" s="97">
        <v>141.0526491702243</v>
      </c>
      <c r="AT80" s="97">
        <v>78.752300232745839</v>
      </c>
      <c r="AU80" s="97">
        <v>113.85033398990204</v>
      </c>
      <c r="AV80" s="21">
        <v>33.204487031475693</v>
      </c>
      <c r="AW80" s="97">
        <v>144.7968033785524</v>
      </c>
      <c r="AX80" s="97">
        <v>99.497993531337912</v>
      </c>
      <c r="AY80" s="97">
        <v>13.986612972053811</v>
      </c>
      <c r="AZ80" s="97">
        <v>78.752300232745839</v>
      </c>
      <c r="BA80" s="97">
        <v>1.4385498729276789</v>
      </c>
      <c r="BB80" s="97">
        <v>33.204487031475693</v>
      </c>
      <c r="BC80" s="2">
        <v>-13.281330660609216</v>
      </c>
      <c r="BD80" s="62">
        <v>74</v>
      </c>
      <c r="BE80" s="97">
        <v>5.285370261716885</v>
      </c>
      <c r="BF80" s="97">
        <v>98.791872409838717</v>
      </c>
      <c r="BG80" s="97">
        <v>149.11047447894251</v>
      </c>
      <c r="BH80" s="97">
        <v>6.2687604385712792</v>
      </c>
      <c r="BI80" s="97">
        <v>114.00853993746715</v>
      </c>
      <c r="BJ80" s="21">
        <v>33.691239585686091</v>
      </c>
      <c r="BK80" s="97">
        <v>148.38505608723392</v>
      </c>
      <c r="BL80" s="97">
        <v>98.791872409838717</v>
      </c>
      <c r="BM80" s="97">
        <v>12.193342548876576</v>
      </c>
      <c r="BN80" s="97">
        <v>6.2687604385712792</v>
      </c>
      <c r="BO80" s="97">
        <v>9.1144826645859336</v>
      </c>
      <c r="BP80" s="97">
        <v>33.691239585686091</v>
      </c>
      <c r="BQ80" s="2">
        <v>-62.371245329675908</v>
      </c>
      <c r="BR80" s="97">
        <v>6.4066622371530197</v>
      </c>
      <c r="BS80" s="97">
        <v>99.710941798506127</v>
      </c>
      <c r="BT80" s="97">
        <v>146.27300525574933</v>
      </c>
      <c r="BU80" s="97">
        <v>1.8652878565956041</v>
      </c>
      <c r="BV80" s="97">
        <v>114.66475289629317</v>
      </c>
      <c r="BW80" s="21">
        <v>99.305606795919473</v>
      </c>
      <c r="BX80" s="97">
        <v>149.95200057854353</v>
      </c>
      <c r="BY80" s="97">
        <v>99.710941798506127</v>
      </c>
      <c r="BZ80" s="97">
        <v>8.8928419212862266</v>
      </c>
      <c r="CA80" s="97">
        <v>1.8652878565956041</v>
      </c>
      <c r="CB80" s="97">
        <v>9.5954153156134776</v>
      </c>
      <c r="CC80" s="97">
        <v>99.305606795919473</v>
      </c>
      <c r="CD80" s="2">
        <v>-70.16815103356025</v>
      </c>
    </row>
    <row r="81" spans="1:82" x14ac:dyDescent="0.25">
      <c r="A81" s="59">
        <v>75</v>
      </c>
      <c r="B81" s="46">
        <v>5.7077939711850618</v>
      </c>
      <c r="C81" s="97">
        <v>99.169271942912317</v>
      </c>
      <c r="D81" s="97">
        <v>148.85290324078042</v>
      </c>
      <c r="E81" s="97">
        <v>5.5351325075454652</v>
      </c>
      <c r="F81" s="97">
        <v>112.57806180046813</v>
      </c>
      <c r="G81" s="21">
        <v>34.740076420862088</v>
      </c>
      <c r="H81" s="97">
        <v>149.10026192820141</v>
      </c>
      <c r="I81" s="97">
        <v>99.169271942912317</v>
      </c>
      <c r="J81" s="97">
        <v>11.45284114744447</v>
      </c>
      <c r="K81" s="97">
        <v>5.5351325075454652</v>
      </c>
      <c r="L81" s="97">
        <v>7.6899640974999013</v>
      </c>
      <c r="M81" s="97">
        <v>34.740076420862088</v>
      </c>
      <c r="N81" s="2">
        <v>-64.2875445682796</v>
      </c>
      <c r="O81" s="97">
        <v>6.2824443564547101</v>
      </c>
      <c r="P81" s="97">
        <v>10.217257554232658</v>
      </c>
      <c r="Q81" s="97">
        <v>142.66990706486669</v>
      </c>
      <c r="R81" s="97">
        <v>5.6389605883535721</v>
      </c>
      <c r="S81" s="97">
        <v>115.51371613616315</v>
      </c>
      <c r="T81" s="21">
        <v>34.796811961422108</v>
      </c>
      <c r="U81" s="97">
        <v>145.4348417262743</v>
      </c>
      <c r="V81" s="97">
        <v>10.217257554232658</v>
      </c>
      <c r="W81" s="97">
        <v>14.449129054580158</v>
      </c>
      <c r="X81" s="97">
        <v>5.6389605883535721</v>
      </c>
      <c r="Y81" s="97">
        <v>7.1591827584206325</v>
      </c>
      <c r="Z81" s="19">
        <v>34.796811961422108</v>
      </c>
      <c r="AA81" s="2">
        <v>-42.626986927280207</v>
      </c>
      <c r="AB81" s="62">
        <v>75</v>
      </c>
      <c r="AC81" s="46">
        <v>6.3210459711089451</v>
      </c>
      <c r="AD81" s="97">
        <v>99.748737869321758</v>
      </c>
      <c r="AE81" s="97">
        <v>148.62464902435241</v>
      </c>
      <c r="AF81" s="97">
        <v>5.1678976950632487</v>
      </c>
      <c r="AG81" s="97">
        <v>111.87691923705835</v>
      </c>
      <c r="AH81" s="21">
        <v>33.949421700628406</v>
      </c>
      <c r="AI81" s="97">
        <v>147.30960643101523</v>
      </c>
      <c r="AJ81" s="97">
        <v>99.748737869321758</v>
      </c>
      <c r="AK81" s="97">
        <v>12.205152030259761</v>
      </c>
      <c r="AL81" s="19">
        <v>5.1678976950632487</v>
      </c>
      <c r="AM81" s="97">
        <v>13.120927231032752</v>
      </c>
      <c r="AN81" s="21">
        <v>33.949421700628406</v>
      </c>
      <c r="AO81" s="2">
        <v>-61.164365799431685</v>
      </c>
      <c r="AP81" s="66">
        <v>75</v>
      </c>
      <c r="AQ81" s="97">
        <v>6.5870136909587842</v>
      </c>
      <c r="AR81" s="97">
        <v>98.932817954425559</v>
      </c>
      <c r="AS81" s="97">
        <v>139.97282100548804</v>
      </c>
      <c r="AT81" s="97">
        <v>77.621688972818248</v>
      </c>
      <c r="AU81" s="97">
        <v>114.15561631544396</v>
      </c>
      <c r="AV81" s="21">
        <v>33.324908246803254</v>
      </c>
      <c r="AW81" s="97">
        <v>146.23086294105008</v>
      </c>
      <c r="AX81" s="97">
        <v>98.932817954425559</v>
      </c>
      <c r="AY81" s="97">
        <v>10.613063910364733</v>
      </c>
      <c r="AZ81" s="97">
        <v>77.621688972818248</v>
      </c>
      <c r="BA81" s="97">
        <v>1.4340225759038876</v>
      </c>
      <c r="BB81" s="97">
        <v>33.324908246803254</v>
      </c>
      <c r="BC81" s="2">
        <v>-13.285703424361911</v>
      </c>
      <c r="BD81" s="62">
        <v>75</v>
      </c>
      <c r="BE81" s="97">
        <v>5.9527874038397472</v>
      </c>
      <c r="BF81" s="97">
        <v>99.986703605771183</v>
      </c>
      <c r="BG81" s="97">
        <v>150.56691787325241</v>
      </c>
      <c r="BH81" s="97">
        <v>4.4385953224379273</v>
      </c>
      <c r="BI81" s="97">
        <v>114.19272854172074</v>
      </c>
      <c r="BJ81" s="21">
        <v>34.064606653878613</v>
      </c>
      <c r="BK81" s="97">
        <v>145.82823419341429</v>
      </c>
      <c r="BL81" s="97">
        <v>99.986703605771183</v>
      </c>
      <c r="BM81" s="97">
        <v>11.678081128122376</v>
      </c>
      <c r="BN81" s="97">
        <v>4.4385953224379273</v>
      </c>
      <c r="BO81" s="97">
        <v>7.7988259423566619</v>
      </c>
      <c r="BP81" s="97">
        <v>34.064606653878613</v>
      </c>
      <c r="BQ81" s="2">
        <v>-66.078101926972963</v>
      </c>
      <c r="BR81" s="97">
        <v>5.7246092766311936</v>
      </c>
      <c r="BS81" s="97">
        <v>99.27025084495321</v>
      </c>
      <c r="BT81" s="97">
        <v>148.85980666762356</v>
      </c>
      <c r="BU81" s="97">
        <v>1.1129276797335153</v>
      </c>
      <c r="BV81" s="97">
        <v>113.44668314546239</v>
      </c>
      <c r="BW81" s="21">
        <v>99.909304464750335</v>
      </c>
      <c r="BX81" s="97">
        <v>145.26939675110322</v>
      </c>
      <c r="BY81" s="97">
        <v>99.27025084495321</v>
      </c>
      <c r="BZ81" s="97">
        <v>12.020888039762635</v>
      </c>
      <c r="CA81" s="97">
        <v>1.1129276797335153</v>
      </c>
      <c r="CB81" s="97">
        <v>12.758989764568316</v>
      </c>
      <c r="CC81" s="97">
        <v>99.909304464750335</v>
      </c>
      <c r="CD81" s="2">
        <v>-67.59887068575236</v>
      </c>
    </row>
    <row r="82" spans="1:82" x14ac:dyDescent="0.25">
      <c r="A82" s="59">
        <v>76</v>
      </c>
      <c r="B82" s="46">
        <v>5.850527062989185</v>
      </c>
      <c r="C82" s="97">
        <v>99.796459112358349</v>
      </c>
      <c r="D82" s="97">
        <v>149.75201076800536</v>
      </c>
      <c r="E82" s="97">
        <v>6.2764391294609041</v>
      </c>
      <c r="F82" s="97">
        <v>114.32841704659508</v>
      </c>
      <c r="G82" s="21">
        <v>33.382341315177086</v>
      </c>
      <c r="H82" s="97">
        <v>150.13622437005009</v>
      </c>
      <c r="I82" s="97">
        <v>99.796459112358349</v>
      </c>
      <c r="J82" s="97">
        <v>12.310887748167032</v>
      </c>
      <c r="K82" s="97">
        <v>6.2764391294609041</v>
      </c>
      <c r="L82" s="97">
        <v>10.591849719947996</v>
      </c>
      <c r="M82" s="97">
        <v>33.382341315177086</v>
      </c>
      <c r="N82" s="2">
        <v>-61.145458026115818</v>
      </c>
      <c r="O82" s="97">
        <v>6.4080441704986644</v>
      </c>
      <c r="P82" s="97">
        <v>13.874490666972266</v>
      </c>
      <c r="Q82" s="97">
        <v>139.98035577427058</v>
      </c>
      <c r="R82" s="97">
        <v>6.7740770354749493</v>
      </c>
      <c r="S82" s="97">
        <v>110.09361489188586</v>
      </c>
      <c r="T82" s="21">
        <v>33.705252728270281</v>
      </c>
      <c r="U82" s="97">
        <v>144.03319157397291</v>
      </c>
      <c r="V82" s="97">
        <v>13.874490666972266</v>
      </c>
      <c r="W82" s="97">
        <v>15.347128051865257</v>
      </c>
      <c r="X82" s="97">
        <v>6.7740770354749493</v>
      </c>
      <c r="Y82" s="97">
        <v>12.738233281404126</v>
      </c>
      <c r="Z82" s="19">
        <v>33.705252728270281</v>
      </c>
      <c r="AA82" s="2">
        <v>-36.485746191899011</v>
      </c>
      <c r="AB82" s="62">
        <v>76</v>
      </c>
      <c r="AC82" s="46">
        <v>6.0072877550064492</v>
      </c>
      <c r="AD82" s="97">
        <v>99.931708670611144</v>
      </c>
      <c r="AE82" s="97">
        <v>149.53157998791954</v>
      </c>
      <c r="AF82" s="97">
        <v>5.4956575968625128</v>
      </c>
      <c r="AG82" s="97">
        <v>114.0684857058132</v>
      </c>
      <c r="AH82" s="21">
        <v>33.953771085115882</v>
      </c>
      <c r="AI82" s="97">
        <v>149.38105306967444</v>
      </c>
      <c r="AJ82" s="97">
        <v>99.931708670611144</v>
      </c>
      <c r="AK82" s="97">
        <v>14.754572372791261</v>
      </c>
      <c r="AL82" s="19">
        <v>5.4956575968625128</v>
      </c>
      <c r="AM82" s="97">
        <v>9.4692078024244353</v>
      </c>
      <c r="AN82" s="21">
        <v>33.953771085115882</v>
      </c>
      <c r="AO82" s="2">
        <v>-63.11060783252546</v>
      </c>
      <c r="AP82" s="66">
        <v>76</v>
      </c>
      <c r="AQ82" s="97">
        <v>5.8827343280782927</v>
      </c>
      <c r="AR82" s="97">
        <v>99.883599469440441</v>
      </c>
      <c r="AS82" s="97">
        <v>143.10234724809092</v>
      </c>
      <c r="AT82" s="97">
        <v>77.274859845238851</v>
      </c>
      <c r="AU82" s="97">
        <v>115.19872038955874</v>
      </c>
      <c r="AV82" s="21">
        <v>32.414732905765874</v>
      </c>
      <c r="AW82" s="97">
        <v>150.01976038652839</v>
      </c>
      <c r="AX82" s="97">
        <v>99.883599469440441</v>
      </c>
      <c r="AY82" s="97">
        <v>14.514275622136509</v>
      </c>
      <c r="AZ82" s="97">
        <v>77.274859845238851</v>
      </c>
      <c r="BA82" s="97">
        <v>2.8697111076756809</v>
      </c>
      <c r="BB82" s="97">
        <v>32.414732905765874</v>
      </c>
      <c r="BC82" s="2">
        <v>-13.903260793399077</v>
      </c>
      <c r="BD82" s="62">
        <v>76</v>
      </c>
      <c r="BE82" s="97">
        <v>5.5664227858810369</v>
      </c>
      <c r="BF82" s="97">
        <v>97.836333026390179</v>
      </c>
      <c r="BG82" s="97">
        <v>147.99705238652899</v>
      </c>
      <c r="BH82" s="97">
        <v>5.8230955710377987</v>
      </c>
      <c r="BI82" s="97">
        <v>113.60427378165269</v>
      </c>
      <c r="BJ82" s="21">
        <v>34.145686107921236</v>
      </c>
      <c r="BK82" s="97">
        <v>149.0840183691671</v>
      </c>
      <c r="BL82" s="97">
        <v>97.836333026390179</v>
      </c>
      <c r="BM82" s="97">
        <v>13.273263576759245</v>
      </c>
      <c r="BN82" s="97">
        <v>5.8230955710377987</v>
      </c>
      <c r="BO82" s="97">
        <v>6.2152716146966167</v>
      </c>
      <c r="BP82" s="97">
        <v>34.145686107921236</v>
      </c>
      <c r="BQ82" s="2">
        <v>-64.599961031150528</v>
      </c>
      <c r="BR82" s="97">
        <v>6.2484380661315244</v>
      </c>
      <c r="BS82" s="97">
        <v>99.980585930516611</v>
      </c>
      <c r="BT82" s="97">
        <v>147.50000582717479</v>
      </c>
      <c r="BU82" s="97">
        <v>0.64431725651529037</v>
      </c>
      <c r="BV82" s="97">
        <v>112.92417296586082</v>
      </c>
      <c r="BW82" s="21">
        <v>99.157732001479147</v>
      </c>
      <c r="BX82" s="97">
        <v>149.89001211588985</v>
      </c>
      <c r="BY82" s="97">
        <v>99.980585930516611</v>
      </c>
      <c r="BZ82" s="97">
        <v>12.093321627643899</v>
      </c>
      <c r="CA82" s="97">
        <v>0.64431725651529037</v>
      </c>
      <c r="CB82" s="97">
        <v>12.777879581763742</v>
      </c>
      <c r="CC82" s="97">
        <v>99.157732001479147</v>
      </c>
      <c r="CD82" s="2">
        <v>-68.320265810140782</v>
      </c>
    </row>
    <row r="83" spans="1:82" x14ac:dyDescent="0.25">
      <c r="A83" s="59">
        <v>77</v>
      </c>
      <c r="B83" s="46">
        <v>5.2234650007048744</v>
      </c>
      <c r="C83" s="97">
        <v>99.593336809754661</v>
      </c>
      <c r="D83" s="97">
        <v>148.58064099258317</v>
      </c>
      <c r="E83" s="97">
        <v>5.3871836688825221</v>
      </c>
      <c r="F83" s="97">
        <v>115.00951959543794</v>
      </c>
      <c r="G83" s="21">
        <v>35.302808974724222</v>
      </c>
      <c r="H83" s="97">
        <v>149.55824169840713</v>
      </c>
      <c r="I83" s="97">
        <v>99.593336809754661</v>
      </c>
      <c r="J83" s="97">
        <v>13.355348940534691</v>
      </c>
      <c r="K83" s="97">
        <v>5.3871836688825221</v>
      </c>
      <c r="L83" s="97">
        <v>5.9018106484830684</v>
      </c>
      <c r="M83" s="97">
        <v>35.302808974724222</v>
      </c>
      <c r="N83" s="2">
        <v>-66.792818160868165</v>
      </c>
      <c r="O83" s="97">
        <v>4.9287264961329047</v>
      </c>
      <c r="P83" s="97">
        <v>10.964137201720849</v>
      </c>
      <c r="Q83" s="97">
        <v>140.82343084239812</v>
      </c>
      <c r="R83" s="97">
        <v>6.6183382943839737</v>
      </c>
      <c r="S83" s="97">
        <v>112.57628747500041</v>
      </c>
      <c r="T83" s="21">
        <v>33.864380909778546</v>
      </c>
      <c r="U83" s="97">
        <v>141.2921208750079</v>
      </c>
      <c r="V83" s="97">
        <v>10.964137201720849</v>
      </c>
      <c r="W83" s="97">
        <v>12.602314485511982</v>
      </c>
      <c r="X83" s="97">
        <v>6.6183382943839737</v>
      </c>
      <c r="Y83" s="97">
        <v>8.9693494479684599</v>
      </c>
      <c r="Z83" s="19">
        <v>33.864380909778546</v>
      </c>
      <c r="AA83" s="2">
        <v>-38.153461889675434</v>
      </c>
      <c r="AB83" s="62">
        <v>77</v>
      </c>
      <c r="AC83" s="46">
        <v>6.770949803702818</v>
      </c>
      <c r="AD83" s="97">
        <v>98.474108590903512</v>
      </c>
      <c r="AE83" s="97">
        <v>147.02982623426021</v>
      </c>
      <c r="AF83" s="97">
        <v>5.0292079251092474</v>
      </c>
      <c r="AG83" s="97">
        <v>113.39316266519121</v>
      </c>
      <c r="AH83" s="21">
        <v>33.083275067053101</v>
      </c>
      <c r="AI83" s="97">
        <v>149.15471231960149</v>
      </c>
      <c r="AJ83" s="97">
        <v>98.474108590903512</v>
      </c>
      <c r="AK83" s="97">
        <v>10.431377897255009</v>
      </c>
      <c r="AL83" s="19">
        <v>5.0292079251092474</v>
      </c>
      <c r="AM83" s="97">
        <v>10.32515900698699</v>
      </c>
      <c r="AN83" s="21">
        <v>33.083275067053101</v>
      </c>
      <c r="AO83" s="2">
        <v>-62.493718866540661</v>
      </c>
      <c r="AP83" s="66">
        <v>77</v>
      </c>
      <c r="AQ83" s="97">
        <v>6.4428883278258109</v>
      </c>
      <c r="AR83" s="97">
        <v>99.484624746895477</v>
      </c>
      <c r="AS83" s="97">
        <v>144.58841840137754</v>
      </c>
      <c r="AT83" s="97">
        <v>74.2753743216403</v>
      </c>
      <c r="AU83" s="97">
        <v>112.62273061299393</v>
      </c>
      <c r="AV83" s="21">
        <v>34.185271498069341</v>
      </c>
      <c r="AW83" s="97">
        <v>147.763907705127</v>
      </c>
      <c r="AX83" s="97">
        <v>99.484624746895477</v>
      </c>
      <c r="AY83" s="97">
        <v>5.9781620040083006</v>
      </c>
      <c r="AZ83" s="97">
        <v>74.2753743216403</v>
      </c>
      <c r="BA83" s="97">
        <v>-3.1810329708620078E-2</v>
      </c>
      <c r="BB83" s="97">
        <v>34.185271498069341</v>
      </c>
      <c r="BC83" s="2">
        <v>-13.573120715568781</v>
      </c>
      <c r="BD83" s="62">
        <v>77</v>
      </c>
      <c r="BE83" s="97">
        <v>5.8012488745531021</v>
      </c>
      <c r="BF83" s="97">
        <v>99.515121343423957</v>
      </c>
      <c r="BG83" s="97">
        <v>149.15970801217512</v>
      </c>
      <c r="BH83" s="97">
        <v>4.8102380453050602</v>
      </c>
      <c r="BI83" s="97">
        <v>114.62806026495284</v>
      </c>
      <c r="BJ83" s="21">
        <v>33.844439323388784</v>
      </c>
      <c r="BK83" s="97">
        <v>151.91252634653063</v>
      </c>
      <c r="BL83" s="97">
        <v>99.515121343423957</v>
      </c>
      <c r="BM83" s="97">
        <v>10.718073993307693</v>
      </c>
      <c r="BN83" s="97">
        <v>4.8102380453050602</v>
      </c>
      <c r="BO83" s="97">
        <v>6.1799007661907517</v>
      </c>
      <c r="BP83" s="97">
        <v>33.844439323388784</v>
      </c>
      <c r="BQ83" s="2">
        <v>-67.260317080279066</v>
      </c>
      <c r="BR83" s="97">
        <v>5.7413783630921342</v>
      </c>
      <c r="BS83" s="97">
        <v>99.721776702905046</v>
      </c>
      <c r="BT83" s="97">
        <v>149.8450823755972</v>
      </c>
      <c r="BU83" s="97">
        <v>0.86220552711780074</v>
      </c>
      <c r="BV83" s="97">
        <v>112.66376850813401</v>
      </c>
      <c r="BW83" s="21">
        <v>99.324312997073335</v>
      </c>
      <c r="BX83" s="97">
        <v>149.74232705965551</v>
      </c>
      <c r="BY83" s="97">
        <v>99.721776702905046</v>
      </c>
      <c r="BZ83" s="97">
        <v>12.359820578290091</v>
      </c>
      <c r="CA83" s="97">
        <v>0.86220552711780074</v>
      </c>
      <c r="CB83" s="97">
        <v>7.7938628270255492</v>
      </c>
      <c r="CC83" s="97">
        <v>99.324312997073335</v>
      </c>
      <c r="CD83" s="2">
        <v>-76.137315911584523</v>
      </c>
    </row>
    <row r="84" spans="1:82" x14ac:dyDescent="0.25">
      <c r="A84" s="59">
        <v>78</v>
      </c>
      <c r="B84" s="46">
        <v>6.5811225856780169</v>
      </c>
      <c r="C84" s="97">
        <v>100.25329258719803</v>
      </c>
      <c r="D84" s="97">
        <v>146.94525666577672</v>
      </c>
      <c r="E84" s="97">
        <v>5.953916070581057</v>
      </c>
      <c r="F84" s="97">
        <v>114.06665539130789</v>
      </c>
      <c r="G84" s="21">
        <v>33.061812681040507</v>
      </c>
      <c r="H84" s="97">
        <v>151.26620036122983</v>
      </c>
      <c r="I84" s="97">
        <v>100.25329258719803</v>
      </c>
      <c r="J84" s="97">
        <v>12.47211113314294</v>
      </c>
      <c r="K84" s="97">
        <v>5.953916070581057</v>
      </c>
      <c r="L84" s="97">
        <v>13.11844995077187</v>
      </c>
      <c r="M84" s="97">
        <v>33.061812681040507</v>
      </c>
      <c r="N84" s="2">
        <v>-60.077629579787505</v>
      </c>
      <c r="O84" s="97">
        <v>6.3987614791350076</v>
      </c>
      <c r="P84" s="97">
        <v>11.673959112318146</v>
      </c>
      <c r="Q84" s="97">
        <v>142.84856557421196</v>
      </c>
      <c r="R84" s="97">
        <v>6.4848252355278113</v>
      </c>
      <c r="S84" s="97">
        <v>112.3062341618554</v>
      </c>
      <c r="T84" s="21">
        <v>34.774259801709626</v>
      </c>
      <c r="U84" s="97">
        <v>141.79985683169457</v>
      </c>
      <c r="V84" s="97">
        <v>11.673959112318146</v>
      </c>
      <c r="W84" s="97">
        <v>13.726599709175213</v>
      </c>
      <c r="X84" s="97">
        <v>6.4848252355278113</v>
      </c>
      <c r="Y84" s="97">
        <v>10.731836047585636</v>
      </c>
      <c r="Z84" s="19">
        <v>34.774259801709626</v>
      </c>
      <c r="AA84" s="2">
        <v>-37.451977512545881</v>
      </c>
      <c r="AB84" s="62">
        <v>78</v>
      </c>
      <c r="AC84" s="46">
        <v>6.3184794210424124</v>
      </c>
      <c r="AD84" s="97">
        <v>98.966918533463357</v>
      </c>
      <c r="AE84" s="97">
        <v>149.40465421597531</v>
      </c>
      <c r="AF84" s="97">
        <v>6.7520324586559619</v>
      </c>
      <c r="AG84" s="97">
        <v>112.32515542004005</v>
      </c>
      <c r="AH84" s="21">
        <v>34.048344563687429</v>
      </c>
      <c r="AI84" s="97">
        <v>149.88006616098104</v>
      </c>
      <c r="AJ84" s="97">
        <v>98.966918533463357</v>
      </c>
      <c r="AK84" s="97">
        <v>9.0722930594316082</v>
      </c>
      <c r="AL84" s="19">
        <v>6.7520324586559619</v>
      </c>
      <c r="AM84" s="97">
        <v>9.8766996306215145</v>
      </c>
      <c r="AN84" s="21">
        <v>34.048344563687429</v>
      </c>
      <c r="AO84" s="2">
        <v>-59.641419934196676</v>
      </c>
      <c r="AP84" s="66">
        <v>78</v>
      </c>
      <c r="AQ84" s="97">
        <v>6.2323777873643129</v>
      </c>
      <c r="AR84" s="97">
        <v>98.91194317387307</v>
      </c>
      <c r="AS84" s="97">
        <v>142.72308547898382</v>
      </c>
      <c r="AT84" s="97">
        <v>76.455629026556565</v>
      </c>
      <c r="AU84" s="97">
        <v>113.46906902477518</v>
      </c>
      <c r="AV84" s="21">
        <v>33.323004550584429</v>
      </c>
      <c r="AW84" s="97">
        <v>144.14619503153702</v>
      </c>
      <c r="AX84" s="97">
        <v>98.91194317387307</v>
      </c>
      <c r="AY84" s="97">
        <v>11.484356814642281</v>
      </c>
      <c r="AZ84" s="97">
        <v>76.455629026556565</v>
      </c>
      <c r="BA84" s="97">
        <v>2.3462284690910997</v>
      </c>
      <c r="BB84" s="97">
        <v>33.323004550584429</v>
      </c>
      <c r="BC84" s="2">
        <v>-12.940864913236418</v>
      </c>
      <c r="BD84" s="62">
        <v>78</v>
      </c>
      <c r="BE84" s="97">
        <v>5.942745618461732</v>
      </c>
      <c r="BF84" s="97">
        <v>99.352841006962166</v>
      </c>
      <c r="BG84" s="97">
        <v>147.42591378349982</v>
      </c>
      <c r="BH84" s="97">
        <v>4.7644677521469978</v>
      </c>
      <c r="BI84" s="97">
        <v>113.74347538395462</v>
      </c>
      <c r="BJ84" s="21">
        <v>33.876968616936466</v>
      </c>
      <c r="BK84" s="97">
        <v>149.54749031507609</v>
      </c>
      <c r="BL84" s="97">
        <v>99.352841006962166</v>
      </c>
      <c r="BM84" s="97">
        <v>12.390771305577342</v>
      </c>
      <c r="BN84" s="97">
        <v>4.7644677521469978</v>
      </c>
      <c r="BO84" s="97">
        <v>12.318355355638559</v>
      </c>
      <c r="BP84" s="97">
        <v>33.876968616936466</v>
      </c>
      <c r="BQ84" s="2">
        <v>-63.466745240828487</v>
      </c>
      <c r="BR84" s="97">
        <v>5.5980648276793632</v>
      </c>
      <c r="BS84" s="97">
        <v>99.352640960106413</v>
      </c>
      <c r="BT84" s="97">
        <v>148.46064621006298</v>
      </c>
      <c r="BU84" s="97">
        <v>1.4169322190723632</v>
      </c>
      <c r="BV84" s="97">
        <v>114.17506191030104</v>
      </c>
      <c r="BW84" s="21">
        <v>99.226405477463643</v>
      </c>
      <c r="BX84" s="97">
        <v>151.68052554267479</v>
      </c>
      <c r="BY84" s="97">
        <v>99.352640960106413</v>
      </c>
      <c r="BZ84" s="97">
        <v>11.743616889511772</v>
      </c>
      <c r="CA84" s="97">
        <v>1.4169322190723632</v>
      </c>
      <c r="CB84" s="97">
        <v>12.185763505514787</v>
      </c>
      <c r="CC84" s="97">
        <v>99.226405477463643</v>
      </c>
      <c r="CD84" s="2">
        <v>-68.694714785622793</v>
      </c>
    </row>
    <row r="85" spans="1:82" x14ac:dyDescent="0.25">
      <c r="A85" s="59">
        <v>79</v>
      </c>
      <c r="B85" s="46">
        <v>5.9628011924924804</v>
      </c>
      <c r="C85" s="97">
        <v>99.187061376040447</v>
      </c>
      <c r="D85" s="97">
        <v>148.66609871438803</v>
      </c>
      <c r="E85" s="97">
        <v>5.9662827146367983</v>
      </c>
      <c r="F85" s="97">
        <v>113.36322255318541</v>
      </c>
      <c r="G85" s="21">
        <v>34.243679484522303</v>
      </c>
      <c r="H85" s="97">
        <v>148.67124877072223</v>
      </c>
      <c r="I85" s="97">
        <v>99.187061376040447</v>
      </c>
      <c r="J85" s="97">
        <v>11.041706940810013</v>
      </c>
      <c r="K85" s="97">
        <v>5.9662827146367983</v>
      </c>
      <c r="L85" s="97">
        <v>15.09457439637494</v>
      </c>
      <c r="M85" s="97">
        <v>34.243679484522303</v>
      </c>
      <c r="N85" s="2">
        <v>-59.273361667395783</v>
      </c>
      <c r="O85" s="97">
        <v>6.7785196317161365</v>
      </c>
      <c r="P85" s="97">
        <v>11.162407209043975</v>
      </c>
      <c r="Q85" s="97">
        <v>143.2618892547581</v>
      </c>
      <c r="R85" s="97">
        <v>3.9998782138594091</v>
      </c>
      <c r="S85" s="97">
        <v>114.21592502289096</v>
      </c>
      <c r="T85" s="21">
        <v>34.110462457248516</v>
      </c>
      <c r="U85" s="97">
        <v>141.75276849818485</v>
      </c>
      <c r="V85" s="97">
        <v>11.162407209043975</v>
      </c>
      <c r="W85" s="97">
        <v>10.987569890236866</v>
      </c>
      <c r="X85" s="97">
        <v>3.9998782138594091</v>
      </c>
      <c r="Y85" s="97">
        <v>9.0258245189303974</v>
      </c>
      <c r="Z85" s="19">
        <v>34.110462457248516</v>
      </c>
      <c r="AA85" s="2">
        <v>-46.445168291490319</v>
      </c>
      <c r="AB85" s="62">
        <v>79</v>
      </c>
      <c r="AC85" s="46">
        <v>5.1667489846629504</v>
      </c>
      <c r="AD85" s="97">
        <v>99.453972225841412</v>
      </c>
      <c r="AE85" s="97">
        <v>148.32702197384171</v>
      </c>
      <c r="AF85" s="97">
        <v>6.2488205166706488</v>
      </c>
      <c r="AG85" s="97">
        <v>114.02325723913329</v>
      </c>
      <c r="AH85" s="21">
        <v>34.260650036392398</v>
      </c>
      <c r="AI85" s="97">
        <v>146.84233980270969</v>
      </c>
      <c r="AJ85" s="97">
        <v>99.453972225841412</v>
      </c>
      <c r="AK85" s="97">
        <v>10.753561709956729</v>
      </c>
      <c r="AL85" s="19">
        <v>6.2488205166706488</v>
      </c>
      <c r="AM85" s="97">
        <v>4.2774911883591447</v>
      </c>
      <c r="AN85" s="21">
        <v>34.260650036392398</v>
      </c>
      <c r="AO85" s="2">
        <v>-65.168859759275591</v>
      </c>
      <c r="AP85" s="66">
        <v>79</v>
      </c>
      <c r="AQ85" s="97">
        <v>5.9019813153623657</v>
      </c>
      <c r="AR85" s="97">
        <v>100.15579859110683</v>
      </c>
      <c r="AS85" s="97">
        <v>143.30401111552428</v>
      </c>
      <c r="AT85" s="97">
        <v>76.004234739147222</v>
      </c>
      <c r="AU85" s="97">
        <v>112.37728806253141</v>
      </c>
      <c r="AV85" s="21">
        <v>33.052966257873607</v>
      </c>
      <c r="AW85" s="97">
        <v>143.08489327372834</v>
      </c>
      <c r="AX85" s="97">
        <v>100.15579859110683</v>
      </c>
      <c r="AY85" s="97">
        <v>13.052035298431962</v>
      </c>
      <c r="AZ85" s="97">
        <v>76.004234739147222</v>
      </c>
      <c r="BA85" s="97">
        <v>2.0173184170356087</v>
      </c>
      <c r="BB85" s="97">
        <v>33.052966257873607</v>
      </c>
      <c r="BC85" s="2">
        <v>-13.239407796242642</v>
      </c>
      <c r="BD85" s="62">
        <v>79</v>
      </c>
      <c r="BE85" s="97">
        <v>5.8845189651680903</v>
      </c>
      <c r="BF85" s="97">
        <v>99.805558938519582</v>
      </c>
      <c r="BG85" s="97">
        <v>148.96738532427082</v>
      </c>
      <c r="BH85" s="97">
        <v>6.2542781749995227</v>
      </c>
      <c r="BI85" s="97">
        <v>115.03710351691487</v>
      </c>
      <c r="BJ85" s="21">
        <v>33.660958018356261</v>
      </c>
      <c r="BK85" s="97">
        <v>150.69169638371631</v>
      </c>
      <c r="BL85" s="97">
        <v>99.805558938519582</v>
      </c>
      <c r="BM85" s="97">
        <v>14.129020448249999</v>
      </c>
      <c r="BN85" s="97">
        <v>6.2542781749995227</v>
      </c>
      <c r="BO85" s="97">
        <v>6.0040296302532381</v>
      </c>
      <c r="BP85" s="97">
        <v>33.660958018356261</v>
      </c>
      <c r="BQ85" s="2">
        <v>-63.620601855653433</v>
      </c>
      <c r="BR85" s="97">
        <v>5.9969917919035165</v>
      </c>
      <c r="BS85" s="97">
        <v>100.29952122599992</v>
      </c>
      <c r="BT85" s="97">
        <v>147.80653498297247</v>
      </c>
      <c r="BU85" s="97">
        <v>1.0365156918774634</v>
      </c>
      <c r="BV85" s="97">
        <v>114.03794781594488</v>
      </c>
      <c r="BW85" s="21">
        <v>99.411862768501067</v>
      </c>
      <c r="BX85" s="97">
        <v>149.56841480194524</v>
      </c>
      <c r="BY85" s="97">
        <v>100.29952122599992</v>
      </c>
      <c r="BZ85" s="97">
        <v>12.435388836997678</v>
      </c>
      <c r="CA85" s="97">
        <v>1.0365156918774634</v>
      </c>
      <c r="CB85" s="97">
        <v>10.705887731776402</v>
      </c>
      <c r="CC85" s="97">
        <v>99.411862768501067</v>
      </c>
      <c r="CD85" s="2">
        <v>-70.819209231336927</v>
      </c>
    </row>
    <row r="86" spans="1:82" x14ac:dyDescent="0.25">
      <c r="A86" s="59">
        <v>80</v>
      </c>
      <c r="B86" s="46">
        <v>5.2815909114600581</v>
      </c>
      <c r="C86" s="97">
        <v>99.12806196338525</v>
      </c>
      <c r="D86" s="97">
        <v>148.58047976656175</v>
      </c>
      <c r="E86" s="97">
        <v>5.0715779080545902</v>
      </c>
      <c r="F86" s="97">
        <v>113.79850821418091</v>
      </c>
      <c r="G86" s="21">
        <v>34.263442752164714</v>
      </c>
      <c r="H86" s="97">
        <v>148.3868852648792</v>
      </c>
      <c r="I86" s="97">
        <v>99.12806196338525</v>
      </c>
      <c r="J86" s="97">
        <v>11.763558294975942</v>
      </c>
      <c r="K86" s="97">
        <v>5.0715779080545902</v>
      </c>
      <c r="L86" s="97">
        <v>12.587696287005807</v>
      </c>
      <c r="M86" s="97">
        <v>34.263442752164714</v>
      </c>
      <c r="N86" s="2">
        <v>-63.349301813695902</v>
      </c>
      <c r="O86" s="97">
        <v>5.0059647734750907</v>
      </c>
      <c r="P86" s="97">
        <v>10.377660486839009</v>
      </c>
      <c r="Q86" s="97">
        <v>143.36836769692999</v>
      </c>
      <c r="R86" s="97">
        <v>5.7449602415371368</v>
      </c>
      <c r="S86" s="97">
        <v>113.56496475210305</v>
      </c>
      <c r="T86" s="21">
        <v>33.291087292465264</v>
      </c>
      <c r="U86" s="97">
        <v>146.46643625452324</v>
      </c>
      <c r="V86" s="97">
        <v>10.377660486839009</v>
      </c>
      <c r="W86" s="97">
        <v>12.588718751364555</v>
      </c>
      <c r="X86" s="97">
        <v>5.7449602415371368</v>
      </c>
      <c r="Y86" s="97">
        <v>9.6928630895906132</v>
      </c>
      <c r="Z86" s="19">
        <v>33.291087292465264</v>
      </c>
      <c r="AA86" s="2">
        <v>-39.751140986679118</v>
      </c>
      <c r="AB86" s="62">
        <v>80</v>
      </c>
      <c r="AC86" s="46">
        <v>7.5094450599030775</v>
      </c>
      <c r="AD86" s="97">
        <v>101.05873377389995</v>
      </c>
      <c r="AE86" s="97">
        <v>147.29021875451116</v>
      </c>
      <c r="AF86" s="97">
        <v>6.3883026503384359</v>
      </c>
      <c r="AG86" s="97">
        <v>112.66310209115143</v>
      </c>
      <c r="AH86" s="21">
        <v>34.610344262665514</v>
      </c>
      <c r="AI86" s="97">
        <v>149.68271113700499</v>
      </c>
      <c r="AJ86" s="97">
        <v>101.05873377389995</v>
      </c>
      <c r="AK86" s="97">
        <v>11.77029248040075</v>
      </c>
      <c r="AL86" s="19">
        <v>6.3883026503384359</v>
      </c>
      <c r="AM86" s="97">
        <v>6.4635607657756999</v>
      </c>
      <c r="AN86" s="21">
        <v>34.610344262665514</v>
      </c>
      <c r="AO86" s="2">
        <v>-60.814650351140934</v>
      </c>
      <c r="AP86" s="66">
        <v>80</v>
      </c>
      <c r="AQ86" s="97">
        <v>6.4355724326462669</v>
      </c>
      <c r="AR86" s="97">
        <v>99.169049355945944</v>
      </c>
      <c r="AS86" s="97">
        <v>144.70950970997009</v>
      </c>
      <c r="AT86" s="97">
        <v>75.632653948686439</v>
      </c>
      <c r="AU86" s="97">
        <v>109.42423598449916</v>
      </c>
      <c r="AV86" s="21">
        <v>34.775807437615192</v>
      </c>
      <c r="AW86" s="97">
        <v>144.73556767331056</v>
      </c>
      <c r="AX86" s="97">
        <v>99.169049355945944</v>
      </c>
      <c r="AY86" s="97">
        <v>14.32484780916559</v>
      </c>
      <c r="AZ86" s="97">
        <v>75.632653948686439</v>
      </c>
      <c r="BA86" s="97">
        <v>3.0796416993991245</v>
      </c>
      <c r="BB86" s="97">
        <v>34.775807437615192</v>
      </c>
      <c r="BC86" s="2">
        <v>-13.202459757119811</v>
      </c>
      <c r="BD86" s="62">
        <v>80</v>
      </c>
      <c r="BE86" s="97">
        <v>5.8505205061780394</v>
      </c>
      <c r="BF86" s="97">
        <v>98.729354409470943</v>
      </c>
      <c r="BG86" s="97">
        <v>148.87182066638738</v>
      </c>
      <c r="BH86" s="97">
        <v>5.1394220450500505</v>
      </c>
      <c r="BI86" s="97">
        <v>112.56278670897349</v>
      </c>
      <c r="BJ86" s="21">
        <v>34.985936992187852</v>
      </c>
      <c r="BK86" s="97">
        <v>152.27843711511358</v>
      </c>
      <c r="BL86" s="97">
        <v>98.729354409470943</v>
      </c>
      <c r="BM86" s="97">
        <v>12.437389750084792</v>
      </c>
      <c r="BN86" s="97">
        <v>5.1394220450500505</v>
      </c>
      <c r="BO86" s="97">
        <v>10.173621678006635</v>
      </c>
      <c r="BP86" s="97">
        <v>34.985936992187852</v>
      </c>
      <c r="BQ86" s="2">
        <v>-64.018054579530357</v>
      </c>
      <c r="BR86" s="97">
        <v>6.0251446820834387</v>
      </c>
      <c r="BS86" s="97">
        <v>99.491695691850722</v>
      </c>
      <c r="BT86" s="97">
        <v>148.29586605301756</v>
      </c>
      <c r="BU86" s="97">
        <v>1.1064531615347357</v>
      </c>
      <c r="BV86" s="97">
        <v>113.5198025463575</v>
      </c>
      <c r="BW86" s="21">
        <v>99.451414250439854</v>
      </c>
      <c r="BX86" s="97">
        <v>148.32430336308184</v>
      </c>
      <c r="BY86" s="97">
        <v>99.491695691850722</v>
      </c>
      <c r="BZ86" s="97">
        <v>12.913702264742366</v>
      </c>
      <c r="CA86" s="97">
        <v>1.1064531615347357</v>
      </c>
      <c r="CB86" s="97">
        <v>8.2792877087029666</v>
      </c>
      <c r="CC86" s="97">
        <v>99.451414250439854</v>
      </c>
      <c r="CD86" s="2">
        <v>-74.141609452605707</v>
      </c>
    </row>
    <row r="87" spans="1:82" x14ac:dyDescent="0.25">
      <c r="A87" s="59">
        <v>81</v>
      </c>
      <c r="B87" s="46">
        <v>5.2105078332037928</v>
      </c>
      <c r="C87" s="97">
        <v>99.852556327266726</v>
      </c>
      <c r="D87" s="97">
        <v>149.24586576251821</v>
      </c>
      <c r="E87" s="97">
        <v>5.1419977903476521</v>
      </c>
      <c r="F87" s="97">
        <v>113.34200583550914</v>
      </c>
      <c r="G87" s="21">
        <v>33.323227560391707</v>
      </c>
      <c r="H87" s="97">
        <v>149.49170219458696</v>
      </c>
      <c r="I87" s="97">
        <v>99.852556327266726</v>
      </c>
      <c r="J87" s="97">
        <v>11.974736369057904</v>
      </c>
      <c r="K87" s="97">
        <v>5.1419977903476521</v>
      </c>
      <c r="L87" s="97">
        <v>8.4997924079750664</v>
      </c>
      <c r="M87" s="97">
        <v>33.323227560391707</v>
      </c>
      <c r="N87" s="2">
        <v>-65.709324767382739</v>
      </c>
      <c r="O87" s="97">
        <v>6.343249862114952</v>
      </c>
      <c r="P87" s="97">
        <v>11.074368083554321</v>
      </c>
      <c r="Q87" s="97">
        <v>144.54955508182667</v>
      </c>
      <c r="R87" s="97">
        <v>7.8138992731811268</v>
      </c>
      <c r="S87" s="97">
        <v>111.78077420177634</v>
      </c>
      <c r="T87" s="21">
        <v>33.726089618108766</v>
      </c>
      <c r="U87" s="97">
        <v>141.57431755073657</v>
      </c>
      <c r="V87" s="97">
        <v>11.074368083554321</v>
      </c>
      <c r="W87" s="97">
        <v>11.880728362096006</v>
      </c>
      <c r="X87" s="97">
        <v>7.8138992731811268</v>
      </c>
      <c r="Y87" s="97">
        <v>7.9980602701495478</v>
      </c>
      <c r="Z87" s="19">
        <v>33.726089618108766</v>
      </c>
      <c r="AA87" s="2">
        <v>-34.628661590737671</v>
      </c>
      <c r="AB87" s="62">
        <v>81</v>
      </c>
      <c r="AC87" s="46">
        <v>5.694747388870681</v>
      </c>
      <c r="AD87" s="97">
        <v>99.400947192584511</v>
      </c>
      <c r="AE87" s="97">
        <v>148.48430505956773</v>
      </c>
      <c r="AF87" s="97">
        <v>7.1381921557906312</v>
      </c>
      <c r="AG87" s="97">
        <v>111.88483398588363</v>
      </c>
      <c r="AH87" s="21">
        <v>33.459555449060453</v>
      </c>
      <c r="AI87" s="97">
        <v>147.27661633882215</v>
      </c>
      <c r="AJ87" s="97">
        <v>99.400947192584511</v>
      </c>
      <c r="AK87" s="97">
        <v>10.646055785998319</v>
      </c>
      <c r="AL87" s="19">
        <v>7.1381921557906312</v>
      </c>
      <c r="AM87" s="97">
        <v>4.0788097964401091</v>
      </c>
      <c r="AN87" s="21">
        <v>33.459555449060453</v>
      </c>
      <c r="AO87" s="2">
        <v>-62.22566947236492</v>
      </c>
      <c r="AP87" s="66">
        <v>81</v>
      </c>
      <c r="AQ87" s="97">
        <v>6.3175898752783004</v>
      </c>
      <c r="AR87" s="97">
        <v>98.700854394153055</v>
      </c>
      <c r="AS87" s="97">
        <v>139.85998689941297</v>
      </c>
      <c r="AT87" s="97">
        <v>75.946191117021414</v>
      </c>
      <c r="AU87" s="97">
        <v>113.50621030793874</v>
      </c>
      <c r="AV87" s="21">
        <v>32.993635531832417</v>
      </c>
      <c r="AW87" s="97">
        <v>142.95900031532071</v>
      </c>
      <c r="AX87" s="97">
        <v>98.700854394153055</v>
      </c>
      <c r="AY87" s="97">
        <v>10.445534146506635</v>
      </c>
      <c r="AZ87" s="97">
        <v>75.946191117021414</v>
      </c>
      <c r="BA87" s="97">
        <v>2.0962015208185392</v>
      </c>
      <c r="BB87" s="97">
        <v>32.993635531832417</v>
      </c>
      <c r="BC87" s="2">
        <v>-13.237351096052953</v>
      </c>
      <c r="BD87" s="62">
        <v>81</v>
      </c>
      <c r="BE87" s="97">
        <v>5.703729805590692</v>
      </c>
      <c r="BF87" s="97">
        <v>99.393461928002992</v>
      </c>
      <c r="BG87" s="97">
        <v>148.33451451306055</v>
      </c>
      <c r="BH87" s="97">
        <v>6.2745136658188079</v>
      </c>
      <c r="BI87" s="97">
        <v>110.63830431850205</v>
      </c>
      <c r="BJ87" s="21">
        <v>33.584589560289601</v>
      </c>
      <c r="BK87" s="97">
        <v>149.81072484912875</v>
      </c>
      <c r="BL87" s="97">
        <v>99.393461928002992</v>
      </c>
      <c r="BM87" s="97">
        <v>11.911978432129816</v>
      </c>
      <c r="BN87" s="97">
        <v>6.2745136658188079</v>
      </c>
      <c r="BO87" s="97">
        <v>8.6669219739034382</v>
      </c>
      <c r="BP87" s="97">
        <v>33.584589560289601</v>
      </c>
      <c r="BQ87" s="2">
        <v>-62.149952303878997</v>
      </c>
      <c r="BR87" s="97">
        <v>6.6125861923445326</v>
      </c>
      <c r="BS87" s="97">
        <v>100.13514819494154</v>
      </c>
      <c r="BT87" s="97">
        <v>149.08328255918684</v>
      </c>
      <c r="BU87" s="97">
        <v>1.3302597585955358</v>
      </c>
      <c r="BV87" s="97">
        <v>113.96650121069091</v>
      </c>
      <c r="BW87" s="21">
        <v>99.757468259152063</v>
      </c>
      <c r="BX87" s="97">
        <v>148.98002499319364</v>
      </c>
      <c r="BY87" s="97">
        <v>100.13514819494154</v>
      </c>
      <c r="BZ87" s="97">
        <v>10.591867339395248</v>
      </c>
      <c r="CA87" s="97">
        <v>1.3302597585955358</v>
      </c>
      <c r="CB87" s="97">
        <v>11.172227399457</v>
      </c>
      <c r="CC87" s="97">
        <v>99.757468259152063</v>
      </c>
      <c r="CD87" s="2">
        <v>-68.589155411588663</v>
      </c>
    </row>
    <row r="88" spans="1:82" x14ac:dyDescent="0.25">
      <c r="A88" s="59">
        <v>82</v>
      </c>
      <c r="B88" s="46">
        <v>6.2291461296517463</v>
      </c>
      <c r="C88" s="97">
        <v>100.16070546097723</v>
      </c>
      <c r="D88" s="97">
        <v>147.56993409371398</v>
      </c>
      <c r="E88" s="97">
        <v>6.727778982443013</v>
      </c>
      <c r="F88" s="97">
        <v>113.97473453570721</v>
      </c>
      <c r="G88" s="21">
        <v>34.279209005153888</v>
      </c>
      <c r="H88" s="97">
        <v>147.10199285259512</v>
      </c>
      <c r="I88" s="97">
        <v>100.16070546097723</v>
      </c>
      <c r="J88" s="97">
        <v>11.757375047550033</v>
      </c>
      <c r="K88" s="97">
        <v>6.727778982443013</v>
      </c>
      <c r="L88" s="97">
        <v>10.65137097003443</v>
      </c>
      <c r="M88" s="97">
        <v>34.279209005153888</v>
      </c>
      <c r="N88" s="2">
        <v>-59.489147830128672</v>
      </c>
      <c r="O88" s="97">
        <v>6.1897174618967918</v>
      </c>
      <c r="P88" s="97">
        <v>10.526283584068691</v>
      </c>
      <c r="Q88" s="97">
        <v>141.53428408793218</v>
      </c>
      <c r="R88" s="97">
        <v>5.6161031338360496</v>
      </c>
      <c r="S88" s="97">
        <v>113.06420177414259</v>
      </c>
      <c r="T88" s="21">
        <v>35.298076331859548</v>
      </c>
      <c r="U88" s="97">
        <v>148.2699938171971</v>
      </c>
      <c r="V88" s="97">
        <v>10.526283584068691</v>
      </c>
      <c r="W88" s="97">
        <v>11.360426116534509</v>
      </c>
      <c r="X88" s="97">
        <v>5.6161031338360496</v>
      </c>
      <c r="Y88" s="97">
        <v>12.353594461256479</v>
      </c>
      <c r="Z88" s="19">
        <v>35.298076331859548</v>
      </c>
      <c r="AA88" s="2">
        <v>-38.841988462522679</v>
      </c>
      <c r="AB88" s="62">
        <v>82</v>
      </c>
      <c r="AC88" s="46">
        <v>5.8506580231076351</v>
      </c>
      <c r="AD88" s="97">
        <v>99.7626369336419</v>
      </c>
      <c r="AE88" s="97">
        <v>148.10264028612335</v>
      </c>
      <c r="AF88" s="97">
        <v>5.7851478132832046</v>
      </c>
      <c r="AG88" s="97">
        <v>113.55262874835736</v>
      </c>
      <c r="AH88" s="21">
        <v>34.184475718778629</v>
      </c>
      <c r="AI88" s="97">
        <v>149.03069431051767</v>
      </c>
      <c r="AJ88" s="97">
        <v>99.7626369336419</v>
      </c>
      <c r="AK88" s="97">
        <v>12.255776881974063</v>
      </c>
      <c r="AL88" s="19">
        <v>5.7851478132832046</v>
      </c>
      <c r="AM88" s="97">
        <v>9.4723634690937022</v>
      </c>
      <c r="AN88" s="21">
        <v>34.184475718778629</v>
      </c>
      <c r="AO88" s="2">
        <v>-62.711640437431917</v>
      </c>
      <c r="AP88" s="66">
        <v>82</v>
      </c>
      <c r="AQ88" s="97">
        <v>5.294577719007199</v>
      </c>
      <c r="AR88" s="97">
        <v>99.223125634057098</v>
      </c>
      <c r="AS88" s="97">
        <v>142.27055037223417</v>
      </c>
      <c r="AT88" s="97">
        <v>76.407158754362072</v>
      </c>
      <c r="AU88" s="97">
        <v>114.9439593130316</v>
      </c>
      <c r="AV88" s="21">
        <v>34.030744128540114</v>
      </c>
      <c r="AW88" s="97">
        <v>142.78140843348217</v>
      </c>
      <c r="AX88" s="97">
        <v>99.223125634057098</v>
      </c>
      <c r="AY88" s="97">
        <v>13.743194959225697</v>
      </c>
      <c r="AZ88" s="97">
        <v>76.407158754362072</v>
      </c>
      <c r="BA88" s="97">
        <v>4.5246943467408789</v>
      </c>
      <c r="BB88" s="97">
        <v>34.030744128540114</v>
      </c>
      <c r="BC88" s="2">
        <v>-13.366054488328709</v>
      </c>
      <c r="BD88" s="62">
        <v>82</v>
      </c>
      <c r="BE88" s="97">
        <v>5.6033254713010416</v>
      </c>
      <c r="BF88" s="97">
        <v>99.419117363516648</v>
      </c>
      <c r="BG88" s="97">
        <v>148.00632270886652</v>
      </c>
      <c r="BH88" s="97">
        <v>6.1835066327818087</v>
      </c>
      <c r="BI88" s="97">
        <v>113.25313855259031</v>
      </c>
      <c r="BJ88" s="21">
        <v>34.555441880977405</v>
      </c>
      <c r="BK88" s="97">
        <v>148.99428419240772</v>
      </c>
      <c r="BL88" s="97">
        <v>99.419117363516648</v>
      </c>
      <c r="BM88" s="97">
        <v>11.907127787047976</v>
      </c>
      <c r="BN88" s="97">
        <v>6.1835066327818087</v>
      </c>
      <c r="BO88" s="97">
        <v>7.2992483300154554</v>
      </c>
      <c r="BP88" s="97">
        <v>34.555441880977405</v>
      </c>
      <c r="BQ88" s="2">
        <v>-63.287133093745986</v>
      </c>
      <c r="BR88" s="97">
        <v>6.5425955933792022</v>
      </c>
      <c r="BS88" s="97">
        <v>100.36342110313497</v>
      </c>
      <c r="BT88" s="97">
        <v>147.10237951629898</v>
      </c>
      <c r="BU88" s="97">
        <v>1.1503500895150898</v>
      </c>
      <c r="BV88" s="97">
        <v>115.7928700189922</v>
      </c>
      <c r="BW88" s="21">
        <v>99.539490364087527</v>
      </c>
      <c r="BX88" s="97">
        <v>150.23321797910339</v>
      </c>
      <c r="BY88" s="97">
        <v>100.36342110313497</v>
      </c>
      <c r="BZ88" s="97">
        <v>12.1004291514625</v>
      </c>
      <c r="CA88" s="97">
        <v>1.1503500895150898</v>
      </c>
      <c r="CB88" s="97">
        <v>9.7470418578994522</v>
      </c>
      <c r="CC88" s="97">
        <v>99.539490364087527</v>
      </c>
      <c r="CD88" s="2">
        <v>-71.421754682136267</v>
      </c>
    </row>
    <row r="89" spans="1:82" x14ac:dyDescent="0.25">
      <c r="A89" s="59">
        <v>83</v>
      </c>
      <c r="B89" s="46">
        <v>7.1455884133020238</v>
      </c>
      <c r="C89" s="97">
        <v>99.982833809570351</v>
      </c>
      <c r="D89" s="97">
        <v>147.62815193967069</v>
      </c>
      <c r="E89" s="97">
        <v>4.8526471907400293</v>
      </c>
      <c r="F89" s="97">
        <v>114.17523658694873</v>
      </c>
      <c r="G89" s="21">
        <v>34.095288900258744</v>
      </c>
      <c r="H89" s="97">
        <v>150.04554110062159</v>
      </c>
      <c r="I89" s="97">
        <v>99.982833809570351</v>
      </c>
      <c r="J89" s="97">
        <v>11.730728913663437</v>
      </c>
      <c r="K89" s="97">
        <v>4.8526471907400293</v>
      </c>
      <c r="L89" s="97">
        <v>14.784168774718127</v>
      </c>
      <c r="M89" s="97">
        <v>34.095288900258744</v>
      </c>
      <c r="N89" s="2">
        <v>-60.450507956470958</v>
      </c>
      <c r="O89" s="97">
        <v>5.4829613706427356</v>
      </c>
      <c r="P89" s="97">
        <v>9.4779617895495001</v>
      </c>
      <c r="Q89" s="97">
        <v>143.45738813302822</v>
      </c>
      <c r="R89" s="97">
        <v>6.5757259882487107</v>
      </c>
      <c r="S89" s="97">
        <v>112.68606242681466</v>
      </c>
      <c r="T89" s="21">
        <v>33.689992763419433</v>
      </c>
      <c r="U89" s="97">
        <v>146.59062083795504</v>
      </c>
      <c r="V89" s="97">
        <v>9.4779617895495001</v>
      </c>
      <c r="W89" s="97">
        <v>12.391728901957585</v>
      </c>
      <c r="X89" s="97">
        <v>6.5757259882487107</v>
      </c>
      <c r="Y89" s="97">
        <v>13.724809936094905</v>
      </c>
      <c r="Z89" s="19">
        <v>33.689992763419433</v>
      </c>
      <c r="AA89" s="2">
        <v>-34.033036324650141</v>
      </c>
      <c r="AB89" s="62">
        <v>83</v>
      </c>
      <c r="AC89" s="46">
        <v>5.9879689500187201</v>
      </c>
      <c r="AD89" s="97">
        <v>100.25214175309401</v>
      </c>
      <c r="AE89" s="97">
        <v>149.47365116842957</v>
      </c>
      <c r="AF89" s="97">
        <v>5.8116700821931975</v>
      </c>
      <c r="AG89" s="97">
        <v>112.89775974724097</v>
      </c>
      <c r="AH89" s="21">
        <v>33.16534635610445</v>
      </c>
      <c r="AI89" s="97">
        <v>152.77973647285953</v>
      </c>
      <c r="AJ89" s="97">
        <v>100.25214175309401</v>
      </c>
      <c r="AK89" s="97">
        <v>11.524571624656954</v>
      </c>
      <c r="AL89" s="19">
        <v>5.8116700821931975</v>
      </c>
      <c r="AM89" s="97">
        <v>7.7927421933915966</v>
      </c>
      <c r="AN89" s="21">
        <v>33.16534635610445</v>
      </c>
      <c r="AO89" s="2">
        <v>-63.699826914813521</v>
      </c>
      <c r="AP89" s="66">
        <v>83</v>
      </c>
      <c r="AQ89" s="97">
        <v>6.3482836778814633</v>
      </c>
      <c r="AR89" s="97">
        <v>99.947555118886683</v>
      </c>
      <c r="AS89" s="97">
        <v>140.8229649129571</v>
      </c>
      <c r="AT89" s="97">
        <v>75.69769739133838</v>
      </c>
      <c r="AU89" s="97">
        <v>112.42849392687307</v>
      </c>
      <c r="AV89" s="21">
        <v>33.809073478147972</v>
      </c>
      <c r="AW89" s="97">
        <v>143.2167234777188</v>
      </c>
      <c r="AX89" s="97">
        <v>99.947555118886683</v>
      </c>
      <c r="AY89" s="97">
        <v>9.1816165718229392</v>
      </c>
      <c r="AZ89" s="97">
        <v>75.69769739133838</v>
      </c>
      <c r="BA89" s="97">
        <v>2.2023403722933383</v>
      </c>
      <c r="BB89" s="97">
        <v>33.809073478147972</v>
      </c>
      <c r="BC89" s="2">
        <v>-13.339235386657105</v>
      </c>
      <c r="BD89" s="62">
        <v>83</v>
      </c>
      <c r="BE89" s="97">
        <v>5.037106025997347</v>
      </c>
      <c r="BF89" s="97">
        <v>98.785493441772232</v>
      </c>
      <c r="BG89" s="97">
        <v>149.36753222773541</v>
      </c>
      <c r="BH89" s="97">
        <v>5.6459198199689116</v>
      </c>
      <c r="BI89" s="97">
        <v>113.45844834780357</v>
      </c>
      <c r="BJ89" s="21">
        <v>33.94891758556637</v>
      </c>
      <c r="BK89" s="97">
        <v>148.05402578096442</v>
      </c>
      <c r="BL89" s="97">
        <v>98.785493441772232</v>
      </c>
      <c r="BM89" s="97">
        <v>12.036901770924047</v>
      </c>
      <c r="BN89" s="97">
        <v>5.6459198199689116</v>
      </c>
      <c r="BO89" s="97">
        <v>6.6261967098298449</v>
      </c>
      <c r="BP89" s="97">
        <v>33.94891758556637</v>
      </c>
      <c r="BQ89" s="2">
        <v>-65.482356051064798</v>
      </c>
      <c r="BR89" s="97">
        <v>6.3902189367695463</v>
      </c>
      <c r="BS89" s="97">
        <v>99.241552584215924</v>
      </c>
      <c r="BT89" s="97">
        <v>147.41406562016732</v>
      </c>
      <c r="BU89" s="97">
        <v>1.2511432781890677</v>
      </c>
      <c r="BV89" s="97">
        <v>113.74305127646139</v>
      </c>
      <c r="BW89" s="21">
        <v>99.691124034397902</v>
      </c>
      <c r="BX89" s="97">
        <v>146.43457107191142</v>
      </c>
      <c r="BY89" s="97">
        <v>99.241552584215924</v>
      </c>
      <c r="BZ89" s="97">
        <v>12.220165535105215</v>
      </c>
      <c r="CA89" s="97">
        <v>1.2511432781890677</v>
      </c>
      <c r="CB89" s="97">
        <v>10.907017431580694</v>
      </c>
      <c r="CC89" s="97">
        <v>99.691124034397902</v>
      </c>
      <c r="CD89" s="2">
        <v>-69.111116780823863</v>
      </c>
    </row>
    <row r="90" spans="1:82" x14ac:dyDescent="0.25">
      <c r="A90" s="59">
        <v>84</v>
      </c>
      <c r="B90" s="46">
        <v>5.6797956653852415</v>
      </c>
      <c r="C90" s="97">
        <v>100.01753533975536</v>
      </c>
      <c r="D90" s="97">
        <v>149.67057634364352</v>
      </c>
      <c r="E90" s="97">
        <v>6.769293362936625</v>
      </c>
      <c r="F90" s="97">
        <v>114.36710773695081</v>
      </c>
      <c r="G90" s="21">
        <v>34.070070246083915</v>
      </c>
      <c r="H90" s="97">
        <v>150.42973996748108</v>
      </c>
      <c r="I90" s="97">
        <v>100.01753533975536</v>
      </c>
      <c r="J90" s="97">
        <v>12.106698032590073</v>
      </c>
      <c r="K90" s="97">
        <v>6.769293362936625</v>
      </c>
      <c r="L90" s="97">
        <v>8.2606634850759075</v>
      </c>
      <c r="M90" s="97">
        <v>34.070070246083915</v>
      </c>
      <c r="N90" s="2">
        <v>-61.558998452728048</v>
      </c>
      <c r="O90" s="97">
        <v>5.6947481479869309</v>
      </c>
      <c r="P90" s="97">
        <v>8.3888543417175825</v>
      </c>
      <c r="Q90" s="97">
        <v>140.6006911437544</v>
      </c>
      <c r="R90" s="97">
        <v>7.2986141329469039</v>
      </c>
      <c r="S90" s="97">
        <v>113.14001534203568</v>
      </c>
      <c r="T90" s="21">
        <v>33.733113706148387</v>
      </c>
      <c r="U90" s="97">
        <v>151.3515469945342</v>
      </c>
      <c r="V90" s="97">
        <v>8.3888543417175825</v>
      </c>
      <c r="W90" s="97">
        <v>9.1762279571424052</v>
      </c>
      <c r="X90" s="97">
        <v>7.2986141329469039</v>
      </c>
      <c r="Y90" s="97">
        <v>11.644511693548246</v>
      </c>
      <c r="Z90" s="19">
        <v>33.733113706148387</v>
      </c>
      <c r="AA90" s="2">
        <v>-33.288670347947956</v>
      </c>
      <c r="AB90" s="62">
        <v>84</v>
      </c>
      <c r="AC90" s="46">
        <v>6.5525762011773985</v>
      </c>
      <c r="AD90" s="97">
        <v>99.751434952788529</v>
      </c>
      <c r="AE90" s="97">
        <v>148.42249562217199</v>
      </c>
      <c r="AF90" s="97">
        <v>6.324255721679565</v>
      </c>
      <c r="AG90" s="97">
        <v>111.02155477850586</v>
      </c>
      <c r="AH90" s="21">
        <v>33.503172825229726</v>
      </c>
      <c r="AI90" s="97">
        <v>146.96595606343388</v>
      </c>
      <c r="AJ90" s="97">
        <v>99.751434952788529</v>
      </c>
      <c r="AK90" s="97">
        <v>10.532319110627917</v>
      </c>
      <c r="AL90" s="19">
        <v>6.324255721679565</v>
      </c>
      <c r="AM90" s="97">
        <v>8.925124189980842</v>
      </c>
      <c r="AN90" s="21">
        <v>33.503172825229726</v>
      </c>
      <c r="AO90" s="2">
        <v>-60.337855952092475</v>
      </c>
      <c r="AP90" s="66">
        <v>84</v>
      </c>
      <c r="AQ90" s="97">
        <v>5.6995993927450534</v>
      </c>
      <c r="AR90" s="97">
        <v>99.713762693809329</v>
      </c>
      <c r="AS90" s="97">
        <v>142.94605612951517</v>
      </c>
      <c r="AT90" s="97">
        <v>77.113299111038643</v>
      </c>
      <c r="AU90" s="97">
        <v>108.49973194105267</v>
      </c>
      <c r="AV90" s="21">
        <v>33.660163098317099</v>
      </c>
      <c r="AW90" s="97">
        <v>142.53543626311628</v>
      </c>
      <c r="AX90" s="97">
        <v>99.713762693809329</v>
      </c>
      <c r="AY90" s="97">
        <v>14.135979355609948</v>
      </c>
      <c r="AZ90" s="97">
        <v>77.113299111038643</v>
      </c>
      <c r="BA90" s="97">
        <v>2.9672465671246639</v>
      </c>
      <c r="BB90" s="97">
        <v>33.660163098317099</v>
      </c>
      <c r="BC90" s="2">
        <v>-12.80154638844772</v>
      </c>
      <c r="BD90" s="62">
        <v>84</v>
      </c>
      <c r="BE90" s="97">
        <v>5.6777247386347849</v>
      </c>
      <c r="BF90" s="97">
        <v>99.037275765712579</v>
      </c>
      <c r="BG90" s="97">
        <v>149.1146902650857</v>
      </c>
      <c r="BH90" s="97">
        <v>4.7718432538647164</v>
      </c>
      <c r="BI90" s="97">
        <v>111.93672142017108</v>
      </c>
      <c r="BJ90" s="21">
        <v>33.278513113530003</v>
      </c>
      <c r="BK90" s="97">
        <v>149.62628603278932</v>
      </c>
      <c r="BL90" s="97">
        <v>99.037275765712579</v>
      </c>
      <c r="BM90" s="97">
        <v>12.908714385879456</v>
      </c>
      <c r="BN90" s="97">
        <v>4.7718432538647164</v>
      </c>
      <c r="BO90" s="97">
        <v>5.5867896834442652</v>
      </c>
      <c r="BP90" s="97">
        <v>33.278513113530003</v>
      </c>
      <c r="BQ90" s="2">
        <v>-67.426286120868767</v>
      </c>
      <c r="BR90" s="97">
        <v>5.7494064008505905</v>
      </c>
      <c r="BS90" s="97">
        <v>99.811059316108441</v>
      </c>
      <c r="BT90" s="97">
        <v>147.24643514229115</v>
      </c>
      <c r="BU90" s="97">
        <v>1.4047415183688268</v>
      </c>
      <c r="BV90" s="97">
        <v>114.69435201248989</v>
      </c>
      <c r="BW90" s="21">
        <v>99.423972906661831</v>
      </c>
      <c r="BX90" s="97">
        <v>150.09274429742686</v>
      </c>
      <c r="BY90" s="97">
        <v>99.811059316108441</v>
      </c>
      <c r="BZ90" s="97">
        <v>14.111210451787834</v>
      </c>
      <c r="CA90" s="97">
        <v>1.4047415183688268</v>
      </c>
      <c r="CB90" s="97">
        <v>9.7066930262179678</v>
      </c>
      <c r="CC90" s="97">
        <v>99.423972906661831</v>
      </c>
      <c r="CD90" s="2">
        <v>-71.960667890592532</v>
      </c>
    </row>
    <row r="91" spans="1:82" x14ac:dyDescent="0.25">
      <c r="A91" s="59">
        <v>85</v>
      </c>
      <c r="B91" s="46">
        <v>5.8065759618629347</v>
      </c>
      <c r="C91" s="97">
        <v>98.765008862179329</v>
      </c>
      <c r="D91" s="97">
        <v>148.09659493380551</v>
      </c>
      <c r="E91" s="97">
        <v>5.9890046930700658</v>
      </c>
      <c r="F91" s="97">
        <v>114.35950019281296</v>
      </c>
      <c r="G91" s="21">
        <v>33.050351487691465</v>
      </c>
      <c r="H91" s="97">
        <v>150.36028350544538</v>
      </c>
      <c r="I91" s="97">
        <v>98.765008862179329</v>
      </c>
      <c r="J91" s="97">
        <v>11.152982810814041</v>
      </c>
      <c r="K91" s="97">
        <v>5.9890046930700658</v>
      </c>
      <c r="L91" s="97">
        <v>5.1402202527334291</v>
      </c>
      <c r="M91" s="97">
        <v>33.050351487691465</v>
      </c>
      <c r="N91" s="2">
        <v>-64.629029537852148</v>
      </c>
      <c r="O91" s="97">
        <v>4.9211584056284225</v>
      </c>
      <c r="P91" s="97">
        <v>10.674298444602279</v>
      </c>
      <c r="Q91" s="97">
        <v>140.9059781462409</v>
      </c>
      <c r="R91" s="97">
        <v>6.9056552536809273</v>
      </c>
      <c r="S91" s="97">
        <v>112.19378885969309</v>
      </c>
      <c r="T91" s="21">
        <v>34.7346508352569</v>
      </c>
      <c r="U91" s="97">
        <v>147.58822256946164</v>
      </c>
      <c r="V91" s="97">
        <v>10.674298444602279</v>
      </c>
      <c r="W91" s="97">
        <v>10.886867778128646</v>
      </c>
      <c r="X91" s="97">
        <v>6.9056552536809273</v>
      </c>
      <c r="Y91" s="97">
        <v>13.364880614363665</v>
      </c>
      <c r="Z91" s="19">
        <v>34.7346508352569</v>
      </c>
      <c r="AA91" s="2">
        <v>-34.829533442418423</v>
      </c>
      <c r="AB91" s="62">
        <v>85</v>
      </c>
      <c r="AC91" s="46">
        <v>5.4625702790797419</v>
      </c>
      <c r="AD91" s="97">
        <v>98.797532577913046</v>
      </c>
      <c r="AE91" s="97">
        <v>147.50748170922023</v>
      </c>
      <c r="AF91" s="97">
        <v>6.8120482280855681</v>
      </c>
      <c r="AG91" s="97">
        <v>112.7188630403203</v>
      </c>
      <c r="AH91" s="21">
        <v>34.664075180903183</v>
      </c>
      <c r="AI91" s="97">
        <v>147.88683981138681</v>
      </c>
      <c r="AJ91" s="97">
        <v>98.797532577913046</v>
      </c>
      <c r="AK91" s="97">
        <v>10.630563915388336</v>
      </c>
      <c r="AL91" s="19">
        <v>6.8120482280855681</v>
      </c>
      <c r="AM91" s="97">
        <v>10.219214555493787</v>
      </c>
      <c r="AN91" s="21">
        <v>34.664075180903183</v>
      </c>
      <c r="AO91" s="2">
        <v>-60.440228221193095</v>
      </c>
      <c r="AP91" s="66">
        <v>85</v>
      </c>
      <c r="AQ91" s="97">
        <v>6.3372132910423922</v>
      </c>
      <c r="AR91" s="97">
        <v>99.763059675658226</v>
      </c>
      <c r="AS91" s="97">
        <v>144.30374596993425</v>
      </c>
      <c r="AT91" s="97">
        <v>73.183321634746363</v>
      </c>
      <c r="AU91" s="97">
        <v>110.60527252869069</v>
      </c>
      <c r="AV91" s="21">
        <v>31.985311438537945</v>
      </c>
      <c r="AW91" s="97">
        <v>145.66845274774059</v>
      </c>
      <c r="AX91" s="97">
        <v>99.763059675658226</v>
      </c>
      <c r="AY91" s="97">
        <v>12.846381409319779</v>
      </c>
      <c r="AZ91" s="97">
        <v>73.183321634746363</v>
      </c>
      <c r="BA91" s="97">
        <v>1.1256217259216406</v>
      </c>
      <c r="BB91" s="97">
        <v>31.985311438537945</v>
      </c>
      <c r="BC91" s="2">
        <v>-13.947755910456259</v>
      </c>
      <c r="BD91" s="62">
        <v>85</v>
      </c>
      <c r="BE91" s="97">
        <v>6.0951263128370137</v>
      </c>
      <c r="BF91" s="97">
        <v>99.140383512260556</v>
      </c>
      <c r="BG91" s="97">
        <v>148.48387483458572</v>
      </c>
      <c r="BH91" s="97">
        <v>5.2333318110178064</v>
      </c>
      <c r="BI91" s="97">
        <v>112.37739207546437</v>
      </c>
      <c r="BJ91" s="21">
        <v>33.944292211574819</v>
      </c>
      <c r="BK91" s="97">
        <v>147.51544873228357</v>
      </c>
      <c r="BL91" s="97">
        <v>99.140383512260556</v>
      </c>
      <c r="BM91" s="97">
        <v>15.91941066067352</v>
      </c>
      <c r="BN91" s="97">
        <v>5.2333318110178064</v>
      </c>
      <c r="BO91" s="97">
        <v>7.1515451758647108</v>
      </c>
      <c r="BP91" s="97">
        <v>33.944292211574819</v>
      </c>
      <c r="BQ91" s="2">
        <v>-64.482589092858092</v>
      </c>
      <c r="BR91" s="97">
        <v>4.9420112964919394</v>
      </c>
      <c r="BS91" s="97">
        <v>99.065771153407695</v>
      </c>
      <c r="BT91" s="97">
        <v>147.4340896619444</v>
      </c>
      <c r="BU91" s="97">
        <v>1.1153881749063941</v>
      </c>
      <c r="BV91" s="97">
        <v>116.94827890552818</v>
      </c>
      <c r="BW91" s="21">
        <v>100.01024090716997</v>
      </c>
      <c r="BX91" s="97">
        <v>150.81171961393494</v>
      </c>
      <c r="BY91" s="97">
        <v>99.065771153407695</v>
      </c>
      <c r="BZ91" s="97">
        <v>10.003421387821891</v>
      </c>
      <c r="CA91" s="97">
        <v>1.1153881749063941</v>
      </c>
      <c r="CB91" s="97">
        <v>5.921251724743291</v>
      </c>
      <c r="CC91" s="97">
        <v>100.01024090716997</v>
      </c>
      <c r="CD91" s="2">
        <v>-81.133810296662531</v>
      </c>
    </row>
    <row r="92" spans="1:82" x14ac:dyDescent="0.25">
      <c r="A92" s="59">
        <v>86</v>
      </c>
      <c r="B92" s="46">
        <v>5.9861474148612732</v>
      </c>
      <c r="C92" s="97">
        <v>99.766939496819205</v>
      </c>
      <c r="D92" s="97">
        <v>148.56856210827894</v>
      </c>
      <c r="E92" s="97">
        <v>7.1835504822779743</v>
      </c>
      <c r="F92" s="97">
        <v>113.3802967989686</v>
      </c>
      <c r="G92" s="21">
        <v>35.135758204014991</v>
      </c>
      <c r="H92" s="97">
        <v>148.6295347145701</v>
      </c>
      <c r="I92" s="97">
        <v>99.766939496819205</v>
      </c>
      <c r="J92" s="97">
        <v>10.691997121943945</v>
      </c>
      <c r="K92" s="97">
        <v>7.1835504822779743</v>
      </c>
      <c r="L92" s="97">
        <v>11.98349815033545</v>
      </c>
      <c r="M92" s="97">
        <v>35.135758204014991</v>
      </c>
      <c r="N92" s="2">
        <v>-58.376439744532782</v>
      </c>
      <c r="O92" s="97">
        <v>6.4515643931750066</v>
      </c>
      <c r="P92" s="97">
        <v>9.2371742568880624</v>
      </c>
      <c r="Q92" s="97">
        <v>143.21789676004789</v>
      </c>
      <c r="R92" s="97">
        <v>4.7589486470142095</v>
      </c>
      <c r="S92" s="97">
        <v>113.35314859081329</v>
      </c>
      <c r="T92" s="21">
        <v>34.622812616968105</v>
      </c>
      <c r="U92" s="97">
        <v>142.3269120045812</v>
      </c>
      <c r="V92" s="97">
        <v>9.2371742568880624</v>
      </c>
      <c r="W92" s="97">
        <v>15.741206816852777</v>
      </c>
      <c r="X92" s="97">
        <v>4.7589486470142095</v>
      </c>
      <c r="Y92" s="97">
        <v>10.857009904525921</v>
      </c>
      <c r="Z92" s="19">
        <v>34.622812616968105</v>
      </c>
      <c r="AA92" s="2">
        <v>-41.319094219828983</v>
      </c>
      <c r="AB92" s="62">
        <v>86</v>
      </c>
      <c r="AC92" s="46">
        <v>5.769331109535595</v>
      </c>
      <c r="AD92" s="97">
        <v>99.463237103483735</v>
      </c>
      <c r="AE92" s="97">
        <v>147.83370524175319</v>
      </c>
      <c r="AF92" s="97">
        <v>5.6354233111336196</v>
      </c>
      <c r="AG92" s="97">
        <v>113.31590733888947</v>
      </c>
      <c r="AH92" s="21">
        <v>33.330136710861503</v>
      </c>
      <c r="AI92" s="97">
        <v>152.68105461144185</v>
      </c>
      <c r="AJ92" s="97">
        <v>99.463237103483735</v>
      </c>
      <c r="AK92" s="97">
        <v>11.041431270870243</v>
      </c>
      <c r="AL92" s="19">
        <v>5.6354233111336196</v>
      </c>
      <c r="AM92" s="97">
        <v>10.978959950074845</v>
      </c>
      <c r="AN92" s="21">
        <v>33.330136710861503</v>
      </c>
      <c r="AO92" s="2">
        <v>-62.869775046365952</v>
      </c>
      <c r="AP92" s="66">
        <v>86</v>
      </c>
      <c r="AQ92" s="97">
        <v>5.3037129792847066</v>
      </c>
      <c r="AR92" s="97">
        <v>99.652034299962253</v>
      </c>
      <c r="AS92" s="97">
        <v>141.55581247864936</v>
      </c>
      <c r="AT92" s="97">
        <v>74.967024612075107</v>
      </c>
      <c r="AU92" s="97">
        <v>111.35419805215834</v>
      </c>
      <c r="AV92" s="21">
        <v>34.539646803098996</v>
      </c>
      <c r="AW92" s="97">
        <v>144.64283458865205</v>
      </c>
      <c r="AX92" s="97">
        <v>99.652034299962253</v>
      </c>
      <c r="AY92" s="97">
        <v>14.143050331952425</v>
      </c>
      <c r="AZ92" s="97">
        <v>74.967024612075107</v>
      </c>
      <c r="BA92" s="97">
        <v>3.1837917652198486</v>
      </c>
      <c r="BB92" s="97">
        <v>34.539646803098996</v>
      </c>
      <c r="BC92" s="2">
        <v>-14.325407125774021</v>
      </c>
      <c r="BD92" s="62">
        <v>86</v>
      </c>
      <c r="BE92" s="97">
        <v>6.2433643051656196</v>
      </c>
      <c r="BF92" s="97">
        <v>100.05940883630709</v>
      </c>
      <c r="BG92" s="97">
        <v>148.42998587673358</v>
      </c>
      <c r="BH92" s="97">
        <v>6.7053261549685281</v>
      </c>
      <c r="BI92" s="97">
        <v>114.30979842551402</v>
      </c>
      <c r="BJ92" s="21">
        <v>31.694190823022112</v>
      </c>
      <c r="BK92" s="97">
        <v>152.38042340697501</v>
      </c>
      <c r="BL92" s="97">
        <v>100.05940883630709</v>
      </c>
      <c r="BM92" s="97">
        <v>14.075445766386823</v>
      </c>
      <c r="BN92" s="97">
        <v>6.7053261549685281</v>
      </c>
      <c r="BO92" s="97">
        <v>11.037160544169515</v>
      </c>
      <c r="BP92" s="97">
        <v>31.694190823022112</v>
      </c>
      <c r="BQ92" s="2">
        <v>-59.994678691355936</v>
      </c>
      <c r="BR92" s="97">
        <v>6.8708022517973539</v>
      </c>
      <c r="BS92" s="97">
        <v>99.903443166647591</v>
      </c>
      <c r="BT92" s="97">
        <v>148.36143762599897</v>
      </c>
      <c r="BU92" s="97">
        <v>1.0242278316880138</v>
      </c>
      <c r="BV92" s="97">
        <v>112.11673150156869</v>
      </c>
      <c r="BW92" s="21">
        <v>99.063983098438456</v>
      </c>
      <c r="BX92" s="97">
        <v>147.53029217292288</v>
      </c>
      <c r="BY92" s="97">
        <v>99.903443166647591</v>
      </c>
      <c r="BZ92" s="97">
        <v>11.844880816055099</v>
      </c>
      <c r="CA92" s="97">
        <v>1.0242278316880138</v>
      </c>
      <c r="CB92" s="97">
        <v>12.668032007216327</v>
      </c>
      <c r="CC92" s="97">
        <v>99.063983098438456</v>
      </c>
      <c r="CD92" s="2">
        <v>-66.596975075438081</v>
      </c>
    </row>
    <row r="93" spans="1:82" x14ac:dyDescent="0.25">
      <c r="A93" s="59">
        <v>87</v>
      </c>
      <c r="B93" s="46">
        <v>6.0700123812390379</v>
      </c>
      <c r="C93" s="97">
        <v>98.963284302326187</v>
      </c>
      <c r="D93" s="97">
        <v>147.70707300246141</v>
      </c>
      <c r="E93" s="97">
        <v>5.2575338770776598</v>
      </c>
      <c r="F93" s="97">
        <v>113.37334658041425</v>
      </c>
      <c r="G93" s="21">
        <v>34.43407973367605</v>
      </c>
      <c r="H93" s="97">
        <v>149.51611201920778</v>
      </c>
      <c r="I93" s="97">
        <v>98.963284302326187</v>
      </c>
      <c r="J93" s="97">
        <v>10.044155406940884</v>
      </c>
      <c r="K93" s="97">
        <v>5.2575338770776598</v>
      </c>
      <c r="L93" s="97">
        <v>8.3834471793727499</v>
      </c>
      <c r="M93" s="97">
        <v>34.43407973367605</v>
      </c>
      <c r="N93" s="2">
        <v>-64.136235575468021</v>
      </c>
      <c r="O93" s="97">
        <v>6.1741932418068517</v>
      </c>
      <c r="P93" s="97">
        <v>9.5239653131073965</v>
      </c>
      <c r="Q93" s="97">
        <v>145.75289688770866</v>
      </c>
      <c r="R93" s="97">
        <v>5.6570990296137467</v>
      </c>
      <c r="S93" s="97">
        <v>111.1790529674355</v>
      </c>
      <c r="T93" s="21">
        <v>32.924690925049077</v>
      </c>
      <c r="U93" s="97">
        <v>144.4862674502024</v>
      </c>
      <c r="V93" s="97">
        <v>9.5239653131073965</v>
      </c>
      <c r="W93" s="97">
        <v>16.046078801623516</v>
      </c>
      <c r="X93" s="97">
        <v>5.6570990296137467</v>
      </c>
      <c r="Y93" s="97">
        <v>10.35091444440844</v>
      </c>
      <c r="Z93" s="19">
        <v>32.924690925049077</v>
      </c>
      <c r="AA93" s="2">
        <v>-37.945949509867532</v>
      </c>
      <c r="AB93" s="62">
        <v>87</v>
      </c>
      <c r="AC93" s="46">
        <v>7.1032731543871144</v>
      </c>
      <c r="AD93" s="97">
        <v>98.434194565817606</v>
      </c>
      <c r="AE93" s="97">
        <v>147.84225667428103</v>
      </c>
      <c r="AF93" s="97">
        <v>6.3194245329355683</v>
      </c>
      <c r="AG93" s="97">
        <v>113.58533627399032</v>
      </c>
      <c r="AH93" s="21">
        <v>32.717113011272659</v>
      </c>
      <c r="AI93" s="97">
        <v>150.68399366888877</v>
      </c>
      <c r="AJ93" s="97">
        <v>98.434194565817606</v>
      </c>
      <c r="AK93" s="97">
        <v>13.937458738986395</v>
      </c>
      <c r="AL93" s="19">
        <v>6.3194245329355683</v>
      </c>
      <c r="AM93" s="97">
        <v>3.7894280602329875</v>
      </c>
      <c r="AN93" s="21">
        <v>32.717113011272659</v>
      </c>
      <c r="AO93" s="2">
        <v>-62.554492163445381</v>
      </c>
      <c r="AP93" s="66">
        <v>87</v>
      </c>
      <c r="AQ93" s="97">
        <v>7.1181291700204925</v>
      </c>
      <c r="AR93" s="97">
        <v>100.20489772305044</v>
      </c>
      <c r="AS93" s="97">
        <v>141.75096852138662</v>
      </c>
      <c r="AT93" s="97">
        <v>75.832006029265173</v>
      </c>
      <c r="AU93" s="97">
        <v>111.52751148063567</v>
      </c>
      <c r="AV93" s="21">
        <v>33.094794527681934</v>
      </c>
      <c r="AW93" s="97">
        <v>145.87600504114792</v>
      </c>
      <c r="AX93" s="97">
        <v>100.20489772305044</v>
      </c>
      <c r="AY93" s="97">
        <v>11.903094265777424</v>
      </c>
      <c r="AZ93" s="97">
        <v>75.832006029265173</v>
      </c>
      <c r="BA93" s="97">
        <v>2.4815061035546644</v>
      </c>
      <c r="BB93" s="97">
        <v>33.094794527681934</v>
      </c>
      <c r="BC93" s="2">
        <v>-13.491451870158137</v>
      </c>
      <c r="BD93" s="62">
        <v>87</v>
      </c>
      <c r="BE93" s="97">
        <v>5.9097379832914569</v>
      </c>
      <c r="BF93" s="97">
        <v>99.886903782857061</v>
      </c>
      <c r="BG93" s="97">
        <v>148.76053598614183</v>
      </c>
      <c r="BH93" s="97">
        <v>7.119086097871798</v>
      </c>
      <c r="BI93" s="97">
        <v>113.49336790569627</v>
      </c>
      <c r="BJ93" s="21">
        <v>32.598614629047482</v>
      </c>
      <c r="BK93" s="97">
        <v>149.15541658424826</v>
      </c>
      <c r="BL93" s="97">
        <v>99.886903782857061</v>
      </c>
      <c r="BM93" s="97">
        <v>13.053161841532667</v>
      </c>
      <c r="BN93" s="97">
        <v>7.119086097871798</v>
      </c>
      <c r="BO93" s="97">
        <v>5.5336215653305558</v>
      </c>
      <c r="BP93" s="97">
        <v>32.598614629047482</v>
      </c>
      <c r="BQ93" s="2">
        <v>-61.564397313282498</v>
      </c>
      <c r="BR93" s="97">
        <v>6.4589740976714536</v>
      </c>
      <c r="BS93" s="97">
        <v>99.057824078812843</v>
      </c>
      <c r="BT93" s="97">
        <v>148.44300556876652</v>
      </c>
      <c r="BU93" s="97">
        <v>0.79132355790985853</v>
      </c>
      <c r="BV93" s="97">
        <v>114.11835206271002</v>
      </c>
      <c r="BW93" s="21">
        <v>100.09023988448682</v>
      </c>
      <c r="BX93" s="97">
        <v>148.62979738377769</v>
      </c>
      <c r="BY93" s="97">
        <v>99.057824078812843</v>
      </c>
      <c r="BZ93" s="97">
        <v>10.625741201305019</v>
      </c>
      <c r="CA93" s="97">
        <v>0.79132355790985853</v>
      </c>
      <c r="CB93" s="97">
        <v>8.9170151748415982</v>
      </c>
      <c r="CC93" s="97">
        <v>100.09023988448682</v>
      </c>
      <c r="CD93" s="2">
        <v>-73.206243345355531</v>
      </c>
    </row>
    <row r="94" spans="1:82" x14ac:dyDescent="0.25">
      <c r="A94" s="59">
        <v>88</v>
      </c>
      <c r="B94" s="46">
        <v>6.387823122596977</v>
      </c>
      <c r="C94" s="97">
        <v>99.422313281112395</v>
      </c>
      <c r="D94" s="97">
        <v>147.62439903233499</v>
      </c>
      <c r="E94" s="97">
        <v>5.6744948589059305</v>
      </c>
      <c r="F94" s="97">
        <v>113.74825263162735</v>
      </c>
      <c r="G94" s="21">
        <v>33.832731683630087</v>
      </c>
      <c r="H94" s="97">
        <v>151.54215119463433</v>
      </c>
      <c r="I94" s="97">
        <v>99.422313281112395</v>
      </c>
      <c r="J94" s="97">
        <v>13.799528689496443</v>
      </c>
      <c r="K94" s="97">
        <v>5.6744948589059305</v>
      </c>
      <c r="L94" s="97">
        <v>5.6040005521637628</v>
      </c>
      <c r="M94" s="97">
        <v>33.832731683630087</v>
      </c>
      <c r="N94" s="2">
        <v>-64.530129216599747</v>
      </c>
      <c r="O94" s="97">
        <v>5.9886498677772986</v>
      </c>
      <c r="P94" s="97">
        <v>10.133804704842138</v>
      </c>
      <c r="Q94" s="97">
        <v>142.31857685608082</v>
      </c>
      <c r="R94" s="97">
        <v>7.8196896755826613</v>
      </c>
      <c r="S94" s="97">
        <v>112.5429430955023</v>
      </c>
      <c r="T94" s="21">
        <v>33.028184622425087</v>
      </c>
      <c r="U94" s="97">
        <v>151.32162736884342</v>
      </c>
      <c r="V94" s="97">
        <v>10.133804704842138</v>
      </c>
      <c r="W94" s="97">
        <v>10.048926652665861</v>
      </c>
      <c r="X94" s="97">
        <v>7.8196896755826613</v>
      </c>
      <c r="Y94" s="97">
        <v>13.958802321603573</v>
      </c>
      <c r="Z94" s="19">
        <v>33.028184622425087</v>
      </c>
      <c r="AA94" s="2">
        <v>-31.307803148019463</v>
      </c>
      <c r="AB94" s="62">
        <v>88</v>
      </c>
      <c r="AC94" s="46">
        <v>6.1424174363873139</v>
      </c>
      <c r="AD94" s="97">
        <v>100.25930699069239</v>
      </c>
      <c r="AE94" s="97">
        <v>149.25529292692198</v>
      </c>
      <c r="AF94" s="97">
        <v>4.8727186404629865</v>
      </c>
      <c r="AG94" s="97">
        <v>113.66811196046334</v>
      </c>
      <c r="AH94" s="21">
        <v>35.012904360646246</v>
      </c>
      <c r="AI94" s="97">
        <v>152.62218107109473</v>
      </c>
      <c r="AJ94" s="97">
        <v>100.25930699069239</v>
      </c>
      <c r="AK94" s="97">
        <v>10.756066832489209</v>
      </c>
      <c r="AL94" s="19">
        <v>4.8727186404629865</v>
      </c>
      <c r="AM94" s="97">
        <v>8.1724466070555337</v>
      </c>
      <c r="AN94" s="21">
        <v>35.012904360646246</v>
      </c>
      <c r="AO94" s="2">
        <v>-65.53437427545127</v>
      </c>
      <c r="AP94" s="66">
        <v>88</v>
      </c>
      <c r="AQ94" s="97">
        <v>5.9396274936163138</v>
      </c>
      <c r="AR94" s="97">
        <v>98.330394887902798</v>
      </c>
      <c r="AS94" s="97">
        <v>142.79360037502468</v>
      </c>
      <c r="AT94" s="97">
        <v>76.111866959549417</v>
      </c>
      <c r="AU94" s="97">
        <v>110.65005167844562</v>
      </c>
      <c r="AV94" s="21">
        <v>34.288198979136943</v>
      </c>
      <c r="AW94" s="97">
        <v>141.77284319073237</v>
      </c>
      <c r="AX94" s="97">
        <v>98.330394887902798</v>
      </c>
      <c r="AY94" s="97">
        <v>10.105782098984339</v>
      </c>
      <c r="AZ94" s="97">
        <v>76.111866959549417</v>
      </c>
      <c r="BA94" s="97">
        <v>5.0985380367630526</v>
      </c>
      <c r="BB94" s="97">
        <v>34.288198979136943</v>
      </c>
      <c r="BC94" s="2">
        <v>-12.308954508713951</v>
      </c>
      <c r="BD94" s="62">
        <v>88</v>
      </c>
      <c r="BE94" s="97">
        <v>6.0176797114019989</v>
      </c>
      <c r="BF94" s="97">
        <v>99.878261749740872</v>
      </c>
      <c r="BG94" s="97">
        <v>146.10416026216279</v>
      </c>
      <c r="BH94" s="97">
        <v>4.6407820449125374</v>
      </c>
      <c r="BI94" s="97">
        <v>113.5768914749425</v>
      </c>
      <c r="BJ94" s="21">
        <v>34.620204526262107</v>
      </c>
      <c r="BK94" s="97">
        <v>153.13632915393163</v>
      </c>
      <c r="BL94" s="97">
        <v>99.878261749740872</v>
      </c>
      <c r="BM94" s="97">
        <v>9.401276741050534</v>
      </c>
      <c r="BN94" s="97">
        <v>4.6407820449125374</v>
      </c>
      <c r="BO94" s="97">
        <v>11.187880516695513</v>
      </c>
      <c r="BP94" s="97">
        <v>34.620204526262107</v>
      </c>
      <c r="BQ94" s="2">
        <v>-64.850183011142178</v>
      </c>
      <c r="BR94" s="97">
        <v>5.8168826224068297</v>
      </c>
      <c r="BS94" s="97">
        <v>99.61387197998765</v>
      </c>
      <c r="BT94" s="97">
        <v>148.45806669997188</v>
      </c>
      <c r="BU94" s="97">
        <v>0.27807723073878388</v>
      </c>
      <c r="BV94" s="97">
        <v>113.23354210013704</v>
      </c>
      <c r="BW94" s="21">
        <v>99.769575275915415</v>
      </c>
      <c r="BX94" s="97">
        <v>147.60040508103447</v>
      </c>
      <c r="BY94" s="97">
        <v>99.61387197998765</v>
      </c>
      <c r="BZ94" s="97">
        <v>13.067233151427537</v>
      </c>
      <c r="CA94" s="97">
        <v>0.27807723073878388</v>
      </c>
      <c r="CB94" s="97">
        <v>15.0271805657861</v>
      </c>
      <c r="CC94" s="97">
        <v>99.769575275915415</v>
      </c>
      <c r="CD94" s="2">
        <v>-66.411149521504711</v>
      </c>
    </row>
    <row r="95" spans="1:82" x14ac:dyDescent="0.25">
      <c r="A95" s="59">
        <v>89</v>
      </c>
      <c r="B95" s="46">
        <v>6.9395905583735384</v>
      </c>
      <c r="C95" s="97">
        <v>98.966728117819414</v>
      </c>
      <c r="D95" s="97">
        <v>148.61982293577483</v>
      </c>
      <c r="E95" s="97">
        <v>6.4013308075758353</v>
      </c>
      <c r="F95" s="97">
        <v>113.35258220315043</v>
      </c>
      <c r="G95" s="21">
        <v>34.38939615433717</v>
      </c>
      <c r="H95" s="97">
        <v>150.07642344052493</v>
      </c>
      <c r="I95" s="97">
        <v>98.966728117819414</v>
      </c>
      <c r="J95" s="97">
        <v>12.445095228115639</v>
      </c>
      <c r="K95" s="97">
        <v>6.4013308075758353</v>
      </c>
      <c r="L95" s="97">
        <v>14.658053284212922</v>
      </c>
      <c r="M95" s="97">
        <v>34.38939615433717</v>
      </c>
      <c r="N95" s="2">
        <v>-57.583490928905299</v>
      </c>
      <c r="O95" s="97">
        <v>4.819468336904519</v>
      </c>
      <c r="P95" s="97">
        <v>11.880292070612191</v>
      </c>
      <c r="Q95" s="97">
        <v>141.25855962160887</v>
      </c>
      <c r="R95" s="97">
        <v>5.9594953096592356</v>
      </c>
      <c r="S95" s="97">
        <v>116.75513013902363</v>
      </c>
      <c r="T95" s="21">
        <v>34.536870789308942</v>
      </c>
      <c r="U95" s="97">
        <v>148.36972910894025</v>
      </c>
      <c r="V95" s="97">
        <v>11.880292070612191</v>
      </c>
      <c r="W95" s="97">
        <v>10.020401530060763</v>
      </c>
      <c r="X95" s="97">
        <v>5.9594953096592356</v>
      </c>
      <c r="Y95" s="97">
        <v>7.3796965518637894</v>
      </c>
      <c r="Z95" s="19">
        <v>34.536870789308942</v>
      </c>
      <c r="AA95" s="2">
        <v>-43.024414491151077</v>
      </c>
      <c r="AB95" s="62">
        <v>89</v>
      </c>
      <c r="AC95" s="46">
        <v>5.9672813552960955</v>
      </c>
      <c r="AD95" s="97">
        <v>100.33828329651615</v>
      </c>
      <c r="AE95" s="97">
        <v>146.9198122252682</v>
      </c>
      <c r="AF95" s="97">
        <v>6.2689214775181981</v>
      </c>
      <c r="AG95" s="97">
        <v>111.8383855800263</v>
      </c>
      <c r="AH95" s="21">
        <v>35.084998004121367</v>
      </c>
      <c r="AI95" s="97">
        <v>149.85992751274625</v>
      </c>
      <c r="AJ95" s="97">
        <v>100.33828329651615</v>
      </c>
      <c r="AK95" s="97">
        <v>15.024890685023166</v>
      </c>
      <c r="AL95" s="19">
        <v>6.2689214775181981</v>
      </c>
      <c r="AM95" s="97">
        <v>7.1055282336213823</v>
      </c>
      <c r="AN95" s="21">
        <v>35.084998004121367</v>
      </c>
      <c r="AO95" s="2">
        <v>-62.967676274274517</v>
      </c>
      <c r="AP95" s="66">
        <v>89</v>
      </c>
      <c r="AQ95" s="97">
        <v>5.2786828103615706</v>
      </c>
      <c r="AR95" s="97">
        <v>99.372058300935521</v>
      </c>
      <c r="AS95" s="97">
        <v>142.58044171653566</v>
      </c>
      <c r="AT95" s="97">
        <v>76.434262236980331</v>
      </c>
      <c r="AU95" s="97">
        <v>115.03336098065803</v>
      </c>
      <c r="AV95" s="21">
        <v>34.335851855813743</v>
      </c>
      <c r="AW95" s="97">
        <v>142.90118382509064</v>
      </c>
      <c r="AX95" s="97">
        <v>99.372058300935521</v>
      </c>
      <c r="AY95" s="97">
        <v>12.13912552755755</v>
      </c>
      <c r="AZ95" s="97">
        <v>76.434262236980331</v>
      </c>
      <c r="BA95" s="97">
        <v>0.71954208694542166</v>
      </c>
      <c r="BB95" s="97">
        <v>34.335851855813743</v>
      </c>
      <c r="BC95" s="2">
        <v>-13.531636131141603</v>
      </c>
      <c r="BD95" s="62">
        <v>89</v>
      </c>
      <c r="BE95" s="97">
        <v>6.4216867190949598</v>
      </c>
      <c r="BF95" s="97">
        <v>99.056933148184314</v>
      </c>
      <c r="BG95" s="97">
        <v>148.25864534110374</v>
      </c>
      <c r="BH95" s="97">
        <v>6.3107273303353075</v>
      </c>
      <c r="BI95" s="97">
        <v>114.82811968613214</v>
      </c>
      <c r="BJ95" s="21">
        <v>33.627974708999467</v>
      </c>
      <c r="BK95" s="97">
        <v>147.50714466583099</v>
      </c>
      <c r="BL95" s="97">
        <v>99.056933148184314</v>
      </c>
      <c r="BM95" s="97">
        <v>10.324359924988123</v>
      </c>
      <c r="BN95" s="97">
        <v>6.3107273303353075</v>
      </c>
      <c r="BO95" s="97">
        <v>15.926312514409982</v>
      </c>
      <c r="BP95" s="97">
        <v>33.627974708999467</v>
      </c>
      <c r="BQ95" s="2">
        <v>-57.604781690104296</v>
      </c>
      <c r="BR95" s="97">
        <v>5.6757931553245706</v>
      </c>
      <c r="BS95" s="97">
        <v>99.612110966564728</v>
      </c>
      <c r="BT95" s="97">
        <v>147.03567750502535</v>
      </c>
      <c r="BU95" s="97">
        <v>1.5406613715714732</v>
      </c>
      <c r="BV95" s="97">
        <v>114.03927076291296</v>
      </c>
      <c r="BW95" s="21">
        <v>99.528792650820762</v>
      </c>
      <c r="BX95" s="97">
        <v>152.60685515470394</v>
      </c>
      <c r="BY95" s="97">
        <v>99.612110966564728</v>
      </c>
      <c r="BZ95" s="97">
        <v>12.841590889024943</v>
      </c>
      <c r="CA95" s="97">
        <v>1.5406613715714732</v>
      </c>
      <c r="CB95" s="97">
        <v>6.5991995722026182</v>
      </c>
      <c r="CC95" s="97">
        <v>99.528792650820762</v>
      </c>
      <c r="CD95" s="2">
        <v>-77.069289798407368</v>
      </c>
    </row>
    <row r="96" spans="1:82" x14ac:dyDescent="0.25">
      <c r="A96" s="59">
        <v>90</v>
      </c>
      <c r="B96" s="46">
        <v>5.5093272521335699</v>
      </c>
      <c r="C96" s="97">
        <v>99.091552484772123</v>
      </c>
      <c r="D96" s="97">
        <v>148.96353045348039</v>
      </c>
      <c r="E96" s="97">
        <v>4.8127253016135452</v>
      </c>
      <c r="F96" s="97">
        <v>111.60376983988547</v>
      </c>
      <c r="G96" s="21">
        <v>34.099221900977724</v>
      </c>
      <c r="H96" s="97">
        <v>148.72947594111699</v>
      </c>
      <c r="I96" s="97">
        <v>99.091552484772123</v>
      </c>
      <c r="J96" s="97">
        <v>12.03651091748765</v>
      </c>
      <c r="K96" s="97">
        <v>4.8127253016135452</v>
      </c>
      <c r="L96" s="97">
        <v>11.486172928543436</v>
      </c>
      <c r="M96" s="97">
        <v>34.099221900977724</v>
      </c>
      <c r="N96" s="2">
        <v>-64.103273707105686</v>
      </c>
      <c r="O96" s="97">
        <v>5.2491950149233553</v>
      </c>
      <c r="P96" s="97">
        <v>12.403491233424301</v>
      </c>
      <c r="Q96" s="97">
        <v>141.27888513992559</v>
      </c>
      <c r="R96" s="97">
        <v>6.6808992968119165</v>
      </c>
      <c r="S96" s="97">
        <v>113.43720675150533</v>
      </c>
      <c r="T96" s="21">
        <v>34.748898951491661</v>
      </c>
      <c r="U96" s="97">
        <v>148.70656681595059</v>
      </c>
      <c r="V96" s="97">
        <v>12.403491233424301</v>
      </c>
      <c r="W96" s="97">
        <v>13.591286315688539</v>
      </c>
      <c r="X96" s="97">
        <v>6.6808992968119165</v>
      </c>
      <c r="Y96" s="97">
        <v>6.5335026835448948</v>
      </c>
      <c r="Z96" s="19">
        <v>34.748898951491661</v>
      </c>
      <c r="AA96" s="2">
        <v>-41.305601771219742</v>
      </c>
      <c r="AB96" s="62">
        <v>90</v>
      </c>
      <c r="AC96" s="46">
        <v>5.9795854881871762</v>
      </c>
      <c r="AD96" s="97">
        <v>98.982647430553385</v>
      </c>
      <c r="AE96" s="97">
        <v>147.22865851856713</v>
      </c>
      <c r="AF96" s="97">
        <v>5.3233794627023441</v>
      </c>
      <c r="AG96" s="97">
        <v>114.40682717078944</v>
      </c>
      <c r="AH96" s="21">
        <v>33.849753655094467</v>
      </c>
      <c r="AI96" s="97">
        <v>151.03627713781628</v>
      </c>
      <c r="AJ96" s="97">
        <v>98.982647430553385</v>
      </c>
      <c r="AK96" s="97">
        <v>12.655660892373398</v>
      </c>
      <c r="AL96" s="19">
        <v>5.3233794627023441</v>
      </c>
      <c r="AM96" s="97">
        <v>11.732881859660109</v>
      </c>
      <c r="AN96" s="21">
        <v>33.849753655094467</v>
      </c>
      <c r="AO96" s="2">
        <v>-62.682116609968276</v>
      </c>
      <c r="AP96" s="66">
        <v>90</v>
      </c>
      <c r="AQ96" s="97">
        <v>6.1184372680379138</v>
      </c>
      <c r="AR96" s="97">
        <v>99.854187226084406</v>
      </c>
      <c r="AS96" s="97">
        <v>143.12950886209231</v>
      </c>
      <c r="AT96" s="97">
        <v>74.743436605118944</v>
      </c>
      <c r="AU96" s="97">
        <v>111.72957305228365</v>
      </c>
      <c r="AV96" s="21">
        <v>34.335101460835695</v>
      </c>
      <c r="AW96" s="97">
        <v>148.65908096618176</v>
      </c>
      <c r="AX96" s="97">
        <v>99.854187226084406</v>
      </c>
      <c r="AY96" s="97">
        <v>13.715646765850062</v>
      </c>
      <c r="AZ96" s="97">
        <v>74.743436605118944</v>
      </c>
      <c r="BA96" s="97">
        <v>4.7061583177431725</v>
      </c>
      <c r="BB96" s="97">
        <v>34.335101460835695</v>
      </c>
      <c r="BC96" s="2">
        <v>-14.335421986199634</v>
      </c>
      <c r="BD96" s="62">
        <v>90</v>
      </c>
      <c r="BE96" s="97">
        <v>6.481987013062307</v>
      </c>
      <c r="BF96" s="97">
        <v>99.440243535319212</v>
      </c>
      <c r="BG96" s="97">
        <v>147.36030916607822</v>
      </c>
      <c r="BH96" s="97">
        <v>6.2789988445993243</v>
      </c>
      <c r="BI96" s="97">
        <v>115.5442947255171</v>
      </c>
      <c r="BJ96" s="21">
        <v>33.6972208464069</v>
      </c>
      <c r="BK96" s="97">
        <v>148.58342749873589</v>
      </c>
      <c r="BL96" s="97">
        <v>99.440243535319212</v>
      </c>
      <c r="BM96" s="97">
        <v>9.4679845020524631</v>
      </c>
      <c r="BN96" s="97">
        <v>6.2789988445993243</v>
      </c>
      <c r="BO96" s="97">
        <v>9.0230992396580785</v>
      </c>
      <c r="BP96" s="97">
        <v>33.6972208464069</v>
      </c>
      <c r="BQ96" s="2">
        <v>-60.98466196129614</v>
      </c>
      <c r="BR96" s="97">
        <v>5.7518842101113536</v>
      </c>
      <c r="BS96" s="97">
        <v>99.641669304113648</v>
      </c>
      <c r="BT96" s="97">
        <v>148.93823597701819</v>
      </c>
      <c r="BU96" s="97">
        <v>0.79596732253832014</v>
      </c>
      <c r="BV96" s="97">
        <v>115.21636286329405</v>
      </c>
      <c r="BW96" s="21">
        <v>99.682540201914478</v>
      </c>
      <c r="BX96" s="97">
        <v>148.24753253400507</v>
      </c>
      <c r="BY96" s="97">
        <v>99.641669304113648</v>
      </c>
      <c r="BZ96" s="97">
        <v>11.779747264090673</v>
      </c>
      <c r="CA96" s="97">
        <v>0.79596732253832014</v>
      </c>
      <c r="CB96" s="97">
        <v>11.169246001023698</v>
      </c>
      <c r="CC96" s="97">
        <v>99.682540201914478</v>
      </c>
      <c r="CD96" s="2">
        <v>-70.937165206169453</v>
      </c>
    </row>
    <row r="97" spans="1:82" x14ac:dyDescent="0.25">
      <c r="A97" s="59">
        <v>91</v>
      </c>
      <c r="B97" s="46">
        <v>6.3247375901403453</v>
      </c>
      <c r="C97" s="97">
        <v>99.463090114806732</v>
      </c>
      <c r="D97" s="97">
        <v>149.65054773260877</v>
      </c>
      <c r="E97" s="97">
        <v>5.7046941232035788</v>
      </c>
      <c r="F97" s="97">
        <v>113.38903591967079</v>
      </c>
      <c r="G97" s="21">
        <v>35.278189884169876</v>
      </c>
      <c r="H97" s="97">
        <v>147.25870405048292</v>
      </c>
      <c r="I97" s="97">
        <v>99.463090114806732</v>
      </c>
      <c r="J97" s="97">
        <v>11.498671336023838</v>
      </c>
      <c r="K97" s="97">
        <v>5.7046941232035788</v>
      </c>
      <c r="L97" s="97">
        <v>9.2865704414355204</v>
      </c>
      <c r="M97" s="97">
        <v>35.278189884169876</v>
      </c>
      <c r="N97" s="2">
        <v>-61.875853129827085</v>
      </c>
      <c r="O97" s="97">
        <v>5.0710077672431808</v>
      </c>
      <c r="P97" s="97">
        <v>11.626745212905622</v>
      </c>
      <c r="Q97" s="97">
        <v>140.85876643719612</v>
      </c>
      <c r="R97" s="97">
        <v>5.7868836273889093</v>
      </c>
      <c r="S97" s="97">
        <v>111.71493666643748</v>
      </c>
      <c r="T97" s="21">
        <v>33.098851116890899</v>
      </c>
      <c r="U97" s="97">
        <v>146.93191128566735</v>
      </c>
      <c r="V97" s="97">
        <v>11.626745212905622</v>
      </c>
      <c r="W97" s="97">
        <v>13.100411280832269</v>
      </c>
      <c r="X97" s="97">
        <v>5.7868836273889093</v>
      </c>
      <c r="Y97" s="97">
        <v>12.137319364427114</v>
      </c>
      <c r="Z97" s="19">
        <v>33.098851116890899</v>
      </c>
      <c r="AA97" s="2">
        <v>-38.621013783394432</v>
      </c>
      <c r="AB97" s="62">
        <v>91</v>
      </c>
      <c r="AC97" s="46">
        <v>6.0646289584278863</v>
      </c>
      <c r="AD97" s="97">
        <v>99.914991743024785</v>
      </c>
      <c r="AE97" s="97">
        <v>148.96917448862084</v>
      </c>
      <c r="AF97" s="97">
        <v>5.1644110095559901</v>
      </c>
      <c r="AG97" s="97">
        <v>115.32609216610621</v>
      </c>
      <c r="AH97" s="21">
        <v>33.768682486124291</v>
      </c>
      <c r="AI97" s="97">
        <v>147.66040091506289</v>
      </c>
      <c r="AJ97" s="97">
        <v>99.914991743024785</v>
      </c>
      <c r="AK97" s="97">
        <v>11.028375458142843</v>
      </c>
      <c r="AL97" s="19">
        <v>5.1644110095559901</v>
      </c>
      <c r="AM97" s="97">
        <v>3.3623828688114008</v>
      </c>
      <c r="AN97" s="21">
        <v>33.768682486124291</v>
      </c>
      <c r="AO97" s="2">
        <v>-67.045684726325149</v>
      </c>
      <c r="AP97" s="66">
        <v>91</v>
      </c>
      <c r="AQ97" s="97">
        <v>6.1862900875667224</v>
      </c>
      <c r="AR97" s="97">
        <v>99.087298708736981</v>
      </c>
      <c r="AS97" s="97">
        <v>140.07947092543165</v>
      </c>
      <c r="AT97" s="97">
        <v>76.908434444783438</v>
      </c>
      <c r="AU97" s="97">
        <v>112.22445026228451</v>
      </c>
      <c r="AV97" s="21">
        <v>35.3037794427268</v>
      </c>
      <c r="AW97" s="97">
        <v>145.65447313951907</v>
      </c>
      <c r="AX97" s="97">
        <v>99.087298708736981</v>
      </c>
      <c r="AY97" s="97">
        <v>9.493795609614665</v>
      </c>
      <c r="AZ97" s="97">
        <v>76.908434444783438</v>
      </c>
      <c r="BA97" s="97">
        <v>2.6814691504798809</v>
      </c>
      <c r="BB97" s="97">
        <v>35.3037794427268</v>
      </c>
      <c r="BC97" s="2">
        <v>-13.518517819725403</v>
      </c>
      <c r="BD97" s="62">
        <v>91</v>
      </c>
      <c r="BE97" s="97">
        <v>5.6851796854729963</v>
      </c>
      <c r="BF97" s="97">
        <v>99.775431720290015</v>
      </c>
      <c r="BG97" s="97">
        <v>147.69832276317695</v>
      </c>
      <c r="BH97" s="97">
        <v>5.246688666064478</v>
      </c>
      <c r="BI97" s="97">
        <v>114.34477328086295</v>
      </c>
      <c r="BJ97" s="21">
        <v>34.505728542880568</v>
      </c>
      <c r="BK97" s="97">
        <v>149.28324503002793</v>
      </c>
      <c r="BL97" s="97">
        <v>99.775431720290015</v>
      </c>
      <c r="BM97" s="97">
        <v>13.945401335421401</v>
      </c>
      <c r="BN97" s="97">
        <v>5.246688666064478</v>
      </c>
      <c r="BO97" s="97">
        <v>13.223067033351143</v>
      </c>
      <c r="BP97" s="97">
        <v>34.505728542880568</v>
      </c>
      <c r="BQ97" s="2">
        <v>-62.334457894227775</v>
      </c>
      <c r="BR97" s="97">
        <v>6.1287541229976581</v>
      </c>
      <c r="BS97" s="97">
        <v>99.548720848934479</v>
      </c>
      <c r="BT97" s="97">
        <v>148.9820585775926</v>
      </c>
      <c r="BU97" s="97">
        <v>0.55132535096665358</v>
      </c>
      <c r="BV97" s="97">
        <v>114.49828154215759</v>
      </c>
      <c r="BW97" s="21">
        <v>99.039551865977373</v>
      </c>
      <c r="BX97" s="97">
        <v>148.24931480815533</v>
      </c>
      <c r="BY97" s="97">
        <v>99.548720848934479</v>
      </c>
      <c r="BZ97" s="97">
        <v>12.37632963425969</v>
      </c>
      <c r="CA97" s="97">
        <v>0.55132535096665358</v>
      </c>
      <c r="CB97" s="97">
        <v>9.2777371883107609</v>
      </c>
      <c r="CC97" s="97">
        <v>99.039551865977373</v>
      </c>
      <c r="CD97" s="2">
        <v>-73.785213507818895</v>
      </c>
    </row>
    <row r="98" spans="1:82" x14ac:dyDescent="0.25">
      <c r="A98" s="59">
        <v>92</v>
      </c>
      <c r="B98" s="46">
        <v>6.4417560256639961</v>
      </c>
      <c r="C98" s="97">
        <v>99.291563189184004</v>
      </c>
      <c r="D98" s="97">
        <v>149.25887202470261</v>
      </c>
      <c r="E98" s="97">
        <v>7.0603168036264714</v>
      </c>
      <c r="F98" s="97">
        <v>114.36572604418204</v>
      </c>
      <c r="G98" s="21">
        <v>34.20392890307393</v>
      </c>
      <c r="H98" s="97">
        <v>151.82567583843152</v>
      </c>
      <c r="I98" s="97">
        <v>99.291563189184004</v>
      </c>
      <c r="J98" s="97">
        <v>9.962018606017228</v>
      </c>
      <c r="K98" s="97">
        <v>7.0603168036264714</v>
      </c>
      <c r="L98" s="97">
        <v>10.7614484668965</v>
      </c>
      <c r="M98" s="97">
        <v>34.20392890307393</v>
      </c>
      <c r="N98" s="2">
        <v>-58.91814473795236</v>
      </c>
      <c r="O98" s="97">
        <v>5.4826969984323526</v>
      </c>
      <c r="P98" s="97">
        <v>10.552985612167651</v>
      </c>
      <c r="Q98" s="97">
        <v>142.10713590656505</v>
      </c>
      <c r="R98" s="97">
        <v>5.2615645598795124</v>
      </c>
      <c r="S98" s="97">
        <v>114.0590700641208</v>
      </c>
      <c r="T98" s="21">
        <v>33.828158974422351</v>
      </c>
      <c r="U98" s="97">
        <v>145.18984963819028</v>
      </c>
      <c r="V98" s="97">
        <v>10.552985612167651</v>
      </c>
      <c r="W98" s="97">
        <v>10.20809546322506</v>
      </c>
      <c r="X98" s="97">
        <v>5.2615645598795124</v>
      </c>
      <c r="Y98" s="97">
        <v>17.641168729682008</v>
      </c>
      <c r="Z98" s="19">
        <v>33.828158974422351</v>
      </c>
      <c r="AA98" s="2">
        <v>-35.93457124238595</v>
      </c>
      <c r="AB98" s="62">
        <v>92</v>
      </c>
      <c r="AC98" s="46">
        <v>5.2584379902213962</v>
      </c>
      <c r="AD98" s="97">
        <v>99.789021435420239</v>
      </c>
      <c r="AE98" s="97">
        <v>146.80030139253159</v>
      </c>
      <c r="AF98" s="97">
        <v>6.9555459285513823</v>
      </c>
      <c r="AG98" s="97">
        <v>114.59106113191748</v>
      </c>
      <c r="AH98" s="21">
        <v>33.033028895812876</v>
      </c>
      <c r="AI98" s="97">
        <v>147.93748716683405</v>
      </c>
      <c r="AJ98" s="97">
        <v>99.789021435420239</v>
      </c>
      <c r="AK98" s="97">
        <v>13.100715187744193</v>
      </c>
      <c r="AL98" s="19">
        <v>6.9555459285513823</v>
      </c>
      <c r="AM98" s="97">
        <v>5.5675644680321605</v>
      </c>
      <c r="AN98" s="21">
        <v>33.033028895812876</v>
      </c>
      <c r="AO98" s="2">
        <v>-62.979119782511553</v>
      </c>
      <c r="AP98" s="66">
        <v>92</v>
      </c>
      <c r="AQ98" s="97">
        <v>6.9637170392688876</v>
      </c>
      <c r="AR98" s="97">
        <v>100.02258141619795</v>
      </c>
      <c r="AS98" s="97">
        <v>144.19279035973966</v>
      </c>
      <c r="AT98" s="97">
        <v>74.379345358703034</v>
      </c>
      <c r="AU98" s="97">
        <v>115.24260188261493</v>
      </c>
      <c r="AV98" s="21">
        <v>34.989143130901702</v>
      </c>
      <c r="AW98" s="97">
        <v>142.16766768826807</v>
      </c>
      <c r="AX98" s="97">
        <v>100.02258141619795</v>
      </c>
      <c r="AY98" s="97">
        <v>10.305661768341057</v>
      </c>
      <c r="AZ98" s="97">
        <v>74.379345358703034</v>
      </c>
      <c r="BA98" s="97">
        <v>1.9706827764215633</v>
      </c>
      <c r="BB98" s="97">
        <v>34.989143130901702</v>
      </c>
      <c r="BC98" s="2">
        <v>-13.349541805912748</v>
      </c>
      <c r="BD98" s="62">
        <v>92</v>
      </c>
      <c r="BE98" s="97">
        <v>5.6719162135786236</v>
      </c>
      <c r="BF98" s="97">
        <v>100.14325290125929</v>
      </c>
      <c r="BG98" s="97">
        <v>148.16655183206336</v>
      </c>
      <c r="BH98" s="97">
        <v>6.1670101222465759</v>
      </c>
      <c r="BI98" s="97">
        <v>113.23864562525944</v>
      </c>
      <c r="BJ98" s="21">
        <v>34.777144945039282</v>
      </c>
      <c r="BK98" s="97">
        <v>153.05641777415764</v>
      </c>
      <c r="BL98" s="97">
        <v>100.14325290125929</v>
      </c>
      <c r="BM98" s="97">
        <v>11.939946750915636</v>
      </c>
      <c r="BN98" s="97">
        <v>6.1670101222465759</v>
      </c>
      <c r="BO98" s="97">
        <v>8.5258518322180841</v>
      </c>
      <c r="BP98" s="97">
        <v>34.777144945039282</v>
      </c>
      <c r="BQ98" s="2">
        <v>-63.223295853202018</v>
      </c>
      <c r="BR98" s="97">
        <v>6.1572982420630655</v>
      </c>
      <c r="BS98" s="97">
        <v>98.799934025929772</v>
      </c>
      <c r="BT98" s="97">
        <v>147.50300171692766</v>
      </c>
      <c r="BU98" s="97">
        <v>1.3174673309260501</v>
      </c>
      <c r="BV98" s="97">
        <v>112.47688215310123</v>
      </c>
      <c r="BW98" s="21">
        <v>98.980994533434682</v>
      </c>
      <c r="BX98" s="97">
        <v>149.66258069688789</v>
      </c>
      <c r="BY98" s="97">
        <v>98.799934025929772</v>
      </c>
      <c r="BZ98" s="97">
        <v>12.844244765127156</v>
      </c>
      <c r="CA98" s="97">
        <v>1.3174673309260501</v>
      </c>
      <c r="CB98" s="97">
        <v>9.3256743064577776</v>
      </c>
      <c r="CC98" s="97">
        <v>98.980994533434682</v>
      </c>
      <c r="CD98" s="2">
        <v>-71.793316180840279</v>
      </c>
    </row>
    <row r="99" spans="1:82" x14ac:dyDescent="0.25">
      <c r="A99" s="59">
        <v>93</v>
      </c>
      <c r="B99" s="46">
        <v>5.401212003446652</v>
      </c>
      <c r="C99" s="97">
        <v>99.980458188443876</v>
      </c>
      <c r="D99" s="97">
        <v>149.51597911287732</v>
      </c>
      <c r="E99" s="97">
        <v>7.1539532843350564</v>
      </c>
      <c r="F99" s="97">
        <v>113.36566584898385</v>
      </c>
      <c r="G99" s="21">
        <v>33.040873979762331</v>
      </c>
      <c r="H99" s="97">
        <v>149.79536361174087</v>
      </c>
      <c r="I99" s="97">
        <v>99.980458188443876</v>
      </c>
      <c r="J99" s="97">
        <v>11.688245144621725</v>
      </c>
      <c r="K99" s="97">
        <v>7.1539532843350564</v>
      </c>
      <c r="L99" s="97">
        <v>10.231088002878476</v>
      </c>
      <c r="M99" s="97">
        <v>33.040873979762331</v>
      </c>
      <c r="N99" s="2">
        <v>-60.071268544197267</v>
      </c>
      <c r="O99" s="97">
        <v>5.6884458114598786</v>
      </c>
      <c r="P99" s="97">
        <v>12.247892006259971</v>
      </c>
      <c r="Q99" s="97">
        <v>141.09534750900275</v>
      </c>
      <c r="R99" s="97">
        <v>6.4768174291127263</v>
      </c>
      <c r="S99" s="97">
        <v>110.62771136745484</v>
      </c>
      <c r="T99" s="21">
        <v>34.328150090781726</v>
      </c>
      <c r="U99" s="97">
        <v>140.73629606255412</v>
      </c>
      <c r="V99" s="97">
        <v>12.247892006259971</v>
      </c>
      <c r="W99" s="97">
        <v>10.336839933458821</v>
      </c>
      <c r="X99" s="97">
        <v>6.4768174291127263</v>
      </c>
      <c r="Y99" s="97">
        <v>15.651051888122147</v>
      </c>
      <c r="Z99" s="19">
        <v>34.328150090781726</v>
      </c>
      <c r="AA99" s="2">
        <v>-34.477887409140919</v>
      </c>
      <c r="AB99" s="62">
        <v>93</v>
      </c>
      <c r="AC99" s="46">
        <v>5.5995151137950376</v>
      </c>
      <c r="AD99" s="97">
        <v>99.781801149545743</v>
      </c>
      <c r="AE99" s="97">
        <v>146.62070950838705</v>
      </c>
      <c r="AF99" s="97">
        <v>4.4050997180490619</v>
      </c>
      <c r="AG99" s="97">
        <v>114.83007939782483</v>
      </c>
      <c r="AH99" s="21">
        <v>33.289402965196132</v>
      </c>
      <c r="AI99" s="97">
        <v>148.01496443259956</v>
      </c>
      <c r="AJ99" s="97">
        <v>99.781801149545743</v>
      </c>
      <c r="AK99" s="97">
        <v>11.371649701901083</v>
      </c>
      <c r="AL99" s="19">
        <v>4.4050997180490619</v>
      </c>
      <c r="AM99" s="97">
        <v>15.252516737487515</v>
      </c>
      <c r="AN99" s="21">
        <v>33.289402965196132</v>
      </c>
      <c r="AO99" s="2">
        <v>-63.250692479927565</v>
      </c>
      <c r="AP99" s="66">
        <v>93</v>
      </c>
      <c r="AQ99" s="97">
        <v>5.3314645968567751</v>
      </c>
      <c r="AR99" s="97">
        <v>99.080673346949595</v>
      </c>
      <c r="AS99" s="97">
        <v>141.90563294774205</v>
      </c>
      <c r="AT99" s="97">
        <v>76.51503522386912</v>
      </c>
      <c r="AU99" s="97">
        <v>111.48592679137118</v>
      </c>
      <c r="AV99" s="21">
        <v>35.065287298882687</v>
      </c>
      <c r="AW99" s="97">
        <v>142.98165972472779</v>
      </c>
      <c r="AX99" s="97">
        <v>99.080673346949595</v>
      </c>
      <c r="AY99" s="97">
        <v>8.8747149215962668</v>
      </c>
      <c r="AZ99" s="97">
        <v>76.51503522386912</v>
      </c>
      <c r="BA99" s="97">
        <v>5.3355817245600088</v>
      </c>
      <c r="BB99" s="97">
        <v>35.065287298882687</v>
      </c>
      <c r="BC99" s="2">
        <v>-12.789434882320997</v>
      </c>
      <c r="BD99" s="62">
        <v>93</v>
      </c>
      <c r="BE99" s="97">
        <v>6.439538476178484</v>
      </c>
      <c r="BF99" s="97">
        <v>99.544473177082423</v>
      </c>
      <c r="BG99" s="97">
        <v>148.92858246504426</v>
      </c>
      <c r="BH99" s="97">
        <v>5.9618808939439649</v>
      </c>
      <c r="BI99" s="97">
        <v>112.28004548982807</v>
      </c>
      <c r="BJ99" s="21">
        <v>33.238293819744882</v>
      </c>
      <c r="BK99" s="97">
        <v>148.09993014463151</v>
      </c>
      <c r="BL99" s="97">
        <v>99.544473177082423</v>
      </c>
      <c r="BM99" s="97">
        <v>12.543954505905891</v>
      </c>
      <c r="BN99" s="97">
        <v>5.9618808939439649</v>
      </c>
      <c r="BO99" s="97">
        <v>10.001007043719051</v>
      </c>
      <c r="BP99" s="97">
        <v>33.238293819744882</v>
      </c>
      <c r="BQ99" s="2">
        <v>-60.90875133564159</v>
      </c>
      <c r="BR99" s="97">
        <v>7.3987590368201417</v>
      </c>
      <c r="BS99" s="97">
        <v>99.830067850442873</v>
      </c>
      <c r="BT99" s="97">
        <v>146.85268948922874</v>
      </c>
      <c r="BU99" s="97">
        <v>1.0451147673742338</v>
      </c>
      <c r="BV99" s="97">
        <v>114.51100711454468</v>
      </c>
      <c r="BW99" s="21">
        <v>99.483433796012704</v>
      </c>
      <c r="BX99" s="97">
        <v>150.359573814307</v>
      </c>
      <c r="BY99" s="97">
        <v>99.830067850442873</v>
      </c>
      <c r="BZ99" s="97">
        <v>10.785375043909681</v>
      </c>
      <c r="CA99" s="97">
        <v>1.0451147673742338</v>
      </c>
      <c r="CB99" s="97">
        <v>6.8808429850215722</v>
      </c>
      <c r="CC99" s="97">
        <v>99.483433796012704</v>
      </c>
      <c r="CD99" s="2">
        <v>-74.670053314525831</v>
      </c>
    </row>
    <row r="100" spans="1:82" x14ac:dyDescent="0.25">
      <c r="A100" s="59">
        <v>94</v>
      </c>
      <c r="B100" s="46">
        <v>5.7035396044302509</v>
      </c>
      <c r="C100" s="97">
        <v>99.5036937837408</v>
      </c>
      <c r="D100" s="97">
        <v>145.53036818851493</v>
      </c>
      <c r="E100" s="97">
        <v>4.9903265786545941</v>
      </c>
      <c r="F100" s="97">
        <v>114.45883760053736</v>
      </c>
      <c r="G100" s="21">
        <v>34.686455099853582</v>
      </c>
      <c r="H100" s="97">
        <v>151.19826222926108</v>
      </c>
      <c r="I100" s="97">
        <v>99.5036937837408</v>
      </c>
      <c r="J100" s="97">
        <v>13.307042613665253</v>
      </c>
      <c r="K100" s="97">
        <v>4.9903265786545941</v>
      </c>
      <c r="L100" s="97">
        <v>7.3449337233772916</v>
      </c>
      <c r="M100" s="97">
        <v>34.686455099853582</v>
      </c>
      <c r="N100" s="2">
        <v>-66.531956159927077</v>
      </c>
      <c r="O100" s="97">
        <v>5.7172637922045606</v>
      </c>
      <c r="P100" s="97">
        <v>11.218164053531641</v>
      </c>
      <c r="Q100" s="97">
        <v>141.59916740280798</v>
      </c>
      <c r="R100" s="97">
        <v>6.355148698698927</v>
      </c>
      <c r="S100" s="97">
        <v>110.47376095693377</v>
      </c>
      <c r="T100" s="21">
        <v>35.248192121937464</v>
      </c>
      <c r="U100" s="97">
        <v>142.33702320461518</v>
      </c>
      <c r="V100" s="97">
        <v>11.218164053531641</v>
      </c>
      <c r="W100" s="97">
        <v>14.657203631741792</v>
      </c>
      <c r="X100" s="97">
        <v>6.355148698698927</v>
      </c>
      <c r="Y100" s="97">
        <v>5.4882946735313771</v>
      </c>
      <c r="Z100" s="19">
        <v>35.248192121937464</v>
      </c>
      <c r="AA100" s="2">
        <v>-41.689065980274897</v>
      </c>
      <c r="AB100" s="62">
        <v>94</v>
      </c>
      <c r="AC100" s="46">
        <v>6.3464737044852964</v>
      </c>
      <c r="AD100" s="97">
        <v>100.50150679438762</v>
      </c>
      <c r="AE100" s="97">
        <v>147.78889256547745</v>
      </c>
      <c r="AF100" s="97">
        <v>6.2491343934911043</v>
      </c>
      <c r="AG100" s="97">
        <v>113.16080973182646</v>
      </c>
      <c r="AH100" s="21">
        <v>33.274445742713198</v>
      </c>
      <c r="AI100" s="97">
        <v>148.67277315110863</v>
      </c>
      <c r="AJ100" s="97">
        <v>100.50150679438762</v>
      </c>
      <c r="AK100" s="97">
        <v>10.087868208003416</v>
      </c>
      <c r="AL100" s="19">
        <v>6.2491343934911043</v>
      </c>
      <c r="AM100" s="97">
        <v>7.0725360260434496</v>
      </c>
      <c r="AN100" s="21">
        <v>33.274445742713198</v>
      </c>
      <c r="AO100" s="2">
        <v>-62.158393096227833</v>
      </c>
      <c r="AP100" s="66">
        <v>94</v>
      </c>
      <c r="AQ100" s="97">
        <v>5.8437045247329413</v>
      </c>
      <c r="AR100" s="97">
        <v>100.1440714185817</v>
      </c>
      <c r="AS100" s="97">
        <v>144.83764900391265</v>
      </c>
      <c r="AT100" s="97">
        <v>76.762112492426539</v>
      </c>
      <c r="AU100" s="97">
        <v>113.87570610914118</v>
      </c>
      <c r="AV100" s="21">
        <v>33.179795339485132</v>
      </c>
      <c r="AW100" s="97">
        <v>137.98219124543616</v>
      </c>
      <c r="AX100" s="97">
        <v>100.1440714185817</v>
      </c>
      <c r="AY100" s="97">
        <v>14.367782564981248</v>
      </c>
      <c r="AZ100" s="97">
        <v>76.762112492426539</v>
      </c>
      <c r="BA100" s="97">
        <v>1.6048729264556176</v>
      </c>
      <c r="BB100" s="97">
        <v>33.179795339485132</v>
      </c>
      <c r="BC100" s="2">
        <v>-12.294475230123378</v>
      </c>
      <c r="BD100" s="62">
        <v>94</v>
      </c>
      <c r="BE100" s="97">
        <v>5.8673700637590391</v>
      </c>
      <c r="BF100" s="97">
        <v>99.35197592753417</v>
      </c>
      <c r="BG100" s="97">
        <v>148.32169231675903</v>
      </c>
      <c r="BH100" s="97">
        <v>5.3988903508001815</v>
      </c>
      <c r="BI100" s="97">
        <v>114.2113183872265</v>
      </c>
      <c r="BJ100" s="21">
        <v>34.350680270019197</v>
      </c>
      <c r="BK100" s="97">
        <v>150.65501982200735</v>
      </c>
      <c r="BL100" s="97">
        <v>99.35197592753417</v>
      </c>
      <c r="BM100" s="97">
        <v>15.106598561701293</v>
      </c>
      <c r="BN100" s="97">
        <v>5.3988903508001815</v>
      </c>
      <c r="BO100" s="97">
        <v>8.0593439150798485</v>
      </c>
      <c r="BP100" s="97">
        <v>34.350680270019197</v>
      </c>
      <c r="BQ100" s="2">
        <v>-64.530444329515674</v>
      </c>
      <c r="BR100" s="97">
        <v>5.766260948831369</v>
      </c>
      <c r="BS100" s="97">
        <v>99.555126800972914</v>
      </c>
      <c r="BT100" s="97">
        <v>148.48139001930446</v>
      </c>
      <c r="BU100" s="97">
        <v>0.82103679534772189</v>
      </c>
      <c r="BV100" s="97">
        <v>111.4644886464619</v>
      </c>
      <c r="BW100" s="21">
        <v>99.617641878720889</v>
      </c>
      <c r="BX100" s="97">
        <v>148.25908990880114</v>
      </c>
      <c r="BY100" s="97">
        <v>99.555126800972914</v>
      </c>
      <c r="BZ100" s="97">
        <v>11.229268676994456</v>
      </c>
      <c r="CA100" s="97">
        <v>0.82103679534772189</v>
      </c>
      <c r="CB100" s="97">
        <v>10.363584566337812</v>
      </c>
      <c r="CC100" s="97">
        <v>99.617641878720889</v>
      </c>
      <c r="CD100" s="2">
        <v>-71.687886707369074</v>
      </c>
    </row>
    <row r="101" spans="1:82" x14ac:dyDescent="0.25">
      <c r="A101" s="59">
        <v>95</v>
      </c>
      <c r="B101" s="46">
        <v>6.1050916177561154</v>
      </c>
      <c r="C101" s="97">
        <v>99.808705073586921</v>
      </c>
      <c r="D101" s="97">
        <v>150.05307450927114</v>
      </c>
      <c r="E101" s="97">
        <v>4.4286612264736274</v>
      </c>
      <c r="F101" s="97">
        <v>113.90959969378105</v>
      </c>
      <c r="G101" s="21">
        <v>32.673521686300667</v>
      </c>
      <c r="H101" s="97">
        <v>148.25192200861434</v>
      </c>
      <c r="I101" s="97">
        <v>99.808705073586921</v>
      </c>
      <c r="J101" s="97">
        <v>12.757168239331362</v>
      </c>
      <c r="K101" s="97">
        <v>4.4286612264736274</v>
      </c>
      <c r="L101" s="97">
        <v>10.315514741639181</v>
      </c>
      <c r="M101" s="97">
        <v>32.673521686300667</v>
      </c>
      <c r="N101" s="2">
        <v>-64.773374814955815</v>
      </c>
      <c r="O101" s="97">
        <v>5.6282659286617731</v>
      </c>
      <c r="P101" s="97">
        <v>10.7779350863589</v>
      </c>
      <c r="Q101" s="97">
        <v>144.38274493803999</v>
      </c>
      <c r="R101" s="97">
        <v>5.7974145494495772</v>
      </c>
      <c r="S101" s="97">
        <v>115.07806149054652</v>
      </c>
      <c r="T101" s="21">
        <v>32.191780331219782</v>
      </c>
      <c r="U101" s="97">
        <v>147.24951908086314</v>
      </c>
      <c r="V101" s="97">
        <v>10.7779350863589</v>
      </c>
      <c r="W101" s="97">
        <v>14.290600177379432</v>
      </c>
      <c r="X101" s="97">
        <v>5.7974145494495772</v>
      </c>
      <c r="Y101" s="97">
        <v>11.618055609188811</v>
      </c>
      <c r="Z101" s="19">
        <v>32.191780331219782</v>
      </c>
      <c r="AA101" s="2">
        <v>-38.182686265770002</v>
      </c>
      <c r="AB101" s="62">
        <v>95</v>
      </c>
      <c r="AC101" s="46">
        <v>5.4054199224428938</v>
      </c>
      <c r="AD101" s="97">
        <v>98.153318944517238</v>
      </c>
      <c r="AE101" s="97">
        <v>146.88973211295107</v>
      </c>
      <c r="AF101" s="97">
        <v>4.1940814893579219</v>
      </c>
      <c r="AG101" s="97">
        <v>112.59968365924306</v>
      </c>
      <c r="AH101" s="21">
        <v>33.522505260669483</v>
      </c>
      <c r="AI101" s="97">
        <v>150.34426932053208</v>
      </c>
      <c r="AJ101" s="97">
        <v>98.153318944517238</v>
      </c>
      <c r="AK101" s="97">
        <v>13.16541731331178</v>
      </c>
      <c r="AL101" s="19">
        <v>4.1940814893579219</v>
      </c>
      <c r="AM101" s="97">
        <v>-0.21895018067610472</v>
      </c>
      <c r="AN101" s="21">
        <v>33.522505260669483</v>
      </c>
      <c r="AO101" s="2">
        <v>-73.966602080629656</v>
      </c>
      <c r="AP101" s="66">
        <v>95</v>
      </c>
      <c r="AQ101" s="97">
        <v>5.7504320382493166</v>
      </c>
      <c r="AR101" s="97">
        <v>99.909998296463826</v>
      </c>
      <c r="AS101" s="97">
        <v>142.01956523916638</v>
      </c>
      <c r="AT101" s="97">
        <v>76.244430244137703</v>
      </c>
      <c r="AU101" s="97">
        <v>112.33460976813619</v>
      </c>
      <c r="AV101" s="21">
        <v>35.871398980234673</v>
      </c>
      <c r="AW101" s="97">
        <v>144.22771322774639</v>
      </c>
      <c r="AX101" s="97">
        <v>99.909998296463826</v>
      </c>
      <c r="AY101" s="97">
        <v>6.3741123859028743</v>
      </c>
      <c r="AZ101" s="97">
        <v>76.244430244137703</v>
      </c>
      <c r="BA101" s="97">
        <v>3.6064232791281685</v>
      </c>
      <c r="BB101" s="97">
        <v>35.871398980234673</v>
      </c>
      <c r="BC101" s="2">
        <v>-13.123323713901247</v>
      </c>
      <c r="BD101" s="62">
        <v>95</v>
      </c>
      <c r="BE101" s="97">
        <v>6.5683248430473888</v>
      </c>
      <c r="BF101" s="97">
        <v>98.481170564122664</v>
      </c>
      <c r="BG101" s="97">
        <v>147.683409794521</v>
      </c>
      <c r="BH101" s="97">
        <v>4.6206103367288351</v>
      </c>
      <c r="BI101" s="97">
        <v>114.12442962129521</v>
      </c>
      <c r="BJ101" s="21">
        <v>34.985182581680462</v>
      </c>
      <c r="BK101" s="97">
        <v>151.35392235862051</v>
      </c>
      <c r="BL101" s="97">
        <v>98.481170564122664</v>
      </c>
      <c r="BM101" s="97">
        <v>10.081020275139426</v>
      </c>
      <c r="BN101" s="97">
        <v>4.6206103367288351</v>
      </c>
      <c r="BO101" s="97">
        <v>8.878912923988004</v>
      </c>
      <c r="BP101" s="97">
        <v>34.985182581680462</v>
      </c>
      <c r="BQ101" s="2">
        <v>-64.823387361489083</v>
      </c>
      <c r="BR101" s="97">
        <v>5.5597593785981196</v>
      </c>
      <c r="BS101" s="97">
        <v>98.929407256746245</v>
      </c>
      <c r="BT101" s="97">
        <v>147.06108497841893</v>
      </c>
      <c r="BU101" s="97">
        <v>1.680207375599414</v>
      </c>
      <c r="BV101" s="97">
        <v>109.4142881479881</v>
      </c>
      <c r="BW101" s="21">
        <v>99.633928711464321</v>
      </c>
      <c r="BX101" s="97">
        <v>147.51508081938053</v>
      </c>
      <c r="BY101" s="97">
        <v>98.929407256746245</v>
      </c>
      <c r="BZ101" s="97">
        <v>13.381078944997618</v>
      </c>
      <c r="CA101" s="97">
        <v>1.680207375599414</v>
      </c>
      <c r="CB101" s="97">
        <v>13.384491654578945</v>
      </c>
      <c r="CC101" s="97">
        <v>99.633928711464321</v>
      </c>
      <c r="CD101" s="2">
        <v>-65.777619305035245</v>
      </c>
    </row>
    <row r="102" spans="1:82" x14ac:dyDescent="0.25">
      <c r="A102" s="59">
        <v>96</v>
      </c>
      <c r="B102" s="46">
        <v>5.5099446499522342</v>
      </c>
      <c r="C102" s="97">
        <v>99.46234162340447</v>
      </c>
      <c r="D102" s="97">
        <v>149.25391970465816</v>
      </c>
      <c r="E102" s="97">
        <v>5.8627174093479342</v>
      </c>
      <c r="F102" s="97">
        <v>113.13048723924646</v>
      </c>
      <c r="G102" s="21">
        <v>34.755385313303229</v>
      </c>
      <c r="H102" s="97">
        <v>149.6416711554462</v>
      </c>
      <c r="I102" s="97">
        <v>99.46234162340447</v>
      </c>
      <c r="J102" s="97">
        <v>14.554777975434916</v>
      </c>
      <c r="K102" s="97">
        <v>5.8627174093479342</v>
      </c>
      <c r="L102" s="97">
        <v>11.006526128367117</v>
      </c>
      <c r="M102" s="97">
        <v>34.755385313303229</v>
      </c>
      <c r="N102" s="2">
        <v>-62.211543053204146</v>
      </c>
      <c r="O102" s="97">
        <v>5.6729998507804273</v>
      </c>
      <c r="P102" s="97">
        <v>12.012225488913874</v>
      </c>
      <c r="Q102" s="97">
        <v>140.43361693997261</v>
      </c>
      <c r="R102" s="97">
        <v>6.0948365621768064</v>
      </c>
      <c r="S102" s="97">
        <v>112.85573408210456</v>
      </c>
      <c r="T102" s="21">
        <v>33.418057578350691</v>
      </c>
      <c r="U102" s="97">
        <v>142.18050438062565</v>
      </c>
      <c r="V102" s="97">
        <v>12.012225488913874</v>
      </c>
      <c r="W102" s="97">
        <v>13.639254123862866</v>
      </c>
      <c r="X102" s="97">
        <v>6.0948365621768064</v>
      </c>
      <c r="Y102" s="97">
        <v>8.6733731821973183</v>
      </c>
      <c r="Z102" s="19">
        <v>33.418057578350691</v>
      </c>
      <c r="AA102" s="2">
        <v>-40.325814142596826</v>
      </c>
      <c r="AB102" s="62">
        <v>96</v>
      </c>
      <c r="AC102" s="46">
        <v>6.0044324587840379</v>
      </c>
      <c r="AD102" s="97">
        <v>99.618785322436509</v>
      </c>
      <c r="AE102" s="97">
        <v>149.7846703685878</v>
      </c>
      <c r="AF102" s="97">
        <v>4.6693283455681183</v>
      </c>
      <c r="AG102" s="97">
        <v>114.24631207152359</v>
      </c>
      <c r="AH102" s="21">
        <v>32.613343457544197</v>
      </c>
      <c r="AI102" s="97">
        <v>153.38389641311946</v>
      </c>
      <c r="AJ102" s="97">
        <v>99.618785322436509</v>
      </c>
      <c r="AK102" s="97">
        <v>11.555681995329614</v>
      </c>
      <c r="AL102" s="19">
        <v>4.6693283455681183</v>
      </c>
      <c r="AM102" s="97">
        <v>8.110219243811752</v>
      </c>
      <c r="AN102" s="21">
        <v>32.613343457544197</v>
      </c>
      <c r="AO102" s="2">
        <v>-66.271877587730899</v>
      </c>
      <c r="AP102" s="66">
        <v>96</v>
      </c>
      <c r="AQ102" s="97">
        <v>6.0254882321061487</v>
      </c>
      <c r="AR102" s="97">
        <v>99.271048074665003</v>
      </c>
      <c r="AS102" s="97">
        <v>142.76317108553877</v>
      </c>
      <c r="AT102" s="97">
        <v>76.40972448276537</v>
      </c>
      <c r="AU102" s="97">
        <v>110.99210773174431</v>
      </c>
      <c r="AV102" s="21">
        <v>34.711240726168747</v>
      </c>
      <c r="AW102" s="97">
        <v>145.03591964527115</v>
      </c>
      <c r="AX102" s="97">
        <v>99.271048074665003</v>
      </c>
      <c r="AY102" s="97">
        <v>9.5068697933276827</v>
      </c>
      <c r="AZ102" s="97">
        <v>76.40972448276537</v>
      </c>
      <c r="BA102" s="97">
        <v>1.8936158926375084</v>
      </c>
      <c r="BB102" s="97">
        <v>34.711240726168747</v>
      </c>
      <c r="BC102" s="2">
        <v>-13.103037717163758</v>
      </c>
      <c r="BD102" s="62">
        <v>96</v>
      </c>
      <c r="BE102" s="97">
        <v>6.5025993491865011</v>
      </c>
      <c r="BF102" s="97">
        <v>99.73617592486832</v>
      </c>
      <c r="BG102" s="97">
        <v>149.51626677293709</v>
      </c>
      <c r="BH102" s="97">
        <v>5.8157603209101989</v>
      </c>
      <c r="BI102" s="97">
        <v>114.88037991105519</v>
      </c>
      <c r="BJ102" s="21">
        <v>33.289922777138329</v>
      </c>
      <c r="BK102" s="97">
        <v>151.0141460001895</v>
      </c>
      <c r="BL102" s="97">
        <v>99.73617592486832</v>
      </c>
      <c r="BM102" s="97">
        <v>11.982600134515041</v>
      </c>
      <c r="BN102" s="97">
        <v>5.8157603209101989</v>
      </c>
      <c r="BO102" s="97">
        <v>13.013215465114207</v>
      </c>
      <c r="BP102" s="97">
        <v>33.289922777138329</v>
      </c>
      <c r="BQ102" s="2">
        <v>-60.232195689468256</v>
      </c>
      <c r="BR102" s="97">
        <v>5.8314553280993522</v>
      </c>
      <c r="BS102" s="97">
        <v>99.338109468574132</v>
      </c>
      <c r="BT102" s="97">
        <v>147.47945801150576</v>
      </c>
      <c r="BU102" s="97">
        <v>1.3499207052431488</v>
      </c>
      <c r="BV102" s="97">
        <v>112.2101748743345</v>
      </c>
      <c r="BW102" s="21">
        <v>99.739034676332935</v>
      </c>
      <c r="BX102" s="97">
        <v>149.53619885067184</v>
      </c>
      <c r="BY102" s="97">
        <v>99.338109468574132</v>
      </c>
      <c r="BZ102" s="97">
        <v>12.364305372485774</v>
      </c>
      <c r="CA102" s="97">
        <v>1.3499207052431488</v>
      </c>
      <c r="CB102" s="97">
        <v>11.711500951859117</v>
      </c>
      <c r="CC102" s="97">
        <v>99.739034676332935</v>
      </c>
      <c r="CD102" s="2">
        <v>-68.733514235293384</v>
      </c>
    </row>
    <row r="103" spans="1:82" x14ac:dyDescent="0.25">
      <c r="A103" s="59">
        <v>97</v>
      </c>
      <c r="B103" s="46">
        <v>5.4842829068383558</v>
      </c>
      <c r="C103" s="97">
        <v>100.10861086311513</v>
      </c>
      <c r="D103" s="97">
        <v>148.04777837613352</v>
      </c>
      <c r="E103" s="97">
        <v>5.1188920834821516</v>
      </c>
      <c r="F103" s="97">
        <v>114.2191463259916</v>
      </c>
      <c r="G103" s="21">
        <v>34.07725777991989</v>
      </c>
      <c r="H103" s="97">
        <v>153.25133839023999</v>
      </c>
      <c r="I103" s="97">
        <v>100.10861086311513</v>
      </c>
      <c r="J103" s="97">
        <v>11.717149854751854</v>
      </c>
      <c r="K103" s="97">
        <v>5.1188920834821516</v>
      </c>
      <c r="L103" s="97">
        <v>11.477186705917507</v>
      </c>
      <c r="M103" s="97">
        <v>34.07725777991989</v>
      </c>
      <c r="N103" s="2">
        <v>-64.384985589382779</v>
      </c>
      <c r="O103" s="97">
        <v>5.6056219675050247</v>
      </c>
      <c r="P103" s="97">
        <v>11.991732878524353</v>
      </c>
      <c r="Q103" s="97">
        <v>145.22781820149714</v>
      </c>
      <c r="R103" s="97">
        <v>6.0248373954151155</v>
      </c>
      <c r="S103" s="97">
        <v>112.03271729082898</v>
      </c>
      <c r="T103" s="21">
        <v>32.983353806761144</v>
      </c>
      <c r="U103" s="97">
        <v>140.22109367973488</v>
      </c>
      <c r="V103" s="97">
        <v>11.991732878524353</v>
      </c>
      <c r="W103" s="97">
        <v>13.916243210563666</v>
      </c>
      <c r="X103" s="97">
        <v>6.0248373954151155</v>
      </c>
      <c r="Y103" s="97">
        <v>6.3201919462098228</v>
      </c>
      <c r="Z103" s="19">
        <v>32.983353806761144</v>
      </c>
      <c r="AA103" s="2">
        <v>-41.253746808614359</v>
      </c>
      <c r="AB103" s="62">
        <v>97</v>
      </c>
      <c r="AC103" s="46">
        <v>6.2338491871337052</v>
      </c>
      <c r="AD103" s="97">
        <v>100.22355489911769</v>
      </c>
      <c r="AE103" s="97">
        <v>148.05217163323817</v>
      </c>
      <c r="AF103" s="97">
        <v>5.5818470646467508</v>
      </c>
      <c r="AG103" s="97">
        <v>114.20046393202401</v>
      </c>
      <c r="AH103" s="21">
        <v>33.947302689653434</v>
      </c>
      <c r="AI103" s="97">
        <v>151.3436946004559</v>
      </c>
      <c r="AJ103" s="97">
        <v>100.22355489911769</v>
      </c>
      <c r="AK103" s="97">
        <v>13.217529058304537</v>
      </c>
      <c r="AL103" s="19">
        <v>5.5818470646467508</v>
      </c>
      <c r="AM103" s="97">
        <v>11.275936937432142</v>
      </c>
      <c r="AN103" s="21">
        <v>33.947302689653434</v>
      </c>
      <c r="AO103" s="2">
        <v>-62.102132677394536</v>
      </c>
      <c r="AP103" s="66">
        <v>97</v>
      </c>
      <c r="AQ103" s="97">
        <v>5.2073795724832905</v>
      </c>
      <c r="AR103" s="97">
        <v>99.291863245600808</v>
      </c>
      <c r="AS103" s="97">
        <v>142.66224735004886</v>
      </c>
      <c r="AT103" s="97">
        <v>75.591637495429836</v>
      </c>
      <c r="AU103" s="97">
        <v>112.12586206083532</v>
      </c>
      <c r="AV103" s="21">
        <v>34.260990862457092</v>
      </c>
      <c r="AW103" s="97">
        <v>147.22855346272183</v>
      </c>
      <c r="AX103" s="97">
        <v>99.291863245600808</v>
      </c>
      <c r="AY103" s="97">
        <v>12.089158871104924</v>
      </c>
      <c r="AZ103" s="97">
        <v>75.591637495429836</v>
      </c>
      <c r="BA103" s="97">
        <v>1.6749515751639787</v>
      </c>
      <c r="BB103" s="97">
        <v>34.260990862457092</v>
      </c>
      <c r="BC103" s="2">
        <v>-14.145748996741647</v>
      </c>
      <c r="BD103" s="62">
        <v>97</v>
      </c>
      <c r="BE103" s="97">
        <v>6.4172680499310601</v>
      </c>
      <c r="BF103" s="97">
        <v>98.81431646452333</v>
      </c>
      <c r="BG103" s="97">
        <v>148.84697909164146</v>
      </c>
      <c r="BH103" s="97">
        <v>6.1688694057784055</v>
      </c>
      <c r="BI103" s="97">
        <v>114.06903985101974</v>
      </c>
      <c r="BJ103" s="21">
        <v>33.952257361797813</v>
      </c>
      <c r="BK103" s="97">
        <v>152.59723665113614</v>
      </c>
      <c r="BL103" s="97">
        <v>98.81431646452333</v>
      </c>
      <c r="BM103" s="97">
        <v>11.157951034398735</v>
      </c>
      <c r="BN103" s="97">
        <v>6.1688694057784055</v>
      </c>
      <c r="BO103" s="97">
        <v>9.6303393454251562</v>
      </c>
      <c r="BP103" s="97">
        <v>33.952257361797813</v>
      </c>
      <c r="BQ103" s="2">
        <v>-61.318706745794017</v>
      </c>
      <c r="BR103" s="97">
        <v>6.0286060165321755</v>
      </c>
      <c r="BS103" s="97">
        <v>100.50098843753672</v>
      </c>
      <c r="BT103" s="97">
        <v>148.69828576629723</v>
      </c>
      <c r="BU103" s="97">
        <v>0.50391466707139387</v>
      </c>
      <c r="BV103" s="97">
        <v>112.72066272075216</v>
      </c>
      <c r="BW103" s="21">
        <v>99.675055337680064</v>
      </c>
      <c r="BX103" s="97">
        <v>151.73638901021209</v>
      </c>
      <c r="BY103" s="97">
        <v>100.50098843753672</v>
      </c>
      <c r="BZ103" s="97">
        <v>11.616421062033748</v>
      </c>
      <c r="CA103" s="97">
        <v>0.50391466707139387</v>
      </c>
      <c r="CB103" s="97">
        <v>5.0038487998646657</v>
      </c>
      <c r="CC103" s="97">
        <v>99.675055337680064</v>
      </c>
      <c r="CD103" s="2">
        <v>-82.433778895759119</v>
      </c>
    </row>
    <row r="104" spans="1:82" x14ac:dyDescent="0.25">
      <c r="A104" s="59">
        <v>98</v>
      </c>
      <c r="B104" s="46">
        <v>5.9925462293083234</v>
      </c>
      <c r="C104" s="97">
        <v>98.810314967952976</v>
      </c>
      <c r="D104" s="97">
        <v>149.27496231826979</v>
      </c>
      <c r="E104" s="97">
        <v>5.8282241268623292</v>
      </c>
      <c r="F104" s="97">
        <v>115.26701576853873</v>
      </c>
      <c r="G104" s="21">
        <v>33.393310903439385</v>
      </c>
      <c r="H104" s="97">
        <v>152.52427309356335</v>
      </c>
      <c r="I104" s="97">
        <v>98.810314967952976</v>
      </c>
      <c r="J104" s="97">
        <v>13.678913305486649</v>
      </c>
      <c r="K104" s="97">
        <v>5.8282241268623292</v>
      </c>
      <c r="L104" s="97">
        <v>12.439170566905648</v>
      </c>
      <c r="M104" s="97">
        <v>33.393310903439385</v>
      </c>
      <c r="N104" s="2">
        <v>-61.315113678962256</v>
      </c>
      <c r="O104" s="97">
        <v>5.2223464759460985</v>
      </c>
      <c r="P104" s="97">
        <v>9.4656891654272393</v>
      </c>
      <c r="Q104" s="97">
        <v>142.27819522199019</v>
      </c>
      <c r="R104" s="97">
        <v>5.8419293745626364</v>
      </c>
      <c r="S104" s="97">
        <v>112.54094799703684</v>
      </c>
      <c r="T104" s="21">
        <v>32.410985999881966</v>
      </c>
      <c r="U104" s="97">
        <v>142.82795325627509</v>
      </c>
      <c r="V104" s="97">
        <v>9.4656891654272393</v>
      </c>
      <c r="W104" s="97">
        <v>9.58954697922454</v>
      </c>
      <c r="X104" s="97">
        <v>5.8419293745626364</v>
      </c>
      <c r="Y104" s="97">
        <v>12.556175570390465</v>
      </c>
      <c r="Z104" s="19">
        <v>32.410985999881966</v>
      </c>
      <c r="AA104" s="2">
        <v>-36.233842560606369</v>
      </c>
      <c r="AB104" s="62">
        <v>98</v>
      </c>
      <c r="AC104" s="46">
        <v>6.4323357402787389</v>
      </c>
      <c r="AD104" s="97">
        <v>99.265637195934659</v>
      </c>
      <c r="AE104" s="97">
        <v>149.01884345059463</v>
      </c>
      <c r="AF104" s="97">
        <v>6.1375902368610458</v>
      </c>
      <c r="AG104" s="97">
        <v>114.15714857859636</v>
      </c>
      <c r="AH104" s="21">
        <v>33.819108568873858</v>
      </c>
      <c r="AI104" s="97">
        <v>148.20401225624852</v>
      </c>
      <c r="AJ104" s="97">
        <v>99.265637195934659</v>
      </c>
      <c r="AK104" s="97">
        <v>9.4039145119546586</v>
      </c>
      <c r="AL104" s="19">
        <v>6.1375902368610458</v>
      </c>
      <c r="AM104" s="97">
        <v>3.3954433346194488</v>
      </c>
      <c r="AN104" s="21">
        <v>33.819108568873858</v>
      </c>
      <c r="AO104" s="2">
        <v>-63.929668376935787</v>
      </c>
      <c r="AP104" s="66">
        <v>98</v>
      </c>
      <c r="AQ104" s="97">
        <v>5.7657684505755338</v>
      </c>
      <c r="AR104" s="97">
        <v>99.220718996764859</v>
      </c>
      <c r="AS104" s="97">
        <v>141.19564264131392</v>
      </c>
      <c r="AT104" s="97">
        <v>76.243521530690842</v>
      </c>
      <c r="AU104" s="97">
        <v>112.0198047019723</v>
      </c>
      <c r="AV104" s="21">
        <v>34.509686522027167</v>
      </c>
      <c r="AW104" s="97">
        <v>146.61163257811262</v>
      </c>
      <c r="AX104" s="97">
        <v>99.220718996764859</v>
      </c>
      <c r="AY104" s="97">
        <v>10.782303837520365</v>
      </c>
      <c r="AZ104" s="97">
        <v>76.243521530690842</v>
      </c>
      <c r="BA104" s="97">
        <v>3.8030863754866777</v>
      </c>
      <c r="BB104" s="97">
        <v>34.509686522027167</v>
      </c>
      <c r="BC104" s="2">
        <v>-13.699205502793626</v>
      </c>
      <c r="BD104" s="62">
        <v>98</v>
      </c>
      <c r="BE104" s="97">
        <v>5.8672604990338559</v>
      </c>
      <c r="BF104" s="97">
        <v>98.827083374091941</v>
      </c>
      <c r="BG104" s="97">
        <v>147.90285673792295</v>
      </c>
      <c r="BH104" s="97">
        <v>5.3511946697789483</v>
      </c>
      <c r="BI104" s="97">
        <v>112.51722141333858</v>
      </c>
      <c r="BJ104" s="21">
        <v>32.346094345127355</v>
      </c>
      <c r="BK104" s="97">
        <v>148.75018190420724</v>
      </c>
      <c r="BL104" s="97">
        <v>98.827083374091941</v>
      </c>
      <c r="BM104" s="97">
        <v>12.20199393150757</v>
      </c>
      <c r="BN104" s="97">
        <v>5.3511946697789483</v>
      </c>
      <c r="BO104" s="97">
        <v>11.968766194508337</v>
      </c>
      <c r="BP104" s="97">
        <v>32.346094345127355</v>
      </c>
      <c r="BQ104" s="2">
        <v>-62.20872464563972</v>
      </c>
      <c r="BR104" s="97">
        <v>6.6456477258873692</v>
      </c>
      <c r="BS104" s="97">
        <v>100.06489475524872</v>
      </c>
      <c r="BT104" s="97">
        <v>148.46072798026114</v>
      </c>
      <c r="BU104" s="97">
        <v>1.5638751429669098</v>
      </c>
      <c r="BV104" s="97">
        <v>114.98344334103403</v>
      </c>
      <c r="BW104" s="21">
        <v>99.341402139113569</v>
      </c>
      <c r="BX104" s="97">
        <v>152.02327336552136</v>
      </c>
      <c r="BY104" s="97">
        <v>100.06489475524872</v>
      </c>
      <c r="BZ104" s="97">
        <v>12.879717665070471</v>
      </c>
      <c r="CA104" s="97">
        <v>1.5638751429669098</v>
      </c>
      <c r="CB104" s="97">
        <v>10.132460908580015</v>
      </c>
      <c r="CC104" s="97">
        <v>99.341402139113569</v>
      </c>
      <c r="CD104" s="2">
        <v>-69.916344920538876</v>
      </c>
    </row>
    <row r="105" spans="1:82" x14ac:dyDescent="0.25">
      <c r="A105" s="59">
        <v>99</v>
      </c>
      <c r="B105" s="46">
        <v>6.5730559331205862</v>
      </c>
      <c r="C105" s="97">
        <v>99.263843911320521</v>
      </c>
      <c r="D105" s="97">
        <v>148.66477472493267</v>
      </c>
      <c r="E105" s="97">
        <v>5.7623982542678833</v>
      </c>
      <c r="F105" s="97">
        <v>116.25508874306209</v>
      </c>
      <c r="G105" s="21">
        <v>34.854358713505306</v>
      </c>
      <c r="H105" s="97">
        <v>149.33910681574039</v>
      </c>
      <c r="I105" s="97">
        <v>99.263843911320521</v>
      </c>
      <c r="J105" s="97">
        <v>13.26363329993451</v>
      </c>
      <c r="K105" s="97">
        <v>5.7623982542678833</v>
      </c>
      <c r="L105" s="97">
        <v>8.1036661322456496</v>
      </c>
      <c r="M105" s="97">
        <v>34.854358713505306</v>
      </c>
      <c r="N105" s="2">
        <v>-62.490101735865551</v>
      </c>
      <c r="O105" s="97">
        <v>5.3196211854470823</v>
      </c>
      <c r="P105" s="97">
        <v>12.577261698205398</v>
      </c>
      <c r="Q105" s="97">
        <v>141.80286712768648</v>
      </c>
      <c r="R105" s="97">
        <v>5.1389396534569203</v>
      </c>
      <c r="S105" s="97">
        <v>113.97048316603588</v>
      </c>
      <c r="T105" s="21">
        <v>34.575996161704062</v>
      </c>
      <c r="U105" s="97">
        <v>147.71441269191365</v>
      </c>
      <c r="V105" s="97">
        <v>12.577261698205398</v>
      </c>
      <c r="W105" s="97">
        <v>14.429163991457605</v>
      </c>
      <c r="X105" s="97">
        <v>5.1389396534569203</v>
      </c>
      <c r="Y105" s="97">
        <v>10.178753818989962</v>
      </c>
      <c r="Z105" s="19">
        <v>34.575996161704062</v>
      </c>
      <c r="AA105" s="2">
        <v>-43.252446616474465</v>
      </c>
      <c r="AB105" s="62">
        <v>99</v>
      </c>
      <c r="AC105" s="46">
        <v>5.9256320457712812</v>
      </c>
      <c r="AD105" s="97">
        <v>99.65694515091657</v>
      </c>
      <c r="AE105" s="97">
        <v>147.42541527827589</v>
      </c>
      <c r="AF105" s="97">
        <v>5.9588528659555573</v>
      </c>
      <c r="AG105" s="97">
        <v>112.6682506371375</v>
      </c>
      <c r="AH105" s="21">
        <v>36.076386319683394</v>
      </c>
      <c r="AI105" s="97">
        <v>147.92219642293972</v>
      </c>
      <c r="AJ105" s="97">
        <v>99.65694515091657</v>
      </c>
      <c r="AK105" s="97">
        <v>13.251099004532952</v>
      </c>
      <c r="AL105" s="19">
        <v>5.9588528659555573</v>
      </c>
      <c r="AM105" s="97">
        <v>5.2994989237238039</v>
      </c>
      <c r="AN105" s="21">
        <v>36.076386319683394</v>
      </c>
      <c r="AO105" s="2">
        <v>-64.413433981568744</v>
      </c>
      <c r="AP105" s="66">
        <v>99</v>
      </c>
      <c r="AQ105" s="97">
        <v>5.024113571430715</v>
      </c>
      <c r="AR105" s="97">
        <v>98.906154726876338</v>
      </c>
      <c r="AS105" s="97">
        <v>145.31378472814177</v>
      </c>
      <c r="AT105" s="97">
        <v>75.130075979522545</v>
      </c>
      <c r="AU105" s="97">
        <v>112.74914527005461</v>
      </c>
      <c r="AV105" s="21">
        <v>34.928405999998908</v>
      </c>
      <c r="AW105" s="97">
        <v>142.53095694242697</v>
      </c>
      <c r="AX105" s="97">
        <v>98.906154726876338</v>
      </c>
      <c r="AY105" s="97">
        <v>10.743405395175769</v>
      </c>
      <c r="AZ105" s="97">
        <v>75.130075979522545</v>
      </c>
      <c r="BA105" s="97">
        <v>3.4767234570342498</v>
      </c>
      <c r="BB105" s="97">
        <v>34.928405999998908</v>
      </c>
      <c r="BC105" s="2">
        <v>-12.998552540058901</v>
      </c>
      <c r="BD105" s="62">
        <v>99</v>
      </c>
      <c r="BE105" s="97">
        <v>6.0157170537484426</v>
      </c>
      <c r="BF105" s="97">
        <v>100.17227696635594</v>
      </c>
      <c r="BG105" s="97">
        <v>147.66710312602535</v>
      </c>
      <c r="BH105" s="97">
        <v>4.7313989446601195</v>
      </c>
      <c r="BI105" s="97">
        <v>114.65909649832933</v>
      </c>
      <c r="BJ105" s="21">
        <v>33.673993118282752</v>
      </c>
      <c r="BK105" s="97">
        <v>149.67160807326263</v>
      </c>
      <c r="BL105" s="97">
        <v>100.17227696635594</v>
      </c>
      <c r="BM105" s="97">
        <v>9.2211522434096924</v>
      </c>
      <c r="BN105" s="97">
        <v>4.7313989446601195</v>
      </c>
      <c r="BO105" s="97">
        <v>8.647790508661183</v>
      </c>
      <c r="BP105" s="97">
        <v>33.673993118282752</v>
      </c>
      <c r="BQ105" s="2">
        <v>-65.534204058822297</v>
      </c>
      <c r="BR105" s="97">
        <v>6.0328355597426349</v>
      </c>
      <c r="BS105" s="97">
        <v>98.998437428324451</v>
      </c>
      <c r="BT105" s="97">
        <v>149.9297123640462</v>
      </c>
      <c r="BU105" s="97">
        <v>0.85000844304160283</v>
      </c>
      <c r="BV105" s="97">
        <v>113.2422890992474</v>
      </c>
      <c r="BW105" s="21">
        <v>99.530271022184309</v>
      </c>
      <c r="BX105" s="97">
        <v>149.4266935448363</v>
      </c>
      <c r="BY105" s="97">
        <v>98.998437428324451</v>
      </c>
      <c r="BZ105" s="97">
        <v>14.182831845260212</v>
      </c>
      <c r="CA105" s="97">
        <v>0.85000844304160283</v>
      </c>
      <c r="CB105" s="97">
        <v>13.36602250489284</v>
      </c>
      <c r="CC105" s="97">
        <v>99.530271022184309</v>
      </c>
      <c r="CD105" s="2">
        <v>-67.309194116177508</v>
      </c>
    </row>
    <row r="106" spans="1:82" ht="15.75" thickBot="1" x14ac:dyDescent="0.3">
      <c r="A106" s="59">
        <v>100</v>
      </c>
      <c r="B106" s="47">
        <v>6.0874621295370037</v>
      </c>
      <c r="C106" s="16">
        <v>99.222471959389495</v>
      </c>
      <c r="D106" s="16">
        <v>150.45225494595255</v>
      </c>
      <c r="E106" s="16">
        <v>5.6179994004893157</v>
      </c>
      <c r="F106" s="16">
        <v>111.7749499631191</v>
      </c>
      <c r="G106" s="22">
        <v>34.458262514116555</v>
      </c>
      <c r="H106" s="16">
        <v>149.91146386437708</v>
      </c>
      <c r="I106" s="97">
        <v>99.222471959389495</v>
      </c>
      <c r="J106" s="16">
        <v>11.886972390545333</v>
      </c>
      <c r="K106" s="97">
        <v>5.6179994004893157</v>
      </c>
      <c r="L106" s="16">
        <v>4.0656370910730786</v>
      </c>
      <c r="M106" s="19">
        <v>34.458262514116555</v>
      </c>
      <c r="N106" s="3">
        <v>-65.439307500156588</v>
      </c>
      <c r="O106" s="16">
        <v>5.4305198247983926</v>
      </c>
      <c r="P106" s="16">
        <v>10.620807660746422</v>
      </c>
      <c r="Q106" s="16">
        <v>141.73362054025648</v>
      </c>
      <c r="R106" s="16">
        <v>6.6370753103636009</v>
      </c>
      <c r="S106" s="16">
        <v>112.75920210767926</v>
      </c>
      <c r="T106" s="22">
        <v>34.857654529935864</v>
      </c>
      <c r="U106" s="16">
        <v>144.47328607043269</v>
      </c>
      <c r="V106" s="97">
        <v>10.620807660746422</v>
      </c>
      <c r="W106" s="16">
        <v>14.030095506923017</v>
      </c>
      <c r="X106" s="97">
        <v>6.6370753103636009</v>
      </c>
      <c r="Y106" s="16">
        <v>8.981818218266012</v>
      </c>
      <c r="Z106" s="19">
        <v>34.857654529935864</v>
      </c>
      <c r="AA106" s="3">
        <v>-38.257307444941446</v>
      </c>
      <c r="AB106" s="63">
        <v>100</v>
      </c>
      <c r="AC106" s="47">
        <v>5.259431900027546</v>
      </c>
      <c r="AD106" s="16">
        <v>99.046942646985599</v>
      </c>
      <c r="AE106" s="16">
        <v>150.33117936877343</v>
      </c>
      <c r="AF106" s="16">
        <v>5.14136076209292</v>
      </c>
      <c r="AG106" s="16">
        <v>111.70654965492021</v>
      </c>
      <c r="AH106" s="22">
        <v>33.862142699565887</v>
      </c>
      <c r="AI106" s="16">
        <v>151.12184956337737</v>
      </c>
      <c r="AJ106" s="19">
        <v>99.046942646985599</v>
      </c>
      <c r="AK106" s="16">
        <v>13.477129066826079</v>
      </c>
      <c r="AL106" s="19">
        <v>5.14136076209292</v>
      </c>
      <c r="AM106" s="16">
        <v>10.22446381978938</v>
      </c>
      <c r="AN106" s="21">
        <v>33.862142699565887</v>
      </c>
      <c r="AO106" s="3">
        <v>-64.64545724829668</v>
      </c>
      <c r="AP106" s="67">
        <v>100</v>
      </c>
      <c r="AQ106" s="97">
        <v>6.583508771826434</v>
      </c>
      <c r="AR106" s="97">
        <v>100.69438203922689</v>
      </c>
      <c r="AS106" s="97">
        <v>143.64417463003966</v>
      </c>
      <c r="AT106" s="97">
        <v>76.516899763265727</v>
      </c>
      <c r="AU106" s="97">
        <v>113.51732664666179</v>
      </c>
      <c r="AV106" s="21">
        <v>34.024183681220016</v>
      </c>
      <c r="AW106" s="97">
        <v>138.36352875882687</v>
      </c>
      <c r="AX106" s="97">
        <v>100.69438203922689</v>
      </c>
      <c r="AY106" s="97">
        <v>13.714761975835032</v>
      </c>
      <c r="AZ106" s="97">
        <v>76.516899763265727</v>
      </c>
      <c r="BA106" s="97">
        <v>3.9214346100991428</v>
      </c>
      <c r="BB106" s="97">
        <v>34.024183681220016</v>
      </c>
      <c r="BC106" s="3">
        <v>-12.428962632538965</v>
      </c>
      <c r="BD106" s="63">
        <v>100</v>
      </c>
      <c r="BE106" s="97">
        <v>5.438573161581421</v>
      </c>
      <c r="BF106" s="97">
        <v>98.388020559940841</v>
      </c>
      <c r="BG106" s="97">
        <v>148.0686793308557</v>
      </c>
      <c r="BH106" s="97">
        <v>5.6292149586051954</v>
      </c>
      <c r="BI106" s="97">
        <v>115.1034937077049</v>
      </c>
      <c r="BJ106" s="22">
        <v>35.19979468626417</v>
      </c>
      <c r="BK106" s="97">
        <v>147.91785573338268</v>
      </c>
      <c r="BL106" s="97">
        <v>98.388020559940841</v>
      </c>
      <c r="BM106" s="97">
        <v>12.117076919671819</v>
      </c>
      <c r="BN106" s="97">
        <v>5.6292149586051954</v>
      </c>
      <c r="BO106" s="97">
        <v>5.0066506843945398</v>
      </c>
      <c r="BP106" s="97">
        <v>35.19979468626417</v>
      </c>
      <c r="BQ106" s="3">
        <v>-66.02251670649612</v>
      </c>
      <c r="BR106" s="97">
        <v>6.3922980883736091</v>
      </c>
      <c r="BS106" s="97">
        <v>99.225048778233415</v>
      </c>
      <c r="BT106" s="97">
        <v>148.67487992988632</v>
      </c>
      <c r="BU106" s="97">
        <v>0.7312718388080276</v>
      </c>
      <c r="BV106" s="97">
        <v>113.98656521358666</v>
      </c>
      <c r="BW106" s="21">
        <v>99.722684778120993</v>
      </c>
      <c r="BX106" s="97">
        <v>148.62759541665949</v>
      </c>
      <c r="BY106" s="97">
        <v>99.225048778233415</v>
      </c>
      <c r="BZ106" s="97">
        <v>10.093526725741217</v>
      </c>
      <c r="CA106" s="97">
        <v>0.7312718388080276</v>
      </c>
      <c r="CB106" s="97">
        <v>2.7871541585754942</v>
      </c>
      <c r="CC106" s="97">
        <v>99.722684778120993</v>
      </c>
      <c r="CD106" s="3">
        <v>-85.888377703026336</v>
      </c>
    </row>
    <row r="107" spans="1:82" s="80" customFormat="1" x14ac:dyDescent="0.25">
      <c r="A107" s="93" t="s">
        <v>31</v>
      </c>
      <c r="B107" s="39">
        <f>AVERAGE(B7:B106)</f>
        <v>6.0388535391511944</v>
      </c>
      <c r="C107" s="89">
        <f t="shared" ref="C107:BO107" si="0">AVERAGE(C7:C106)</f>
        <v>99.47048431435951</v>
      </c>
      <c r="D107" s="89">
        <f t="shared" si="0"/>
        <v>148.3336158710446</v>
      </c>
      <c r="E107" s="89">
        <f t="shared" si="0"/>
        <v>5.8336860716863086</v>
      </c>
      <c r="F107" s="89">
        <f t="shared" si="0"/>
        <v>113.52550368479828</v>
      </c>
      <c r="G107" s="23">
        <f t="shared" si="0"/>
        <v>34.050997410689313</v>
      </c>
      <c r="H107" s="89">
        <f t="shared" si="0"/>
        <v>149.68839916724014</v>
      </c>
      <c r="I107" s="89">
        <f t="shared" si="0"/>
        <v>99.47048431435951</v>
      </c>
      <c r="J107" s="89">
        <f t="shared" si="0"/>
        <v>12.050170308291616</v>
      </c>
      <c r="K107" s="89">
        <f t="shared" si="0"/>
        <v>5.8336860716863086</v>
      </c>
      <c r="L107" s="89">
        <f t="shared" si="0"/>
        <v>9.7961860490835022</v>
      </c>
      <c r="M107" s="89">
        <f t="shared" si="0"/>
        <v>34.050997410689313</v>
      </c>
      <c r="N107" s="48">
        <f t="shared" si="0"/>
        <v>-62.326692786325673</v>
      </c>
      <c r="O107" s="39">
        <f t="shared" si="0"/>
        <v>5.5478853855957961</v>
      </c>
      <c r="P107" s="89">
        <f t="shared" si="0"/>
        <v>10.744226616675032</v>
      </c>
      <c r="Q107" s="89">
        <f t="shared" si="0"/>
        <v>142.2679282301707</v>
      </c>
      <c r="R107" s="89">
        <f t="shared" si="0"/>
        <v>5.8858397985878481</v>
      </c>
      <c r="S107" s="89">
        <f t="shared" si="0"/>
        <v>112.67330497192589</v>
      </c>
      <c r="T107" s="23">
        <f t="shared" si="0"/>
        <v>33.928377783016678</v>
      </c>
      <c r="U107" s="89">
        <f t="shared" si="0"/>
        <v>144.73168692676933</v>
      </c>
      <c r="V107" s="89">
        <f t="shared" si="0"/>
        <v>10.744226616675032</v>
      </c>
      <c r="W107" s="89">
        <f t="shared" si="0"/>
        <v>11.733141854354271</v>
      </c>
      <c r="X107" s="89">
        <f t="shared" si="0"/>
        <v>5.8858397985878481</v>
      </c>
      <c r="Y107" s="89">
        <f t="shared" si="0"/>
        <v>10.117463489786292</v>
      </c>
      <c r="Z107" s="23">
        <f t="shared" si="0"/>
        <v>33.928377783016678</v>
      </c>
      <c r="AA107" s="49">
        <f t="shared" si="0"/>
        <v>-39.386737205710993</v>
      </c>
      <c r="AB107" s="39"/>
      <c r="AC107" s="39">
        <f t="shared" si="0"/>
        <v>6.0305351072628284</v>
      </c>
      <c r="AD107" s="89">
        <f t="shared" si="0"/>
        <v>99.494940809153547</v>
      </c>
      <c r="AE107" s="89">
        <f t="shared" si="0"/>
        <v>148.37038556485632</v>
      </c>
      <c r="AF107" s="89">
        <f t="shared" si="0"/>
        <v>5.8486057887445835</v>
      </c>
      <c r="AG107" s="89">
        <f t="shared" si="0"/>
        <v>113.5198608412456</v>
      </c>
      <c r="AH107" s="23">
        <f t="shared" si="0"/>
        <v>33.867924174907749</v>
      </c>
      <c r="AI107" s="89">
        <f t="shared" si="0"/>
        <v>149.42380537386993</v>
      </c>
      <c r="AJ107" s="89">
        <f t="shared" si="0"/>
        <v>99.494940809153547</v>
      </c>
      <c r="AK107" s="89">
        <f t="shared" si="0"/>
        <v>11.869461433849828</v>
      </c>
      <c r="AL107" s="89">
        <f t="shared" si="0"/>
        <v>5.8486057887445835</v>
      </c>
      <c r="AM107" s="89">
        <f t="shared" si="0"/>
        <v>9.1698404749934284</v>
      </c>
      <c r="AN107" s="23">
        <f t="shared" si="0"/>
        <v>33.867924174907749</v>
      </c>
      <c r="AO107" s="23">
        <f t="shared" si="0"/>
        <v>-62.561817342176035</v>
      </c>
      <c r="AP107" s="68"/>
      <c r="AQ107" s="29">
        <f t="shared" si="0"/>
        <v>5.9672155096210977</v>
      </c>
      <c r="AR107" s="29">
        <f t="shared" si="0"/>
        <v>99.579484371904471</v>
      </c>
      <c r="AS107" s="29">
        <f t="shared" si="0"/>
        <v>142.52604927833369</v>
      </c>
      <c r="AT107" s="29">
        <f t="shared" si="0"/>
        <v>76.26166200381607</v>
      </c>
      <c r="AU107" s="29">
        <f t="shared" si="0"/>
        <v>112.55514354635372</v>
      </c>
      <c r="AV107" s="31">
        <f t="shared" si="0"/>
        <v>33.787025106745631</v>
      </c>
      <c r="AW107" s="29">
        <f t="shared" si="0"/>
        <v>144.19693658633642</v>
      </c>
      <c r="AX107" s="29">
        <f t="shared" si="0"/>
        <v>99.579484371904471</v>
      </c>
      <c r="AY107" s="29">
        <f t="shared" si="0"/>
        <v>11.349490310934341</v>
      </c>
      <c r="AZ107" s="29">
        <f t="shared" si="0"/>
        <v>76.26166200381607</v>
      </c>
      <c r="BA107" s="29">
        <f t="shared" si="0"/>
        <v>2.9179585363188334</v>
      </c>
      <c r="BB107" s="33">
        <f t="shared" si="0"/>
        <v>33.787025106745631</v>
      </c>
      <c r="BC107" s="49">
        <f t="shared" si="0"/>
        <v>-13.196839551706466</v>
      </c>
      <c r="BD107" s="39"/>
      <c r="BE107" s="39">
        <f t="shared" si="0"/>
        <v>5.92247141388434</v>
      </c>
      <c r="BF107" s="89">
        <f t="shared" si="0"/>
        <v>99.394217754853301</v>
      </c>
      <c r="BG107" s="89">
        <f t="shared" si="0"/>
        <v>148.45226134485446</v>
      </c>
      <c r="BH107" s="89">
        <f t="shared" si="0"/>
        <v>5.7449372539546752</v>
      </c>
      <c r="BI107" s="89">
        <f t="shared" si="0"/>
        <v>113.47638314320497</v>
      </c>
      <c r="BJ107" s="23">
        <f t="shared" si="0"/>
        <v>33.957550808642985</v>
      </c>
      <c r="BK107" s="89">
        <f t="shared" si="0"/>
        <v>149.77929093486082</v>
      </c>
      <c r="BL107" s="89">
        <f t="shared" si="0"/>
        <v>99.394217754853301</v>
      </c>
      <c r="BM107" s="89">
        <f t="shared" si="0"/>
        <v>12.040259719583581</v>
      </c>
      <c r="BN107" s="89">
        <f t="shared" si="0"/>
        <v>5.7449372539546752</v>
      </c>
      <c r="BO107" s="89">
        <f t="shared" si="0"/>
        <v>9.4462372522691336</v>
      </c>
      <c r="BP107" s="23">
        <f t="shared" ref="BP107:CD107" si="1">AVERAGE(BP7:BP106)</f>
        <v>33.957550808642985</v>
      </c>
      <c r="BQ107" s="49">
        <f t="shared" si="1"/>
        <v>-62.81038002593921</v>
      </c>
      <c r="BR107" s="39">
        <f t="shared" si="1"/>
        <v>5.9414055071804341</v>
      </c>
      <c r="BS107" s="89">
        <f t="shared" si="1"/>
        <v>99.451628987348229</v>
      </c>
      <c r="BT107" s="89">
        <f t="shared" si="1"/>
        <v>148.34662762615952</v>
      </c>
      <c r="BU107" s="89">
        <f t="shared" si="1"/>
        <v>1.0499729551135153</v>
      </c>
      <c r="BV107" s="89">
        <f t="shared" si="1"/>
        <v>113.72065889662646</v>
      </c>
      <c r="BW107" s="23">
        <f t="shared" si="1"/>
        <v>99.571570049928027</v>
      </c>
      <c r="BX107" s="89">
        <f t="shared" si="1"/>
        <v>149.3366852999703</v>
      </c>
      <c r="BY107" s="89">
        <f t="shared" si="1"/>
        <v>99.451628987348229</v>
      </c>
      <c r="BZ107" s="89">
        <f t="shared" si="1"/>
        <v>11.928213308339316</v>
      </c>
      <c r="CA107" s="89">
        <f t="shared" si="1"/>
        <v>1.0499729551135153</v>
      </c>
      <c r="CB107" s="89">
        <f t="shared" si="1"/>
        <v>10.408357833393124</v>
      </c>
      <c r="CC107" s="23">
        <f t="shared" si="1"/>
        <v>99.571570049928027</v>
      </c>
      <c r="CD107" s="49">
        <f t="shared" si="1"/>
        <v>-71.581426941043304</v>
      </c>
    </row>
    <row r="108" spans="1:82" s="80" customFormat="1" x14ac:dyDescent="0.25">
      <c r="A108" s="93" t="s">
        <v>32</v>
      </c>
      <c r="B108" s="50">
        <f>STDEV(B7:B106)</f>
        <v>0.51265369736427469</v>
      </c>
      <c r="C108" s="93">
        <f t="shared" ref="C108:BO108" si="2">STDEV(C7:C106)</f>
        <v>0.42037139709104643</v>
      </c>
      <c r="D108" s="93">
        <f t="shared" si="2"/>
        <v>1.0704776313579834</v>
      </c>
      <c r="E108" s="93">
        <f t="shared" si="2"/>
        <v>0.93537583171365424</v>
      </c>
      <c r="F108" s="93">
        <f t="shared" si="2"/>
        <v>1.0207755219640926</v>
      </c>
      <c r="G108" s="24">
        <f t="shared" si="2"/>
        <v>0.68788553375172834</v>
      </c>
      <c r="H108" s="93">
        <f t="shared" si="2"/>
        <v>1.8256505852149723</v>
      </c>
      <c r="I108" s="93">
        <f t="shared" si="2"/>
        <v>0.42037139709104643</v>
      </c>
      <c r="J108" s="93">
        <f t="shared" si="2"/>
        <v>1.2791468291244601</v>
      </c>
      <c r="K108" s="93">
        <f t="shared" si="2"/>
        <v>0.93537583171365424</v>
      </c>
      <c r="L108" s="93">
        <f t="shared" si="2"/>
        <v>2.9204348385679011</v>
      </c>
      <c r="M108" s="93">
        <f t="shared" si="2"/>
        <v>0.68788553375172834</v>
      </c>
      <c r="N108" s="48">
        <f t="shared" si="2"/>
        <v>2.634598028989632</v>
      </c>
      <c r="O108" s="50">
        <f t="shared" si="2"/>
        <v>0.51808074335051146</v>
      </c>
      <c r="P108" s="93">
        <f t="shared" si="2"/>
        <v>1.2253132742046804</v>
      </c>
      <c r="Q108" s="93">
        <f t="shared" si="2"/>
        <v>1.4363949453568579</v>
      </c>
      <c r="R108" s="93">
        <f t="shared" si="2"/>
        <v>0.79021868574426724</v>
      </c>
      <c r="S108" s="93">
        <f t="shared" si="2"/>
        <v>1.6460196131204266</v>
      </c>
      <c r="T108" s="24">
        <f t="shared" si="2"/>
        <v>0.83367328055863166</v>
      </c>
      <c r="U108" s="93">
        <f t="shared" si="2"/>
        <v>2.7195678620164649</v>
      </c>
      <c r="V108" s="93">
        <f t="shared" si="2"/>
        <v>1.2253132742046804</v>
      </c>
      <c r="W108" s="93">
        <f t="shared" si="2"/>
        <v>2.2618491424890736</v>
      </c>
      <c r="X108" s="93">
        <f t="shared" si="2"/>
        <v>0.79021868574426724</v>
      </c>
      <c r="Y108" s="93">
        <f t="shared" si="2"/>
        <v>2.9744871515255724</v>
      </c>
      <c r="Z108" s="24">
        <f t="shared" si="2"/>
        <v>0.83367328055863166</v>
      </c>
      <c r="AA108" s="48">
        <f t="shared" si="2"/>
        <v>3.4461539601985423</v>
      </c>
      <c r="AB108" s="50"/>
      <c r="AC108" s="50">
        <f t="shared" si="2"/>
        <v>0.4719441586518433</v>
      </c>
      <c r="AD108" s="93">
        <f t="shared" si="2"/>
        <v>0.57453939700860035</v>
      </c>
      <c r="AE108" s="93">
        <f t="shared" si="2"/>
        <v>1.1871675198211979</v>
      </c>
      <c r="AF108" s="93">
        <f t="shared" si="2"/>
        <v>0.8380652609354089</v>
      </c>
      <c r="AG108" s="93">
        <f t="shared" si="2"/>
        <v>1.2091445977737596</v>
      </c>
      <c r="AH108" s="24">
        <f t="shared" si="2"/>
        <v>0.70331739477079758</v>
      </c>
      <c r="AI108" s="93">
        <f t="shared" si="2"/>
        <v>1.7160987648773989</v>
      </c>
      <c r="AJ108" s="93">
        <f t="shared" si="2"/>
        <v>0.57453939700860035</v>
      </c>
      <c r="AK108" s="93">
        <f t="shared" si="2"/>
        <v>1.527269717162399</v>
      </c>
      <c r="AL108" s="93">
        <f t="shared" si="2"/>
        <v>0.8380652609354089</v>
      </c>
      <c r="AM108" s="93">
        <f t="shared" si="2"/>
        <v>3.3916188711256385</v>
      </c>
      <c r="AN108" s="24">
        <f t="shared" si="2"/>
        <v>0.70331739477079758</v>
      </c>
      <c r="AO108" s="24">
        <f t="shared" si="2"/>
        <v>2.4907379694997394</v>
      </c>
      <c r="AP108" s="69"/>
      <c r="AQ108" s="93">
        <f t="shared" si="2"/>
        <v>0.50333531578029622</v>
      </c>
      <c r="AR108" s="93">
        <f t="shared" si="2"/>
        <v>0.52389758598055503</v>
      </c>
      <c r="AS108" s="93">
        <f t="shared" si="2"/>
        <v>1.6197039403427029</v>
      </c>
      <c r="AT108" s="93">
        <f t="shared" si="2"/>
        <v>1.0168814569989741</v>
      </c>
      <c r="AU108" s="93">
        <f t="shared" si="2"/>
        <v>1.6844139803689244</v>
      </c>
      <c r="AV108" s="24">
        <f t="shared" si="2"/>
        <v>0.85789766464391537</v>
      </c>
      <c r="AW108" s="93">
        <f t="shared" si="2"/>
        <v>2.7468763891599548</v>
      </c>
      <c r="AX108" s="93">
        <f t="shared" si="2"/>
        <v>0.52389758598055503</v>
      </c>
      <c r="AY108" s="93">
        <f t="shared" si="2"/>
        <v>2.2616756719226738</v>
      </c>
      <c r="AZ108" s="93">
        <f t="shared" si="2"/>
        <v>1.0168814569989741</v>
      </c>
      <c r="BA108" s="93">
        <f t="shared" si="2"/>
        <v>1.5096223720315263</v>
      </c>
      <c r="BB108" s="34">
        <f t="shared" si="2"/>
        <v>0.85789766464391537</v>
      </c>
      <c r="BC108" s="48">
        <f t="shared" si="2"/>
        <v>0.66221142779979048</v>
      </c>
      <c r="BD108" s="50"/>
      <c r="BE108" s="50">
        <f t="shared" si="2"/>
        <v>0.45901206346864676</v>
      </c>
      <c r="BF108" s="93">
        <f t="shared" si="2"/>
        <v>0.51632306610625056</v>
      </c>
      <c r="BG108" s="93">
        <f t="shared" si="2"/>
        <v>1.0160998835104733</v>
      </c>
      <c r="BH108" s="93">
        <f t="shared" si="2"/>
        <v>0.72050715741072335</v>
      </c>
      <c r="BI108" s="93">
        <f t="shared" si="2"/>
        <v>1.1270427772546161</v>
      </c>
      <c r="BJ108" s="24">
        <f t="shared" si="2"/>
        <v>0.83908013420654981</v>
      </c>
      <c r="BK108" s="93">
        <f t="shared" si="2"/>
        <v>1.7370423239727888</v>
      </c>
      <c r="BL108" s="93">
        <f t="shared" si="2"/>
        <v>0.51632306610625056</v>
      </c>
      <c r="BM108" s="93">
        <f t="shared" si="2"/>
        <v>1.6226795785680317</v>
      </c>
      <c r="BN108" s="93">
        <f t="shared" si="2"/>
        <v>0.72050715741072335</v>
      </c>
      <c r="BO108" s="93">
        <f t="shared" si="2"/>
        <v>2.8423521082222596</v>
      </c>
      <c r="BP108" s="24">
        <f t="shared" ref="BP108:CD108" si="3">STDEV(BP7:BP106)</f>
        <v>0.83908013420654981</v>
      </c>
      <c r="BQ108" s="48">
        <f t="shared" si="3"/>
        <v>2.2124468040056025</v>
      </c>
      <c r="BR108" s="50">
        <f t="shared" si="3"/>
        <v>0.56676258014052927</v>
      </c>
      <c r="BS108" s="93">
        <f t="shared" si="3"/>
        <v>0.46961829058464305</v>
      </c>
      <c r="BT108" s="93">
        <f t="shared" si="3"/>
        <v>1.0105027293649922</v>
      </c>
      <c r="BU108" s="93">
        <f t="shared" si="3"/>
        <v>0.4468224428962565</v>
      </c>
      <c r="BV108" s="93">
        <f t="shared" si="3"/>
        <v>1.1716499435896437</v>
      </c>
      <c r="BW108" s="24">
        <f t="shared" si="3"/>
        <v>0.29188029302181701</v>
      </c>
      <c r="BX108" s="93">
        <f t="shared" si="3"/>
        <v>1.8863871646614561</v>
      </c>
      <c r="BY108" s="93">
        <f t="shared" si="3"/>
        <v>0.46961829058464305</v>
      </c>
      <c r="BZ108" s="93">
        <f t="shared" si="3"/>
        <v>1.2196794324532254</v>
      </c>
      <c r="CA108" s="93">
        <f t="shared" si="3"/>
        <v>0.4468224428962565</v>
      </c>
      <c r="CB108" s="93">
        <f t="shared" si="3"/>
        <v>2.9245141593072477</v>
      </c>
      <c r="CC108" s="24">
        <f t="shared" si="3"/>
        <v>0.29188029302181701</v>
      </c>
      <c r="CD108" s="48">
        <f t="shared" si="3"/>
        <v>4.7323696246040958</v>
      </c>
    </row>
    <row r="109" spans="1:82" s="4" customFormat="1" ht="15.75" thickBot="1" x14ac:dyDescent="0.3">
      <c r="A109" s="4" t="s">
        <v>33</v>
      </c>
      <c r="B109" s="7">
        <f>COUNT(B7:B106)</f>
        <v>100</v>
      </c>
      <c r="C109" s="5">
        <f t="shared" ref="C109:BO109" si="4">COUNT(C7:C106)</f>
        <v>100</v>
      </c>
      <c r="D109" s="5">
        <f t="shared" si="4"/>
        <v>100</v>
      </c>
      <c r="E109" s="5">
        <f t="shared" si="4"/>
        <v>100</v>
      </c>
      <c r="F109" s="5">
        <f t="shared" si="4"/>
        <v>100</v>
      </c>
      <c r="G109" s="8">
        <f t="shared" si="4"/>
        <v>100</v>
      </c>
      <c r="H109" s="5">
        <f t="shared" si="4"/>
        <v>100</v>
      </c>
      <c r="I109" s="5">
        <f t="shared" si="4"/>
        <v>100</v>
      </c>
      <c r="J109" s="5">
        <f t="shared" si="4"/>
        <v>100</v>
      </c>
      <c r="K109" s="5">
        <f t="shared" si="4"/>
        <v>100</v>
      </c>
      <c r="L109" s="5">
        <f t="shared" si="4"/>
        <v>100</v>
      </c>
      <c r="M109" s="5">
        <f t="shared" si="4"/>
        <v>100</v>
      </c>
      <c r="N109" s="6">
        <f t="shared" si="4"/>
        <v>100</v>
      </c>
      <c r="O109" s="7">
        <f t="shared" si="4"/>
        <v>100</v>
      </c>
      <c r="P109" s="5">
        <f t="shared" si="4"/>
        <v>100</v>
      </c>
      <c r="Q109" s="5">
        <f t="shared" si="4"/>
        <v>100</v>
      </c>
      <c r="R109" s="5">
        <f t="shared" si="4"/>
        <v>100</v>
      </c>
      <c r="S109" s="5">
        <f t="shared" si="4"/>
        <v>100</v>
      </c>
      <c r="T109" s="8">
        <f t="shared" si="4"/>
        <v>100</v>
      </c>
      <c r="U109" s="5">
        <f t="shared" si="4"/>
        <v>100</v>
      </c>
      <c r="V109" s="5">
        <f t="shared" si="4"/>
        <v>100</v>
      </c>
      <c r="W109" s="5">
        <f t="shared" si="4"/>
        <v>100</v>
      </c>
      <c r="X109" s="5">
        <f t="shared" si="4"/>
        <v>100</v>
      </c>
      <c r="Y109" s="5">
        <f t="shared" si="4"/>
        <v>100</v>
      </c>
      <c r="Z109" s="8">
        <f t="shared" si="4"/>
        <v>100</v>
      </c>
      <c r="AA109" s="6">
        <f t="shared" si="4"/>
        <v>100</v>
      </c>
      <c r="AB109" s="7"/>
      <c r="AC109" s="7">
        <f t="shared" si="4"/>
        <v>100</v>
      </c>
      <c r="AD109" s="5">
        <f t="shared" si="4"/>
        <v>100</v>
      </c>
      <c r="AE109" s="5">
        <f t="shared" si="4"/>
        <v>100</v>
      </c>
      <c r="AF109" s="5">
        <f t="shared" si="4"/>
        <v>100</v>
      </c>
      <c r="AG109" s="5">
        <f t="shared" si="4"/>
        <v>100</v>
      </c>
      <c r="AH109" s="8">
        <f t="shared" si="4"/>
        <v>100</v>
      </c>
      <c r="AI109" s="5">
        <f t="shared" si="4"/>
        <v>100</v>
      </c>
      <c r="AJ109" s="5">
        <f t="shared" si="4"/>
        <v>100</v>
      </c>
      <c r="AK109" s="5">
        <f t="shared" si="4"/>
        <v>100</v>
      </c>
      <c r="AL109" s="5">
        <f t="shared" si="4"/>
        <v>100</v>
      </c>
      <c r="AM109" s="5">
        <f t="shared" si="4"/>
        <v>100</v>
      </c>
      <c r="AN109" s="8">
        <f t="shared" si="4"/>
        <v>100</v>
      </c>
      <c r="AO109" s="9">
        <f t="shared" si="4"/>
        <v>100</v>
      </c>
      <c r="AP109" s="70"/>
      <c r="AQ109" s="13">
        <f t="shared" si="4"/>
        <v>100</v>
      </c>
      <c r="AR109" s="13">
        <f t="shared" si="4"/>
        <v>100</v>
      </c>
      <c r="AS109" s="13">
        <f t="shared" si="4"/>
        <v>100</v>
      </c>
      <c r="AT109" s="13">
        <f t="shared" si="4"/>
        <v>100</v>
      </c>
      <c r="AU109" s="13">
        <f t="shared" si="4"/>
        <v>100</v>
      </c>
      <c r="AV109" s="14">
        <f t="shared" si="4"/>
        <v>100</v>
      </c>
      <c r="AW109" s="13">
        <f t="shared" si="4"/>
        <v>100</v>
      </c>
      <c r="AX109" s="13">
        <f t="shared" si="4"/>
        <v>100</v>
      </c>
      <c r="AY109" s="13">
        <f t="shared" si="4"/>
        <v>100</v>
      </c>
      <c r="AZ109" s="13">
        <f t="shared" si="4"/>
        <v>100</v>
      </c>
      <c r="BA109" s="13">
        <f t="shared" si="4"/>
        <v>100</v>
      </c>
      <c r="BB109" s="15">
        <f t="shared" si="4"/>
        <v>100</v>
      </c>
      <c r="BC109" s="10">
        <f t="shared" si="4"/>
        <v>100</v>
      </c>
      <c r="BD109" s="7"/>
      <c r="BE109" s="11">
        <f t="shared" si="4"/>
        <v>100</v>
      </c>
      <c r="BF109" s="12">
        <f t="shared" si="4"/>
        <v>100</v>
      </c>
      <c r="BG109" s="12">
        <f t="shared" si="4"/>
        <v>100</v>
      </c>
      <c r="BH109" s="12">
        <f t="shared" si="4"/>
        <v>100</v>
      </c>
      <c r="BI109" s="12">
        <f t="shared" si="4"/>
        <v>100</v>
      </c>
      <c r="BJ109" s="9">
        <f t="shared" si="4"/>
        <v>100</v>
      </c>
      <c r="BK109" s="12">
        <f t="shared" si="4"/>
        <v>100</v>
      </c>
      <c r="BL109" s="12">
        <f t="shared" si="4"/>
        <v>100</v>
      </c>
      <c r="BM109" s="12">
        <f t="shared" si="4"/>
        <v>100</v>
      </c>
      <c r="BN109" s="12">
        <f t="shared" si="4"/>
        <v>100</v>
      </c>
      <c r="BO109" s="12">
        <f t="shared" si="4"/>
        <v>100</v>
      </c>
      <c r="BP109" s="9">
        <f t="shared" ref="BP109:CD109" si="5">COUNT(BP7:BP106)</f>
        <v>100</v>
      </c>
      <c r="BQ109" s="10">
        <f t="shared" si="5"/>
        <v>100</v>
      </c>
      <c r="BR109" s="11">
        <f t="shared" si="5"/>
        <v>100</v>
      </c>
      <c r="BS109" s="12">
        <f t="shared" si="5"/>
        <v>100</v>
      </c>
      <c r="BT109" s="12">
        <f t="shared" si="5"/>
        <v>100</v>
      </c>
      <c r="BU109" s="12">
        <f t="shared" si="5"/>
        <v>100</v>
      </c>
      <c r="BV109" s="12">
        <f t="shared" si="5"/>
        <v>100</v>
      </c>
      <c r="BW109" s="9">
        <f t="shared" si="5"/>
        <v>100</v>
      </c>
      <c r="BX109" s="12">
        <f t="shared" si="5"/>
        <v>100</v>
      </c>
      <c r="BY109" s="12">
        <f t="shared" si="5"/>
        <v>100</v>
      </c>
      <c r="BZ109" s="12">
        <f t="shared" si="5"/>
        <v>100</v>
      </c>
      <c r="CA109" s="12">
        <f t="shared" si="5"/>
        <v>100</v>
      </c>
      <c r="CB109" s="12">
        <f t="shared" si="5"/>
        <v>100</v>
      </c>
      <c r="CC109" s="9">
        <f t="shared" si="5"/>
        <v>100</v>
      </c>
      <c r="CD109" s="6">
        <f t="shared" si="5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6">D6</f>
        <v>Na+ (mmol/L)</v>
      </c>
      <c r="E110" s="94" t="str">
        <f t="shared" si="6"/>
        <v>Pna (%)</v>
      </c>
      <c r="F110" s="94" t="str">
        <f t="shared" si="6"/>
        <v>Cl- (mmol/L)</v>
      </c>
      <c r="G110" s="99" t="str">
        <f t="shared" si="6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7">J6</f>
        <v>Na+ (mmol/L)</v>
      </c>
      <c r="K110" s="94" t="str">
        <f t="shared" si="7"/>
        <v>Pna (%)</v>
      </c>
      <c r="L110" s="94" t="str">
        <f t="shared" si="7"/>
        <v>Cl- (mmol/L)</v>
      </c>
      <c r="M110" s="94" t="str">
        <f t="shared" si="7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8">Q6</f>
        <v>Na+ (mmol/L)</v>
      </c>
      <c r="R110" s="94" t="str">
        <f t="shared" si="8"/>
        <v>Pna (%)</v>
      </c>
      <c r="S110" s="94" t="str">
        <f t="shared" si="8"/>
        <v>Cl- (mmol/L)</v>
      </c>
      <c r="T110" s="94" t="str">
        <f t="shared" si="8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9">W6</f>
        <v>Na+ (mmol/L)</v>
      </c>
      <c r="X110" s="94" t="str">
        <f t="shared" si="9"/>
        <v>Pna (%)</v>
      </c>
      <c r="Y110" s="94" t="str">
        <f t="shared" si="9"/>
        <v>Cl- (mmol/L)</v>
      </c>
      <c r="Z110" s="94" t="str">
        <f t="shared" si="9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">AE6</f>
        <v>Na+ (mmol/L)</v>
      </c>
      <c r="AF110" s="94" t="str">
        <f t="shared" si="10"/>
        <v>Pna (%)</v>
      </c>
      <c r="AG110" s="94" t="str">
        <f t="shared" si="10"/>
        <v>Cl- (mmol/L)</v>
      </c>
      <c r="AH110" s="99" t="str">
        <f t="shared" si="10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1">AK6</f>
        <v>Na+ (mmol/L)</v>
      </c>
      <c r="AL110" s="94" t="str">
        <f t="shared" si="11"/>
        <v>Pna (%)</v>
      </c>
      <c r="AM110" s="94" t="str">
        <f t="shared" si="11"/>
        <v>Cl- (mmol/L)</v>
      </c>
      <c r="AN110" s="99" t="str">
        <f t="shared" si="11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2">AR6</f>
        <v>PK (%)</v>
      </c>
      <c r="AS110" s="94" t="str">
        <f t="shared" si="12"/>
        <v>Na+ (mmol/L)</v>
      </c>
      <c r="AT110" s="94" t="str">
        <f t="shared" si="12"/>
        <v>Pna (%)</v>
      </c>
      <c r="AU110" s="94" t="str">
        <f t="shared" si="12"/>
        <v>Cl- (mmol/L)</v>
      </c>
      <c r="AV110" s="99" t="str">
        <f>AV6</f>
        <v>PCl (%)</v>
      </c>
      <c r="AW110" s="94" t="str">
        <f t="shared" si="12"/>
        <v>K+ (mmol/L)</v>
      </c>
      <c r="AX110" s="94" t="str">
        <f t="shared" si="12"/>
        <v>PK (%)</v>
      </c>
      <c r="AY110" s="94" t="str">
        <f t="shared" si="12"/>
        <v>Na+ (mmol/L)</v>
      </c>
      <c r="AZ110" s="94" t="str">
        <f t="shared" si="12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3">BF6</f>
        <v>PK (%)</v>
      </c>
      <c r="BG110" s="94" t="str">
        <f t="shared" si="13"/>
        <v>Na+ (mmol/L)</v>
      </c>
      <c r="BH110" s="94" t="str">
        <f t="shared" si="13"/>
        <v>Pna (%)</v>
      </c>
      <c r="BI110" s="94" t="str">
        <f t="shared" si="13"/>
        <v>Cl- (mmol/L)</v>
      </c>
      <c r="BJ110" s="99" t="str">
        <f t="shared" si="13"/>
        <v>PCl (%)</v>
      </c>
      <c r="BK110" s="94" t="str">
        <f t="shared" si="13"/>
        <v>K+ (mmol/L)</v>
      </c>
      <c r="BL110" s="94" t="str">
        <f t="shared" si="13"/>
        <v>PK (%)</v>
      </c>
      <c r="BM110" s="94" t="str">
        <f t="shared" si="13"/>
        <v>Na+ (mmol/L)</v>
      </c>
      <c r="BN110" s="94" t="str">
        <f t="shared" si="13"/>
        <v>Pna (%)</v>
      </c>
      <c r="BO110" s="94" t="str">
        <f t="shared" si="13"/>
        <v>Cl- (mmol/L)</v>
      </c>
      <c r="BP110" s="95" t="str">
        <f t="shared" si="13"/>
        <v>PCl (%)</v>
      </c>
      <c r="BQ110" s="94" t="s">
        <v>34</v>
      </c>
      <c r="BR110" s="94" t="str">
        <f t="shared" si="13"/>
        <v>K+ (mmol/L)</v>
      </c>
      <c r="BS110" s="94" t="str">
        <f t="shared" si="13"/>
        <v>PK (%)</v>
      </c>
      <c r="BT110" s="94" t="str">
        <f t="shared" si="13"/>
        <v>Na+ (mmol/L)</v>
      </c>
      <c r="BU110" s="94" t="str">
        <f t="shared" si="13"/>
        <v>Pna (%)</v>
      </c>
      <c r="BV110" s="94" t="str">
        <f t="shared" si="13"/>
        <v>Cl- (mmol/L)</v>
      </c>
      <c r="BW110" s="99" t="str">
        <f t="shared" si="13"/>
        <v>PCl (%)</v>
      </c>
      <c r="BX110" s="94" t="str">
        <f t="shared" si="13"/>
        <v>K+ (mmol/L)</v>
      </c>
      <c r="BY110" s="94" t="str">
        <f t="shared" si="13"/>
        <v>PK (%)</v>
      </c>
      <c r="BZ110" s="94" t="str">
        <f t="shared" si="13"/>
        <v>Na+ (mmol/L)</v>
      </c>
      <c r="CA110" s="94" t="str">
        <f t="shared" si="13"/>
        <v>Pna (%)</v>
      </c>
      <c r="CB110" s="94" t="str">
        <f t="shared" si="13"/>
        <v>Cl- (mmol/L)</v>
      </c>
      <c r="CC110" s="94" t="str">
        <f t="shared" si="13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4">_xlfn.NORM.INV(RAND(),B$121,B$122)</f>
        <v>5.8590668789228602</v>
      </c>
      <c r="C125" s="16">
        <f t="shared" ca="1" si="14"/>
        <v>99.912088919031262</v>
      </c>
      <c r="D125" s="16">
        <f t="shared" ca="1" si="14"/>
        <v>147.73424076816372</v>
      </c>
      <c r="E125" s="16">
        <f t="shared" ca="1" si="14"/>
        <v>5.3892365915413531</v>
      </c>
      <c r="F125" s="16">
        <f t="shared" ca="1" si="14"/>
        <v>112.11603535171326</v>
      </c>
      <c r="G125" s="22">
        <f t="shared" ca="1" si="14"/>
        <v>33.145778078151885</v>
      </c>
      <c r="H125" s="47">
        <f t="shared" ca="1" si="14"/>
        <v>151.19014279277187</v>
      </c>
      <c r="I125" s="16">
        <f t="shared" ca="1" si="14"/>
        <v>99.868466126969622</v>
      </c>
      <c r="J125" s="16">
        <f t="shared" ca="1" si="14"/>
        <v>11.220500052693911</v>
      </c>
      <c r="K125" s="16">
        <f t="shared" ca="1" si="14"/>
        <v>5.3519202896455944</v>
      </c>
      <c r="L125" s="16">
        <f t="shared" ca="1" si="14"/>
        <v>10.703316748482406</v>
      </c>
      <c r="M125" s="22">
        <f ca="1">_xlfn.NORM.INV(RAND(),M$121,M$122)</f>
        <v>33.758701612951597</v>
      </c>
      <c r="N125" s="97"/>
      <c r="O125" s="47">
        <f ca="1">_xlfn.NORM.INV(RAND(),O$121,O$122)</f>
        <v>6.432592467007006</v>
      </c>
      <c r="P125" s="27">
        <f ca="1">_xlfn.NORM.INV(RAND(),P$121,P$122)</f>
        <v>10.434995088557313</v>
      </c>
      <c r="Q125" s="16">
        <f ca="1">_xlfn.NORM.INV(RAND(),Q$121,Q$122)</f>
        <v>143.17221776096977</v>
      </c>
      <c r="R125" s="16">
        <f ca="1">_xlfn.NORM.INV(RAND(),R$121,R$122)</f>
        <v>5.545305165104673</v>
      </c>
      <c r="S125" s="16">
        <f ca="1">_xlfn.NORM.INV(RAND(),S$121,S$122)</f>
        <v>113.48982252594539</v>
      </c>
      <c r="T125" s="16">
        <f ca="1">_xlfn.NORM.INV(RAND(),S$121,T$122)</f>
        <v>113.64490133139188</v>
      </c>
      <c r="U125" s="47">
        <f ca="1">_xlfn.NORM.INV(RAND(),U$121,U$122)</f>
        <v>146.72915126352626</v>
      </c>
      <c r="V125" s="27">
        <f t="shared" ref="V125:Z125" ca="1" si="15">_xlfn.NORM.INV(RAND(),V$121,V$122)</f>
        <v>11.153173171573483</v>
      </c>
      <c r="W125" s="16">
        <f t="shared" ca="1" si="15"/>
        <v>9.478772861581179</v>
      </c>
      <c r="X125" s="16">
        <f t="shared" ca="1" si="15"/>
        <v>6.4633768427882634</v>
      </c>
      <c r="Y125" s="16">
        <f t="shared" ca="1" si="15"/>
        <v>11.283405908394165</v>
      </c>
      <c r="Z125" s="22">
        <f t="shared" ca="1" si="15"/>
        <v>35.523252189447355</v>
      </c>
      <c r="AA125" s="97"/>
      <c r="AB125" s="97"/>
      <c r="AC125" s="55">
        <f t="shared" ref="AC125:AN125" ca="1" si="16">_xlfn.NORM.INV(RAND(),AC$121,AC$122)</f>
        <v>5.6786279913514486</v>
      </c>
      <c r="AD125" s="16">
        <f t="shared" ca="1" si="16"/>
        <v>98.898523576409602</v>
      </c>
      <c r="AE125" s="16">
        <f t="shared" ca="1" si="16"/>
        <v>148.17674080594466</v>
      </c>
      <c r="AF125" s="16">
        <f t="shared" ca="1" si="16"/>
        <v>4.844059902368179</v>
      </c>
      <c r="AG125" s="16">
        <f t="shared" ca="1" si="16"/>
        <v>112.80879728336478</v>
      </c>
      <c r="AH125" s="22">
        <f t="shared" ca="1" si="16"/>
        <v>32.772779660370745</v>
      </c>
      <c r="AI125" s="47">
        <f t="shared" ca="1" si="16"/>
        <v>150.04175776476242</v>
      </c>
      <c r="AJ125" s="16">
        <f t="shared" ca="1" si="16"/>
        <v>99.248616824693144</v>
      </c>
      <c r="AK125" s="16">
        <f t="shared" ca="1" si="16"/>
        <v>11.966563822758717</v>
      </c>
      <c r="AL125" s="16">
        <f t="shared" ca="1" si="16"/>
        <v>7.0777674788182319</v>
      </c>
      <c r="AM125" s="16">
        <f t="shared" ca="1" si="16"/>
        <v>0.19137059768500642</v>
      </c>
      <c r="AN125" s="22">
        <f t="shared" ca="1" si="16"/>
        <v>33.641178945134563</v>
      </c>
      <c r="AO125" s="97"/>
      <c r="AP125" s="97"/>
      <c r="AQ125" s="47">
        <f t="shared" ref="AQ125:BB125" ca="1" si="17">_xlfn.NORM.INV(RAND(),AQ$121,AQ$122)</f>
        <v>5.7646499838146275</v>
      </c>
      <c r="AR125" s="16">
        <f t="shared" ca="1" si="17"/>
        <v>99.92284072041312</v>
      </c>
      <c r="AS125" s="16">
        <f t="shared" ca="1" si="17"/>
        <v>143.20517698089603</v>
      </c>
      <c r="AT125" s="27">
        <f t="shared" ca="1" si="17"/>
        <v>76.751211412275183</v>
      </c>
      <c r="AU125" s="16">
        <f t="shared" ca="1" si="17"/>
        <v>113.02429005403911</v>
      </c>
      <c r="AV125" s="16">
        <f t="shared" ca="1" si="17"/>
        <v>32.707632783100372</v>
      </c>
      <c r="AW125" s="16">
        <f t="shared" ca="1" si="17"/>
        <v>140.33679885297872</v>
      </c>
      <c r="AX125" s="16">
        <f t="shared" ca="1" si="17"/>
        <v>100.18916882879408</v>
      </c>
      <c r="AY125" s="16">
        <f t="shared" ca="1" si="17"/>
        <v>10.763946822422136</v>
      </c>
      <c r="AZ125" s="27">
        <f t="shared" ca="1" si="17"/>
        <v>77.95679079902321</v>
      </c>
      <c r="BA125" s="16">
        <f t="shared" ca="1" si="17"/>
        <v>7.4194602879136324</v>
      </c>
      <c r="BB125" s="22">
        <f t="shared" ca="1" si="17"/>
        <v>35.006577405509624</v>
      </c>
      <c r="BC125" s="97"/>
      <c r="BD125" s="97"/>
      <c r="BE125" s="55">
        <f t="shared" ref="BE125:BP125" ca="1" si="18">_xlfn.NORM.INV(RAND(),BE$121,BE$122)</f>
        <v>6.4892851558520128</v>
      </c>
      <c r="BF125" s="16">
        <f t="shared" ca="1" si="18"/>
        <v>99.925682176907131</v>
      </c>
      <c r="BG125" s="16">
        <f t="shared" ca="1" si="18"/>
        <v>148.39406177231979</v>
      </c>
      <c r="BH125" s="16">
        <f t="shared" ca="1" si="18"/>
        <v>5.9913530923484704</v>
      </c>
      <c r="BI125" s="16">
        <f t="shared" ca="1" si="18"/>
        <v>112.8564051356628</v>
      </c>
      <c r="BJ125" s="22">
        <f t="shared" ca="1" si="18"/>
        <v>33.250015298781456</v>
      </c>
      <c r="BK125" s="47">
        <f t="shared" ca="1" si="18"/>
        <v>145.77948461955106</v>
      </c>
      <c r="BL125" s="16">
        <f t="shared" ca="1" si="18"/>
        <v>99.279250049531157</v>
      </c>
      <c r="BM125" s="16">
        <f t="shared" ca="1" si="18"/>
        <v>12.693308129404292</v>
      </c>
      <c r="BN125" s="16">
        <f t="shared" ca="1" si="18"/>
        <v>5.3943405395464312</v>
      </c>
      <c r="BO125" s="16">
        <f t="shared" ca="1" si="18"/>
        <v>7.7401934883352572</v>
      </c>
      <c r="BP125" s="22">
        <f t="shared" ca="1" si="18"/>
        <v>33.734672861926562</v>
      </c>
      <c r="BQ125" s="97"/>
      <c r="BR125" s="47">
        <f t="shared" ref="BR125:CC125" ca="1" si="19">_xlfn.NORM.INV(RAND(),BR$121,BR$122)</f>
        <v>5.5399041568168039</v>
      </c>
      <c r="BS125" s="36">
        <f t="shared" ca="1" si="19"/>
        <v>99.30619697982614</v>
      </c>
      <c r="BT125" s="16">
        <f t="shared" ca="1" si="19"/>
        <v>149.57025456062016</v>
      </c>
      <c r="BU125" s="27">
        <f t="shared" ca="1" si="19"/>
        <v>1.7026362098382655</v>
      </c>
      <c r="BV125" s="16">
        <f t="shared" ca="1" si="19"/>
        <v>113.36170206469396</v>
      </c>
      <c r="BW125" s="38">
        <f t="shared" ca="1" si="19"/>
        <v>99.815720043460345</v>
      </c>
      <c r="BX125" s="47">
        <f t="shared" ca="1" si="19"/>
        <v>149.04516526764712</v>
      </c>
      <c r="BY125" s="27">
        <f t="shared" ca="1" si="19"/>
        <v>99.734787194579383</v>
      </c>
      <c r="BZ125" s="16">
        <f t="shared" ca="1" si="19"/>
        <v>10.765599805908801</v>
      </c>
      <c r="CA125" s="16">
        <f t="shared" ca="1" si="19"/>
        <v>1.4444386062631154</v>
      </c>
      <c r="CB125" s="16">
        <f t="shared" ca="1" si="19"/>
        <v>9.6531790354354694</v>
      </c>
      <c r="CC125" s="38">
        <f t="shared" ca="1" si="19"/>
        <v>99.383166925852706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>_xlfn.T.TEST(AD7:AD106,AR7:AR106,2,1)</f>
        <v>0.2968510672547951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>_xlfn.T.TEST(AF7:AF106,AZ7:AZ106,2,1)</f>
        <v>1.6166624755916307E-174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>_xlfn.T.TEST(BF7:BF106,BS7:BS106,2,1)</f>
        <v>0.40499543397109206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>_xlfn.T.TEST(C7:C106,P7:P106,2,1)</f>
        <v>2.5328475968470524E-186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>_xlfn.T.TEST(AH7:AH106,AV7:AV106,2,1)</f>
        <v>0.44418890322737559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>_xlfn.T.TEST(BH7:BH106,BU7:BU106,2,1)</f>
        <v>1.7274322618444995E-78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>_xlfn.T.TEST(E7:E106,R7:R106,2,1)</f>
        <v>0.69297460638327602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>_xlfn.T.TEST(BJ7:BJ106,BW7:BW106,2,1)</f>
        <v>2.7852216767285873E-185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>_xlfn.T.TEST(G7:G106,T7:T106,2,1)</f>
        <v>0.25772620119592943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>_xlfn.T.TEST(AO7:AO106,BC7:BC106,2,1)</f>
        <v>3.3403787651578953E-129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>_xlfn.T.TEST(BQ7:BQ106,CD7:CD106,2,1)</f>
        <v>1.9439578559420507E-31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>_xlfn.T.TEST(N7:N106,AA7:AA106,2,1)</f>
        <v>7.6906970456079385E-72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zoomScale="70" zoomScaleNormal="70" workbookViewId="0">
      <selection activeCell="CD5" sqref="CD5:CD111"/>
    </sheetView>
  </sheetViews>
  <sheetFormatPr defaultRowHeight="15" x14ac:dyDescent="0.25"/>
  <cols>
    <col min="14" max="14" width="42.5703125" bestFit="1" customWidth="1"/>
    <col min="27" max="27" width="42.5703125" bestFit="1" customWidth="1"/>
    <col min="41" max="41" width="45.28515625" bestFit="1" customWidth="1"/>
    <col min="55" max="55" width="45.28515625" bestFit="1" customWidth="1"/>
    <col min="69" max="69" width="45.28515625" bestFit="1" customWidth="1"/>
    <col min="82" max="82" width="45.28515625" bestFit="1" customWidth="1"/>
  </cols>
  <sheetData>
    <row r="1" spans="1:82" s="84" customFormat="1" ht="29.25" thickBot="1" x14ac:dyDescent="0.5">
      <c r="A1" s="97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7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39" t="s">
        <v>6</v>
      </c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23"/>
      <c r="AB2" s="107" t="s">
        <v>5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9"/>
      <c r="AO2" s="107" t="s">
        <v>7</v>
      </c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7" t="s">
        <v>5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9"/>
      <c r="BQ2" s="97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7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 t="s">
        <v>11</v>
      </c>
      <c r="O3" s="113" t="s">
        <v>12</v>
      </c>
      <c r="P3" s="114"/>
      <c r="Q3" s="114"/>
      <c r="R3" s="114"/>
      <c r="S3" s="114"/>
      <c r="T3" s="115"/>
      <c r="U3" s="110" t="s">
        <v>13</v>
      </c>
      <c r="V3" s="111"/>
      <c r="W3" s="111"/>
      <c r="X3" s="111"/>
      <c r="Y3" s="111"/>
      <c r="Z3" s="112"/>
      <c r="AA3" s="20" t="s">
        <v>11</v>
      </c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 t="s">
        <v>11</v>
      </c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 t="s">
        <v>11</v>
      </c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 t="s">
        <v>11</v>
      </c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 t="s">
        <v>11</v>
      </c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2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26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5" t="s">
        <v>28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4" t="s">
        <v>29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30</v>
      </c>
    </row>
    <row r="5" spans="1:82" x14ac:dyDescent="0.25">
      <c r="A5" s="86">
        <v>1</v>
      </c>
      <c r="B5" s="87">
        <v>5.8179877785017533</v>
      </c>
      <c r="C5" s="87">
        <v>98.899733808698485</v>
      </c>
      <c r="D5" s="87">
        <v>149.67127212872404</v>
      </c>
      <c r="E5" s="87">
        <v>5.4854782300787281</v>
      </c>
      <c r="F5" s="87">
        <v>113.13476256091953</v>
      </c>
      <c r="G5" s="87">
        <v>33.803982621660914</v>
      </c>
      <c r="H5" s="87">
        <v>149.77008577564271</v>
      </c>
      <c r="I5" s="87">
        <v>98.899733808698485</v>
      </c>
      <c r="J5" s="87">
        <v>13.1196796345045</v>
      </c>
      <c r="K5" s="87">
        <v>5.4854782300787281</v>
      </c>
      <c r="L5" s="87">
        <v>14.158544678188079</v>
      </c>
      <c r="M5" s="87">
        <v>33.803982621660914</v>
      </c>
      <c r="N5" s="87"/>
      <c r="O5" s="87">
        <v>4.958551953296694</v>
      </c>
      <c r="P5" s="87">
        <v>9.7671769870447065</v>
      </c>
      <c r="Q5" s="87">
        <v>142.53967391271834</v>
      </c>
      <c r="R5" s="87">
        <v>6.6523860446221814</v>
      </c>
      <c r="S5" s="87">
        <v>109.13791925768089</v>
      </c>
      <c r="T5" s="87">
        <v>32.68663558122266</v>
      </c>
      <c r="U5" s="87">
        <v>143.17413574932596</v>
      </c>
      <c r="V5" s="87">
        <v>9.7671769870447065</v>
      </c>
      <c r="W5" s="87">
        <v>15.058198319138155</v>
      </c>
      <c r="X5" s="87">
        <v>6.6523860446221814</v>
      </c>
      <c r="Y5" s="87">
        <v>11.496394913082939</v>
      </c>
      <c r="Z5" s="87">
        <v>32.68663558122266</v>
      </c>
      <c r="AA5" s="87"/>
      <c r="AB5" s="86">
        <v>1</v>
      </c>
      <c r="AC5" s="87">
        <v>5.60929346970841</v>
      </c>
      <c r="AD5" s="87">
        <v>98.469678330094908</v>
      </c>
      <c r="AE5" s="87">
        <v>147.97388545514823</v>
      </c>
      <c r="AF5" s="87">
        <v>6.089853013710532</v>
      </c>
      <c r="AG5" s="87">
        <v>111.54317299917098</v>
      </c>
      <c r="AH5" s="87">
        <v>34.639295074485993</v>
      </c>
      <c r="AI5" s="87">
        <v>150.76648320335738</v>
      </c>
      <c r="AJ5" s="87">
        <v>98.469678330094908</v>
      </c>
      <c r="AK5" s="87">
        <v>13.175259743675461</v>
      </c>
      <c r="AL5" s="87">
        <v>6.089853013710532</v>
      </c>
      <c r="AM5" s="87">
        <v>4.7518117020194595</v>
      </c>
      <c r="AN5" s="87">
        <v>34.639295074485993</v>
      </c>
      <c r="AO5" s="87"/>
      <c r="AP5" s="86">
        <v>1</v>
      </c>
      <c r="AQ5" s="87">
        <v>6.0318099698274699</v>
      </c>
      <c r="AR5" s="87">
        <v>99.588871454058662</v>
      </c>
      <c r="AS5" s="87">
        <v>146.73592903233191</v>
      </c>
      <c r="AT5" s="87">
        <v>76.808769163764495</v>
      </c>
      <c r="AU5" s="87">
        <v>114.28998931450197</v>
      </c>
      <c r="AV5" s="87">
        <v>34.071367493818371</v>
      </c>
      <c r="AW5" s="87">
        <v>144.33897688083886</v>
      </c>
      <c r="AX5" s="87">
        <v>99.588871454058662</v>
      </c>
      <c r="AY5" s="87">
        <v>8.4003352120067927</v>
      </c>
      <c r="AZ5" s="87">
        <v>76.808769163764495</v>
      </c>
      <c r="BA5" s="87">
        <v>4.6534631230151238</v>
      </c>
      <c r="BB5" s="87">
        <v>34.071367493818371</v>
      </c>
      <c r="BC5" s="87"/>
      <c r="BD5" s="86">
        <v>1</v>
      </c>
      <c r="BE5" s="87">
        <v>6.4379636652860555</v>
      </c>
      <c r="BF5" s="87">
        <v>99.857146839497616</v>
      </c>
      <c r="BG5" s="87">
        <v>149.4964337253389</v>
      </c>
      <c r="BH5" s="87">
        <v>5.7896788756397921</v>
      </c>
      <c r="BI5" s="87">
        <v>112.47172839343735</v>
      </c>
      <c r="BJ5" s="87">
        <v>32.883313445369645</v>
      </c>
      <c r="BK5" s="87">
        <v>149.8190028356847</v>
      </c>
      <c r="BL5" s="87">
        <v>99.857146839497616</v>
      </c>
      <c r="BM5" s="87">
        <v>13.894484968415005</v>
      </c>
      <c r="BN5" s="87">
        <v>5.7896788756397921</v>
      </c>
      <c r="BO5" s="87">
        <v>10.158697108818387</v>
      </c>
      <c r="BP5" s="87">
        <v>32.883313445369645</v>
      </c>
      <c r="BQ5" s="87"/>
      <c r="BR5" s="87">
        <v>6.5695270079307599</v>
      </c>
      <c r="BS5" s="87">
        <v>99.283333295893328</v>
      </c>
      <c r="BT5" s="87">
        <v>148.98089045417882</v>
      </c>
      <c r="BU5" s="87">
        <v>0.3087042192506495</v>
      </c>
      <c r="BV5" s="87">
        <v>113.11308170941396</v>
      </c>
      <c r="BW5" s="87">
        <v>99.675841929736038</v>
      </c>
      <c r="BX5" s="87">
        <v>147.50490891942974</v>
      </c>
      <c r="BY5" s="87">
        <v>99.283333295893328</v>
      </c>
      <c r="BZ5" s="87">
        <v>9.8927625525363112</v>
      </c>
      <c r="CA5" s="87">
        <v>0.3087042192506495</v>
      </c>
      <c r="CB5" s="87">
        <v>12.733449107493531</v>
      </c>
      <c r="CC5" s="87">
        <v>99.675841929736038</v>
      </c>
      <c r="CD5" s="87"/>
    </row>
    <row r="6" spans="1:82" x14ac:dyDescent="0.25">
      <c r="A6" s="86">
        <v>2</v>
      </c>
      <c r="B6" s="87">
        <v>4.6599351431827447</v>
      </c>
      <c r="C6" s="87">
        <v>99.049958130291998</v>
      </c>
      <c r="D6" s="87">
        <v>147.85510977661747</v>
      </c>
      <c r="E6" s="87">
        <v>5.0552441348474639</v>
      </c>
      <c r="F6" s="87">
        <v>114.43788378488775</v>
      </c>
      <c r="G6" s="87">
        <v>33.737116133809067</v>
      </c>
      <c r="H6" s="87">
        <v>151.64446409093739</v>
      </c>
      <c r="I6" s="87">
        <v>99.049958130291998</v>
      </c>
      <c r="J6" s="87">
        <v>10.049293355438872</v>
      </c>
      <c r="K6" s="87">
        <v>5.0552441348474639</v>
      </c>
      <c r="L6" s="87">
        <v>7.8124909327209107</v>
      </c>
      <c r="M6" s="87">
        <v>33.737116133809067</v>
      </c>
      <c r="N6" s="87"/>
      <c r="O6" s="87">
        <v>5.572676336697282</v>
      </c>
      <c r="P6" s="87">
        <v>10.582983081969099</v>
      </c>
      <c r="Q6" s="87">
        <v>142.26036990434653</v>
      </c>
      <c r="R6" s="87">
        <v>6.1066659004176724</v>
      </c>
      <c r="S6" s="87">
        <v>112.67997886311393</v>
      </c>
      <c r="T6" s="87">
        <v>35.136510745397118</v>
      </c>
      <c r="U6" s="87">
        <v>141.03810280923503</v>
      </c>
      <c r="V6" s="87">
        <v>10.582983081969099</v>
      </c>
      <c r="W6" s="87">
        <v>12.869628407090158</v>
      </c>
      <c r="X6" s="87">
        <v>6.1066659004176724</v>
      </c>
      <c r="Y6" s="87">
        <v>12.591685580212463</v>
      </c>
      <c r="Z6" s="87">
        <v>35.136510745397118</v>
      </c>
      <c r="AA6" s="87"/>
      <c r="AB6" s="86">
        <v>2</v>
      </c>
      <c r="AC6" s="87">
        <v>6.1677917366019406</v>
      </c>
      <c r="AD6" s="87">
        <v>98.850053529483787</v>
      </c>
      <c r="AE6" s="87">
        <v>149.0991682318969</v>
      </c>
      <c r="AF6" s="87">
        <v>5.4358402241267427</v>
      </c>
      <c r="AG6" s="87">
        <v>112.18667093013251</v>
      </c>
      <c r="AH6" s="87">
        <v>34.372804864134118</v>
      </c>
      <c r="AI6" s="87">
        <v>149.30426699891851</v>
      </c>
      <c r="AJ6" s="87">
        <v>98.850053529483787</v>
      </c>
      <c r="AK6" s="87">
        <v>12.213607360277084</v>
      </c>
      <c r="AL6" s="87">
        <v>5.4358402241267427</v>
      </c>
      <c r="AM6" s="87">
        <v>9.693981373437575</v>
      </c>
      <c r="AN6" s="87">
        <v>34.372804864134118</v>
      </c>
      <c r="AO6" s="87"/>
      <c r="AP6" s="86">
        <v>2</v>
      </c>
      <c r="AQ6" s="87">
        <v>6.0193628227232949</v>
      </c>
      <c r="AR6" s="87">
        <v>100.00780498257649</v>
      </c>
      <c r="AS6" s="87">
        <v>140.34021325234002</v>
      </c>
      <c r="AT6" s="87">
        <v>77.48456231680467</v>
      </c>
      <c r="AU6" s="87">
        <v>114.39553563806828</v>
      </c>
      <c r="AV6" s="87">
        <v>33.645197708219904</v>
      </c>
      <c r="AW6" s="87">
        <v>146.38743771690326</v>
      </c>
      <c r="AX6" s="87">
        <v>100.00780498257649</v>
      </c>
      <c r="AY6" s="87">
        <v>8.6731200140141436</v>
      </c>
      <c r="AZ6" s="87">
        <v>77.48456231680467</v>
      </c>
      <c r="BA6" s="87">
        <v>2.2944793831029275</v>
      </c>
      <c r="BB6" s="87">
        <v>33.645197708219904</v>
      </c>
      <c r="BC6" s="87"/>
      <c r="BD6" s="86">
        <v>2</v>
      </c>
      <c r="BE6" s="87">
        <v>6.2742650249672067</v>
      </c>
      <c r="BF6" s="87">
        <v>99.829814591187613</v>
      </c>
      <c r="BG6" s="87">
        <v>148.58154685472175</v>
      </c>
      <c r="BH6" s="87">
        <v>6.3483665373058802</v>
      </c>
      <c r="BI6" s="87">
        <v>111.75900737969495</v>
      </c>
      <c r="BJ6" s="87">
        <v>32.970182117734822</v>
      </c>
      <c r="BK6" s="87">
        <v>145.72752500322338</v>
      </c>
      <c r="BL6" s="87">
        <v>99.829814591187613</v>
      </c>
      <c r="BM6" s="87">
        <v>13.869029042881527</v>
      </c>
      <c r="BN6" s="87">
        <v>6.3483665373058802</v>
      </c>
      <c r="BO6" s="87">
        <v>5.971969871074732</v>
      </c>
      <c r="BP6" s="87">
        <v>32.970182117734822</v>
      </c>
      <c r="BQ6" s="87"/>
      <c r="BR6" s="87">
        <v>5.88054114257619</v>
      </c>
      <c r="BS6" s="87">
        <v>99.339708243217387</v>
      </c>
      <c r="BT6" s="87">
        <v>147.74061047718149</v>
      </c>
      <c r="BU6" s="87">
        <v>1.6587780552690261</v>
      </c>
      <c r="BV6" s="87">
        <v>115.00735568621172</v>
      </c>
      <c r="BW6" s="87">
        <v>99.458387947113977</v>
      </c>
      <c r="BX6" s="87">
        <v>144.75810492999346</v>
      </c>
      <c r="BY6" s="87">
        <v>99.339708243217387</v>
      </c>
      <c r="BZ6" s="87">
        <v>11.864406222078435</v>
      </c>
      <c r="CA6" s="87">
        <v>1.6587780552690261</v>
      </c>
      <c r="CB6" s="87">
        <v>9.0359400357417368</v>
      </c>
      <c r="CC6" s="87">
        <v>99.458387947113977</v>
      </c>
      <c r="CD6" s="87"/>
    </row>
    <row r="7" spans="1:82" x14ac:dyDescent="0.25">
      <c r="A7" s="86">
        <v>3</v>
      </c>
      <c r="B7" s="87">
        <v>5.4103314917471286</v>
      </c>
      <c r="C7" s="87">
        <v>99.443957394215516</v>
      </c>
      <c r="D7" s="87">
        <v>147.28654381560796</v>
      </c>
      <c r="E7" s="87">
        <v>5.9659682742473485</v>
      </c>
      <c r="F7" s="87">
        <v>111.6649936989196</v>
      </c>
      <c r="G7" s="87">
        <v>33.472140845655197</v>
      </c>
      <c r="H7" s="87">
        <v>149.535546361408</v>
      </c>
      <c r="I7" s="87">
        <v>99.443957394215516</v>
      </c>
      <c r="J7" s="87">
        <v>11.776584853937475</v>
      </c>
      <c r="K7" s="87">
        <v>5.9659682742473485</v>
      </c>
      <c r="L7" s="87">
        <v>6.3561827548961425</v>
      </c>
      <c r="M7" s="87">
        <v>33.472140845655197</v>
      </c>
      <c r="N7" s="87"/>
      <c r="O7" s="87">
        <v>4.2178277480200403</v>
      </c>
      <c r="P7" s="87">
        <v>10.498223452719131</v>
      </c>
      <c r="Q7" s="87">
        <v>140.70849618199395</v>
      </c>
      <c r="R7" s="87">
        <v>4.2973988679020492</v>
      </c>
      <c r="S7" s="87">
        <v>112.15222090208572</v>
      </c>
      <c r="T7" s="87">
        <v>35.446972972252283</v>
      </c>
      <c r="U7" s="87">
        <v>146.21919777504846</v>
      </c>
      <c r="V7" s="87">
        <v>10.498223452719131</v>
      </c>
      <c r="W7" s="87">
        <v>11.724339266404785</v>
      </c>
      <c r="X7" s="87">
        <v>4.2973988679020492</v>
      </c>
      <c r="Y7" s="87">
        <v>8.1658066876184527</v>
      </c>
      <c r="Z7" s="87">
        <v>35.446972972252283</v>
      </c>
      <c r="AA7" s="87"/>
      <c r="AB7" s="86">
        <v>3</v>
      </c>
      <c r="AC7" s="87">
        <v>6.1761572954869575</v>
      </c>
      <c r="AD7" s="87">
        <v>99.852990801897775</v>
      </c>
      <c r="AE7" s="87">
        <v>149.36225973092087</v>
      </c>
      <c r="AF7" s="87">
        <v>4.5561753314177018</v>
      </c>
      <c r="AG7" s="87">
        <v>114.87722846248839</v>
      </c>
      <c r="AH7" s="87">
        <v>34.393476261359595</v>
      </c>
      <c r="AI7" s="87">
        <v>146.11741959064835</v>
      </c>
      <c r="AJ7" s="87">
        <v>99.852990801897775</v>
      </c>
      <c r="AK7" s="87">
        <v>11.056601115296974</v>
      </c>
      <c r="AL7" s="87">
        <v>4.5561753314177018</v>
      </c>
      <c r="AM7" s="87">
        <v>9.3322183440303608</v>
      </c>
      <c r="AN7" s="87">
        <v>34.393476261359595</v>
      </c>
      <c r="AO7" s="87"/>
      <c r="AP7" s="86">
        <v>3</v>
      </c>
      <c r="AQ7" s="87">
        <v>5.1277003623163981</v>
      </c>
      <c r="AR7" s="87">
        <v>99.5931194369835</v>
      </c>
      <c r="AS7" s="87">
        <v>141.02816821750062</v>
      </c>
      <c r="AT7" s="87">
        <v>75.252880142505177</v>
      </c>
      <c r="AU7" s="87">
        <v>108.8943551965894</v>
      </c>
      <c r="AV7" s="87">
        <v>33.367597665587084</v>
      </c>
      <c r="AW7" s="87">
        <v>140.61337604362495</v>
      </c>
      <c r="AX7" s="87">
        <v>99.5931194369835</v>
      </c>
      <c r="AY7" s="87">
        <v>15.189766205671562</v>
      </c>
      <c r="AZ7" s="87">
        <v>75.252880142505177</v>
      </c>
      <c r="BA7" s="87">
        <v>2.244820777509418</v>
      </c>
      <c r="BB7" s="87">
        <v>33.367597665587084</v>
      </c>
      <c r="BC7" s="87"/>
      <c r="BD7" s="86">
        <v>3</v>
      </c>
      <c r="BE7" s="87">
        <v>5.9591197005011365</v>
      </c>
      <c r="BF7" s="87">
        <v>99.535097356311482</v>
      </c>
      <c r="BG7" s="87">
        <v>148.18107759767261</v>
      </c>
      <c r="BH7" s="87">
        <v>6.2818556168018089</v>
      </c>
      <c r="BI7" s="87">
        <v>113.99243950681377</v>
      </c>
      <c r="BJ7" s="87">
        <v>33.038756129675377</v>
      </c>
      <c r="BK7" s="87">
        <v>147.48540686188392</v>
      </c>
      <c r="BL7" s="87">
        <v>99.535097356311482</v>
      </c>
      <c r="BM7" s="87">
        <v>11.103657063197712</v>
      </c>
      <c r="BN7" s="87">
        <v>6.2818556168018089</v>
      </c>
      <c r="BO7" s="87">
        <v>9.4364881439816308</v>
      </c>
      <c r="BP7" s="87">
        <v>33.038756129675377</v>
      </c>
      <c r="BQ7" s="87"/>
      <c r="BR7" s="87">
        <v>5.9450926093384373</v>
      </c>
      <c r="BS7" s="87">
        <v>99.692398353477927</v>
      </c>
      <c r="BT7" s="87">
        <v>149.39976581761033</v>
      </c>
      <c r="BU7" s="87">
        <v>0.74922905162331133</v>
      </c>
      <c r="BV7" s="87">
        <v>115.29675743548054</v>
      </c>
      <c r="BW7" s="87">
        <v>99.712409624565723</v>
      </c>
      <c r="BX7" s="87">
        <v>152.46435610630479</v>
      </c>
      <c r="BY7" s="87">
        <v>99.692398353477927</v>
      </c>
      <c r="BZ7" s="87">
        <v>11.268423612481302</v>
      </c>
      <c r="CA7" s="87">
        <v>0.74922905162331133</v>
      </c>
      <c r="CB7" s="87">
        <v>16.757095348640025</v>
      </c>
      <c r="CC7" s="87">
        <v>99.712409624565723</v>
      </c>
      <c r="CD7" s="87"/>
    </row>
    <row r="8" spans="1:82" x14ac:dyDescent="0.25">
      <c r="A8" s="86">
        <v>4</v>
      </c>
      <c r="B8" s="87">
        <v>5.8927836081338798</v>
      </c>
      <c r="C8" s="87">
        <v>99.184602059615827</v>
      </c>
      <c r="D8" s="87">
        <v>147.47797007835564</v>
      </c>
      <c r="E8" s="87">
        <v>7.147903885436885</v>
      </c>
      <c r="F8" s="87">
        <v>113.34674868545378</v>
      </c>
      <c r="G8" s="87">
        <v>34.006851714480973</v>
      </c>
      <c r="H8" s="87">
        <v>148.91814423489291</v>
      </c>
      <c r="I8" s="87">
        <v>99.184602059615827</v>
      </c>
      <c r="J8" s="87">
        <v>10.976132502200741</v>
      </c>
      <c r="K8" s="87">
        <v>7.147903885436885</v>
      </c>
      <c r="L8" s="87">
        <v>6.6370201060494267</v>
      </c>
      <c r="M8" s="87">
        <v>34.006851714480973</v>
      </c>
      <c r="N8" s="87"/>
      <c r="O8" s="87">
        <v>5.1024717440175955</v>
      </c>
      <c r="P8" s="87">
        <v>10.083746584709024</v>
      </c>
      <c r="Q8" s="87">
        <v>142.30141480490053</v>
      </c>
      <c r="R8" s="87">
        <v>5.4404465436883331</v>
      </c>
      <c r="S8" s="87">
        <v>111.25140848405501</v>
      </c>
      <c r="T8" s="87">
        <v>33.026837863776635</v>
      </c>
      <c r="U8" s="87">
        <v>146.54979404584697</v>
      </c>
      <c r="V8" s="87">
        <v>10.083746584709024</v>
      </c>
      <c r="W8" s="87">
        <v>15.352996306679877</v>
      </c>
      <c r="X8" s="87">
        <v>5.4404465436883331</v>
      </c>
      <c r="Y8" s="87">
        <v>12.848480433548385</v>
      </c>
      <c r="Z8" s="87">
        <v>33.026837863776635</v>
      </c>
      <c r="AA8" s="87"/>
      <c r="AB8" s="86">
        <v>4</v>
      </c>
      <c r="AC8" s="87">
        <v>6.5824373080522038</v>
      </c>
      <c r="AD8" s="87">
        <v>99.038030157119564</v>
      </c>
      <c r="AE8" s="87">
        <v>149.30553239694754</v>
      </c>
      <c r="AF8" s="87">
        <v>5.7075683678562799</v>
      </c>
      <c r="AG8" s="87">
        <v>113.87660120321623</v>
      </c>
      <c r="AH8" s="87">
        <v>34.335296212483541</v>
      </c>
      <c r="AI8" s="87">
        <v>150.11720917767721</v>
      </c>
      <c r="AJ8" s="87">
        <v>99.038030157119564</v>
      </c>
      <c r="AK8" s="87">
        <v>10.882505279452054</v>
      </c>
      <c r="AL8" s="87">
        <v>5.7075683678562799</v>
      </c>
      <c r="AM8" s="87">
        <v>4.6981086354674551</v>
      </c>
      <c r="AN8" s="87">
        <v>34.335296212483541</v>
      </c>
      <c r="AO8" s="87"/>
      <c r="AP8" s="86">
        <v>4</v>
      </c>
      <c r="AQ8" s="87">
        <v>5.378003375110314</v>
      </c>
      <c r="AR8" s="87">
        <v>99.85719820729453</v>
      </c>
      <c r="AS8" s="87">
        <v>144.86724444798548</v>
      </c>
      <c r="AT8" s="87">
        <v>76.022201043548478</v>
      </c>
      <c r="AU8" s="87">
        <v>112.29580414984298</v>
      </c>
      <c r="AV8" s="87">
        <v>32.554506742787574</v>
      </c>
      <c r="AW8" s="87">
        <v>139.58570673945448</v>
      </c>
      <c r="AX8" s="87">
        <v>99.85719820729453</v>
      </c>
      <c r="AY8" s="87">
        <v>10.853078430722652</v>
      </c>
      <c r="AZ8" s="87">
        <v>76.022201043548478</v>
      </c>
      <c r="BA8" s="87">
        <v>1.1974845658075084</v>
      </c>
      <c r="BB8" s="87">
        <v>32.554506742787574</v>
      </c>
      <c r="BC8" s="87"/>
      <c r="BD8" s="86">
        <v>4</v>
      </c>
      <c r="BE8" s="87">
        <v>6.3755618606408442</v>
      </c>
      <c r="BF8" s="87">
        <v>99.935558964497929</v>
      </c>
      <c r="BG8" s="87">
        <v>148.73540584803897</v>
      </c>
      <c r="BH8" s="87">
        <v>5.2670477568133691</v>
      </c>
      <c r="BI8" s="87">
        <v>113.60275101725469</v>
      </c>
      <c r="BJ8" s="87">
        <v>33.263944309781536</v>
      </c>
      <c r="BK8" s="87">
        <v>150.55556865566058</v>
      </c>
      <c r="BL8" s="87">
        <v>99.935558964497929</v>
      </c>
      <c r="BM8" s="87">
        <v>7.6575641591433437</v>
      </c>
      <c r="BN8" s="87">
        <v>5.2670477568133691</v>
      </c>
      <c r="BO8" s="87">
        <v>7.8143345284664072</v>
      </c>
      <c r="BP8" s="87">
        <v>33.263944309781536</v>
      </c>
      <c r="BQ8" s="87"/>
      <c r="BR8" s="87">
        <v>6.5350438535021134</v>
      </c>
      <c r="BS8" s="87">
        <v>99.358155288419823</v>
      </c>
      <c r="BT8" s="87">
        <v>148.55460160033959</v>
      </c>
      <c r="BU8" s="87">
        <v>1.29407020270611</v>
      </c>
      <c r="BV8" s="87">
        <v>113.86579592730365</v>
      </c>
      <c r="BW8" s="87">
        <v>99.917300410803577</v>
      </c>
      <c r="BX8" s="87">
        <v>153.56641834457062</v>
      </c>
      <c r="BY8" s="87">
        <v>99.358155288419823</v>
      </c>
      <c r="BZ8" s="87">
        <v>11.608990409228401</v>
      </c>
      <c r="CA8" s="87">
        <v>1.29407020270611</v>
      </c>
      <c r="CB8" s="87">
        <v>7.6690458112537385</v>
      </c>
      <c r="CC8" s="87">
        <v>99.917300410803577</v>
      </c>
      <c r="CD8" s="87"/>
    </row>
    <row r="9" spans="1:82" x14ac:dyDescent="0.25">
      <c r="A9" s="86">
        <v>5</v>
      </c>
      <c r="B9" s="87">
        <v>6.1351788414894219</v>
      </c>
      <c r="C9" s="87">
        <v>100.18157851967698</v>
      </c>
      <c r="D9" s="87">
        <v>145.25959998789136</v>
      </c>
      <c r="E9" s="87">
        <v>3.9800701251249984</v>
      </c>
      <c r="F9" s="87">
        <v>113.47846562267804</v>
      </c>
      <c r="G9" s="87">
        <v>33.464738695307261</v>
      </c>
      <c r="H9" s="87">
        <v>148.30023061059461</v>
      </c>
      <c r="I9" s="87">
        <v>100.18157851967698</v>
      </c>
      <c r="J9" s="87">
        <v>14.69722374674132</v>
      </c>
      <c r="K9" s="87">
        <v>3.9800701251249984</v>
      </c>
      <c r="L9" s="87">
        <v>13.869414962001205</v>
      </c>
      <c r="M9" s="87">
        <v>33.464738695307261</v>
      </c>
      <c r="N9" s="87"/>
      <c r="O9" s="87">
        <v>6.0795686033296672</v>
      </c>
      <c r="P9" s="87">
        <v>8.6695042565514235</v>
      </c>
      <c r="Q9" s="87">
        <v>142.76886997290003</v>
      </c>
      <c r="R9" s="87">
        <v>5.7758575967867616</v>
      </c>
      <c r="S9" s="87">
        <v>111.22506636607862</v>
      </c>
      <c r="T9" s="87">
        <v>33.829328154961793</v>
      </c>
      <c r="U9" s="87">
        <v>146.22391201241143</v>
      </c>
      <c r="V9" s="87">
        <v>8.6695042565514235</v>
      </c>
      <c r="W9" s="87">
        <v>10.326043375743115</v>
      </c>
      <c r="X9" s="87">
        <v>5.7758575967867616</v>
      </c>
      <c r="Y9" s="87">
        <v>12.363032629819839</v>
      </c>
      <c r="Z9" s="87">
        <v>33.829328154961793</v>
      </c>
      <c r="AA9" s="87"/>
      <c r="AB9" s="86">
        <v>5</v>
      </c>
      <c r="AC9" s="87">
        <v>6.9750482579086421</v>
      </c>
      <c r="AD9" s="87">
        <v>99.85474807249031</v>
      </c>
      <c r="AE9" s="87">
        <v>150.99888622986265</v>
      </c>
      <c r="AF9" s="87">
        <v>4.6874331432741005</v>
      </c>
      <c r="AG9" s="87">
        <v>111.33090840691297</v>
      </c>
      <c r="AH9" s="87">
        <v>35.457811876535274</v>
      </c>
      <c r="AI9" s="87">
        <v>150.03794144958866</v>
      </c>
      <c r="AJ9" s="87">
        <v>99.85474807249031</v>
      </c>
      <c r="AK9" s="87">
        <v>12.618141307474207</v>
      </c>
      <c r="AL9" s="87">
        <v>4.6874331432741005</v>
      </c>
      <c r="AM9" s="87">
        <v>12.86897163665504</v>
      </c>
      <c r="AN9" s="87">
        <v>35.457811876535274</v>
      </c>
      <c r="AO9" s="87"/>
      <c r="AP9" s="86">
        <v>5</v>
      </c>
      <c r="AQ9" s="87">
        <v>5.1495917902821331</v>
      </c>
      <c r="AR9" s="87">
        <v>99.761800202388159</v>
      </c>
      <c r="AS9" s="87">
        <v>144.51430803466479</v>
      </c>
      <c r="AT9" s="87">
        <v>75.735249573057303</v>
      </c>
      <c r="AU9" s="87">
        <v>112.34007764782029</v>
      </c>
      <c r="AV9" s="87">
        <v>33.180036446085239</v>
      </c>
      <c r="AW9" s="87">
        <v>146.90685325768285</v>
      </c>
      <c r="AX9" s="87">
        <v>99.761800202388159</v>
      </c>
      <c r="AY9" s="87">
        <v>11.773318924611978</v>
      </c>
      <c r="AZ9" s="87">
        <v>75.735249573057303</v>
      </c>
      <c r="BA9" s="87">
        <v>2.9200974464068197</v>
      </c>
      <c r="BB9" s="87">
        <v>33.180036446085239</v>
      </c>
      <c r="BC9" s="87"/>
      <c r="BD9" s="86">
        <v>5</v>
      </c>
      <c r="BE9" s="87">
        <v>5.3910180791715927</v>
      </c>
      <c r="BF9" s="87">
        <v>100.20798597401868</v>
      </c>
      <c r="BG9" s="87">
        <v>148.28762525211198</v>
      </c>
      <c r="BH9" s="87">
        <v>7.0043941387227164</v>
      </c>
      <c r="BI9" s="87">
        <v>111.06094607968836</v>
      </c>
      <c r="BJ9" s="87">
        <v>34.720653432209453</v>
      </c>
      <c r="BK9" s="87">
        <v>148.76741135269856</v>
      </c>
      <c r="BL9" s="87">
        <v>100.20798597401868</v>
      </c>
      <c r="BM9" s="87">
        <v>10.25945476517578</v>
      </c>
      <c r="BN9" s="87">
        <v>7.0043941387227164</v>
      </c>
      <c r="BO9" s="87">
        <v>8.7587584651581221</v>
      </c>
      <c r="BP9" s="87">
        <v>34.720653432209453</v>
      </c>
      <c r="BQ9" s="87"/>
      <c r="BR9" s="87">
        <v>7.0721446415061324</v>
      </c>
      <c r="BS9" s="87">
        <v>99.75287821685977</v>
      </c>
      <c r="BT9" s="87">
        <v>148.71579899912672</v>
      </c>
      <c r="BU9" s="87">
        <v>1.1616668875073561</v>
      </c>
      <c r="BV9" s="87">
        <v>112.01112333316803</v>
      </c>
      <c r="BW9" s="87">
        <v>99.639301794785752</v>
      </c>
      <c r="BX9" s="87">
        <v>150.04983118195653</v>
      </c>
      <c r="BY9" s="87">
        <v>99.75287821685977</v>
      </c>
      <c r="BZ9" s="87">
        <v>10.823995997050469</v>
      </c>
      <c r="CA9" s="87">
        <v>1.1616668875073561</v>
      </c>
      <c r="CB9" s="87">
        <v>10.320682711311655</v>
      </c>
      <c r="CC9" s="87">
        <v>99.639301794785752</v>
      </c>
      <c r="CD9" s="87"/>
    </row>
    <row r="10" spans="1:82" x14ac:dyDescent="0.25">
      <c r="A10" s="86">
        <v>6</v>
      </c>
      <c r="B10" s="87">
        <v>6.7301659660199951</v>
      </c>
      <c r="C10" s="87">
        <v>99.086163825637499</v>
      </c>
      <c r="D10" s="87">
        <v>149.10969764747267</v>
      </c>
      <c r="E10" s="87">
        <v>8.4771711904752696</v>
      </c>
      <c r="F10" s="87">
        <v>112.61245011337876</v>
      </c>
      <c r="G10" s="87">
        <v>35.495658881366396</v>
      </c>
      <c r="H10" s="87">
        <v>147.23537705066408</v>
      </c>
      <c r="I10" s="87">
        <v>99.086163825637499</v>
      </c>
      <c r="J10" s="87">
        <v>11.1798625664968</v>
      </c>
      <c r="K10" s="87">
        <v>8.4771711904752696</v>
      </c>
      <c r="L10" s="87">
        <v>8.6284127850675159</v>
      </c>
      <c r="M10" s="87">
        <v>35.495658881366396</v>
      </c>
      <c r="N10" s="87"/>
      <c r="O10" s="87">
        <v>6.0446159572329838</v>
      </c>
      <c r="P10" s="87">
        <v>11.055393608267627</v>
      </c>
      <c r="Q10" s="87">
        <v>142.05072633175484</v>
      </c>
      <c r="R10" s="87">
        <v>5.9150010404606741</v>
      </c>
      <c r="S10" s="87">
        <v>114.56821901315648</v>
      </c>
      <c r="T10" s="87">
        <v>34.312610501859965</v>
      </c>
      <c r="U10" s="87">
        <v>147.24843211760452</v>
      </c>
      <c r="V10" s="87">
        <v>11.055393608267627</v>
      </c>
      <c r="W10" s="87">
        <v>8.705941026758472</v>
      </c>
      <c r="X10" s="87">
        <v>5.9150010404606741</v>
      </c>
      <c r="Y10" s="87">
        <v>9.6697069195956722</v>
      </c>
      <c r="Z10" s="87">
        <v>34.312610501859965</v>
      </c>
      <c r="AA10" s="87"/>
      <c r="AB10" s="86">
        <v>6</v>
      </c>
      <c r="AC10" s="87">
        <v>5.8045936394230058</v>
      </c>
      <c r="AD10" s="87">
        <v>99.361267234580225</v>
      </c>
      <c r="AE10" s="87">
        <v>148.37858948364391</v>
      </c>
      <c r="AF10" s="87">
        <v>4.7737435914760056</v>
      </c>
      <c r="AG10" s="87">
        <v>116.14455460087203</v>
      </c>
      <c r="AH10" s="87">
        <v>33.624953525770756</v>
      </c>
      <c r="AI10" s="87">
        <v>150.76735226484573</v>
      </c>
      <c r="AJ10" s="87">
        <v>99.361267234580225</v>
      </c>
      <c r="AK10" s="87">
        <v>9.3558092140596152</v>
      </c>
      <c r="AL10" s="87">
        <v>4.7737435914760056</v>
      </c>
      <c r="AM10" s="87">
        <v>12.343039931487899</v>
      </c>
      <c r="AN10" s="87">
        <v>33.624953525770756</v>
      </c>
      <c r="AO10" s="87"/>
      <c r="AP10" s="86">
        <v>6</v>
      </c>
      <c r="AQ10" s="87">
        <v>5.9397183480840541</v>
      </c>
      <c r="AR10" s="87">
        <v>99.500367782732113</v>
      </c>
      <c r="AS10" s="87">
        <v>142.65207851385622</v>
      </c>
      <c r="AT10" s="87">
        <v>76.666015759873858</v>
      </c>
      <c r="AU10" s="87">
        <v>110.02732504449611</v>
      </c>
      <c r="AV10" s="87">
        <v>34.098633475158586</v>
      </c>
      <c r="AW10" s="87">
        <v>141.94982968407473</v>
      </c>
      <c r="AX10" s="87">
        <v>99.500367782732113</v>
      </c>
      <c r="AY10" s="87">
        <v>10.374905626446177</v>
      </c>
      <c r="AZ10" s="87">
        <v>76.666015759873858</v>
      </c>
      <c r="BA10" s="87">
        <v>5.3755224014320087</v>
      </c>
      <c r="BB10" s="87">
        <v>34.098633475158586</v>
      </c>
      <c r="BC10" s="87"/>
      <c r="BD10" s="86">
        <v>6</v>
      </c>
      <c r="BE10" s="87">
        <v>6.0789668567537793</v>
      </c>
      <c r="BF10" s="87">
        <v>100.22538179853504</v>
      </c>
      <c r="BG10" s="87">
        <v>147.18414433504776</v>
      </c>
      <c r="BH10" s="87">
        <v>6.702423017344147</v>
      </c>
      <c r="BI10" s="87">
        <v>113.59136967185518</v>
      </c>
      <c r="BJ10" s="87">
        <v>34.415814648317195</v>
      </c>
      <c r="BK10" s="87">
        <v>148.80232573072306</v>
      </c>
      <c r="BL10" s="87">
        <v>100.22538179853504</v>
      </c>
      <c r="BM10" s="87">
        <v>13.034615950496054</v>
      </c>
      <c r="BN10" s="87">
        <v>6.702423017344147</v>
      </c>
      <c r="BO10" s="87">
        <v>5.6986226795921571</v>
      </c>
      <c r="BP10" s="87">
        <v>34.415814648317195</v>
      </c>
      <c r="BQ10" s="87"/>
      <c r="BR10" s="87">
        <v>5.1615028585138507</v>
      </c>
      <c r="BS10" s="87">
        <v>100.48957662012218</v>
      </c>
      <c r="BT10" s="87">
        <v>147.96750169858822</v>
      </c>
      <c r="BU10" s="87">
        <v>1.0945939199840879</v>
      </c>
      <c r="BV10" s="87">
        <v>114.01788367365043</v>
      </c>
      <c r="BW10" s="87">
        <v>99.588117522747211</v>
      </c>
      <c r="BX10" s="87">
        <v>146.21308315860151</v>
      </c>
      <c r="BY10" s="87">
        <v>100.48957662012218</v>
      </c>
      <c r="BZ10" s="87">
        <v>11.878462947127028</v>
      </c>
      <c r="CA10" s="87">
        <v>1.0945939199840879</v>
      </c>
      <c r="CB10" s="87">
        <v>14.063490694162606</v>
      </c>
      <c r="CC10" s="87">
        <v>99.588117522747211</v>
      </c>
      <c r="CD10" s="87"/>
    </row>
    <row r="11" spans="1:82" x14ac:dyDescent="0.25">
      <c r="A11" s="86">
        <v>7</v>
      </c>
      <c r="B11" s="87">
        <v>6.2326671817045174</v>
      </c>
      <c r="C11" s="87">
        <v>99.058951395186909</v>
      </c>
      <c r="D11" s="87">
        <v>150.5231220512735</v>
      </c>
      <c r="E11" s="87">
        <v>5.77756747484879</v>
      </c>
      <c r="F11" s="87">
        <v>114.78097784495876</v>
      </c>
      <c r="G11" s="87">
        <v>33.419424115739858</v>
      </c>
      <c r="H11" s="87">
        <v>150.22961417094359</v>
      </c>
      <c r="I11" s="87">
        <v>99.058951395186909</v>
      </c>
      <c r="J11" s="87">
        <v>13.050084643001089</v>
      </c>
      <c r="K11" s="87">
        <v>5.77756747484879</v>
      </c>
      <c r="L11" s="87">
        <v>5.3572230479689358</v>
      </c>
      <c r="M11" s="87">
        <v>33.419424115739858</v>
      </c>
      <c r="N11" s="87"/>
      <c r="O11" s="87">
        <v>4.8335968724057272</v>
      </c>
      <c r="P11" s="87">
        <v>11.985999177401686</v>
      </c>
      <c r="Q11" s="87">
        <v>141.39043823449794</v>
      </c>
      <c r="R11" s="87">
        <v>5.7288238354401342</v>
      </c>
      <c r="S11" s="87">
        <v>114.01594810800304</v>
      </c>
      <c r="T11" s="87">
        <v>34.022005982067299</v>
      </c>
      <c r="U11" s="87">
        <v>142.98449366402727</v>
      </c>
      <c r="V11" s="87">
        <v>11.985999177401686</v>
      </c>
      <c r="W11" s="87">
        <v>8.3881260733168155</v>
      </c>
      <c r="X11" s="87">
        <v>5.7288238354401342</v>
      </c>
      <c r="Y11" s="87">
        <v>8.0552668644946621</v>
      </c>
      <c r="Z11" s="87">
        <v>34.022005982067299</v>
      </c>
      <c r="AA11" s="87"/>
      <c r="AB11" s="86">
        <v>7</v>
      </c>
      <c r="AC11" s="87">
        <v>5.3109814880154156</v>
      </c>
      <c r="AD11" s="87">
        <v>100.01522257630272</v>
      </c>
      <c r="AE11" s="87">
        <v>150.04720557837021</v>
      </c>
      <c r="AF11" s="87">
        <v>5.4404689831572162</v>
      </c>
      <c r="AG11" s="87">
        <v>115.4534000233092</v>
      </c>
      <c r="AH11" s="87">
        <v>34.558400361666571</v>
      </c>
      <c r="AI11" s="87">
        <v>149.13172718757087</v>
      </c>
      <c r="AJ11" s="87">
        <v>100.01522257630272</v>
      </c>
      <c r="AK11" s="87">
        <v>10.44791692315869</v>
      </c>
      <c r="AL11" s="87">
        <v>5.4404689831572162</v>
      </c>
      <c r="AM11" s="87">
        <v>10.586362602544071</v>
      </c>
      <c r="AN11" s="87">
        <v>34.558400361666571</v>
      </c>
      <c r="AO11" s="87"/>
      <c r="AP11" s="86">
        <v>7</v>
      </c>
      <c r="AQ11" s="87">
        <v>5.8453501709867179</v>
      </c>
      <c r="AR11" s="87">
        <v>98.57115577476435</v>
      </c>
      <c r="AS11" s="87">
        <v>144.23580998570083</v>
      </c>
      <c r="AT11" s="87">
        <v>77.557950706725904</v>
      </c>
      <c r="AU11" s="87">
        <v>110.76890517200009</v>
      </c>
      <c r="AV11" s="87">
        <v>34.006262558452114</v>
      </c>
      <c r="AW11" s="87">
        <v>143.40628395248712</v>
      </c>
      <c r="AX11" s="87">
        <v>98.57115577476435</v>
      </c>
      <c r="AY11" s="87">
        <v>9.2755720309048542</v>
      </c>
      <c r="AZ11" s="87">
        <v>77.557950706725904</v>
      </c>
      <c r="BA11" s="87">
        <v>3.1097873514851115</v>
      </c>
      <c r="BB11" s="87">
        <v>34.006262558452114</v>
      </c>
      <c r="BC11" s="87"/>
      <c r="BD11" s="86">
        <v>7</v>
      </c>
      <c r="BE11" s="87">
        <v>6.2724219441113531</v>
      </c>
      <c r="BF11" s="87">
        <v>99.321840251841394</v>
      </c>
      <c r="BG11" s="87">
        <v>149.04322387027688</v>
      </c>
      <c r="BH11" s="87">
        <v>5.4368146713886194</v>
      </c>
      <c r="BI11" s="87">
        <v>112.79623854064153</v>
      </c>
      <c r="BJ11" s="87">
        <v>33.354940591613527</v>
      </c>
      <c r="BK11" s="87">
        <v>148.34472696220226</v>
      </c>
      <c r="BL11" s="87">
        <v>99.321840251841394</v>
      </c>
      <c r="BM11" s="87">
        <v>11.055996183855674</v>
      </c>
      <c r="BN11" s="87">
        <v>5.4368146713886194</v>
      </c>
      <c r="BO11" s="87">
        <v>11.247413763966776</v>
      </c>
      <c r="BP11" s="87">
        <v>33.354940591613527</v>
      </c>
      <c r="BQ11" s="87"/>
      <c r="BR11" s="87">
        <v>6.1180806490911577</v>
      </c>
      <c r="BS11" s="87">
        <v>99.624460545671525</v>
      </c>
      <c r="BT11" s="87">
        <v>148.97331195906926</v>
      </c>
      <c r="BU11" s="87">
        <v>1.1170524364460619</v>
      </c>
      <c r="BV11" s="87">
        <v>114.39370115783669</v>
      </c>
      <c r="BW11" s="87">
        <v>99.570666016899409</v>
      </c>
      <c r="BX11" s="87">
        <v>151.55305105049342</v>
      </c>
      <c r="BY11" s="87">
        <v>99.624460545671525</v>
      </c>
      <c r="BZ11" s="87">
        <v>11.845023608213738</v>
      </c>
      <c r="CA11" s="87">
        <v>1.1170524364460619</v>
      </c>
      <c r="CB11" s="87">
        <v>13.464526799305055</v>
      </c>
      <c r="CC11" s="87">
        <v>99.570666016899409</v>
      </c>
      <c r="CD11" s="87"/>
    </row>
    <row r="12" spans="1:82" x14ac:dyDescent="0.25">
      <c r="A12" s="86">
        <v>8</v>
      </c>
      <c r="B12" s="87">
        <v>6.2305386404384588</v>
      </c>
      <c r="C12" s="87">
        <v>99.102186791463424</v>
      </c>
      <c r="D12" s="87">
        <v>148.85848587961499</v>
      </c>
      <c r="E12" s="87">
        <v>4.2498120986284693</v>
      </c>
      <c r="F12" s="87">
        <v>113.84209109031285</v>
      </c>
      <c r="G12" s="87">
        <v>34.554916860927982</v>
      </c>
      <c r="H12" s="87">
        <v>149.76860873200215</v>
      </c>
      <c r="I12" s="87">
        <v>99.102186791463424</v>
      </c>
      <c r="J12" s="87">
        <v>12.536481370969824</v>
      </c>
      <c r="K12" s="87">
        <v>4.2498120986284693</v>
      </c>
      <c r="L12" s="87">
        <v>6.3333564808071374</v>
      </c>
      <c r="M12" s="87">
        <v>34.554916860927982</v>
      </c>
      <c r="N12" s="87"/>
      <c r="O12" s="87">
        <v>6.4794622960047406</v>
      </c>
      <c r="P12" s="87">
        <v>10.647518618122062</v>
      </c>
      <c r="Q12" s="87">
        <v>142.3141933505045</v>
      </c>
      <c r="R12" s="87">
        <v>6.044473355117093</v>
      </c>
      <c r="S12" s="87">
        <v>113.93699193937306</v>
      </c>
      <c r="T12" s="87">
        <v>33.047751759875048</v>
      </c>
      <c r="U12" s="87">
        <v>146.26527723989793</v>
      </c>
      <c r="V12" s="87">
        <v>10.647518618122062</v>
      </c>
      <c r="W12" s="87">
        <v>10.629199824184955</v>
      </c>
      <c r="X12" s="87">
        <v>6.044473355117093</v>
      </c>
      <c r="Y12" s="87">
        <v>16.594992698190254</v>
      </c>
      <c r="Z12" s="87">
        <v>33.047751759875048</v>
      </c>
      <c r="AA12" s="87"/>
      <c r="AB12" s="86">
        <v>8</v>
      </c>
      <c r="AC12" s="87">
        <v>5.7751634823005809</v>
      </c>
      <c r="AD12" s="87">
        <v>100.03326747589286</v>
      </c>
      <c r="AE12" s="87">
        <v>149.23615238914161</v>
      </c>
      <c r="AF12" s="87">
        <v>5.4499199153777127</v>
      </c>
      <c r="AG12" s="87">
        <v>113.21778602929716</v>
      </c>
      <c r="AH12" s="87">
        <v>35.153368325073025</v>
      </c>
      <c r="AI12" s="87">
        <v>152.21143600926038</v>
      </c>
      <c r="AJ12" s="87">
        <v>100.03326747589286</v>
      </c>
      <c r="AK12" s="87">
        <v>10.843189786987164</v>
      </c>
      <c r="AL12" s="87">
        <v>5.4499199153777127</v>
      </c>
      <c r="AM12" s="87">
        <v>13.176392083271118</v>
      </c>
      <c r="AN12" s="87">
        <v>35.153368325073025</v>
      </c>
      <c r="AO12" s="87"/>
      <c r="AP12" s="86">
        <v>8</v>
      </c>
      <c r="AQ12" s="87">
        <v>5.2362995568039876</v>
      </c>
      <c r="AR12" s="87">
        <v>100.19146696703079</v>
      </c>
      <c r="AS12" s="87">
        <v>140.91662992626101</v>
      </c>
      <c r="AT12" s="87">
        <v>75.262762403088203</v>
      </c>
      <c r="AU12" s="87">
        <v>114.32133260514975</v>
      </c>
      <c r="AV12" s="87">
        <v>34.732654429714891</v>
      </c>
      <c r="AW12" s="87">
        <v>144.26285513160934</v>
      </c>
      <c r="AX12" s="87">
        <v>100.19146696703079</v>
      </c>
      <c r="AY12" s="87">
        <v>9.4886884684590704</v>
      </c>
      <c r="AZ12" s="87">
        <v>75.262762403088203</v>
      </c>
      <c r="BA12" s="87">
        <v>1.8215862188985519</v>
      </c>
      <c r="BB12" s="87">
        <v>34.732654429714891</v>
      </c>
      <c r="BC12" s="87"/>
      <c r="BD12" s="86">
        <v>8</v>
      </c>
      <c r="BE12" s="87">
        <v>5.7084823298744727</v>
      </c>
      <c r="BF12" s="87">
        <v>98.789739330646697</v>
      </c>
      <c r="BG12" s="87">
        <v>148.20431585175871</v>
      </c>
      <c r="BH12" s="87">
        <v>5.5884613864156414</v>
      </c>
      <c r="BI12" s="87">
        <v>112.10801686887487</v>
      </c>
      <c r="BJ12" s="87">
        <v>35.271396195852759</v>
      </c>
      <c r="BK12" s="87">
        <v>149.09732437877639</v>
      </c>
      <c r="BL12" s="87">
        <v>98.789739330646697</v>
      </c>
      <c r="BM12" s="87">
        <v>9.4774307320023201</v>
      </c>
      <c r="BN12" s="87">
        <v>5.5884613864156414</v>
      </c>
      <c r="BO12" s="87">
        <v>11.077058882518941</v>
      </c>
      <c r="BP12" s="87">
        <v>35.271396195852759</v>
      </c>
      <c r="BQ12" s="87"/>
      <c r="BR12" s="87">
        <v>5.5996903088142274</v>
      </c>
      <c r="BS12" s="87">
        <v>98.721376662376301</v>
      </c>
      <c r="BT12" s="87">
        <v>148.3700942964424</v>
      </c>
      <c r="BU12" s="87">
        <v>6.2586060753417438E-2</v>
      </c>
      <c r="BV12" s="87">
        <v>112.92458709090721</v>
      </c>
      <c r="BW12" s="87">
        <v>99.753105736280176</v>
      </c>
      <c r="BX12" s="87">
        <v>149.4719664558086</v>
      </c>
      <c r="BY12" s="87">
        <v>98.721376662376301</v>
      </c>
      <c r="BZ12" s="87">
        <v>12.288094735420032</v>
      </c>
      <c r="CA12" s="87">
        <v>6.2586060753417438E-2</v>
      </c>
      <c r="CB12" s="87">
        <v>10.967668574560051</v>
      </c>
      <c r="CC12" s="87">
        <v>99.753105736280176</v>
      </c>
      <c r="CD12" s="87"/>
    </row>
    <row r="13" spans="1:82" x14ac:dyDescent="0.25">
      <c r="A13" s="86">
        <v>9</v>
      </c>
      <c r="B13" s="87">
        <v>5.5167528304087137</v>
      </c>
      <c r="C13" s="87">
        <v>99.226870283664027</v>
      </c>
      <c r="D13" s="87">
        <v>147.66426669953367</v>
      </c>
      <c r="E13" s="87">
        <v>5.8371135480998735</v>
      </c>
      <c r="F13" s="87">
        <v>114.4428734200352</v>
      </c>
      <c r="G13" s="87">
        <v>33.264169641512687</v>
      </c>
      <c r="H13" s="87">
        <v>151.31270072695798</v>
      </c>
      <c r="I13" s="87">
        <v>99.226870283664027</v>
      </c>
      <c r="J13" s="87">
        <v>13.048316033189376</v>
      </c>
      <c r="K13" s="87">
        <v>5.8371135480998735</v>
      </c>
      <c r="L13" s="87">
        <v>17.81960642982294</v>
      </c>
      <c r="M13" s="87">
        <v>33.264169641512687</v>
      </c>
      <c r="N13" s="87"/>
      <c r="O13" s="87">
        <v>4.9385003466290076</v>
      </c>
      <c r="P13" s="87">
        <v>10.96441808680404</v>
      </c>
      <c r="Q13" s="87">
        <v>142.95767548107975</v>
      </c>
      <c r="R13" s="87">
        <v>5.2318412851769907</v>
      </c>
      <c r="S13" s="87">
        <v>113.87387544181186</v>
      </c>
      <c r="T13" s="87">
        <v>33.827730457677454</v>
      </c>
      <c r="U13" s="87">
        <v>141.98137395999157</v>
      </c>
      <c r="V13" s="87">
        <v>10.96441808680404</v>
      </c>
      <c r="W13" s="87">
        <v>15.214862947323219</v>
      </c>
      <c r="X13" s="87">
        <v>5.2318412851769907</v>
      </c>
      <c r="Y13" s="87">
        <v>8.144213511838764</v>
      </c>
      <c r="Z13" s="87">
        <v>33.827730457677454</v>
      </c>
      <c r="AA13" s="87"/>
      <c r="AB13" s="86">
        <v>9</v>
      </c>
      <c r="AC13" s="87">
        <v>6.5681856212091931</v>
      </c>
      <c r="AD13" s="87">
        <v>99.555822413305336</v>
      </c>
      <c r="AE13" s="87">
        <v>148.33113127097761</v>
      </c>
      <c r="AF13" s="87">
        <v>6.5767333502992615</v>
      </c>
      <c r="AG13" s="87">
        <v>111.47412775467026</v>
      </c>
      <c r="AH13" s="87">
        <v>33.307229434565116</v>
      </c>
      <c r="AI13" s="87">
        <v>149.47329156235728</v>
      </c>
      <c r="AJ13" s="87">
        <v>99.555822413305336</v>
      </c>
      <c r="AK13" s="87">
        <v>10.511420497765046</v>
      </c>
      <c r="AL13" s="87">
        <v>6.5767333502992615</v>
      </c>
      <c r="AM13" s="87">
        <v>10.147491901943974</v>
      </c>
      <c r="AN13" s="87">
        <v>33.307229434565116</v>
      </c>
      <c r="AO13" s="87"/>
      <c r="AP13" s="86">
        <v>9</v>
      </c>
      <c r="AQ13" s="87">
        <v>6.0749684462287625</v>
      </c>
      <c r="AR13" s="87">
        <v>99.40819536053786</v>
      </c>
      <c r="AS13" s="87">
        <v>139.99149456521474</v>
      </c>
      <c r="AT13" s="87">
        <v>75.883956122997546</v>
      </c>
      <c r="AU13" s="87">
        <v>113.04100071756557</v>
      </c>
      <c r="AV13" s="87">
        <v>33.57275409234034</v>
      </c>
      <c r="AW13" s="87">
        <v>147.91867333489225</v>
      </c>
      <c r="AX13" s="87">
        <v>99.40819536053786</v>
      </c>
      <c r="AY13" s="87">
        <v>12.166204216837105</v>
      </c>
      <c r="AZ13" s="87">
        <v>75.883956122997546</v>
      </c>
      <c r="BA13" s="87">
        <v>3.7500267727523369</v>
      </c>
      <c r="BB13" s="87">
        <v>33.57275409234034</v>
      </c>
      <c r="BC13" s="87"/>
      <c r="BD13" s="86">
        <v>9</v>
      </c>
      <c r="BE13" s="87">
        <v>5.5032738297370782</v>
      </c>
      <c r="BF13" s="87">
        <v>99.568766854211702</v>
      </c>
      <c r="BG13" s="87">
        <v>148.6512059443173</v>
      </c>
      <c r="BH13" s="87">
        <v>6.3701649223237942</v>
      </c>
      <c r="BI13" s="87">
        <v>114.81163298701807</v>
      </c>
      <c r="BJ13" s="87">
        <v>34.013187440030094</v>
      </c>
      <c r="BK13" s="87">
        <v>151.52190953853221</v>
      </c>
      <c r="BL13" s="87">
        <v>99.568766854211702</v>
      </c>
      <c r="BM13" s="87">
        <v>10.08553471891965</v>
      </c>
      <c r="BN13" s="87">
        <v>6.3701649223237942</v>
      </c>
      <c r="BO13" s="87">
        <v>10.420082427893284</v>
      </c>
      <c r="BP13" s="87">
        <v>34.013187440030094</v>
      </c>
      <c r="BQ13" s="87"/>
      <c r="BR13" s="87">
        <v>6.4288175204015925</v>
      </c>
      <c r="BS13" s="87">
        <v>99.330215108348355</v>
      </c>
      <c r="BT13" s="87">
        <v>147.48117742811809</v>
      </c>
      <c r="BU13" s="87">
        <v>0.85407791697241864</v>
      </c>
      <c r="BV13" s="87">
        <v>113.61805707964615</v>
      </c>
      <c r="BW13" s="87">
        <v>99.778250973863791</v>
      </c>
      <c r="BX13" s="87">
        <v>149.63299387553721</v>
      </c>
      <c r="BY13" s="87">
        <v>99.330215108348355</v>
      </c>
      <c r="BZ13" s="87">
        <v>11.847956177463551</v>
      </c>
      <c r="CA13" s="87">
        <v>0.85407791697241864</v>
      </c>
      <c r="CB13" s="87">
        <v>7.2384924056900832</v>
      </c>
      <c r="CC13" s="87">
        <v>99.778250973863791</v>
      </c>
      <c r="CD13" s="87"/>
    </row>
    <row r="14" spans="1:82" x14ac:dyDescent="0.25">
      <c r="A14" s="86">
        <v>10</v>
      </c>
      <c r="B14" s="87">
        <v>6.5992169935640863</v>
      </c>
      <c r="C14" s="87">
        <v>99.315729641467883</v>
      </c>
      <c r="D14" s="87">
        <v>146.60158878452523</v>
      </c>
      <c r="E14" s="87">
        <v>4.858767666557215</v>
      </c>
      <c r="F14" s="87">
        <v>111.92422302166202</v>
      </c>
      <c r="G14" s="87">
        <v>33.326235813873808</v>
      </c>
      <c r="H14" s="87">
        <v>148.47965098095329</v>
      </c>
      <c r="I14" s="87">
        <v>99.315729641467883</v>
      </c>
      <c r="J14" s="87">
        <v>11.602188381942376</v>
      </c>
      <c r="K14" s="87">
        <v>4.858767666557215</v>
      </c>
      <c r="L14" s="87">
        <v>8.3829703832322178</v>
      </c>
      <c r="M14" s="87">
        <v>33.326235813873808</v>
      </c>
      <c r="N14" s="87"/>
      <c r="O14" s="87">
        <v>5.2360372355162053</v>
      </c>
      <c r="P14" s="87">
        <v>10.979531837872582</v>
      </c>
      <c r="Q14" s="87">
        <v>142.78010139334074</v>
      </c>
      <c r="R14" s="87">
        <v>6.618561554389701</v>
      </c>
      <c r="S14" s="87">
        <v>113.87421531485188</v>
      </c>
      <c r="T14" s="87">
        <v>35.632385100210271</v>
      </c>
      <c r="U14" s="87">
        <v>141.33155375545229</v>
      </c>
      <c r="V14" s="87">
        <v>10.979531837872582</v>
      </c>
      <c r="W14" s="87">
        <v>12.996019098772388</v>
      </c>
      <c r="X14" s="87">
        <v>6.618561554389701</v>
      </c>
      <c r="Y14" s="87">
        <v>10.416584520525205</v>
      </c>
      <c r="Z14" s="87">
        <v>35.632385100210271</v>
      </c>
      <c r="AA14" s="87"/>
      <c r="AB14" s="86">
        <v>10</v>
      </c>
      <c r="AC14" s="87">
        <v>6.3798162892538377</v>
      </c>
      <c r="AD14" s="87">
        <v>99.222013203669263</v>
      </c>
      <c r="AE14" s="87">
        <v>147.95907818624298</v>
      </c>
      <c r="AF14" s="87">
        <v>6.70912027702476</v>
      </c>
      <c r="AG14" s="87">
        <v>113.26055482713531</v>
      </c>
      <c r="AH14" s="87">
        <v>33.683696739496185</v>
      </c>
      <c r="AI14" s="87">
        <v>148.45461856532845</v>
      </c>
      <c r="AJ14" s="87">
        <v>99.222013203669263</v>
      </c>
      <c r="AK14" s="87">
        <v>11.684939289472634</v>
      </c>
      <c r="AL14" s="87">
        <v>6.70912027702476</v>
      </c>
      <c r="AM14" s="87">
        <v>9.4430482196625416</v>
      </c>
      <c r="AN14" s="87">
        <v>33.683696739496185</v>
      </c>
      <c r="AO14" s="87"/>
      <c r="AP14" s="86">
        <v>10</v>
      </c>
      <c r="AQ14" s="87">
        <v>6.1968446394080186</v>
      </c>
      <c r="AR14" s="87">
        <v>100.0898658079155</v>
      </c>
      <c r="AS14" s="87">
        <v>141.91923004662837</v>
      </c>
      <c r="AT14" s="87">
        <v>76.604745041325657</v>
      </c>
      <c r="AU14" s="87">
        <v>110.50894327391208</v>
      </c>
      <c r="AV14" s="87">
        <v>33.983042990123003</v>
      </c>
      <c r="AW14" s="87">
        <v>143.32744542981129</v>
      </c>
      <c r="AX14" s="87">
        <v>100.0898658079155</v>
      </c>
      <c r="AY14" s="87">
        <v>14.445102519535318</v>
      </c>
      <c r="AZ14" s="87">
        <v>76.604745041325657</v>
      </c>
      <c r="BA14" s="87">
        <v>0.11723295127061384</v>
      </c>
      <c r="BB14" s="87">
        <v>33.983042990123003</v>
      </c>
      <c r="BC14" s="87"/>
      <c r="BD14" s="86">
        <v>10</v>
      </c>
      <c r="BE14" s="87">
        <v>5.4941588472273555</v>
      </c>
      <c r="BF14" s="87">
        <v>100.07738520554746</v>
      </c>
      <c r="BG14" s="87">
        <v>149.2732529691078</v>
      </c>
      <c r="BH14" s="87">
        <v>6.2307028424735904</v>
      </c>
      <c r="BI14" s="87">
        <v>112.65445696757672</v>
      </c>
      <c r="BJ14" s="87">
        <v>33.917483187605661</v>
      </c>
      <c r="BK14" s="87">
        <v>152.96527836737559</v>
      </c>
      <c r="BL14" s="87">
        <v>100.07738520554746</v>
      </c>
      <c r="BM14" s="87">
        <v>12.651692397538966</v>
      </c>
      <c r="BN14" s="87">
        <v>6.2307028424735904</v>
      </c>
      <c r="BO14" s="87">
        <v>5.5540462984456749</v>
      </c>
      <c r="BP14" s="87">
        <v>33.917483187605661</v>
      </c>
      <c r="BQ14" s="87"/>
      <c r="BR14" s="87">
        <v>6.3877682310680548</v>
      </c>
      <c r="BS14" s="87">
        <v>99.720911774191762</v>
      </c>
      <c r="BT14" s="87">
        <v>149.66072390539708</v>
      </c>
      <c r="BU14" s="87">
        <v>0.72542747427528287</v>
      </c>
      <c r="BV14" s="87">
        <v>113.39425836897688</v>
      </c>
      <c r="BW14" s="87">
        <v>99.431829392259942</v>
      </c>
      <c r="BX14" s="87">
        <v>150.29623137928405</v>
      </c>
      <c r="BY14" s="87">
        <v>99.720911774191762</v>
      </c>
      <c r="BZ14" s="87">
        <v>9.4613650676745262</v>
      </c>
      <c r="CA14" s="87">
        <v>0.72542747427528287</v>
      </c>
      <c r="CB14" s="87">
        <v>15.023459078639666</v>
      </c>
      <c r="CC14" s="87">
        <v>99.431829392259942</v>
      </c>
      <c r="CD14" s="87"/>
    </row>
    <row r="15" spans="1:82" x14ac:dyDescent="0.25">
      <c r="A15" s="86">
        <v>11</v>
      </c>
      <c r="B15" s="87">
        <v>6.3611623134508495</v>
      </c>
      <c r="C15" s="87">
        <v>99.649779400879893</v>
      </c>
      <c r="D15" s="87">
        <v>147.2165410272045</v>
      </c>
      <c r="E15" s="87">
        <v>6.7612530311890229</v>
      </c>
      <c r="F15" s="87">
        <v>112.13312083877278</v>
      </c>
      <c r="G15" s="87">
        <v>35.099822494271017</v>
      </c>
      <c r="H15" s="87">
        <v>150.31608333470021</v>
      </c>
      <c r="I15" s="87">
        <v>99.649779400879893</v>
      </c>
      <c r="J15" s="87">
        <v>11.291672075950244</v>
      </c>
      <c r="K15" s="87">
        <v>6.7612530311890229</v>
      </c>
      <c r="L15" s="87">
        <v>4.4608858776975762</v>
      </c>
      <c r="M15" s="87">
        <v>35.099822494271017</v>
      </c>
      <c r="N15" s="87"/>
      <c r="O15" s="87">
        <v>6.2360311621746005</v>
      </c>
      <c r="P15" s="87">
        <v>8.950219981160549</v>
      </c>
      <c r="Q15" s="87">
        <v>141.11384867392414</v>
      </c>
      <c r="R15" s="87">
        <v>6.1149440513290747</v>
      </c>
      <c r="S15" s="87">
        <v>110.82999045271295</v>
      </c>
      <c r="T15" s="87">
        <v>32.582503324734759</v>
      </c>
      <c r="U15" s="87">
        <v>145.70557733017412</v>
      </c>
      <c r="V15" s="87">
        <v>8.950219981160549</v>
      </c>
      <c r="W15" s="87">
        <v>12.638711065879059</v>
      </c>
      <c r="X15" s="87">
        <v>6.1149440513290747</v>
      </c>
      <c r="Y15" s="87">
        <v>6.6099456563638608</v>
      </c>
      <c r="Z15" s="87">
        <v>32.582503324734759</v>
      </c>
      <c r="AA15" s="87"/>
      <c r="AB15" s="86">
        <v>11</v>
      </c>
      <c r="AC15" s="87">
        <v>5.9940668563209627</v>
      </c>
      <c r="AD15" s="87">
        <v>99.531878415243696</v>
      </c>
      <c r="AE15" s="87">
        <v>147.10152910453411</v>
      </c>
      <c r="AF15" s="87">
        <v>6.2538164605381867</v>
      </c>
      <c r="AG15" s="87">
        <v>113.34064591201044</v>
      </c>
      <c r="AH15" s="87">
        <v>33.331750088026965</v>
      </c>
      <c r="AI15" s="87">
        <v>147.02490102344717</v>
      </c>
      <c r="AJ15" s="87">
        <v>99.531878415243696</v>
      </c>
      <c r="AK15" s="87">
        <v>11.736709532249296</v>
      </c>
      <c r="AL15" s="87">
        <v>6.2538164605381867</v>
      </c>
      <c r="AM15" s="87">
        <v>7.6507209543888486</v>
      </c>
      <c r="AN15" s="87">
        <v>33.331750088026965</v>
      </c>
      <c r="AO15" s="87"/>
      <c r="AP15" s="86">
        <v>11</v>
      </c>
      <c r="AQ15" s="87">
        <v>5.842336595989301</v>
      </c>
      <c r="AR15" s="87">
        <v>99.126010772287472</v>
      </c>
      <c r="AS15" s="87">
        <v>144.57781711139575</v>
      </c>
      <c r="AT15" s="87">
        <v>76.91576898989689</v>
      </c>
      <c r="AU15" s="87">
        <v>117.00164313045403</v>
      </c>
      <c r="AV15" s="87">
        <v>33.248747741408366</v>
      </c>
      <c r="AW15" s="87">
        <v>145.82407569597331</v>
      </c>
      <c r="AX15" s="87">
        <v>99.126010772287472</v>
      </c>
      <c r="AY15" s="87">
        <v>13.366160106799439</v>
      </c>
      <c r="AZ15" s="87">
        <v>76.91576898989689</v>
      </c>
      <c r="BA15" s="87">
        <v>4.9761375221316539</v>
      </c>
      <c r="BB15" s="87">
        <v>33.248747741408366</v>
      </c>
      <c r="BC15" s="87"/>
      <c r="BD15" s="86">
        <v>11</v>
      </c>
      <c r="BE15" s="87">
        <v>5.9970271666045951</v>
      </c>
      <c r="BF15" s="87">
        <v>99.215848513007799</v>
      </c>
      <c r="BG15" s="87">
        <v>147.73831031881215</v>
      </c>
      <c r="BH15" s="87">
        <v>4.8158616591638683</v>
      </c>
      <c r="BI15" s="87">
        <v>112.74513366631219</v>
      </c>
      <c r="BJ15" s="87">
        <v>33.66303505319938</v>
      </c>
      <c r="BK15" s="87">
        <v>151.0163864241633</v>
      </c>
      <c r="BL15" s="87">
        <v>99.215848513007799</v>
      </c>
      <c r="BM15" s="87">
        <v>11.676616819369007</v>
      </c>
      <c r="BN15" s="87">
        <v>4.8158616591638683</v>
      </c>
      <c r="BO15" s="87">
        <v>9.3561432279531207</v>
      </c>
      <c r="BP15" s="87">
        <v>33.66303505319938</v>
      </c>
      <c r="BQ15" s="87"/>
      <c r="BR15" s="87">
        <v>4.9570684018224274</v>
      </c>
      <c r="BS15" s="87">
        <v>98.430359702384635</v>
      </c>
      <c r="BT15" s="87">
        <v>148.08958708350193</v>
      </c>
      <c r="BU15" s="87">
        <v>1.3959080679811127</v>
      </c>
      <c r="BV15" s="87">
        <v>113.98078101438509</v>
      </c>
      <c r="BW15" s="87">
        <v>99.627690323059838</v>
      </c>
      <c r="BX15" s="87">
        <v>150.29725952977293</v>
      </c>
      <c r="BY15" s="87">
        <v>98.430359702384635</v>
      </c>
      <c r="BZ15" s="87">
        <v>12.501041930696335</v>
      </c>
      <c r="CA15" s="87">
        <v>1.3959080679811127</v>
      </c>
      <c r="CB15" s="87">
        <v>8.7982529518614871</v>
      </c>
      <c r="CC15" s="87">
        <v>99.627690323059838</v>
      </c>
      <c r="CD15" s="87"/>
    </row>
    <row r="16" spans="1:82" x14ac:dyDescent="0.25">
      <c r="A16" s="86">
        <v>12</v>
      </c>
      <c r="B16" s="87">
        <v>5.8206606364038498</v>
      </c>
      <c r="C16" s="87">
        <v>99.692801466411723</v>
      </c>
      <c r="D16" s="87">
        <v>148.29120367238295</v>
      </c>
      <c r="E16" s="87">
        <v>5.1709693514531763</v>
      </c>
      <c r="F16" s="87">
        <v>112.51097938022991</v>
      </c>
      <c r="G16" s="87">
        <v>33.956595587747771</v>
      </c>
      <c r="H16" s="87">
        <v>152.04742466776995</v>
      </c>
      <c r="I16" s="87">
        <v>99.692801466411723</v>
      </c>
      <c r="J16" s="87">
        <v>13.484331439168214</v>
      </c>
      <c r="K16" s="87">
        <v>5.1709693514531763</v>
      </c>
      <c r="L16" s="87">
        <v>12.673363351764019</v>
      </c>
      <c r="M16" s="87">
        <v>33.956595587747771</v>
      </c>
      <c r="N16" s="87"/>
      <c r="O16" s="87">
        <v>5.664090462442636</v>
      </c>
      <c r="P16" s="87">
        <v>10.05447466017479</v>
      </c>
      <c r="Q16" s="87">
        <v>140.02726975581047</v>
      </c>
      <c r="R16" s="87">
        <v>4.8138080337268114</v>
      </c>
      <c r="S16" s="87">
        <v>113.26126924396247</v>
      </c>
      <c r="T16" s="87">
        <v>33.18408586798563</v>
      </c>
      <c r="U16" s="87">
        <v>148.42820768791427</v>
      </c>
      <c r="V16" s="87">
        <v>10.05447466017479</v>
      </c>
      <c r="W16" s="87">
        <v>10.521205416094341</v>
      </c>
      <c r="X16" s="87">
        <v>4.8138080337268114</v>
      </c>
      <c r="Y16" s="87">
        <v>10.900150186712736</v>
      </c>
      <c r="Z16" s="87">
        <v>33.18408586798563</v>
      </c>
      <c r="AA16" s="87"/>
      <c r="AB16" s="86">
        <v>12</v>
      </c>
      <c r="AC16" s="87">
        <v>5.3441059272798874</v>
      </c>
      <c r="AD16" s="87">
        <v>99.573969329393407</v>
      </c>
      <c r="AE16" s="87">
        <v>147.51729906885646</v>
      </c>
      <c r="AF16" s="87">
        <v>6.9097712363982016</v>
      </c>
      <c r="AG16" s="87">
        <v>113.3434456235311</v>
      </c>
      <c r="AH16" s="87">
        <v>33.858254879867438</v>
      </c>
      <c r="AI16" s="87">
        <v>150.84517013947325</v>
      </c>
      <c r="AJ16" s="87">
        <v>99.573969329393407</v>
      </c>
      <c r="AK16" s="87">
        <v>11.713106351169925</v>
      </c>
      <c r="AL16" s="87">
        <v>6.9097712363982016</v>
      </c>
      <c r="AM16" s="87">
        <v>12.233270965793363</v>
      </c>
      <c r="AN16" s="87">
        <v>33.858254879867438</v>
      </c>
      <c r="AO16" s="87"/>
      <c r="AP16" s="86">
        <v>12</v>
      </c>
      <c r="AQ16" s="87">
        <v>5.8099780385547408</v>
      </c>
      <c r="AR16" s="87">
        <v>98.854994717219881</v>
      </c>
      <c r="AS16" s="87">
        <v>141.15974348470652</v>
      </c>
      <c r="AT16" s="87">
        <v>77.22412822766205</v>
      </c>
      <c r="AU16" s="87">
        <v>114.25172347448147</v>
      </c>
      <c r="AV16" s="87">
        <v>33.226985605455774</v>
      </c>
      <c r="AW16" s="87">
        <v>146.85116987913776</v>
      </c>
      <c r="AX16" s="87">
        <v>98.854994717219881</v>
      </c>
      <c r="AY16" s="87">
        <v>12.769469870740345</v>
      </c>
      <c r="AZ16" s="87">
        <v>77.22412822766205</v>
      </c>
      <c r="BA16" s="87">
        <v>3.7763667594968284</v>
      </c>
      <c r="BB16" s="87">
        <v>33.226985605455774</v>
      </c>
      <c r="BC16" s="87"/>
      <c r="BD16" s="86">
        <v>12</v>
      </c>
      <c r="BE16" s="87">
        <v>5.2944544447813362</v>
      </c>
      <c r="BF16" s="87">
        <v>99.802109753337618</v>
      </c>
      <c r="BG16" s="87">
        <v>150.24999321811768</v>
      </c>
      <c r="BH16" s="87">
        <v>5.568342931188405</v>
      </c>
      <c r="BI16" s="87">
        <v>114.05005947030942</v>
      </c>
      <c r="BJ16" s="87">
        <v>33.565095876010567</v>
      </c>
      <c r="BK16" s="87">
        <v>149.36468862343153</v>
      </c>
      <c r="BL16" s="87">
        <v>99.802109753337618</v>
      </c>
      <c r="BM16" s="87">
        <v>10.233034639540957</v>
      </c>
      <c r="BN16" s="87">
        <v>5.568342931188405</v>
      </c>
      <c r="BO16" s="87">
        <v>12.618383853259697</v>
      </c>
      <c r="BP16" s="87">
        <v>33.565095876010567</v>
      </c>
      <c r="BQ16" s="87"/>
      <c r="BR16" s="87">
        <v>5.4652840868846839</v>
      </c>
      <c r="BS16" s="87">
        <v>98.472281816447435</v>
      </c>
      <c r="BT16" s="87">
        <v>149.08963725435882</v>
      </c>
      <c r="BU16" s="87">
        <v>0.96000009190391433</v>
      </c>
      <c r="BV16" s="87">
        <v>113.63178729629696</v>
      </c>
      <c r="BW16" s="87">
        <v>99.723227335980781</v>
      </c>
      <c r="BX16" s="87">
        <v>149.32114516383803</v>
      </c>
      <c r="BY16" s="87">
        <v>98.472281816447435</v>
      </c>
      <c r="BZ16" s="87">
        <v>11.23659157631046</v>
      </c>
      <c r="CA16" s="87">
        <v>0.96000009190391433</v>
      </c>
      <c r="CB16" s="87">
        <v>12.436088392929763</v>
      </c>
      <c r="CC16" s="87">
        <v>99.723227335980781</v>
      </c>
      <c r="CD16" s="87"/>
    </row>
    <row r="17" spans="1:82" x14ac:dyDescent="0.25">
      <c r="A17" s="86">
        <v>13</v>
      </c>
      <c r="B17" s="87">
        <v>6.2689971836905558</v>
      </c>
      <c r="C17" s="87">
        <v>99.746378285830261</v>
      </c>
      <c r="D17" s="87">
        <v>148.22004538637128</v>
      </c>
      <c r="E17" s="87">
        <v>6.4900130866443053</v>
      </c>
      <c r="F17" s="87">
        <v>113.81456630685271</v>
      </c>
      <c r="G17" s="87">
        <v>33.828794275464865</v>
      </c>
      <c r="H17" s="87">
        <v>146.19294584294605</v>
      </c>
      <c r="I17" s="87">
        <v>99.746378285830261</v>
      </c>
      <c r="J17" s="87">
        <v>9.6619885391829001</v>
      </c>
      <c r="K17" s="87">
        <v>6.4900130866443053</v>
      </c>
      <c r="L17" s="87">
        <v>12.585028519027718</v>
      </c>
      <c r="M17" s="87">
        <v>33.828794275464865</v>
      </c>
      <c r="N17" s="87"/>
      <c r="O17" s="87">
        <v>5.6358499759626097</v>
      </c>
      <c r="P17" s="87">
        <v>10.617138926219029</v>
      </c>
      <c r="Q17" s="87">
        <v>145.55364253479445</v>
      </c>
      <c r="R17" s="87">
        <v>6.705320834409469</v>
      </c>
      <c r="S17" s="87">
        <v>112.75825142371987</v>
      </c>
      <c r="T17" s="87">
        <v>32.839435199279997</v>
      </c>
      <c r="U17" s="87">
        <v>143.23894838022611</v>
      </c>
      <c r="V17" s="87">
        <v>10.617138926219029</v>
      </c>
      <c r="W17" s="87">
        <v>8.3723754852077139</v>
      </c>
      <c r="X17" s="87">
        <v>6.705320834409469</v>
      </c>
      <c r="Y17" s="87">
        <v>11.455955789222385</v>
      </c>
      <c r="Z17" s="87">
        <v>32.839435199279997</v>
      </c>
      <c r="AA17" s="87"/>
      <c r="AB17" s="86">
        <v>13</v>
      </c>
      <c r="AC17" s="87">
        <v>5.8129128196123174</v>
      </c>
      <c r="AD17" s="87">
        <v>98.953142908941061</v>
      </c>
      <c r="AE17" s="87">
        <v>149.82863900235768</v>
      </c>
      <c r="AF17" s="87">
        <v>6.0884716124308058</v>
      </c>
      <c r="AG17" s="87">
        <v>113.44519242378877</v>
      </c>
      <c r="AH17" s="87">
        <v>33.390617747853348</v>
      </c>
      <c r="AI17" s="87">
        <v>148.3905450624232</v>
      </c>
      <c r="AJ17" s="87">
        <v>98.953142908941061</v>
      </c>
      <c r="AK17" s="87">
        <v>11.896420083695499</v>
      </c>
      <c r="AL17" s="87">
        <v>6.0884716124308058</v>
      </c>
      <c r="AM17" s="87">
        <v>8.036530043787792</v>
      </c>
      <c r="AN17" s="87">
        <v>33.390617747853348</v>
      </c>
      <c r="AO17" s="87"/>
      <c r="AP17" s="86">
        <v>13</v>
      </c>
      <c r="AQ17" s="87">
        <v>6.0679860679904589</v>
      </c>
      <c r="AR17" s="87">
        <v>99.090598227892443</v>
      </c>
      <c r="AS17" s="87">
        <v>142.89015494947071</v>
      </c>
      <c r="AT17" s="87">
        <v>77.679137467534574</v>
      </c>
      <c r="AU17" s="87">
        <v>110.6151173223986</v>
      </c>
      <c r="AV17" s="87">
        <v>32.945078494435116</v>
      </c>
      <c r="AW17" s="87">
        <v>145.79276763510003</v>
      </c>
      <c r="AX17" s="87">
        <v>99.090598227892443</v>
      </c>
      <c r="AY17" s="87">
        <v>11.639628378724021</v>
      </c>
      <c r="AZ17" s="87">
        <v>77.679137467534574</v>
      </c>
      <c r="BA17" s="87">
        <v>4.5026657205682543</v>
      </c>
      <c r="BB17" s="87">
        <v>32.945078494435116</v>
      </c>
      <c r="BC17" s="87"/>
      <c r="BD17" s="86">
        <v>13</v>
      </c>
      <c r="BE17" s="87">
        <v>6.5985712399026699</v>
      </c>
      <c r="BF17" s="87">
        <v>99.065366985612826</v>
      </c>
      <c r="BG17" s="87">
        <v>150.62633382134501</v>
      </c>
      <c r="BH17" s="87">
        <v>5.5668191615485325</v>
      </c>
      <c r="BI17" s="87">
        <v>112.79076160614312</v>
      </c>
      <c r="BJ17" s="87">
        <v>36.757218595070469</v>
      </c>
      <c r="BK17" s="87">
        <v>149.02845905413184</v>
      </c>
      <c r="BL17" s="87">
        <v>99.065366985612826</v>
      </c>
      <c r="BM17" s="87">
        <v>10.127439789826168</v>
      </c>
      <c r="BN17" s="87">
        <v>5.5668191615485325</v>
      </c>
      <c r="BO17" s="87">
        <v>13.016511242502531</v>
      </c>
      <c r="BP17" s="87">
        <v>36.757218595070469</v>
      </c>
      <c r="BQ17" s="87"/>
      <c r="BR17" s="87">
        <v>5.7598413939124011</v>
      </c>
      <c r="BS17" s="87">
        <v>99.112665305962139</v>
      </c>
      <c r="BT17" s="87">
        <v>148.82782616798139</v>
      </c>
      <c r="BU17" s="87">
        <v>1.3792906984922235</v>
      </c>
      <c r="BV17" s="87">
        <v>113.22290842217473</v>
      </c>
      <c r="BW17" s="87">
        <v>99.235222275131221</v>
      </c>
      <c r="BX17" s="87">
        <v>149.74460378324696</v>
      </c>
      <c r="BY17" s="87">
        <v>99.112665305962139</v>
      </c>
      <c r="BZ17" s="87">
        <v>9.3334013668320797</v>
      </c>
      <c r="CA17" s="87">
        <v>1.3792906984922235</v>
      </c>
      <c r="CB17" s="87">
        <v>7.4392126273832782</v>
      </c>
      <c r="CC17" s="87">
        <v>99.235222275131221</v>
      </c>
      <c r="CD17" s="87"/>
    </row>
    <row r="18" spans="1:82" x14ac:dyDescent="0.25">
      <c r="A18" s="86">
        <v>14</v>
      </c>
      <c r="B18" s="87">
        <v>6.1060828530747209</v>
      </c>
      <c r="C18" s="87">
        <v>99.312192552850235</v>
      </c>
      <c r="D18" s="87">
        <v>147.92907887376091</v>
      </c>
      <c r="E18" s="87">
        <v>6.0499414974188284</v>
      </c>
      <c r="F18" s="87">
        <v>114.76663935445373</v>
      </c>
      <c r="G18" s="87">
        <v>34.039481263163658</v>
      </c>
      <c r="H18" s="87">
        <v>150.6378683592018</v>
      </c>
      <c r="I18" s="87">
        <v>99.312192552850235</v>
      </c>
      <c r="J18" s="87">
        <v>11.787638899994503</v>
      </c>
      <c r="K18" s="87">
        <v>6.0499414974188284</v>
      </c>
      <c r="L18" s="87">
        <v>11.544707904445911</v>
      </c>
      <c r="M18" s="87">
        <v>34.039481263163658</v>
      </c>
      <c r="N18" s="87"/>
      <c r="O18" s="87">
        <v>5.2310271363112903</v>
      </c>
      <c r="P18" s="87">
        <v>9.6456858550796554</v>
      </c>
      <c r="Q18" s="87">
        <v>141.49779024270259</v>
      </c>
      <c r="R18" s="87">
        <v>5.9101189648290138</v>
      </c>
      <c r="S18" s="87">
        <v>115.01067944931727</v>
      </c>
      <c r="T18" s="87">
        <v>34.535126057045773</v>
      </c>
      <c r="U18" s="87">
        <v>143.31262312853809</v>
      </c>
      <c r="V18" s="87">
        <v>9.6456858550796554</v>
      </c>
      <c r="W18" s="87">
        <v>14.015839556865545</v>
      </c>
      <c r="X18" s="87">
        <v>5.9101189648290138</v>
      </c>
      <c r="Y18" s="87">
        <v>8.1141176870929126</v>
      </c>
      <c r="Z18" s="87">
        <v>34.535126057045773</v>
      </c>
      <c r="AA18" s="87"/>
      <c r="AB18" s="86">
        <v>14</v>
      </c>
      <c r="AC18" s="87">
        <v>6.3052596586881533</v>
      </c>
      <c r="AD18" s="87">
        <v>99.746774099285361</v>
      </c>
      <c r="AE18" s="87">
        <v>149.36931809519754</v>
      </c>
      <c r="AF18" s="87">
        <v>5.0677679103886799</v>
      </c>
      <c r="AG18" s="87">
        <v>113.95662805384666</v>
      </c>
      <c r="AH18" s="87">
        <v>33.979698032134543</v>
      </c>
      <c r="AI18" s="87">
        <v>149.98822255033093</v>
      </c>
      <c r="AJ18" s="87">
        <v>99.746774099285361</v>
      </c>
      <c r="AK18" s="87">
        <v>13.755166792265342</v>
      </c>
      <c r="AL18" s="87">
        <v>5.0677679103886799</v>
      </c>
      <c r="AM18" s="87">
        <v>9.1583365164789843</v>
      </c>
      <c r="AN18" s="87">
        <v>33.979698032134543</v>
      </c>
      <c r="AO18" s="87"/>
      <c r="AP18" s="86">
        <v>14</v>
      </c>
      <c r="AQ18" s="87">
        <v>5.4310773927930622</v>
      </c>
      <c r="AR18" s="87">
        <v>99.126618230681032</v>
      </c>
      <c r="AS18" s="87">
        <v>140.88120193957914</v>
      </c>
      <c r="AT18" s="87">
        <v>73.631307759162794</v>
      </c>
      <c r="AU18" s="87">
        <v>112.59770167789694</v>
      </c>
      <c r="AV18" s="87">
        <v>32.621614477643753</v>
      </c>
      <c r="AW18" s="87">
        <v>141.46451602567961</v>
      </c>
      <c r="AX18" s="87">
        <v>99.126618230681032</v>
      </c>
      <c r="AY18" s="87">
        <v>8.8775962943266045</v>
      </c>
      <c r="AZ18" s="87">
        <v>73.631307759162794</v>
      </c>
      <c r="BA18" s="87">
        <v>3.3545646440501034</v>
      </c>
      <c r="BB18" s="87">
        <v>32.621614477643753</v>
      </c>
      <c r="BC18" s="87"/>
      <c r="BD18" s="86">
        <v>14</v>
      </c>
      <c r="BE18" s="87">
        <v>5.9619623222429183</v>
      </c>
      <c r="BF18" s="87">
        <v>99.906888367107456</v>
      </c>
      <c r="BG18" s="87">
        <v>148.65903207225188</v>
      </c>
      <c r="BH18" s="87">
        <v>5.3122551875444213</v>
      </c>
      <c r="BI18" s="87">
        <v>112.24579182883112</v>
      </c>
      <c r="BJ18" s="87">
        <v>34.492063037590007</v>
      </c>
      <c r="BK18" s="87">
        <v>149.10158917186317</v>
      </c>
      <c r="BL18" s="87">
        <v>99.906888367107456</v>
      </c>
      <c r="BM18" s="87">
        <v>14.222126262774857</v>
      </c>
      <c r="BN18" s="87">
        <v>5.3122551875444213</v>
      </c>
      <c r="BO18" s="87">
        <v>8.6495619871064058</v>
      </c>
      <c r="BP18" s="87">
        <v>34.492063037590007</v>
      </c>
      <c r="BQ18" s="87"/>
      <c r="BR18" s="87">
        <v>5.5302730944612488</v>
      </c>
      <c r="BS18" s="87">
        <v>98.957963367620465</v>
      </c>
      <c r="BT18" s="87">
        <v>148.48703325074541</v>
      </c>
      <c r="BU18" s="87">
        <v>1.058098157550359</v>
      </c>
      <c r="BV18" s="87">
        <v>112.30026028647535</v>
      </c>
      <c r="BW18" s="87">
        <v>99.454495124373139</v>
      </c>
      <c r="BX18" s="87">
        <v>150.99470714700092</v>
      </c>
      <c r="BY18" s="87">
        <v>98.957963367620465</v>
      </c>
      <c r="BZ18" s="87">
        <v>12.988345067802261</v>
      </c>
      <c r="CA18" s="87">
        <v>1.058098157550359</v>
      </c>
      <c r="CB18" s="87">
        <v>7.749564137055156</v>
      </c>
      <c r="CC18" s="87">
        <v>99.454495124373139</v>
      </c>
      <c r="CD18" s="87"/>
    </row>
    <row r="19" spans="1:82" x14ac:dyDescent="0.25">
      <c r="A19" s="86">
        <v>15</v>
      </c>
      <c r="B19" s="87">
        <v>6.1810594402244838</v>
      </c>
      <c r="C19" s="87">
        <v>99.798120051453168</v>
      </c>
      <c r="D19" s="87">
        <v>147.12160281893964</v>
      </c>
      <c r="E19" s="87">
        <v>6.7011213500140432</v>
      </c>
      <c r="F19" s="87">
        <v>112.08338559315951</v>
      </c>
      <c r="G19" s="87">
        <v>33.076826206938861</v>
      </c>
      <c r="H19" s="87">
        <v>151.47952906359896</v>
      </c>
      <c r="I19" s="87">
        <v>99.798120051453168</v>
      </c>
      <c r="J19" s="87">
        <v>13.774767004137491</v>
      </c>
      <c r="K19" s="87">
        <v>6.7011213500140432</v>
      </c>
      <c r="L19" s="87">
        <v>8.9953901483912926</v>
      </c>
      <c r="M19" s="87">
        <v>33.076826206938861</v>
      </c>
      <c r="N19" s="87"/>
      <c r="O19" s="87">
        <v>5.0255293444484241</v>
      </c>
      <c r="P19" s="87">
        <v>10.111622484751832</v>
      </c>
      <c r="Q19" s="87">
        <v>140.11020365145313</v>
      </c>
      <c r="R19" s="87">
        <v>4.9530470274175951</v>
      </c>
      <c r="S19" s="87">
        <v>111.26859114404239</v>
      </c>
      <c r="T19" s="87">
        <v>33.029771801438201</v>
      </c>
      <c r="U19" s="87">
        <v>144.96266526323649</v>
      </c>
      <c r="V19" s="87">
        <v>10.111622484751832</v>
      </c>
      <c r="W19" s="87">
        <v>9.5166971388394561</v>
      </c>
      <c r="X19" s="87">
        <v>4.9530470274175951</v>
      </c>
      <c r="Y19" s="87">
        <v>10.000191432603289</v>
      </c>
      <c r="Z19" s="87">
        <v>33.029771801438201</v>
      </c>
      <c r="AA19" s="87"/>
      <c r="AB19" s="86">
        <v>15</v>
      </c>
      <c r="AC19" s="87">
        <v>6.0049488162518685</v>
      </c>
      <c r="AD19" s="87">
        <v>98.798757456597912</v>
      </c>
      <c r="AE19" s="87">
        <v>147.4717839321668</v>
      </c>
      <c r="AF19" s="87">
        <v>7.2169998005377902</v>
      </c>
      <c r="AG19" s="87">
        <v>113.81091133003305</v>
      </c>
      <c r="AH19" s="87">
        <v>33.996413776287746</v>
      </c>
      <c r="AI19" s="87">
        <v>150.8373906068839</v>
      </c>
      <c r="AJ19" s="87">
        <v>98.798757456597912</v>
      </c>
      <c r="AK19" s="87">
        <v>10.2733336863957</v>
      </c>
      <c r="AL19" s="87">
        <v>7.2169998005377902</v>
      </c>
      <c r="AM19" s="87">
        <v>10.006124088165441</v>
      </c>
      <c r="AN19" s="87">
        <v>33.996413776287746</v>
      </c>
      <c r="AO19" s="87"/>
      <c r="AP19" s="86">
        <v>15</v>
      </c>
      <c r="AQ19" s="87">
        <v>6.4314449962980209</v>
      </c>
      <c r="AR19" s="87">
        <v>99.029518180681123</v>
      </c>
      <c r="AS19" s="87">
        <v>141.06177533392179</v>
      </c>
      <c r="AT19" s="87">
        <v>75.480418501508666</v>
      </c>
      <c r="AU19" s="87">
        <v>112.07258399052195</v>
      </c>
      <c r="AV19" s="87">
        <v>33.543662883299099</v>
      </c>
      <c r="AW19" s="87">
        <v>144.62593160293241</v>
      </c>
      <c r="AX19" s="87">
        <v>99.029518180681123</v>
      </c>
      <c r="AY19" s="87">
        <v>14.939144567410104</v>
      </c>
      <c r="AZ19" s="87">
        <v>75.480418501508666</v>
      </c>
      <c r="BA19" s="87">
        <v>5.5558687202043595</v>
      </c>
      <c r="BB19" s="87">
        <v>33.543662883299099</v>
      </c>
      <c r="BC19" s="87"/>
      <c r="BD19" s="86">
        <v>15</v>
      </c>
      <c r="BE19" s="87">
        <v>5.4651888202135428</v>
      </c>
      <c r="BF19" s="87">
        <v>99.075934124785334</v>
      </c>
      <c r="BG19" s="87">
        <v>148.09602375520944</v>
      </c>
      <c r="BH19" s="87">
        <v>6.6600515440972687</v>
      </c>
      <c r="BI19" s="87">
        <v>113.30229464242537</v>
      </c>
      <c r="BJ19" s="87">
        <v>34.999311895887899</v>
      </c>
      <c r="BK19" s="87">
        <v>150.63917164084322</v>
      </c>
      <c r="BL19" s="87">
        <v>99.075934124785334</v>
      </c>
      <c r="BM19" s="87">
        <v>12.934094417961481</v>
      </c>
      <c r="BN19" s="87">
        <v>6.6600515440972687</v>
      </c>
      <c r="BO19" s="87">
        <v>6.8820323983650855</v>
      </c>
      <c r="BP19" s="87">
        <v>34.999311895887899</v>
      </c>
      <c r="BQ19" s="87"/>
      <c r="BR19" s="87">
        <v>6.0014418303803989</v>
      </c>
      <c r="BS19" s="87">
        <v>99.331725325340486</v>
      </c>
      <c r="BT19" s="87">
        <v>150.21997128421887</v>
      </c>
      <c r="BU19" s="87">
        <v>0.84221929938465845</v>
      </c>
      <c r="BV19" s="87">
        <v>113.64334034516716</v>
      </c>
      <c r="BW19" s="87">
        <v>100.56474883565728</v>
      </c>
      <c r="BX19" s="87">
        <v>148.35580190136176</v>
      </c>
      <c r="BY19" s="87">
        <v>99.331725325340486</v>
      </c>
      <c r="BZ19" s="87">
        <v>12.447193576895147</v>
      </c>
      <c r="CA19" s="87">
        <v>0.84221929938465845</v>
      </c>
      <c r="CB19" s="87">
        <v>6.204744015973553</v>
      </c>
      <c r="CC19" s="87">
        <v>100.56474883565728</v>
      </c>
      <c r="CD19" s="87"/>
    </row>
    <row r="20" spans="1:82" x14ac:dyDescent="0.25">
      <c r="A20" s="86">
        <v>16</v>
      </c>
      <c r="B20" s="87">
        <v>6.4023243598843855</v>
      </c>
      <c r="C20" s="87">
        <v>99.855075876678924</v>
      </c>
      <c r="D20" s="87">
        <v>149.15670087561341</v>
      </c>
      <c r="E20" s="87">
        <v>4.8304039195042581</v>
      </c>
      <c r="F20" s="87">
        <v>112.39819425063733</v>
      </c>
      <c r="G20" s="87">
        <v>34.23330870003926</v>
      </c>
      <c r="H20" s="87">
        <v>153.10058294561577</v>
      </c>
      <c r="I20" s="87">
        <v>99.855075876678924</v>
      </c>
      <c r="J20" s="87">
        <v>12.318774066028116</v>
      </c>
      <c r="K20" s="87">
        <v>4.8304039195042581</v>
      </c>
      <c r="L20" s="87">
        <v>11.78974480407949</v>
      </c>
      <c r="M20" s="87">
        <v>34.23330870003926</v>
      </c>
      <c r="N20" s="87"/>
      <c r="O20" s="87">
        <v>5.4949009706188026</v>
      </c>
      <c r="P20" s="87">
        <v>10.737965857063156</v>
      </c>
      <c r="Q20" s="87">
        <v>141.75388640778635</v>
      </c>
      <c r="R20" s="87">
        <v>5.6669133460040495</v>
      </c>
      <c r="S20" s="87">
        <v>114.18760944452117</v>
      </c>
      <c r="T20" s="87">
        <v>35.019861522989231</v>
      </c>
      <c r="U20" s="87">
        <v>145.69216125881894</v>
      </c>
      <c r="V20" s="87">
        <v>10.737965857063156</v>
      </c>
      <c r="W20" s="87">
        <v>10.491139419408452</v>
      </c>
      <c r="X20" s="87">
        <v>5.6669133460040495</v>
      </c>
      <c r="Y20" s="87">
        <v>6.6278416171769106</v>
      </c>
      <c r="Z20" s="87">
        <v>35.019861522989231</v>
      </c>
      <c r="AA20" s="87"/>
      <c r="AB20" s="86">
        <v>16</v>
      </c>
      <c r="AC20" s="87">
        <v>6.8702087637975877</v>
      </c>
      <c r="AD20" s="87">
        <v>98.981252072519283</v>
      </c>
      <c r="AE20" s="87">
        <v>148.44684414127735</v>
      </c>
      <c r="AF20" s="87">
        <v>6.1584527755865723</v>
      </c>
      <c r="AG20" s="87">
        <v>112.03711799716108</v>
      </c>
      <c r="AH20" s="87">
        <v>33.392976210935025</v>
      </c>
      <c r="AI20" s="87">
        <v>147.16694834580457</v>
      </c>
      <c r="AJ20" s="87">
        <v>98.981252072519283</v>
      </c>
      <c r="AK20" s="87">
        <v>14.639177828402271</v>
      </c>
      <c r="AL20" s="87">
        <v>6.1584527755865723</v>
      </c>
      <c r="AM20" s="87">
        <v>4.1287358382124317</v>
      </c>
      <c r="AN20" s="87">
        <v>33.392976210935025</v>
      </c>
      <c r="AO20" s="87"/>
      <c r="AP20" s="86">
        <v>16</v>
      </c>
      <c r="AQ20" s="87">
        <v>5.6129857873840709</v>
      </c>
      <c r="AR20" s="87">
        <v>99.30411821427181</v>
      </c>
      <c r="AS20" s="87">
        <v>142.02152466723598</v>
      </c>
      <c r="AT20" s="87">
        <v>77.833309317844169</v>
      </c>
      <c r="AU20" s="87">
        <v>112.05318902956343</v>
      </c>
      <c r="AV20" s="87">
        <v>34.631492143763467</v>
      </c>
      <c r="AW20" s="87">
        <v>148.57015501333569</v>
      </c>
      <c r="AX20" s="87">
        <v>99.30411821427181</v>
      </c>
      <c r="AY20" s="87">
        <v>9.8869177908186021</v>
      </c>
      <c r="AZ20" s="87">
        <v>77.833309317844169</v>
      </c>
      <c r="BA20" s="87">
        <v>1.4583300728026527</v>
      </c>
      <c r="BB20" s="87">
        <v>34.631492143763467</v>
      </c>
      <c r="BC20" s="87"/>
      <c r="BD20" s="86">
        <v>16</v>
      </c>
      <c r="BE20" s="87">
        <v>5.6197636705297107</v>
      </c>
      <c r="BF20" s="87">
        <v>99.770502406095915</v>
      </c>
      <c r="BG20" s="87">
        <v>149.46528651889335</v>
      </c>
      <c r="BH20" s="87">
        <v>6.3041448597103731</v>
      </c>
      <c r="BI20" s="87">
        <v>111.59846124286224</v>
      </c>
      <c r="BJ20" s="87">
        <v>34.383342508506729</v>
      </c>
      <c r="BK20" s="87">
        <v>149.40299343728205</v>
      </c>
      <c r="BL20" s="87">
        <v>99.770502406095915</v>
      </c>
      <c r="BM20" s="87">
        <v>10.751544278707835</v>
      </c>
      <c r="BN20" s="87">
        <v>6.3041448597103731</v>
      </c>
      <c r="BO20" s="87">
        <v>12.868945441253514</v>
      </c>
      <c r="BP20" s="87">
        <v>34.383342508506729</v>
      </c>
      <c r="BQ20" s="87"/>
      <c r="BR20" s="87">
        <v>5.9891771521808002</v>
      </c>
      <c r="BS20" s="87">
        <v>99.278520511301579</v>
      </c>
      <c r="BT20" s="87">
        <v>146.27141465586647</v>
      </c>
      <c r="BU20" s="87">
        <v>1.1224553798566039</v>
      </c>
      <c r="BV20" s="87">
        <v>113.54713200991037</v>
      </c>
      <c r="BW20" s="87">
        <v>100.03546342031122</v>
      </c>
      <c r="BX20" s="87">
        <v>148.03127930927113</v>
      </c>
      <c r="BY20" s="87">
        <v>99.278520511301579</v>
      </c>
      <c r="BZ20" s="87">
        <v>11.074983134120817</v>
      </c>
      <c r="CA20" s="87">
        <v>1.1224553798566039</v>
      </c>
      <c r="CB20" s="87">
        <v>10.519132641349797</v>
      </c>
      <c r="CC20" s="87">
        <v>100.03546342031122</v>
      </c>
      <c r="CD20" s="87"/>
    </row>
    <row r="21" spans="1:82" x14ac:dyDescent="0.25">
      <c r="A21" s="86">
        <v>17</v>
      </c>
      <c r="B21" s="87">
        <v>6.6477247921830411</v>
      </c>
      <c r="C21" s="87">
        <v>99.601785318621481</v>
      </c>
      <c r="D21" s="87">
        <v>147.97460830647722</v>
      </c>
      <c r="E21" s="87">
        <v>5.3533457268173388</v>
      </c>
      <c r="F21" s="87">
        <v>114.40900485126096</v>
      </c>
      <c r="G21" s="87">
        <v>33.088173539105348</v>
      </c>
      <c r="H21" s="87">
        <v>153.48598641730828</v>
      </c>
      <c r="I21" s="87">
        <v>99.601785318621481</v>
      </c>
      <c r="J21" s="87">
        <v>11.591160325282893</v>
      </c>
      <c r="K21" s="87">
        <v>5.3533457268173388</v>
      </c>
      <c r="L21" s="87">
        <v>13.11047253919936</v>
      </c>
      <c r="M21" s="87">
        <v>33.088173539105348</v>
      </c>
      <c r="N21" s="87"/>
      <c r="O21" s="87">
        <v>4.8939319197684163</v>
      </c>
      <c r="P21" s="87">
        <v>9.7459398161992024</v>
      </c>
      <c r="Q21" s="87">
        <v>139.44198737111708</v>
      </c>
      <c r="R21" s="87">
        <v>4.8883148183537486</v>
      </c>
      <c r="S21" s="87">
        <v>111.73864683157372</v>
      </c>
      <c r="T21" s="87">
        <v>34.234997639361374</v>
      </c>
      <c r="U21" s="87">
        <v>141.20550433979793</v>
      </c>
      <c r="V21" s="87">
        <v>9.7459398161992024</v>
      </c>
      <c r="W21" s="87">
        <v>12.319595670076612</v>
      </c>
      <c r="X21" s="87">
        <v>4.8883148183537486</v>
      </c>
      <c r="Y21" s="87">
        <v>6.9579718244277808</v>
      </c>
      <c r="Z21" s="87">
        <v>34.234997639361374</v>
      </c>
      <c r="AA21" s="87"/>
      <c r="AB21" s="86">
        <v>17</v>
      </c>
      <c r="AC21" s="87">
        <v>6.2159276627874434</v>
      </c>
      <c r="AD21" s="87">
        <v>100.4398813011624</v>
      </c>
      <c r="AE21" s="87">
        <v>149.27213368684085</v>
      </c>
      <c r="AF21" s="87">
        <v>5.6038221803356683</v>
      </c>
      <c r="AG21" s="87">
        <v>114.49956045159294</v>
      </c>
      <c r="AH21" s="87">
        <v>34.287884984909198</v>
      </c>
      <c r="AI21" s="87">
        <v>145.95395231534044</v>
      </c>
      <c r="AJ21" s="87">
        <v>100.4398813011624</v>
      </c>
      <c r="AK21" s="87">
        <v>10.851337886048139</v>
      </c>
      <c r="AL21" s="87">
        <v>5.6038221803356683</v>
      </c>
      <c r="AM21" s="87">
        <v>10.015538157581515</v>
      </c>
      <c r="AN21" s="87">
        <v>34.287884984909198</v>
      </c>
      <c r="AO21" s="87"/>
      <c r="AP21" s="86">
        <v>17</v>
      </c>
      <c r="AQ21" s="87">
        <v>6.5683308834072189</v>
      </c>
      <c r="AR21" s="87">
        <v>99.680152084954486</v>
      </c>
      <c r="AS21" s="87">
        <v>145.30764371382028</v>
      </c>
      <c r="AT21" s="87">
        <v>76.70836199344852</v>
      </c>
      <c r="AU21" s="87">
        <v>114.93894603195767</v>
      </c>
      <c r="AV21" s="87">
        <v>33.707327255061365</v>
      </c>
      <c r="AW21" s="87">
        <v>143.8431576156685</v>
      </c>
      <c r="AX21" s="87">
        <v>99.680152084954486</v>
      </c>
      <c r="AY21" s="87">
        <v>11.145208976931276</v>
      </c>
      <c r="AZ21" s="87">
        <v>76.70836199344852</v>
      </c>
      <c r="BA21" s="87">
        <v>3.595817177950309</v>
      </c>
      <c r="BB21" s="87">
        <v>33.707327255061365</v>
      </c>
      <c r="BC21" s="87"/>
      <c r="BD21" s="86">
        <v>17</v>
      </c>
      <c r="BE21" s="87">
        <v>4.974515893583364</v>
      </c>
      <c r="BF21" s="87">
        <v>98.805616612854351</v>
      </c>
      <c r="BG21" s="87">
        <v>147.02070543589613</v>
      </c>
      <c r="BH21" s="87">
        <v>5.6824388035883597</v>
      </c>
      <c r="BI21" s="87">
        <v>113.13648042844382</v>
      </c>
      <c r="BJ21" s="87">
        <v>34.67628789631744</v>
      </c>
      <c r="BK21" s="87">
        <v>150.01317857725297</v>
      </c>
      <c r="BL21" s="87">
        <v>98.805616612854351</v>
      </c>
      <c r="BM21" s="87">
        <v>12.612920501964721</v>
      </c>
      <c r="BN21" s="87">
        <v>5.6824388035883597</v>
      </c>
      <c r="BO21" s="87">
        <v>6.591838236137777</v>
      </c>
      <c r="BP21" s="87">
        <v>34.67628789631744</v>
      </c>
      <c r="BQ21" s="87"/>
      <c r="BR21" s="87">
        <v>5.5543476831507208</v>
      </c>
      <c r="BS21" s="87">
        <v>99.537254250033357</v>
      </c>
      <c r="BT21" s="87">
        <v>149.47874218589786</v>
      </c>
      <c r="BU21" s="87">
        <v>0.34727872903310097</v>
      </c>
      <c r="BV21" s="87">
        <v>113.89408093887384</v>
      </c>
      <c r="BW21" s="87">
        <v>99.318844308061756</v>
      </c>
      <c r="BX21" s="87">
        <v>151.05503034869614</v>
      </c>
      <c r="BY21" s="87">
        <v>99.537254250033357</v>
      </c>
      <c r="BZ21" s="87">
        <v>12.689346192050611</v>
      </c>
      <c r="CA21" s="87">
        <v>0.34727872903310097</v>
      </c>
      <c r="CB21" s="87">
        <v>7.2869395966120436</v>
      </c>
      <c r="CC21" s="87">
        <v>99.318844308061756</v>
      </c>
      <c r="CD21" s="87"/>
    </row>
    <row r="22" spans="1:82" x14ac:dyDescent="0.25">
      <c r="A22" s="86">
        <v>18</v>
      </c>
      <c r="B22" s="87">
        <v>6.3533773629097192</v>
      </c>
      <c r="C22" s="87">
        <v>99.707292297134998</v>
      </c>
      <c r="D22" s="87">
        <v>147.12214393251517</v>
      </c>
      <c r="E22" s="87">
        <v>5.3981493381837744</v>
      </c>
      <c r="F22" s="87">
        <v>112.25982479390429</v>
      </c>
      <c r="G22" s="87">
        <v>34.386609389332051</v>
      </c>
      <c r="H22" s="87">
        <v>151.77393300255358</v>
      </c>
      <c r="I22" s="87">
        <v>99.707292297134998</v>
      </c>
      <c r="J22" s="87">
        <v>12.53960829598919</v>
      </c>
      <c r="K22" s="87">
        <v>5.3981493381837744</v>
      </c>
      <c r="L22" s="87">
        <v>7.4956572242246065</v>
      </c>
      <c r="M22" s="87">
        <v>34.386609389332051</v>
      </c>
      <c r="N22" s="87"/>
      <c r="O22" s="87">
        <v>6.2619473278903719</v>
      </c>
      <c r="P22" s="87">
        <v>11.747870046249416</v>
      </c>
      <c r="Q22" s="87">
        <v>143.3459277275266</v>
      </c>
      <c r="R22" s="87">
        <v>7.0957774579449762</v>
      </c>
      <c r="S22" s="87">
        <v>111.97850455379259</v>
      </c>
      <c r="T22" s="87">
        <v>35.004499021649124</v>
      </c>
      <c r="U22" s="87">
        <v>145.09164795549111</v>
      </c>
      <c r="V22" s="87">
        <v>11.747870046249416</v>
      </c>
      <c r="W22" s="87">
        <v>10.393824330353841</v>
      </c>
      <c r="X22" s="87">
        <v>7.0957774579449762</v>
      </c>
      <c r="Y22" s="87">
        <v>13.278213728021404</v>
      </c>
      <c r="Z22" s="87">
        <v>35.004499021649124</v>
      </c>
      <c r="AA22" s="87"/>
      <c r="AB22" s="86">
        <v>18</v>
      </c>
      <c r="AC22" s="87">
        <v>6.7054064043169905</v>
      </c>
      <c r="AD22" s="87">
        <v>99.393579541671727</v>
      </c>
      <c r="AE22" s="87">
        <v>149.24846508109687</v>
      </c>
      <c r="AF22" s="87">
        <v>4.884910893657632</v>
      </c>
      <c r="AG22" s="87">
        <v>112.57226495612009</v>
      </c>
      <c r="AH22" s="87">
        <v>33.952416182502233</v>
      </c>
      <c r="AI22" s="87">
        <v>147.65928807075605</v>
      </c>
      <c r="AJ22" s="87">
        <v>99.393579541671727</v>
      </c>
      <c r="AK22" s="87">
        <v>11.744973597885439</v>
      </c>
      <c r="AL22" s="87">
        <v>4.884910893657632</v>
      </c>
      <c r="AM22" s="87">
        <v>5.1056843345512419</v>
      </c>
      <c r="AN22" s="87">
        <v>33.952416182502233</v>
      </c>
      <c r="AO22" s="87"/>
      <c r="AP22" s="86">
        <v>18</v>
      </c>
      <c r="AQ22" s="87">
        <v>6.7182780816374601</v>
      </c>
      <c r="AR22" s="87">
        <v>98.756527006308971</v>
      </c>
      <c r="AS22" s="87">
        <v>139.27695286439456</v>
      </c>
      <c r="AT22" s="87">
        <v>76.311906275452131</v>
      </c>
      <c r="AU22" s="87">
        <v>110.59717266275469</v>
      </c>
      <c r="AV22" s="87">
        <v>34.130928523327427</v>
      </c>
      <c r="AW22" s="87">
        <v>140.20256851022154</v>
      </c>
      <c r="AX22" s="87">
        <v>98.756527006308971</v>
      </c>
      <c r="AY22" s="87">
        <v>10.73255301411244</v>
      </c>
      <c r="AZ22" s="87">
        <v>76.311906275452131</v>
      </c>
      <c r="BA22" s="87">
        <v>1.5025423199343129</v>
      </c>
      <c r="BB22" s="87">
        <v>34.130928523327427</v>
      </c>
      <c r="BC22" s="87"/>
      <c r="BD22" s="86">
        <v>18</v>
      </c>
      <c r="BE22" s="87">
        <v>5.5926653411253726</v>
      </c>
      <c r="BF22" s="87">
        <v>99.346018070862996</v>
      </c>
      <c r="BG22" s="87">
        <v>148.62979240702347</v>
      </c>
      <c r="BH22" s="87">
        <v>6.2084192241387957</v>
      </c>
      <c r="BI22" s="87">
        <v>113.29087927134739</v>
      </c>
      <c r="BJ22" s="87">
        <v>33.252253885027635</v>
      </c>
      <c r="BK22" s="87">
        <v>151.52021543761188</v>
      </c>
      <c r="BL22" s="87">
        <v>99.346018070862996</v>
      </c>
      <c r="BM22" s="87">
        <v>11.666548731588748</v>
      </c>
      <c r="BN22" s="87">
        <v>6.2084192241387957</v>
      </c>
      <c r="BO22" s="87">
        <v>8.2785407894053229</v>
      </c>
      <c r="BP22" s="87">
        <v>33.252253885027635</v>
      </c>
      <c r="BQ22" s="87"/>
      <c r="BR22" s="87">
        <v>6.2052022790281143</v>
      </c>
      <c r="BS22" s="87">
        <v>99.054843485597317</v>
      </c>
      <c r="BT22" s="87">
        <v>147.3394715770751</v>
      </c>
      <c r="BU22" s="87">
        <v>1.3167978995639604</v>
      </c>
      <c r="BV22" s="87">
        <v>115.21493193777802</v>
      </c>
      <c r="BW22" s="87">
        <v>99.908207275966404</v>
      </c>
      <c r="BX22" s="87">
        <v>149.99843684338484</v>
      </c>
      <c r="BY22" s="87">
        <v>99.054843485597317</v>
      </c>
      <c r="BZ22" s="87">
        <v>12.093668191098029</v>
      </c>
      <c r="CA22" s="87">
        <v>1.3167978995639604</v>
      </c>
      <c r="CB22" s="87">
        <v>10.800994525762436</v>
      </c>
      <c r="CC22" s="87">
        <v>99.908207275966404</v>
      </c>
      <c r="CD22" s="87"/>
    </row>
    <row r="23" spans="1:82" x14ac:dyDescent="0.25">
      <c r="A23" s="86">
        <v>19</v>
      </c>
      <c r="B23" s="87">
        <v>6.3139500158960455</v>
      </c>
      <c r="C23" s="87">
        <v>99.580581751897768</v>
      </c>
      <c r="D23" s="87">
        <v>148.4915108527091</v>
      </c>
      <c r="E23" s="87">
        <v>6.3622054454926449</v>
      </c>
      <c r="F23" s="87">
        <v>113.22700297010714</v>
      </c>
      <c r="G23" s="87">
        <v>33.467598191931756</v>
      </c>
      <c r="H23" s="87">
        <v>150.65814941750929</v>
      </c>
      <c r="I23" s="87">
        <v>99.580581751897768</v>
      </c>
      <c r="J23" s="87">
        <v>12.877612862989702</v>
      </c>
      <c r="K23" s="87">
        <v>6.3622054454926449</v>
      </c>
      <c r="L23" s="87">
        <v>7.8601528448243823</v>
      </c>
      <c r="M23" s="87">
        <v>33.467598191931756</v>
      </c>
      <c r="N23" s="87"/>
      <c r="O23" s="87">
        <v>6.2508775500224321</v>
      </c>
      <c r="P23" s="87">
        <v>10.934486566810214</v>
      </c>
      <c r="Q23" s="87">
        <v>140.72134388716461</v>
      </c>
      <c r="R23" s="87">
        <v>7.0979237587233683</v>
      </c>
      <c r="S23" s="87">
        <v>113.07890031839746</v>
      </c>
      <c r="T23" s="87">
        <v>33.752051456166221</v>
      </c>
      <c r="U23" s="87">
        <v>146.41152512161588</v>
      </c>
      <c r="V23" s="87">
        <v>10.934486566810214</v>
      </c>
      <c r="W23" s="87">
        <v>9.3077206117164835</v>
      </c>
      <c r="X23" s="87">
        <v>7.0979237587233683</v>
      </c>
      <c r="Y23" s="87">
        <v>12.960761189650235</v>
      </c>
      <c r="Z23" s="87">
        <v>33.752051456166221</v>
      </c>
      <c r="AA23" s="87"/>
      <c r="AB23" s="86">
        <v>19</v>
      </c>
      <c r="AC23" s="87">
        <v>6.4352489872933605</v>
      </c>
      <c r="AD23" s="87">
        <v>99.66669325904634</v>
      </c>
      <c r="AE23" s="87">
        <v>145.47550270317555</v>
      </c>
      <c r="AF23" s="87">
        <v>6.3423664457434459</v>
      </c>
      <c r="AG23" s="87">
        <v>113.38392273128764</v>
      </c>
      <c r="AH23" s="87">
        <v>33.913067874681346</v>
      </c>
      <c r="AI23" s="87">
        <v>149.09072999998418</v>
      </c>
      <c r="AJ23" s="87">
        <v>99.66669325904634</v>
      </c>
      <c r="AK23" s="87">
        <v>10.023997622545366</v>
      </c>
      <c r="AL23" s="87">
        <v>6.3423664457434459</v>
      </c>
      <c r="AM23" s="87">
        <v>7.6463905036708439</v>
      </c>
      <c r="AN23" s="87">
        <v>33.913067874681346</v>
      </c>
      <c r="AO23" s="87"/>
      <c r="AP23" s="86">
        <v>19</v>
      </c>
      <c r="AQ23" s="87">
        <v>6.0214285029972379</v>
      </c>
      <c r="AR23" s="87">
        <v>99.626372460452544</v>
      </c>
      <c r="AS23" s="87">
        <v>142.3237476072276</v>
      </c>
      <c r="AT23" s="87">
        <v>77.017109597009878</v>
      </c>
      <c r="AU23" s="87">
        <v>112.90688972536232</v>
      </c>
      <c r="AV23" s="87">
        <v>33.248336403383945</v>
      </c>
      <c r="AW23" s="87">
        <v>146.27688451478213</v>
      </c>
      <c r="AX23" s="87">
        <v>99.626372460452544</v>
      </c>
      <c r="AY23" s="87">
        <v>9.88472886902845</v>
      </c>
      <c r="AZ23" s="87">
        <v>77.017109597009878</v>
      </c>
      <c r="BA23" s="87">
        <v>1.0303774219540229</v>
      </c>
      <c r="BB23" s="87">
        <v>33.248336403383945</v>
      </c>
      <c r="BC23" s="87"/>
      <c r="BD23" s="86">
        <v>19</v>
      </c>
      <c r="BE23" s="87">
        <v>4.9123940426223101</v>
      </c>
      <c r="BF23" s="87">
        <v>99.533439693482563</v>
      </c>
      <c r="BG23" s="87">
        <v>149.8640429410832</v>
      </c>
      <c r="BH23" s="87">
        <v>6.4153462931653547</v>
      </c>
      <c r="BI23" s="87">
        <v>113.04058716048257</v>
      </c>
      <c r="BJ23" s="87">
        <v>35.313062807120417</v>
      </c>
      <c r="BK23" s="87">
        <v>149.22515707447758</v>
      </c>
      <c r="BL23" s="87">
        <v>99.533439693482563</v>
      </c>
      <c r="BM23" s="87">
        <v>12.342078149963918</v>
      </c>
      <c r="BN23" s="87">
        <v>6.4153462931653547</v>
      </c>
      <c r="BO23" s="87">
        <v>9.3796113697921459</v>
      </c>
      <c r="BP23" s="87">
        <v>35.313062807120417</v>
      </c>
      <c r="BQ23" s="87"/>
      <c r="BR23" s="87">
        <v>5.5563015107459117</v>
      </c>
      <c r="BS23" s="87">
        <v>99.470508899586534</v>
      </c>
      <c r="BT23" s="87">
        <v>148.5363912729016</v>
      </c>
      <c r="BU23" s="87">
        <v>0.85477651717431735</v>
      </c>
      <c r="BV23" s="87">
        <v>114.19827008820755</v>
      </c>
      <c r="BW23" s="87">
        <v>99.811325000150191</v>
      </c>
      <c r="BX23" s="87">
        <v>147.51047602646031</v>
      </c>
      <c r="BY23" s="87">
        <v>99.470508899586534</v>
      </c>
      <c r="BZ23" s="87">
        <v>13.343442559581666</v>
      </c>
      <c r="CA23" s="87">
        <v>0.85477651717431735</v>
      </c>
      <c r="CB23" s="87">
        <v>7.541040538208696</v>
      </c>
      <c r="CC23" s="87">
        <v>99.811325000150191</v>
      </c>
      <c r="CD23" s="87"/>
    </row>
    <row r="24" spans="1:82" x14ac:dyDescent="0.25">
      <c r="A24" s="86">
        <v>20</v>
      </c>
      <c r="B24" s="87">
        <v>5.7607882586452979</v>
      </c>
      <c r="C24" s="87">
        <v>99.186979778384625</v>
      </c>
      <c r="D24" s="87">
        <v>147.5185772328247</v>
      </c>
      <c r="E24" s="87">
        <v>5.2010269744209374</v>
      </c>
      <c r="F24" s="87">
        <v>114.94430168240808</v>
      </c>
      <c r="G24" s="87">
        <v>34.46393825869955</v>
      </c>
      <c r="H24" s="87">
        <v>152.98510965725154</v>
      </c>
      <c r="I24" s="87">
        <v>99.186979778384625</v>
      </c>
      <c r="J24" s="87">
        <v>12.05961375209935</v>
      </c>
      <c r="K24" s="87">
        <v>5.2010269744209374</v>
      </c>
      <c r="L24" s="87">
        <v>14.268287389917987</v>
      </c>
      <c r="M24" s="87">
        <v>34.46393825869955</v>
      </c>
      <c r="N24" s="87"/>
      <c r="O24" s="87">
        <v>4.632841053871763</v>
      </c>
      <c r="P24" s="87">
        <v>10.464929599031629</v>
      </c>
      <c r="Q24" s="87">
        <v>143.55919098739449</v>
      </c>
      <c r="R24" s="87">
        <v>6.0405905160772919</v>
      </c>
      <c r="S24" s="87">
        <v>112.63103994586969</v>
      </c>
      <c r="T24" s="87">
        <v>35.290842610327317</v>
      </c>
      <c r="U24" s="87">
        <v>142.07594874454824</v>
      </c>
      <c r="V24" s="87">
        <v>10.464929599031629</v>
      </c>
      <c r="W24" s="87">
        <v>9.7999577804014919</v>
      </c>
      <c r="X24" s="87">
        <v>6.0405905160772919</v>
      </c>
      <c r="Y24" s="87">
        <v>10.709108424515659</v>
      </c>
      <c r="Z24" s="87">
        <v>35.290842610327317</v>
      </c>
      <c r="AA24" s="87"/>
      <c r="AB24" s="86">
        <v>20</v>
      </c>
      <c r="AC24" s="87">
        <v>5.5128925741398316</v>
      </c>
      <c r="AD24" s="87">
        <v>99.149402563303639</v>
      </c>
      <c r="AE24" s="87">
        <v>149.06654477899249</v>
      </c>
      <c r="AF24" s="87">
        <v>4.2802036063074524</v>
      </c>
      <c r="AG24" s="87">
        <v>112.44928307859188</v>
      </c>
      <c r="AH24" s="87">
        <v>35.10026770101377</v>
      </c>
      <c r="AI24" s="87">
        <v>150.69108566252078</v>
      </c>
      <c r="AJ24" s="87">
        <v>99.149402563303639</v>
      </c>
      <c r="AK24" s="87">
        <v>13.55740643147689</v>
      </c>
      <c r="AL24" s="87">
        <v>4.2802036063074524</v>
      </c>
      <c r="AM24" s="87">
        <v>8.8308875272321252</v>
      </c>
      <c r="AN24" s="87">
        <v>35.10026770101377</v>
      </c>
      <c r="AO24" s="87"/>
      <c r="AP24" s="86">
        <v>20</v>
      </c>
      <c r="AQ24" s="87">
        <v>4.9771522535225081</v>
      </c>
      <c r="AR24" s="87">
        <v>99.230919759247428</v>
      </c>
      <c r="AS24" s="87">
        <v>141.16593484101332</v>
      </c>
      <c r="AT24" s="87">
        <v>76.758295226365874</v>
      </c>
      <c r="AU24" s="87">
        <v>112.55864739393056</v>
      </c>
      <c r="AV24" s="87">
        <v>33.29104051494302</v>
      </c>
      <c r="AW24" s="87">
        <v>142.48215634251824</v>
      </c>
      <c r="AX24" s="87">
        <v>99.230919759247428</v>
      </c>
      <c r="AY24" s="87">
        <v>14.4405799160265</v>
      </c>
      <c r="AZ24" s="87">
        <v>76.758295226365874</v>
      </c>
      <c r="BA24" s="87">
        <v>4.1670506368449267</v>
      </c>
      <c r="BB24" s="87">
        <v>33.29104051494302</v>
      </c>
      <c r="BC24" s="87"/>
      <c r="BD24" s="86">
        <v>20</v>
      </c>
      <c r="BE24" s="87">
        <v>6.0411544353053204</v>
      </c>
      <c r="BF24" s="87">
        <v>99.461834646200558</v>
      </c>
      <c r="BG24" s="87">
        <v>149.28122783074414</v>
      </c>
      <c r="BH24" s="87">
        <v>5.4951427635941945</v>
      </c>
      <c r="BI24" s="87">
        <v>113.72918918329908</v>
      </c>
      <c r="BJ24" s="87">
        <v>34.479709700195173</v>
      </c>
      <c r="BK24" s="87">
        <v>149.50496587103933</v>
      </c>
      <c r="BL24" s="87">
        <v>99.461834646200558</v>
      </c>
      <c r="BM24" s="87">
        <v>11.787665737171992</v>
      </c>
      <c r="BN24" s="87">
        <v>5.4951427635941945</v>
      </c>
      <c r="BO24" s="87">
        <v>8.6636597804418347</v>
      </c>
      <c r="BP24" s="87">
        <v>34.479709700195173</v>
      </c>
      <c r="BQ24" s="87"/>
      <c r="BR24" s="87">
        <v>4.9317647385039338</v>
      </c>
      <c r="BS24" s="87">
        <v>99.725026693744525</v>
      </c>
      <c r="BT24" s="87">
        <v>148.63454399723568</v>
      </c>
      <c r="BU24" s="87">
        <v>1.3792369562967315</v>
      </c>
      <c r="BV24" s="87">
        <v>113.58565637307409</v>
      </c>
      <c r="BW24" s="87">
        <v>99.580618654070918</v>
      </c>
      <c r="BX24" s="87">
        <v>147.09099758087072</v>
      </c>
      <c r="BY24" s="87">
        <v>99.725026693744525</v>
      </c>
      <c r="BZ24" s="87">
        <v>14.129123244780381</v>
      </c>
      <c r="CA24" s="87">
        <v>1.3792369562967315</v>
      </c>
      <c r="CB24" s="87">
        <v>12.859579824138676</v>
      </c>
      <c r="CC24" s="87">
        <v>99.580618654070918</v>
      </c>
      <c r="CD24" s="87"/>
    </row>
    <row r="25" spans="1:82" x14ac:dyDescent="0.25">
      <c r="A25" s="86">
        <v>21</v>
      </c>
      <c r="B25" s="87">
        <v>5.6989460453953615</v>
      </c>
      <c r="C25" s="87">
        <v>99.315565732798262</v>
      </c>
      <c r="D25" s="87">
        <v>147.4600764226027</v>
      </c>
      <c r="E25" s="87">
        <v>4.8515620569212023</v>
      </c>
      <c r="F25" s="87">
        <v>114.80728982640034</v>
      </c>
      <c r="G25" s="87">
        <v>34.176399091233975</v>
      </c>
      <c r="H25" s="87">
        <v>149.32684697886722</v>
      </c>
      <c r="I25" s="87">
        <v>99.315565732798262</v>
      </c>
      <c r="J25" s="87">
        <v>12.902134940230576</v>
      </c>
      <c r="K25" s="87">
        <v>4.8515620569212023</v>
      </c>
      <c r="L25" s="87">
        <v>7.4371386859089021</v>
      </c>
      <c r="M25" s="87">
        <v>34.176399091233975</v>
      </c>
      <c r="N25" s="87"/>
      <c r="O25" s="87">
        <v>6.0450732268986958</v>
      </c>
      <c r="P25" s="87">
        <v>11.122072128262058</v>
      </c>
      <c r="Q25" s="87">
        <v>144.84965076331414</v>
      </c>
      <c r="R25" s="87">
        <v>5.2800634517450167</v>
      </c>
      <c r="S25" s="87">
        <v>110.78988491207608</v>
      </c>
      <c r="T25" s="87">
        <v>34.457760213984621</v>
      </c>
      <c r="U25" s="87">
        <v>147.05729584199898</v>
      </c>
      <c r="V25" s="87">
        <v>11.122072128262058</v>
      </c>
      <c r="W25" s="87">
        <v>8.5287418569482139</v>
      </c>
      <c r="X25" s="87">
        <v>5.2800634517450167</v>
      </c>
      <c r="Y25" s="87">
        <v>10.814973658859032</v>
      </c>
      <c r="Z25" s="87">
        <v>34.457760213984621</v>
      </c>
      <c r="AA25" s="87"/>
      <c r="AB25" s="86">
        <v>21</v>
      </c>
      <c r="AC25" s="87">
        <v>5.5234274324356027</v>
      </c>
      <c r="AD25" s="87">
        <v>99.472490174580429</v>
      </c>
      <c r="AE25" s="87">
        <v>146.62008404537815</v>
      </c>
      <c r="AF25" s="87">
        <v>5.2472267712771297</v>
      </c>
      <c r="AG25" s="87">
        <v>113.49263462592103</v>
      </c>
      <c r="AH25" s="87">
        <v>33.550797732419689</v>
      </c>
      <c r="AI25" s="87">
        <v>148.70269358546165</v>
      </c>
      <c r="AJ25" s="87">
        <v>99.472490174580429</v>
      </c>
      <c r="AK25" s="87">
        <v>12.865786444784677</v>
      </c>
      <c r="AL25" s="87">
        <v>5.2472267712771297</v>
      </c>
      <c r="AM25" s="87">
        <v>6.869091855366614</v>
      </c>
      <c r="AN25" s="87">
        <v>33.550797732419689</v>
      </c>
      <c r="AO25" s="87"/>
      <c r="AP25" s="86">
        <v>21</v>
      </c>
      <c r="AQ25" s="87">
        <v>6.3359205314334082</v>
      </c>
      <c r="AR25" s="87">
        <v>99.746277653101188</v>
      </c>
      <c r="AS25" s="87">
        <v>140.83435044575299</v>
      </c>
      <c r="AT25" s="87">
        <v>77.464526093782354</v>
      </c>
      <c r="AU25" s="87">
        <v>112.66920734007162</v>
      </c>
      <c r="AV25" s="87">
        <v>32.749350983547998</v>
      </c>
      <c r="AW25" s="87">
        <v>142.3690333497471</v>
      </c>
      <c r="AX25" s="87">
        <v>99.746277653101188</v>
      </c>
      <c r="AY25" s="87">
        <v>10.098628294559868</v>
      </c>
      <c r="AZ25" s="87">
        <v>77.464526093782354</v>
      </c>
      <c r="BA25" s="87">
        <v>0.7104444632970961</v>
      </c>
      <c r="BB25" s="87">
        <v>32.749350983547998</v>
      </c>
      <c r="BC25" s="87"/>
      <c r="BD25" s="86">
        <v>21</v>
      </c>
      <c r="BE25" s="87">
        <v>4.9271936524997546</v>
      </c>
      <c r="BF25" s="87">
        <v>99.030717851384338</v>
      </c>
      <c r="BG25" s="87">
        <v>145.96530291028142</v>
      </c>
      <c r="BH25" s="87">
        <v>5.124971774674731</v>
      </c>
      <c r="BI25" s="87">
        <v>113.02182949610754</v>
      </c>
      <c r="BJ25" s="87">
        <v>32.957738940956553</v>
      </c>
      <c r="BK25" s="87">
        <v>151.14047252587974</v>
      </c>
      <c r="BL25" s="87">
        <v>99.030717851384338</v>
      </c>
      <c r="BM25" s="87">
        <v>8.3566574862072009</v>
      </c>
      <c r="BN25" s="87">
        <v>5.124971774674731</v>
      </c>
      <c r="BO25" s="87">
        <v>7.221653936197959</v>
      </c>
      <c r="BP25" s="87">
        <v>32.957738940956553</v>
      </c>
      <c r="BQ25" s="87"/>
      <c r="BR25" s="87">
        <v>5.2389011330126456</v>
      </c>
      <c r="BS25" s="87">
        <v>99.477809327279559</v>
      </c>
      <c r="BT25" s="87">
        <v>149.14099881349352</v>
      </c>
      <c r="BU25" s="87">
        <v>1.0279679107216337</v>
      </c>
      <c r="BV25" s="87">
        <v>114.26246015233227</v>
      </c>
      <c r="BW25" s="87">
        <v>99.543426412424424</v>
      </c>
      <c r="BX25" s="87">
        <v>149.63098056560381</v>
      </c>
      <c r="BY25" s="87">
        <v>99.477809327279559</v>
      </c>
      <c r="BZ25" s="87">
        <v>13.983817361868093</v>
      </c>
      <c r="CA25" s="87">
        <v>1.0279679107216337</v>
      </c>
      <c r="CB25" s="87">
        <v>7.7399205938240438</v>
      </c>
      <c r="CC25" s="87">
        <v>99.543426412424424</v>
      </c>
      <c r="CD25" s="87"/>
    </row>
    <row r="26" spans="1:82" x14ac:dyDescent="0.25">
      <c r="A26" s="86">
        <v>22</v>
      </c>
      <c r="B26" s="87">
        <v>5.8820377880425632</v>
      </c>
      <c r="C26" s="87">
        <v>99.200994119640939</v>
      </c>
      <c r="D26" s="87">
        <v>146.79660699397732</v>
      </c>
      <c r="E26" s="87">
        <v>5.8028262166694047</v>
      </c>
      <c r="F26" s="87">
        <v>113.38312966998156</v>
      </c>
      <c r="G26" s="87">
        <v>34.017454754858967</v>
      </c>
      <c r="H26" s="87">
        <v>149.049047577257</v>
      </c>
      <c r="I26" s="87">
        <v>99.200994119640939</v>
      </c>
      <c r="J26" s="87">
        <v>12.69699232971892</v>
      </c>
      <c r="K26" s="87">
        <v>5.8028262166694047</v>
      </c>
      <c r="L26" s="87">
        <v>9.2698157889544017</v>
      </c>
      <c r="M26" s="87">
        <v>34.017454754858967</v>
      </c>
      <c r="N26" s="87"/>
      <c r="O26" s="87">
        <v>5.9112181584924546</v>
      </c>
      <c r="P26" s="87">
        <v>12.119011257578885</v>
      </c>
      <c r="Q26" s="87">
        <v>142.69947726636826</v>
      </c>
      <c r="R26" s="87">
        <v>5.4111453932774376</v>
      </c>
      <c r="S26" s="87">
        <v>111.79529216527277</v>
      </c>
      <c r="T26" s="87">
        <v>33.393248961868743</v>
      </c>
      <c r="U26" s="87">
        <v>142.86704633628955</v>
      </c>
      <c r="V26" s="87">
        <v>12.119011257578885</v>
      </c>
      <c r="W26" s="87">
        <v>15.147457250995028</v>
      </c>
      <c r="X26" s="87">
        <v>5.4111453932774376</v>
      </c>
      <c r="Y26" s="87">
        <v>8.9064422460791786</v>
      </c>
      <c r="Z26" s="87">
        <v>33.393248961868743</v>
      </c>
      <c r="AA26" s="87"/>
      <c r="AB26" s="86">
        <v>22</v>
      </c>
      <c r="AC26" s="87">
        <v>6.6782621012728596</v>
      </c>
      <c r="AD26" s="87">
        <v>100.41279355250195</v>
      </c>
      <c r="AE26" s="87">
        <v>147.9093552805785</v>
      </c>
      <c r="AF26" s="87">
        <v>7.3124129429440119</v>
      </c>
      <c r="AG26" s="87">
        <v>113.39739758374651</v>
      </c>
      <c r="AH26" s="87">
        <v>34.230540730609974</v>
      </c>
      <c r="AI26" s="87">
        <v>149.96777679314792</v>
      </c>
      <c r="AJ26" s="87">
        <v>100.41279355250195</v>
      </c>
      <c r="AK26" s="87">
        <v>10.861471695155934</v>
      </c>
      <c r="AL26" s="87">
        <v>7.3124129429440119</v>
      </c>
      <c r="AM26" s="87">
        <v>4.1238540501214587</v>
      </c>
      <c r="AN26" s="87">
        <v>34.230540730609974</v>
      </c>
      <c r="AO26" s="87"/>
      <c r="AP26" s="86">
        <v>22</v>
      </c>
      <c r="AQ26" s="87">
        <v>6.4005662543509443</v>
      </c>
      <c r="AR26" s="87">
        <v>99.43325287617661</v>
      </c>
      <c r="AS26" s="87">
        <v>141.41894610081715</v>
      </c>
      <c r="AT26" s="87">
        <v>74.461462240618573</v>
      </c>
      <c r="AU26" s="87">
        <v>112.31239927419011</v>
      </c>
      <c r="AV26" s="87">
        <v>33.137461649000699</v>
      </c>
      <c r="AW26" s="87">
        <v>147.46340217506886</v>
      </c>
      <c r="AX26" s="87">
        <v>99.43325287617661</v>
      </c>
      <c r="AY26" s="87">
        <v>12.913184978115574</v>
      </c>
      <c r="AZ26" s="87">
        <v>74.461462240618573</v>
      </c>
      <c r="BA26" s="87">
        <v>2.1245426389301851</v>
      </c>
      <c r="BB26" s="87">
        <v>33.137461649000699</v>
      </c>
      <c r="BC26" s="87"/>
      <c r="BD26" s="86">
        <v>22</v>
      </c>
      <c r="BE26" s="87">
        <v>5.4747677889184514</v>
      </c>
      <c r="BF26" s="87">
        <v>99.500626437376582</v>
      </c>
      <c r="BG26" s="87">
        <v>148.43766356025321</v>
      </c>
      <c r="BH26" s="87">
        <v>6.0055975971631108</v>
      </c>
      <c r="BI26" s="87">
        <v>113.66456466886009</v>
      </c>
      <c r="BJ26" s="87">
        <v>32.999254322859365</v>
      </c>
      <c r="BK26" s="87">
        <v>148.00713394169728</v>
      </c>
      <c r="BL26" s="87">
        <v>99.500626437376582</v>
      </c>
      <c r="BM26" s="87">
        <v>11.172325600549215</v>
      </c>
      <c r="BN26" s="87">
        <v>6.0055975971631108</v>
      </c>
      <c r="BO26" s="87">
        <v>11.662658737733334</v>
      </c>
      <c r="BP26" s="87">
        <v>32.999254322859365</v>
      </c>
      <c r="BQ26" s="87"/>
      <c r="BR26" s="87">
        <v>5.1943157006876657</v>
      </c>
      <c r="BS26" s="87">
        <v>99.372436849563357</v>
      </c>
      <c r="BT26" s="87">
        <v>149.70548483009352</v>
      </c>
      <c r="BU26" s="87">
        <v>1.1625401312062729</v>
      </c>
      <c r="BV26" s="87">
        <v>114.36537942910498</v>
      </c>
      <c r="BW26" s="87">
        <v>100.09072353930489</v>
      </c>
      <c r="BX26" s="87">
        <v>150.67183636001155</v>
      </c>
      <c r="BY26" s="87">
        <v>99.372436849563357</v>
      </c>
      <c r="BZ26" s="87">
        <v>11.14526882621262</v>
      </c>
      <c r="CA26" s="87">
        <v>1.1625401312062729</v>
      </c>
      <c r="CB26" s="87">
        <v>8.8552577274020621</v>
      </c>
      <c r="CC26" s="87">
        <v>100.09072353930489</v>
      </c>
      <c r="CD26" s="87"/>
    </row>
    <row r="27" spans="1:82" x14ac:dyDescent="0.25">
      <c r="A27" s="86">
        <v>23</v>
      </c>
      <c r="B27" s="87">
        <v>6.8053654841133211</v>
      </c>
      <c r="C27" s="87">
        <v>99.239475274936822</v>
      </c>
      <c r="D27" s="87">
        <v>149.8421644973036</v>
      </c>
      <c r="E27" s="87">
        <v>5.6089983654825719</v>
      </c>
      <c r="F27" s="87">
        <v>114.92135941928061</v>
      </c>
      <c r="G27" s="87">
        <v>34.208044489004834</v>
      </c>
      <c r="H27" s="87">
        <v>147.83097488722183</v>
      </c>
      <c r="I27" s="87">
        <v>99.239475274936822</v>
      </c>
      <c r="J27" s="87">
        <v>11.688076907975404</v>
      </c>
      <c r="K27" s="87">
        <v>5.6089983654825719</v>
      </c>
      <c r="L27" s="87">
        <v>6.5294120848742274</v>
      </c>
      <c r="M27" s="87">
        <v>34.208044489004834</v>
      </c>
      <c r="N27" s="87"/>
      <c r="O27" s="87">
        <v>5.2693596230028508</v>
      </c>
      <c r="P27" s="87">
        <v>8.8477913700273731</v>
      </c>
      <c r="Q27" s="87">
        <v>145.21254509442232</v>
      </c>
      <c r="R27" s="87">
        <v>6.5041578449078852</v>
      </c>
      <c r="S27" s="87">
        <v>111.4304209494026</v>
      </c>
      <c r="T27" s="87">
        <v>34.103232870566913</v>
      </c>
      <c r="U27" s="87">
        <v>147.3200502276195</v>
      </c>
      <c r="V27" s="87">
        <v>8.8477913700273731</v>
      </c>
      <c r="W27" s="87">
        <v>12.680363963349061</v>
      </c>
      <c r="X27" s="87">
        <v>6.5041578449078852</v>
      </c>
      <c r="Y27" s="87">
        <v>8.5005932004220472</v>
      </c>
      <c r="Z27" s="87">
        <v>34.103232870566913</v>
      </c>
      <c r="AA27" s="87"/>
      <c r="AB27" s="86">
        <v>23</v>
      </c>
      <c r="AC27" s="87">
        <v>6.0309256234494377</v>
      </c>
      <c r="AD27" s="87">
        <v>99.370050840919163</v>
      </c>
      <c r="AE27" s="87">
        <v>148.31134619350979</v>
      </c>
      <c r="AF27" s="87">
        <v>5.5996716133051967</v>
      </c>
      <c r="AG27" s="87">
        <v>114.57622492471526</v>
      </c>
      <c r="AH27" s="87">
        <v>34.094962698516262</v>
      </c>
      <c r="AI27" s="87">
        <v>149.46390461243479</v>
      </c>
      <c r="AJ27" s="87">
        <v>99.370050840919163</v>
      </c>
      <c r="AK27" s="87">
        <v>11.21512553250481</v>
      </c>
      <c r="AL27" s="87">
        <v>5.5996716133051967</v>
      </c>
      <c r="AM27" s="87">
        <v>13.285858222919497</v>
      </c>
      <c r="AN27" s="87">
        <v>34.094962698516262</v>
      </c>
      <c r="AO27" s="87"/>
      <c r="AP27" s="86">
        <v>23</v>
      </c>
      <c r="AQ27" s="87">
        <v>6.6560430411427678</v>
      </c>
      <c r="AR27" s="87">
        <v>98.420669336107736</v>
      </c>
      <c r="AS27" s="87">
        <v>143.52673076063621</v>
      </c>
      <c r="AT27" s="87">
        <v>76.636844485110984</v>
      </c>
      <c r="AU27" s="87">
        <v>114.0220770798029</v>
      </c>
      <c r="AV27" s="87">
        <v>32.042650963298286</v>
      </c>
      <c r="AW27" s="87">
        <v>145.80374811195077</v>
      </c>
      <c r="AX27" s="87">
        <v>98.420669336107736</v>
      </c>
      <c r="AY27" s="87">
        <v>10.495008808447819</v>
      </c>
      <c r="AZ27" s="87">
        <v>76.636844485110984</v>
      </c>
      <c r="BA27" s="87">
        <v>2.0139245316077066</v>
      </c>
      <c r="BB27" s="87">
        <v>32.042650963298286</v>
      </c>
      <c r="BC27" s="87"/>
      <c r="BD27" s="86">
        <v>23</v>
      </c>
      <c r="BE27" s="87">
        <v>6.5344573136056168</v>
      </c>
      <c r="BF27" s="87">
        <v>99.260759291280223</v>
      </c>
      <c r="BG27" s="87">
        <v>147.23124999481556</v>
      </c>
      <c r="BH27" s="87">
        <v>6.1391545721043483</v>
      </c>
      <c r="BI27" s="87">
        <v>113.02056759364973</v>
      </c>
      <c r="BJ27" s="87">
        <v>33.918042785520861</v>
      </c>
      <c r="BK27" s="87">
        <v>151.26503607256882</v>
      </c>
      <c r="BL27" s="87">
        <v>99.260759291280223</v>
      </c>
      <c r="BM27" s="87">
        <v>12.807219400541195</v>
      </c>
      <c r="BN27" s="87">
        <v>6.1391545721043483</v>
      </c>
      <c r="BO27" s="87">
        <v>5.9073378876927398</v>
      </c>
      <c r="BP27" s="87">
        <v>33.918042785520861</v>
      </c>
      <c r="BQ27" s="87"/>
      <c r="BR27" s="87">
        <v>5.8267939254565668</v>
      </c>
      <c r="BS27" s="87">
        <v>99.852059689922697</v>
      </c>
      <c r="BT27" s="87">
        <v>148.19147651714141</v>
      </c>
      <c r="BU27" s="87">
        <v>1.2437745053923503</v>
      </c>
      <c r="BV27" s="87">
        <v>114.06175316206729</v>
      </c>
      <c r="BW27" s="87">
        <v>99.162483359612821</v>
      </c>
      <c r="BX27" s="87">
        <v>148.08321440010894</v>
      </c>
      <c r="BY27" s="87">
        <v>99.852059689922697</v>
      </c>
      <c r="BZ27" s="87">
        <v>11.569895576527891</v>
      </c>
      <c r="CA27" s="87">
        <v>1.2437745053923503</v>
      </c>
      <c r="CB27" s="87">
        <v>10.204568267803666</v>
      </c>
      <c r="CC27" s="87">
        <v>99.162483359612821</v>
      </c>
      <c r="CD27" s="87"/>
    </row>
    <row r="28" spans="1:82" x14ac:dyDescent="0.25">
      <c r="A28" s="86">
        <v>24</v>
      </c>
      <c r="B28" s="87">
        <v>5.4710007976488555</v>
      </c>
      <c r="C28" s="87">
        <v>99.30878062223394</v>
      </c>
      <c r="D28" s="87">
        <v>149.50277590640727</v>
      </c>
      <c r="E28" s="87">
        <v>7.5450481709044848</v>
      </c>
      <c r="F28" s="87">
        <v>112.48023195330281</v>
      </c>
      <c r="G28" s="87">
        <v>35.2122372143712</v>
      </c>
      <c r="H28" s="87">
        <v>149.90044380326813</v>
      </c>
      <c r="I28" s="87">
        <v>99.30878062223394</v>
      </c>
      <c r="J28" s="87">
        <v>12.222343726857348</v>
      </c>
      <c r="K28" s="87">
        <v>7.5450481709044848</v>
      </c>
      <c r="L28" s="87">
        <v>12.717419797823727</v>
      </c>
      <c r="M28" s="87">
        <v>35.2122372143712</v>
      </c>
      <c r="N28" s="87"/>
      <c r="O28" s="87">
        <v>6.0408600130772756</v>
      </c>
      <c r="P28" s="87">
        <v>11.413142932661561</v>
      </c>
      <c r="Q28" s="87">
        <v>142.60547028883667</v>
      </c>
      <c r="R28" s="87">
        <v>5.457537870357168</v>
      </c>
      <c r="S28" s="87">
        <v>114.83516586955851</v>
      </c>
      <c r="T28" s="87">
        <v>32.627851791999881</v>
      </c>
      <c r="U28" s="87">
        <v>146.16900043310537</v>
      </c>
      <c r="V28" s="87">
        <v>11.413142932661561</v>
      </c>
      <c r="W28" s="87">
        <v>10.577004040404661</v>
      </c>
      <c r="X28" s="87">
        <v>5.457537870357168</v>
      </c>
      <c r="Y28" s="87">
        <v>6.9497117553666889</v>
      </c>
      <c r="Z28" s="87">
        <v>32.627851791999881</v>
      </c>
      <c r="AA28" s="87"/>
      <c r="AB28" s="86">
        <v>24</v>
      </c>
      <c r="AC28" s="87">
        <v>5.8450153313815365</v>
      </c>
      <c r="AD28" s="87">
        <v>100.0967213944778</v>
      </c>
      <c r="AE28" s="87">
        <v>147.70613162046774</v>
      </c>
      <c r="AF28" s="87">
        <v>5.2648733064311806</v>
      </c>
      <c r="AG28" s="87">
        <v>114.81412785981897</v>
      </c>
      <c r="AH28" s="87">
        <v>33.895548080831858</v>
      </c>
      <c r="AI28" s="87">
        <v>149.93279213086359</v>
      </c>
      <c r="AJ28" s="87">
        <v>100.0967213944778</v>
      </c>
      <c r="AK28" s="87">
        <v>12.239638167040095</v>
      </c>
      <c r="AL28" s="87">
        <v>5.2648733064311806</v>
      </c>
      <c r="AM28" s="87">
        <v>10.161691916881544</v>
      </c>
      <c r="AN28" s="87">
        <v>33.895548080831858</v>
      </c>
      <c r="AO28" s="87"/>
      <c r="AP28" s="86">
        <v>24</v>
      </c>
      <c r="AQ28" s="87">
        <v>6.0942372971592214</v>
      </c>
      <c r="AR28" s="87">
        <v>100.07786270409311</v>
      </c>
      <c r="AS28" s="87">
        <v>141.31296212306725</v>
      </c>
      <c r="AT28" s="87">
        <v>75.327188612000398</v>
      </c>
      <c r="AU28" s="87">
        <v>115.52189676416809</v>
      </c>
      <c r="AV28" s="87">
        <v>33.25509738772935</v>
      </c>
      <c r="AW28" s="87">
        <v>146.88519709245691</v>
      </c>
      <c r="AX28" s="87">
        <v>100.07786270409311</v>
      </c>
      <c r="AY28" s="87">
        <v>11.316217906267278</v>
      </c>
      <c r="AZ28" s="87">
        <v>75.327188612000398</v>
      </c>
      <c r="BA28" s="87">
        <v>3.5933368833836083</v>
      </c>
      <c r="BB28" s="87">
        <v>33.25509738772935</v>
      </c>
      <c r="BC28" s="87"/>
      <c r="BD28" s="86">
        <v>24</v>
      </c>
      <c r="BE28" s="87">
        <v>4.7535077824348848</v>
      </c>
      <c r="BF28" s="87">
        <v>99.081194320179193</v>
      </c>
      <c r="BG28" s="87">
        <v>148.55442752799738</v>
      </c>
      <c r="BH28" s="87">
        <v>5.3786456646318017</v>
      </c>
      <c r="BI28" s="87">
        <v>112.80520376140673</v>
      </c>
      <c r="BJ28" s="87">
        <v>33.178096474372921</v>
      </c>
      <c r="BK28" s="87">
        <v>145.99849832966169</v>
      </c>
      <c r="BL28" s="87">
        <v>99.081194320179193</v>
      </c>
      <c r="BM28" s="87">
        <v>12.09816888375887</v>
      </c>
      <c r="BN28" s="87">
        <v>5.3786456646318017</v>
      </c>
      <c r="BO28" s="87">
        <v>6.7124864560041893</v>
      </c>
      <c r="BP28" s="87">
        <v>33.178096474372921</v>
      </c>
      <c r="BQ28" s="87"/>
      <c r="BR28" s="87">
        <v>6.637434484369634</v>
      </c>
      <c r="BS28" s="87">
        <v>99.856112904412853</v>
      </c>
      <c r="BT28" s="87">
        <v>150.12153815032323</v>
      </c>
      <c r="BU28" s="87">
        <v>0.87851436831965102</v>
      </c>
      <c r="BV28" s="87">
        <v>112.00555624178415</v>
      </c>
      <c r="BW28" s="87">
        <v>99.932787862291875</v>
      </c>
      <c r="BX28" s="87">
        <v>148.22349733561961</v>
      </c>
      <c r="BY28" s="87">
        <v>99.856112904412853</v>
      </c>
      <c r="BZ28" s="87">
        <v>9.0099485185427675</v>
      </c>
      <c r="CA28" s="87">
        <v>0.87851436831965102</v>
      </c>
      <c r="CB28" s="87">
        <v>11.054052917525086</v>
      </c>
      <c r="CC28" s="87">
        <v>99.932787862291875</v>
      </c>
      <c r="CD28" s="87"/>
    </row>
    <row r="29" spans="1:82" x14ac:dyDescent="0.25">
      <c r="A29" s="86">
        <v>25</v>
      </c>
      <c r="B29" s="87">
        <v>6.4668569737282251</v>
      </c>
      <c r="C29" s="87">
        <v>100.01055934814626</v>
      </c>
      <c r="D29" s="87">
        <v>148.28181167581303</v>
      </c>
      <c r="E29" s="87">
        <v>6.3054889984694649</v>
      </c>
      <c r="F29" s="87">
        <v>112.51567098804317</v>
      </c>
      <c r="G29" s="87">
        <v>33.617436920814896</v>
      </c>
      <c r="H29" s="87">
        <v>149.73528793870793</v>
      </c>
      <c r="I29" s="87">
        <v>100.01055934814626</v>
      </c>
      <c r="J29" s="87">
        <v>14.606704734320576</v>
      </c>
      <c r="K29" s="87">
        <v>6.3054889984694649</v>
      </c>
      <c r="L29" s="87">
        <v>5.6116963143779985</v>
      </c>
      <c r="M29" s="87">
        <v>33.617436920814896</v>
      </c>
      <c r="N29" s="87"/>
      <c r="O29" s="87">
        <v>5.6246026718440643</v>
      </c>
      <c r="P29" s="87">
        <v>10.170910714856561</v>
      </c>
      <c r="Q29" s="87">
        <v>141.53823960064187</v>
      </c>
      <c r="R29" s="87">
        <v>5.3104536064076253</v>
      </c>
      <c r="S29" s="87">
        <v>108.8983639266618</v>
      </c>
      <c r="T29" s="87">
        <v>32.503199082450209</v>
      </c>
      <c r="U29" s="87">
        <v>143.89732413861879</v>
      </c>
      <c r="V29" s="87">
        <v>10.170910714856561</v>
      </c>
      <c r="W29" s="87">
        <v>13.080424273367951</v>
      </c>
      <c r="X29" s="87">
        <v>5.3104536064076253</v>
      </c>
      <c r="Y29" s="87">
        <v>3.2291550559591853</v>
      </c>
      <c r="Z29" s="87">
        <v>32.503199082450209</v>
      </c>
      <c r="AA29" s="87"/>
      <c r="AB29" s="86">
        <v>25</v>
      </c>
      <c r="AC29" s="87">
        <v>5.9229781622075537</v>
      </c>
      <c r="AD29" s="87">
        <v>99.492245245793612</v>
      </c>
      <c r="AE29" s="87">
        <v>146.86674026359094</v>
      </c>
      <c r="AF29" s="87">
        <v>6.7529676676260069</v>
      </c>
      <c r="AG29" s="87">
        <v>113.18333744471472</v>
      </c>
      <c r="AH29" s="87">
        <v>34.395193190184514</v>
      </c>
      <c r="AI29" s="87">
        <v>150.59931011270683</v>
      </c>
      <c r="AJ29" s="87">
        <v>99.492245245793612</v>
      </c>
      <c r="AK29" s="87">
        <v>12.013654806203295</v>
      </c>
      <c r="AL29" s="87">
        <v>6.7529676676260069</v>
      </c>
      <c r="AM29" s="87">
        <v>6.9777710534273378</v>
      </c>
      <c r="AN29" s="87">
        <v>34.395193190184514</v>
      </c>
      <c r="AO29" s="87"/>
      <c r="AP29" s="86">
        <v>25</v>
      </c>
      <c r="AQ29" s="87">
        <v>5.5102088882478437</v>
      </c>
      <c r="AR29" s="87">
        <v>99.61327769172523</v>
      </c>
      <c r="AS29" s="87">
        <v>140.92458716281229</v>
      </c>
      <c r="AT29" s="87">
        <v>75.990316255690445</v>
      </c>
      <c r="AU29" s="87">
        <v>112.25026341808848</v>
      </c>
      <c r="AV29" s="87">
        <v>33.663569529114291</v>
      </c>
      <c r="AW29" s="87">
        <v>147.32000379089627</v>
      </c>
      <c r="AX29" s="87">
        <v>99.61327769172523</v>
      </c>
      <c r="AY29" s="87">
        <v>9.9535218515047639</v>
      </c>
      <c r="AZ29" s="87">
        <v>75.990316255690445</v>
      </c>
      <c r="BA29" s="87">
        <v>1.1271160660536834</v>
      </c>
      <c r="BB29" s="87">
        <v>33.663569529114291</v>
      </c>
      <c r="BC29" s="87"/>
      <c r="BD29" s="86">
        <v>25</v>
      </c>
      <c r="BE29" s="87">
        <v>4.911297426510175</v>
      </c>
      <c r="BF29" s="87">
        <v>99.921331361415241</v>
      </c>
      <c r="BG29" s="87">
        <v>147.69723948421978</v>
      </c>
      <c r="BH29" s="87">
        <v>4.1788169550045566</v>
      </c>
      <c r="BI29" s="87">
        <v>112.57054065720287</v>
      </c>
      <c r="BJ29" s="87">
        <v>33.347641599637967</v>
      </c>
      <c r="BK29" s="87">
        <v>151.42221925472583</v>
      </c>
      <c r="BL29" s="87">
        <v>99.921331361415241</v>
      </c>
      <c r="BM29" s="87">
        <v>10.732716015390942</v>
      </c>
      <c r="BN29" s="87">
        <v>4.1788169550045566</v>
      </c>
      <c r="BO29" s="87">
        <v>10.439645401370409</v>
      </c>
      <c r="BP29" s="87">
        <v>33.347641599637967</v>
      </c>
      <c r="BQ29" s="87"/>
      <c r="BR29" s="87">
        <v>5.8990219289765227</v>
      </c>
      <c r="BS29" s="87">
        <v>98.801934131750485</v>
      </c>
      <c r="BT29" s="87">
        <v>147.85990010727835</v>
      </c>
      <c r="BU29" s="87">
        <v>0.6272050951750473</v>
      </c>
      <c r="BV29" s="87">
        <v>112.57042078181107</v>
      </c>
      <c r="BW29" s="87">
        <v>99.759330111381942</v>
      </c>
      <c r="BX29" s="87">
        <v>151.67004789834598</v>
      </c>
      <c r="BY29" s="87">
        <v>98.801934131750485</v>
      </c>
      <c r="BZ29" s="87">
        <v>11.734693837751591</v>
      </c>
      <c r="CA29" s="87">
        <v>0.6272050951750473</v>
      </c>
      <c r="CB29" s="87">
        <v>14.663259524195883</v>
      </c>
      <c r="CC29" s="87">
        <v>99.759330111381942</v>
      </c>
      <c r="CD29" s="87"/>
    </row>
    <row r="30" spans="1:82" x14ac:dyDescent="0.25">
      <c r="A30" s="86">
        <v>26</v>
      </c>
      <c r="B30" s="87">
        <v>6.1687622191054521</v>
      </c>
      <c r="C30" s="87">
        <v>98.647145687312303</v>
      </c>
      <c r="D30" s="87">
        <v>149.42022110401072</v>
      </c>
      <c r="E30" s="87">
        <v>6.4407522104906114</v>
      </c>
      <c r="F30" s="87">
        <v>112.62364137228732</v>
      </c>
      <c r="G30" s="87">
        <v>34.160155857673715</v>
      </c>
      <c r="H30" s="87">
        <v>150.02514867982788</v>
      </c>
      <c r="I30" s="87">
        <v>98.647145687312303</v>
      </c>
      <c r="J30" s="87">
        <v>11.754247366222602</v>
      </c>
      <c r="K30" s="87">
        <v>6.4407522104906114</v>
      </c>
      <c r="L30" s="87">
        <v>5.2924852361529346</v>
      </c>
      <c r="M30" s="87">
        <v>34.160155857673715</v>
      </c>
      <c r="N30" s="87"/>
      <c r="O30" s="87">
        <v>5.8723042933770238</v>
      </c>
      <c r="P30" s="87">
        <v>10.193286820176846</v>
      </c>
      <c r="Q30" s="87">
        <v>143.6420151326607</v>
      </c>
      <c r="R30" s="87">
        <v>6.095934726726659</v>
      </c>
      <c r="S30" s="87">
        <v>113.13444484047095</v>
      </c>
      <c r="T30" s="87">
        <v>33.332381647719686</v>
      </c>
      <c r="U30" s="87">
        <v>148.88917641870813</v>
      </c>
      <c r="V30" s="87">
        <v>10.193286820176846</v>
      </c>
      <c r="W30" s="87">
        <v>14.672366869607369</v>
      </c>
      <c r="X30" s="87">
        <v>6.095934726726659</v>
      </c>
      <c r="Y30" s="87">
        <v>4.4083415551697041</v>
      </c>
      <c r="Z30" s="87">
        <v>33.332381647719686</v>
      </c>
      <c r="AA30" s="87"/>
      <c r="AB30" s="86">
        <v>26</v>
      </c>
      <c r="AC30" s="87">
        <v>6.9786157428351245</v>
      </c>
      <c r="AD30" s="87">
        <v>99.929291379197451</v>
      </c>
      <c r="AE30" s="87">
        <v>148.63677605317608</v>
      </c>
      <c r="AF30" s="87">
        <v>6.4076477871721291</v>
      </c>
      <c r="AG30" s="87">
        <v>113.57110384606852</v>
      </c>
      <c r="AH30" s="87">
        <v>32.248317250252576</v>
      </c>
      <c r="AI30" s="87">
        <v>147.47801451560662</v>
      </c>
      <c r="AJ30" s="87">
        <v>99.929291379197451</v>
      </c>
      <c r="AK30" s="87">
        <v>14.012334219177429</v>
      </c>
      <c r="AL30" s="87">
        <v>6.4076477871721291</v>
      </c>
      <c r="AM30" s="87">
        <v>16.336252952677501</v>
      </c>
      <c r="AN30" s="87">
        <v>32.248317250252576</v>
      </c>
      <c r="AO30" s="87"/>
      <c r="AP30" s="86">
        <v>26</v>
      </c>
      <c r="AQ30" s="87">
        <v>6.0724135820782399</v>
      </c>
      <c r="AR30" s="87">
        <v>99.276090320210926</v>
      </c>
      <c r="AS30" s="87">
        <v>141.05183198224421</v>
      </c>
      <c r="AT30" s="87">
        <v>75.436198309084517</v>
      </c>
      <c r="AU30" s="87">
        <v>115.55436000188294</v>
      </c>
      <c r="AV30" s="87">
        <v>33.671430369584847</v>
      </c>
      <c r="AW30" s="87">
        <v>139.57817510852036</v>
      </c>
      <c r="AX30" s="87">
        <v>99.276090320210926</v>
      </c>
      <c r="AY30" s="87">
        <v>11.460375050004352</v>
      </c>
      <c r="AZ30" s="87">
        <v>75.436198309084517</v>
      </c>
      <c r="BA30" s="87">
        <v>1.0842700625389057</v>
      </c>
      <c r="BB30" s="87">
        <v>33.671430369584847</v>
      </c>
      <c r="BC30" s="87"/>
      <c r="BD30" s="86">
        <v>26</v>
      </c>
      <c r="BE30" s="87">
        <v>6.2622176894605976</v>
      </c>
      <c r="BF30" s="87">
        <v>99.515963667696099</v>
      </c>
      <c r="BG30" s="87">
        <v>148.31984637468699</v>
      </c>
      <c r="BH30" s="87">
        <v>4.2517080196542585</v>
      </c>
      <c r="BI30" s="87">
        <v>113.41293133435825</v>
      </c>
      <c r="BJ30" s="87">
        <v>34.906983517045724</v>
      </c>
      <c r="BK30" s="87">
        <v>151.84759916528441</v>
      </c>
      <c r="BL30" s="87">
        <v>99.515963667696099</v>
      </c>
      <c r="BM30" s="87">
        <v>10.877325210686504</v>
      </c>
      <c r="BN30" s="87">
        <v>4.2517080196542585</v>
      </c>
      <c r="BO30" s="87">
        <v>12.457252166570827</v>
      </c>
      <c r="BP30" s="87">
        <v>34.906983517045724</v>
      </c>
      <c r="BQ30" s="87"/>
      <c r="BR30" s="87">
        <v>6.7108282655407114</v>
      </c>
      <c r="BS30" s="87">
        <v>99.132930193859167</v>
      </c>
      <c r="BT30" s="87">
        <v>148.52368833067646</v>
      </c>
      <c r="BU30" s="87">
        <v>1.9631750727415309</v>
      </c>
      <c r="BV30" s="87">
        <v>112.72459254669829</v>
      </c>
      <c r="BW30" s="87">
        <v>99.251516901865315</v>
      </c>
      <c r="BX30" s="87">
        <v>147.499370266412</v>
      </c>
      <c r="BY30" s="87">
        <v>99.132930193859167</v>
      </c>
      <c r="BZ30" s="87">
        <v>13.11678627067835</v>
      </c>
      <c r="CA30" s="87">
        <v>1.9631750727415309</v>
      </c>
      <c r="CB30" s="87">
        <v>10.893260747058248</v>
      </c>
      <c r="CC30" s="87">
        <v>99.251516901865315</v>
      </c>
      <c r="CD30" s="87"/>
    </row>
    <row r="31" spans="1:82" x14ac:dyDescent="0.25">
      <c r="A31" s="86">
        <v>27</v>
      </c>
      <c r="B31" s="87">
        <v>6.4649836191637773</v>
      </c>
      <c r="C31" s="87">
        <v>99.886364240485747</v>
      </c>
      <c r="D31" s="87">
        <v>148.24395422330801</v>
      </c>
      <c r="E31" s="87">
        <v>8.2506951860053697</v>
      </c>
      <c r="F31" s="87">
        <v>111.51598520552612</v>
      </c>
      <c r="G31" s="87">
        <v>34.684763552699607</v>
      </c>
      <c r="H31" s="87">
        <v>146.20470618628386</v>
      </c>
      <c r="I31" s="87">
        <v>99.886364240485747</v>
      </c>
      <c r="J31" s="87">
        <v>11.610681082388954</v>
      </c>
      <c r="K31" s="87">
        <v>8.2506951860053697</v>
      </c>
      <c r="L31" s="87">
        <v>11.086686214408561</v>
      </c>
      <c r="M31" s="87">
        <v>34.684763552699607</v>
      </c>
      <c r="N31" s="87"/>
      <c r="O31" s="87">
        <v>5.2902476742743092</v>
      </c>
      <c r="P31" s="87">
        <v>11.101838371212079</v>
      </c>
      <c r="Q31" s="87">
        <v>139.36332812760287</v>
      </c>
      <c r="R31" s="87">
        <v>6.3594316833647149</v>
      </c>
      <c r="S31" s="87">
        <v>110.90651012565013</v>
      </c>
      <c r="T31" s="87">
        <v>33.271773729856719</v>
      </c>
      <c r="U31" s="87">
        <v>143.15711681647849</v>
      </c>
      <c r="V31" s="87">
        <v>11.101838371212079</v>
      </c>
      <c r="W31" s="87">
        <v>15.546077136379942</v>
      </c>
      <c r="X31" s="87">
        <v>6.3594316833647149</v>
      </c>
      <c r="Y31" s="87">
        <v>11.518239932416737</v>
      </c>
      <c r="Z31" s="87">
        <v>33.271773729856719</v>
      </c>
      <c r="AA31" s="87"/>
      <c r="AB31" s="86">
        <v>27</v>
      </c>
      <c r="AC31" s="87">
        <v>5.8863973150948867</v>
      </c>
      <c r="AD31" s="87">
        <v>98.361251883794921</v>
      </c>
      <c r="AE31" s="87">
        <v>149.45514294397131</v>
      </c>
      <c r="AF31" s="87">
        <v>6.641023015412765</v>
      </c>
      <c r="AG31" s="87">
        <v>113.77618534312802</v>
      </c>
      <c r="AH31" s="87">
        <v>34.388813916584397</v>
      </c>
      <c r="AI31" s="87">
        <v>147.32481808075801</v>
      </c>
      <c r="AJ31" s="87">
        <v>98.361251883794921</v>
      </c>
      <c r="AK31" s="87">
        <v>12.783567431941739</v>
      </c>
      <c r="AL31" s="87">
        <v>6.641023015412765</v>
      </c>
      <c r="AM31" s="87">
        <v>10.942310570611758</v>
      </c>
      <c r="AN31" s="87">
        <v>34.388813916584397</v>
      </c>
      <c r="AO31" s="87"/>
      <c r="AP31" s="86">
        <v>27</v>
      </c>
      <c r="AQ31" s="87">
        <v>6.2916211337717662</v>
      </c>
      <c r="AR31" s="87">
        <v>98.517580851063485</v>
      </c>
      <c r="AS31" s="87">
        <v>141.53149942108107</v>
      </c>
      <c r="AT31" s="87">
        <v>77.003521617934865</v>
      </c>
      <c r="AU31" s="87">
        <v>114.26198713595825</v>
      </c>
      <c r="AV31" s="87">
        <v>34.70203449982143</v>
      </c>
      <c r="AW31" s="87">
        <v>141.28111394081614</v>
      </c>
      <c r="AX31" s="87">
        <v>98.517580851063485</v>
      </c>
      <c r="AY31" s="87">
        <v>11.764087490213484</v>
      </c>
      <c r="AZ31" s="87">
        <v>77.003521617934865</v>
      </c>
      <c r="BA31" s="87">
        <v>7.0305731064965311</v>
      </c>
      <c r="BB31" s="87">
        <v>34.70203449982143</v>
      </c>
      <c r="BC31" s="87"/>
      <c r="BD31" s="86">
        <v>27</v>
      </c>
      <c r="BE31" s="87">
        <v>5.6503344705974214</v>
      </c>
      <c r="BF31" s="87">
        <v>98.835100641639869</v>
      </c>
      <c r="BG31" s="87">
        <v>147.95115408064424</v>
      </c>
      <c r="BH31" s="87">
        <v>6.509750227233301</v>
      </c>
      <c r="BI31" s="87">
        <v>115.21902640434709</v>
      </c>
      <c r="BJ31" s="87">
        <v>34.332851056587288</v>
      </c>
      <c r="BK31" s="87">
        <v>147.08235428279573</v>
      </c>
      <c r="BL31" s="87">
        <v>98.835100641639869</v>
      </c>
      <c r="BM31" s="87">
        <v>13.976821742883132</v>
      </c>
      <c r="BN31" s="87">
        <v>6.509750227233301</v>
      </c>
      <c r="BO31" s="87">
        <v>5.6530463166198253</v>
      </c>
      <c r="BP31" s="87">
        <v>34.332851056587288</v>
      </c>
      <c r="BQ31" s="87"/>
      <c r="BR31" s="87">
        <v>4.8882672054507035</v>
      </c>
      <c r="BS31" s="87">
        <v>99.629056683549507</v>
      </c>
      <c r="BT31" s="87">
        <v>149.40994550555914</v>
      </c>
      <c r="BU31" s="87">
        <v>0.90815602613826862</v>
      </c>
      <c r="BV31" s="87">
        <v>112.59188395147262</v>
      </c>
      <c r="BW31" s="87">
        <v>99.187923907878883</v>
      </c>
      <c r="BX31" s="87">
        <v>149.80809878494915</v>
      </c>
      <c r="BY31" s="87">
        <v>99.629056683549507</v>
      </c>
      <c r="BZ31" s="87">
        <v>12.85152563649488</v>
      </c>
      <c r="CA31" s="87">
        <v>0.90815602613826862</v>
      </c>
      <c r="CB31" s="87">
        <v>9.0706796832333882</v>
      </c>
      <c r="CC31" s="87">
        <v>99.187923907878883</v>
      </c>
      <c r="CD31" s="87"/>
    </row>
    <row r="32" spans="1:82" x14ac:dyDescent="0.25">
      <c r="A32" s="86">
        <v>28</v>
      </c>
      <c r="B32" s="87">
        <v>6.6936965341099288</v>
      </c>
      <c r="C32" s="87">
        <v>99.737708634620319</v>
      </c>
      <c r="D32" s="87">
        <v>148.79736768076256</v>
      </c>
      <c r="E32" s="87">
        <v>6.8673677771928068</v>
      </c>
      <c r="F32" s="87">
        <v>113.65097824324513</v>
      </c>
      <c r="G32" s="87">
        <v>35.358446749666044</v>
      </c>
      <c r="H32" s="87">
        <v>150.65106885586624</v>
      </c>
      <c r="I32" s="87">
        <v>99.737708634620319</v>
      </c>
      <c r="J32" s="87">
        <v>11.114862907948503</v>
      </c>
      <c r="K32" s="87">
        <v>6.8673677771928068</v>
      </c>
      <c r="L32" s="87">
        <v>11.822849840140284</v>
      </c>
      <c r="M32" s="87">
        <v>35.358446749666044</v>
      </c>
      <c r="N32" s="87"/>
      <c r="O32" s="87">
        <v>6.3180719057965469</v>
      </c>
      <c r="P32" s="87">
        <v>8.8000231137156639</v>
      </c>
      <c r="Q32" s="87">
        <v>143.2495130074366</v>
      </c>
      <c r="R32" s="87">
        <v>4.9196132409157061</v>
      </c>
      <c r="S32" s="87">
        <v>110.88696132335478</v>
      </c>
      <c r="T32" s="87">
        <v>32.837874937441242</v>
      </c>
      <c r="U32" s="87">
        <v>143.18066649739723</v>
      </c>
      <c r="V32" s="87">
        <v>8.8000231137156639</v>
      </c>
      <c r="W32" s="87">
        <v>15.26464705564808</v>
      </c>
      <c r="X32" s="87">
        <v>4.9196132409157061</v>
      </c>
      <c r="Y32" s="87">
        <v>6.720920457803425</v>
      </c>
      <c r="Z32" s="87">
        <v>32.837874937441242</v>
      </c>
      <c r="AA32" s="87"/>
      <c r="AB32" s="86">
        <v>28</v>
      </c>
      <c r="AC32" s="87">
        <v>6.662407287360816</v>
      </c>
      <c r="AD32" s="87">
        <v>99.016855416581848</v>
      </c>
      <c r="AE32" s="87">
        <v>148.16508392166307</v>
      </c>
      <c r="AF32" s="87">
        <v>6.6964493571603603</v>
      </c>
      <c r="AG32" s="87">
        <v>113.35648461871178</v>
      </c>
      <c r="AH32" s="87">
        <v>34.918735323169379</v>
      </c>
      <c r="AI32" s="87">
        <v>148.15340507516973</v>
      </c>
      <c r="AJ32" s="87">
        <v>99.016855416581848</v>
      </c>
      <c r="AK32" s="87">
        <v>12.463002909032998</v>
      </c>
      <c r="AL32" s="87">
        <v>6.6964493571603603</v>
      </c>
      <c r="AM32" s="87">
        <v>11.017613350608343</v>
      </c>
      <c r="AN32" s="87">
        <v>34.918735323169379</v>
      </c>
      <c r="AO32" s="87"/>
      <c r="AP32" s="86">
        <v>28</v>
      </c>
      <c r="AQ32" s="87">
        <v>6.6321857884840254</v>
      </c>
      <c r="AR32" s="87">
        <v>100.58921863765816</v>
      </c>
      <c r="AS32" s="87">
        <v>141.8583473320075</v>
      </c>
      <c r="AT32" s="87">
        <v>75.820883742010764</v>
      </c>
      <c r="AU32" s="87">
        <v>110.91398996903911</v>
      </c>
      <c r="AV32" s="87">
        <v>34.369287658254756</v>
      </c>
      <c r="AW32" s="87">
        <v>144.07338512224382</v>
      </c>
      <c r="AX32" s="87">
        <v>100.58921863765816</v>
      </c>
      <c r="AY32" s="87">
        <v>12.506194386995013</v>
      </c>
      <c r="AZ32" s="87">
        <v>75.820883742010764</v>
      </c>
      <c r="BA32" s="87">
        <v>0.84518238369123067</v>
      </c>
      <c r="BB32" s="87">
        <v>34.369287658254756</v>
      </c>
      <c r="BC32" s="87"/>
      <c r="BD32" s="86">
        <v>28</v>
      </c>
      <c r="BE32" s="87">
        <v>6.6796705558470943</v>
      </c>
      <c r="BF32" s="87">
        <v>99.023174450279612</v>
      </c>
      <c r="BG32" s="87">
        <v>147.77724980100933</v>
      </c>
      <c r="BH32" s="87">
        <v>5.6832514138927035</v>
      </c>
      <c r="BI32" s="87">
        <v>111.75749468043274</v>
      </c>
      <c r="BJ32" s="87">
        <v>33.18893409828793</v>
      </c>
      <c r="BK32" s="87">
        <v>149.34475762644504</v>
      </c>
      <c r="BL32" s="87">
        <v>99.023174450279612</v>
      </c>
      <c r="BM32" s="87">
        <v>13.717921055361037</v>
      </c>
      <c r="BN32" s="87">
        <v>5.6832514138927035</v>
      </c>
      <c r="BO32" s="87">
        <v>9.6996568363133946</v>
      </c>
      <c r="BP32" s="87">
        <v>33.18893409828793</v>
      </c>
      <c r="BQ32" s="87"/>
      <c r="BR32" s="87">
        <v>6.0893291642837077</v>
      </c>
      <c r="BS32" s="87">
        <v>99.50108507275533</v>
      </c>
      <c r="BT32" s="87">
        <v>148.507862968952</v>
      </c>
      <c r="BU32" s="87">
        <v>0.51707892864915705</v>
      </c>
      <c r="BV32" s="87">
        <v>111.2843003108037</v>
      </c>
      <c r="BW32" s="87">
        <v>99.665836739404028</v>
      </c>
      <c r="BX32" s="87">
        <v>150.5647171373939</v>
      </c>
      <c r="BY32" s="87">
        <v>99.50108507275533</v>
      </c>
      <c r="BZ32" s="87">
        <v>10.851877300592712</v>
      </c>
      <c r="CA32" s="87">
        <v>0.51707892864915705</v>
      </c>
      <c r="CB32" s="87">
        <v>9.046587834687374</v>
      </c>
      <c r="CC32" s="87">
        <v>99.665836739404028</v>
      </c>
      <c r="CD32" s="87"/>
    </row>
    <row r="33" spans="1:82" x14ac:dyDescent="0.25">
      <c r="A33" s="86">
        <v>29</v>
      </c>
      <c r="B33" s="87">
        <v>6.090906046995741</v>
      </c>
      <c r="C33" s="87">
        <v>99.421169831383608</v>
      </c>
      <c r="D33" s="87">
        <v>147.44159596244282</v>
      </c>
      <c r="E33" s="87">
        <v>4.2394128473963653</v>
      </c>
      <c r="F33" s="87">
        <v>113.88501467237303</v>
      </c>
      <c r="G33" s="87">
        <v>34.796079492613906</v>
      </c>
      <c r="H33" s="87">
        <v>148.71045444393695</v>
      </c>
      <c r="I33" s="87">
        <v>99.421169831383608</v>
      </c>
      <c r="J33" s="87">
        <v>10.27685882165571</v>
      </c>
      <c r="K33" s="87">
        <v>4.2394128473963653</v>
      </c>
      <c r="L33" s="87">
        <v>4.7869793575293507</v>
      </c>
      <c r="M33" s="87">
        <v>34.796079492613906</v>
      </c>
      <c r="N33" s="87"/>
      <c r="O33" s="87">
        <v>5.0295590380206541</v>
      </c>
      <c r="P33" s="87">
        <v>12.164103218744987</v>
      </c>
      <c r="Q33" s="87">
        <v>144.26602656960611</v>
      </c>
      <c r="R33" s="87">
        <v>5.1820552536266185</v>
      </c>
      <c r="S33" s="87">
        <v>112.50065781415782</v>
      </c>
      <c r="T33" s="87">
        <v>35.55115441160671</v>
      </c>
      <c r="U33" s="87">
        <v>142.45516470343546</v>
      </c>
      <c r="V33" s="87">
        <v>12.164103218744987</v>
      </c>
      <c r="W33" s="87">
        <v>9.7620689646181766</v>
      </c>
      <c r="X33" s="87">
        <v>5.1820552536266185</v>
      </c>
      <c r="Y33" s="87">
        <v>11.53299788092496</v>
      </c>
      <c r="Z33" s="87">
        <v>35.55115441160671</v>
      </c>
      <c r="AA33" s="87"/>
      <c r="AB33" s="86">
        <v>29</v>
      </c>
      <c r="AC33" s="87">
        <v>6.3720836840699393</v>
      </c>
      <c r="AD33" s="87">
        <v>98.829117623038826</v>
      </c>
      <c r="AE33" s="87">
        <v>148.21899821076286</v>
      </c>
      <c r="AF33" s="87">
        <v>5.7323268202866844</v>
      </c>
      <c r="AG33" s="87">
        <v>115.31805759886937</v>
      </c>
      <c r="AH33" s="87">
        <v>32.90652775040752</v>
      </c>
      <c r="AI33" s="87">
        <v>152.12376920751279</v>
      </c>
      <c r="AJ33" s="87">
        <v>98.829117623038826</v>
      </c>
      <c r="AK33" s="87">
        <v>12.49726307184738</v>
      </c>
      <c r="AL33" s="87">
        <v>5.7323268202866844</v>
      </c>
      <c r="AM33" s="87">
        <v>10.21649547938164</v>
      </c>
      <c r="AN33" s="87">
        <v>32.90652775040752</v>
      </c>
      <c r="AO33" s="87"/>
      <c r="AP33" s="86">
        <v>29</v>
      </c>
      <c r="AQ33" s="87">
        <v>5.9578504897405864</v>
      </c>
      <c r="AR33" s="87">
        <v>99.504103599830856</v>
      </c>
      <c r="AS33" s="87">
        <v>144.72491185632836</v>
      </c>
      <c r="AT33" s="87">
        <v>75.768285062331756</v>
      </c>
      <c r="AU33" s="87">
        <v>111.27512372563181</v>
      </c>
      <c r="AV33" s="87">
        <v>33.310354892111249</v>
      </c>
      <c r="AW33" s="87">
        <v>140.56727182142041</v>
      </c>
      <c r="AX33" s="87">
        <v>99.504103599830856</v>
      </c>
      <c r="AY33" s="87">
        <v>10.33362656653912</v>
      </c>
      <c r="AZ33" s="87">
        <v>75.768285062331756</v>
      </c>
      <c r="BA33" s="87">
        <v>3.7767005938377456</v>
      </c>
      <c r="BB33" s="87">
        <v>33.310354892111249</v>
      </c>
      <c r="BC33" s="87"/>
      <c r="BD33" s="86">
        <v>29</v>
      </c>
      <c r="BE33" s="87">
        <v>5.7319514141345751</v>
      </c>
      <c r="BF33" s="87">
        <v>99.644262281265</v>
      </c>
      <c r="BG33" s="87">
        <v>149.46148803247289</v>
      </c>
      <c r="BH33" s="87">
        <v>5.4036185442185971</v>
      </c>
      <c r="BI33" s="87">
        <v>111.66684412881386</v>
      </c>
      <c r="BJ33" s="87">
        <v>34.707234362477308</v>
      </c>
      <c r="BK33" s="87">
        <v>149.97410727472825</v>
      </c>
      <c r="BL33" s="87">
        <v>99.644262281265</v>
      </c>
      <c r="BM33" s="87">
        <v>13.370942327330894</v>
      </c>
      <c r="BN33" s="87">
        <v>5.4036185442185971</v>
      </c>
      <c r="BO33" s="87">
        <v>10.796238714950528</v>
      </c>
      <c r="BP33" s="87">
        <v>34.707234362477308</v>
      </c>
      <c r="BQ33" s="87"/>
      <c r="BR33" s="87">
        <v>7.7532145689559755</v>
      </c>
      <c r="BS33" s="87">
        <v>99.147700931358202</v>
      </c>
      <c r="BT33" s="87">
        <v>148.66593359312435</v>
      </c>
      <c r="BU33" s="87">
        <v>0.95660520845829289</v>
      </c>
      <c r="BV33" s="87">
        <v>113.56886049377154</v>
      </c>
      <c r="BW33" s="87">
        <v>99.479425543581442</v>
      </c>
      <c r="BX33" s="87">
        <v>146.22616879044713</v>
      </c>
      <c r="BY33" s="87">
        <v>99.147700931358202</v>
      </c>
      <c r="BZ33" s="87">
        <v>12.891230183752521</v>
      </c>
      <c r="CA33" s="87">
        <v>0.95660520845829289</v>
      </c>
      <c r="CB33" s="87">
        <v>8.5650294564306702</v>
      </c>
      <c r="CC33" s="87">
        <v>99.479425543581442</v>
      </c>
      <c r="CD33" s="87"/>
    </row>
    <row r="34" spans="1:82" x14ac:dyDescent="0.25">
      <c r="A34" s="86">
        <v>30</v>
      </c>
      <c r="B34" s="87">
        <v>6.5932023227858769</v>
      </c>
      <c r="C34" s="87">
        <v>99.176829200250282</v>
      </c>
      <c r="D34" s="87">
        <v>146.97485515965167</v>
      </c>
      <c r="E34" s="87">
        <v>6.0321422258083857</v>
      </c>
      <c r="F34" s="87">
        <v>113.97683031930704</v>
      </c>
      <c r="G34" s="87">
        <v>34.530075860836035</v>
      </c>
      <c r="H34" s="87">
        <v>148.34457245848958</v>
      </c>
      <c r="I34" s="87">
        <v>99.176829200250282</v>
      </c>
      <c r="J34" s="87">
        <v>11.722657114906683</v>
      </c>
      <c r="K34" s="87">
        <v>6.0321422258083857</v>
      </c>
      <c r="L34" s="87">
        <v>8.0432732054668055</v>
      </c>
      <c r="M34" s="87">
        <v>34.530075860836035</v>
      </c>
      <c r="N34" s="87"/>
      <c r="O34" s="87">
        <v>5.3457373715043497</v>
      </c>
      <c r="P34" s="87">
        <v>8.3511196695547607</v>
      </c>
      <c r="Q34" s="87">
        <v>141.67920717675332</v>
      </c>
      <c r="R34" s="87">
        <v>6.0216453596406634</v>
      </c>
      <c r="S34" s="87">
        <v>113.43994662693821</v>
      </c>
      <c r="T34" s="87">
        <v>34.252023213462579</v>
      </c>
      <c r="U34" s="87">
        <v>147.92598209613112</v>
      </c>
      <c r="V34" s="87">
        <v>8.3511196695547607</v>
      </c>
      <c r="W34" s="87">
        <v>8.8231499363179822</v>
      </c>
      <c r="X34" s="87">
        <v>6.0216453596406634</v>
      </c>
      <c r="Y34" s="87">
        <v>8.974072149247883</v>
      </c>
      <c r="Z34" s="87">
        <v>34.252023213462579</v>
      </c>
      <c r="AA34" s="87"/>
      <c r="AB34" s="86">
        <v>30</v>
      </c>
      <c r="AC34" s="87">
        <v>5.7334392394346896</v>
      </c>
      <c r="AD34" s="87">
        <v>99.320584440049004</v>
      </c>
      <c r="AE34" s="87">
        <v>149.47435355815537</v>
      </c>
      <c r="AF34" s="87">
        <v>5.9997494190288805</v>
      </c>
      <c r="AG34" s="87">
        <v>111.01104578470317</v>
      </c>
      <c r="AH34" s="87">
        <v>32.660391184052976</v>
      </c>
      <c r="AI34" s="87">
        <v>150.49076102419826</v>
      </c>
      <c r="AJ34" s="87">
        <v>99.320584440049004</v>
      </c>
      <c r="AK34" s="87">
        <v>12.724426112453605</v>
      </c>
      <c r="AL34" s="87">
        <v>5.9997494190288805</v>
      </c>
      <c r="AM34" s="87">
        <v>8.0406368477680612</v>
      </c>
      <c r="AN34" s="87">
        <v>32.660391184052976</v>
      </c>
      <c r="AO34" s="87"/>
      <c r="AP34" s="86">
        <v>30</v>
      </c>
      <c r="AQ34" s="87">
        <v>5.8165204558973311</v>
      </c>
      <c r="AR34" s="87">
        <v>99.862581789138076</v>
      </c>
      <c r="AS34" s="87">
        <v>143.69629613747335</v>
      </c>
      <c r="AT34" s="87">
        <v>76.875927010655801</v>
      </c>
      <c r="AU34" s="87">
        <v>113.24625864104689</v>
      </c>
      <c r="AV34" s="87">
        <v>31.544003863942415</v>
      </c>
      <c r="AW34" s="87">
        <v>144.328619079232</v>
      </c>
      <c r="AX34" s="87">
        <v>99.862581789138076</v>
      </c>
      <c r="AY34" s="87">
        <v>10.081889530223132</v>
      </c>
      <c r="AZ34" s="87">
        <v>76.875927010655801</v>
      </c>
      <c r="BA34" s="87">
        <v>0.14489343241878805</v>
      </c>
      <c r="BB34" s="87">
        <v>31.544003863942415</v>
      </c>
      <c r="BC34" s="87"/>
      <c r="BD34" s="86">
        <v>30</v>
      </c>
      <c r="BE34" s="87">
        <v>5.0223489031105029</v>
      </c>
      <c r="BF34" s="87">
        <v>99.715892379306297</v>
      </c>
      <c r="BG34" s="87">
        <v>148.45632333951659</v>
      </c>
      <c r="BH34" s="87">
        <v>5.7190921887517794</v>
      </c>
      <c r="BI34" s="87">
        <v>111.69838439258987</v>
      </c>
      <c r="BJ34" s="87">
        <v>34.571241981154031</v>
      </c>
      <c r="BK34" s="87">
        <v>148.46575829439283</v>
      </c>
      <c r="BL34" s="87">
        <v>99.715892379306297</v>
      </c>
      <c r="BM34" s="87">
        <v>13.338050641609161</v>
      </c>
      <c r="BN34" s="87">
        <v>5.7190921887517794</v>
      </c>
      <c r="BO34" s="87">
        <v>12.768723941325844</v>
      </c>
      <c r="BP34" s="87">
        <v>34.571241981154031</v>
      </c>
      <c r="BQ34" s="87"/>
      <c r="BR34" s="87">
        <v>6.080303926002169</v>
      </c>
      <c r="BS34" s="87">
        <v>100.21662892555891</v>
      </c>
      <c r="BT34" s="87">
        <v>148.60498025325427</v>
      </c>
      <c r="BU34" s="87">
        <v>0.58973173562497361</v>
      </c>
      <c r="BV34" s="87">
        <v>114.51007334805445</v>
      </c>
      <c r="BW34" s="87">
        <v>99.186009695684348</v>
      </c>
      <c r="BX34" s="87">
        <v>150.27654058259847</v>
      </c>
      <c r="BY34" s="87">
        <v>100.21662892555891</v>
      </c>
      <c r="BZ34" s="87">
        <v>11.938542816180219</v>
      </c>
      <c r="CA34" s="87">
        <v>0.58973173562497361</v>
      </c>
      <c r="CB34" s="87">
        <v>9.5311743046970676</v>
      </c>
      <c r="CC34" s="87">
        <v>99.186009695684348</v>
      </c>
      <c r="CD34" s="87"/>
    </row>
    <row r="35" spans="1:82" x14ac:dyDescent="0.25">
      <c r="A35" s="86">
        <v>31</v>
      </c>
      <c r="B35" s="87">
        <v>6.368967699404684</v>
      </c>
      <c r="C35" s="87">
        <v>99.953014947976939</v>
      </c>
      <c r="D35" s="87">
        <v>148.44103600809018</v>
      </c>
      <c r="E35" s="87">
        <v>4.8946717071340098</v>
      </c>
      <c r="F35" s="87">
        <v>111.98310447744203</v>
      </c>
      <c r="G35" s="87">
        <v>33.409481307718458</v>
      </c>
      <c r="H35" s="87">
        <v>146.70956775839363</v>
      </c>
      <c r="I35" s="87">
        <v>99.953014947976939</v>
      </c>
      <c r="J35" s="87">
        <v>10.699683997571251</v>
      </c>
      <c r="K35" s="87">
        <v>4.8946717071340098</v>
      </c>
      <c r="L35" s="87">
        <v>10.185510923783157</v>
      </c>
      <c r="M35" s="87">
        <v>33.409481307718458</v>
      </c>
      <c r="N35" s="87"/>
      <c r="O35" s="87">
        <v>6.1709957764185788</v>
      </c>
      <c r="P35" s="87">
        <v>11.276896914179609</v>
      </c>
      <c r="Q35" s="87">
        <v>142.21305699134828</v>
      </c>
      <c r="R35" s="87">
        <v>5.4525955719291499</v>
      </c>
      <c r="S35" s="87">
        <v>116.11807719747203</v>
      </c>
      <c r="T35" s="87">
        <v>32.658481190229438</v>
      </c>
      <c r="U35" s="87">
        <v>143.62281220945982</v>
      </c>
      <c r="V35" s="87">
        <v>11.276896914179609</v>
      </c>
      <c r="W35" s="87">
        <v>9.4233907339164009</v>
      </c>
      <c r="X35" s="87">
        <v>5.4525955719291499</v>
      </c>
      <c r="Y35" s="87">
        <v>6.0627307558605841</v>
      </c>
      <c r="Z35" s="87">
        <v>32.658481190229438</v>
      </c>
      <c r="AA35" s="87"/>
      <c r="AB35" s="86">
        <v>31</v>
      </c>
      <c r="AC35" s="87">
        <v>5.5263745231726311</v>
      </c>
      <c r="AD35" s="87">
        <v>98.625936090133337</v>
      </c>
      <c r="AE35" s="87">
        <v>148.59136199171263</v>
      </c>
      <c r="AF35" s="87">
        <v>5.5003489564607175</v>
      </c>
      <c r="AG35" s="87">
        <v>114.16349440567276</v>
      </c>
      <c r="AH35" s="87">
        <v>34.389898015370093</v>
      </c>
      <c r="AI35" s="87">
        <v>148.89771774974847</v>
      </c>
      <c r="AJ35" s="87">
        <v>98.625936090133337</v>
      </c>
      <c r="AK35" s="87">
        <v>9.5269940254499001</v>
      </c>
      <c r="AL35" s="87">
        <v>5.5003489564607175</v>
      </c>
      <c r="AM35" s="87">
        <v>10.674523016954963</v>
      </c>
      <c r="AN35" s="87">
        <v>34.389898015370093</v>
      </c>
      <c r="AO35" s="87"/>
      <c r="AP35" s="86">
        <v>31</v>
      </c>
      <c r="AQ35" s="87">
        <v>5.477341403701093</v>
      </c>
      <c r="AR35" s="87">
        <v>99.676007270070585</v>
      </c>
      <c r="AS35" s="87">
        <v>141.73596359816833</v>
      </c>
      <c r="AT35" s="87">
        <v>75.429796480830788</v>
      </c>
      <c r="AU35" s="87">
        <v>113.29960512540585</v>
      </c>
      <c r="AV35" s="87">
        <v>33.836101459449644</v>
      </c>
      <c r="AW35" s="87">
        <v>149.5238913612919</v>
      </c>
      <c r="AX35" s="87">
        <v>99.676007270070585</v>
      </c>
      <c r="AY35" s="87">
        <v>9.7142068365347285</v>
      </c>
      <c r="AZ35" s="87">
        <v>75.429796480830788</v>
      </c>
      <c r="BA35" s="87">
        <v>3.0527868511390572</v>
      </c>
      <c r="BB35" s="87">
        <v>33.836101459449644</v>
      </c>
      <c r="BC35" s="87"/>
      <c r="BD35" s="86">
        <v>31</v>
      </c>
      <c r="BE35" s="87">
        <v>6.5732679277716262</v>
      </c>
      <c r="BF35" s="87">
        <v>99.164876095319258</v>
      </c>
      <c r="BG35" s="87">
        <v>147.66626953882073</v>
      </c>
      <c r="BH35" s="87">
        <v>5.673522265071389</v>
      </c>
      <c r="BI35" s="87">
        <v>113.78998371363731</v>
      </c>
      <c r="BJ35" s="87">
        <v>33.881220117100007</v>
      </c>
      <c r="BK35" s="87">
        <v>150.25840274853309</v>
      </c>
      <c r="BL35" s="87">
        <v>99.164876095319258</v>
      </c>
      <c r="BM35" s="87">
        <v>11.993398051162504</v>
      </c>
      <c r="BN35" s="87">
        <v>5.673522265071389</v>
      </c>
      <c r="BO35" s="87">
        <v>11.273201036816772</v>
      </c>
      <c r="BP35" s="87">
        <v>33.881220117100007</v>
      </c>
      <c r="BQ35" s="87"/>
      <c r="BR35" s="87">
        <v>5.6678536479679149</v>
      </c>
      <c r="BS35" s="87">
        <v>99.472544379146299</v>
      </c>
      <c r="BT35" s="87">
        <v>146.70123388022677</v>
      </c>
      <c r="BU35" s="87">
        <v>1.4128902299687589</v>
      </c>
      <c r="BV35" s="87">
        <v>114.28820198915643</v>
      </c>
      <c r="BW35" s="87">
        <v>99.762610105390735</v>
      </c>
      <c r="BX35" s="87">
        <v>150.65843925156048</v>
      </c>
      <c r="BY35" s="87">
        <v>99.472544379146299</v>
      </c>
      <c r="BZ35" s="87">
        <v>10.758504753069063</v>
      </c>
      <c r="CA35" s="87">
        <v>1.4128902299687589</v>
      </c>
      <c r="CB35" s="87">
        <v>13.68595665303461</v>
      </c>
      <c r="CC35" s="87">
        <v>99.762610105390735</v>
      </c>
      <c r="CD35" s="87"/>
    </row>
    <row r="36" spans="1:82" x14ac:dyDescent="0.25">
      <c r="A36" s="86">
        <v>32</v>
      </c>
      <c r="B36" s="87">
        <v>7.0405334586185191</v>
      </c>
      <c r="C36" s="87">
        <v>99.532334470002908</v>
      </c>
      <c r="D36" s="87">
        <v>147.40083612814917</v>
      </c>
      <c r="E36" s="87">
        <v>6.9127293431408043</v>
      </c>
      <c r="F36" s="87">
        <v>113.31069601094704</v>
      </c>
      <c r="G36" s="87">
        <v>34.610468802168278</v>
      </c>
      <c r="H36" s="87">
        <v>147.37470099420699</v>
      </c>
      <c r="I36" s="87">
        <v>99.532334470002908</v>
      </c>
      <c r="J36" s="87">
        <v>12.438415805068697</v>
      </c>
      <c r="K36" s="87">
        <v>6.9127293431408043</v>
      </c>
      <c r="L36" s="87">
        <v>11.335234404863458</v>
      </c>
      <c r="M36" s="87">
        <v>34.610468802168278</v>
      </c>
      <c r="N36" s="87"/>
      <c r="O36" s="87">
        <v>5.4624044633520565</v>
      </c>
      <c r="P36" s="87">
        <v>10.801803609217888</v>
      </c>
      <c r="Q36" s="87">
        <v>143.04983152175586</v>
      </c>
      <c r="R36" s="87">
        <v>4.8248692608818589</v>
      </c>
      <c r="S36" s="87">
        <v>112.56749205351952</v>
      </c>
      <c r="T36" s="87">
        <v>33.087709378602838</v>
      </c>
      <c r="U36" s="87">
        <v>142.37736827519734</v>
      </c>
      <c r="V36" s="87">
        <v>10.801803609217888</v>
      </c>
      <c r="W36" s="87">
        <v>12.840044750799278</v>
      </c>
      <c r="X36" s="87">
        <v>4.8248692608818589</v>
      </c>
      <c r="Y36" s="87">
        <v>8.3207192399495469</v>
      </c>
      <c r="Z36" s="87">
        <v>33.087709378602838</v>
      </c>
      <c r="AA36" s="87"/>
      <c r="AB36" s="86">
        <v>32</v>
      </c>
      <c r="AC36" s="87">
        <v>5.9294491976097596</v>
      </c>
      <c r="AD36" s="87">
        <v>98.855536474272739</v>
      </c>
      <c r="AE36" s="87">
        <v>146.74961437014395</v>
      </c>
      <c r="AF36" s="87">
        <v>4.9758384728178822</v>
      </c>
      <c r="AG36" s="87">
        <v>111.8575613218741</v>
      </c>
      <c r="AH36" s="87">
        <v>33.716664434395916</v>
      </c>
      <c r="AI36" s="87">
        <v>148.8505250487845</v>
      </c>
      <c r="AJ36" s="87">
        <v>98.855536474272739</v>
      </c>
      <c r="AK36" s="87">
        <v>11.812018166393226</v>
      </c>
      <c r="AL36" s="87">
        <v>4.9758384728178822</v>
      </c>
      <c r="AM36" s="87">
        <v>9.7344746851811816</v>
      </c>
      <c r="AN36" s="87">
        <v>33.716664434395916</v>
      </c>
      <c r="AO36" s="87"/>
      <c r="AP36" s="86">
        <v>32</v>
      </c>
      <c r="AQ36" s="87">
        <v>6.2930995090565025</v>
      </c>
      <c r="AR36" s="87">
        <v>99.341700109374742</v>
      </c>
      <c r="AS36" s="87">
        <v>141.90214810495993</v>
      </c>
      <c r="AT36" s="87">
        <v>74.739235850649294</v>
      </c>
      <c r="AU36" s="87">
        <v>111.86896078527217</v>
      </c>
      <c r="AV36" s="87">
        <v>34.150069813347365</v>
      </c>
      <c r="AW36" s="87">
        <v>144.99928255014217</v>
      </c>
      <c r="AX36" s="87">
        <v>99.341700109374742</v>
      </c>
      <c r="AY36" s="87">
        <v>12.420926057774841</v>
      </c>
      <c r="AZ36" s="87">
        <v>74.739235850649294</v>
      </c>
      <c r="BA36" s="87">
        <v>2.9990532850340714</v>
      </c>
      <c r="BB36" s="87">
        <v>34.150069813347365</v>
      </c>
      <c r="BC36" s="87"/>
      <c r="BD36" s="86">
        <v>32</v>
      </c>
      <c r="BE36" s="87">
        <v>5.447808251407448</v>
      </c>
      <c r="BF36" s="87">
        <v>99.454504358803149</v>
      </c>
      <c r="BG36" s="87">
        <v>148.74709960356216</v>
      </c>
      <c r="BH36" s="87">
        <v>5.4739924353782285</v>
      </c>
      <c r="BI36" s="87">
        <v>111.7414959890213</v>
      </c>
      <c r="BJ36" s="87">
        <v>33.403172652101382</v>
      </c>
      <c r="BK36" s="87">
        <v>150.57635658770235</v>
      </c>
      <c r="BL36" s="87">
        <v>99.454504358803149</v>
      </c>
      <c r="BM36" s="87">
        <v>10.430998137952027</v>
      </c>
      <c r="BN36" s="87">
        <v>5.4739924353782285</v>
      </c>
      <c r="BO36" s="87">
        <v>9.308846864210139</v>
      </c>
      <c r="BP36" s="87">
        <v>33.403172652101382</v>
      </c>
      <c r="BQ36" s="87"/>
      <c r="BR36" s="87">
        <v>5.9137153917027661</v>
      </c>
      <c r="BS36" s="87">
        <v>99.418927122447656</v>
      </c>
      <c r="BT36" s="87">
        <v>146.80970894848522</v>
      </c>
      <c r="BU36" s="87">
        <v>1.5437739693509918</v>
      </c>
      <c r="BV36" s="87">
        <v>113.70648435970911</v>
      </c>
      <c r="BW36" s="87">
        <v>99.474153309899975</v>
      </c>
      <c r="BX36" s="87">
        <v>150.06593137876544</v>
      </c>
      <c r="BY36" s="87">
        <v>99.418927122447656</v>
      </c>
      <c r="BZ36" s="87">
        <v>13.253265090942191</v>
      </c>
      <c r="CA36" s="87">
        <v>1.5437739693509918</v>
      </c>
      <c r="CB36" s="87">
        <v>15.571112102629289</v>
      </c>
      <c r="CC36" s="87">
        <v>99.474153309899975</v>
      </c>
      <c r="CD36" s="87"/>
    </row>
    <row r="37" spans="1:82" x14ac:dyDescent="0.25">
      <c r="A37" s="86">
        <v>33</v>
      </c>
      <c r="B37" s="87">
        <v>6.5359298480175347</v>
      </c>
      <c r="C37" s="87">
        <v>99.879868932863175</v>
      </c>
      <c r="D37" s="87">
        <v>148.50329988723482</v>
      </c>
      <c r="E37" s="87">
        <v>6.3151040667016867</v>
      </c>
      <c r="F37" s="87">
        <v>113.06872762031102</v>
      </c>
      <c r="G37" s="87">
        <v>33.407525788991826</v>
      </c>
      <c r="H37" s="87">
        <v>147.26276347387957</v>
      </c>
      <c r="I37" s="87">
        <v>99.879868932863175</v>
      </c>
      <c r="J37" s="87">
        <v>11.980074585752112</v>
      </c>
      <c r="K37" s="87">
        <v>6.3151040667016867</v>
      </c>
      <c r="L37" s="87">
        <v>14.236641261005362</v>
      </c>
      <c r="M37" s="87">
        <v>33.407525788991826</v>
      </c>
      <c r="N37" s="87"/>
      <c r="O37" s="87">
        <v>5.2259605511785994</v>
      </c>
      <c r="P37" s="87">
        <v>12.747639602587903</v>
      </c>
      <c r="Q37" s="87">
        <v>142.3231523494542</v>
      </c>
      <c r="R37" s="87">
        <v>4.5875109905828504</v>
      </c>
      <c r="S37" s="87">
        <v>112.75258092587966</v>
      </c>
      <c r="T37" s="87">
        <v>34.156554645976847</v>
      </c>
      <c r="U37" s="87">
        <v>145.13537005400707</v>
      </c>
      <c r="V37" s="87">
        <v>12.747639602587903</v>
      </c>
      <c r="W37" s="87">
        <v>12.999752814388126</v>
      </c>
      <c r="X37" s="87">
        <v>4.5875109905828504</v>
      </c>
      <c r="Y37" s="87">
        <v>11.29315801634317</v>
      </c>
      <c r="Z37" s="87">
        <v>34.156554645976847</v>
      </c>
      <c r="AA37" s="87"/>
      <c r="AB37" s="86">
        <v>33</v>
      </c>
      <c r="AC37" s="87">
        <v>6.0943958608830489</v>
      </c>
      <c r="AD37" s="87">
        <v>99.759713007936369</v>
      </c>
      <c r="AE37" s="87">
        <v>148.86833853975779</v>
      </c>
      <c r="AF37" s="87">
        <v>7.8439681227184241</v>
      </c>
      <c r="AG37" s="87">
        <v>114.79252784138714</v>
      </c>
      <c r="AH37" s="87">
        <v>32.030599536899949</v>
      </c>
      <c r="AI37" s="87">
        <v>152.15080703890447</v>
      </c>
      <c r="AJ37" s="87">
        <v>99.759713007936369</v>
      </c>
      <c r="AK37" s="87">
        <v>13.219747707175179</v>
      </c>
      <c r="AL37" s="87">
        <v>7.8439681227184241</v>
      </c>
      <c r="AM37" s="87">
        <v>8.9287831174210748</v>
      </c>
      <c r="AN37" s="87">
        <v>32.030599536899949</v>
      </c>
      <c r="AO37" s="87"/>
      <c r="AP37" s="86">
        <v>33</v>
      </c>
      <c r="AQ37" s="87">
        <v>6.3799985290780326</v>
      </c>
      <c r="AR37" s="87">
        <v>100.60527688883396</v>
      </c>
      <c r="AS37" s="87">
        <v>143.59627761901527</v>
      </c>
      <c r="AT37" s="87">
        <v>76.723268878728973</v>
      </c>
      <c r="AU37" s="87">
        <v>112.81503508659867</v>
      </c>
      <c r="AV37" s="87">
        <v>34.314277358786292</v>
      </c>
      <c r="AW37" s="87">
        <v>141.13697578220186</v>
      </c>
      <c r="AX37" s="87">
        <v>100.60527688883396</v>
      </c>
      <c r="AY37" s="87">
        <v>7.777058767687933</v>
      </c>
      <c r="AZ37" s="87">
        <v>76.723268878728973</v>
      </c>
      <c r="BA37" s="87">
        <v>1.1625489458756586</v>
      </c>
      <c r="BB37" s="87">
        <v>34.314277358786292</v>
      </c>
      <c r="BC37" s="87"/>
      <c r="BD37" s="86">
        <v>33</v>
      </c>
      <c r="BE37" s="87">
        <v>6.1324613500980778</v>
      </c>
      <c r="BF37" s="87">
        <v>100.10897108907184</v>
      </c>
      <c r="BG37" s="87">
        <v>148.6088161996453</v>
      </c>
      <c r="BH37" s="87">
        <v>4.2723218069382192</v>
      </c>
      <c r="BI37" s="87">
        <v>114.44737705763269</v>
      </c>
      <c r="BJ37" s="87">
        <v>34.423814751771353</v>
      </c>
      <c r="BK37" s="87">
        <v>152.42282072168533</v>
      </c>
      <c r="BL37" s="87">
        <v>100.10897108907184</v>
      </c>
      <c r="BM37" s="87">
        <v>14.129667218164149</v>
      </c>
      <c r="BN37" s="87">
        <v>4.2723218069382192</v>
      </c>
      <c r="BO37" s="87">
        <v>6.5215239464039945</v>
      </c>
      <c r="BP37" s="87">
        <v>34.423814751771353</v>
      </c>
      <c r="BQ37" s="87"/>
      <c r="BR37" s="87">
        <v>5.2157858037957556</v>
      </c>
      <c r="BS37" s="87">
        <v>99.347050465313345</v>
      </c>
      <c r="BT37" s="87">
        <v>148.63776242581233</v>
      </c>
      <c r="BU37" s="87">
        <v>0.28287545242647016</v>
      </c>
      <c r="BV37" s="87">
        <v>114.1129587115676</v>
      </c>
      <c r="BW37" s="87">
        <v>99.216146227527275</v>
      </c>
      <c r="BX37" s="87">
        <v>152.29498483734429</v>
      </c>
      <c r="BY37" s="87">
        <v>99.347050465313345</v>
      </c>
      <c r="BZ37" s="87">
        <v>12.333662721681605</v>
      </c>
      <c r="CA37" s="87">
        <v>0.28287545242647016</v>
      </c>
      <c r="CB37" s="87">
        <v>11.561534999905394</v>
      </c>
      <c r="CC37" s="87">
        <v>99.216146227527275</v>
      </c>
      <c r="CD37" s="87"/>
    </row>
    <row r="38" spans="1:82" x14ac:dyDescent="0.25">
      <c r="A38" s="86">
        <v>34</v>
      </c>
      <c r="B38" s="87">
        <v>6.0894373481569328</v>
      </c>
      <c r="C38" s="87">
        <v>99.642819427572405</v>
      </c>
      <c r="D38" s="87">
        <v>147.09308776003621</v>
      </c>
      <c r="E38" s="87">
        <v>5.8688116084869728</v>
      </c>
      <c r="F38" s="87">
        <v>113.7045473301835</v>
      </c>
      <c r="G38" s="87">
        <v>33.746892689203392</v>
      </c>
      <c r="H38" s="87">
        <v>151.5835928415747</v>
      </c>
      <c r="I38" s="87">
        <v>99.642819427572405</v>
      </c>
      <c r="J38" s="87">
        <v>11.696544436190875</v>
      </c>
      <c r="K38" s="87">
        <v>5.8688116084869728</v>
      </c>
      <c r="L38" s="87">
        <v>9.4809305624748781</v>
      </c>
      <c r="M38" s="87">
        <v>33.746892689203392</v>
      </c>
      <c r="N38" s="87"/>
      <c r="O38" s="87">
        <v>5.7296149954397571</v>
      </c>
      <c r="P38" s="87">
        <v>11.330869090998245</v>
      </c>
      <c r="Q38" s="87">
        <v>141.06227193721816</v>
      </c>
      <c r="R38" s="87">
        <v>6.4319258296812567</v>
      </c>
      <c r="S38" s="87">
        <v>111.4921872407207</v>
      </c>
      <c r="T38" s="87">
        <v>33.49727796815786</v>
      </c>
      <c r="U38" s="87">
        <v>140.2902936480194</v>
      </c>
      <c r="V38" s="87">
        <v>11.330869090998245</v>
      </c>
      <c r="W38" s="87">
        <v>13.284776202137744</v>
      </c>
      <c r="X38" s="87">
        <v>6.4319258296812567</v>
      </c>
      <c r="Y38" s="87">
        <v>7.0176325331513638</v>
      </c>
      <c r="Z38" s="87">
        <v>33.49727796815786</v>
      </c>
      <c r="AA38" s="87"/>
      <c r="AB38" s="86">
        <v>34</v>
      </c>
      <c r="AC38" s="87">
        <v>5.8477085080485471</v>
      </c>
      <c r="AD38" s="87">
        <v>100.08626458834664</v>
      </c>
      <c r="AE38" s="87">
        <v>147.15610181493048</v>
      </c>
      <c r="AF38" s="87">
        <v>7.0312423177312064</v>
      </c>
      <c r="AG38" s="87">
        <v>114.90942005946826</v>
      </c>
      <c r="AH38" s="87">
        <v>33.507852447663417</v>
      </c>
      <c r="AI38" s="87">
        <v>150.55690268429805</v>
      </c>
      <c r="AJ38" s="87">
        <v>100.08626458834664</v>
      </c>
      <c r="AK38" s="87">
        <v>12.596295632622905</v>
      </c>
      <c r="AL38" s="87">
        <v>7.0312423177312064</v>
      </c>
      <c r="AM38" s="87">
        <v>8.5856186198443023</v>
      </c>
      <c r="AN38" s="87">
        <v>33.507852447663417</v>
      </c>
      <c r="AO38" s="87"/>
      <c r="AP38" s="86">
        <v>34</v>
      </c>
      <c r="AQ38" s="87">
        <v>5.7997746698195805</v>
      </c>
      <c r="AR38" s="87">
        <v>99.589283546905591</v>
      </c>
      <c r="AS38" s="87">
        <v>142.02056955839535</v>
      </c>
      <c r="AT38" s="87">
        <v>75.401506743238031</v>
      </c>
      <c r="AU38" s="87">
        <v>111.77953979124612</v>
      </c>
      <c r="AV38" s="87">
        <v>34.227038446526137</v>
      </c>
      <c r="AW38" s="87">
        <v>143.46064790809254</v>
      </c>
      <c r="AX38" s="87">
        <v>99.589283546905591</v>
      </c>
      <c r="AY38" s="87">
        <v>11.805880712829804</v>
      </c>
      <c r="AZ38" s="87">
        <v>75.401506743238031</v>
      </c>
      <c r="BA38" s="87">
        <v>1.2420385341983018</v>
      </c>
      <c r="BB38" s="87">
        <v>34.227038446526137</v>
      </c>
      <c r="BC38" s="87"/>
      <c r="BD38" s="86">
        <v>34</v>
      </c>
      <c r="BE38" s="87">
        <v>6.3491385019502706</v>
      </c>
      <c r="BF38" s="87">
        <v>99.460770918562375</v>
      </c>
      <c r="BG38" s="87">
        <v>148.74174822464906</v>
      </c>
      <c r="BH38" s="87">
        <v>7.0715103389817449</v>
      </c>
      <c r="BI38" s="87">
        <v>113.0885632453041</v>
      </c>
      <c r="BJ38" s="87">
        <v>33.652247725007093</v>
      </c>
      <c r="BK38" s="87">
        <v>145.86658418810953</v>
      </c>
      <c r="BL38" s="87">
        <v>99.460770918562375</v>
      </c>
      <c r="BM38" s="87">
        <v>10.669336081811325</v>
      </c>
      <c r="BN38" s="87">
        <v>7.0715103389817449</v>
      </c>
      <c r="BO38" s="87">
        <v>8.3078270762390769</v>
      </c>
      <c r="BP38" s="87">
        <v>33.652247725007093</v>
      </c>
      <c r="BQ38" s="87"/>
      <c r="BR38" s="87">
        <v>5.3803911628083165</v>
      </c>
      <c r="BS38" s="87">
        <v>99.516631141206958</v>
      </c>
      <c r="BT38" s="87">
        <v>148.9079436122839</v>
      </c>
      <c r="BU38" s="87">
        <v>1.0784702379220525</v>
      </c>
      <c r="BV38" s="87">
        <v>115.01746209950882</v>
      </c>
      <c r="BW38" s="87">
        <v>99.810734186010137</v>
      </c>
      <c r="BX38" s="87">
        <v>150.64264334690793</v>
      </c>
      <c r="BY38" s="87">
        <v>99.516631141206958</v>
      </c>
      <c r="BZ38" s="87">
        <v>11.907206024286605</v>
      </c>
      <c r="CA38" s="87">
        <v>1.0784702379220525</v>
      </c>
      <c r="CB38" s="87">
        <v>13.245923382033773</v>
      </c>
      <c r="CC38" s="87">
        <v>99.810734186010137</v>
      </c>
      <c r="CD38" s="87"/>
    </row>
    <row r="39" spans="1:82" x14ac:dyDescent="0.25">
      <c r="A39" s="86">
        <v>35</v>
      </c>
      <c r="B39" s="87">
        <v>6.3134537178080219</v>
      </c>
      <c r="C39" s="87">
        <v>99.446041157985803</v>
      </c>
      <c r="D39" s="87">
        <v>149.75760890356099</v>
      </c>
      <c r="E39" s="87">
        <v>4.9540520386828764</v>
      </c>
      <c r="F39" s="87">
        <v>113.63364476462952</v>
      </c>
      <c r="G39" s="87">
        <v>33.564533627185902</v>
      </c>
      <c r="H39" s="87">
        <v>149.15280424790006</v>
      </c>
      <c r="I39" s="87">
        <v>99.446041157985803</v>
      </c>
      <c r="J39" s="87">
        <v>11.638729899690196</v>
      </c>
      <c r="K39" s="87">
        <v>4.9540520386828764</v>
      </c>
      <c r="L39" s="87">
        <v>11.561202861088427</v>
      </c>
      <c r="M39" s="87">
        <v>33.564533627185902</v>
      </c>
      <c r="N39" s="87"/>
      <c r="O39" s="87">
        <v>5.774599863146034</v>
      </c>
      <c r="P39" s="87">
        <v>9.1426271216858481</v>
      </c>
      <c r="Q39" s="87">
        <v>140.46691814904705</v>
      </c>
      <c r="R39" s="87">
        <v>6.1786148678232982</v>
      </c>
      <c r="S39" s="87">
        <v>113.35987823149102</v>
      </c>
      <c r="T39" s="87">
        <v>33.933165660208964</v>
      </c>
      <c r="U39" s="87">
        <v>147.84966181978757</v>
      </c>
      <c r="V39" s="87">
        <v>9.1426271216858481</v>
      </c>
      <c r="W39" s="87">
        <v>7.2015237863047226</v>
      </c>
      <c r="X39" s="87">
        <v>6.1786148678232982</v>
      </c>
      <c r="Y39" s="87">
        <v>11.893314888823884</v>
      </c>
      <c r="Z39" s="87">
        <v>33.933165660208964</v>
      </c>
      <c r="AA39" s="87"/>
      <c r="AB39" s="86">
        <v>35</v>
      </c>
      <c r="AC39" s="87">
        <v>5.2303595173186093</v>
      </c>
      <c r="AD39" s="87">
        <v>98.982551792483775</v>
      </c>
      <c r="AE39" s="87">
        <v>149.2151928447291</v>
      </c>
      <c r="AF39" s="87">
        <v>4.7410832000971705</v>
      </c>
      <c r="AG39" s="87">
        <v>113.09219046791851</v>
      </c>
      <c r="AH39" s="87">
        <v>33.490127228640794</v>
      </c>
      <c r="AI39" s="87">
        <v>149.79524087510976</v>
      </c>
      <c r="AJ39" s="87">
        <v>98.982551792483775</v>
      </c>
      <c r="AK39" s="87">
        <v>12.849779070553966</v>
      </c>
      <c r="AL39" s="87">
        <v>4.7410832000971705</v>
      </c>
      <c r="AM39" s="87">
        <v>8.3818859806359676</v>
      </c>
      <c r="AN39" s="87">
        <v>33.490127228640794</v>
      </c>
      <c r="AO39" s="87"/>
      <c r="AP39" s="86">
        <v>35</v>
      </c>
      <c r="AQ39" s="87">
        <v>5.9018242196500275</v>
      </c>
      <c r="AR39" s="87">
        <v>99.534204543034846</v>
      </c>
      <c r="AS39" s="87">
        <v>145.40477495150958</v>
      </c>
      <c r="AT39" s="87">
        <v>77.365165536338026</v>
      </c>
      <c r="AU39" s="87">
        <v>111.67193028853869</v>
      </c>
      <c r="AV39" s="87">
        <v>32.707624607174466</v>
      </c>
      <c r="AW39" s="87">
        <v>146.72256163405129</v>
      </c>
      <c r="AX39" s="87">
        <v>99.534204543034846</v>
      </c>
      <c r="AY39" s="87">
        <v>12.114663008938702</v>
      </c>
      <c r="AZ39" s="87">
        <v>77.365165536338026</v>
      </c>
      <c r="BA39" s="87">
        <v>2.1632936875130597</v>
      </c>
      <c r="BB39" s="87">
        <v>32.707624607174466</v>
      </c>
      <c r="BC39" s="87"/>
      <c r="BD39" s="86">
        <v>35</v>
      </c>
      <c r="BE39" s="87">
        <v>5.7828441850086181</v>
      </c>
      <c r="BF39" s="87">
        <v>98.693287689106086</v>
      </c>
      <c r="BG39" s="87">
        <v>149.32661176543377</v>
      </c>
      <c r="BH39" s="87">
        <v>5.7078664013436704</v>
      </c>
      <c r="BI39" s="87">
        <v>115.12907255745674</v>
      </c>
      <c r="BJ39" s="87">
        <v>35.328342656918771</v>
      </c>
      <c r="BK39" s="87">
        <v>152.58805454303533</v>
      </c>
      <c r="BL39" s="87">
        <v>98.693287689106086</v>
      </c>
      <c r="BM39" s="87">
        <v>11.246785836750108</v>
      </c>
      <c r="BN39" s="87">
        <v>5.7078664013436704</v>
      </c>
      <c r="BO39" s="87">
        <v>8.7931362980294132</v>
      </c>
      <c r="BP39" s="87">
        <v>35.328342656918771</v>
      </c>
      <c r="BQ39" s="87"/>
      <c r="BR39" s="87">
        <v>5.2021245699622538</v>
      </c>
      <c r="BS39" s="87">
        <v>99.696363166801902</v>
      </c>
      <c r="BT39" s="87">
        <v>148.12930628571465</v>
      </c>
      <c r="BU39" s="87">
        <v>0.87946629642501406</v>
      </c>
      <c r="BV39" s="87">
        <v>114.32223137717938</v>
      </c>
      <c r="BW39" s="87">
        <v>99.246248980731821</v>
      </c>
      <c r="BX39" s="87">
        <v>148.87134370710447</v>
      </c>
      <c r="BY39" s="87">
        <v>99.696363166801902</v>
      </c>
      <c r="BZ39" s="87">
        <v>9.8815287223238819</v>
      </c>
      <c r="CA39" s="87">
        <v>0.87946629642501406</v>
      </c>
      <c r="CB39" s="87">
        <v>9.6307664485696716</v>
      </c>
      <c r="CC39" s="87">
        <v>99.246248980731821</v>
      </c>
      <c r="CD39" s="87"/>
    </row>
    <row r="40" spans="1:82" x14ac:dyDescent="0.25">
      <c r="A40" s="86">
        <v>36</v>
      </c>
      <c r="B40" s="87">
        <v>5.9865996834960917</v>
      </c>
      <c r="C40" s="87">
        <v>100.31310783506873</v>
      </c>
      <c r="D40" s="87">
        <v>148.9217372347772</v>
      </c>
      <c r="E40" s="87">
        <v>6.1547297888160326</v>
      </c>
      <c r="F40" s="87">
        <v>112.52843601396205</v>
      </c>
      <c r="G40" s="87">
        <v>33.500303221759829</v>
      </c>
      <c r="H40" s="87">
        <v>148.96817672327629</v>
      </c>
      <c r="I40" s="87">
        <v>100.31310783506873</v>
      </c>
      <c r="J40" s="87">
        <v>11.965649405239292</v>
      </c>
      <c r="K40" s="87">
        <v>6.1547297888160326</v>
      </c>
      <c r="L40" s="87">
        <v>13.194805487144034</v>
      </c>
      <c r="M40" s="87">
        <v>33.500303221759829</v>
      </c>
      <c r="N40" s="87"/>
      <c r="O40" s="87">
        <v>5.8701380277323292</v>
      </c>
      <c r="P40" s="87">
        <v>14.291125245055573</v>
      </c>
      <c r="Q40" s="87">
        <v>142.51011934941272</v>
      </c>
      <c r="R40" s="87">
        <v>5.66523459542171</v>
      </c>
      <c r="S40" s="87">
        <v>112.01917895692121</v>
      </c>
      <c r="T40" s="87">
        <v>33.303202730140768</v>
      </c>
      <c r="U40" s="87">
        <v>152.60004317389019</v>
      </c>
      <c r="V40" s="87">
        <v>14.291125245055573</v>
      </c>
      <c r="W40" s="87">
        <v>14.510792233040027</v>
      </c>
      <c r="X40" s="87">
        <v>5.66523459542171</v>
      </c>
      <c r="Y40" s="87">
        <v>9.6491606182455314</v>
      </c>
      <c r="Z40" s="87">
        <v>33.303202730140768</v>
      </c>
      <c r="AA40" s="87"/>
      <c r="AB40" s="86">
        <v>36</v>
      </c>
      <c r="AC40" s="87">
        <v>5.9837455118446394</v>
      </c>
      <c r="AD40" s="87">
        <v>99.535004886558355</v>
      </c>
      <c r="AE40" s="87">
        <v>149.23759031512046</v>
      </c>
      <c r="AF40" s="87">
        <v>5.739115072854756</v>
      </c>
      <c r="AG40" s="87">
        <v>116.34805803001602</v>
      </c>
      <c r="AH40" s="87">
        <v>33.976353942740062</v>
      </c>
      <c r="AI40" s="87">
        <v>149.70703999696281</v>
      </c>
      <c r="AJ40" s="87">
        <v>99.535004886558355</v>
      </c>
      <c r="AK40" s="87">
        <v>11.525654982894755</v>
      </c>
      <c r="AL40" s="87">
        <v>5.739115072854756</v>
      </c>
      <c r="AM40" s="87">
        <v>13.668820052314381</v>
      </c>
      <c r="AN40" s="87">
        <v>33.976353942740062</v>
      </c>
      <c r="AO40" s="87"/>
      <c r="AP40" s="86">
        <v>36</v>
      </c>
      <c r="AQ40" s="87">
        <v>6.017114675106054</v>
      </c>
      <c r="AR40" s="87">
        <v>99.57537929539302</v>
      </c>
      <c r="AS40" s="87">
        <v>140.45674483407677</v>
      </c>
      <c r="AT40" s="87">
        <v>77.221718821803222</v>
      </c>
      <c r="AU40" s="87">
        <v>112.37632793095793</v>
      </c>
      <c r="AV40" s="87">
        <v>34.594591623733358</v>
      </c>
      <c r="AW40" s="87">
        <v>147.09478658800592</v>
      </c>
      <c r="AX40" s="87">
        <v>99.57537929539302</v>
      </c>
      <c r="AY40" s="87">
        <v>11.163604968839566</v>
      </c>
      <c r="AZ40" s="87">
        <v>77.221718821803222</v>
      </c>
      <c r="BA40" s="87">
        <v>4.4232376564862621</v>
      </c>
      <c r="BB40" s="87">
        <v>34.594591623733358</v>
      </c>
      <c r="BC40" s="87"/>
      <c r="BD40" s="86">
        <v>36</v>
      </c>
      <c r="BE40" s="87">
        <v>6.0784456631816299</v>
      </c>
      <c r="BF40" s="87">
        <v>98.899350864986829</v>
      </c>
      <c r="BG40" s="87">
        <v>147.133959811019</v>
      </c>
      <c r="BH40" s="87">
        <v>4.9550766670241622</v>
      </c>
      <c r="BI40" s="87">
        <v>116.26744411915193</v>
      </c>
      <c r="BJ40" s="87">
        <v>32.735822107128982</v>
      </c>
      <c r="BK40" s="87">
        <v>152.41134576177575</v>
      </c>
      <c r="BL40" s="87">
        <v>98.899350864986829</v>
      </c>
      <c r="BM40" s="87">
        <v>11.133078764800722</v>
      </c>
      <c r="BN40" s="87">
        <v>4.9550766670241622</v>
      </c>
      <c r="BO40" s="87">
        <v>12.699557033980177</v>
      </c>
      <c r="BP40" s="87">
        <v>32.735822107128982</v>
      </c>
      <c r="BQ40" s="87"/>
      <c r="BR40" s="87">
        <v>5.4750614870074337</v>
      </c>
      <c r="BS40" s="87">
        <v>98.867375478158067</v>
      </c>
      <c r="BT40" s="87">
        <v>146.69975128917028</v>
      </c>
      <c r="BU40" s="87">
        <v>1.2997423586963648</v>
      </c>
      <c r="BV40" s="87">
        <v>115.09075235714465</v>
      </c>
      <c r="BW40" s="87">
        <v>99.210789012927876</v>
      </c>
      <c r="BX40" s="87">
        <v>152.22386934380302</v>
      </c>
      <c r="BY40" s="87">
        <v>98.867375478158067</v>
      </c>
      <c r="BZ40" s="87">
        <v>9.7813049228376752</v>
      </c>
      <c r="CA40" s="87">
        <v>1.2997423586963648</v>
      </c>
      <c r="CB40" s="87">
        <v>5.61139260598602</v>
      </c>
      <c r="CC40" s="87">
        <v>99.210789012927876</v>
      </c>
      <c r="CD40" s="87"/>
    </row>
    <row r="41" spans="1:82" x14ac:dyDescent="0.25">
      <c r="A41" s="86">
        <v>37</v>
      </c>
      <c r="B41" s="87">
        <v>5.2516847251420664</v>
      </c>
      <c r="C41" s="87">
        <v>98.956119239660381</v>
      </c>
      <c r="D41" s="87">
        <v>148.98837114286252</v>
      </c>
      <c r="E41" s="87">
        <v>5.9742119730124177</v>
      </c>
      <c r="F41" s="87">
        <v>112.12132459715217</v>
      </c>
      <c r="G41" s="87">
        <v>33.056519369024016</v>
      </c>
      <c r="H41" s="87">
        <v>150.28689738845341</v>
      </c>
      <c r="I41" s="87">
        <v>98.956119239660381</v>
      </c>
      <c r="J41" s="87">
        <v>10.660474790071333</v>
      </c>
      <c r="K41" s="87">
        <v>5.9742119730124177</v>
      </c>
      <c r="L41" s="87">
        <v>10.478872646510984</v>
      </c>
      <c r="M41" s="87">
        <v>33.056519369024016</v>
      </c>
      <c r="N41" s="87"/>
      <c r="O41" s="87">
        <v>5.2254448537950635</v>
      </c>
      <c r="P41" s="87">
        <v>11.163959916633791</v>
      </c>
      <c r="Q41" s="87">
        <v>142.13768047091745</v>
      </c>
      <c r="R41" s="87">
        <v>6.9782151478020555</v>
      </c>
      <c r="S41" s="87">
        <v>110.24051600665447</v>
      </c>
      <c r="T41" s="87">
        <v>34.438650629380767</v>
      </c>
      <c r="U41" s="87">
        <v>146.09637769158996</v>
      </c>
      <c r="V41" s="87">
        <v>11.163959916633791</v>
      </c>
      <c r="W41" s="87">
        <v>9.417931360478244</v>
      </c>
      <c r="X41" s="87">
        <v>6.9782151478020555</v>
      </c>
      <c r="Y41" s="87">
        <v>8.3185775652230074</v>
      </c>
      <c r="Z41" s="87">
        <v>34.438650629380767</v>
      </c>
      <c r="AA41" s="87"/>
      <c r="AB41" s="86">
        <v>37</v>
      </c>
      <c r="AC41" s="87">
        <v>5.6452141434700192</v>
      </c>
      <c r="AD41" s="87">
        <v>100.03927256070673</v>
      </c>
      <c r="AE41" s="87">
        <v>147.82054317654055</v>
      </c>
      <c r="AF41" s="87">
        <v>5.702134999729239</v>
      </c>
      <c r="AG41" s="87">
        <v>113.53600743427786</v>
      </c>
      <c r="AH41" s="87">
        <v>33.260558260120021</v>
      </c>
      <c r="AI41" s="87">
        <v>152.56152313136263</v>
      </c>
      <c r="AJ41" s="87">
        <v>100.03927256070673</v>
      </c>
      <c r="AK41" s="87">
        <v>11.941898605907948</v>
      </c>
      <c r="AL41" s="87">
        <v>5.702134999729239</v>
      </c>
      <c r="AM41" s="87">
        <v>13.044153157312721</v>
      </c>
      <c r="AN41" s="87">
        <v>33.260558260120021</v>
      </c>
      <c r="AO41" s="87"/>
      <c r="AP41" s="86">
        <v>37</v>
      </c>
      <c r="AQ41" s="87">
        <v>5.7279274898432977</v>
      </c>
      <c r="AR41" s="87">
        <v>99.323155172179511</v>
      </c>
      <c r="AS41" s="87">
        <v>144.49889252050187</v>
      </c>
      <c r="AT41" s="87">
        <v>76.219644713856013</v>
      </c>
      <c r="AU41" s="87">
        <v>111.54433630793179</v>
      </c>
      <c r="AV41" s="87">
        <v>33.175863076605111</v>
      </c>
      <c r="AW41" s="87">
        <v>141.84633993658716</v>
      </c>
      <c r="AX41" s="87">
        <v>99.323155172179511</v>
      </c>
      <c r="AY41" s="87">
        <v>10.414435855624228</v>
      </c>
      <c r="AZ41" s="87">
        <v>76.219644713856013</v>
      </c>
      <c r="BA41" s="87">
        <v>2.5757147281729003</v>
      </c>
      <c r="BB41" s="87">
        <v>33.175863076605111</v>
      </c>
      <c r="BC41" s="87"/>
      <c r="BD41" s="86">
        <v>37</v>
      </c>
      <c r="BE41" s="87">
        <v>5.8539699688803015</v>
      </c>
      <c r="BF41" s="87">
        <v>99.081667464616956</v>
      </c>
      <c r="BG41" s="87">
        <v>148.74179986569342</v>
      </c>
      <c r="BH41" s="87">
        <v>4.6360738176674641</v>
      </c>
      <c r="BI41" s="87">
        <v>113.01942256025148</v>
      </c>
      <c r="BJ41" s="87">
        <v>34.817370258362864</v>
      </c>
      <c r="BK41" s="87">
        <v>149.17138398306165</v>
      </c>
      <c r="BL41" s="87">
        <v>99.081667464616956</v>
      </c>
      <c r="BM41" s="87">
        <v>14.661183884407141</v>
      </c>
      <c r="BN41" s="87">
        <v>4.6360738176674641</v>
      </c>
      <c r="BO41" s="87">
        <v>14.747293290948061</v>
      </c>
      <c r="BP41" s="87">
        <v>34.817370258362864</v>
      </c>
      <c r="BQ41" s="87"/>
      <c r="BR41" s="87">
        <v>5.4203506344367263</v>
      </c>
      <c r="BS41" s="87">
        <v>99.239886643485093</v>
      </c>
      <c r="BT41" s="87">
        <v>148.07348462424139</v>
      </c>
      <c r="BU41" s="87">
        <v>1.3792696789957191</v>
      </c>
      <c r="BV41" s="87">
        <v>112.84346110781136</v>
      </c>
      <c r="BW41" s="87">
        <v>99.572476147937323</v>
      </c>
      <c r="BX41" s="87">
        <v>146.14063331389897</v>
      </c>
      <c r="BY41" s="87">
        <v>99.239886643485093</v>
      </c>
      <c r="BZ41" s="87">
        <v>12.079197597557213</v>
      </c>
      <c r="CA41" s="87">
        <v>1.3792696789957191</v>
      </c>
      <c r="CB41" s="87">
        <v>11.42607272335645</v>
      </c>
      <c r="CC41" s="87">
        <v>99.572476147937323</v>
      </c>
      <c r="CD41" s="87"/>
    </row>
    <row r="42" spans="1:82" x14ac:dyDescent="0.25">
      <c r="A42" s="86">
        <v>38</v>
      </c>
      <c r="B42" s="87">
        <v>5.9648487557591681</v>
      </c>
      <c r="C42" s="87">
        <v>99.03824068628785</v>
      </c>
      <c r="D42" s="87">
        <v>147.88918900296309</v>
      </c>
      <c r="E42" s="87">
        <v>5.0345037408753663</v>
      </c>
      <c r="F42" s="87">
        <v>114.1903705207945</v>
      </c>
      <c r="G42" s="87">
        <v>33.264468345281863</v>
      </c>
      <c r="H42" s="87">
        <v>146.12142398865842</v>
      </c>
      <c r="I42" s="87">
        <v>99.03824068628785</v>
      </c>
      <c r="J42" s="87">
        <v>11.831004788284126</v>
      </c>
      <c r="K42" s="87">
        <v>5.0345037408753663</v>
      </c>
      <c r="L42" s="87">
        <v>8.9562287728406709</v>
      </c>
      <c r="M42" s="87">
        <v>33.264468345281863</v>
      </c>
      <c r="N42" s="87"/>
      <c r="O42" s="87">
        <v>4.7723494236100077</v>
      </c>
      <c r="P42" s="87">
        <v>10.739532791770316</v>
      </c>
      <c r="Q42" s="87">
        <v>142.48469704415021</v>
      </c>
      <c r="R42" s="87">
        <v>6.5180247789431025</v>
      </c>
      <c r="S42" s="87">
        <v>114.15712989016232</v>
      </c>
      <c r="T42" s="87">
        <v>35.067538827124039</v>
      </c>
      <c r="U42" s="87">
        <v>141.48132666908216</v>
      </c>
      <c r="V42" s="87">
        <v>10.739532791770316</v>
      </c>
      <c r="W42" s="87">
        <v>13.87222480306632</v>
      </c>
      <c r="X42" s="87">
        <v>6.5180247789431025</v>
      </c>
      <c r="Y42" s="87">
        <v>13.036425022079271</v>
      </c>
      <c r="Z42" s="87">
        <v>35.067538827124039</v>
      </c>
      <c r="AA42" s="87"/>
      <c r="AB42" s="86">
        <v>38</v>
      </c>
      <c r="AC42" s="87">
        <v>6.2681281559137094</v>
      </c>
      <c r="AD42" s="87">
        <v>99.274939790343481</v>
      </c>
      <c r="AE42" s="87">
        <v>149.03343126091676</v>
      </c>
      <c r="AF42" s="87">
        <v>4.7640440706108951</v>
      </c>
      <c r="AG42" s="87">
        <v>110.87931890830637</v>
      </c>
      <c r="AH42" s="87">
        <v>34.120681381458624</v>
      </c>
      <c r="AI42" s="87">
        <v>148.38492751387798</v>
      </c>
      <c r="AJ42" s="87">
        <v>99.274939790343481</v>
      </c>
      <c r="AK42" s="87">
        <v>11.26205943918505</v>
      </c>
      <c r="AL42" s="87">
        <v>4.7640440706108951</v>
      </c>
      <c r="AM42" s="87">
        <v>10.730822219401185</v>
      </c>
      <c r="AN42" s="87">
        <v>34.120681381458624</v>
      </c>
      <c r="AO42" s="87"/>
      <c r="AP42" s="86">
        <v>38</v>
      </c>
      <c r="AQ42" s="87">
        <v>5.9075690588863656</v>
      </c>
      <c r="AR42" s="87">
        <v>100.60370801554635</v>
      </c>
      <c r="AS42" s="87">
        <v>141.84639771585495</v>
      </c>
      <c r="AT42" s="87">
        <v>76.323463813541849</v>
      </c>
      <c r="AU42" s="87">
        <v>114.68066056229067</v>
      </c>
      <c r="AV42" s="87">
        <v>33.545133975944786</v>
      </c>
      <c r="AW42" s="87">
        <v>139.60631863205776</v>
      </c>
      <c r="AX42" s="87">
        <v>100.60370801554635</v>
      </c>
      <c r="AY42" s="87">
        <v>11.901934035036607</v>
      </c>
      <c r="AZ42" s="87">
        <v>76.323463813541849</v>
      </c>
      <c r="BA42" s="87">
        <v>3.4144277662679259</v>
      </c>
      <c r="BB42" s="87">
        <v>33.545133975944786</v>
      </c>
      <c r="BC42" s="87"/>
      <c r="BD42" s="86">
        <v>38</v>
      </c>
      <c r="BE42" s="87">
        <v>6.5431201449066894</v>
      </c>
      <c r="BF42" s="87">
        <v>99.658170981932955</v>
      </c>
      <c r="BG42" s="87">
        <v>146.85040974690264</v>
      </c>
      <c r="BH42" s="87">
        <v>6.2450715422608551</v>
      </c>
      <c r="BI42" s="87">
        <v>113.40389533193689</v>
      </c>
      <c r="BJ42" s="87">
        <v>33.781366209565519</v>
      </c>
      <c r="BK42" s="87">
        <v>147.97674753978691</v>
      </c>
      <c r="BL42" s="87">
        <v>99.658170981932955</v>
      </c>
      <c r="BM42" s="87">
        <v>12.906473130334271</v>
      </c>
      <c r="BN42" s="87">
        <v>6.2450715422608551</v>
      </c>
      <c r="BO42" s="87">
        <v>10.828805829320322</v>
      </c>
      <c r="BP42" s="87">
        <v>33.781366209565519</v>
      </c>
      <c r="BQ42" s="87"/>
      <c r="BR42" s="87">
        <v>5.4597841817747694</v>
      </c>
      <c r="BS42" s="87">
        <v>100.43710318140469</v>
      </c>
      <c r="BT42" s="87">
        <v>148.727659571255</v>
      </c>
      <c r="BU42" s="87">
        <v>1.0132134462502731</v>
      </c>
      <c r="BV42" s="87">
        <v>112.40245660020756</v>
      </c>
      <c r="BW42" s="87">
        <v>99.175831046860566</v>
      </c>
      <c r="BX42" s="87">
        <v>144.16955436535869</v>
      </c>
      <c r="BY42" s="87">
        <v>100.43710318140469</v>
      </c>
      <c r="BZ42" s="87">
        <v>12.636658604932562</v>
      </c>
      <c r="CA42" s="87">
        <v>1.0132134462502731</v>
      </c>
      <c r="CB42" s="87">
        <v>9.9572113733414529</v>
      </c>
      <c r="CC42" s="87">
        <v>99.175831046860566</v>
      </c>
      <c r="CD42" s="87"/>
    </row>
    <row r="43" spans="1:82" x14ac:dyDescent="0.25">
      <c r="A43" s="86">
        <v>39</v>
      </c>
      <c r="B43" s="87">
        <v>6.0429654938589836</v>
      </c>
      <c r="C43" s="87">
        <v>100.06880607054443</v>
      </c>
      <c r="D43" s="87">
        <v>150.02426108407647</v>
      </c>
      <c r="E43" s="87">
        <v>5.9228819695866068</v>
      </c>
      <c r="F43" s="87">
        <v>113.72232453441625</v>
      </c>
      <c r="G43" s="87">
        <v>33.965642609013997</v>
      </c>
      <c r="H43" s="87">
        <v>148.4004031459543</v>
      </c>
      <c r="I43" s="87">
        <v>100.06880607054443</v>
      </c>
      <c r="J43" s="87">
        <v>11.728608040834187</v>
      </c>
      <c r="K43" s="87">
        <v>5.9228819695866068</v>
      </c>
      <c r="L43" s="87">
        <v>7.1111794203071916</v>
      </c>
      <c r="M43" s="87">
        <v>33.965642609013997</v>
      </c>
      <c r="N43" s="87"/>
      <c r="O43" s="87">
        <v>5.2197296290211597</v>
      </c>
      <c r="P43" s="87">
        <v>13.316446451893189</v>
      </c>
      <c r="Q43" s="87">
        <v>141.85958985323066</v>
      </c>
      <c r="R43" s="87">
        <v>6.0196399529689337</v>
      </c>
      <c r="S43" s="87">
        <v>110.37869339537966</v>
      </c>
      <c r="T43" s="87">
        <v>33.422569461378693</v>
      </c>
      <c r="U43" s="87">
        <v>141.81579115724787</v>
      </c>
      <c r="V43" s="87">
        <v>13.316446451893189</v>
      </c>
      <c r="W43" s="87">
        <v>10.301879746658649</v>
      </c>
      <c r="X43" s="87">
        <v>6.0196399529689337</v>
      </c>
      <c r="Y43" s="87">
        <v>15.513103654595639</v>
      </c>
      <c r="Z43" s="87">
        <v>33.422569461378693</v>
      </c>
      <c r="AA43" s="87"/>
      <c r="AB43" s="86">
        <v>39</v>
      </c>
      <c r="AC43" s="87">
        <v>6.4766413418020266</v>
      </c>
      <c r="AD43" s="87">
        <v>99.123781605445501</v>
      </c>
      <c r="AE43" s="87">
        <v>147.50072364655776</v>
      </c>
      <c r="AF43" s="87">
        <v>4.7329962199749431</v>
      </c>
      <c r="AG43" s="87">
        <v>113.34927481861784</v>
      </c>
      <c r="AH43" s="87">
        <v>34.951392753329834</v>
      </c>
      <c r="AI43" s="87">
        <v>145.1768590664941</v>
      </c>
      <c r="AJ43" s="87">
        <v>99.123781605445501</v>
      </c>
      <c r="AK43" s="87">
        <v>12.118941026901156</v>
      </c>
      <c r="AL43" s="87">
        <v>4.7329962199749431</v>
      </c>
      <c r="AM43" s="87">
        <v>9.6782946032081192</v>
      </c>
      <c r="AN43" s="87">
        <v>34.951392753329834</v>
      </c>
      <c r="AO43" s="87"/>
      <c r="AP43" s="86">
        <v>39</v>
      </c>
      <c r="AQ43" s="87">
        <v>5.9185460769519658</v>
      </c>
      <c r="AR43" s="87">
        <v>98.657309332161262</v>
      </c>
      <c r="AS43" s="87">
        <v>142.94820941670866</v>
      </c>
      <c r="AT43" s="87">
        <v>76.552784685033984</v>
      </c>
      <c r="AU43" s="87">
        <v>112.15808201988871</v>
      </c>
      <c r="AV43" s="87">
        <v>34.785421826996149</v>
      </c>
      <c r="AW43" s="87">
        <v>144.01129607967897</v>
      </c>
      <c r="AX43" s="87">
        <v>98.657309332161262</v>
      </c>
      <c r="AY43" s="87">
        <v>4.8823714696897662</v>
      </c>
      <c r="AZ43" s="87">
        <v>76.552784685033984</v>
      </c>
      <c r="BA43" s="87">
        <v>4.5134908035861105</v>
      </c>
      <c r="BB43" s="87">
        <v>34.785421826996149</v>
      </c>
      <c r="BC43" s="87"/>
      <c r="BD43" s="86">
        <v>39</v>
      </c>
      <c r="BE43" s="87">
        <v>5.0407849401967821</v>
      </c>
      <c r="BF43" s="87">
        <v>98.693331084516657</v>
      </c>
      <c r="BG43" s="87">
        <v>150.49054566370074</v>
      </c>
      <c r="BH43" s="87">
        <v>6.5114762405290083</v>
      </c>
      <c r="BI43" s="87">
        <v>113.30697301722208</v>
      </c>
      <c r="BJ43" s="87">
        <v>32.008786183761124</v>
      </c>
      <c r="BK43" s="87">
        <v>149.09595174591152</v>
      </c>
      <c r="BL43" s="87">
        <v>98.693331084516657</v>
      </c>
      <c r="BM43" s="87">
        <v>11.745371558735178</v>
      </c>
      <c r="BN43" s="87">
        <v>6.5114762405290083</v>
      </c>
      <c r="BO43" s="87">
        <v>10.554425541142598</v>
      </c>
      <c r="BP43" s="87">
        <v>32.008786183761124</v>
      </c>
      <c r="BQ43" s="87"/>
      <c r="BR43" s="87">
        <v>5.6349559527303272</v>
      </c>
      <c r="BS43" s="87">
        <v>99.601596628062623</v>
      </c>
      <c r="BT43" s="87">
        <v>149.2967656578368</v>
      </c>
      <c r="BU43" s="87">
        <v>0.92328647630980032</v>
      </c>
      <c r="BV43" s="87">
        <v>113.47591054878031</v>
      </c>
      <c r="BW43" s="87">
        <v>100.05689416700757</v>
      </c>
      <c r="BX43" s="87">
        <v>148.49412752145867</v>
      </c>
      <c r="BY43" s="87">
        <v>99.601596628062623</v>
      </c>
      <c r="BZ43" s="87">
        <v>11.211319253037631</v>
      </c>
      <c r="CA43" s="87">
        <v>0.92328647630980032</v>
      </c>
      <c r="CB43" s="87">
        <v>14.916844561324071</v>
      </c>
      <c r="CC43" s="87">
        <v>100.05689416700757</v>
      </c>
      <c r="CD43" s="87"/>
    </row>
    <row r="44" spans="1:82" x14ac:dyDescent="0.25">
      <c r="A44" s="86">
        <v>40</v>
      </c>
      <c r="B44" s="87">
        <v>6.8257192478384283</v>
      </c>
      <c r="C44" s="87">
        <v>99.602671224898558</v>
      </c>
      <c r="D44" s="87">
        <v>148.9804503057687</v>
      </c>
      <c r="E44" s="87">
        <v>6.884175787943656</v>
      </c>
      <c r="F44" s="87">
        <v>113.12850676302394</v>
      </c>
      <c r="G44" s="87">
        <v>33.968334726338</v>
      </c>
      <c r="H44" s="87">
        <v>151.85291227530698</v>
      </c>
      <c r="I44" s="87">
        <v>99.602671224898558</v>
      </c>
      <c r="J44" s="87">
        <v>13.427877904269577</v>
      </c>
      <c r="K44" s="87">
        <v>6.884175787943656</v>
      </c>
      <c r="L44" s="87">
        <v>12.36302332719653</v>
      </c>
      <c r="M44" s="87">
        <v>33.968334726338</v>
      </c>
      <c r="N44" s="87"/>
      <c r="O44" s="87">
        <v>5.0535423437106068</v>
      </c>
      <c r="P44" s="87">
        <v>9.5986685269830279</v>
      </c>
      <c r="Q44" s="87">
        <v>143.26417851774485</v>
      </c>
      <c r="R44" s="87">
        <v>4.2550739849192833</v>
      </c>
      <c r="S44" s="87">
        <v>113.52684591370847</v>
      </c>
      <c r="T44" s="87">
        <v>34.579145139842879</v>
      </c>
      <c r="U44" s="87">
        <v>140.54604783924873</v>
      </c>
      <c r="V44" s="87">
        <v>9.5986685269830279</v>
      </c>
      <c r="W44" s="87">
        <v>9.871213948665325</v>
      </c>
      <c r="X44" s="87">
        <v>4.2550739849192833</v>
      </c>
      <c r="Y44" s="87">
        <v>7.705034901437263</v>
      </c>
      <c r="Z44" s="87">
        <v>34.579145139842879</v>
      </c>
      <c r="AA44" s="87"/>
      <c r="AB44" s="86">
        <v>40</v>
      </c>
      <c r="AC44" s="87">
        <v>6.0168950847998106</v>
      </c>
      <c r="AD44" s="87">
        <v>99.817700784991999</v>
      </c>
      <c r="AE44" s="87">
        <v>150.93103282846465</v>
      </c>
      <c r="AF44" s="87">
        <v>6.1987329212987623</v>
      </c>
      <c r="AG44" s="87">
        <v>115.64306405570154</v>
      </c>
      <c r="AH44" s="87">
        <v>33.819838135984561</v>
      </c>
      <c r="AI44" s="87">
        <v>148.83051315268682</v>
      </c>
      <c r="AJ44" s="87">
        <v>99.817700784991999</v>
      </c>
      <c r="AK44" s="87">
        <v>12.377788078836646</v>
      </c>
      <c r="AL44" s="87">
        <v>6.1987329212987623</v>
      </c>
      <c r="AM44" s="87">
        <v>6.6657956778947938</v>
      </c>
      <c r="AN44" s="87">
        <v>33.819838135984561</v>
      </c>
      <c r="AO44" s="87"/>
      <c r="AP44" s="86">
        <v>40</v>
      </c>
      <c r="AQ44" s="87">
        <v>5.9934171213277061</v>
      </c>
      <c r="AR44" s="87">
        <v>100.0874682140866</v>
      </c>
      <c r="AS44" s="87">
        <v>141.15539047433742</v>
      </c>
      <c r="AT44" s="87">
        <v>75.132689433123829</v>
      </c>
      <c r="AU44" s="87">
        <v>111.79551771978831</v>
      </c>
      <c r="AV44" s="87">
        <v>32.969550661460396</v>
      </c>
      <c r="AW44" s="87">
        <v>143.74976723629317</v>
      </c>
      <c r="AX44" s="87">
        <v>100.0874682140866</v>
      </c>
      <c r="AY44" s="87">
        <v>11.417247521789381</v>
      </c>
      <c r="AZ44" s="87">
        <v>75.132689433123829</v>
      </c>
      <c r="BA44" s="87">
        <v>3.4860422106129434</v>
      </c>
      <c r="BB44" s="87">
        <v>32.969550661460396</v>
      </c>
      <c r="BC44" s="87"/>
      <c r="BD44" s="86">
        <v>40</v>
      </c>
      <c r="BE44" s="87">
        <v>6.4040420302130476</v>
      </c>
      <c r="BF44" s="87">
        <v>99.483459608455618</v>
      </c>
      <c r="BG44" s="87">
        <v>150.06144022240025</v>
      </c>
      <c r="BH44" s="87">
        <v>5.9403534091345067</v>
      </c>
      <c r="BI44" s="87">
        <v>113.72621244504568</v>
      </c>
      <c r="BJ44" s="87">
        <v>34.000783628344685</v>
      </c>
      <c r="BK44" s="87">
        <v>149.55918004756407</v>
      </c>
      <c r="BL44" s="87">
        <v>99.483459608455618</v>
      </c>
      <c r="BM44" s="87">
        <v>9.9927208323562553</v>
      </c>
      <c r="BN44" s="87">
        <v>5.9403534091345067</v>
      </c>
      <c r="BO44" s="87">
        <v>7.2565101068833977</v>
      </c>
      <c r="BP44" s="87">
        <v>34.000783628344685</v>
      </c>
      <c r="BQ44" s="87"/>
      <c r="BR44" s="87">
        <v>6.4696809627993721</v>
      </c>
      <c r="BS44" s="87">
        <v>99.57122546584732</v>
      </c>
      <c r="BT44" s="87">
        <v>148.60094812973824</v>
      </c>
      <c r="BU44" s="87">
        <v>0.85763848652347785</v>
      </c>
      <c r="BV44" s="87">
        <v>113.73065455496869</v>
      </c>
      <c r="BW44" s="87">
        <v>99.247200059414325</v>
      </c>
      <c r="BX44" s="87">
        <v>147.9502198151331</v>
      </c>
      <c r="BY44" s="87">
        <v>99.57122546584732</v>
      </c>
      <c r="BZ44" s="87">
        <v>13.26451001592697</v>
      </c>
      <c r="CA44" s="87">
        <v>0.85763848652347785</v>
      </c>
      <c r="CB44" s="87">
        <v>12.663263663692756</v>
      </c>
      <c r="CC44" s="87">
        <v>99.247200059414325</v>
      </c>
      <c r="CD44" s="87"/>
    </row>
    <row r="45" spans="1:82" x14ac:dyDescent="0.25">
      <c r="A45" s="86">
        <v>41</v>
      </c>
      <c r="B45" s="87">
        <v>6.1990497875571222</v>
      </c>
      <c r="C45" s="87">
        <v>100.11046321870975</v>
      </c>
      <c r="D45" s="87">
        <v>148.60046252960058</v>
      </c>
      <c r="E45" s="87">
        <v>5.3763992892957555</v>
      </c>
      <c r="F45" s="87">
        <v>111.84114163706789</v>
      </c>
      <c r="G45" s="87">
        <v>33.973351510149655</v>
      </c>
      <c r="H45" s="87">
        <v>151.81247999069052</v>
      </c>
      <c r="I45" s="87">
        <v>100.11046321870975</v>
      </c>
      <c r="J45" s="87">
        <v>9.5471694405597489</v>
      </c>
      <c r="K45" s="87">
        <v>5.3763992892957555</v>
      </c>
      <c r="L45" s="87">
        <v>8.6473706755664796</v>
      </c>
      <c r="M45" s="87">
        <v>33.973351510149655</v>
      </c>
      <c r="N45" s="87"/>
      <c r="O45" s="87">
        <v>5.3223395338097248</v>
      </c>
      <c r="P45" s="87">
        <v>10.286280826266696</v>
      </c>
      <c r="Q45" s="87">
        <v>141.66203131511929</v>
      </c>
      <c r="R45" s="87">
        <v>6.5461576904103245</v>
      </c>
      <c r="S45" s="87">
        <v>113.26141845979444</v>
      </c>
      <c r="T45" s="87">
        <v>34.350072415879467</v>
      </c>
      <c r="U45" s="87">
        <v>146.30131642466029</v>
      </c>
      <c r="V45" s="87">
        <v>10.286280826266696</v>
      </c>
      <c r="W45" s="87">
        <v>5.7510601655903741</v>
      </c>
      <c r="X45" s="87">
        <v>6.5461576904103245</v>
      </c>
      <c r="Y45" s="87">
        <v>11.111730652451504</v>
      </c>
      <c r="Z45" s="87">
        <v>34.350072415879467</v>
      </c>
      <c r="AA45" s="87"/>
      <c r="AB45" s="86">
        <v>41</v>
      </c>
      <c r="AC45" s="87">
        <v>6.5670647345194118</v>
      </c>
      <c r="AD45" s="87">
        <v>99.535396337699311</v>
      </c>
      <c r="AE45" s="87">
        <v>148.70661044137864</v>
      </c>
      <c r="AF45" s="87">
        <v>4.2742918334609739</v>
      </c>
      <c r="AG45" s="87">
        <v>113.25774423909068</v>
      </c>
      <c r="AH45" s="87">
        <v>33.311073035324647</v>
      </c>
      <c r="AI45" s="87">
        <v>147.33986838088663</v>
      </c>
      <c r="AJ45" s="87">
        <v>99.535396337699311</v>
      </c>
      <c r="AK45" s="87">
        <v>12.59252193483788</v>
      </c>
      <c r="AL45" s="87">
        <v>4.2742918334609739</v>
      </c>
      <c r="AM45" s="87">
        <v>10.765126071772155</v>
      </c>
      <c r="AN45" s="87">
        <v>33.311073035324647</v>
      </c>
      <c r="AO45" s="87"/>
      <c r="AP45" s="86">
        <v>41</v>
      </c>
      <c r="AQ45" s="87">
        <v>4.6785830698627757</v>
      </c>
      <c r="AR45" s="87">
        <v>99.584109548737075</v>
      </c>
      <c r="AS45" s="87">
        <v>139.60164142408203</v>
      </c>
      <c r="AT45" s="87">
        <v>77.816101035247002</v>
      </c>
      <c r="AU45" s="87">
        <v>110.88782183816771</v>
      </c>
      <c r="AV45" s="87">
        <v>34.094132863608287</v>
      </c>
      <c r="AW45" s="87">
        <v>145.76125671081223</v>
      </c>
      <c r="AX45" s="87">
        <v>99.584109548737075</v>
      </c>
      <c r="AY45" s="87">
        <v>11.888812216929049</v>
      </c>
      <c r="AZ45" s="87">
        <v>77.816101035247002</v>
      </c>
      <c r="BA45" s="87">
        <v>2.0707330225307103</v>
      </c>
      <c r="BB45" s="87">
        <v>34.094132863608287</v>
      </c>
      <c r="BC45" s="87"/>
      <c r="BD45" s="86">
        <v>41</v>
      </c>
      <c r="BE45" s="87">
        <v>5.6259586242091535</v>
      </c>
      <c r="BF45" s="87">
        <v>98.510661898516844</v>
      </c>
      <c r="BG45" s="87">
        <v>147.32167483753113</v>
      </c>
      <c r="BH45" s="87">
        <v>5.3495236892764897</v>
      </c>
      <c r="BI45" s="87">
        <v>113.38459599933759</v>
      </c>
      <c r="BJ45" s="87">
        <v>33.121951368859158</v>
      </c>
      <c r="BK45" s="87">
        <v>151.18170528636659</v>
      </c>
      <c r="BL45" s="87">
        <v>98.510661898516844</v>
      </c>
      <c r="BM45" s="87">
        <v>13.409048397836305</v>
      </c>
      <c r="BN45" s="87">
        <v>5.3495236892764897</v>
      </c>
      <c r="BO45" s="87">
        <v>10.768363286277276</v>
      </c>
      <c r="BP45" s="87">
        <v>33.121951368859158</v>
      </c>
      <c r="BQ45" s="87"/>
      <c r="BR45" s="87">
        <v>5.2888360968919148</v>
      </c>
      <c r="BS45" s="87">
        <v>98.887316637641632</v>
      </c>
      <c r="BT45" s="87">
        <v>146.43560693255748</v>
      </c>
      <c r="BU45" s="87">
        <v>0.34666269886679357</v>
      </c>
      <c r="BV45" s="87">
        <v>114.32164315714776</v>
      </c>
      <c r="BW45" s="87">
        <v>99.67607166518016</v>
      </c>
      <c r="BX45" s="87">
        <v>148.42438571579342</v>
      </c>
      <c r="BY45" s="87">
        <v>98.887316637641632</v>
      </c>
      <c r="BZ45" s="87">
        <v>12.969997455539577</v>
      </c>
      <c r="CA45" s="87">
        <v>0.34666269886679357</v>
      </c>
      <c r="CB45" s="87">
        <v>13.204326125372006</v>
      </c>
      <c r="CC45" s="87">
        <v>99.67607166518016</v>
      </c>
      <c r="CD45" s="87"/>
    </row>
    <row r="46" spans="1:82" x14ac:dyDescent="0.25">
      <c r="A46" s="86">
        <v>42</v>
      </c>
      <c r="B46" s="87">
        <v>5.9723429210643886</v>
      </c>
      <c r="C46" s="87">
        <v>99.810929803124083</v>
      </c>
      <c r="D46" s="87">
        <v>149.37152565114809</v>
      </c>
      <c r="E46" s="87">
        <v>4.6464973572682231</v>
      </c>
      <c r="F46" s="87">
        <v>113.43395485684378</v>
      </c>
      <c r="G46" s="87">
        <v>33.638311396213858</v>
      </c>
      <c r="H46" s="87">
        <v>148.3254967383856</v>
      </c>
      <c r="I46" s="87">
        <v>99.810929803124083</v>
      </c>
      <c r="J46" s="87">
        <v>13.368637947765114</v>
      </c>
      <c r="K46" s="87">
        <v>4.6464973572682231</v>
      </c>
      <c r="L46" s="87">
        <v>13.444987434122655</v>
      </c>
      <c r="M46" s="87">
        <v>33.638311396213858</v>
      </c>
      <c r="N46" s="87"/>
      <c r="O46" s="87">
        <v>6.1677938406556914</v>
      </c>
      <c r="P46" s="87">
        <v>13.19238485090769</v>
      </c>
      <c r="Q46" s="87">
        <v>145.17916780554694</v>
      </c>
      <c r="R46" s="87">
        <v>5.9029708083079919</v>
      </c>
      <c r="S46" s="87">
        <v>113.65855963703345</v>
      </c>
      <c r="T46" s="87">
        <v>32.737140244294451</v>
      </c>
      <c r="U46" s="87">
        <v>143.5322048359742</v>
      </c>
      <c r="V46" s="87">
        <v>13.19238485090769</v>
      </c>
      <c r="W46" s="87">
        <v>10.581082981523087</v>
      </c>
      <c r="X46" s="87">
        <v>5.9029708083079919</v>
      </c>
      <c r="Y46" s="87">
        <v>6.704693265857701</v>
      </c>
      <c r="Z46" s="87">
        <v>32.737140244294451</v>
      </c>
      <c r="AA46" s="87"/>
      <c r="AB46" s="86">
        <v>42</v>
      </c>
      <c r="AC46" s="87">
        <v>6.1232484556609403</v>
      </c>
      <c r="AD46" s="87">
        <v>100.10390909695029</v>
      </c>
      <c r="AE46" s="87">
        <v>147.49511314721858</v>
      </c>
      <c r="AF46" s="87">
        <v>5.3369804184196399</v>
      </c>
      <c r="AG46" s="87">
        <v>114.33848093393013</v>
      </c>
      <c r="AH46" s="87">
        <v>32.999891737425372</v>
      </c>
      <c r="AI46" s="87">
        <v>148.13577635131799</v>
      </c>
      <c r="AJ46" s="87">
        <v>100.10390909695029</v>
      </c>
      <c r="AK46" s="87">
        <v>12.966408147041625</v>
      </c>
      <c r="AL46" s="87">
        <v>5.3369804184196399</v>
      </c>
      <c r="AM46" s="87">
        <v>12.909100310227466</v>
      </c>
      <c r="AN46" s="87">
        <v>32.999891737425372</v>
      </c>
      <c r="AO46" s="87"/>
      <c r="AP46" s="86">
        <v>42</v>
      </c>
      <c r="AQ46" s="87">
        <v>5.7492553562119744</v>
      </c>
      <c r="AR46" s="87">
        <v>99.089651640083119</v>
      </c>
      <c r="AS46" s="87">
        <v>140.31614246136999</v>
      </c>
      <c r="AT46" s="87">
        <v>76.418463465556101</v>
      </c>
      <c r="AU46" s="87">
        <v>115.42036333064172</v>
      </c>
      <c r="AV46" s="87">
        <v>34.454403952709058</v>
      </c>
      <c r="AW46" s="87">
        <v>141.35766918758463</v>
      </c>
      <c r="AX46" s="87">
        <v>99.089651640083119</v>
      </c>
      <c r="AY46" s="87">
        <v>15.673004660823935</v>
      </c>
      <c r="AZ46" s="87">
        <v>76.418463465556101</v>
      </c>
      <c r="BA46" s="87">
        <v>2.1997736418232812</v>
      </c>
      <c r="BB46" s="87">
        <v>34.454403952709058</v>
      </c>
      <c r="BC46" s="87"/>
      <c r="BD46" s="86">
        <v>42</v>
      </c>
      <c r="BE46" s="87">
        <v>6.2829758248884193</v>
      </c>
      <c r="BF46" s="87">
        <v>100.03241318546669</v>
      </c>
      <c r="BG46" s="87">
        <v>148.58621517992432</v>
      </c>
      <c r="BH46" s="87">
        <v>4.7550989338321052</v>
      </c>
      <c r="BI46" s="87">
        <v>113.90914793456976</v>
      </c>
      <c r="BJ46" s="87">
        <v>34.109868008014551</v>
      </c>
      <c r="BK46" s="87">
        <v>149.83908578610763</v>
      </c>
      <c r="BL46" s="87">
        <v>100.03241318546669</v>
      </c>
      <c r="BM46" s="87">
        <v>12.021545315738136</v>
      </c>
      <c r="BN46" s="87">
        <v>4.7550989338321052</v>
      </c>
      <c r="BO46" s="87">
        <v>7.59039440102665</v>
      </c>
      <c r="BP46" s="87">
        <v>34.109868008014551</v>
      </c>
      <c r="BQ46" s="87"/>
      <c r="BR46" s="87">
        <v>5.7860923598224963</v>
      </c>
      <c r="BS46" s="87">
        <v>98.968630765851529</v>
      </c>
      <c r="BT46" s="87">
        <v>148.28890134499412</v>
      </c>
      <c r="BU46" s="87">
        <v>-0.53105038611429034</v>
      </c>
      <c r="BV46" s="87">
        <v>112.34933935256606</v>
      </c>
      <c r="BW46" s="87">
        <v>99.455520210743401</v>
      </c>
      <c r="BX46" s="87">
        <v>151.04862031045369</v>
      </c>
      <c r="BY46" s="87">
        <v>98.968630765851529</v>
      </c>
      <c r="BZ46" s="87">
        <v>12.033448570228538</v>
      </c>
      <c r="CA46" s="87">
        <v>-0.53105038611429034</v>
      </c>
      <c r="CB46" s="87">
        <v>8.3362614587606974</v>
      </c>
      <c r="CC46" s="87">
        <v>99.455520210743401</v>
      </c>
      <c r="CD46" s="87"/>
    </row>
    <row r="47" spans="1:82" x14ac:dyDescent="0.25">
      <c r="A47" s="86">
        <v>43</v>
      </c>
      <c r="B47" s="87">
        <v>6.4134102360573282</v>
      </c>
      <c r="C47" s="87">
        <v>99.914475048682903</v>
      </c>
      <c r="D47" s="87">
        <v>148.7741825282566</v>
      </c>
      <c r="E47" s="87">
        <v>6.8211243078051291</v>
      </c>
      <c r="F47" s="87">
        <v>112.76198523883943</v>
      </c>
      <c r="G47" s="87">
        <v>35.121531705699013</v>
      </c>
      <c r="H47" s="87">
        <v>147.00858397066867</v>
      </c>
      <c r="I47" s="87">
        <v>99.914475048682903</v>
      </c>
      <c r="J47" s="87">
        <v>11.149158479057878</v>
      </c>
      <c r="K47" s="87">
        <v>6.8211243078051291</v>
      </c>
      <c r="L47" s="87">
        <v>5.7016360728355462</v>
      </c>
      <c r="M47" s="87">
        <v>35.121531705699013</v>
      </c>
      <c r="N47" s="87"/>
      <c r="O47" s="87">
        <v>5.3127025734084361</v>
      </c>
      <c r="P47" s="87">
        <v>12.272320461314097</v>
      </c>
      <c r="Q47" s="87">
        <v>143.8691506981437</v>
      </c>
      <c r="R47" s="87">
        <v>4.1664007642968421</v>
      </c>
      <c r="S47" s="87">
        <v>114.89301066782356</v>
      </c>
      <c r="T47" s="87">
        <v>34.070384301025577</v>
      </c>
      <c r="U47" s="87">
        <v>144.37805392786206</v>
      </c>
      <c r="V47" s="87">
        <v>12.272320461314097</v>
      </c>
      <c r="W47" s="87">
        <v>8.9582071516371933</v>
      </c>
      <c r="X47" s="87">
        <v>4.1664007642968421</v>
      </c>
      <c r="Y47" s="87">
        <v>10.228520840261799</v>
      </c>
      <c r="Z47" s="87">
        <v>34.070384301025577</v>
      </c>
      <c r="AA47" s="87"/>
      <c r="AB47" s="86">
        <v>43</v>
      </c>
      <c r="AC47" s="87">
        <v>6.1633331819663573</v>
      </c>
      <c r="AD47" s="87">
        <v>99.906445178907376</v>
      </c>
      <c r="AE47" s="87">
        <v>148.72488610258895</v>
      </c>
      <c r="AF47" s="87">
        <v>7.2468565907082567</v>
      </c>
      <c r="AG47" s="87">
        <v>111.95136888568396</v>
      </c>
      <c r="AH47" s="87">
        <v>34.325164074203023</v>
      </c>
      <c r="AI47" s="87">
        <v>150.6234580596394</v>
      </c>
      <c r="AJ47" s="87">
        <v>99.906445178907376</v>
      </c>
      <c r="AK47" s="87">
        <v>13.119097279838279</v>
      </c>
      <c r="AL47" s="87">
        <v>7.2468565907082567</v>
      </c>
      <c r="AM47" s="87">
        <v>6.1093049549423091</v>
      </c>
      <c r="AN47" s="87">
        <v>34.325164074203023</v>
      </c>
      <c r="AO47" s="87"/>
      <c r="AP47" s="86">
        <v>43</v>
      </c>
      <c r="AQ47" s="87">
        <v>5.6154878490839115</v>
      </c>
      <c r="AR47" s="87">
        <v>99.307294113520683</v>
      </c>
      <c r="AS47" s="87">
        <v>143.03470457926068</v>
      </c>
      <c r="AT47" s="87">
        <v>77.730429085054197</v>
      </c>
      <c r="AU47" s="87">
        <v>114.04436547405818</v>
      </c>
      <c r="AV47" s="87">
        <v>34.434997788897952</v>
      </c>
      <c r="AW47" s="87">
        <v>140.58304706830256</v>
      </c>
      <c r="AX47" s="87">
        <v>99.307294113520683</v>
      </c>
      <c r="AY47" s="87">
        <v>12.459480456194761</v>
      </c>
      <c r="AZ47" s="87">
        <v>77.730429085054197</v>
      </c>
      <c r="BA47" s="87">
        <v>3.8567460713137534</v>
      </c>
      <c r="BB47" s="87">
        <v>34.434997788897952</v>
      </c>
      <c r="BC47" s="87"/>
      <c r="BD47" s="86">
        <v>43</v>
      </c>
      <c r="BE47" s="87">
        <v>5.7866223794413916</v>
      </c>
      <c r="BF47" s="87">
        <v>99.430524709901889</v>
      </c>
      <c r="BG47" s="87">
        <v>148.67801913135366</v>
      </c>
      <c r="BH47" s="87">
        <v>6.1182123939401656</v>
      </c>
      <c r="BI47" s="87">
        <v>115.16011054091234</v>
      </c>
      <c r="BJ47" s="87">
        <v>34.744249434004857</v>
      </c>
      <c r="BK47" s="87">
        <v>148.59083493924967</v>
      </c>
      <c r="BL47" s="87">
        <v>99.430524709901889</v>
      </c>
      <c r="BM47" s="87">
        <v>13.67967686417771</v>
      </c>
      <c r="BN47" s="87">
        <v>6.1182123939401656</v>
      </c>
      <c r="BO47" s="87">
        <v>11.217980068611443</v>
      </c>
      <c r="BP47" s="87">
        <v>34.744249434004857</v>
      </c>
      <c r="BQ47" s="87"/>
      <c r="BR47" s="87">
        <v>5.7785989568709528</v>
      </c>
      <c r="BS47" s="87">
        <v>99.547066425501427</v>
      </c>
      <c r="BT47" s="87">
        <v>150.08094895710704</v>
      </c>
      <c r="BU47" s="87">
        <v>0.89383471461468433</v>
      </c>
      <c r="BV47" s="87">
        <v>112.88314725846949</v>
      </c>
      <c r="BW47" s="87">
        <v>99.961817399272292</v>
      </c>
      <c r="BX47" s="87">
        <v>149.30059545102833</v>
      </c>
      <c r="BY47" s="87">
        <v>99.547066425501427</v>
      </c>
      <c r="BZ47" s="87">
        <v>10.233188872124115</v>
      </c>
      <c r="CA47" s="87">
        <v>0.89383471461468433</v>
      </c>
      <c r="CB47" s="87">
        <v>15.269512294884896</v>
      </c>
      <c r="CC47" s="87">
        <v>99.961817399272292</v>
      </c>
      <c r="CD47" s="87"/>
    </row>
    <row r="48" spans="1:82" x14ac:dyDescent="0.25">
      <c r="A48" s="86">
        <v>44</v>
      </c>
      <c r="B48" s="87">
        <v>6.431592456643636</v>
      </c>
      <c r="C48" s="87">
        <v>99.563954037015833</v>
      </c>
      <c r="D48" s="87">
        <v>148.84664689530965</v>
      </c>
      <c r="E48" s="87">
        <v>7.5906495469750306</v>
      </c>
      <c r="F48" s="87">
        <v>114.10055098569087</v>
      </c>
      <c r="G48" s="87">
        <v>32.178559052346216</v>
      </c>
      <c r="H48" s="87">
        <v>150.49775822729964</v>
      </c>
      <c r="I48" s="87">
        <v>99.563954037015833</v>
      </c>
      <c r="J48" s="87">
        <v>9.5105752624881266</v>
      </c>
      <c r="K48" s="87">
        <v>7.5906495469750306</v>
      </c>
      <c r="L48" s="87">
        <v>13.062034195263015</v>
      </c>
      <c r="M48" s="87">
        <v>32.178559052346216</v>
      </c>
      <c r="N48" s="87"/>
      <c r="O48" s="87">
        <v>5.5358263117234161</v>
      </c>
      <c r="P48" s="87">
        <v>11.182310141549314</v>
      </c>
      <c r="Q48" s="87">
        <v>141.92135432161393</v>
      </c>
      <c r="R48" s="87">
        <v>5.9058757896046403</v>
      </c>
      <c r="S48" s="87">
        <v>116.24147439822582</v>
      </c>
      <c r="T48" s="87">
        <v>35.431617541378692</v>
      </c>
      <c r="U48" s="87">
        <v>145.17527550597751</v>
      </c>
      <c r="V48" s="87">
        <v>11.182310141549314</v>
      </c>
      <c r="W48" s="87">
        <v>12.011215207772404</v>
      </c>
      <c r="X48" s="87">
        <v>5.9058757896046403</v>
      </c>
      <c r="Y48" s="87">
        <v>7.3144893301130178</v>
      </c>
      <c r="Z48" s="87">
        <v>35.431617541378692</v>
      </c>
      <c r="AA48" s="87"/>
      <c r="AB48" s="86">
        <v>44</v>
      </c>
      <c r="AC48" s="87">
        <v>6.1479161126744133</v>
      </c>
      <c r="AD48" s="87">
        <v>99.17496777225972</v>
      </c>
      <c r="AE48" s="87">
        <v>148.21141951428692</v>
      </c>
      <c r="AF48" s="87">
        <v>7.6191933497235329</v>
      </c>
      <c r="AG48" s="87">
        <v>114.68342704521197</v>
      </c>
      <c r="AH48" s="87">
        <v>33.566621734786501</v>
      </c>
      <c r="AI48" s="87">
        <v>149.63749287461707</v>
      </c>
      <c r="AJ48" s="87">
        <v>99.17496777225972</v>
      </c>
      <c r="AK48" s="87">
        <v>10.020608376378183</v>
      </c>
      <c r="AL48" s="87">
        <v>7.6191933497235329</v>
      </c>
      <c r="AM48" s="87">
        <v>3.8145859606278174</v>
      </c>
      <c r="AN48" s="87">
        <v>33.566621734786501</v>
      </c>
      <c r="AO48" s="87"/>
      <c r="AP48" s="86">
        <v>44</v>
      </c>
      <c r="AQ48" s="87">
        <v>6.0164600523989966</v>
      </c>
      <c r="AR48" s="87">
        <v>99.494553621106931</v>
      </c>
      <c r="AS48" s="87">
        <v>142.12615057335782</v>
      </c>
      <c r="AT48" s="87">
        <v>77.142968167112699</v>
      </c>
      <c r="AU48" s="87">
        <v>116.39822748192798</v>
      </c>
      <c r="AV48" s="87">
        <v>34.177042712456959</v>
      </c>
      <c r="AW48" s="87">
        <v>144.49021225438847</v>
      </c>
      <c r="AX48" s="87">
        <v>99.494553621106931</v>
      </c>
      <c r="AY48" s="87">
        <v>12.925437480716788</v>
      </c>
      <c r="AZ48" s="87">
        <v>77.142968167112699</v>
      </c>
      <c r="BA48" s="87">
        <v>4.549293983202368</v>
      </c>
      <c r="BB48" s="87">
        <v>34.177042712456959</v>
      </c>
      <c r="BC48" s="87"/>
      <c r="BD48" s="86">
        <v>44</v>
      </c>
      <c r="BE48" s="87">
        <v>5.8112822449476615</v>
      </c>
      <c r="BF48" s="87">
        <v>99.633278334824183</v>
      </c>
      <c r="BG48" s="87">
        <v>148.54255125944275</v>
      </c>
      <c r="BH48" s="87">
        <v>6.4081380835937507</v>
      </c>
      <c r="BI48" s="87">
        <v>113.65799797922693</v>
      </c>
      <c r="BJ48" s="87">
        <v>34.585497732520409</v>
      </c>
      <c r="BK48" s="87">
        <v>151.08684760294582</v>
      </c>
      <c r="BL48" s="87">
        <v>99.633278334824183</v>
      </c>
      <c r="BM48" s="87">
        <v>11.296796757086756</v>
      </c>
      <c r="BN48" s="87">
        <v>6.4081380835937507</v>
      </c>
      <c r="BO48" s="87">
        <v>12.722460060978811</v>
      </c>
      <c r="BP48" s="87">
        <v>34.585497732520409</v>
      </c>
      <c r="BQ48" s="87"/>
      <c r="BR48" s="87">
        <v>5.8130032023392868</v>
      </c>
      <c r="BS48" s="87">
        <v>99.405534158858472</v>
      </c>
      <c r="BT48" s="87">
        <v>147.05164156145381</v>
      </c>
      <c r="BU48" s="87">
        <v>1.6378616537802189</v>
      </c>
      <c r="BV48" s="87">
        <v>114.09851170738922</v>
      </c>
      <c r="BW48" s="87">
        <v>100.02448460277263</v>
      </c>
      <c r="BX48" s="87">
        <v>150.91421744756943</v>
      </c>
      <c r="BY48" s="87">
        <v>99.405534158858472</v>
      </c>
      <c r="BZ48" s="87">
        <v>12.696106107243612</v>
      </c>
      <c r="CA48" s="87">
        <v>1.6378616537802189</v>
      </c>
      <c r="CB48" s="87">
        <v>6.3101244957781955</v>
      </c>
      <c r="CC48" s="87">
        <v>100.02448460277263</v>
      </c>
      <c r="CD48" s="87"/>
    </row>
    <row r="49" spans="1:82" x14ac:dyDescent="0.25">
      <c r="A49" s="86">
        <v>45</v>
      </c>
      <c r="B49" s="87">
        <v>5.9580342992126933</v>
      </c>
      <c r="C49" s="87">
        <v>99.520471200364213</v>
      </c>
      <c r="D49" s="87">
        <v>146.23684804411189</v>
      </c>
      <c r="E49" s="87">
        <v>5.0583245736717553</v>
      </c>
      <c r="F49" s="87">
        <v>113.79874495248708</v>
      </c>
      <c r="G49" s="87">
        <v>33.776547890234298</v>
      </c>
      <c r="H49" s="87">
        <v>153.2912178760611</v>
      </c>
      <c r="I49" s="87">
        <v>99.520471200364213</v>
      </c>
      <c r="J49" s="87">
        <v>11.75031065505833</v>
      </c>
      <c r="K49" s="87">
        <v>5.0583245736717553</v>
      </c>
      <c r="L49" s="87">
        <v>10.776032444698496</v>
      </c>
      <c r="M49" s="87">
        <v>33.776547890234298</v>
      </c>
      <c r="N49" s="87"/>
      <c r="O49" s="87">
        <v>5.0269781370287969</v>
      </c>
      <c r="P49" s="87">
        <v>12.218264853247293</v>
      </c>
      <c r="Q49" s="87">
        <v>141.9077160713515</v>
      </c>
      <c r="R49" s="87">
        <v>6.4909038593807704</v>
      </c>
      <c r="S49" s="87">
        <v>114.53282945644365</v>
      </c>
      <c r="T49" s="87">
        <v>33.73228326501804</v>
      </c>
      <c r="U49" s="87">
        <v>141.74858915069055</v>
      </c>
      <c r="V49" s="87">
        <v>12.218264853247293</v>
      </c>
      <c r="W49" s="87">
        <v>12.342265967095763</v>
      </c>
      <c r="X49" s="87">
        <v>6.4909038593807704</v>
      </c>
      <c r="Y49" s="87">
        <v>8.7467536400933277</v>
      </c>
      <c r="Z49" s="87">
        <v>33.73228326501804</v>
      </c>
      <c r="AA49" s="87"/>
      <c r="AB49" s="86">
        <v>45</v>
      </c>
      <c r="AC49" s="87">
        <v>6.1483582176335894</v>
      </c>
      <c r="AD49" s="87">
        <v>99.564421847984491</v>
      </c>
      <c r="AE49" s="87">
        <v>149.4627662345313</v>
      </c>
      <c r="AF49" s="87">
        <v>5.0668402332773743</v>
      </c>
      <c r="AG49" s="87">
        <v>114.62195181556837</v>
      </c>
      <c r="AH49" s="87">
        <v>34.000687092967937</v>
      </c>
      <c r="AI49" s="87">
        <v>151.60242367006336</v>
      </c>
      <c r="AJ49" s="87">
        <v>99.564421847984491</v>
      </c>
      <c r="AK49" s="87">
        <v>13.154210397764757</v>
      </c>
      <c r="AL49" s="87">
        <v>5.0668402332773743</v>
      </c>
      <c r="AM49" s="87">
        <v>12.902109135264084</v>
      </c>
      <c r="AN49" s="87">
        <v>34.000687092967937</v>
      </c>
      <c r="AO49" s="87"/>
      <c r="AP49" s="86">
        <v>45</v>
      </c>
      <c r="AQ49" s="87">
        <v>5.5287527990524321</v>
      </c>
      <c r="AR49" s="87">
        <v>99.921025391567582</v>
      </c>
      <c r="AS49" s="87">
        <v>141.90392184463317</v>
      </c>
      <c r="AT49" s="87">
        <v>76.205967763134481</v>
      </c>
      <c r="AU49" s="87">
        <v>110.40323266635741</v>
      </c>
      <c r="AV49" s="87">
        <v>33.520518155265137</v>
      </c>
      <c r="AW49" s="87">
        <v>141.76922083900081</v>
      </c>
      <c r="AX49" s="87">
        <v>99.921025391567582</v>
      </c>
      <c r="AY49" s="87">
        <v>7.5020095687874262</v>
      </c>
      <c r="AZ49" s="87">
        <v>76.205967763134481</v>
      </c>
      <c r="BA49" s="87">
        <v>1.8998042355150453</v>
      </c>
      <c r="BB49" s="87">
        <v>33.520518155265137</v>
      </c>
      <c r="BC49" s="87"/>
      <c r="BD49" s="86">
        <v>45</v>
      </c>
      <c r="BE49" s="87">
        <v>6.4747996520288691</v>
      </c>
      <c r="BF49" s="87">
        <v>99.177275953024704</v>
      </c>
      <c r="BG49" s="87">
        <v>147.46264050001889</v>
      </c>
      <c r="BH49" s="87">
        <v>5.8075957896684391</v>
      </c>
      <c r="BI49" s="87">
        <v>112.77195282376378</v>
      </c>
      <c r="BJ49" s="87">
        <v>34.267496955838709</v>
      </c>
      <c r="BK49" s="87">
        <v>150.37274047966019</v>
      </c>
      <c r="BL49" s="87">
        <v>99.177275953024704</v>
      </c>
      <c r="BM49" s="87">
        <v>11.606574518703665</v>
      </c>
      <c r="BN49" s="87">
        <v>5.8075957896684391</v>
      </c>
      <c r="BO49" s="87">
        <v>7.4349348609505839</v>
      </c>
      <c r="BP49" s="87">
        <v>34.267496955838709</v>
      </c>
      <c r="BQ49" s="87"/>
      <c r="BR49" s="87">
        <v>5.3960621262324677</v>
      </c>
      <c r="BS49" s="87">
        <v>98.99241223263077</v>
      </c>
      <c r="BT49" s="87">
        <v>149.69561021737087</v>
      </c>
      <c r="BU49" s="87">
        <v>1.2868527785371515</v>
      </c>
      <c r="BV49" s="87">
        <v>113.61731005770504</v>
      </c>
      <c r="BW49" s="87">
        <v>99.905158172714422</v>
      </c>
      <c r="BX49" s="87">
        <v>146.64428124784149</v>
      </c>
      <c r="BY49" s="87">
        <v>98.99241223263077</v>
      </c>
      <c r="BZ49" s="87">
        <v>12.256288920648331</v>
      </c>
      <c r="CA49" s="87">
        <v>1.2868527785371515</v>
      </c>
      <c r="CB49" s="87">
        <v>8.533299519104272</v>
      </c>
      <c r="CC49" s="87">
        <v>99.905158172714422</v>
      </c>
      <c r="CD49" s="87"/>
    </row>
    <row r="50" spans="1:82" x14ac:dyDescent="0.25">
      <c r="A50" s="86">
        <v>46</v>
      </c>
      <c r="B50" s="87">
        <v>5.5158860773213521</v>
      </c>
      <c r="C50" s="87">
        <v>99.137213620312281</v>
      </c>
      <c r="D50" s="87">
        <v>148.27108710219929</v>
      </c>
      <c r="E50" s="87">
        <v>6.3581693358813922</v>
      </c>
      <c r="F50" s="87">
        <v>113.31904633719655</v>
      </c>
      <c r="G50" s="87">
        <v>33.686713371067647</v>
      </c>
      <c r="H50" s="87">
        <v>152.62345010670742</v>
      </c>
      <c r="I50" s="87">
        <v>99.137213620312281</v>
      </c>
      <c r="J50" s="87">
        <v>13.765542161735649</v>
      </c>
      <c r="K50" s="87">
        <v>6.3581693358813922</v>
      </c>
      <c r="L50" s="87">
        <v>10.377201430748377</v>
      </c>
      <c r="M50" s="87">
        <v>33.686713371067647</v>
      </c>
      <c r="N50" s="87"/>
      <c r="O50" s="87">
        <v>5.9808022604980007</v>
      </c>
      <c r="P50" s="87">
        <v>9.2701796214869745</v>
      </c>
      <c r="Q50" s="87">
        <v>143.0446748772041</v>
      </c>
      <c r="R50" s="87">
        <v>7.2377087462036283</v>
      </c>
      <c r="S50" s="87">
        <v>113.44056739783505</v>
      </c>
      <c r="T50" s="87">
        <v>33.285957912326957</v>
      </c>
      <c r="U50" s="87">
        <v>140.04253189565418</v>
      </c>
      <c r="V50" s="87">
        <v>9.2701796214869745</v>
      </c>
      <c r="W50" s="87">
        <v>9.9692354231459888</v>
      </c>
      <c r="X50" s="87">
        <v>7.2377087462036283</v>
      </c>
      <c r="Y50" s="87">
        <v>7.5140660264962893</v>
      </c>
      <c r="Z50" s="87">
        <v>33.285957912326957</v>
      </c>
      <c r="AA50" s="87"/>
      <c r="AB50" s="86">
        <v>46</v>
      </c>
      <c r="AC50" s="87">
        <v>5.4778285978198307</v>
      </c>
      <c r="AD50" s="87">
        <v>100.05905819950176</v>
      </c>
      <c r="AE50" s="87">
        <v>147.61873130222756</v>
      </c>
      <c r="AF50" s="87">
        <v>6.9570148726428558</v>
      </c>
      <c r="AG50" s="87">
        <v>113.52527408648525</v>
      </c>
      <c r="AH50" s="87">
        <v>33.641996305560475</v>
      </c>
      <c r="AI50" s="87">
        <v>147.27451635423898</v>
      </c>
      <c r="AJ50" s="87">
        <v>100.05905819950176</v>
      </c>
      <c r="AK50" s="87">
        <v>13.252841180848437</v>
      </c>
      <c r="AL50" s="87">
        <v>6.9570148726428558</v>
      </c>
      <c r="AM50" s="87">
        <v>3.1279022898178557</v>
      </c>
      <c r="AN50" s="87">
        <v>33.641996305560475</v>
      </c>
      <c r="AO50" s="87"/>
      <c r="AP50" s="86">
        <v>46</v>
      </c>
      <c r="AQ50" s="87">
        <v>6.0667000945370271</v>
      </c>
      <c r="AR50" s="87">
        <v>98.785216654680667</v>
      </c>
      <c r="AS50" s="87">
        <v>146.01658829388876</v>
      </c>
      <c r="AT50" s="87">
        <v>76.45681153345835</v>
      </c>
      <c r="AU50" s="87">
        <v>109.60208105542517</v>
      </c>
      <c r="AV50" s="87">
        <v>33.720451383915666</v>
      </c>
      <c r="AW50" s="87">
        <v>144.23046575655076</v>
      </c>
      <c r="AX50" s="87">
        <v>98.785216654680667</v>
      </c>
      <c r="AY50" s="87">
        <v>14.474046976564129</v>
      </c>
      <c r="AZ50" s="87">
        <v>76.45681153345835</v>
      </c>
      <c r="BA50" s="87">
        <v>3.2319348469809133</v>
      </c>
      <c r="BB50" s="87">
        <v>33.720451383915666</v>
      </c>
      <c r="BC50" s="87"/>
      <c r="BD50" s="86">
        <v>46</v>
      </c>
      <c r="BE50" s="87">
        <v>6.4802944205461923</v>
      </c>
      <c r="BF50" s="87">
        <v>98.586541117599268</v>
      </c>
      <c r="BG50" s="87">
        <v>148.45933525173842</v>
      </c>
      <c r="BH50" s="87">
        <v>6.4963822336692028</v>
      </c>
      <c r="BI50" s="87">
        <v>114.417012054311</v>
      </c>
      <c r="BJ50" s="87">
        <v>32.981976562341238</v>
      </c>
      <c r="BK50" s="87">
        <v>149.08882475632123</v>
      </c>
      <c r="BL50" s="87">
        <v>98.586541117599268</v>
      </c>
      <c r="BM50" s="87">
        <v>9.8257027053152513</v>
      </c>
      <c r="BN50" s="87">
        <v>6.4963822336692028</v>
      </c>
      <c r="BO50" s="87">
        <v>7.0262607980306218</v>
      </c>
      <c r="BP50" s="87">
        <v>32.981976562341238</v>
      </c>
      <c r="BQ50" s="87"/>
      <c r="BR50" s="87">
        <v>5.9876197591715075</v>
      </c>
      <c r="BS50" s="87">
        <v>100.89493248129294</v>
      </c>
      <c r="BT50" s="87">
        <v>147.41136011453852</v>
      </c>
      <c r="BU50" s="87">
        <v>1.5322824925791769</v>
      </c>
      <c r="BV50" s="87">
        <v>112.11156882009767</v>
      </c>
      <c r="BW50" s="87">
        <v>99.714652303757475</v>
      </c>
      <c r="BX50" s="87">
        <v>148.95905659848873</v>
      </c>
      <c r="BY50" s="87">
        <v>100.89493248129294</v>
      </c>
      <c r="BZ50" s="87">
        <v>12.126017139877201</v>
      </c>
      <c r="CA50" s="87">
        <v>1.5322824925791769</v>
      </c>
      <c r="CB50" s="87">
        <v>10.187825157909973</v>
      </c>
      <c r="CC50" s="87">
        <v>99.714652303757475</v>
      </c>
      <c r="CD50" s="87"/>
    </row>
    <row r="51" spans="1:82" x14ac:dyDescent="0.25">
      <c r="A51" s="86">
        <v>47</v>
      </c>
      <c r="B51" s="87">
        <v>5.4006177268042075</v>
      </c>
      <c r="C51" s="87">
        <v>99.717172651084354</v>
      </c>
      <c r="D51" s="87">
        <v>148.24973658787016</v>
      </c>
      <c r="E51" s="87">
        <v>7.5216515563774813</v>
      </c>
      <c r="F51" s="87">
        <v>115.94430471630277</v>
      </c>
      <c r="G51" s="87">
        <v>34.660296982551522</v>
      </c>
      <c r="H51" s="87">
        <v>149.92539991676287</v>
      </c>
      <c r="I51" s="87">
        <v>99.717172651084354</v>
      </c>
      <c r="J51" s="87">
        <v>10.90256402712294</v>
      </c>
      <c r="K51" s="87">
        <v>7.5216515563774813</v>
      </c>
      <c r="L51" s="87">
        <v>14.412973740253031</v>
      </c>
      <c r="M51" s="87">
        <v>34.660296982551522</v>
      </c>
      <c r="N51" s="87"/>
      <c r="O51" s="87">
        <v>5.3040701745156875</v>
      </c>
      <c r="P51" s="87">
        <v>11.920254930924763</v>
      </c>
      <c r="Q51" s="87">
        <v>142.05850590734437</v>
      </c>
      <c r="R51" s="87">
        <v>5.6583725968298308</v>
      </c>
      <c r="S51" s="87">
        <v>110.86738582306823</v>
      </c>
      <c r="T51" s="87">
        <v>33.320605852873477</v>
      </c>
      <c r="U51" s="87">
        <v>142.33757736709242</v>
      </c>
      <c r="V51" s="87">
        <v>11.920254930924763</v>
      </c>
      <c r="W51" s="87">
        <v>11.849708399867289</v>
      </c>
      <c r="X51" s="87">
        <v>5.6583725968298308</v>
      </c>
      <c r="Y51" s="87">
        <v>12.862286989225629</v>
      </c>
      <c r="Z51" s="87">
        <v>33.320605852873477</v>
      </c>
      <c r="AA51" s="87"/>
      <c r="AB51" s="86">
        <v>47</v>
      </c>
      <c r="AC51" s="87">
        <v>6.1871526483303478</v>
      </c>
      <c r="AD51" s="87">
        <v>99.976082343148676</v>
      </c>
      <c r="AE51" s="87">
        <v>149.0454491898073</v>
      </c>
      <c r="AF51" s="87">
        <v>7.9149028627487814</v>
      </c>
      <c r="AG51" s="87">
        <v>112.86103796817703</v>
      </c>
      <c r="AH51" s="87">
        <v>34.266248081756451</v>
      </c>
      <c r="AI51" s="87">
        <v>149.70054314656653</v>
      </c>
      <c r="AJ51" s="87">
        <v>99.976082343148676</v>
      </c>
      <c r="AK51" s="87">
        <v>10.411328076845285</v>
      </c>
      <c r="AL51" s="87">
        <v>7.9149028627487814</v>
      </c>
      <c r="AM51" s="87">
        <v>10.75079212576208</v>
      </c>
      <c r="AN51" s="87">
        <v>34.266248081756451</v>
      </c>
      <c r="AO51" s="87"/>
      <c r="AP51" s="86">
        <v>47</v>
      </c>
      <c r="AQ51" s="87">
        <v>6.1212690349323182</v>
      </c>
      <c r="AR51" s="87">
        <v>98.928707202538988</v>
      </c>
      <c r="AS51" s="87">
        <v>143.01111678246335</v>
      </c>
      <c r="AT51" s="87">
        <v>79.685623577495008</v>
      </c>
      <c r="AU51" s="87">
        <v>114.17352111797136</v>
      </c>
      <c r="AV51" s="87">
        <v>34.064334218589913</v>
      </c>
      <c r="AW51" s="87">
        <v>141.99492940408879</v>
      </c>
      <c r="AX51" s="87">
        <v>98.928707202538988</v>
      </c>
      <c r="AY51" s="87">
        <v>12.904256783617102</v>
      </c>
      <c r="AZ51" s="87">
        <v>79.685623577495008</v>
      </c>
      <c r="BA51" s="87">
        <v>3.2182070846987556</v>
      </c>
      <c r="BB51" s="87">
        <v>34.064334218589913</v>
      </c>
      <c r="BC51" s="87"/>
      <c r="BD51" s="86">
        <v>47</v>
      </c>
      <c r="BE51" s="87">
        <v>6.1030928611264352</v>
      </c>
      <c r="BF51" s="87">
        <v>100.04932267129341</v>
      </c>
      <c r="BG51" s="87">
        <v>147.28744036246292</v>
      </c>
      <c r="BH51" s="87">
        <v>5.478203965964612</v>
      </c>
      <c r="BI51" s="87">
        <v>115.01112084313735</v>
      </c>
      <c r="BJ51" s="87">
        <v>33.488397488038736</v>
      </c>
      <c r="BK51" s="87">
        <v>147.26847630505293</v>
      </c>
      <c r="BL51" s="87">
        <v>100.04932267129341</v>
      </c>
      <c r="BM51" s="87">
        <v>11.950244580838564</v>
      </c>
      <c r="BN51" s="87">
        <v>5.478203965964612</v>
      </c>
      <c r="BO51" s="87">
        <v>9.5539089419231171</v>
      </c>
      <c r="BP51" s="87">
        <v>33.488397488038736</v>
      </c>
      <c r="BQ51" s="87"/>
      <c r="BR51" s="87">
        <v>4.8642732770874808</v>
      </c>
      <c r="BS51" s="87">
        <v>99.998344492163838</v>
      </c>
      <c r="BT51" s="87">
        <v>149.48209377307768</v>
      </c>
      <c r="BU51" s="87">
        <v>0.46753429508225974</v>
      </c>
      <c r="BV51" s="87">
        <v>113.25685611181842</v>
      </c>
      <c r="BW51" s="87">
        <v>99.591868787667181</v>
      </c>
      <c r="BX51" s="87">
        <v>147.43597262797419</v>
      </c>
      <c r="BY51" s="87">
        <v>99.998344492163838</v>
      </c>
      <c r="BZ51" s="87">
        <v>11.14675678503564</v>
      </c>
      <c r="CA51" s="87">
        <v>0.46753429508225974</v>
      </c>
      <c r="CB51" s="87">
        <v>13.358225490203035</v>
      </c>
      <c r="CC51" s="87">
        <v>99.591868787667181</v>
      </c>
      <c r="CD51" s="87"/>
    </row>
    <row r="52" spans="1:82" x14ac:dyDescent="0.25">
      <c r="A52" s="86">
        <v>48</v>
      </c>
      <c r="B52" s="87">
        <v>6.0694771762197499</v>
      </c>
      <c r="C52" s="87">
        <v>99.57170726573888</v>
      </c>
      <c r="D52" s="87">
        <v>147.68424611895156</v>
      </c>
      <c r="E52" s="87">
        <v>4.5080204619058524</v>
      </c>
      <c r="F52" s="87">
        <v>113.04069288956892</v>
      </c>
      <c r="G52" s="87">
        <v>35.011088601787286</v>
      </c>
      <c r="H52" s="87">
        <v>149.12498349438908</v>
      </c>
      <c r="I52" s="87">
        <v>99.57170726573888</v>
      </c>
      <c r="J52" s="87">
        <v>11.72597931117738</v>
      </c>
      <c r="K52" s="87">
        <v>4.5080204619058524</v>
      </c>
      <c r="L52" s="87">
        <v>8.2910006127803566</v>
      </c>
      <c r="M52" s="87">
        <v>35.011088601787286</v>
      </c>
      <c r="N52" s="87"/>
      <c r="O52" s="87">
        <v>5.977133740992973</v>
      </c>
      <c r="P52" s="87">
        <v>11.785935128580521</v>
      </c>
      <c r="Q52" s="87">
        <v>141.50152957298047</v>
      </c>
      <c r="R52" s="87">
        <v>4.4910690225202723</v>
      </c>
      <c r="S52" s="87">
        <v>112.60337681533103</v>
      </c>
      <c r="T52" s="87">
        <v>33.818668616474021</v>
      </c>
      <c r="U52" s="87">
        <v>141.82464740064646</v>
      </c>
      <c r="V52" s="87">
        <v>11.785935128580521</v>
      </c>
      <c r="W52" s="87">
        <v>11.538964609711243</v>
      </c>
      <c r="X52" s="87">
        <v>4.4910690225202723</v>
      </c>
      <c r="Y52" s="87">
        <v>10.199688051077048</v>
      </c>
      <c r="Z52" s="87">
        <v>33.818668616474021</v>
      </c>
      <c r="AA52" s="87"/>
      <c r="AB52" s="86">
        <v>48</v>
      </c>
      <c r="AC52" s="87">
        <v>5.6747214566207846</v>
      </c>
      <c r="AD52" s="87">
        <v>99.280937687193699</v>
      </c>
      <c r="AE52" s="87">
        <v>146.76486441554042</v>
      </c>
      <c r="AF52" s="87">
        <v>4.6611421383043989</v>
      </c>
      <c r="AG52" s="87">
        <v>115.18363830307499</v>
      </c>
      <c r="AH52" s="87">
        <v>33.55524760121012</v>
      </c>
      <c r="AI52" s="87">
        <v>148.84158236749749</v>
      </c>
      <c r="AJ52" s="87">
        <v>99.280937687193699</v>
      </c>
      <c r="AK52" s="87">
        <v>10.737546754072525</v>
      </c>
      <c r="AL52" s="87">
        <v>4.6611421383043989</v>
      </c>
      <c r="AM52" s="87">
        <v>12.342238985980799</v>
      </c>
      <c r="AN52" s="87">
        <v>33.55524760121012</v>
      </c>
      <c r="AO52" s="87"/>
      <c r="AP52" s="86">
        <v>48</v>
      </c>
      <c r="AQ52" s="87">
        <v>5.3622263589961898</v>
      </c>
      <c r="AR52" s="87">
        <v>99.224742779831445</v>
      </c>
      <c r="AS52" s="87">
        <v>142.36851167040462</v>
      </c>
      <c r="AT52" s="87">
        <v>76.470411200041681</v>
      </c>
      <c r="AU52" s="87">
        <v>111.38654794861245</v>
      </c>
      <c r="AV52" s="87">
        <v>34.772402125192713</v>
      </c>
      <c r="AW52" s="87">
        <v>148.2906712736542</v>
      </c>
      <c r="AX52" s="87">
        <v>99.224742779831445</v>
      </c>
      <c r="AY52" s="87">
        <v>14.658511195821905</v>
      </c>
      <c r="AZ52" s="87">
        <v>76.470411200041681</v>
      </c>
      <c r="BA52" s="87">
        <v>1.8116360972299177</v>
      </c>
      <c r="BB52" s="87">
        <v>34.772402125192713</v>
      </c>
      <c r="BC52" s="87"/>
      <c r="BD52" s="86">
        <v>48</v>
      </c>
      <c r="BE52" s="87">
        <v>6.2109889532867939</v>
      </c>
      <c r="BF52" s="87">
        <v>99.712716770612602</v>
      </c>
      <c r="BG52" s="87">
        <v>149.68288383586207</v>
      </c>
      <c r="BH52" s="87">
        <v>6.4039226816366943</v>
      </c>
      <c r="BI52" s="87">
        <v>112.48525670250925</v>
      </c>
      <c r="BJ52" s="87">
        <v>34.330088596371702</v>
      </c>
      <c r="BK52" s="87">
        <v>151.26125321197398</v>
      </c>
      <c r="BL52" s="87">
        <v>99.712716770612602</v>
      </c>
      <c r="BM52" s="87">
        <v>15.1699718040402</v>
      </c>
      <c r="BN52" s="87">
        <v>6.4039226816366943</v>
      </c>
      <c r="BO52" s="87">
        <v>11.110656633674781</v>
      </c>
      <c r="BP52" s="87">
        <v>34.330088596371702</v>
      </c>
      <c r="BQ52" s="87"/>
      <c r="BR52" s="87">
        <v>5.3772150898866693</v>
      </c>
      <c r="BS52" s="87">
        <v>99.549532541944913</v>
      </c>
      <c r="BT52" s="87">
        <v>148.95775421260663</v>
      </c>
      <c r="BU52" s="87">
        <v>2.1341449326470845</v>
      </c>
      <c r="BV52" s="87">
        <v>113.4749707020186</v>
      </c>
      <c r="BW52" s="87">
        <v>99.577277922571199</v>
      </c>
      <c r="BX52" s="87">
        <v>151.24657433918426</v>
      </c>
      <c r="BY52" s="87">
        <v>99.549532541944913</v>
      </c>
      <c r="BZ52" s="87">
        <v>12.635998347899765</v>
      </c>
      <c r="CA52" s="87">
        <v>2.1341449326470845</v>
      </c>
      <c r="CB52" s="87">
        <v>12.784422376204091</v>
      </c>
      <c r="CC52" s="87">
        <v>99.577277922571199</v>
      </c>
      <c r="CD52" s="87"/>
    </row>
    <row r="53" spans="1:82" x14ac:dyDescent="0.25">
      <c r="A53" s="86">
        <v>49</v>
      </c>
      <c r="B53" s="87">
        <v>5.5666681930638502</v>
      </c>
      <c r="C53" s="87">
        <v>99.343328056976134</v>
      </c>
      <c r="D53" s="87">
        <v>147.5102689331346</v>
      </c>
      <c r="E53" s="87">
        <v>7.7739276630313254</v>
      </c>
      <c r="F53" s="87">
        <v>113.12013845389804</v>
      </c>
      <c r="G53" s="87">
        <v>34.276717792989238</v>
      </c>
      <c r="H53" s="87">
        <v>148.85221340508204</v>
      </c>
      <c r="I53" s="87">
        <v>99.343328056976134</v>
      </c>
      <c r="J53" s="87">
        <v>12.249487208942393</v>
      </c>
      <c r="K53" s="87">
        <v>7.7739276630313254</v>
      </c>
      <c r="L53" s="87">
        <v>5.7285745539417761</v>
      </c>
      <c r="M53" s="87">
        <v>34.276717792989238</v>
      </c>
      <c r="N53" s="87"/>
      <c r="O53" s="87">
        <v>4.9778675849735468</v>
      </c>
      <c r="P53" s="87">
        <v>10.848205050746245</v>
      </c>
      <c r="Q53" s="87">
        <v>142.66488118328448</v>
      </c>
      <c r="R53" s="87">
        <v>5.9844604545859408</v>
      </c>
      <c r="S53" s="87">
        <v>113.64285527895672</v>
      </c>
      <c r="T53" s="87">
        <v>33.401157718728328</v>
      </c>
      <c r="U53" s="87">
        <v>143.21176985876411</v>
      </c>
      <c r="V53" s="87">
        <v>10.848205050746245</v>
      </c>
      <c r="W53" s="87">
        <v>15.150495029317431</v>
      </c>
      <c r="X53" s="87">
        <v>5.9844604545859408</v>
      </c>
      <c r="Y53" s="87">
        <v>7.9394039001844368</v>
      </c>
      <c r="Z53" s="87">
        <v>33.401157718728328</v>
      </c>
      <c r="AA53" s="87"/>
      <c r="AB53" s="86">
        <v>49</v>
      </c>
      <c r="AC53" s="87">
        <v>6.2588381309555183</v>
      </c>
      <c r="AD53" s="87">
        <v>99.934784268981204</v>
      </c>
      <c r="AE53" s="87">
        <v>147.59986642541017</v>
      </c>
      <c r="AF53" s="87">
        <v>5.5303920189809315</v>
      </c>
      <c r="AG53" s="87">
        <v>114.29463655328053</v>
      </c>
      <c r="AH53" s="87">
        <v>34.405599451324484</v>
      </c>
      <c r="AI53" s="87">
        <v>148.68881774975242</v>
      </c>
      <c r="AJ53" s="87">
        <v>99.934784268981204</v>
      </c>
      <c r="AK53" s="87">
        <v>9.2926943409769365</v>
      </c>
      <c r="AL53" s="87">
        <v>5.5303920189809315</v>
      </c>
      <c r="AM53" s="87">
        <v>10.22612994054977</v>
      </c>
      <c r="AN53" s="87">
        <v>34.405599451324484</v>
      </c>
      <c r="AO53" s="87"/>
      <c r="AP53" s="86">
        <v>49</v>
      </c>
      <c r="AQ53" s="87">
        <v>6.4795368276777152</v>
      </c>
      <c r="AR53" s="87">
        <v>99.286440593067994</v>
      </c>
      <c r="AS53" s="87">
        <v>139.73461504836061</v>
      </c>
      <c r="AT53" s="87">
        <v>74.624399147789262</v>
      </c>
      <c r="AU53" s="87">
        <v>112.62771055098793</v>
      </c>
      <c r="AV53" s="87">
        <v>34.447741012246794</v>
      </c>
      <c r="AW53" s="87">
        <v>147.36072447358029</v>
      </c>
      <c r="AX53" s="87">
        <v>99.286440593067994</v>
      </c>
      <c r="AY53" s="87">
        <v>10.658084193694076</v>
      </c>
      <c r="AZ53" s="87">
        <v>74.624399147789262</v>
      </c>
      <c r="BA53" s="87">
        <v>1.854179119251776</v>
      </c>
      <c r="BB53" s="87">
        <v>34.447741012246794</v>
      </c>
      <c r="BC53" s="87"/>
      <c r="BD53" s="86">
        <v>49</v>
      </c>
      <c r="BE53" s="87">
        <v>6.223087441727575</v>
      </c>
      <c r="BF53" s="87">
        <v>99.481527015742714</v>
      </c>
      <c r="BG53" s="87">
        <v>149.04280228004782</v>
      </c>
      <c r="BH53" s="87">
        <v>5.0136799438453581</v>
      </c>
      <c r="BI53" s="87">
        <v>113.58158042172518</v>
      </c>
      <c r="BJ53" s="87">
        <v>35.287318658331394</v>
      </c>
      <c r="BK53" s="87">
        <v>152.38160103208605</v>
      </c>
      <c r="BL53" s="87">
        <v>99.481527015742714</v>
      </c>
      <c r="BM53" s="87">
        <v>12.855371326925393</v>
      </c>
      <c r="BN53" s="87">
        <v>5.0136799438453581</v>
      </c>
      <c r="BO53" s="87">
        <v>13.377553422542409</v>
      </c>
      <c r="BP53" s="87">
        <v>35.287318658331394</v>
      </c>
      <c r="BQ53" s="87"/>
      <c r="BR53" s="87">
        <v>6.0170217480025308</v>
      </c>
      <c r="BS53" s="87">
        <v>99.049275764070302</v>
      </c>
      <c r="BT53" s="87">
        <v>148.75999406930785</v>
      </c>
      <c r="BU53" s="87">
        <v>0.39025270668629952</v>
      </c>
      <c r="BV53" s="87">
        <v>115.16579560433902</v>
      </c>
      <c r="BW53" s="87">
        <v>99.073993081679603</v>
      </c>
      <c r="BX53" s="87">
        <v>148.72858942029711</v>
      </c>
      <c r="BY53" s="87">
        <v>99.049275764070302</v>
      </c>
      <c r="BZ53" s="87">
        <v>10.805825860509836</v>
      </c>
      <c r="CA53" s="87">
        <v>0.39025270668629952</v>
      </c>
      <c r="CB53" s="87">
        <v>9.4890017805407698</v>
      </c>
      <c r="CC53" s="87">
        <v>99.073993081679603</v>
      </c>
      <c r="CD53" s="87"/>
    </row>
    <row r="54" spans="1:82" x14ac:dyDescent="0.25">
      <c r="A54" s="86">
        <v>50</v>
      </c>
      <c r="B54" s="87">
        <v>5.2719586611146037</v>
      </c>
      <c r="C54" s="87">
        <v>99.341033772401104</v>
      </c>
      <c r="D54" s="87">
        <v>148.96997085313271</v>
      </c>
      <c r="E54" s="87">
        <v>5.8396417848279354</v>
      </c>
      <c r="F54" s="87">
        <v>112.2302817606475</v>
      </c>
      <c r="G54" s="87">
        <v>34.064407537056084</v>
      </c>
      <c r="H54" s="87">
        <v>152.54284219885093</v>
      </c>
      <c r="I54" s="87">
        <v>99.341033772401104</v>
      </c>
      <c r="J54" s="87">
        <v>13.844057760632454</v>
      </c>
      <c r="K54" s="87">
        <v>5.8396417848279354</v>
      </c>
      <c r="L54" s="87">
        <v>10.814506442373832</v>
      </c>
      <c r="M54" s="87">
        <v>34.064407537056084</v>
      </c>
      <c r="N54" s="87"/>
      <c r="O54" s="87">
        <v>5.5032038512386263</v>
      </c>
      <c r="P54" s="87">
        <v>8.3314685714291095</v>
      </c>
      <c r="Q54" s="87">
        <v>145.46723193086805</v>
      </c>
      <c r="R54" s="87">
        <v>6.3296479251977846</v>
      </c>
      <c r="S54" s="87">
        <v>117.46362512478075</v>
      </c>
      <c r="T54" s="87">
        <v>33.626426227835772</v>
      </c>
      <c r="U54" s="87">
        <v>141.89203718822526</v>
      </c>
      <c r="V54" s="87">
        <v>8.3314685714291095</v>
      </c>
      <c r="W54" s="87">
        <v>11.08722895536012</v>
      </c>
      <c r="X54" s="87">
        <v>6.3296479251977846</v>
      </c>
      <c r="Y54" s="87">
        <v>10.756293082902467</v>
      </c>
      <c r="Z54" s="87">
        <v>33.626426227835772</v>
      </c>
      <c r="AA54" s="87"/>
      <c r="AB54" s="86">
        <v>50</v>
      </c>
      <c r="AC54" s="87">
        <v>6.1914166989064299</v>
      </c>
      <c r="AD54" s="87">
        <v>98.769486703365473</v>
      </c>
      <c r="AE54" s="87">
        <v>145.31150107293206</v>
      </c>
      <c r="AF54" s="87">
        <v>5.8042226559557557</v>
      </c>
      <c r="AG54" s="87">
        <v>112.93581618176607</v>
      </c>
      <c r="AH54" s="87">
        <v>33.699936651138358</v>
      </c>
      <c r="AI54" s="87">
        <v>150.33185945002722</v>
      </c>
      <c r="AJ54" s="87">
        <v>98.769486703365473</v>
      </c>
      <c r="AK54" s="87">
        <v>10.629100963291084</v>
      </c>
      <c r="AL54" s="87">
        <v>5.8042226559557557</v>
      </c>
      <c r="AM54" s="87">
        <v>13.381645383725512</v>
      </c>
      <c r="AN54" s="87">
        <v>33.699936651138358</v>
      </c>
      <c r="AO54" s="87"/>
      <c r="AP54" s="86">
        <v>50</v>
      </c>
      <c r="AQ54" s="87">
        <v>5.064904587722749</v>
      </c>
      <c r="AR54" s="87">
        <v>99.516124294716903</v>
      </c>
      <c r="AS54" s="87">
        <v>144.00735626118401</v>
      </c>
      <c r="AT54" s="87">
        <v>77.372065987912109</v>
      </c>
      <c r="AU54" s="87">
        <v>112.80294902040409</v>
      </c>
      <c r="AV54" s="87">
        <v>35.590320768117238</v>
      </c>
      <c r="AW54" s="87">
        <v>147.9845457376168</v>
      </c>
      <c r="AX54" s="87">
        <v>99.516124294716903</v>
      </c>
      <c r="AY54" s="87">
        <v>11.52785029788525</v>
      </c>
      <c r="AZ54" s="87">
        <v>77.372065987912109</v>
      </c>
      <c r="BA54" s="87">
        <v>2.6248580821032244</v>
      </c>
      <c r="BB54" s="87">
        <v>35.590320768117238</v>
      </c>
      <c r="BC54" s="87"/>
      <c r="BD54" s="86">
        <v>50</v>
      </c>
      <c r="BE54" s="87">
        <v>6.4764502785069054</v>
      </c>
      <c r="BF54" s="87">
        <v>99.951186590109103</v>
      </c>
      <c r="BG54" s="87">
        <v>148.94072673552773</v>
      </c>
      <c r="BH54" s="87">
        <v>4.3995179391680956</v>
      </c>
      <c r="BI54" s="87">
        <v>113.06289126706439</v>
      </c>
      <c r="BJ54" s="87">
        <v>35.401002559021137</v>
      </c>
      <c r="BK54" s="87">
        <v>148.44770610078757</v>
      </c>
      <c r="BL54" s="87">
        <v>99.951186590109103</v>
      </c>
      <c r="BM54" s="87">
        <v>14.424217806548711</v>
      </c>
      <c r="BN54" s="87">
        <v>4.3995179391680956</v>
      </c>
      <c r="BO54" s="87">
        <v>9.1042757267391394</v>
      </c>
      <c r="BP54" s="87">
        <v>35.401002559021137</v>
      </c>
      <c r="BQ54" s="87"/>
      <c r="BR54" s="87">
        <v>6.6589089206473417</v>
      </c>
      <c r="BS54" s="87">
        <v>99.623597818822418</v>
      </c>
      <c r="BT54" s="87">
        <v>148.50214436511567</v>
      </c>
      <c r="BU54" s="87">
        <v>1.3773297207522233</v>
      </c>
      <c r="BV54" s="87">
        <v>116.18609087122501</v>
      </c>
      <c r="BW54" s="87">
        <v>99.630991867657798</v>
      </c>
      <c r="BX54" s="87">
        <v>146.9125020982118</v>
      </c>
      <c r="BY54" s="87">
        <v>99.623597818822418</v>
      </c>
      <c r="BZ54" s="87">
        <v>14.281199081551531</v>
      </c>
      <c r="CA54" s="87">
        <v>1.3773297207522233</v>
      </c>
      <c r="CB54" s="87">
        <v>4.0925931459101657</v>
      </c>
      <c r="CC54" s="87">
        <v>99.630991867657798</v>
      </c>
      <c r="CD54" s="87"/>
    </row>
    <row r="55" spans="1:82" x14ac:dyDescent="0.25">
      <c r="A55" s="86">
        <v>51</v>
      </c>
      <c r="B55" s="87">
        <v>6.1473096331480805</v>
      </c>
      <c r="C55" s="87">
        <v>100.00641657240298</v>
      </c>
      <c r="D55" s="87">
        <v>147.43179297546214</v>
      </c>
      <c r="E55" s="87">
        <v>4.3572919569038771</v>
      </c>
      <c r="F55" s="87">
        <v>113.67512425672024</v>
      </c>
      <c r="G55" s="87">
        <v>34.01121160373922</v>
      </c>
      <c r="H55" s="87">
        <v>148.10380129755154</v>
      </c>
      <c r="I55" s="87">
        <v>100.00641657240298</v>
      </c>
      <c r="J55" s="87">
        <v>10.630336483029673</v>
      </c>
      <c r="K55" s="87">
        <v>4.3572919569038771</v>
      </c>
      <c r="L55" s="87">
        <v>11.326970676721968</v>
      </c>
      <c r="M55" s="87">
        <v>34.01121160373922</v>
      </c>
      <c r="N55" s="87"/>
      <c r="O55" s="87">
        <v>5.0643374807554906</v>
      </c>
      <c r="P55" s="87">
        <v>10.951362547269158</v>
      </c>
      <c r="Q55" s="87">
        <v>142.93566357619926</v>
      </c>
      <c r="R55" s="87">
        <v>5.7140814312048267</v>
      </c>
      <c r="S55" s="87">
        <v>113.13600593753334</v>
      </c>
      <c r="T55" s="87">
        <v>34.784927433218968</v>
      </c>
      <c r="U55" s="87">
        <v>146.39139859631479</v>
      </c>
      <c r="V55" s="87">
        <v>10.951362547269158</v>
      </c>
      <c r="W55" s="87">
        <v>12.356798323394942</v>
      </c>
      <c r="X55" s="87">
        <v>5.7140814312048267</v>
      </c>
      <c r="Y55" s="87">
        <v>11.593723412102163</v>
      </c>
      <c r="Z55" s="87">
        <v>34.784927433218968</v>
      </c>
      <c r="AA55" s="87"/>
      <c r="AB55" s="86">
        <v>51</v>
      </c>
      <c r="AC55" s="87">
        <v>6.5166991729472716</v>
      </c>
      <c r="AD55" s="87">
        <v>99.253508093319141</v>
      </c>
      <c r="AE55" s="87">
        <v>148.02266421445691</v>
      </c>
      <c r="AF55" s="87">
        <v>6.6492686782342627</v>
      </c>
      <c r="AG55" s="87">
        <v>113.45243451707447</v>
      </c>
      <c r="AH55" s="87">
        <v>33.455910133520376</v>
      </c>
      <c r="AI55" s="87">
        <v>150.14473935981133</v>
      </c>
      <c r="AJ55" s="87">
        <v>99.253508093319141</v>
      </c>
      <c r="AK55" s="87">
        <v>14.881138476988301</v>
      </c>
      <c r="AL55" s="87">
        <v>6.6492686782342627</v>
      </c>
      <c r="AM55" s="87">
        <v>7.1997408904586973</v>
      </c>
      <c r="AN55" s="87">
        <v>33.455910133520376</v>
      </c>
      <c r="AO55" s="87"/>
      <c r="AP55" s="86">
        <v>51</v>
      </c>
      <c r="AQ55" s="87">
        <v>5.6777391932835926</v>
      </c>
      <c r="AR55" s="87">
        <v>99.402127553731475</v>
      </c>
      <c r="AS55" s="87">
        <v>141.60986707821939</v>
      </c>
      <c r="AT55" s="87">
        <v>75.735075882738599</v>
      </c>
      <c r="AU55" s="87">
        <v>111.72421178865106</v>
      </c>
      <c r="AV55" s="87">
        <v>31.85417575075245</v>
      </c>
      <c r="AW55" s="87">
        <v>144.14022837392633</v>
      </c>
      <c r="AX55" s="87">
        <v>99.402127553731475</v>
      </c>
      <c r="AY55" s="87">
        <v>8.9926786699862582</v>
      </c>
      <c r="AZ55" s="87">
        <v>75.735075882738599</v>
      </c>
      <c r="BA55" s="87">
        <v>1.2351062623936788</v>
      </c>
      <c r="BB55" s="87">
        <v>31.85417575075245</v>
      </c>
      <c r="BC55" s="87"/>
      <c r="BD55" s="86">
        <v>51</v>
      </c>
      <c r="BE55" s="87">
        <v>5.9475297028363086</v>
      </c>
      <c r="BF55" s="87">
        <v>100.14093029247823</v>
      </c>
      <c r="BG55" s="87">
        <v>146.9694191959284</v>
      </c>
      <c r="BH55" s="87">
        <v>4.7242749758800509</v>
      </c>
      <c r="BI55" s="87">
        <v>114.10687820152232</v>
      </c>
      <c r="BJ55" s="87">
        <v>33.861451342078809</v>
      </c>
      <c r="BK55" s="87">
        <v>149.58873662106117</v>
      </c>
      <c r="BL55" s="87">
        <v>100.14093029247823</v>
      </c>
      <c r="BM55" s="87">
        <v>12.6543935833822</v>
      </c>
      <c r="BN55" s="87">
        <v>4.7242749758800509</v>
      </c>
      <c r="BO55" s="87">
        <v>10.624114200883472</v>
      </c>
      <c r="BP55" s="87">
        <v>33.861451342078809</v>
      </c>
      <c r="BQ55" s="87"/>
      <c r="BR55" s="87">
        <v>5.9927322132512648</v>
      </c>
      <c r="BS55" s="87">
        <v>99.361742245686742</v>
      </c>
      <c r="BT55" s="87">
        <v>147.85426001874805</v>
      </c>
      <c r="BU55" s="87">
        <v>1.6239509780254153</v>
      </c>
      <c r="BV55" s="87">
        <v>113.32166636148622</v>
      </c>
      <c r="BW55" s="87">
        <v>99.966344266853753</v>
      </c>
      <c r="BX55" s="87">
        <v>152.89174022529946</v>
      </c>
      <c r="BY55" s="87">
        <v>99.361742245686742</v>
      </c>
      <c r="BZ55" s="87">
        <v>10.385580293071031</v>
      </c>
      <c r="CA55" s="87">
        <v>1.6239509780254153</v>
      </c>
      <c r="CB55" s="87">
        <v>14.679918314108544</v>
      </c>
      <c r="CC55" s="87">
        <v>99.966344266853753</v>
      </c>
      <c r="CD55" s="87"/>
    </row>
    <row r="56" spans="1:82" x14ac:dyDescent="0.25">
      <c r="A56" s="86">
        <v>52</v>
      </c>
      <c r="B56" s="87">
        <v>5.7965365117779815</v>
      </c>
      <c r="C56" s="87">
        <v>99.49258223612415</v>
      </c>
      <c r="D56" s="87">
        <v>148.51036646930902</v>
      </c>
      <c r="E56" s="87">
        <v>5.2910955757930758</v>
      </c>
      <c r="F56" s="87">
        <v>112.56847695432714</v>
      </c>
      <c r="G56" s="87">
        <v>33.571869449800289</v>
      </c>
      <c r="H56" s="87">
        <v>150.68390937023375</v>
      </c>
      <c r="I56" s="87">
        <v>99.49258223612415</v>
      </c>
      <c r="J56" s="87">
        <v>14.503578628370832</v>
      </c>
      <c r="K56" s="87">
        <v>5.2910955757930758</v>
      </c>
      <c r="L56" s="87">
        <v>5.5329987745040796</v>
      </c>
      <c r="M56" s="87">
        <v>33.571869449800289</v>
      </c>
      <c r="N56" s="87"/>
      <c r="O56" s="87">
        <v>6.6140059350670146</v>
      </c>
      <c r="P56" s="87">
        <v>10.039436420612702</v>
      </c>
      <c r="Q56" s="87">
        <v>142.14545860159299</v>
      </c>
      <c r="R56" s="87">
        <v>5.7163482024209165</v>
      </c>
      <c r="S56" s="87">
        <v>114.38601507748679</v>
      </c>
      <c r="T56" s="87">
        <v>33.076514583116179</v>
      </c>
      <c r="U56" s="87">
        <v>145.53887094973695</v>
      </c>
      <c r="V56" s="87">
        <v>10.039436420612702</v>
      </c>
      <c r="W56" s="87">
        <v>14.451418323522184</v>
      </c>
      <c r="X56" s="87">
        <v>5.7163482024209165</v>
      </c>
      <c r="Y56" s="87">
        <v>7.4192284503538968</v>
      </c>
      <c r="Z56" s="87">
        <v>33.076514583116179</v>
      </c>
      <c r="AA56" s="87"/>
      <c r="AB56" s="86">
        <v>52</v>
      </c>
      <c r="AC56" s="87">
        <v>6.1474126636367545</v>
      </c>
      <c r="AD56" s="87">
        <v>100.20561999004978</v>
      </c>
      <c r="AE56" s="87">
        <v>149.68593712510494</v>
      </c>
      <c r="AF56" s="87">
        <v>5.8343030336221817</v>
      </c>
      <c r="AG56" s="87">
        <v>111.95960386522476</v>
      </c>
      <c r="AH56" s="87">
        <v>33.649527134175209</v>
      </c>
      <c r="AI56" s="87">
        <v>146.47026893137047</v>
      </c>
      <c r="AJ56" s="87">
        <v>100.20561999004978</v>
      </c>
      <c r="AK56" s="87">
        <v>14.082528431223155</v>
      </c>
      <c r="AL56" s="87">
        <v>5.8343030336221817</v>
      </c>
      <c r="AM56" s="87">
        <v>17.087560663362463</v>
      </c>
      <c r="AN56" s="87">
        <v>33.649527134175209</v>
      </c>
      <c r="AO56" s="87"/>
      <c r="AP56" s="86">
        <v>52</v>
      </c>
      <c r="AQ56" s="87">
        <v>5.4542147619839909</v>
      </c>
      <c r="AR56" s="87">
        <v>99.043223838223724</v>
      </c>
      <c r="AS56" s="87">
        <v>143.17269861195138</v>
      </c>
      <c r="AT56" s="87">
        <v>76.521710086643424</v>
      </c>
      <c r="AU56" s="87">
        <v>113.45591318891162</v>
      </c>
      <c r="AV56" s="87">
        <v>33.374175862738056</v>
      </c>
      <c r="AW56" s="87">
        <v>143.06770225194558</v>
      </c>
      <c r="AX56" s="87">
        <v>99.043223838223724</v>
      </c>
      <c r="AY56" s="87">
        <v>7.0588466993636505</v>
      </c>
      <c r="AZ56" s="87">
        <v>76.521710086643424</v>
      </c>
      <c r="BA56" s="87">
        <v>1.584328799636318</v>
      </c>
      <c r="BB56" s="87">
        <v>33.374175862738056</v>
      </c>
      <c r="BC56" s="87"/>
      <c r="BD56" s="86">
        <v>52</v>
      </c>
      <c r="BE56" s="87">
        <v>6.5323097052887933</v>
      </c>
      <c r="BF56" s="87">
        <v>100.06924605278387</v>
      </c>
      <c r="BG56" s="87">
        <v>150.02320725790372</v>
      </c>
      <c r="BH56" s="87">
        <v>5.6274322092369369</v>
      </c>
      <c r="BI56" s="87">
        <v>114.67278133726312</v>
      </c>
      <c r="BJ56" s="87">
        <v>34.53430163598631</v>
      </c>
      <c r="BK56" s="87">
        <v>152.41043725263236</v>
      </c>
      <c r="BL56" s="87">
        <v>100.06924605278387</v>
      </c>
      <c r="BM56" s="87">
        <v>11.413452610029333</v>
      </c>
      <c r="BN56" s="87">
        <v>5.6274322092369369</v>
      </c>
      <c r="BO56" s="87">
        <v>13.156691058740325</v>
      </c>
      <c r="BP56" s="87">
        <v>34.53430163598631</v>
      </c>
      <c r="BQ56" s="87"/>
      <c r="BR56" s="87">
        <v>5.9464014251604844</v>
      </c>
      <c r="BS56" s="87">
        <v>99.941695541431002</v>
      </c>
      <c r="BT56" s="87">
        <v>147.88004792016866</v>
      </c>
      <c r="BU56" s="87">
        <v>1.5218700432654404</v>
      </c>
      <c r="BV56" s="87">
        <v>111.89789691026893</v>
      </c>
      <c r="BW56" s="87">
        <v>99.535854094902135</v>
      </c>
      <c r="BX56" s="87">
        <v>148.45654487223547</v>
      </c>
      <c r="BY56" s="87">
        <v>99.941695541431002</v>
      </c>
      <c r="BZ56" s="87">
        <v>14.971490177523986</v>
      </c>
      <c r="CA56" s="87">
        <v>1.5218700432654404</v>
      </c>
      <c r="CB56" s="87">
        <v>13.328640931636123</v>
      </c>
      <c r="CC56" s="87">
        <v>99.535854094902135</v>
      </c>
      <c r="CD56" s="87"/>
    </row>
    <row r="57" spans="1:82" x14ac:dyDescent="0.25">
      <c r="A57" s="86">
        <v>53</v>
      </c>
      <c r="B57" s="87">
        <v>6.1724110307564546</v>
      </c>
      <c r="C57" s="87">
        <v>99.397342441733642</v>
      </c>
      <c r="D57" s="87">
        <v>150.21681414259328</v>
      </c>
      <c r="E57" s="87">
        <v>5.1997077692858875</v>
      </c>
      <c r="F57" s="87">
        <v>113.53420628230101</v>
      </c>
      <c r="G57" s="87">
        <v>34.645522541671795</v>
      </c>
      <c r="H57" s="87">
        <v>150.98134569105147</v>
      </c>
      <c r="I57" s="87">
        <v>99.397342441733642</v>
      </c>
      <c r="J57" s="87">
        <v>13.110241627930742</v>
      </c>
      <c r="K57" s="87">
        <v>5.1997077692858875</v>
      </c>
      <c r="L57" s="87">
        <v>8.1994342948060464</v>
      </c>
      <c r="M57" s="87">
        <v>34.645522541671795</v>
      </c>
      <c r="N57" s="87"/>
      <c r="O57" s="87">
        <v>5.2941629542595834</v>
      </c>
      <c r="P57" s="87">
        <v>9.3439668937569831</v>
      </c>
      <c r="Q57" s="87">
        <v>139.83454521744034</v>
      </c>
      <c r="R57" s="87">
        <v>5.6626558053535963</v>
      </c>
      <c r="S57" s="87">
        <v>113.63996174000398</v>
      </c>
      <c r="T57" s="87">
        <v>34.296988233569984</v>
      </c>
      <c r="U57" s="87">
        <v>145.48311714564616</v>
      </c>
      <c r="V57" s="87">
        <v>9.3439668937569831</v>
      </c>
      <c r="W57" s="87">
        <v>10.735054026831421</v>
      </c>
      <c r="X57" s="87">
        <v>5.6626558053535963</v>
      </c>
      <c r="Y57" s="87">
        <v>7.1869182554673259</v>
      </c>
      <c r="Z57" s="87">
        <v>34.296988233569984</v>
      </c>
      <c r="AA57" s="87"/>
      <c r="AB57" s="86">
        <v>53</v>
      </c>
      <c r="AC57" s="87">
        <v>4.9801738844527996</v>
      </c>
      <c r="AD57" s="87">
        <v>99.938619189241123</v>
      </c>
      <c r="AE57" s="87">
        <v>147.42749857069143</v>
      </c>
      <c r="AF57" s="87">
        <v>6.4191376099219664</v>
      </c>
      <c r="AG57" s="87">
        <v>114.50959350587223</v>
      </c>
      <c r="AH57" s="87">
        <v>34.159127877956848</v>
      </c>
      <c r="AI57" s="87">
        <v>147.35979932966217</v>
      </c>
      <c r="AJ57" s="87">
        <v>99.938619189241123</v>
      </c>
      <c r="AK57" s="87">
        <v>9.3867960715695631</v>
      </c>
      <c r="AL57" s="87">
        <v>6.4191376099219664</v>
      </c>
      <c r="AM57" s="87">
        <v>13.677579515126384</v>
      </c>
      <c r="AN57" s="87">
        <v>34.159127877956848</v>
      </c>
      <c r="AO57" s="87"/>
      <c r="AP57" s="86">
        <v>53</v>
      </c>
      <c r="AQ57" s="87">
        <v>7.2588202963986737</v>
      </c>
      <c r="AR57" s="87">
        <v>99.715303870679023</v>
      </c>
      <c r="AS57" s="87">
        <v>141.62522665290163</v>
      </c>
      <c r="AT57" s="87">
        <v>76.178036813286553</v>
      </c>
      <c r="AU57" s="87">
        <v>114.09720302109099</v>
      </c>
      <c r="AV57" s="87">
        <v>33.700238054329098</v>
      </c>
      <c r="AW57" s="87">
        <v>141.63968667160705</v>
      </c>
      <c r="AX57" s="87">
        <v>99.715303870679023</v>
      </c>
      <c r="AY57" s="87">
        <v>13.117081478120401</v>
      </c>
      <c r="AZ57" s="87">
        <v>76.178036813286553</v>
      </c>
      <c r="BA57" s="87">
        <v>2.9358657879874639</v>
      </c>
      <c r="BB57" s="87">
        <v>33.700238054329098</v>
      </c>
      <c r="BC57" s="87"/>
      <c r="BD57" s="86">
        <v>53</v>
      </c>
      <c r="BE57" s="87">
        <v>6.3858193523572631</v>
      </c>
      <c r="BF57" s="87">
        <v>98.016733759523888</v>
      </c>
      <c r="BG57" s="87">
        <v>149.39790162270754</v>
      </c>
      <c r="BH57" s="87">
        <v>5.1863445895590754</v>
      </c>
      <c r="BI57" s="87">
        <v>112.42217369736819</v>
      </c>
      <c r="BJ57" s="87">
        <v>33.940042828660836</v>
      </c>
      <c r="BK57" s="87">
        <v>150.42442000106084</v>
      </c>
      <c r="BL57" s="87">
        <v>98.016733759523888</v>
      </c>
      <c r="BM57" s="87">
        <v>11.765107836433272</v>
      </c>
      <c r="BN57" s="87">
        <v>5.1863445895590754</v>
      </c>
      <c r="BO57" s="87">
        <v>9.7094675195225157</v>
      </c>
      <c r="BP57" s="87">
        <v>33.940042828660836</v>
      </c>
      <c r="BQ57" s="87"/>
      <c r="BR57" s="87">
        <v>6.7215898451876335</v>
      </c>
      <c r="BS57" s="87">
        <v>98.305787477072101</v>
      </c>
      <c r="BT57" s="87">
        <v>147.62686390038385</v>
      </c>
      <c r="BU57" s="87">
        <v>0.72530441328007389</v>
      </c>
      <c r="BV57" s="87">
        <v>114.07765367611078</v>
      </c>
      <c r="BW57" s="87">
        <v>99.890810903097204</v>
      </c>
      <c r="BX57" s="87">
        <v>149.63139039015877</v>
      </c>
      <c r="BY57" s="87">
        <v>98.305787477072101</v>
      </c>
      <c r="BZ57" s="87">
        <v>11.996571206741292</v>
      </c>
      <c r="CA57" s="87">
        <v>0.72530441328007389</v>
      </c>
      <c r="CB57" s="87">
        <v>15.846550735149595</v>
      </c>
      <c r="CC57" s="87">
        <v>99.890810903097204</v>
      </c>
      <c r="CD57" s="87"/>
    </row>
    <row r="58" spans="1:82" x14ac:dyDescent="0.25">
      <c r="A58" s="86">
        <v>54</v>
      </c>
      <c r="B58" s="87">
        <v>5.9248965468651731</v>
      </c>
      <c r="C58" s="87">
        <v>99.563498838791475</v>
      </c>
      <c r="D58" s="87">
        <v>149.05376025275424</v>
      </c>
      <c r="E58" s="87">
        <v>5.7202056828823142</v>
      </c>
      <c r="F58" s="87">
        <v>113.15659238938808</v>
      </c>
      <c r="G58" s="87">
        <v>34.443954250570691</v>
      </c>
      <c r="H58" s="87">
        <v>148.54946186204626</v>
      </c>
      <c r="I58" s="87">
        <v>99.563498838791475</v>
      </c>
      <c r="J58" s="87">
        <v>12.028834482890394</v>
      </c>
      <c r="K58" s="87">
        <v>5.7202056828823142</v>
      </c>
      <c r="L58" s="87">
        <v>6.6361509048515996</v>
      </c>
      <c r="M58" s="87">
        <v>34.443954250570691</v>
      </c>
      <c r="N58" s="87"/>
      <c r="O58" s="87">
        <v>4.9156775119370373</v>
      </c>
      <c r="P58" s="87">
        <v>9.4077595926231758</v>
      </c>
      <c r="Q58" s="87">
        <v>141.83627917504643</v>
      </c>
      <c r="R58" s="87">
        <v>4.1729779155574871</v>
      </c>
      <c r="S58" s="87">
        <v>109.43160644496214</v>
      </c>
      <c r="T58" s="87">
        <v>33.929767886986035</v>
      </c>
      <c r="U58" s="87">
        <v>144.91435871170304</v>
      </c>
      <c r="V58" s="87">
        <v>9.4077595926231758</v>
      </c>
      <c r="W58" s="87">
        <v>8.1789673621002486</v>
      </c>
      <c r="X58" s="87">
        <v>4.1729779155574871</v>
      </c>
      <c r="Y58" s="87">
        <v>10.577410731561084</v>
      </c>
      <c r="Z58" s="87">
        <v>33.929767886986035</v>
      </c>
      <c r="AA58" s="87"/>
      <c r="AB58" s="86">
        <v>54</v>
      </c>
      <c r="AC58" s="87">
        <v>6.1899100967626115</v>
      </c>
      <c r="AD58" s="87">
        <v>99.395248790853955</v>
      </c>
      <c r="AE58" s="87">
        <v>148.85615764978249</v>
      </c>
      <c r="AF58" s="87">
        <v>5.2536172094128109</v>
      </c>
      <c r="AG58" s="87">
        <v>113.36622239082773</v>
      </c>
      <c r="AH58" s="87">
        <v>33.495248889010192</v>
      </c>
      <c r="AI58" s="87">
        <v>148.95254849852455</v>
      </c>
      <c r="AJ58" s="87">
        <v>99.395248790853955</v>
      </c>
      <c r="AK58" s="87">
        <v>12.995439302090428</v>
      </c>
      <c r="AL58" s="87">
        <v>5.2536172094128109</v>
      </c>
      <c r="AM58" s="87">
        <v>5.5414209232418195</v>
      </c>
      <c r="AN58" s="87">
        <v>33.495248889010192</v>
      </c>
      <c r="AO58" s="87"/>
      <c r="AP58" s="86">
        <v>54</v>
      </c>
      <c r="AQ58" s="87">
        <v>5.4678767266027304</v>
      </c>
      <c r="AR58" s="87">
        <v>100.00009794472962</v>
      </c>
      <c r="AS58" s="87">
        <v>141.69975925503309</v>
      </c>
      <c r="AT58" s="87">
        <v>75.721563495092084</v>
      </c>
      <c r="AU58" s="87">
        <v>113.12979914687267</v>
      </c>
      <c r="AV58" s="87">
        <v>34.957375245897666</v>
      </c>
      <c r="AW58" s="87">
        <v>140.21681412563396</v>
      </c>
      <c r="AX58" s="87">
        <v>100.00009794472962</v>
      </c>
      <c r="AY58" s="87">
        <v>12.302406266989138</v>
      </c>
      <c r="AZ58" s="87">
        <v>75.721563495092084</v>
      </c>
      <c r="BA58" s="87">
        <v>1.902924552542637</v>
      </c>
      <c r="BB58" s="87">
        <v>34.957375245897666</v>
      </c>
      <c r="BC58" s="87"/>
      <c r="BD58" s="86">
        <v>54</v>
      </c>
      <c r="BE58" s="87">
        <v>5.7067437277492452</v>
      </c>
      <c r="BF58" s="87">
        <v>99.422064839791105</v>
      </c>
      <c r="BG58" s="87">
        <v>148.00996978976832</v>
      </c>
      <c r="BH58" s="87">
        <v>6.1181703439715269</v>
      </c>
      <c r="BI58" s="87">
        <v>113.2159515112605</v>
      </c>
      <c r="BJ58" s="87">
        <v>35.154676585156061</v>
      </c>
      <c r="BK58" s="87">
        <v>149.53138996372115</v>
      </c>
      <c r="BL58" s="87">
        <v>99.422064839791105</v>
      </c>
      <c r="BM58" s="87">
        <v>11.131186178649166</v>
      </c>
      <c r="BN58" s="87">
        <v>6.1181703439715269</v>
      </c>
      <c r="BO58" s="87">
        <v>7.8049004612533768</v>
      </c>
      <c r="BP58" s="87">
        <v>35.154676585156061</v>
      </c>
      <c r="BQ58" s="87"/>
      <c r="BR58" s="87">
        <v>5.5091474602772195</v>
      </c>
      <c r="BS58" s="87">
        <v>98.66636966649348</v>
      </c>
      <c r="BT58" s="87">
        <v>147.15508435146614</v>
      </c>
      <c r="BU58" s="87">
        <v>1.6856665228000287</v>
      </c>
      <c r="BV58" s="87">
        <v>111.95920308010571</v>
      </c>
      <c r="BW58" s="87">
        <v>99.538671161916085</v>
      </c>
      <c r="BX58" s="87">
        <v>152.21133285147292</v>
      </c>
      <c r="BY58" s="87">
        <v>98.66636966649348</v>
      </c>
      <c r="BZ58" s="87">
        <v>10.131765438811016</v>
      </c>
      <c r="CA58" s="87">
        <v>1.6856665228000287</v>
      </c>
      <c r="CB58" s="87">
        <v>12.359001300361532</v>
      </c>
      <c r="CC58" s="87">
        <v>99.538671161916085</v>
      </c>
      <c r="CD58" s="87"/>
    </row>
    <row r="59" spans="1:82" x14ac:dyDescent="0.25">
      <c r="A59" s="86">
        <v>55</v>
      </c>
      <c r="B59" s="87">
        <v>6.5780480966576604</v>
      </c>
      <c r="C59" s="87">
        <v>99.320845012125233</v>
      </c>
      <c r="D59" s="87">
        <v>147.54235702818886</v>
      </c>
      <c r="E59" s="87">
        <v>5.7637587398895231</v>
      </c>
      <c r="F59" s="87">
        <v>114.17783858491921</v>
      </c>
      <c r="G59" s="87">
        <v>33.5893995830248</v>
      </c>
      <c r="H59" s="87">
        <v>149.03989146530378</v>
      </c>
      <c r="I59" s="87">
        <v>99.320845012125233</v>
      </c>
      <c r="J59" s="87">
        <v>11.827541815585752</v>
      </c>
      <c r="K59" s="87">
        <v>5.7637587398895231</v>
      </c>
      <c r="L59" s="87">
        <v>5.6408211436204763</v>
      </c>
      <c r="M59" s="87">
        <v>33.5893995830248</v>
      </c>
      <c r="N59" s="87"/>
      <c r="O59" s="87">
        <v>5.4597580865269757</v>
      </c>
      <c r="P59" s="87">
        <v>11.898096435091762</v>
      </c>
      <c r="Q59" s="87">
        <v>141.18934378927341</v>
      </c>
      <c r="R59" s="87">
        <v>5.4942060473622307</v>
      </c>
      <c r="S59" s="87">
        <v>111.98197496924597</v>
      </c>
      <c r="T59" s="87">
        <v>34.741166892248103</v>
      </c>
      <c r="U59" s="87">
        <v>144.80312093079988</v>
      </c>
      <c r="V59" s="87">
        <v>11.898096435091762</v>
      </c>
      <c r="W59" s="87">
        <v>12.851577832750129</v>
      </c>
      <c r="X59" s="87">
        <v>5.4942060473622307</v>
      </c>
      <c r="Y59" s="87">
        <v>7.6387180313280627</v>
      </c>
      <c r="Z59" s="87">
        <v>34.741166892248103</v>
      </c>
      <c r="AA59" s="87"/>
      <c r="AB59" s="86">
        <v>55</v>
      </c>
      <c r="AC59" s="87">
        <v>6.4665572971572223</v>
      </c>
      <c r="AD59" s="87">
        <v>98.437065879397736</v>
      </c>
      <c r="AE59" s="87">
        <v>149.76687952670804</v>
      </c>
      <c r="AF59" s="87">
        <v>6.3389230938209256</v>
      </c>
      <c r="AG59" s="87">
        <v>113.90150974706638</v>
      </c>
      <c r="AH59" s="87">
        <v>33.655238335683912</v>
      </c>
      <c r="AI59" s="87">
        <v>148.38022601435887</v>
      </c>
      <c r="AJ59" s="87">
        <v>98.437065879397736</v>
      </c>
      <c r="AK59" s="87">
        <v>13.517589562099685</v>
      </c>
      <c r="AL59" s="87">
        <v>6.3389230938209256</v>
      </c>
      <c r="AM59" s="87">
        <v>9.5875665968103494</v>
      </c>
      <c r="AN59" s="87">
        <v>33.655238335683912</v>
      </c>
      <c r="AO59" s="87"/>
      <c r="AP59" s="86">
        <v>55</v>
      </c>
      <c r="AQ59" s="87">
        <v>6.3450134212745342</v>
      </c>
      <c r="AR59" s="87">
        <v>100.09801816610599</v>
      </c>
      <c r="AS59" s="87">
        <v>142.01846336821399</v>
      </c>
      <c r="AT59" s="87">
        <v>76.761125009477638</v>
      </c>
      <c r="AU59" s="87">
        <v>114.15189004009689</v>
      </c>
      <c r="AV59" s="87">
        <v>33.659044175736511</v>
      </c>
      <c r="AW59" s="87">
        <v>141.13852649792844</v>
      </c>
      <c r="AX59" s="87">
        <v>100.09801816610599</v>
      </c>
      <c r="AY59" s="87">
        <v>14.781546488207312</v>
      </c>
      <c r="AZ59" s="87">
        <v>76.761125009477638</v>
      </c>
      <c r="BA59" s="87">
        <v>4.1004756812356726</v>
      </c>
      <c r="BB59" s="87">
        <v>33.659044175736511</v>
      </c>
      <c r="BC59" s="87"/>
      <c r="BD59" s="86">
        <v>55</v>
      </c>
      <c r="BE59" s="87">
        <v>5.7064385031399576</v>
      </c>
      <c r="BF59" s="87">
        <v>98.96902824412669</v>
      </c>
      <c r="BG59" s="87">
        <v>148.41668148290631</v>
      </c>
      <c r="BH59" s="87">
        <v>6.9965039493607382</v>
      </c>
      <c r="BI59" s="87">
        <v>111.26386662985976</v>
      </c>
      <c r="BJ59" s="87">
        <v>33.722673540196702</v>
      </c>
      <c r="BK59" s="87">
        <v>148.94060821354728</v>
      </c>
      <c r="BL59" s="87">
        <v>98.96902824412669</v>
      </c>
      <c r="BM59" s="87">
        <v>12.781459632912009</v>
      </c>
      <c r="BN59" s="87">
        <v>6.9965039493607382</v>
      </c>
      <c r="BO59" s="87">
        <v>6.0213149357779354</v>
      </c>
      <c r="BP59" s="87">
        <v>33.722673540196702</v>
      </c>
      <c r="BQ59" s="87"/>
      <c r="BR59" s="87">
        <v>5.9933132138590848</v>
      </c>
      <c r="BS59" s="87">
        <v>99.252368593618257</v>
      </c>
      <c r="BT59" s="87">
        <v>148.35187480715544</v>
      </c>
      <c r="BU59" s="87">
        <v>1.254444029586619</v>
      </c>
      <c r="BV59" s="87">
        <v>113.38394195941699</v>
      </c>
      <c r="BW59" s="87">
        <v>99.662052836416208</v>
      </c>
      <c r="BX59" s="87">
        <v>145.42729567627924</v>
      </c>
      <c r="BY59" s="87">
        <v>99.252368593618257</v>
      </c>
      <c r="BZ59" s="87">
        <v>13.811251142150534</v>
      </c>
      <c r="CA59" s="87">
        <v>1.254444029586619</v>
      </c>
      <c r="CB59" s="87">
        <v>12.742115871100076</v>
      </c>
      <c r="CC59" s="87">
        <v>99.662052836416208</v>
      </c>
      <c r="CD59" s="87"/>
    </row>
    <row r="60" spans="1:82" x14ac:dyDescent="0.25">
      <c r="A60" s="86">
        <v>56</v>
      </c>
      <c r="B60" s="87">
        <v>6.3014647679230231</v>
      </c>
      <c r="C60" s="87">
        <v>99.153683717337358</v>
      </c>
      <c r="D60" s="87">
        <v>149.63606313066839</v>
      </c>
      <c r="E60" s="87">
        <v>6.1483496568489615</v>
      </c>
      <c r="F60" s="87">
        <v>113.28001898269939</v>
      </c>
      <c r="G60" s="87">
        <v>34.457777186777477</v>
      </c>
      <c r="H60" s="87">
        <v>150.47590718969587</v>
      </c>
      <c r="I60" s="87">
        <v>99.153683717337358</v>
      </c>
      <c r="J60" s="87">
        <v>13.228554760329253</v>
      </c>
      <c r="K60" s="87">
        <v>6.1483496568489615</v>
      </c>
      <c r="L60" s="87">
        <v>8.377450572557164</v>
      </c>
      <c r="M60" s="87">
        <v>34.457777186777477</v>
      </c>
      <c r="N60" s="87"/>
      <c r="O60" s="87">
        <v>4.9441663287574205</v>
      </c>
      <c r="P60" s="87">
        <v>9.92056881293475</v>
      </c>
      <c r="Q60" s="87">
        <v>142.7251372810353</v>
      </c>
      <c r="R60" s="87">
        <v>5.7341035549611679</v>
      </c>
      <c r="S60" s="87">
        <v>112.78685338112564</v>
      </c>
      <c r="T60" s="87">
        <v>35.002546624741633</v>
      </c>
      <c r="U60" s="87">
        <v>146.94626721025946</v>
      </c>
      <c r="V60" s="87">
        <v>9.92056881293475</v>
      </c>
      <c r="W60" s="87">
        <v>9.2074931742857409</v>
      </c>
      <c r="X60" s="87">
        <v>5.7341035549611679</v>
      </c>
      <c r="Y60" s="87">
        <v>13.907132068133356</v>
      </c>
      <c r="Z60" s="87">
        <v>35.002546624741633</v>
      </c>
      <c r="AA60" s="87"/>
      <c r="AB60" s="86">
        <v>56</v>
      </c>
      <c r="AC60" s="87">
        <v>6.2618025064037699</v>
      </c>
      <c r="AD60" s="87">
        <v>100.14777232518786</v>
      </c>
      <c r="AE60" s="87">
        <v>147.87836830295672</v>
      </c>
      <c r="AF60" s="87">
        <v>5.0018557889489852</v>
      </c>
      <c r="AG60" s="87">
        <v>110.72700606856738</v>
      </c>
      <c r="AH60" s="87">
        <v>34.389205205600391</v>
      </c>
      <c r="AI60" s="87">
        <v>152.69778101979566</v>
      </c>
      <c r="AJ60" s="87">
        <v>100.14777232518786</v>
      </c>
      <c r="AK60" s="87">
        <v>8.8909901665903917</v>
      </c>
      <c r="AL60" s="87">
        <v>5.0018557889489852</v>
      </c>
      <c r="AM60" s="87">
        <v>7.796325078092579</v>
      </c>
      <c r="AN60" s="87">
        <v>34.389205205600391</v>
      </c>
      <c r="AO60" s="87"/>
      <c r="AP60" s="86">
        <v>56</v>
      </c>
      <c r="AQ60" s="87">
        <v>5.5998554014106237</v>
      </c>
      <c r="AR60" s="87">
        <v>99.987501940984828</v>
      </c>
      <c r="AS60" s="87">
        <v>141.28634669860665</v>
      </c>
      <c r="AT60" s="87">
        <v>75.612450860745383</v>
      </c>
      <c r="AU60" s="87">
        <v>110.42664398294043</v>
      </c>
      <c r="AV60" s="87">
        <v>33.055733876896241</v>
      </c>
      <c r="AW60" s="87">
        <v>142.20441057594638</v>
      </c>
      <c r="AX60" s="87">
        <v>99.987501940984828</v>
      </c>
      <c r="AY60" s="87">
        <v>13.2841153403861</v>
      </c>
      <c r="AZ60" s="87">
        <v>75.612450860745383</v>
      </c>
      <c r="BA60" s="87">
        <v>0.77076508002363431</v>
      </c>
      <c r="BB60" s="87">
        <v>33.055733876896241</v>
      </c>
      <c r="BC60" s="87"/>
      <c r="BD60" s="86">
        <v>56</v>
      </c>
      <c r="BE60" s="87">
        <v>5.8967063147847449</v>
      </c>
      <c r="BF60" s="87">
        <v>99.449617699921575</v>
      </c>
      <c r="BG60" s="87">
        <v>148.21660078253839</v>
      </c>
      <c r="BH60" s="87">
        <v>5.4982246092135014</v>
      </c>
      <c r="BI60" s="87">
        <v>113.83664647101978</v>
      </c>
      <c r="BJ60" s="87">
        <v>34.372369279109137</v>
      </c>
      <c r="BK60" s="87">
        <v>149.96515081701725</v>
      </c>
      <c r="BL60" s="87">
        <v>99.449617699921575</v>
      </c>
      <c r="BM60" s="87">
        <v>11.823601806682053</v>
      </c>
      <c r="BN60" s="87">
        <v>5.4982246092135014</v>
      </c>
      <c r="BO60" s="87">
        <v>7.1909547628792385</v>
      </c>
      <c r="BP60" s="87">
        <v>34.372369279109137</v>
      </c>
      <c r="BQ60" s="87"/>
      <c r="BR60" s="87">
        <v>5.6546679038926246</v>
      </c>
      <c r="BS60" s="87">
        <v>99.415451078151591</v>
      </c>
      <c r="BT60" s="87">
        <v>149.89925740573676</v>
      </c>
      <c r="BU60" s="87">
        <v>1.0333430664838836</v>
      </c>
      <c r="BV60" s="87">
        <v>116.38543646102062</v>
      </c>
      <c r="BW60" s="87">
        <v>99.33415787767666</v>
      </c>
      <c r="BX60" s="87">
        <v>149.62276751557198</v>
      </c>
      <c r="BY60" s="87">
        <v>99.415451078151591</v>
      </c>
      <c r="BZ60" s="87">
        <v>13.713531852300262</v>
      </c>
      <c r="CA60" s="87">
        <v>1.0333430664838836</v>
      </c>
      <c r="CB60" s="87">
        <v>10.827358572016781</v>
      </c>
      <c r="CC60" s="87">
        <v>99.33415787767666</v>
      </c>
      <c r="CD60" s="87"/>
    </row>
    <row r="61" spans="1:82" x14ac:dyDescent="0.25">
      <c r="A61" s="86">
        <v>57</v>
      </c>
      <c r="B61" s="87">
        <v>5.3185828715123691</v>
      </c>
      <c r="C61" s="87">
        <v>99.782069747926684</v>
      </c>
      <c r="D61" s="87">
        <v>146.17917340245629</v>
      </c>
      <c r="E61" s="87">
        <v>6.5256001467496789</v>
      </c>
      <c r="F61" s="87">
        <v>115.25975537655754</v>
      </c>
      <c r="G61" s="87">
        <v>34.580369190887893</v>
      </c>
      <c r="H61" s="87">
        <v>148.17092034439406</v>
      </c>
      <c r="I61" s="87">
        <v>99.782069747926684</v>
      </c>
      <c r="J61" s="87">
        <v>14.456125216317645</v>
      </c>
      <c r="K61" s="87">
        <v>6.5256001467496789</v>
      </c>
      <c r="L61" s="87">
        <v>10.499709887019554</v>
      </c>
      <c r="M61" s="87">
        <v>34.580369190887893</v>
      </c>
      <c r="N61" s="87"/>
      <c r="O61" s="87">
        <v>6.4209166608415558</v>
      </c>
      <c r="P61" s="87">
        <v>11.864167107858067</v>
      </c>
      <c r="Q61" s="87">
        <v>141.5925378832541</v>
      </c>
      <c r="R61" s="87">
        <v>5.2688399249474909</v>
      </c>
      <c r="S61" s="87">
        <v>112.64281078220561</v>
      </c>
      <c r="T61" s="87">
        <v>35.075781751878665</v>
      </c>
      <c r="U61" s="87">
        <v>142.24272603621827</v>
      </c>
      <c r="V61" s="87">
        <v>11.864167107858067</v>
      </c>
      <c r="W61" s="87">
        <v>13.996352743291791</v>
      </c>
      <c r="X61" s="87">
        <v>5.2688399249474909</v>
      </c>
      <c r="Y61" s="87">
        <v>6.9907500485989331</v>
      </c>
      <c r="Z61" s="87">
        <v>35.075781751878665</v>
      </c>
      <c r="AA61" s="87"/>
      <c r="AB61" s="86">
        <v>57</v>
      </c>
      <c r="AC61" s="87">
        <v>5.9452229743915765</v>
      </c>
      <c r="AD61" s="87">
        <v>100.52495661331959</v>
      </c>
      <c r="AE61" s="87">
        <v>151.27503400596993</v>
      </c>
      <c r="AF61" s="87">
        <v>5.513624941847219</v>
      </c>
      <c r="AG61" s="87">
        <v>113.50254910729653</v>
      </c>
      <c r="AH61" s="87">
        <v>34.602959765242574</v>
      </c>
      <c r="AI61" s="87">
        <v>148.5552153614405</v>
      </c>
      <c r="AJ61" s="87">
        <v>100.52495661331959</v>
      </c>
      <c r="AK61" s="87">
        <v>10.308898165467919</v>
      </c>
      <c r="AL61" s="87">
        <v>5.513624941847219</v>
      </c>
      <c r="AM61" s="87">
        <v>10.43166677519508</v>
      </c>
      <c r="AN61" s="87">
        <v>34.602959765242574</v>
      </c>
      <c r="AO61" s="87"/>
      <c r="AP61" s="86">
        <v>57</v>
      </c>
      <c r="AQ61" s="87">
        <v>5.9363625930051702</v>
      </c>
      <c r="AR61" s="87">
        <v>100.41578236002475</v>
      </c>
      <c r="AS61" s="87">
        <v>143.63774255715893</v>
      </c>
      <c r="AT61" s="87">
        <v>75.789554983679096</v>
      </c>
      <c r="AU61" s="87">
        <v>109.66229371453024</v>
      </c>
      <c r="AV61" s="87">
        <v>34.399051417561374</v>
      </c>
      <c r="AW61" s="87">
        <v>143.64353077530129</v>
      </c>
      <c r="AX61" s="87">
        <v>100.41578236002475</v>
      </c>
      <c r="AY61" s="87">
        <v>13.46926859415707</v>
      </c>
      <c r="AZ61" s="87">
        <v>75.789554983679096</v>
      </c>
      <c r="BA61" s="87">
        <v>5.6373342434573015</v>
      </c>
      <c r="BB61" s="87">
        <v>34.399051417561374</v>
      </c>
      <c r="BC61" s="87"/>
      <c r="BD61" s="86">
        <v>57</v>
      </c>
      <c r="BE61" s="87">
        <v>6.4401226371033138</v>
      </c>
      <c r="BF61" s="87">
        <v>99.885041072983327</v>
      </c>
      <c r="BG61" s="87">
        <v>148.96793785232103</v>
      </c>
      <c r="BH61" s="87">
        <v>6.1627870606252566</v>
      </c>
      <c r="BI61" s="87">
        <v>112.21600121909343</v>
      </c>
      <c r="BJ61" s="87">
        <v>32.721413125692415</v>
      </c>
      <c r="BK61" s="87">
        <v>153.56168207080705</v>
      </c>
      <c r="BL61" s="87">
        <v>99.885041072983327</v>
      </c>
      <c r="BM61" s="87">
        <v>12.627217435511744</v>
      </c>
      <c r="BN61" s="87">
        <v>6.1627870606252566</v>
      </c>
      <c r="BO61" s="87">
        <v>6.1801862038113562</v>
      </c>
      <c r="BP61" s="87">
        <v>32.721413125692415</v>
      </c>
      <c r="BQ61" s="87"/>
      <c r="BR61" s="87">
        <v>6.1943278214996154</v>
      </c>
      <c r="BS61" s="87">
        <v>99.536484226739816</v>
      </c>
      <c r="BT61" s="87">
        <v>145.9642992167465</v>
      </c>
      <c r="BU61" s="87">
        <v>0.91200691315732274</v>
      </c>
      <c r="BV61" s="87">
        <v>112.62702965148964</v>
      </c>
      <c r="BW61" s="87">
        <v>99.734215077211161</v>
      </c>
      <c r="BX61" s="87">
        <v>148.61411271090472</v>
      </c>
      <c r="BY61" s="87">
        <v>99.536484226739816</v>
      </c>
      <c r="BZ61" s="87">
        <v>13.216710097799501</v>
      </c>
      <c r="CA61" s="87">
        <v>0.91200691315732274</v>
      </c>
      <c r="CB61" s="87">
        <v>13.895172434341248</v>
      </c>
      <c r="CC61" s="87">
        <v>99.734215077211161</v>
      </c>
      <c r="CD61" s="87"/>
    </row>
    <row r="62" spans="1:82" x14ac:dyDescent="0.25">
      <c r="A62" s="86">
        <v>58</v>
      </c>
      <c r="B62" s="87">
        <v>7.1491400845137631</v>
      </c>
      <c r="C62" s="87">
        <v>100.37868046377298</v>
      </c>
      <c r="D62" s="87">
        <v>148.49244741488266</v>
      </c>
      <c r="E62" s="87">
        <v>4.7446720717842643</v>
      </c>
      <c r="F62" s="87">
        <v>114.38412107883001</v>
      </c>
      <c r="G62" s="87">
        <v>33.806903595624306</v>
      </c>
      <c r="H62" s="87">
        <v>148.76972662038929</v>
      </c>
      <c r="I62" s="87">
        <v>100.37868046377298</v>
      </c>
      <c r="J62" s="87">
        <v>14.476630959649562</v>
      </c>
      <c r="K62" s="87">
        <v>4.7446720717842643</v>
      </c>
      <c r="L62" s="87">
        <v>11.317313216307364</v>
      </c>
      <c r="M62" s="87">
        <v>33.806903595624306</v>
      </c>
      <c r="N62" s="87"/>
      <c r="O62" s="87">
        <v>6.0589502177330736</v>
      </c>
      <c r="P62" s="87">
        <v>10.800259468035479</v>
      </c>
      <c r="Q62" s="87">
        <v>142.51931953473471</v>
      </c>
      <c r="R62" s="87">
        <v>6.3661657367696085</v>
      </c>
      <c r="S62" s="87">
        <v>112.21440805001963</v>
      </c>
      <c r="T62" s="87">
        <v>34.720168257469631</v>
      </c>
      <c r="U62" s="87">
        <v>139.88988123039721</v>
      </c>
      <c r="V62" s="87">
        <v>10.800259468035479</v>
      </c>
      <c r="W62" s="87">
        <v>11.691536208831536</v>
      </c>
      <c r="X62" s="87">
        <v>6.3661657367696085</v>
      </c>
      <c r="Y62" s="87">
        <v>5.5226042897076688</v>
      </c>
      <c r="Z62" s="87">
        <v>34.720168257469631</v>
      </c>
      <c r="AA62" s="87"/>
      <c r="AB62" s="86">
        <v>58</v>
      </c>
      <c r="AC62" s="87">
        <v>5.7831726298269395</v>
      </c>
      <c r="AD62" s="87">
        <v>100.37504273293725</v>
      </c>
      <c r="AE62" s="87">
        <v>145.97473032971544</v>
      </c>
      <c r="AF62" s="87">
        <v>6.835966475580971</v>
      </c>
      <c r="AG62" s="87">
        <v>115.5426232403771</v>
      </c>
      <c r="AH62" s="87">
        <v>34.213630024295192</v>
      </c>
      <c r="AI62" s="87">
        <v>149.72923339848992</v>
      </c>
      <c r="AJ62" s="87">
        <v>100.37504273293725</v>
      </c>
      <c r="AK62" s="87">
        <v>12.329689669289692</v>
      </c>
      <c r="AL62" s="87">
        <v>6.835966475580971</v>
      </c>
      <c r="AM62" s="87">
        <v>12.177614841828504</v>
      </c>
      <c r="AN62" s="87">
        <v>34.213630024295192</v>
      </c>
      <c r="AO62" s="87"/>
      <c r="AP62" s="86">
        <v>58</v>
      </c>
      <c r="AQ62" s="87">
        <v>5.4008922249699811</v>
      </c>
      <c r="AR62" s="87">
        <v>100.64304856727387</v>
      </c>
      <c r="AS62" s="87">
        <v>140.45599644008084</v>
      </c>
      <c r="AT62" s="87">
        <v>75.951928376659993</v>
      </c>
      <c r="AU62" s="87">
        <v>112.85215015805802</v>
      </c>
      <c r="AV62" s="87">
        <v>32.85555015873846</v>
      </c>
      <c r="AW62" s="87">
        <v>148.30198503324704</v>
      </c>
      <c r="AX62" s="87">
        <v>100.64304856727387</v>
      </c>
      <c r="AY62" s="87">
        <v>10.571861628372304</v>
      </c>
      <c r="AZ62" s="87">
        <v>75.951928376659993</v>
      </c>
      <c r="BA62" s="87">
        <v>5.3989451377676119</v>
      </c>
      <c r="BB62" s="87">
        <v>32.85555015873846</v>
      </c>
      <c r="BC62" s="87"/>
      <c r="BD62" s="86">
        <v>58</v>
      </c>
      <c r="BE62" s="87">
        <v>5.905744363561924</v>
      </c>
      <c r="BF62" s="87">
        <v>98.8351023641399</v>
      </c>
      <c r="BG62" s="87">
        <v>149.91976790984398</v>
      </c>
      <c r="BH62" s="87">
        <v>6.7985122593644602</v>
      </c>
      <c r="BI62" s="87">
        <v>113.54519731280087</v>
      </c>
      <c r="BJ62" s="87">
        <v>34.068483813239155</v>
      </c>
      <c r="BK62" s="87">
        <v>151.28693200346012</v>
      </c>
      <c r="BL62" s="87">
        <v>98.8351023641399</v>
      </c>
      <c r="BM62" s="87">
        <v>10.895602867528012</v>
      </c>
      <c r="BN62" s="87">
        <v>6.7985122593644602</v>
      </c>
      <c r="BO62" s="87">
        <v>11.970292778405131</v>
      </c>
      <c r="BP62" s="87">
        <v>34.068483813239155</v>
      </c>
      <c r="BQ62" s="87"/>
      <c r="BR62" s="87">
        <v>5.5970799578103394</v>
      </c>
      <c r="BS62" s="87">
        <v>100.1047979049268</v>
      </c>
      <c r="BT62" s="87">
        <v>150.03880088198974</v>
      </c>
      <c r="BU62" s="87">
        <v>1.2532006261191841</v>
      </c>
      <c r="BV62" s="87">
        <v>115.18555186329634</v>
      </c>
      <c r="BW62" s="87">
        <v>98.762902224840246</v>
      </c>
      <c r="BX62" s="87">
        <v>147.95565612018632</v>
      </c>
      <c r="BY62" s="87">
        <v>100.1047979049268</v>
      </c>
      <c r="BZ62" s="87">
        <v>11.715425096492826</v>
      </c>
      <c r="CA62" s="87">
        <v>1.2532006261191841</v>
      </c>
      <c r="CB62" s="87">
        <v>7.1187828685801087</v>
      </c>
      <c r="CC62" s="87">
        <v>98.762902224840246</v>
      </c>
      <c r="CD62" s="87"/>
    </row>
    <row r="63" spans="1:82" x14ac:dyDescent="0.25">
      <c r="A63" s="86">
        <v>59</v>
      </c>
      <c r="B63" s="87">
        <v>5.0839373357032516</v>
      </c>
      <c r="C63" s="87">
        <v>99.100543070171838</v>
      </c>
      <c r="D63" s="87">
        <v>150.00294173032646</v>
      </c>
      <c r="E63" s="87">
        <v>6.185495026854376</v>
      </c>
      <c r="F63" s="87">
        <v>112.86532562850205</v>
      </c>
      <c r="G63" s="87">
        <v>33.423052202633947</v>
      </c>
      <c r="H63" s="87">
        <v>151.54449963912253</v>
      </c>
      <c r="I63" s="87">
        <v>99.100543070171838</v>
      </c>
      <c r="J63" s="87">
        <v>10.53979257535331</v>
      </c>
      <c r="K63" s="87">
        <v>6.185495026854376</v>
      </c>
      <c r="L63" s="87">
        <v>10.246003492497248</v>
      </c>
      <c r="M63" s="87">
        <v>33.423052202633947</v>
      </c>
      <c r="N63" s="87"/>
      <c r="O63" s="87">
        <v>5.1552403986053452</v>
      </c>
      <c r="P63" s="87">
        <v>9.5847385259575688</v>
      </c>
      <c r="Q63" s="87">
        <v>139.87935362657393</v>
      </c>
      <c r="R63" s="87">
        <v>6.5962220649471153</v>
      </c>
      <c r="S63" s="87">
        <v>110.45084182147887</v>
      </c>
      <c r="T63" s="87">
        <v>33.619858191491261</v>
      </c>
      <c r="U63" s="87">
        <v>143.41295386665271</v>
      </c>
      <c r="V63" s="87">
        <v>9.5847385259575688</v>
      </c>
      <c r="W63" s="87">
        <v>11.46268813211247</v>
      </c>
      <c r="X63" s="87">
        <v>6.5962220649471153</v>
      </c>
      <c r="Y63" s="87">
        <v>7.8042835863568207</v>
      </c>
      <c r="Z63" s="87">
        <v>33.619858191491261</v>
      </c>
      <c r="AA63" s="87"/>
      <c r="AB63" s="86">
        <v>59</v>
      </c>
      <c r="AC63" s="87">
        <v>6.1252292264207462</v>
      </c>
      <c r="AD63" s="87">
        <v>99.389295098709752</v>
      </c>
      <c r="AE63" s="87">
        <v>147.92594461955579</v>
      </c>
      <c r="AF63" s="87">
        <v>6.2352381065566211</v>
      </c>
      <c r="AG63" s="87">
        <v>114.41936859183998</v>
      </c>
      <c r="AH63" s="87">
        <v>32.838997062464529</v>
      </c>
      <c r="AI63" s="87">
        <v>151.31478085200371</v>
      </c>
      <c r="AJ63" s="87">
        <v>99.389295098709752</v>
      </c>
      <c r="AK63" s="87">
        <v>10.883559364305112</v>
      </c>
      <c r="AL63" s="87">
        <v>6.2352381065566211</v>
      </c>
      <c r="AM63" s="87">
        <v>13.884930201740353</v>
      </c>
      <c r="AN63" s="87">
        <v>32.838997062464529</v>
      </c>
      <c r="AO63" s="87"/>
      <c r="AP63" s="86">
        <v>59</v>
      </c>
      <c r="AQ63" s="87">
        <v>5.9772260276375171</v>
      </c>
      <c r="AR63" s="87">
        <v>99.17501425529457</v>
      </c>
      <c r="AS63" s="87">
        <v>143.45675240897177</v>
      </c>
      <c r="AT63" s="87">
        <v>77.499685134409546</v>
      </c>
      <c r="AU63" s="87">
        <v>112.01570164914425</v>
      </c>
      <c r="AV63" s="87">
        <v>33.236554178380381</v>
      </c>
      <c r="AW63" s="87">
        <v>151.5625342687122</v>
      </c>
      <c r="AX63" s="87">
        <v>99.17501425529457</v>
      </c>
      <c r="AY63" s="87">
        <v>7.8838497196071451</v>
      </c>
      <c r="AZ63" s="87">
        <v>77.499685134409546</v>
      </c>
      <c r="BA63" s="87">
        <v>1.039849304654108</v>
      </c>
      <c r="BB63" s="87">
        <v>33.236554178380381</v>
      </c>
      <c r="BC63" s="87"/>
      <c r="BD63" s="86">
        <v>59</v>
      </c>
      <c r="BE63" s="87">
        <v>6.2999540479568754</v>
      </c>
      <c r="BF63" s="87">
        <v>99.17705995762546</v>
      </c>
      <c r="BG63" s="87">
        <v>148.75735181755954</v>
      </c>
      <c r="BH63" s="87">
        <v>5.7954510148277176</v>
      </c>
      <c r="BI63" s="87">
        <v>116.10854583328239</v>
      </c>
      <c r="BJ63" s="87">
        <v>34.577578365491064</v>
      </c>
      <c r="BK63" s="87">
        <v>149.40932765790205</v>
      </c>
      <c r="BL63" s="87">
        <v>99.17705995762546</v>
      </c>
      <c r="BM63" s="87">
        <v>10.506126771599158</v>
      </c>
      <c r="BN63" s="87">
        <v>5.7954510148277176</v>
      </c>
      <c r="BO63" s="87">
        <v>8.1084227742279023</v>
      </c>
      <c r="BP63" s="87">
        <v>34.577578365491064</v>
      </c>
      <c r="BQ63" s="87"/>
      <c r="BR63" s="87">
        <v>5.4560748885183763</v>
      </c>
      <c r="BS63" s="87">
        <v>99.884072072817119</v>
      </c>
      <c r="BT63" s="87">
        <v>149.51825565816651</v>
      </c>
      <c r="BU63" s="87">
        <v>0.64651698992166151</v>
      </c>
      <c r="BV63" s="87">
        <v>114.61301118660245</v>
      </c>
      <c r="BW63" s="87">
        <v>99.47370275276387</v>
      </c>
      <c r="BX63" s="87">
        <v>150.458547989767</v>
      </c>
      <c r="BY63" s="87">
        <v>99.884072072817119</v>
      </c>
      <c r="BZ63" s="87">
        <v>10.658197090219559</v>
      </c>
      <c r="CA63" s="87">
        <v>0.64651698992166151</v>
      </c>
      <c r="CB63" s="87">
        <v>10.490103948462544</v>
      </c>
      <c r="CC63" s="87">
        <v>99.47370275276387</v>
      </c>
      <c r="CD63" s="87"/>
    </row>
    <row r="64" spans="1:82" x14ac:dyDescent="0.25">
      <c r="A64" s="86">
        <v>60</v>
      </c>
      <c r="B64" s="87">
        <v>6.6476620155980735</v>
      </c>
      <c r="C64" s="87">
        <v>98.507134766805734</v>
      </c>
      <c r="D64" s="87">
        <v>146.87969019404733</v>
      </c>
      <c r="E64" s="87">
        <v>6.0842377656039712</v>
      </c>
      <c r="F64" s="87">
        <v>113.09022698271205</v>
      </c>
      <c r="G64" s="87">
        <v>34.566517803173461</v>
      </c>
      <c r="H64" s="87">
        <v>150.68486077112945</v>
      </c>
      <c r="I64" s="87">
        <v>98.507134766805734</v>
      </c>
      <c r="J64" s="87">
        <v>13.571825207439439</v>
      </c>
      <c r="K64" s="87">
        <v>6.0842377656039712</v>
      </c>
      <c r="L64" s="87">
        <v>10.803637343479606</v>
      </c>
      <c r="M64" s="87">
        <v>34.566517803173461</v>
      </c>
      <c r="N64" s="87"/>
      <c r="O64" s="87">
        <v>5.5501263369028528</v>
      </c>
      <c r="P64" s="87">
        <v>11.959060852584125</v>
      </c>
      <c r="Q64" s="87">
        <v>143.29679819019634</v>
      </c>
      <c r="R64" s="87">
        <v>5.3634754955460453</v>
      </c>
      <c r="S64" s="87">
        <v>112.52274814063624</v>
      </c>
      <c r="T64" s="87">
        <v>33.451548426408323</v>
      </c>
      <c r="U64" s="87">
        <v>143.81919112795106</v>
      </c>
      <c r="V64" s="87">
        <v>11.959060852584125</v>
      </c>
      <c r="W64" s="87">
        <v>12.176187379659236</v>
      </c>
      <c r="X64" s="87">
        <v>5.3634754955460453</v>
      </c>
      <c r="Y64" s="87">
        <v>17.203480612272671</v>
      </c>
      <c r="Z64" s="87">
        <v>33.451548426408323</v>
      </c>
      <c r="AA64" s="87"/>
      <c r="AB64" s="86">
        <v>60</v>
      </c>
      <c r="AC64" s="87">
        <v>6.0530522258904531</v>
      </c>
      <c r="AD64" s="87">
        <v>99.187806280106187</v>
      </c>
      <c r="AE64" s="87">
        <v>150.15826505273373</v>
      </c>
      <c r="AF64" s="87">
        <v>6.1744867261707839</v>
      </c>
      <c r="AG64" s="87">
        <v>111.9372003863985</v>
      </c>
      <c r="AH64" s="87">
        <v>34.546308910176506</v>
      </c>
      <c r="AI64" s="87">
        <v>148.98808924141596</v>
      </c>
      <c r="AJ64" s="87">
        <v>99.187806280106187</v>
      </c>
      <c r="AK64" s="87">
        <v>14.683958826771878</v>
      </c>
      <c r="AL64" s="87">
        <v>6.1744867261707839</v>
      </c>
      <c r="AM64" s="87">
        <v>3.4262047451484481</v>
      </c>
      <c r="AN64" s="87">
        <v>34.546308910176506</v>
      </c>
      <c r="AO64" s="87"/>
      <c r="AP64" s="86">
        <v>60</v>
      </c>
      <c r="AQ64" s="87">
        <v>6.6457798782894759</v>
      </c>
      <c r="AR64" s="87">
        <v>99.856003168923237</v>
      </c>
      <c r="AS64" s="87">
        <v>143.05454966302366</v>
      </c>
      <c r="AT64" s="87">
        <v>76.626665945196834</v>
      </c>
      <c r="AU64" s="87">
        <v>113.51518968382395</v>
      </c>
      <c r="AV64" s="87">
        <v>35.546459531821192</v>
      </c>
      <c r="AW64" s="87">
        <v>144.89066480135261</v>
      </c>
      <c r="AX64" s="87">
        <v>99.856003168923237</v>
      </c>
      <c r="AY64" s="87">
        <v>9.8165175546360359</v>
      </c>
      <c r="AZ64" s="87">
        <v>76.626665945196834</v>
      </c>
      <c r="BA64" s="87">
        <v>1.9493058007746975</v>
      </c>
      <c r="BB64" s="87">
        <v>35.546459531821192</v>
      </c>
      <c r="BC64" s="87"/>
      <c r="BD64" s="86">
        <v>60</v>
      </c>
      <c r="BE64" s="87">
        <v>6.2385235408118307</v>
      </c>
      <c r="BF64" s="87">
        <v>98.703857952107882</v>
      </c>
      <c r="BG64" s="87">
        <v>148.12702150159845</v>
      </c>
      <c r="BH64" s="87">
        <v>5.8670892356708677</v>
      </c>
      <c r="BI64" s="87">
        <v>114.38111566258479</v>
      </c>
      <c r="BJ64" s="87">
        <v>32.173619556984143</v>
      </c>
      <c r="BK64" s="87">
        <v>148.42797874742712</v>
      </c>
      <c r="BL64" s="87">
        <v>98.703857952107882</v>
      </c>
      <c r="BM64" s="87">
        <v>10.924593459966411</v>
      </c>
      <c r="BN64" s="87">
        <v>5.8670892356708677</v>
      </c>
      <c r="BO64" s="87">
        <v>10.748072575456019</v>
      </c>
      <c r="BP64" s="87">
        <v>32.173619556984143</v>
      </c>
      <c r="BQ64" s="87"/>
      <c r="BR64" s="87">
        <v>5.3761131531854609</v>
      </c>
      <c r="BS64" s="87">
        <v>99.436170267628867</v>
      </c>
      <c r="BT64" s="87">
        <v>147.15473991249033</v>
      </c>
      <c r="BU64" s="87">
        <v>1.8612159336700436</v>
      </c>
      <c r="BV64" s="87">
        <v>115.16061716909657</v>
      </c>
      <c r="BW64" s="87">
        <v>99.57451683474882</v>
      </c>
      <c r="BX64" s="87">
        <v>146.7297983239599</v>
      </c>
      <c r="BY64" s="87">
        <v>99.436170267628867</v>
      </c>
      <c r="BZ64" s="87">
        <v>11.934541145060521</v>
      </c>
      <c r="CA64" s="87">
        <v>1.8612159336700436</v>
      </c>
      <c r="CB64" s="87">
        <v>9.5856960804094165</v>
      </c>
      <c r="CC64" s="87">
        <v>99.57451683474882</v>
      </c>
      <c r="CD64" s="87"/>
    </row>
    <row r="65" spans="1:82" x14ac:dyDescent="0.25">
      <c r="A65" s="86">
        <v>61</v>
      </c>
      <c r="B65" s="87">
        <v>5.5513935701835244</v>
      </c>
      <c r="C65" s="87">
        <v>99.876735684368441</v>
      </c>
      <c r="D65" s="87">
        <v>148.940194927786</v>
      </c>
      <c r="E65" s="87">
        <v>4.8417273699536363</v>
      </c>
      <c r="F65" s="87">
        <v>113.14056751228907</v>
      </c>
      <c r="G65" s="87">
        <v>34.555657529234551</v>
      </c>
      <c r="H65" s="87">
        <v>148.82829970877899</v>
      </c>
      <c r="I65" s="87">
        <v>99.876735684368441</v>
      </c>
      <c r="J65" s="87">
        <v>11.984710034099361</v>
      </c>
      <c r="K65" s="87">
        <v>4.8417273699536363</v>
      </c>
      <c r="L65" s="87">
        <v>6.8833241047370421</v>
      </c>
      <c r="M65" s="87">
        <v>34.555657529234551</v>
      </c>
      <c r="N65" s="87"/>
      <c r="O65" s="87">
        <v>4.9206780257382885</v>
      </c>
      <c r="P65" s="87">
        <v>10.831287950810188</v>
      </c>
      <c r="Q65" s="87">
        <v>143.23901527708594</v>
      </c>
      <c r="R65" s="87">
        <v>7.2426787607734191</v>
      </c>
      <c r="S65" s="87">
        <v>111.00061843308849</v>
      </c>
      <c r="T65" s="87">
        <v>33.647780789660914</v>
      </c>
      <c r="U65" s="87">
        <v>148.96553168640813</v>
      </c>
      <c r="V65" s="87">
        <v>10.831287950810188</v>
      </c>
      <c r="W65" s="87">
        <v>10.653356529364608</v>
      </c>
      <c r="X65" s="87">
        <v>7.2426787607734191</v>
      </c>
      <c r="Y65" s="87">
        <v>7.4039828092675926</v>
      </c>
      <c r="Z65" s="87">
        <v>33.647780789660914</v>
      </c>
      <c r="AA65" s="87"/>
      <c r="AB65" s="86">
        <v>61</v>
      </c>
      <c r="AC65" s="87">
        <v>5.6676871780012599</v>
      </c>
      <c r="AD65" s="87">
        <v>99.40777428156693</v>
      </c>
      <c r="AE65" s="87">
        <v>149.86328076541008</v>
      </c>
      <c r="AF65" s="87">
        <v>5.0448821988940633</v>
      </c>
      <c r="AG65" s="87">
        <v>114.71404079232666</v>
      </c>
      <c r="AH65" s="87">
        <v>34.265984555931773</v>
      </c>
      <c r="AI65" s="87">
        <v>151.17832151503393</v>
      </c>
      <c r="AJ65" s="87">
        <v>99.40777428156693</v>
      </c>
      <c r="AK65" s="87">
        <v>10.14515545021183</v>
      </c>
      <c r="AL65" s="87">
        <v>5.0448821988940633</v>
      </c>
      <c r="AM65" s="87">
        <v>6.6885619743683922</v>
      </c>
      <c r="AN65" s="87">
        <v>34.265984555931773</v>
      </c>
      <c r="AO65" s="87"/>
      <c r="AP65" s="86">
        <v>61</v>
      </c>
      <c r="AQ65" s="87">
        <v>5.6830118679063046</v>
      </c>
      <c r="AR65" s="87">
        <v>99.688807152496921</v>
      </c>
      <c r="AS65" s="87">
        <v>143.98128704423007</v>
      </c>
      <c r="AT65" s="87">
        <v>76.831968252323279</v>
      </c>
      <c r="AU65" s="87">
        <v>111.43783997450772</v>
      </c>
      <c r="AV65" s="87">
        <v>33.831770600570167</v>
      </c>
      <c r="AW65" s="87">
        <v>142.64738752248579</v>
      </c>
      <c r="AX65" s="87">
        <v>99.688807152496921</v>
      </c>
      <c r="AY65" s="87">
        <v>13.386308780195778</v>
      </c>
      <c r="AZ65" s="87">
        <v>76.831968252323279</v>
      </c>
      <c r="BA65" s="87">
        <v>5.4070091607143462</v>
      </c>
      <c r="BB65" s="87">
        <v>33.831770600570167</v>
      </c>
      <c r="BC65" s="87"/>
      <c r="BD65" s="86">
        <v>61</v>
      </c>
      <c r="BE65" s="87">
        <v>6.2049464035728628</v>
      </c>
      <c r="BF65" s="87">
        <v>100.00282942475231</v>
      </c>
      <c r="BG65" s="87">
        <v>149.27859328721183</v>
      </c>
      <c r="BH65" s="87">
        <v>6.7488334615454324</v>
      </c>
      <c r="BI65" s="87">
        <v>113.47830759202014</v>
      </c>
      <c r="BJ65" s="87">
        <v>33.337146660320556</v>
      </c>
      <c r="BK65" s="87">
        <v>151.16177919314191</v>
      </c>
      <c r="BL65" s="87">
        <v>100.00282942475231</v>
      </c>
      <c r="BM65" s="87">
        <v>13.165843152637805</v>
      </c>
      <c r="BN65" s="87">
        <v>6.7488334615454324</v>
      </c>
      <c r="BO65" s="87">
        <v>16.823708890526024</v>
      </c>
      <c r="BP65" s="87">
        <v>33.337146660320556</v>
      </c>
      <c r="BQ65" s="87"/>
      <c r="BR65" s="87">
        <v>6.3418299463211758</v>
      </c>
      <c r="BS65" s="87">
        <v>98.445359180050133</v>
      </c>
      <c r="BT65" s="87">
        <v>147.01074915288461</v>
      </c>
      <c r="BU65" s="87">
        <v>1.0528195620276666</v>
      </c>
      <c r="BV65" s="87">
        <v>113.42773282069706</v>
      </c>
      <c r="BW65" s="87">
        <v>99.745165520948674</v>
      </c>
      <c r="BX65" s="87">
        <v>147.71531523559364</v>
      </c>
      <c r="BY65" s="87">
        <v>98.445359180050133</v>
      </c>
      <c r="BZ65" s="87">
        <v>10.984419942139354</v>
      </c>
      <c r="CA65" s="87">
        <v>1.0528195620276666</v>
      </c>
      <c r="CB65" s="87">
        <v>8.7181964781332386</v>
      </c>
      <c r="CC65" s="87">
        <v>99.745165520948674</v>
      </c>
      <c r="CD65" s="87"/>
    </row>
    <row r="66" spans="1:82" x14ac:dyDescent="0.25">
      <c r="A66" s="86">
        <v>62</v>
      </c>
      <c r="B66" s="87">
        <v>5.3049718576448672</v>
      </c>
      <c r="C66" s="87">
        <v>98.655528867563334</v>
      </c>
      <c r="D66" s="87">
        <v>147.16047744686341</v>
      </c>
      <c r="E66" s="87">
        <v>4.9437429676276494</v>
      </c>
      <c r="F66" s="87">
        <v>115.20504546549894</v>
      </c>
      <c r="G66" s="87">
        <v>35.239483412567587</v>
      </c>
      <c r="H66" s="87">
        <v>148.25359470418815</v>
      </c>
      <c r="I66" s="87">
        <v>98.655528867563334</v>
      </c>
      <c r="J66" s="87">
        <v>12.146886563708559</v>
      </c>
      <c r="K66" s="87">
        <v>4.9437429676276494</v>
      </c>
      <c r="L66" s="87">
        <v>11.132944016450416</v>
      </c>
      <c r="M66" s="87">
        <v>35.239483412567587</v>
      </c>
      <c r="N66" s="87"/>
      <c r="O66" s="87">
        <v>5.6068683063383222</v>
      </c>
      <c r="P66" s="87">
        <v>10.129015948203261</v>
      </c>
      <c r="Q66" s="87">
        <v>142.62511017753656</v>
      </c>
      <c r="R66" s="87">
        <v>5.6602524641366818</v>
      </c>
      <c r="S66" s="87">
        <v>111.61428588870477</v>
      </c>
      <c r="T66" s="87">
        <v>35.309430697381586</v>
      </c>
      <c r="U66" s="87">
        <v>144.56304345316846</v>
      </c>
      <c r="V66" s="87">
        <v>10.129015948203261</v>
      </c>
      <c r="W66" s="87">
        <v>8.6840583352005787</v>
      </c>
      <c r="X66" s="87">
        <v>5.6602524641366818</v>
      </c>
      <c r="Y66" s="87">
        <v>10.732260099614555</v>
      </c>
      <c r="Z66" s="87">
        <v>35.309430697381586</v>
      </c>
      <c r="AA66" s="87"/>
      <c r="AB66" s="86">
        <v>62</v>
      </c>
      <c r="AC66" s="87">
        <v>5.6932014667996409</v>
      </c>
      <c r="AD66" s="87">
        <v>99.460708497749494</v>
      </c>
      <c r="AE66" s="87">
        <v>148.62214214179008</v>
      </c>
      <c r="AF66" s="87">
        <v>6.3132974361473657</v>
      </c>
      <c r="AG66" s="87">
        <v>113.94130107159452</v>
      </c>
      <c r="AH66" s="87">
        <v>33.727568520240439</v>
      </c>
      <c r="AI66" s="87">
        <v>150.3480266212255</v>
      </c>
      <c r="AJ66" s="87">
        <v>99.460708497749494</v>
      </c>
      <c r="AK66" s="87">
        <v>10.472440403571481</v>
      </c>
      <c r="AL66" s="87">
        <v>6.3132974361473657</v>
      </c>
      <c r="AM66" s="87">
        <v>7.0884122940606309</v>
      </c>
      <c r="AN66" s="87">
        <v>33.727568520240439</v>
      </c>
      <c r="AO66" s="87"/>
      <c r="AP66" s="86">
        <v>62</v>
      </c>
      <c r="AQ66" s="87">
        <v>6.5969102072465402</v>
      </c>
      <c r="AR66" s="87">
        <v>100.38089449314397</v>
      </c>
      <c r="AS66" s="87">
        <v>141.62680211403324</v>
      </c>
      <c r="AT66" s="87">
        <v>75.502299154237221</v>
      </c>
      <c r="AU66" s="87">
        <v>113.97246978759576</v>
      </c>
      <c r="AV66" s="87">
        <v>32.277070877315886</v>
      </c>
      <c r="AW66" s="87">
        <v>145.05976015847867</v>
      </c>
      <c r="AX66" s="87">
        <v>100.38089449314397</v>
      </c>
      <c r="AY66" s="87">
        <v>12.081046248315358</v>
      </c>
      <c r="AZ66" s="87">
        <v>75.502299154237221</v>
      </c>
      <c r="BA66" s="87">
        <v>5.8868726932602549</v>
      </c>
      <c r="BB66" s="87">
        <v>32.277070877315886</v>
      </c>
      <c r="BC66" s="87"/>
      <c r="BD66" s="86">
        <v>62</v>
      </c>
      <c r="BE66" s="87">
        <v>5.8034717969307863</v>
      </c>
      <c r="BF66" s="87">
        <v>98.773379470497886</v>
      </c>
      <c r="BG66" s="87">
        <v>148.63302352619695</v>
      </c>
      <c r="BH66" s="87">
        <v>5.7064881640674701</v>
      </c>
      <c r="BI66" s="87">
        <v>112.57023047437546</v>
      </c>
      <c r="BJ66" s="87">
        <v>32.963901098727838</v>
      </c>
      <c r="BK66" s="87">
        <v>149.49539273584634</v>
      </c>
      <c r="BL66" s="87">
        <v>98.773379470497886</v>
      </c>
      <c r="BM66" s="87">
        <v>13.16547125743242</v>
      </c>
      <c r="BN66" s="87">
        <v>5.7064881640674701</v>
      </c>
      <c r="BO66" s="87">
        <v>11.583711706342243</v>
      </c>
      <c r="BP66" s="87">
        <v>32.963901098727838</v>
      </c>
      <c r="BQ66" s="87"/>
      <c r="BR66" s="87">
        <v>5.5282851992052535</v>
      </c>
      <c r="BS66" s="87">
        <v>98.889185682068884</v>
      </c>
      <c r="BT66" s="87">
        <v>146.86483875078605</v>
      </c>
      <c r="BU66" s="87">
        <v>1.0944815573538218</v>
      </c>
      <c r="BV66" s="87">
        <v>114.40299557428894</v>
      </c>
      <c r="BW66" s="87">
        <v>99.185747330062924</v>
      </c>
      <c r="BX66" s="87">
        <v>148.71415885710758</v>
      </c>
      <c r="BY66" s="87">
        <v>98.889185682068884</v>
      </c>
      <c r="BZ66" s="87">
        <v>11.930779297687559</v>
      </c>
      <c r="CA66" s="87">
        <v>1.0944815573538218</v>
      </c>
      <c r="CB66" s="87">
        <v>10.348482108177706</v>
      </c>
      <c r="CC66" s="87">
        <v>99.185747330062924</v>
      </c>
      <c r="CD66" s="87"/>
    </row>
    <row r="67" spans="1:82" x14ac:dyDescent="0.25">
      <c r="A67" s="86">
        <v>63</v>
      </c>
      <c r="B67" s="87">
        <v>5.3777834728299547</v>
      </c>
      <c r="C67" s="87">
        <v>100.15781588423565</v>
      </c>
      <c r="D67" s="87">
        <v>147.99726232972307</v>
      </c>
      <c r="E67" s="87">
        <v>4.2912576070585651</v>
      </c>
      <c r="F67" s="87">
        <v>113.76889285734029</v>
      </c>
      <c r="G67" s="87">
        <v>32.80709665548666</v>
      </c>
      <c r="H67" s="87">
        <v>145.25434882596031</v>
      </c>
      <c r="I67" s="87">
        <v>100.15781588423565</v>
      </c>
      <c r="J67" s="87">
        <v>11.610996909974974</v>
      </c>
      <c r="K67" s="87">
        <v>4.2912576070585651</v>
      </c>
      <c r="L67" s="87">
        <v>13.653758585783825</v>
      </c>
      <c r="M67" s="87">
        <v>32.80709665548666</v>
      </c>
      <c r="N67" s="87"/>
      <c r="O67" s="87">
        <v>5.5992794422415786</v>
      </c>
      <c r="P67" s="87">
        <v>10.782476288091074</v>
      </c>
      <c r="Q67" s="87">
        <v>140.82402605104974</v>
      </c>
      <c r="R67" s="87">
        <v>5.7369323087065265</v>
      </c>
      <c r="S67" s="87">
        <v>114.21445650508798</v>
      </c>
      <c r="T67" s="87">
        <v>33.120284526470485</v>
      </c>
      <c r="U67" s="87">
        <v>144.12318951448114</v>
      </c>
      <c r="V67" s="87">
        <v>10.782476288091074</v>
      </c>
      <c r="W67" s="87">
        <v>11.920628746732403</v>
      </c>
      <c r="X67" s="87">
        <v>5.7369323087065265</v>
      </c>
      <c r="Y67" s="87">
        <v>15.93138334485273</v>
      </c>
      <c r="Z67" s="87">
        <v>33.120284526470485</v>
      </c>
      <c r="AA67" s="87"/>
      <c r="AB67" s="86">
        <v>63</v>
      </c>
      <c r="AC67" s="87">
        <v>6.4387932941567092</v>
      </c>
      <c r="AD67" s="87">
        <v>99.439539665877788</v>
      </c>
      <c r="AE67" s="87">
        <v>147.96287418052023</v>
      </c>
      <c r="AF67" s="87">
        <v>5.379040933471475</v>
      </c>
      <c r="AG67" s="87">
        <v>115.54870023536564</v>
      </c>
      <c r="AH67" s="87">
        <v>32.907154248526211</v>
      </c>
      <c r="AI67" s="87">
        <v>150.39565851349818</v>
      </c>
      <c r="AJ67" s="87">
        <v>99.439539665877788</v>
      </c>
      <c r="AK67" s="87">
        <v>12.025815627627956</v>
      </c>
      <c r="AL67" s="87">
        <v>5.379040933471475</v>
      </c>
      <c r="AM67" s="87">
        <v>9.2731956977464201</v>
      </c>
      <c r="AN67" s="87">
        <v>32.907154248526211</v>
      </c>
      <c r="AO67" s="87"/>
      <c r="AP67" s="86">
        <v>63</v>
      </c>
      <c r="AQ67" s="87">
        <v>6.4111311650944263</v>
      </c>
      <c r="AR67" s="87">
        <v>99.778538483767932</v>
      </c>
      <c r="AS67" s="87">
        <v>143.77713996604248</v>
      </c>
      <c r="AT67" s="87">
        <v>76.104129377338936</v>
      </c>
      <c r="AU67" s="87">
        <v>113.9014911304732</v>
      </c>
      <c r="AV67" s="87">
        <v>35.607042086809322</v>
      </c>
      <c r="AW67" s="87">
        <v>149.00697199616064</v>
      </c>
      <c r="AX67" s="87">
        <v>99.778538483767932</v>
      </c>
      <c r="AY67" s="87">
        <v>7.4351461932438614</v>
      </c>
      <c r="AZ67" s="87">
        <v>76.104129377338936</v>
      </c>
      <c r="BA67" s="87">
        <v>3.6943032074723732</v>
      </c>
      <c r="BB67" s="87">
        <v>35.607042086809322</v>
      </c>
      <c r="BC67" s="87"/>
      <c r="BD67" s="86">
        <v>63</v>
      </c>
      <c r="BE67" s="87">
        <v>6.0533588394979185</v>
      </c>
      <c r="BF67" s="87">
        <v>99.869442031862391</v>
      </c>
      <c r="BG67" s="87">
        <v>149.36477514711081</v>
      </c>
      <c r="BH67" s="87">
        <v>4.7782600820760148</v>
      </c>
      <c r="BI67" s="87">
        <v>115.54918403235226</v>
      </c>
      <c r="BJ67" s="87">
        <v>33.995101496830628</v>
      </c>
      <c r="BK67" s="87">
        <v>149.39290299118713</v>
      </c>
      <c r="BL67" s="87">
        <v>99.869442031862391</v>
      </c>
      <c r="BM67" s="87">
        <v>11.356957055690593</v>
      </c>
      <c r="BN67" s="87">
        <v>4.7782600820760148</v>
      </c>
      <c r="BO67" s="87">
        <v>10.953964106957828</v>
      </c>
      <c r="BP67" s="87">
        <v>33.995101496830628</v>
      </c>
      <c r="BQ67" s="87"/>
      <c r="BR67" s="87">
        <v>5.7093144532394273</v>
      </c>
      <c r="BS67" s="87">
        <v>99.393588138495815</v>
      </c>
      <c r="BT67" s="87">
        <v>147.62599664317017</v>
      </c>
      <c r="BU67" s="87">
        <v>0.66450152499436066</v>
      </c>
      <c r="BV67" s="87">
        <v>116.04694937871579</v>
      </c>
      <c r="BW67" s="87">
        <v>99.241441429133545</v>
      </c>
      <c r="BX67" s="87">
        <v>150.98191663886084</v>
      </c>
      <c r="BY67" s="87">
        <v>99.393588138495815</v>
      </c>
      <c r="BZ67" s="87">
        <v>13.326429437889862</v>
      </c>
      <c r="CA67" s="87">
        <v>0.66450152499436066</v>
      </c>
      <c r="CB67" s="87">
        <v>5.0504722782561755</v>
      </c>
      <c r="CC67" s="87">
        <v>99.241441429133545</v>
      </c>
      <c r="CD67" s="87"/>
    </row>
    <row r="68" spans="1:82" x14ac:dyDescent="0.25">
      <c r="A68" s="86">
        <v>64</v>
      </c>
      <c r="B68" s="87">
        <v>5.941912479181128</v>
      </c>
      <c r="C68" s="87">
        <v>98.839279712655312</v>
      </c>
      <c r="D68" s="87">
        <v>146.92022741364943</v>
      </c>
      <c r="E68" s="87">
        <v>5.2644392329862457</v>
      </c>
      <c r="F68" s="87">
        <v>112.25640906306266</v>
      </c>
      <c r="G68" s="87">
        <v>35.064887728255961</v>
      </c>
      <c r="H68" s="87">
        <v>149.29014634030958</v>
      </c>
      <c r="I68" s="87">
        <v>98.839279712655312</v>
      </c>
      <c r="J68" s="87">
        <v>10.918893531097758</v>
      </c>
      <c r="K68" s="87">
        <v>5.2644392329862457</v>
      </c>
      <c r="L68" s="87">
        <v>10.540728537069622</v>
      </c>
      <c r="M68" s="87">
        <v>35.064887728255961</v>
      </c>
      <c r="N68" s="87"/>
      <c r="O68" s="87">
        <v>5.7961896689260293</v>
      </c>
      <c r="P68" s="87">
        <v>11.155742135385617</v>
      </c>
      <c r="Q68" s="87">
        <v>141.20072888265707</v>
      </c>
      <c r="R68" s="87">
        <v>6.9031257486872182</v>
      </c>
      <c r="S68" s="87">
        <v>111.91694697517666</v>
      </c>
      <c r="T68" s="87">
        <v>33.392973805222248</v>
      </c>
      <c r="U68" s="87">
        <v>147.60591418319439</v>
      </c>
      <c r="V68" s="87">
        <v>11.155742135385617</v>
      </c>
      <c r="W68" s="87">
        <v>9.2471144413348867</v>
      </c>
      <c r="X68" s="87">
        <v>6.9031257486872182</v>
      </c>
      <c r="Y68" s="87">
        <v>7.5754337261520863</v>
      </c>
      <c r="Z68" s="87">
        <v>33.392973805222248</v>
      </c>
      <c r="AA68" s="87"/>
      <c r="AB68" s="86">
        <v>64</v>
      </c>
      <c r="AC68" s="87">
        <v>5.9533686857641213</v>
      </c>
      <c r="AD68" s="87">
        <v>98.896416729004471</v>
      </c>
      <c r="AE68" s="87">
        <v>148.36717772407627</v>
      </c>
      <c r="AF68" s="87">
        <v>5.8236382971746323</v>
      </c>
      <c r="AG68" s="87">
        <v>112.64371128724841</v>
      </c>
      <c r="AH68" s="87">
        <v>34.33528624300137</v>
      </c>
      <c r="AI68" s="87">
        <v>147.54608490266799</v>
      </c>
      <c r="AJ68" s="87">
        <v>98.896416729004471</v>
      </c>
      <c r="AK68" s="87">
        <v>11.793021873724618</v>
      </c>
      <c r="AL68" s="87">
        <v>5.8236382971746323</v>
      </c>
      <c r="AM68" s="87">
        <v>5.1981875686403161</v>
      </c>
      <c r="AN68" s="87">
        <v>34.33528624300137</v>
      </c>
      <c r="AO68" s="87"/>
      <c r="AP68" s="86">
        <v>64</v>
      </c>
      <c r="AQ68" s="87">
        <v>6.4572925543796105</v>
      </c>
      <c r="AR68" s="87">
        <v>100.04241008146154</v>
      </c>
      <c r="AS68" s="87">
        <v>144.30832263284532</v>
      </c>
      <c r="AT68" s="87">
        <v>75.903734777354131</v>
      </c>
      <c r="AU68" s="87">
        <v>111.82386219834248</v>
      </c>
      <c r="AV68" s="87">
        <v>34.93437257433731</v>
      </c>
      <c r="AW68" s="87">
        <v>145.902659659828</v>
      </c>
      <c r="AX68" s="87">
        <v>100.04241008146154</v>
      </c>
      <c r="AY68" s="87">
        <v>16.536714312368854</v>
      </c>
      <c r="AZ68" s="87">
        <v>75.903734777354131</v>
      </c>
      <c r="BA68" s="87">
        <v>5.5339568240450987</v>
      </c>
      <c r="BB68" s="87">
        <v>34.93437257433731</v>
      </c>
      <c r="BC68" s="87"/>
      <c r="BD68" s="86">
        <v>64</v>
      </c>
      <c r="BE68" s="87">
        <v>6.1563746825364225</v>
      </c>
      <c r="BF68" s="87">
        <v>99.060175380972481</v>
      </c>
      <c r="BG68" s="87">
        <v>151.48280595577691</v>
      </c>
      <c r="BH68" s="87">
        <v>4.812150128200174</v>
      </c>
      <c r="BI68" s="87">
        <v>113.69439733093253</v>
      </c>
      <c r="BJ68" s="87">
        <v>34.61737447380326</v>
      </c>
      <c r="BK68" s="87">
        <v>147.50491813004658</v>
      </c>
      <c r="BL68" s="87">
        <v>99.060175380972481</v>
      </c>
      <c r="BM68" s="87">
        <v>9.8825167704089498</v>
      </c>
      <c r="BN68" s="87">
        <v>4.812150128200174</v>
      </c>
      <c r="BO68" s="87">
        <v>14.377201145763484</v>
      </c>
      <c r="BP68" s="87">
        <v>34.61737447380326</v>
      </c>
      <c r="BQ68" s="87"/>
      <c r="BR68" s="87">
        <v>6.4699542286100238</v>
      </c>
      <c r="BS68" s="87">
        <v>99.533501378573547</v>
      </c>
      <c r="BT68" s="87">
        <v>148.24929020443648</v>
      </c>
      <c r="BU68" s="87">
        <v>1.1999065449677411</v>
      </c>
      <c r="BV68" s="87">
        <v>113.04553322924504</v>
      </c>
      <c r="BW68" s="87">
        <v>99.322920496996474</v>
      </c>
      <c r="BX68" s="87">
        <v>150.85621088703593</v>
      </c>
      <c r="BY68" s="87">
        <v>99.533501378573547</v>
      </c>
      <c r="BZ68" s="87">
        <v>12.549951333411839</v>
      </c>
      <c r="CA68" s="87">
        <v>1.1999065449677411</v>
      </c>
      <c r="CB68" s="87">
        <v>11.152204573049767</v>
      </c>
      <c r="CC68" s="87">
        <v>99.322920496996474</v>
      </c>
      <c r="CD68" s="87"/>
    </row>
    <row r="69" spans="1:82" x14ac:dyDescent="0.25">
      <c r="A69" s="86">
        <v>65</v>
      </c>
      <c r="B69" s="87">
        <v>5.0155133253464523</v>
      </c>
      <c r="C69" s="87">
        <v>99.277845445280349</v>
      </c>
      <c r="D69" s="87">
        <v>148.31963518060763</v>
      </c>
      <c r="E69" s="87">
        <v>6.6240372538051497</v>
      </c>
      <c r="F69" s="87">
        <v>114.99734849005411</v>
      </c>
      <c r="G69" s="87">
        <v>32.793829858163228</v>
      </c>
      <c r="H69" s="87">
        <v>151.33783651635446</v>
      </c>
      <c r="I69" s="87">
        <v>99.277845445280349</v>
      </c>
      <c r="J69" s="87">
        <v>10.689006222101815</v>
      </c>
      <c r="K69" s="87">
        <v>6.6240372538051497</v>
      </c>
      <c r="L69" s="87">
        <v>12.284299758673527</v>
      </c>
      <c r="M69" s="87">
        <v>32.793829858163228</v>
      </c>
      <c r="N69" s="87"/>
      <c r="O69" s="87">
        <v>5.5063040176270333</v>
      </c>
      <c r="P69" s="87">
        <v>10.720701842206504</v>
      </c>
      <c r="Q69" s="87">
        <v>146.42432799114385</v>
      </c>
      <c r="R69" s="87">
        <v>6.2351794325595424</v>
      </c>
      <c r="S69" s="87">
        <v>109.9028924513441</v>
      </c>
      <c r="T69" s="87">
        <v>34.908128983327046</v>
      </c>
      <c r="U69" s="87">
        <v>148.09139783996778</v>
      </c>
      <c r="V69" s="87">
        <v>10.720701842206504</v>
      </c>
      <c r="W69" s="87">
        <v>10.072792913934375</v>
      </c>
      <c r="X69" s="87">
        <v>6.2351794325595424</v>
      </c>
      <c r="Y69" s="87">
        <v>10.345793216405186</v>
      </c>
      <c r="Z69" s="87">
        <v>34.908128983327046</v>
      </c>
      <c r="AA69" s="87"/>
      <c r="AB69" s="86">
        <v>65</v>
      </c>
      <c r="AC69" s="87">
        <v>5.0915993807543396</v>
      </c>
      <c r="AD69" s="87">
        <v>100.11745811699254</v>
      </c>
      <c r="AE69" s="87">
        <v>149.44489469981613</v>
      </c>
      <c r="AF69" s="87">
        <v>6.3029221492884897</v>
      </c>
      <c r="AG69" s="87">
        <v>114.84195101629982</v>
      </c>
      <c r="AH69" s="87">
        <v>34.235335502505983</v>
      </c>
      <c r="AI69" s="87">
        <v>149.94651721101891</v>
      </c>
      <c r="AJ69" s="87">
        <v>100.11745811699254</v>
      </c>
      <c r="AK69" s="87">
        <v>9.267650131908141</v>
      </c>
      <c r="AL69" s="87">
        <v>6.3029221492884897</v>
      </c>
      <c r="AM69" s="87">
        <v>6.8914764720916306</v>
      </c>
      <c r="AN69" s="87">
        <v>34.235335502505983</v>
      </c>
      <c r="AO69" s="87"/>
      <c r="AP69" s="86">
        <v>65</v>
      </c>
      <c r="AQ69" s="87">
        <v>5.8035628416271265</v>
      </c>
      <c r="AR69" s="87">
        <v>99.372410853714968</v>
      </c>
      <c r="AS69" s="87">
        <v>142.76723588946945</v>
      </c>
      <c r="AT69" s="87">
        <v>75.285254558390534</v>
      </c>
      <c r="AU69" s="87">
        <v>111.26355113366232</v>
      </c>
      <c r="AV69" s="87">
        <v>33.111625399503183</v>
      </c>
      <c r="AW69" s="87">
        <v>146.72694809429811</v>
      </c>
      <c r="AX69" s="87">
        <v>99.372410853714968</v>
      </c>
      <c r="AY69" s="87">
        <v>9.454387273534504</v>
      </c>
      <c r="AZ69" s="87">
        <v>75.285254558390534</v>
      </c>
      <c r="BA69" s="87">
        <v>4.5451440277111743</v>
      </c>
      <c r="BB69" s="87">
        <v>33.111625399503183</v>
      </c>
      <c r="BC69" s="87"/>
      <c r="BD69" s="86">
        <v>65</v>
      </c>
      <c r="BE69" s="87">
        <v>5.577616666201572</v>
      </c>
      <c r="BF69" s="87">
        <v>100.24041589986805</v>
      </c>
      <c r="BG69" s="87">
        <v>146.46850806755401</v>
      </c>
      <c r="BH69" s="87">
        <v>5.6795503711815822</v>
      </c>
      <c r="BI69" s="87">
        <v>111.97741904475605</v>
      </c>
      <c r="BJ69" s="87">
        <v>34.771499951827352</v>
      </c>
      <c r="BK69" s="87">
        <v>148.15534845845389</v>
      </c>
      <c r="BL69" s="87">
        <v>100.24041589986805</v>
      </c>
      <c r="BM69" s="87">
        <v>10.071873796048825</v>
      </c>
      <c r="BN69" s="87">
        <v>5.6795503711815822</v>
      </c>
      <c r="BO69" s="87">
        <v>6.8002889768528147</v>
      </c>
      <c r="BP69" s="87">
        <v>34.771499951827352</v>
      </c>
      <c r="BQ69" s="87"/>
      <c r="BR69" s="87">
        <v>7.4529548521891371</v>
      </c>
      <c r="BS69" s="87">
        <v>99.600990429566849</v>
      </c>
      <c r="BT69" s="87">
        <v>150.64603614756734</v>
      </c>
      <c r="BU69" s="87">
        <v>0.69377995716729801</v>
      </c>
      <c r="BV69" s="87">
        <v>114.06335316055406</v>
      </c>
      <c r="BW69" s="87">
        <v>99.610345607611563</v>
      </c>
      <c r="BX69" s="87">
        <v>147.56049823687169</v>
      </c>
      <c r="BY69" s="87">
        <v>99.600990429566849</v>
      </c>
      <c r="BZ69" s="87">
        <v>11.896991089505002</v>
      </c>
      <c r="CA69" s="87">
        <v>0.69377995716729801</v>
      </c>
      <c r="CB69" s="87">
        <v>8.792035597696124</v>
      </c>
      <c r="CC69" s="87">
        <v>99.610345607611563</v>
      </c>
      <c r="CD69" s="87"/>
    </row>
    <row r="70" spans="1:82" x14ac:dyDescent="0.25">
      <c r="A70" s="86">
        <v>66</v>
      </c>
      <c r="B70" s="87">
        <v>6.8186207219706878</v>
      </c>
      <c r="C70" s="87">
        <v>98.363205884501923</v>
      </c>
      <c r="D70" s="87">
        <v>148.01260336268712</v>
      </c>
      <c r="E70" s="87">
        <v>4.5339856599513926</v>
      </c>
      <c r="F70" s="87">
        <v>114.07790822290379</v>
      </c>
      <c r="G70" s="87">
        <v>33.914722992114797</v>
      </c>
      <c r="H70" s="87">
        <v>152.21592294305924</v>
      </c>
      <c r="I70" s="87">
        <v>98.363205884501923</v>
      </c>
      <c r="J70" s="87">
        <v>10.424426402712728</v>
      </c>
      <c r="K70" s="87">
        <v>4.5339856599513926</v>
      </c>
      <c r="L70" s="87">
        <v>8.5155196790326606</v>
      </c>
      <c r="M70" s="87">
        <v>33.914722992114797</v>
      </c>
      <c r="N70" s="87"/>
      <c r="O70" s="87">
        <v>5.2159384875353885</v>
      </c>
      <c r="P70" s="87">
        <v>8.8881398049362019</v>
      </c>
      <c r="Q70" s="87">
        <v>141.95166389090451</v>
      </c>
      <c r="R70" s="87">
        <v>7.2756791418629199</v>
      </c>
      <c r="S70" s="87">
        <v>109.71026206800688</v>
      </c>
      <c r="T70" s="87">
        <v>34.195430869495468</v>
      </c>
      <c r="U70" s="87">
        <v>146.79173302388881</v>
      </c>
      <c r="V70" s="87">
        <v>8.8881398049362019</v>
      </c>
      <c r="W70" s="87">
        <v>10.077630269207575</v>
      </c>
      <c r="X70" s="87">
        <v>7.2756791418629199</v>
      </c>
      <c r="Y70" s="87">
        <v>10.83940505335878</v>
      </c>
      <c r="Z70" s="87">
        <v>34.195430869495468</v>
      </c>
      <c r="AA70" s="87"/>
      <c r="AB70" s="86">
        <v>66</v>
      </c>
      <c r="AC70" s="87">
        <v>5.4157421554328327</v>
      </c>
      <c r="AD70" s="87">
        <v>98.651623550950987</v>
      </c>
      <c r="AE70" s="87">
        <v>148.70933770772714</v>
      </c>
      <c r="AF70" s="87">
        <v>5.6757225808136944</v>
      </c>
      <c r="AG70" s="87">
        <v>113.31692394160513</v>
      </c>
      <c r="AH70" s="87">
        <v>32.060671298538786</v>
      </c>
      <c r="AI70" s="87">
        <v>149.08104517973334</v>
      </c>
      <c r="AJ70" s="87">
        <v>98.651623550950987</v>
      </c>
      <c r="AK70" s="87">
        <v>14.833463034119738</v>
      </c>
      <c r="AL70" s="87">
        <v>5.6757225808136944</v>
      </c>
      <c r="AM70" s="87">
        <v>14.381272825000346</v>
      </c>
      <c r="AN70" s="87">
        <v>32.060671298538786</v>
      </c>
      <c r="AO70" s="87"/>
      <c r="AP70" s="86">
        <v>66</v>
      </c>
      <c r="AQ70" s="87">
        <v>6.7951197023794894</v>
      </c>
      <c r="AR70" s="87">
        <v>99.884355722415194</v>
      </c>
      <c r="AS70" s="87">
        <v>143.60894939679741</v>
      </c>
      <c r="AT70" s="87">
        <v>75.017307232791481</v>
      </c>
      <c r="AU70" s="87">
        <v>111.17864752820064</v>
      </c>
      <c r="AV70" s="87">
        <v>33.072047364191597</v>
      </c>
      <c r="AW70" s="87">
        <v>145.59413132274233</v>
      </c>
      <c r="AX70" s="87">
        <v>99.884355722415194</v>
      </c>
      <c r="AY70" s="87">
        <v>9.2867084579211046</v>
      </c>
      <c r="AZ70" s="87">
        <v>75.017307232791481</v>
      </c>
      <c r="BA70" s="87">
        <v>3.595896051261446</v>
      </c>
      <c r="BB70" s="87">
        <v>33.072047364191597</v>
      </c>
      <c r="BC70" s="87"/>
      <c r="BD70" s="86">
        <v>66</v>
      </c>
      <c r="BE70" s="87">
        <v>5.575577739909539</v>
      </c>
      <c r="BF70" s="87">
        <v>99.573257879927169</v>
      </c>
      <c r="BG70" s="87">
        <v>148.67804189312835</v>
      </c>
      <c r="BH70" s="87">
        <v>5.920370091456892</v>
      </c>
      <c r="BI70" s="87">
        <v>114.27165132944677</v>
      </c>
      <c r="BJ70" s="87">
        <v>33.641788307412803</v>
      </c>
      <c r="BK70" s="87">
        <v>152.04371645462908</v>
      </c>
      <c r="BL70" s="87">
        <v>99.573257879927169</v>
      </c>
      <c r="BM70" s="87">
        <v>15.568724913023953</v>
      </c>
      <c r="BN70" s="87">
        <v>5.920370091456892</v>
      </c>
      <c r="BO70" s="87">
        <v>7.2135819162174277</v>
      </c>
      <c r="BP70" s="87">
        <v>33.641788307412803</v>
      </c>
      <c r="BQ70" s="87"/>
      <c r="BR70" s="87">
        <v>6.5216726191932253</v>
      </c>
      <c r="BS70" s="87">
        <v>99.661267798510636</v>
      </c>
      <c r="BT70" s="87">
        <v>148.93047069973193</v>
      </c>
      <c r="BU70" s="87">
        <v>1.5764137878339159</v>
      </c>
      <c r="BV70" s="87">
        <v>113.0324780845518</v>
      </c>
      <c r="BW70" s="87">
        <v>99.562725266258326</v>
      </c>
      <c r="BX70" s="87">
        <v>149.07391750610779</v>
      </c>
      <c r="BY70" s="87">
        <v>99.661267798510636</v>
      </c>
      <c r="BZ70" s="87">
        <v>12.14367454454697</v>
      </c>
      <c r="CA70" s="87">
        <v>1.5764137878339159</v>
      </c>
      <c r="CB70" s="87">
        <v>9.7118748174412151</v>
      </c>
      <c r="CC70" s="87">
        <v>99.562725266258326</v>
      </c>
      <c r="CD70" s="87"/>
    </row>
    <row r="71" spans="1:82" x14ac:dyDescent="0.25">
      <c r="A71" s="86">
        <v>67</v>
      </c>
      <c r="B71" s="87">
        <v>6.6984827063502044</v>
      </c>
      <c r="C71" s="87">
        <v>99.733567957617211</v>
      </c>
      <c r="D71" s="87">
        <v>147.76134923352467</v>
      </c>
      <c r="E71" s="87">
        <v>6.2285755921816248</v>
      </c>
      <c r="F71" s="87">
        <v>114.07417935583214</v>
      </c>
      <c r="G71" s="87">
        <v>34.309751747412498</v>
      </c>
      <c r="H71" s="87">
        <v>151.40499015039444</v>
      </c>
      <c r="I71" s="87">
        <v>99.733567957617211</v>
      </c>
      <c r="J71" s="87">
        <v>12.19154815764524</v>
      </c>
      <c r="K71" s="87">
        <v>6.2285755921816248</v>
      </c>
      <c r="L71" s="87">
        <v>11.516266701356184</v>
      </c>
      <c r="M71" s="87">
        <v>34.309751747412498</v>
      </c>
      <c r="N71" s="87"/>
      <c r="O71" s="87">
        <v>5.6214844462947058</v>
      </c>
      <c r="P71" s="87">
        <v>7.939501820467739</v>
      </c>
      <c r="Q71" s="87">
        <v>141.61454584505975</v>
      </c>
      <c r="R71" s="87">
        <v>5.7613059415569925</v>
      </c>
      <c r="S71" s="87">
        <v>114.55065724472857</v>
      </c>
      <c r="T71" s="87">
        <v>33.989069538115444</v>
      </c>
      <c r="U71" s="87">
        <v>146.84280790220646</v>
      </c>
      <c r="V71" s="87">
        <v>7.939501820467739</v>
      </c>
      <c r="W71" s="87">
        <v>9.3342453936083984</v>
      </c>
      <c r="X71" s="87">
        <v>5.7613059415569925</v>
      </c>
      <c r="Y71" s="87">
        <v>12.678058672028996</v>
      </c>
      <c r="Z71" s="87">
        <v>33.989069538115444</v>
      </c>
      <c r="AA71" s="87"/>
      <c r="AB71" s="86">
        <v>67</v>
      </c>
      <c r="AC71" s="87">
        <v>5.8765037106772322</v>
      </c>
      <c r="AD71" s="87">
        <v>99.418657989681577</v>
      </c>
      <c r="AE71" s="87">
        <v>148.08742022353505</v>
      </c>
      <c r="AF71" s="87">
        <v>4.9281341984972071</v>
      </c>
      <c r="AG71" s="87">
        <v>113.56766072304819</v>
      </c>
      <c r="AH71" s="87">
        <v>33.537622768670552</v>
      </c>
      <c r="AI71" s="87">
        <v>150.62084879411788</v>
      </c>
      <c r="AJ71" s="87">
        <v>99.418657989681577</v>
      </c>
      <c r="AK71" s="87">
        <v>12.645502300078158</v>
      </c>
      <c r="AL71" s="87">
        <v>4.9281341984972071</v>
      </c>
      <c r="AM71" s="87">
        <v>6.7518275682895528</v>
      </c>
      <c r="AN71" s="87">
        <v>33.537622768670552</v>
      </c>
      <c r="AO71" s="87"/>
      <c r="AP71" s="86">
        <v>67</v>
      </c>
      <c r="AQ71" s="87">
        <v>6.5344450704837511</v>
      </c>
      <c r="AR71" s="87">
        <v>100.04569448079758</v>
      </c>
      <c r="AS71" s="87">
        <v>141.17287407419875</v>
      </c>
      <c r="AT71" s="87">
        <v>76.761146748225855</v>
      </c>
      <c r="AU71" s="87">
        <v>113.75613407770945</v>
      </c>
      <c r="AV71" s="87">
        <v>33.632162202207148</v>
      </c>
      <c r="AW71" s="87">
        <v>139.7174457843885</v>
      </c>
      <c r="AX71" s="87">
        <v>100.04569448079758</v>
      </c>
      <c r="AY71" s="87">
        <v>9.8280891038311999</v>
      </c>
      <c r="AZ71" s="87">
        <v>76.761146748225855</v>
      </c>
      <c r="BA71" s="87">
        <v>3.3675161979631252</v>
      </c>
      <c r="BB71" s="87">
        <v>33.632162202207148</v>
      </c>
      <c r="BC71" s="87"/>
      <c r="BD71" s="86">
        <v>67</v>
      </c>
      <c r="BE71" s="87">
        <v>5.4921976679525217</v>
      </c>
      <c r="BF71" s="87">
        <v>100.21424731987462</v>
      </c>
      <c r="BG71" s="87">
        <v>148.29011363251342</v>
      </c>
      <c r="BH71" s="87">
        <v>6.1324844350428585</v>
      </c>
      <c r="BI71" s="87">
        <v>112.82634390139233</v>
      </c>
      <c r="BJ71" s="87">
        <v>35.361259629341383</v>
      </c>
      <c r="BK71" s="87">
        <v>149.52393841572123</v>
      </c>
      <c r="BL71" s="87">
        <v>100.21424731987462</v>
      </c>
      <c r="BM71" s="87">
        <v>11.167107771260648</v>
      </c>
      <c r="BN71" s="87">
        <v>6.1324844350428585</v>
      </c>
      <c r="BO71" s="87">
        <v>20.677092529276088</v>
      </c>
      <c r="BP71" s="87">
        <v>35.361259629341383</v>
      </c>
      <c r="BQ71" s="87"/>
      <c r="BR71" s="87">
        <v>6.6762966771143653</v>
      </c>
      <c r="BS71" s="87">
        <v>99.568843634318398</v>
      </c>
      <c r="BT71" s="87">
        <v>147.27293029171813</v>
      </c>
      <c r="BU71" s="87">
        <v>1.4567273859580236</v>
      </c>
      <c r="BV71" s="87">
        <v>114.53948758855468</v>
      </c>
      <c r="BW71" s="87">
        <v>99.492257813879917</v>
      </c>
      <c r="BX71" s="87">
        <v>149.98597584175008</v>
      </c>
      <c r="BY71" s="87">
        <v>99.568843634318398</v>
      </c>
      <c r="BZ71" s="87">
        <v>10.591554626316865</v>
      </c>
      <c r="CA71" s="87">
        <v>1.4567273859580236</v>
      </c>
      <c r="CB71" s="87">
        <v>9.6761633548210302</v>
      </c>
      <c r="CC71" s="87">
        <v>99.492257813879917</v>
      </c>
      <c r="CD71" s="87"/>
    </row>
    <row r="72" spans="1:82" x14ac:dyDescent="0.25">
      <c r="A72" s="86">
        <v>68</v>
      </c>
      <c r="B72" s="87">
        <v>6.8133325845986015</v>
      </c>
      <c r="C72" s="87">
        <v>99.028263607556212</v>
      </c>
      <c r="D72" s="87">
        <v>147.45301864903166</v>
      </c>
      <c r="E72" s="87">
        <v>6.1683398292970821</v>
      </c>
      <c r="F72" s="87">
        <v>115.28133449101915</v>
      </c>
      <c r="G72" s="87">
        <v>35.184022767299432</v>
      </c>
      <c r="H72" s="87">
        <v>147.49145605162923</v>
      </c>
      <c r="I72" s="87">
        <v>99.028263607556212</v>
      </c>
      <c r="J72" s="87">
        <v>10.3440755364007</v>
      </c>
      <c r="K72" s="87">
        <v>6.1683398292970821</v>
      </c>
      <c r="L72" s="87">
        <v>7.540595493599259</v>
      </c>
      <c r="M72" s="87">
        <v>35.184022767299432</v>
      </c>
      <c r="N72" s="87"/>
      <c r="O72" s="87">
        <v>5.4408051638072905</v>
      </c>
      <c r="P72" s="87">
        <v>11.013056085291279</v>
      </c>
      <c r="Q72" s="87">
        <v>141.05008306347008</v>
      </c>
      <c r="R72" s="87">
        <v>6.2548270101957302</v>
      </c>
      <c r="S72" s="87">
        <v>112.52435498641684</v>
      </c>
      <c r="T72" s="87">
        <v>33.946523559771599</v>
      </c>
      <c r="U72" s="87">
        <v>147.98016059250364</v>
      </c>
      <c r="V72" s="87">
        <v>11.013056085291279</v>
      </c>
      <c r="W72" s="87">
        <v>10.670506142622656</v>
      </c>
      <c r="X72" s="87">
        <v>6.2548270101957302</v>
      </c>
      <c r="Y72" s="87">
        <v>12.561469544883225</v>
      </c>
      <c r="Z72" s="87">
        <v>33.946523559771599</v>
      </c>
      <c r="AA72" s="87"/>
      <c r="AB72" s="86">
        <v>68</v>
      </c>
      <c r="AC72" s="87">
        <v>5.5839460587759682</v>
      </c>
      <c r="AD72" s="87">
        <v>99.230321232369391</v>
      </c>
      <c r="AE72" s="87">
        <v>148.66612489221538</v>
      </c>
      <c r="AF72" s="87">
        <v>6.5545621753271224</v>
      </c>
      <c r="AG72" s="87">
        <v>114.06823790793756</v>
      </c>
      <c r="AH72" s="87">
        <v>33.819755765818897</v>
      </c>
      <c r="AI72" s="87">
        <v>150.69199073823955</v>
      </c>
      <c r="AJ72" s="87">
        <v>99.230321232369391</v>
      </c>
      <c r="AK72" s="87">
        <v>13.787143357517259</v>
      </c>
      <c r="AL72" s="87">
        <v>6.5545621753271224</v>
      </c>
      <c r="AM72" s="87">
        <v>11.995580691502155</v>
      </c>
      <c r="AN72" s="87">
        <v>33.819755765818897</v>
      </c>
      <c r="AO72" s="87"/>
      <c r="AP72" s="86">
        <v>68</v>
      </c>
      <c r="AQ72" s="87">
        <v>5.718846554635113</v>
      </c>
      <c r="AR72" s="87">
        <v>100.14563017328624</v>
      </c>
      <c r="AS72" s="87">
        <v>142.94391950860728</v>
      </c>
      <c r="AT72" s="87">
        <v>76.257004692209648</v>
      </c>
      <c r="AU72" s="87">
        <v>111.20534607035268</v>
      </c>
      <c r="AV72" s="87">
        <v>33.952461632377741</v>
      </c>
      <c r="AW72" s="87">
        <v>142.28979011670253</v>
      </c>
      <c r="AX72" s="87">
        <v>100.14563017328624</v>
      </c>
      <c r="AY72" s="87">
        <v>10.766930761906602</v>
      </c>
      <c r="AZ72" s="87">
        <v>76.257004692209648</v>
      </c>
      <c r="BA72" s="87">
        <v>2.6122829636392924</v>
      </c>
      <c r="BB72" s="87">
        <v>33.952461632377741</v>
      </c>
      <c r="BC72" s="87"/>
      <c r="BD72" s="86">
        <v>68</v>
      </c>
      <c r="BE72" s="87">
        <v>5.9018352371503617</v>
      </c>
      <c r="BF72" s="87">
        <v>99.469706510841149</v>
      </c>
      <c r="BG72" s="87">
        <v>146.53503534346873</v>
      </c>
      <c r="BH72" s="87">
        <v>7.3562657598968855</v>
      </c>
      <c r="BI72" s="87">
        <v>113.60289042900148</v>
      </c>
      <c r="BJ72" s="87">
        <v>33.663874234702618</v>
      </c>
      <c r="BK72" s="87">
        <v>148.01678452836771</v>
      </c>
      <c r="BL72" s="87">
        <v>99.469706510841149</v>
      </c>
      <c r="BM72" s="87">
        <v>10.904229515480946</v>
      </c>
      <c r="BN72" s="87">
        <v>7.3562657598968855</v>
      </c>
      <c r="BO72" s="87">
        <v>7.0799282353467783</v>
      </c>
      <c r="BP72" s="87">
        <v>33.663874234702618</v>
      </c>
      <c r="BQ72" s="87"/>
      <c r="BR72" s="87">
        <v>5.2078367661369045</v>
      </c>
      <c r="BS72" s="87">
        <v>99.519594468540546</v>
      </c>
      <c r="BT72" s="87">
        <v>149.40477506822276</v>
      </c>
      <c r="BU72" s="87">
        <v>0.42676707289879179</v>
      </c>
      <c r="BV72" s="87">
        <v>114.57187726140083</v>
      </c>
      <c r="BW72" s="87">
        <v>99.488521077061705</v>
      </c>
      <c r="BX72" s="87">
        <v>150.64320132613668</v>
      </c>
      <c r="BY72" s="87">
        <v>99.519594468540546</v>
      </c>
      <c r="BZ72" s="87">
        <v>11.141420254234623</v>
      </c>
      <c r="CA72" s="87">
        <v>0.42676707289879179</v>
      </c>
      <c r="CB72" s="87">
        <v>12.344527652422524</v>
      </c>
      <c r="CC72" s="87">
        <v>99.488521077061705</v>
      </c>
      <c r="CD72" s="87"/>
    </row>
    <row r="73" spans="1:82" x14ac:dyDescent="0.25">
      <c r="A73" s="86">
        <v>69</v>
      </c>
      <c r="B73" s="87">
        <v>5.7033364094391352</v>
      </c>
      <c r="C73" s="87">
        <v>99.843963138859792</v>
      </c>
      <c r="D73" s="87">
        <v>147.02823361378853</v>
      </c>
      <c r="E73" s="87">
        <v>6.7810135424268916</v>
      </c>
      <c r="F73" s="87">
        <v>113.98104493337513</v>
      </c>
      <c r="G73" s="87">
        <v>34.850671665765098</v>
      </c>
      <c r="H73" s="87">
        <v>150.65384055135516</v>
      </c>
      <c r="I73" s="87">
        <v>99.843963138859792</v>
      </c>
      <c r="J73" s="87">
        <v>10.535197894791812</v>
      </c>
      <c r="K73" s="87">
        <v>6.7810135424268916</v>
      </c>
      <c r="L73" s="87">
        <v>11.959390581345481</v>
      </c>
      <c r="M73" s="87">
        <v>34.850671665765098</v>
      </c>
      <c r="N73" s="87"/>
      <c r="O73" s="87">
        <v>5.6946482899755901</v>
      </c>
      <c r="P73" s="87">
        <v>10.861411040784086</v>
      </c>
      <c r="Q73" s="87">
        <v>140.91663330149245</v>
      </c>
      <c r="R73" s="87">
        <v>5.5539793510349966</v>
      </c>
      <c r="S73" s="87">
        <v>112.12073465417546</v>
      </c>
      <c r="T73" s="87">
        <v>33.975855956862944</v>
      </c>
      <c r="U73" s="87">
        <v>143.77843699039195</v>
      </c>
      <c r="V73" s="87">
        <v>10.861411040784086</v>
      </c>
      <c r="W73" s="87">
        <v>15.959177439715733</v>
      </c>
      <c r="X73" s="87">
        <v>5.5539793510349966</v>
      </c>
      <c r="Y73" s="87">
        <v>15.420093288873378</v>
      </c>
      <c r="Z73" s="87">
        <v>33.975855956862944</v>
      </c>
      <c r="AA73" s="87"/>
      <c r="AB73" s="86">
        <v>69</v>
      </c>
      <c r="AC73" s="87">
        <v>6.3452893713316598</v>
      </c>
      <c r="AD73" s="87">
        <v>100.29344560294646</v>
      </c>
      <c r="AE73" s="87">
        <v>147.68446428139356</v>
      </c>
      <c r="AF73" s="87">
        <v>5.6190033498710648</v>
      </c>
      <c r="AG73" s="87">
        <v>112.47260915135519</v>
      </c>
      <c r="AH73" s="87">
        <v>34.310278501560418</v>
      </c>
      <c r="AI73" s="87">
        <v>151.7831252108308</v>
      </c>
      <c r="AJ73" s="87">
        <v>100.29344560294646</v>
      </c>
      <c r="AK73" s="87">
        <v>12.174564005239951</v>
      </c>
      <c r="AL73" s="87">
        <v>5.6190033498710648</v>
      </c>
      <c r="AM73" s="87">
        <v>13.624323332343277</v>
      </c>
      <c r="AN73" s="87">
        <v>34.310278501560418</v>
      </c>
      <c r="AO73" s="87"/>
      <c r="AP73" s="86">
        <v>69</v>
      </c>
      <c r="AQ73" s="87">
        <v>6.1597132779865307</v>
      </c>
      <c r="AR73" s="87">
        <v>99.772921973350222</v>
      </c>
      <c r="AS73" s="87">
        <v>143.6889926684801</v>
      </c>
      <c r="AT73" s="87">
        <v>77.451876436510872</v>
      </c>
      <c r="AU73" s="87">
        <v>112.01735234320928</v>
      </c>
      <c r="AV73" s="87">
        <v>34.557817166041879</v>
      </c>
      <c r="AW73" s="87">
        <v>144.60252083204776</v>
      </c>
      <c r="AX73" s="87">
        <v>99.772921973350222</v>
      </c>
      <c r="AY73" s="87">
        <v>12.49782243323528</v>
      </c>
      <c r="AZ73" s="87">
        <v>77.451876436510872</v>
      </c>
      <c r="BA73" s="87">
        <v>3.9729306309595191</v>
      </c>
      <c r="BB73" s="87">
        <v>34.557817166041879</v>
      </c>
      <c r="BC73" s="87"/>
      <c r="BD73" s="86">
        <v>69</v>
      </c>
      <c r="BE73" s="87">
        <v>5.647895388698057</v>
      </c>
      <c r="BF73" s="87">
        <v>99.207902755609268</v>
      </c>
      <c r="BG73" s="87">
        <v>146.13826449097479</v>
      </c>
      <c r="BH73" s="87">
        <v>6.3188965145224598</v>
      </c>
      <c r="BI73" s="87">
        <v>115.40712807294567</v>
      </c>
      <c r="BJ73" s="87">
        <v>33.359049146224628</v>
      </c>
      <c r="BK73" s="87">
        <v>151.83533212858589</v>
      </c>
      <c r="BL73" s="87">
        <v>99.207902755609268</v>
      </c>
      <c r="BM73" s="87">
        <v>15.94198884608276</v>
      </c>
      <c r="BN73" s="87">
        <v>6.3188965145224598</v>
      </c>
      <c r="BO73" s="87">
        <v>5.8268473874936566</v>
      </c>
      <c r="BP73" s="87">
        <v>33.359049146224628</v>
      </c>
      <c r="BQ73" s="87"/>
      <c r="BR73" s="87">
        <v>6.5084658475750548</v>
      </c>
      <c r="BS73" s="87">
        <v>99.28151418217351</v>
      </c>
      <c r="BT73" s="87">
        <v>149.84978815855527</v>
      </c>
      <c r="BU73" s="87">
        <v>1.7719745031813461</v>
      </c>
      <c r="BV73" s="87">
        <v>113.3267883873546</v>
      </c>
      <c r="BW73" s="87">
        <v>99.702045332858788</v>
      </c>
      <c r="BX73" s="87">
        <v>150.11971731519452</v>
      </c>
      <c r="BY73" s="87">
        <v>99.28151418217351</v>
      </c>
      <c r="BZ73" s="87">
        <v>12.140186255868336</v>
      </c>
      <c r="CA73" s="87">
        <v>1.7719745031813461</v>
      </c>
      <c r="CB73" s="87">
        <v>17.175457650053346</v>
      </c>
      <c r="CC73" s="87">
        <v>99.702045332858788</v>
      </c>
      <c r="CD73" s="87"/>
    </row>
    <row r="74" spans="1:82" x14ac:dyDescent="0.25">
      <c r="A74" s="86">
        <v>70</v>
      </c>
      <c r="B74" s="87">
        <v>6.0222489280707698</v>
      </c>
      <c r="C74" s="87">
        <v>99.34554936432589</v>
      </c>
      <c r="D74" s="87">
        <v>149.0844188680901</v>
      </c>
      <c r="E74" s="87">
        <v>7.4031130628238886</v>
      </c>
      <c r="F74" s="87">
        <v>114.25023510195584</v>
      </c>
      <c r="G74" s="87">
        <v>33.665226192821841</v>
      </c>
      <c r="H74" s="87">
        <v>144.84769519865083</v>
      </c>
      <c r="I74" s="87">
        <v>99.34554936432589</v>
      </c>
      <c r="J74" s="87">
        <v>10.358393724947057</v>
      </c>
      <c r="K74" s="87">
        <v>7.4031130628238886</v>
      </c>
      <c r="L74" s="87">
        <v>5.0497110561093388</v>
      </c>
      <c r="M74" s="87">
        <v>33.665226192821841</v>
      </c>
      <c r="N74" s="87"/>
      <c r="O74" s="87">
        <v>4.4481511854958917</v>
      </c>
      <c r="P74" s="87">
        <v>11.436612562070756</v>
      </c>
      <c r="Q74" s="87">
        <v>143.40013522240565</v>
      </c>
      <c r="R74" s="87">
        <v>5.2135804181891308</v>
      </c>
      <c r="S74" s="87">
        <v>112.38464054625233</v>
      </c>
      <c r="T74" s="87">
        <v>32.776384949853799</v>
      </c>
      <c r="U74" s="87">
        <v>145.08869879984394</v>
      </c>
      <c r="V74" s="87">
        <v>11.436612562070756</v>
      </c>
      <c r="W74" s="87">
        <v>9.587291404751296</v>
      </c>
      <c r="X74" s="87">
        <v>5.2135804181891308</v>
      </c>
      <c r="Y74" s="87">
        <v>14.932707845248657</v>
      </c>
      <c r="Z74" s="87">
        <v>32.776384949853799</v>
      </c>
      <c r="AA74" s="87"/>
      <c r="AB74" s="86">
        <v>70</v>
      </c>
      <c r="AC74" s="87">
        <v>5.2519738433701102</v>
      </c>
      <c r="AD74" s="87">
        <v>99.297220830901537</v>
      </c>
      <c r="AE74" s="87">
        <v>145.92490235530224</v>
      </c>
      <c r="AF74" s="87">
        <v>6.3468775947918781</v>
      </c>
      <c r="AG74" s="87">
        <v>112.90600954988808</v>
      </c>
      <c r="AH74" s="87">
        <v>34.638359866123714</v>
      </c>
      <c r="AI74" s="87">
        <v>149.6113319331175</v>
      </c>
      <c r="AJ74" s="87">
        <v>99.297220830901537</v>
      </c>
      <c r="AK74" s="87">
        <v>9.8512153919662122</v>
      </c>
      <c r="AL74" s="87">
        <v>6.3468775947918781</v>
      </c>
      <c r="AM74" s="87">
        <v>13.946376571534142</v>
      </c>
      <c r="AN74" s="87">
        <v>34.638359866123714</v>
      </c>
      <c r="AO74" s="87"/>
      <c r="AP74" s="86">
        <v>70</v>
      </c>
      <c r="AQ74" s="87">
        <v>6.8267066806182255</v>
      </c>
      <c r="AR74" s="87">
        <v>100.3737671906834</v>
      </c>
      <c r="AS74" s="87">
        <v>145.17510838211524</v>
      </c>
      <c r="AT74" s="87">
        <v>76.795767494908347</v>
      </c>
      <c r="AU74" s="87">
        <v>113.16332209496203</v>
      </c>
      <c r="AV74" s="87">
        <v>33.716793084882603</v>
      </c>
      <c r="AW74" s="87">
        <v>140.60241312428337</v>
      </c>
      <c r="AX74" s="87">
        <v>100.3737671906834</v>
      </c>
      <c r="AY74" s="87">
        <v>9.0025336173295543</v>
      </c>
      <c r="AZ74" s="87">
        <v>76.795767494908347</v>
      </c>
      <c r="BA74" s="87">
        <v>5.7836046222139927</v>
      </c>
      <c r="BB74" s="87">
        <v>33.716793084882603</v>
      </c>
      <c r="BC74" s="87"/>
      <c r="BD74" s="86">
        <v>70</v>
      </c>
      <c r="BE74" s="87">
        <v>6.1534163791945264</v>
      </c>
      <c r="BF74" s="87">
        <v>99.291270740503563</v>
      </c>
      <c r="BG74" s="87">
        <v>147.51337364834021</v>
      </c>
      <c r="BH74" s="87">
        <v>6.5254035763255223</v>
      </c>
      <c r="BI74" s="87">
        <v>113.02977844411308</v>
      </c>
      <c r="BJ74" s="87">
        <v>33.88573765065513</v>
      </c>
      <c r="BK74" s="87">
        <v>149.85697722046393</v>
      </c>
      <c r="BL74" s="87">
        <v>99.291270740503563</v>
      </c>
      <c r="BM74" s="87">
        <v>12.958930424231154</v>
      </c>
      <c r="BN74" s="87">
        <v>6.5254035763255223</v>
      </c>
      <c r="BO74" s="87">
        <v>9.8235172951444945</v>
      </c>
      <c r="BP74" s="87">
        <v>33.88573765065513</v>
      </c>
      <c r="BQ74" s="87"/>
      <c r="BR74" s="87">
        <v>5.6957467680943479</v>
      </c>
      <c r="BS74" s="87">
        <v>99.397115624477905</v>
      </c>
      <c r="BT74" s="87">
        <v>148.10957865339259</v>
      </c>
      <c r="BU74" s="87">
        <v>0.87930197623361772</v>
      </c>
      <c r="BV74" s="87">
        <v>113.40099246301391</v>
      </c>
      <c r="BW74" s="87">
        <v>99.617543885742492</v>
      </c>
      <c r="BX74" s="87">
        <v>151.84317113989138</v>
      </c>
      <c r="BY74" s="87">
        <v>99.397115624477905</v>
      </c>
      <c r="BZ74" s="87">
        <v>10.772507045161207</v>
      </c>
      <c r="CA74" s="87">
        <v>0.87930197623361772</v>
      </c>
      <c r="CB74" s="87">
        <v>9.537518381499833</v>
      </c>
      <c r="CC74" s="87">
        <v>99.617543885742492</v>
      </c>
      <c r="CD74" s="87"/>
    </row>
    <row r="75" spans="1:82" x14ac:dyDescent="0.25">
      <c r="A75" s="86">
        <v>71</v>
      </c>
      <c r="B75" s="87">
        <v>6.318929822249074</v>
      </c>
      <c r="C75" s="87">
        <v>99.553864950493178</v>
      </c>
      <c r="D75" s="87">
        <v>147.63810711157436</v>
      </c>
      <c r="E75" s="87">
        <v>4.5699092494043843</v>
      </c>
      <c r="F75" s="87">
        <v>113.04606707460086</v>
      </c>
      <c r="G75" s="87">
        <v>33.890470469615451</v>
      </c>
      <c r="H75" s="87">
        <v>147.50982723892659</v>
      </c>
      <c r="I75" s="87">
        <v>99.553864950493178</v>
      </c>
      <c r="J75" s="87">
        <v>11.384749041067975</v>
      </c>
      <c r="K75" s="87">
        <v>4.5699092494043843</v>
      </c>
      <c r="L75" s="87">
        <v>10.119427092751261</v>
      </c>
      <c r="M75" s="87">
        <v>33.890470469615451</v>
      </c>
      <c r="N75" s="87"/>
      <c r="O75" s="87">
        <v>5.917892467945415</v>
      </c>
      <c r="P75" s="87">
        <v>11.227319122291087</v>
      </c>
      <c r="Q75" s="87">
        <v>142.22101199064252</v>
      </c>
      <c r="R75" s="87">
        <v>5.6465874221868253</v>
      </c>
      <c r="S75" s="87">
        <v>115.21482158066044</v>
      </c>
      <c r="T75" s="87">
        <v>34.104378673626393</v>
      </c>
      <c r="U75" s="87">
        <v>145.8960282391588</v>
      </c>
      <c r="V75" s="87">
        <v>11.227319122291087</v>
      </c>
      <c r="W75" s="87">
        <v>9.7326701235053079</v>
      </c>
      <c r="X75" s="87">
        <v>5.6465874221868253</v>
      </c>
      <c r="Y75" s="87">
        <v>9.9187449111138299</v>
      </c>
      <c r="Z75" s="87">
        <v>34.104378673626393</v>
      </c>
      <c r="AA75" s="87"/>
      <c r="AB75" s="86">
        <v>71</v>
      </c>
      <c r="AC75" s="87">
        <v>6.7111032541972069</v>
      </c>
      <c r="AD75" s="87">
        <v>99.205879654680373</v>
      </c>
      <c r="AE75" s="87">
        <v>148.65312541298456</v>
      </c>
      <c r="AF75" s="87">
        <v>4.487182498516785</v>
      </c>
      <c r="AG75" s="87">
        <v>113.76833812964414</v>
      </c>
      <c r="AH75" s="87">
        <v>33.453515279675834</v>
      </c>
      <c r="AI75" s="87">
        <v>149.4338057184369</v>
      </c>
      <c r="AJ75" s="87">
        <v>99.205879654680373</v>
      </c>
      <c r="AK75" s="87">
        <v>12.026387229481029</v>
      </c>
      <c r="AL75" s="87">
        <v>4.487182498516785</v>
      </c>
      <c r="AM75" s="87">
        <v>4.6322928431235306</v>
      </c>
      <c r="AN75" s="87">
        <v>33.453515279675834</v>
      </c>
      <c r="AO75" s="87"/>
      <c r="AP75" s="86">
        <v>71</v>
      </c>
      <c r="AQ75" s="87">
        <v>5.7765536122661194</v>
      </c>
      <c r="AR75" s="87">
        <v>100.20733795187158</v>
      </c>
      <c r="AS75" s="87">
        <v>142.65937293902488</v>
      </c>
      <c r="AT75" s="87">
        <v>74.966543386335601</v>
      </c>
      <c r="AU75" s="87">
        <v>110.44468926873479</v>
      </c>
      <c r="AV75" s="87">
        <v>32.898731350439455</v>
      </c>
      <c r="AW75" s="87">
        <v>143.35670247942062</v>
      </c>
      <c r="AX75" s="87">
        <v>100.20733795187158</v>
      </c>
      <c r="AY75" s="87">
        <v>12.850564471703503</v>
      </c>
      <c r="AZ75" s="87">
        <v>74.966543386335601</v>
      </c>
      <c r="BA75" s="87">
        <v>1.5506807679120438</v>
      </c>
      <c r="BB75" s="87">
        <v>32.898731350439455</v>
      </c>
      <c r="BC75" s="87"/>
      <c r="BD75" s="86">
        <v>71</v>
      </c>
      <c r="BE75" s="87">
        <v>5.7925400234988906</v>
      </c>
      <c r="BF75" s="87">
        <v>99.234953757814367</v>
      </c>
      <c r="BG75" s="87">
        <v>148.65402932400852</v>
      </c>
      <c r="BH75" s="87">
        <v>6.6539855933144318</v>
      </c>
      <c r="BI75" s="87">
        <v>112.999781613558</v>
      </c>
      <c r="BJ75" s="87">
        <v>33.523199309431043</v>
      </c>
      <c r="BK75" s="87">
        <v>147.6352489514928</v>
      </c>
      <c r="BL75" s="87">
        <v>99.234953757814367</v>
      </c>
      <c r="BM75" s="87">
        <v>12.669157762171512</v>
      </c>
      <c r="BN75" s="87">
        <v>6.6539855933144318</v>
      </c>
      <c r="BO75" s="87">
        <v>10.683512124081396</v>
      </c>
      <c r="BP75" s="87">
        <v>33.523199309431043</v>
      </c>
      <c r="BQ75" s="87"/>
      <c r="BR75" s="87">
        <v>5.9011453074422642</v>
      </c>
      <c r="BS75" s="87">
        <v>99.401636112127449</v>
      </c>
      <c r="BT75" s="87">
        <v>148.39602713272322</v>
      </c>
      <c r="BU75" s="87">
        <v>1.3500170037635946</v>
      </c>
      <c r="BV75" s="87">
        <v>112.50289631534837</v>
      </c>
      <c r="BW75" s="87">
        <v>99.873370446246298</v>
      </c>
      <c r="BX75" s="87">
        <v>149.6456700347504</v>
      </c>
      <c r="BY75" s="87">
        <v>99.401636112127449</v>
      </c>
      <c r="BZ75" s="87">
        <v>12.832693433133755</v>
      </c>
      <c r="CA75" s="87">
        <v>1.3500170037635946</v>
      </c>
      <c r="CB75" s="87">
        <v>7.444465060415876</v>
      </c>
      <c r="CC75" s="87">
        <v>99.873370446246298</v>
      </c>
      <c r="CD75" s="87"/>
    </row>
    <row r="76" spans="1:82" x14ac:dyDescent="0.25">
      <c r="A76" s="86">
        <v>72</v>
      </c>
      <c r="B76" s="87">
        <v>5.4414637125457546</v>
      </c>
      <c r="C76" s="87">
        <v>99.211871032016646</v>
      </c>
      <c r="D76" s="87">
        <v>149.61219206547011</v>
      </c>
      <c r="E76" s="87">
        <v>5.6675208975113396</v>
      </c>
      <c r="F76" s="87">
        <v>114.93913388716828</v>
      </c>
      <c r="G76" s="87">
        <v>33.281520283966579</v>
      </c>
      <c r="H76" s="87">
        <v>148.98315655189552</v>
      </c>
      <c r="I76" s="87">
        <v>99.211871032016646</v>
      </c>
      <c r="J76" s="87">
        <v>12.533925297744915</v>
      </c>
      <c r="K76" s="87">
        <v>5.6675208975113396</v>
      </c>
      <c r="L76" s="87">
        <v>8.5072627480200396</v>
      </c>
      <c r="M76" s="87">
        <v>33.281520283966579</v>
      </c>
      <c r="N76" s="87"/>
      <c r="O76" s="87">
        <v>5.251582078857167</v>
      </c>
      <c r="P76" s="87">
        <v>11.202225106969241</v>
      </c>
      <c r="Q76" s="87">
        <v>140.76706225997847</v>
      </c>
      <c r="R76" s="87">
        <v>5.5914346994007804</v>
      </c>
      <c r="S76" s="87">
        <v>111.75244300651751</v>
      </c>
      <c r="T76" s="87">
        <v>32.989373074744961</v>
      </c>
      <c r="U76" s="87">
        <v>141.81314458311527</v>
      </c>
      <c r="V76" s="87">
        <v>11.202225106969241</v>
      </c>
      <c r="W76" s="87">
        <v>12.744577960501427</v>
      </c>
      <c r="X76" s="87">
        <v>5.5914346994007804</v>
      </c>
      <c r="Y76" s="87">
        <v>6.6825189406447212</v>
      </c>
      <c r="Z76" s="87">
        <v>32.989373074744961</v>
      </c>
      <c r="AA76" s="87"/>
      <c r="AB76" s="86">
        <v>72</v>
      </c>
      <c r="AC76" s="87">
        <v>5.4783750860469738</v>
      </c>
      <c r="AD76" s="87">
        <v>99.457423002677061</v>
      </c>
      <c r="AE76" s="87">
        <v>147.67726453804573</v>
      </c>
      <c r="AF76" s="87">
        <v>6.3488953516425264</v>
      </c>
      <c r="AG76" s="87">
        <v>114.37841856566106</v>
      </c>
      <c r="AH76" s="87">
        <v>33.761049186250858</v>
      </c>
      <c r="AI76" s="87">
        <v>149.94282874998419</v>
      </c>
      <c r="AJ76" s="87">
        <v>99.457423002677061</v>
      </c>
      <c r="AK76" s="87">
        <v>11.959813386939587</v>
      </c>
      <c r="AL76" s="87">
        <v>6.3488953516425264</v>
      </c>
      <c r="AM76" s="87">
        <v>15.01397998350075</v>
      </c>
      <c r="AN76" s="87">
        <v>33.761049186250858</v>
      </c>
      <c r="AO76" s="87"/>
      <c r="AP76" s="86">
        <v>72</v>
      </c>
      <c r="AQ76" s="87">
        <v>6.5397762667676211</v>
      </c>
      <c r="AR76" s="87">
        <v>100.1844938133821</v>
      </c>
      <c r="AS76" s="87">
        <v>146.30732485040767</v>
      </c>
      <c r="AT76" s="87">
        <v>76.195149755250171</v>
      </c>
      <c r="AU76" s="87">
        <v>114.35396307322868</v>
      </c>
      <c r="AV76" s="87">
        <v>33.027617653806772</v>
      </c>
      <c r="AW76" s="87">
        <v>142.02316264501624</v>
      </c>
      <c r="AX76" s="87">
        <v>100.1844938133821</v>
      </c>
      <c r="AY76" s="87">
        <v>9.0950249753751464</v>
      </c>
      <c r="AZ76" s="87">
        <v>76.195149755250171</v>
      </c>
      <c r="BA76" s="87">
        <v>3.3710420351196841</v>
      </c>
      <c r="BB76" s="87">
        <v>33.027617653806772</v>
      </c>
      <c r="BC76" s="87"/>
      <c r="BD76" s="86">
        <v>72</v>
      </c>
      <c r="BE76" s="87">
        <v>6.4274260286659359</v>
      </c>
      <c r="BF76" s="87">
        <v>99.440774362559438</v>
      </c>
      <c r="BG76" s="87">
        <v>147.9244476043331</v>
      </c>
      <c r="BH76" s="87">
        <v>5.1349281639964541</v>
      </c>
      <c r="BI76" s="87">
        <v>113.87456828458518</v>
      </c>
      <c r="BJ76" s="87">
        <v>33.751827739469157</v>
      </c>
      <c r="BK76" s="87">
        <v>149.92594300392889</v>
      </c>
      <c r="BL76" s="87">
        <v>99.440774362559438</v>
      </c>
      <c r="BM76" s="87">
        <v>14.153395895739912</v>
      </c>
      <c r="BN76" s="87">
        <v>5.1349281639964541</v>
      </c>
      <c r="BO76" s="87">
        <v>4.9099566631864269</v>
      </c>
      <c r="BP76" s="87">
        <v>33.751827739469157</v>
      </c>
      <c r="BQ76" s="87"/>
      <c r="BR76" s="87">
        <v>6.6637742302290208</v>
      </c>
      <c r="BS76" s="87">
        <v>99.01355002900128</v>
      </c>
      <c r="BT76" s="87">
        <v>149.32679344997354</v>
      </c>
      <c r="BU76" s="87">
        <v>0.3715222959250275</v>
      </c>
      <c r="BV76" s="87">
        <v>114.63802898767655</v>
      </c>
      <c r="BW76" s="87">
        <v>99.378209313406444</v>
      </c>
      <c r="BX76" s="87">
        <v>152.32961362378947</v>
      </c>
      <c r="BY76" s="87">
        <v>99.01355002900128</v>
      </c>
      <c r="BZ76" s="87">
        <v>12.132028674001983</v>
      </c>
      <c r="CA76" s="87">
        <v>0.3715222959250275</v>
      </c>
      <c r="CB76" s="87">
        <v>8.0880890776137555</v>
      </c>
      <c r="CC76" s="87">
        <v>99.378209313406444</v>
      </c>
      <c r="CD76" s="87"/>
    </row>
    <row r="77" spans="1:82" x14ac:dyDescent="0.25">
      <c r="A77" s="86">
        <v>73</v>
      </c>
      <c r="B77" s="87">
        <v>5.9806672854662528</v>
      </c>
      <c r="C77" s="87">
        <v>99.240172818092816</v>
      </c>
      <c r="D77" s="87">
        <v>148.96785871587312</v>
      </c>
      <c r="E77" s="87">
        <v>5.4942908160335318</v>
      </c>
      <c r="F77" s="87">
        <v>111.57979885092865</v>
      </c>
      <c r="G77" s="87">
        <v>33.910197268198829</v>
      </c>
      <c r="H77" s="87">
        <v>150.27481450015188</v>
      </c>
      <c r="I77" s="87">
        <v>99.240172818092816</v>
      </c>
      <c r="J77" s="87">
        <v>10.929755078959646</v>
      </c>
      <c r="K77" s="87">
        <v>5.4942908160335318</v>
      </c>
      <c r="L77" s="87">
        <v>12.25269355745877</v>
      </c>
      <c r="M77" s="87">
        <v>33.910197268198829</v>
      </c>
      <c r="N77" s="87"/>
      <c r="O77" s="87">
        <v>5.8199418449706934</v>
      </c>
      <c r="P77" s="87">
        <v>8.6245000309590054</v>
      </c>
      <c r="Q77" s="87">
        <v>141.69816050462344</v>
      </c>
      <c r="R77" s="87">
        <v>5.4024033968514589</v>
      </c>
      <c r="S77" s="87">
        <v>111.39477642500887</v>
      </c>
      <c r="T77" s="87">
        <v>34.389076387376392</v>
      </c>
      <c r="U77" s="87">
        <v>144.49177905644945</v>
      </c>
      <c r="V77" s="87">
        <v>8.6245000309590054</v>
      </c>
      <c r="W77" s="87">
        <v>10.444246463216857</v>
      </c>
      <c r="X77" s="87">
        <v>5.4024033968514589</v>
      </c>
      <c r="Y77" s="87">
        <v>8.2090603265361164</v>
      </c>
      <c r="Z77" s="87">
        <v>34.389076387376392</v>
      </c>
      <c r="AA77" s="87"/>
      <c r="AB77" s="86">
        <v>73</v>
      </c>
      <c r="AC77" s="87">
        <v>5.704334718307881</v>
      </c>
      <c r="AD77" s="87">
        <v>99.322782627195494</v>
      </c>
      <c r="AE77" s="87">
        <v>147.24727938327462</v>
      </c>
      <c r="AF77" s="87">
        <v>6.5630829457886639</v>
      </c>
      <c r="AG77" s="87">
        <v>114.29397556469644</v>
      </c>
      <c r="AH77" s="87">
        <v>34.676940077083849</v>
      </c>
      <c r="AI77" s="87">
        <v>145.99266290599633</v>
      </c>
      <c r="AJ77" s="87">
        <v>99.322782627195494</v>
      </c>
      <c r="AK77" s="87">
        <v>15.193894523365355</v>
      </c>
      <c r="AL77" s="87">
        <v>6.5630829457886639</v>
      </c>
      <c r="AM77" s="87">
        <v>12.064986158923888</v>
      </c>
      <c r="AN77" s="87">
        <v>34.676940077083849</v>
      </c>
      <c r="AO77" s="87"/>
      <c r="AP77" s="86">
        <v>73</v>
      </c>
      <c r="AQ77" s="87">
        <v>6.0831017437110937</v>
      </c>
      <c r="AR77" s="87">
        <v>99.740556789694367</v>
      </c>
      <c r="AS77" s="87">
        <v>142.05540476448078</v>
      </c>
      <c r="AT77" s="87">
        <v>76.885494395136647</v>
      </c>
      <c r="AU77" s="87">
        <v>109.77952806236195</v>
      </c>
      <c r="AV77" s="87">
        <v>33.412501942557576</v>
      </c>
      <c r="AW77" s="87">
        <v>146.50704485704472</v>
      </c>
      <c r="AX77" s="87">
        <v>99.740556789694367</v>
      </c>
      <c r="AY77" s="87">
        <v>11.355617675060111</v>
      </c>
      <c r="AZ77" s="87">
        <v>76.885494395136647</v>
      </c>
      <c r="BA77" s="87">
        <v>3.4865625728120588</v>
      </c>
      <c r="BB77" s="87">
        <v>33.412501942557576</v>
      </c>
      <c r="BC77" s="87"/>
      <c r="BD77" s="86">
        <v>73</v>
      </c>
      <c r="BE77" s="87">
        <v>6.8696505847157319</v>
      </c>
      <c r="BF77" s="87">
        <v>98.900154906716324</v>
      </c>
      <c r="BG77" s="87">
        <v>146.84505972478655</v>
      </c>
      <c r="BH77" s="87">
        <v>6.0360274017038078</v>
      </c>
      <c r="BI77" s="87">
        <v>114.98786740676852</v>
      </c>
      <c r="BJ77" s="87">
        <v>33.727977915530666</v>
      </c>
      <c r="BK77" s="87">
        <v>149.04648959165516</v>
      </c>
      <c r="BL77" s="87">
        <v>98.900154906716324</v>
      </c>
      <c r="BM77" s="87">
        <v>11.333191110726769</v>
      </c>
      <c r="BN77" s="87">
        <v>6.0360274017038078</v>
      </c>
      <c r="BO77" s="87">
        <v>7.5984720116167654</v>
      </c>
      <c r="BP77" s="87">
        <v>33.727977915530666</v>
      </c>
      <c r="BQ77" s="87"/>
      <c r="BR77" s="87">
        <v>5.7530508617964609</v>
      </c>
      <c r="BS77" s="87">
        <v>98.730527181378662</v>
      </c>
      <c r="BT77" s="87">
        <v>148.0495676987799</v>
      </c>
      <c r="BU77" s="87">
        <v>1.0373116341709914</v>
      </c>
      <c r="BV77" s="87">
        <v>114.38234479435711</v>
      </c>
      <c r="BW77" s="87">
        <v>99.925981131487035</v>
      </c>
      <c r="BX77" s="87">
        <v>149.51834865220874</v>
      </c>
      <c r="BY77" s="87">
        <v>98.730527181378662</v>
      </c>
      <c r="BZ77" s="87">
        <v>12.442474932976202</v>
      </c>
      <c r="CA77" s="87">
        <v>1.0373116341709914</v>
      </c>
      <c r="CB77" s="87">
        <v>5.3887847996804927</v>
      </c>
      <c r="CC77" s="87">
        <v>99.925981131487035</v>
      </c>
      <c r="CD77" s="87"/>
    </row>
    <row r="78" spans="1:82" x14ac:dyDescent="0.25">
      <c r="A78" s="86">
        <v>74</v>
      </c>
      <c r="B78" s="87">
        <v>5.5846429616716469</v>
      </c>
      <c r="C78" s="87">
        <v>99.096851282857415</v>
      </c>
      <c r="D78" s="87">
        <v>149.12021689747897</v>
      </c>
      <c r="E78" s="87">
        <v>6.499068751836532</v>
      </c>
      <c r="F78" s="87">
        <v>112.04879997043459</v>
      </c>
      <c r="G78" s="87">
        <v>33.581410266392496</v>
      </c>
      <c r="H78" s="87">
        <v>150.08160679358232</v>
      </c>
      <c r="I78" s="87">
        <v>99.096851282857415</v>
      </c>
      <c r="J78" s="87">
        <v>16.241028979482529</v>
      </c>
      <c r="K78" s="87">
        <v>6.499068751836532</v>
      </c>
      <c r="L78" s="87">
        <v>8.7181006438507591</v>
      </c>
      <c r="M78" s="87">
        <v>33.581410266392496</v>
      </c>
      <c r="N78" s="87"/>
      <c r="O78" s="87">
        <v>5.3644087004928034</v>
      </c>
      <c r="P78" s="87">
        <v>10.914107567329662</v>
      </c>
      <c r="Q78" s="87">
        <v>142.60910968997581</v>
      </c>
      <c r="R78" s="87">
        <v>4.9887951712768013</v>
      </c>
      <c r="S78" s="87">
        <v>112.02503038203386</v>
      </c>
      <c r="T78" s="87">
        <v>34.17594697769843</v>
      </c>
      <c r="U78" s="87">
        <v>148.14906943548195</v>
      </c>
      <c r="V78" s="87">
        <v>10.914107567329662</v>
      </c>
      <c r="W78" s="87">
        <v>12.347305552430251</v>
      </c>
      <c r="X78" s="87">
        <v>4.9887951712768013</v>
      </c>
      <c r="Y78" s="87">
        <v>15.238259526167816</v>
      </c>
      <c r="Z78" s="87">
        <v>34.17594697769843</v>
      </c>
      <c r="AA78" s="87"/>
      <c r="AB78" s="86">
        <v>74</v>
      </c>
      <c r="AC78" s="87">
        <v>6.0950473839932497</v>
      </c>
      <c r="AD78" s="87">
        <v>98.214828686073005</v>
      </c>
      <c r="AE78" s="87">
        <v>151.29834971756188</v>
      </c>
      <c r="AF78" s="87">
        <v>5.8574342686963696</v>
      </c>
      <c r="AG78" s="87">
        <v>114.55448204229724</v>
      </c>
      <c r="AH78" s="87">
        <v>32.917115352156493</v>
      </c>
      <c r="AI78" s="87">
        <v>150.18067763673142</v>
      </c>
      <c r="AJ78" s="87">
        <v>98.214828686073005</v>
      </c>
      <c r="AK78" s="87">
        <v>9.0932389305907648</v>
      </c>
      <c r="AL78" s="87">
        <v>5.8574342686963696</v>
      </c>
      <c r="AM78" s="87">
        <v>9.2334786189083466</v>
      </c>
      <c r="AN78" s="87">
        <v>32.917115352156493</v>
      </c>
      <c r="AO78" s="87"/>
      <c r="AP78" s="86">
        <v>74</v>
      </c>
      <c r="AQ78" s="87">
        <v>5.303306118995482</v>
      </c>
      <c r="AR78" s="87">
        <v>99.497993531337912</v>
      </c>
      <c r="AS78" s="87">
        <v>141.0526491702243</v>
      </c>
      <c r="AT78" s="87">
        <v>78.752300232745839</v>
      </c>
      <c r="AU78" s="87">
        <v>113.85033398990204</v>
      </c>
      <c r="AV78" s="87">
        <v>33.204487031475693</v>
      </c>
      <c r="AW78" s="87">
        <v>144.7968033785524</v>
      </c>
      <c r="AX78" s="87">
        <v>99.497993531337912</v>
      </c>
      <c r="AY78" s="87">
        <v>13.986612972053811</v>
      </c>
      <c r="AZ78" s="87">
        <v>78.752300232745839</v>
      </c>
      <c r="BA78" s="87">
        <v>1.4385498729276789</v>
      </c>
      <c r="BB78" s="87">
        <v>33.204487031475693</v>
      </c>
      <c r="BC78" s="87"/>
      <c r="BD78" s="86">
        <v>74</v>
      </c>
      <c r="BE78" s="87">
        <v>5.285370261716885</v>
      </c>
      <c r="BF78" s="87">
        <v>98.791872409838717</v>
      </c>
      <c r="BG78" s="87">
        <v>149.11047447894251</v>
      </c>
      <c r="BH78" s="87">
        <v>6.2687604385712792</v>
      </c>
      <c r="BI78" s="87">
        <v>114.00853993746715</v>
      </c>
      <c r="BJ78" s="87">
        <v>33.691239585686091</v>
      </c>
      <c r="BK78" s="87">
        <v>148.38505608723392</v>
      </c>
      <c r="BL78" s="87">
        <v>98.791872409838717</v>
      </c>
      <c r="BM78" s="87">
        <v>12.193342548876576</v>
      </c>
      <c r="BN78" s="87">
        <v>6.2687604385712792</v>
      </c>
      <c r="BO78" s="87">
        <v>9.1144826645859336</v>
      </c>
      <c r="BP78" s="87">
        <v>33.691239585686091</v>
      </c>
      <c r="BQ78" s="87"/>
      <c r="BR78" s="87">
        <v>6.4066622371530197</v>
      </c>
      <c r="BS78" s="87">
        <v>99.710941798506127</v>
      </c>
      <c r="BT78" s="87">
        <v>146.27300525574933</v>
      </c>
      <c r="BU78" s="87">
        <v>1.8652878565956041</v>
      </c>
      <c r="BV78" s="87">
        <v>114.66475289629317</v>
      </c>
      <c r="BW78" s="87">
        <v>99.305606795919473</v>
      </c>
      <c r="BX78" s="87">
        <v>149.95200057854353</v>
      </c>
      <c r="BY78" s="87">
        <v>99.710941798506127</v>
      </c>
      <c r="BZ78" s="87">
        <v>8.8928419212862266</v>
      </c>
      <c r="CA78" s="87">
        <v>1.8652878565956041</v>
      </c>
      <c r="CB78" s="87">
        <v>9.5954153156134776</v>
      </c>
      <c r="CC78" s="87">
        <v>99.305606795919473</v>
      </c>
      <c r="CD78" s="87"/>
    </row>
    <row r="79" spans="1:82" x14ac:dyDescent="0.25">
      <c r="A79" s="86">
        <v>75</v>
      </c>
      <c r="B79" s="87">
        <v>5.7077939711850618</v>
      </c>
      <c r="C79" s="87">
        <v>99.169271942912317</v>
      </c>
      <c r="D79" s="87">
        <v>148.85290324078042</v>
      </c>
      <c r="E79" s="87">
        <v>5.5351325075454652</v>
      </c>
      <c r="F79" s="87">
        <v>112.57806180046813</v>
      </c>
      <c r="G79" s="87">
        <v>34.740076420862088</v>
      </c>
      <c r="H79" s="87">
        <v>149.10026192820141</v>
      </c>
      <c r="I79" s="87">
        <v>99.169271942912317</v>
      </c>
      <c r="J79" s="87">
        <v>11.45284114744447</v>
      </c>
      <c r="K79" s="87">
        <v>5.5351325075454652</v>
      </c>
      <c r="L79" s="87">
        <v>7.6899640974999013</v>
      </c>
      <c r="M79" s="87">
        <v>34.740076420862088</v>
      </c>
      <c r="N79" s="87"/>
      <c r="O79" s="87">
        <v>6.2824443564547101</v>
      </c>
      <c r="P79" s="87">
        <v>10.217257554232658</v>
      </c>
      <c r="Q79" s="87">
        <v>142.66990706486669</v>
      </c>
      <c r="R79" s="87">
        <v>5.6389605883535721</v>
      </c>
      <c r="S79" s="87">
        <v>115.51371613616315</v>
      </c>
      <c r="T79" s="87">
        <v>34.796811961422108</v>
      </c>
      <c r="U79" s="87">
        <v>145.4348417262743</v>
      </c>
      <c r="V79" s="87">
        <v>10.217257554232658</v>
      </c>
      <c r="W79" s="87">
        <v>14.449129054580158</v>
      </c>
      <c r="X79" s="87">
        <v>5.6389605883535721</v>
      </c>
      <c r="Y79" s="87">
        <v>7.1591827584206325</v>
      </c>
      <c r="Z79" s="87">
        <v>34.796811961422108</v>
      </c>
      <c r="AA79" s="87"/>
      <c r="AB79" s="86">
        <v>75</v>
      </c>
      <c r="AC79" s="87">
        <v>6.3210459711089451</v>
      </c>
      <c r="AD79" s="87">
        <v>99.748737869321758</v>
      </c>
      <c r="AE79" s="87">
        <v>148.62464902435241</v>
      </c>
      <c r="AF79" s="87">
        <v>5.1678976950632487</v>
      </c>
      <c r="AG79" s="87">
        <v>111.87691923705835</v>
      </c>
      <c r="AH79" s="87">
        <v>33.949421700628406</v>
      </c>
      <c r="AI79" s="87">
        <v>147.30960643101523</v>
      </c>
      <c r="AJ79" s="87">
        <v>99.748737869321758</v>
      </c>
      <c r="AK79" s="87">
        <v>12.205152030259761</v>
      </c>
      <c r="AL79" s="87">
        <v>5.1678976950632487</v>
      </c>
      <c r="AM79" s="87">
        <v>13.120927231032752</v>
      </c>
      <c r="AN79" s="87">
        <v>33.949421700628406</v>
      </c>
      <c r="AO79" s="87"/>
      <c r="AP79" s="86">
        <v>75</v>
      </c>
      <c r="AQ79" s="87">
        <v>6.5870136909587842</v>
      </c>
      <c r="AR79" s="87">
        <v>98.932817954425559</v>
      </c>
      <c r="AS79" s="87">
        <v>139.97282100548804</v>
      </c>
      <c r="AT79" s="87">
        <v>77.621688972818248</v>
      </c>
      <c r="AU79" s="87">
        <v>114.15561631544396</v>
      </c>
      <c r="AV79" s="87">
        <v>33.324908246803254</v>
      </c>
      <c r="AW79" s="87">
        <v>146.23086294105008</v>
      </c>
      <c r="AX79" s="87">
        <v>98.932817954425559</v>
      </c>
      <c r="AY79" s="87">
        <v>10.613063910364733</v>
      </c>
      <c r="AZ79" s="87">
        <v>77.621688972818248</v>
      </c>
      <c r="BA79" s="87">
        <v>1.4340225759038876</v>
      </c>
      <c r="BB79" s="87">
        <v>33.324908246803254</v>
      </c>
      <c r="BC79" s="87"/>
      <c r="BD79" s="86">
        <v>75</v>
      </c>
      <c r="BE79" s="87">
        <v>5.9527874038397472</v>
      </c>
      <c r="BF79" s="87">
        <v>99.986703605771183</v>
      </c>
      <c r="BG79" s="87">
        <v>150.56691787325241</v>
      </c>
      <c r="BH79" s="87">
        <v>4.4385953224379273</v>
      </c>
      <c r="BI79" s="87">
        <v>114.19272854172074</v>
      </c>
      <c r="BJ79" s="87">
        <v>34.064606653878613</v>
      </c>
      <c r="BK79" s="87">
        <v>145.82823419341429</v>
      </c>
      <c r="BL79" s="87">
        <v>99.986703605771183</v>
      </c>
      <c r="BM79" s="87">
        <v>11.678081128122376</v>
      </c>
      <c r="BN79" s="87">
        <v>4.4385953224379273</v>
      </c>
      <c r="BO79" s="87">
        <v>7.7988259423566619</v>
      </c>
      <c r="BP79" s="87">
        <v>34.064606653878613</v>
      </c>
      <c r="BQ79" s="87"/>
      <c r="BR79" s="87">
        <v>5.7246092766311936</v>
      </c>
      <c r="BS79" s="87">
        <v>99.27025084495321</v>
      </c>
      <c r="BT79" s="87">
        <v>148.85980666762356</v>
      </c>
      <c r="BU79" s="87">
        <v>1.1129276797335153</v>
      </c>
      <c r="BV79" s="87">
        <v>113.44668314546239</v>
      </c>
      <c r="BW79" s="87">
        <v>99.909304464750335</v>
      </c>
      <c r="BX79" s="87">
        <v>145.26939675110322</v>
      </c>
      <c r="BY79" s="87">
        <v>99.27025084495321</v>
      </c>
      <c r="BZ79" s="87">
        <v>12.020888039762635</v>
      </c>
      <c r="CA79" s="87">
        <v>1.1129276797335153</v>
      </c>
      <c r="CB79" s="87">
        <v>12.758989764568316</v>
      </c>
      <c r="CC79" s="87">
        <v>99.909304464750335</v>
      </c>
      <c r="CD79" s="87"/>
    </row>
    <row r="80" spans="1:82" x14ac:dyDescent="0.25">
      <c r="A80" s="86">
        <v>76</v>
      </c>
      <c r="B80" s="87">
        <v>5.850527062989185</v>
      </c>
      <c r="C80" s="87">
        <v>99.796459112358349</v>
      </c>
      <c r="D80" s="87">
        <v>149.75201076800536</v>
      </c>
      <c r="E80" s="87">
        <v>6.2764391294609041</v>
      </c>
      <c r="F80" s="87">
        <v>114.32841704659508</v>
      </c>
      <c r="G80" s="87">
        <v>33.382341315177086</v>
      </c>
      <c r="H80" s="87">
        <v>150.13622437005009</v>
      </c>
      <c r="I80" s="87">
        <v>99.796459112358349</v>
      </c>
      <c r="J80" s="87">
        <v>12.310887748167032</v>
      </c>
      <c r="K80" s="87">
        <v>6.2764391294609041</v>
      </c>
      <c r="L80" s="87">
        <v>10.591849719947996</v>
      </c>
      <c r="M80" s="87">
        <v>33.382341315177086</v>
      </c>
      <c r="N80" s="87"/>
      <c r="O80" s="87">
        <v>6.4080441704986644</v>
      </c>
      <c r="P80" s="87">
        <v>13.874490666972266</v>
      </c>
      <c r="Q80" s="87">
        <v>139.98035577427058</v>
      </c>
      <c r="R80" s="87">
        <v>6.7740770354749493</v>
      </c>
      <c r="S80" s="87">
        <v>110.09361489188586</v>
      </c>
      <c r="T80" s="87">
        <v>33.705252728270281</v>
      </c>
      <c r="U80" s="87">
        <v>144.03319157397291</v>
      </c>
      <c r="V80" s="87">
        <v>13.874490666972266</v>
      </c>
      <c r="W80" s="87">
        <v>15.347128051865257</v>
      </c>
      <c r="X80" s="87">
        <v>6.7740770354749493</v>
      </c>
      <c r="Y80" s="87">
        <v>12.738233281404126</v>
      </c>
      <c r="Z80" s="87">
        <v>33.705252728270281</v>
      </c>
      <c r="AA80" s="87"/>
      <c r="AB80" s="86">
        <v>76</v>
      </c>
      <c r="AC80" s="87">
        <v>6.0072877550064492</v>
      </c>
      <c r="AD80" s="87">
        <v>99.931708670611144</v>
      </c>
      <c r="AE80" s="87">
        <v>149.53157998791954</v>
      </c>
      <c r="AF80" s="87">
        <v>5.4956575968625128</v>
      </c>
      <c r="AG80" s="87">
        <v>114.0684857058132</v>
      </c>
      <c r="AH80" s="87">
        <v>33.953771085115882</v>
      </c>
      <c r="AI80" s="87">
        <v>149.38105306967444</v>
      </c>
      <c r="AJ80" s="87">
        <v>99.931708670611144</v>
      </c>
      <c r="AK80" s="87">
        <v>14.754572372791261</v>
      </c>
      <c r="AL80" s="87">
        <v>5.4956575968625128</v>
      </c>
      <c r="AM80" s="87">
        <v>9.4692078024244353</v>
      </c>
      <c r="AN80" s="87">
        <v>33.953771085115882</v>
      </c>
      <c r="AO80" s="87"/>
      <c r="AP80" s="86">
        <v>76</v>
      </c>
      <c r="AQ80" s="87">
        <v>5.8827343280782927</v>
      </c>
      <c r="AR80" s="87">
        <v>99.883599469440441</v>
      </c>
      <c r="AS80" s="87">
        <v>143.10234724809092</v>
      </c>
      <c r="AT80" s="87">
        <v>77.274859845238851</v>
      </c>
      <c r="AU80" s="87">
        <v>115.19872038955874</v>
      </c>
      <c r="AV80" s="87">
        <v>32.414732905765874</v>
      </c>
      <c r="AW80" s="87">
        <v>150.01976038652839</v>
      </c>
      <c r="AX80" s="87">
        <v>99.883599469440441</v>
      </c>
      <c r="AY80" s="87">
        <v>14.514275622136509</v>
      </c>
      <c r="AZ80" s="87">
        <v>77.274859845238851</v>
      </c>
      <c r="BA80" s="87">
        <v>2.8697111076756809</v>
      </c>
      <c r="BB80" s="87">
        <v>32.414732905765874</v>
      </c>
      <c r="BC80" s="87"/>
      <c r="BD80" s="86">
        <v>76</v>
      </c>
      <c r="BE80" s="87">
        <v>5.5664227858810369</v>
      </c>
      <c r="BF80" s="87">
        <v>97.836333026390179</v>
      </c>
      <c r="BG80" s="87">
        <v>147.99705238652899</v>
      </c>
      <c r="BH80" s="87">
        <v>5.8230955710377987</v>
      </c>
      <c r="BI80" s="87">
        <v>113.60427378165269</v>
      </c>
      <c r="BJ80" s="87">
        <v>34.145686107921236</v>
      </c>
      <c r="BK80" s="87">
        <v>149.0840183691671</v>
      </c>
      <c r="BL80" s="87">
        <v>97.836333026390179</v>
      </c>
      <c r="BM80" s="87">
        <v>13.273263576759245</v>
      </c>
      <c r="BN80" s="87">
        <v>5.8230955710377987</v>
      </c>
      <c r="BO80" s="87">
        <v>6.2152716146966167</v>
      </c>
      <c r="BP80" s="87">
        <v>34.145686107921236</v>
      </c>
      <c r="BQ80" s="87"/>
      <c r="BR80" s="87">
        <v>6.2484380661315244</v>
      </c>
      <c r="BS80" s="87">
        <v>99.980585930516611</v>
      </c>
      <c r="BT80" s="87">
        <v>147.50000582717479</v>
      </c>
      <c r="BU80" s="87">
        <v>0.64431725651529037</v>
      </c>
      <c r="BV80" s="87">
        <v>112.92417296586082</v>
      </c>
      <c r="BW80" s="87">
        <v>99.157732001479147</v>
      </c>
      <c r="BX80" s="87">
        <v>149.89001211588985</v>
      </c>
      <c r="BY80" s="87">
        <v>99.980585930516611</v>
      </c>
      <c r="BZ80" s="87">
        <v>12.093321627643899</v>
      </c>
      <c r="CA80" s="87">
        <v>0.64431725651529037</v>
      </c>
      <c r="CB80" s="87">
        <v>12.777879581763742</v>
      </c>
      <c r="CC80" s="87">
        <v>99.157732001479147</v>
      </c>
      <c r="CD80" s="87"/>
    </row>
    <row r="81" spans="1:82" x14ac:dyDescent="0.25">
      <c r="A81" s="86">
        <v>77</v>
      </c>
      <c r="B81" s="87">
        <v>5.2234650007048744</v>
      </c>
      <c r="C81" s="87">
        <v>99.593336809754661</v>
      </c>
      <c r="D81" s="87">
        <v>148.58064099258317</v>
      </c>
      <c r="E81" s="87">
        <v>5.3871836688825221</v>
      </c>
      <c r="F81" s="87">
        <v>115.00951959543794</v>
      </c>
      <c r="G81" s="87">
        <v>35.302808974724222</v>
      </c>
      <c r="H81" s="87">
        <v>149.55824169840713</v>
      </c>
      <c r="I81" s="87">
        <v>99.593336809754661</v>
      </c>
      <c r="J81" s="87">
        <v>13.355348940534691</v>
      </c>
      <c r="K81" s="87">
        <v>5.3871836688825221</v>
      </c>
      <c r="L81" s="87">
        <v>5.9018106484830684</v>
      </c>
      <c r="M81" s="87">
        <v>35.302808974724222</v>
      </c>
      <c r="N81" s="87"/>
      <c r="O81" s="87">
        <v>4.9287264961329047</v>
      </c>
      <c r="P81" s="87">
        <v>10.964137201720849</v>
      </c>
      <c r="Q81" s="87">
        <v>140.82343084239812</v>
      </c>
      <c r="R81" s="87">
        <v>6.6183382943839737</v>
      </c>
      <c r="S81" s="87">
        <v>112.57628747500041</v>
      </c>
      <c r="T81" s="87">
        <v>33.864380909778546</v>
      </c>
      <c r="U81" s="87">
        <v>141.2921208750079</v>
      </c>
      <c r="V81" s="87">
        <v>10.964137201720849</v>
      </c>
      <c r="W81" s="87">
        <v>12.602314485511982</v>
      </c>
      <c r="X81" s="87">
        <v>6.6183382943839737</v>
      </c>
      <c r="Y81" s="87">
        <v>8.9693494479684599</v>
      </c>
      <c r="Z81" s="87">
        <v>33.864380909778546</v>
      </c>
      <c r="AA81" s="87"/>
      <c r="AB81" s="86">
        <v>77</v>
      </c>
      <c r="AC81" s="87">
        <v>6.770949803702818</v>
      </c>
      <c r="AD81" s="87">
        <v>98.474108590903512</v>
      </c>
      <c r="AE81" s="87">
        <v>147.02982623426021</v>
      </c>
      <c r="AF81" s="87">
        <v>5.0292079251092474</v>
      </c>
      <c r="AG81" s="87">
        <v>113.39316266519121</v>
      </c>
      <c r="AH81" s="87">
        <v>33.083275067053101</v>
      </c>
      <c r="AI81" s="87">
        <v>149.15471231960149</v>
      </c>
      <c r="AJ81" s="87">
        <v>98.474108590903512</v>
      </c>
      <c r="AK81" s="87">
        <v>10.431377897255009</v>
      </c>
      <c r="AL81" s="87">
        <v>5.0292079251092474</v>
      </c>
      <c r="AM81" s="87">
        <v>10.32515900698699</v>
      </c>
      <c r="AN81" s="87">
        <v>33.083275067053101</v>
      </c>
      <c r="AO81" s="87"/>
      <c r="AP81" s="86">
        <v>77</v>
      </c>
      <c r="AQ81" s="87">
        <v>6.4428883278258109</v>
      </c>
      <c r="AR81" s="87">
        <v>99.484624746895477</v>
      </c>
      <c r="AS81" s="87">
        <v>144.58841840137754</v>
      </c>
      <c r="AT81" s="87">
        <v>74.2753743216403</v>
      </c>
      <c r="AU81" s="87">
        <v>112.62273061299393</v>
      </c>
      <c r="AV81" s="87">
        <v>34.185271498069341</v>
      </c>
      <c r="AW81" s="87">
        <v>147.763907705127</v>
      </c>
      <c r="AX81" s="87">
        <v>99.484624746895477</v>
      </c>
      <c r="AY81" s="87">
        <v>5.9781620040083006</v>
      </c>
      <c r="AZ81" s="87">
        <v>74.2753743216403</v>
      </c>
      <c r="BA81" s="87">
        <v>-3.1810329708620078E-2</v>
      </c>
      <c r="BB81" s="87">
        <v>34.185271498069341</v>
      </c>
      <c r="BC81" s="87"/>
      <c r="BD81" s="86">
        <v>77</v>
      </c>
      <c r="BE81" s="87">
        <v>5.8012488745531021</v>
      </c>
      <c r="BF81" s="87">
        <v>99.515121343423957</v>
      </c>
      <c r="BG81" s="87">
        <v>149.15970801217512</v>
      </c>
      <c r="BH81" s="87">
        <v>4.8102380453050602</v>
      </c>
      <c r="BI81" s="87">
        <v>114.62806026495284</v>
      </c>
      <c r="BJ81" s="87">
        <v>33.844439323388784</v>
      </c>
      <c r="BK81" s="87">
        <v>151.91252634653063</v>
      </c>
      <c r="BL81" s="87">
        <v>99.515121343423957</v>
      </c>
      <c r="BM81" s="87">
        <v>10.718073993307693</v>
      </c>
      <c r="BN81" s="87">
        <v>4.8102380453050602</v>
      </c>
      <c r="BO81" s="87">
        <v>6.1799007661907517</v>
      </c>
      <c r="BP81" s="87">
        <v>33.844439323388784</v>
      </c>
      <c r="BQ81" s="87"/>
      <c r="BR81" s="87">
        <v>5.7413783630921342</v>
      </c>
      <c r="BS81" s="87">
        <v>99.721776702905046</v>
      </c>
      <c r="BT81" s="87">
        <v>149.8450823755972</v>
      </c>
      <c r="BU81" s="87">
        <v>0.86220552711780074</v>
      </c>
      <c r="BV81" s="87">
        <v>112.66376850813401</v>
      </c>
      <c r="BW81" s="87">
        <v>99.324312997073335</v>
      </c>
      <c r="BX81" s="87">
        <v>149.74232705965551</v>
      </c>
      <c r="BY81" s="87">
        <v>99.721776702905046</v>
      </c>
      <c r="BZ81" s="87">
        <v>12.359820578290091</v>
      </c>
      <c r="CA81" s="87">
        <v>0.86220552711780074</v>
      </c>
      <c r="CB81" s="87">
        <v>7.7938628270255492</v>
      </c>
      <c r="CC81" s="87">
        <v>99.324312997073335</v>
      </c>
      <c r="CD81" s="87"/>
    </row>
    <row r="82" spans="1:82" x14ac:dyDescent="0.25">
      <c r="A82" s="86">
        <v>78</v>
      </c>
      <c r="B82" s="87">
        <v>6.5811225856780169</v>
      </c>
      <c r="C82" s="87">
        <v>100.25329258719803</v>
      </c>
      <c r="D82" s="87">
        <v>146.94525666577672</v>
      </c>
      <c r="E82" s="87">
        <v>5.953916070581057</v>
      </c>
      <c r="F82" s="87">
        <v>114.06665539130789</v>
      </c>
      <c r="G82" s="87">
        <v>33.061812681040507</v>
      </c>
      <c r="H82" s="87">
        <v>151.26620036122983</v>
      </c>
      <c r="I82" s="87">
        <v>100.25329258719803</v>
      </c>
      <c r="J82" s="87">
        <v>12.47211113314294</v>
      </c>
      <c r="K82" s="87">
        <v>5.953916070581057</v>
      </c>
      <c r="L82" s="87">
        <v>13.11844995077187</v>
      </c>
      <c r="M82" s="87">
        <v>33.061812681040507</v>
      </c>
      <c r="N82" s="87"/>
      <c r="O82" s="87">
        <v>6.3987614791350076</v>
      </c>
      <c r="P82" s="87">
        <v>11.673959112318146</v>
      </c>
      <c r="Q82" s="87">
        <v>142.84856557421196</v>
      </c>
      <c r="R82" s="87">
        <v>6.4848252355278113</v>
      </c>
      <c r="S82" s="87">
        <v>112.3062341618554</v>
      </c>
      <c r="T82" s="87">
        <v>34.774259801709626</v>
      </c>
      <c r="U82" s="87">
        <v>141.79985683169457</v>
      </c>
      <c r="V82" s="87">
        <v>11.673959112318146</v>
      </c>
      <c r="W82" s="87">
        <v>13.726599709175213</v>
      </c>
      <c r="X82" s="87">
        <v>6.4848252355278113</v>
      </c>
      <c r="Y82" s="87">
        <v>10.731836047585636</v>
      </c>
      <c r="Z82" s="87">
        <v>34.774259801709626</v>
      </c>
      <c r="AA82" s="87"/>
      <c r="AB82" s="86">
        <v>78</v>
      </c>
      <c r="AC82" s="87">
        <v>6.3184794210424124</v>
      </c>
      <c r="AD82" s="87">
        <v>98.966918533463357</v>
      </c>
      <c r="AE82" s="87">
        <v>149.40465421597531</v>
      </c>
      <c r="AF82" s="87">
        <v>6.7520324586559619</v>
      </c>
      <c r="AG82" s="87">
        <v>112.32515542004005</v>
      </c>
      <c r="AH82" s="87">
        <v>34.048344563687429</v>
      </c>
      <c r="AI82" s="87">
        <v>149.88006616098104</v>
      </c>
      <c r="AJ82" s="87">
        <v>98.966918533463357</v>
      </c>
      <c r="AK82" s="87">
        <v>9.0722930594316082</v>
      </c>
      <c r="AL82" s="87">
        <v>6.7520324586559619</v>
      </c>
      <c r="AM82" s="87">
        <v>9.8766996306215145</v>
      </c>
      <c r="AN82" s="87">
        <v>34.048344563687429</v>
      </c>
      <c r="AO82" s="87"/>
      <c r="AP82" s="86">
        <v>78</v>
      </c>
      <c r="AQ82" s="87">
        <v>6.2323777873643129</v>
      </c>
      <c r="AR82" s="87">
        <v>98.91194317387307</v>
      </c>
      <c r="AS82" s="87">
        <v>142.72308547898382</v>
      </c>
      <c r="AT82" s="87">
        <v>76.455629026556565</v>
      </c>
      <c r="AU82" s="87">
        <v>113.46906902477518</v>
      </c>
      <c r="AV82" s="87">
        <v>33.323004550584429</v>
      </c>
      <c r="AW82" s="87">
        <v>144.14619503153702</v>
      </c>
      <c r="AX82" s="87">
        <v>98.91194317387307</v>
      </c>
      <c r="AY82" s="87">
        <v>11.484356814642281</v>
      </c>
      <c r="AZ82" s="87">
        <v>76.455629026556565</v>
      </c>
      <c r="BA82" s="87">
        <v>2.3462284690910997</v>
      </c>
      <c r="BB82" s="87">
        <v>33.323004550584429</v>
      </c>
      <c r="BC82" s="87"/>
      <c r="BD82" s="86">
        <v>78</v>
      </c>
      <c r="BE82" s="87">
        <v>5.942745618461732</v>
      </c>
      <c r="BF82" s="87">
        <v>99.352841006962166</v>
      </c>
      <c r="BG82" s="87">
        <v>147.42591378349982</v>
      </c>
      <c r="BH82" s="87">
        <v>4.7644677521469978</v>
      </c>
      <c r="BI82" s="87">
        <v>113.74347538395462</v>
      </c>
      <c r="BJ82" s="87">
        <v>33.876968616936466</v>
      </c>
      <c r="BK82" s="87">
        <v>149.54749031507609</v>
      </c>
      <c r="BL82" s="87">
        <v>99.352841006962166</v>
      </c>
      <c r="BM82" s="87">
        <v>12.390771305577342</v>
      </c>
      <c r="BN82" s="87">
        <v>4.7644677521469978</v>
      </c>
      <c r="BO82" s="87">
        <v>12.318355355638559</v>
      </c>
      <c r="BP82" s="87">
        <v>33.876968616936466</v>
      </c>
      <c r="BQ82" s="87"/>
      <c r="BR82" s="87">
        <v>5.5980648276793632</v>
      </c>
      <c r="BS82" s="87">
        <v>99.352640960106413</v>
      </c>
      <c r="BT82" s="87">
        <v>148.46064621006298</v>
      </c>
      <c r="BU82" s="87">
        <v>1.4169322190723632</v>
      </c>
      <c r="BV82" s="87">
        <v>114.17506191030104</v>
      </c>
      <c r="BW82" s="87">
        <v>99.226405477463643</v>
      </c>
      <c r="BX82" s="87">
        <v>151.68052554267479</v>
      </c>
      <c r="BY82" s="87">
        <v>99.352640960106413</v>
      </c>
      <c r="BZ82" s="87">
        <v>11.743616889511772</v>
      </c>
      <c r="CA82" s="87">
        <v>1.4169322190723632</v>
      </c>
      <c r="CB82" s="87">
        <v>12.185763505514787</v>
      </c>
      <c r="CC82" s="87">
        <v>99.226405477463643</v>
      </c>
      <c r="CD82" s="87"/>
    </row>
    <row r="83" spans="1:82" x14ac:dyDescent="0.25">
      <c r="A83" s="86">
        <v>79</v>
      </c>
      <c r="B83" s="87">
        <v>5.9628011924924804</v>
      </c>
      <c r="C83" s="87">
        <v>99.187061376040447</v>
      </c>
      <c r="D83" s="87">
        <v>148.66609871438803</v>
      </c>
      <c r="E83" s="87">
        <v>5.9662827146367983</v>
      </c>
      <c r="F83" s="87">
        <v>113.36322255318541</v>
      </c>
      <c r="G83" s="87">
        <v>34.243679484522303</v>
      </c>
      <c r="H83" s="87">
        <v>148.67124877072223</v>
      </c>
      <c r="I83" s="87">
        <v>99.187061376040447</v>
      </c>
      <c r="J83" s="87">
        <v>11.041706940810013</v>
      </c>
      <c r="K83" s="87">
        <v>5.9662827146367983</v>
      </c>
      <c r="L83" s="87">
        <v>15.09457439637494</v>
      </c>
      <c r="M83" s="87">
        <v>34.243679484522303</v>
      </c>
      <c r="N83" s="87"/>
      <c r="O83" s="87">
        <v>6.7785196317161365</v>
      </c>
      <c r="P83" s="87">
        <v>11.162407209043975</v>
      </c>
      <c r="Q83" s="87">
        <v>143.2618892547581</v>
      </c>
      <c r="R83" s="87">
        <v>3.9998782138594091</v>
      </c>
      <c r="S83" s="87">
        <v>114.21592502289096</v>
      </c>
      <c r="T83" s="87">
        <v>34.110462457248516</v>
      </c>
      <c r="U83" s="87">
        <v>141.75276849818485</v>
      </c>
      <c r="V83" s="87">
        <v>11.162407209043975</v>
      </c>
      <c r="W83" s="87">
        <v>10.987569890236866</v>
      </c>
      <c r="X83" s="87">
        <v>3.9998782138594091</v>
      </c>
      <c r="Y83" s="87">
        <v>9.0258245189303974</v>
      </c>
      <c r="Z83" s="87">
        <v>34.110462457248516</v>
      </c>
      <c r="AA83" s="87"/>
      <c r="AB83" s="86">
        <v>79</v>
      </c>
      <c r="AC83" s="87">
        <v>5.1667489846629504</v>
      </c>
      <c r="AD83" s="87">
        <v>99.453972225841412</v>
      </c>
      <c r="AE83" s="87">
        <v>148.32702197384171</v>
      </c>
      <c r="AF83" s="87">
        <v>6.2488205166706488</v>
      </c>
      <c r="AG83" s="87">
        <v>114.02325723913329</v>
      </c>
      <c r="AH83" s="87">
        <v>34.260650036392398</v>
      </c>
      <c r="AI83" s="87">
        <v>146.84233980270969</v>
      </c>
      <c r="AJ83" s="87">
        <v>99.453972225841412</v>
      </c>
      <c r="AK83" s="87">
        <v>10.753561709956729</v>
      </c>
      <c r="AL83" s="87">
        <v>6.2488205166706488</v>
      </c>
      <c r="AM83" s="87">
        <v>4.2774911883591447</v>
      </c>
      <c r="AN83" s="87">
        <v>34.260650036392398</v>
      </c>
      <c r="AO83" s="87"/>
      <c r="AP83" s="86">
        <v>79</v>
      </c>
      <c r="AQ83" s="87">
        <v>5.9019813153623657</v>
      </c>
      <c r="AR83" s="87">
        <v>100.15579859110683</v>
      </c>
      <c r="AS83" s="87">
        <v>143.30401111552428</v>
      </c>
      <c r="AT83" s="87">
        <v>76.004234739147222</v>
      </c>
      <c r="AU83" s="87">
        <v>112.37728806253141</v>
      </c>
      <c r="AV83" s="87">
        <v>33.052966257873607</v>
      </c>
      <c r="AW83" s="87">
        <v>143.08489327372834</v>
      </c>
      <c r="AX83" s="87">
        <v>100.15579859110683</v>
      </c>
      <c r="AY83" s="87">
        <v>13.052035298431962</v>
      </c>
      <c r="AZ83" s="87">
        <v>76.004234739147222</v>
      </c>
      <c r="BA83" s="87">
        <v>2.0173184170356087</v>
      </c>
      <c r="BB83" s="87">
        <v>33.052966257873607</v>
      </c>
      <c r="BC83" s="87"/>
      <c r="BD83" s="86">
        <v>79</v>
      </c>
      <c r="BE83" s="87">
        <v>5.8845189651680903</v>
      </c>
      <c r="BF83" s="87">
        <v>99.805558938519582</v>
      </c>
      <c r="BG83" s="87">
        <v>148.96738532427082</v>
      </c>
      <c r="BH83" s="87">
        <v>6.2542781749995227</v>
      </c>
      <c r="BI83" s="87">
        <v>115.03710351691487</v>
      </c>
      <c r="BJ83" s="87">
        <v>33.660958018356261</v>
      </c>
      <c r="BK83" s="87">
        <v>150.69169638371631</v>
      </c>
      <c r="BL83" s="87">
        <v>99.805558938519582</v>
      </c>
      <c r="BM83" s="87">
        <v>14.129020448249999</v>
      </c>
      <c r="BN83" s="87">
        <v>6.2542781749995227</v>
      </c>
      <c r="BO83" s="87">
        <v>6.0040296302532381</v>
      </c>
      <c r="BP83" s="87">
        <v>33.660958018356261</v>
      </c>
      <c r="BQ83" s="87"/>
      <c r="BR83" s="87">
        <v>5.9969917919035165</v>
      </c>
      <c r="BS83" s="87">
        <v>100.29952122599992</v>
      </c>
      <c r="BT83" s="87">
        <v>147.80653498297247</v>
      </c>
      <c r="BU83" s="87">
        <v>1.0365156918774634</v>
      </c>
      <c r="BV83" s="87">
        <v>114.03794781594488</v>
      </c>
      <c r="BW83" s="87">
        <v>99.411862768501067</v>
      </c>
      <c r="BX83" s="87">
        <v>149.56841480194524</v>
      </c>
      <c r="BY83" s="87">
        <v>100.29952122599992</v>
      </c>
      <c r="BZ83" s="87">
        <v>12.435388836997678</v>
      </c>
      <c r="CA83" s="87">
        <v>1.0365156918774634</v>
      </c>
      <c r="CB83" s="87">
        <v>10.705887731776402</v>
      </c>
      <c r="CC83" s="87">
        <v>99.411862768501067</v>
      </c>
      <c r="CD83" s="87"/>
    </row>
    <row r="84" spans="1:82" x14ac:dyDescent="0.25">
      <c r="A84" s="86">
        <v>80</v>
      </c>
      <c r="B84" s="87">
        <v>5.2815909114600581</v>
      </c>
      <c r="C84" s="87">
        <v>99.12806196338525</v>
      </c>
      <c r="D84" s="87">
        <v>148.58047976656175</v>
      </c>
      <c r="E84" s="87">
        <v>5.0715779080545902</v>
      </c>
      <c r="F84" s="87">
        <v>113.79850821418091</v>
      </c>
      <c r="G84" s="87">
        <v>34.263442752164714</v>
      </c>
      <c r="H84" s="87">
        <v>148.3868852648792</v>
      </c>
      <c r="I84" s="87">
        <v>99.12806196338525</v>
      </c>
      <c r="J84" s="87">
        <v>11.763558294975942</v>
      </c>
      <c r="K84" s="87">
        <v>5.0715779080545902</v>
      </c>
      <c r="L84" s="87">
        <v>12.587696287005807</v>
      </c>
      <c r="M84" s="87">
        <v>34.263442752164714</v>
      </c>
      <c r="N84" s="87"/>
      <c r="O84" s="87">
        <v>5.0059647734750907</v>
      </c>
      <c r="P84" s="87">
        <v>10.377660486839009</v>
      </c>
      <c r="Q84" s="87">
        <v>143.36836769692999</v>
      </c>
      <c r="R84" s="87">
        <v>5.7449602415371368</v>
      </c>
      <c r="S84" s="87">
        <v>113.56496475210305</v>
      </c>
      <c r="T84" s="87">
        <v>33.291087292465264</v>
      </c>
      <c r="U84" s="87">
        <v>146.46643625452324</v>
      </c>
      <c r="V84" s="87">
        <v>10.377660486839009</v>
      </c>
      <c r="W84" s="87">
        <v>12.588718751364555</v>
      </c>
      <c r="X84" s="87">
        <v>5.7449602415371368</v>
      </c>
      <c r="Y84" s="87">
        <v>9.6928630895906132</v>
      </c>
      <c r="Z84" s="87">
        <v>33.291087292465264</v>
      </c>
      <c r="AA84" s="87"/>
      <c r="AB84" s="86">
        <v>80</v>
      </c>
      <c r="AC84" s="87">
        <v>7.5094450599030775</v>
      </c>
      <c r="AD84" s="87">
        <v>101.05873377389995</v>
      </c>
      <c r="AE84" s="87">
        <v>147.29021875451116</v>
      </c>
      <c r="AF84" s="87">
        <v>6.3883026503384359</v>
      </c>
      <c r="AG84" s="87">
        <v>112.66310209115143</v>
      </c>
      <c r="AH84" s="87">
        <v>34.610344262665514</v>
      </c>
      <c r="AI84" s="87">
        <v>149.68271113700499</v>
      </c>
      <c r="AJ84" s="87">
        <v>101.05873377389995</v>
      </c>
      <c r="AK84" s="87">
        <v>11.77029248040075</v>
      </c>
      <c r="AL84" s="87">
        <v>6.3883026503384359</v>
      </c>
      <c r="AM84" s="87">
        <v>6.4635607657756999</v>
      </c>
      <c r="AN84" s="87">
        <v>34.610344262665514</v>
      </c>
      <c r="AO84" s="87"/>
      <c r="AP84" s="86">
        <v>80</v>
      </c>
      <c r="AQ84" s="87">
        <v>6.4355724326462669</v>
      </c>
      <c r="AR84" s="87">
        <v>99.169049355945944</v>
      </c>
      <c r="AS84" s="87">
        <v>144.70950970997009</v>
      </c>
      <c r="AT84" s="87">
        <v>75.632653948686439</v>
      </c>
      <c r="AU84" s="87">
        <v>109.42423598449916</v>
      </c>
      <c r="AV84" s="87">
        <v>34.775807437615192</v>
      </c>
      <c r="AW84" s="87">
        <v>144.73556767331056</v>
      </c>
      <c r="AX84" s="87">
        <v>99.169049355945944</v>
      </c>
      <c r="AY84" s="87">
        <v>14.32484780916559</v>
      </c>
      <c r="AZ84" s="87">
        <v>75.632653948686439</v>
      </c>
      <c r="BA84" s="87">
        <v>3.0796416993991245</v>
      </c>
      <c r="BB84" s="87">
        <v>34.775807437615192</v>
      </c>
      <c r="BC84" s="87"/>
      <c r="BD84" s="86">
        <v>80</v>
      </c>
      <c r="BE84" s="87">
        <v>5.8505205061780394</v>
      </c>
      <c r="BF84" s="87">
        <v>98.729354409470943</v>
      </c>
      <c r="BG84" s="87">
        <v>148.87182066638738</v>
      </c>
      <c r="BH84" s="87">
        <v>5.1394220450500505</v>
      </c>
      <c r="BI84" s="87">
        <v>112.56278670897349</v>
      </c>
      <c r="BJ84" s="87">
        <v>34.985936992187852</v>
      </c>
      <c r="BK84" s="87">
        <v>152.27843711511358</v>
      </c>
      <c r="BL84" s="87">
        <v>98.729354409470943</v>
      </c>
      <c r="BM84" s="87">
        <v>12.437389750084792</v>
      </c>
      <c r="BN84" s="87">
        <v>5.1394220450500505</v>
      </c>
      <c r="BO84" s="87">
        <v>10.173621678006635</v>
      </c>
      <c r="BP84" s="87">
        <v>34.985936992187852</v>
      </c>
      <c r="BQ84" s="87"/>
      <c r="BR84" s="87">
        <v>6.0251446820834387</v>
      </c>
      <c r="BS84" s="87">
        <v>99.491695691850722</v>
      </c>
      <c r="BT84" s="87">
        <v>148.29586605301756</v>
      </c>
      <c r="BU84" s="87">
        <v>1.1064531615347357</v>
      </c>
      <c r="BV84" s="87">
        <v>113.5198025463575</v>
      </c>
      <c r="BW84" s="87">
        <v>99.451414250439854</v>
      </c>
      <c r="BX84" s="87">
        <v>148.32430336308184</v>
      </c>
      <c r="BY84" s="87">
        <v>99.491695691850722</v>
      </c>
      <c r="BZ84" s="87">
        <v>12.913702264742366</v>
      </c>
      <c r="CA84" s="87">
        <v>1.1064531615347357</v>
      </c>
      <c r="CB84" s="87">
        <v>8.2792877087029666</v>
      </c>
      <c r="CC84" s="87">
        <v>99.451414250439854</v>
      </c>
      <c r="CD84" s="87"/>
    </row>
    <row r="85" spans="1:82" x14ac:dyDescent="0.25">
      <c r="A85" s="86">
        <v>81</v>
      </c>
      <c r="B85" s="87">
        <v>5.2105078332037928</v>
      </c>
      <c r="C85" s="87">
        <v>99.852556327266726</v>
      </c>
      <c r="D85" s="87">
        <v>149.24586576251821</v>
      </c>
      <c r="E85" s="87">
        <v>5.1419977903476521</v>
      </c>
      <c r="F85" s="87">
        <v>113.34200583550914</v>
      </c>
      <c r="G85" s="87">
        <v>33.323227560391707</v>
      </c>
      <c r="H85" s="87">
        <v>149.49170219458696</v>
      </c>
      <c r="I85" s="87">
        <v>99.852556327266726</v>
      </c>
      <c r="J85" s="87">
        <v>11.974736369057904</v>
      </c>
      <c r="K85" s="87">
        <v>5.1419977903476521</v>
      </c>
      <c r="L85" s="87">
        <v>8.4997924079750664</v>
      </c>
      <c r="M85" s="87">
        <v>33.323227560391707</v>
      </c>
      <c r="N85" s="87"/>
      <c r="O85" s="87">
        <v>6.343249862114952</v>
      </c>
      <c r="P85" s="87">
        <v>11.074368083554321</v>
      </c>
      <c r="Q85" s="87">
        <v>144.54955508182667</v>
      </c>
      <c r="R85" s="87">
        <v>7.8138992731811268</v>
      </c>
      <c r="S85" s="87">
        <v>111.78077420177634</v>
      </c>
      <c r="T85" s="87">
        <v>33.726089618108766</v>
      </c>
      <c r="U85" s="87">
        <v>141.57431755073657</v>
      </c>
      <c r="V85" s="87">
        <v>11.074368083554321</v>
      </c>
      <c r="W85" s="87">
        <v>11.880728362096006</v>
      </c>
      <c r="X85" s="87">
        <v>7.8138992731811268</v>
      </c>
      <c r="Y85" s="87">
        <v>7.9980602701495478</v>
      </c>
      <c r="Z85" s="87">
        <v>33.726089618108766</v>
      </c>
      <c r="AA85" s="87"/>
      <c r="AB85" s="86">
        <v>81</v>
      </c>
      <c r="AC85" s="87">
        <v>5.694747388870681</v>
      </c>
      <c r="AD85" s="87">
        <v>99.400947192584511</v>
      </c>
      <c r="AE85" s="87">
        <v>148.48430505956773</v>
      </c>
      <c r="AF85" s="87">
        <v>7.1381921557906312</v>
      </c>
      <c r="AG85" s="87">
        <v>111.88483398588363</v>
      </c>
      <c r="AH85" s="87">
        <v>33.459555449060453</v>
      </c>
      <c r="AI85" s="87">
        <v>147.27661633882215</v>
      </c>
      <c r="AJ85" s="87">
        <v>99.400947192584511</v>
      </c>
      <c r="AK85" s="87">
        <v>10.646055785998319</v>
      </c>
      <c r="AL85" s="87">
        <v>7.1381921557906312</v>
      </c>
      <c r="AM85" s="87">
        <v>4.0788097964401091</v>
      </c>
      <c r="AN85" s="87">
        <v>33.459555449060453</v>
      </c>
      <c r="AO85" s="87"/>
      <c r="AP85" s="86">
        <v>81</v>
      </c>
      <c r="AQ85" s="87">
        <v>6.3175898752783004</v>
      </c>
      <c r="AR85" s="87">
        <v>98.700854394153055</v>
      </c>
      <c r="AS85" s="87">
        <v>139.85998689941297</v>
      </c>
      <c r="AT85" s="87">
        <v>75.946191117021414</v>
      </c>
      <c r="AU85" s="87">
        <v>113.50621030793874</v>
      </c>
      <c r="AV85" s="87">
        <v>32.993635531832417</v>
      </c>
      <c r="AW85" s="87">
        <v>142.95900031532071</v>
      </c>
      <c r="AX85" s="87">
        <v>98.700854394153055</v>
      </c>
      <c r="AY85" s="87">
        <v>10.445534146506635</v>
      </c>
      <c r="AZ85" s="87">
        <v>75.946191117021414</v>
      </c>
      <c r="BA85" s="87">
        <v>2.0962015208185392</v>
      </c>
      <c r="BB85" s="87">
        <v>32.993635531832417</v>
      </c>
      <c r="BC85" s="87"/>
      <c r="BD85" s="86">
        <v>81</v>
      </c>
      <c r="BE85" s="87">
        <v>5.703729805590692</v>
      </c>
      <c r="BF85" s="87">
        <v>99.393461928002992</v>
      </c>
      <c r="BG85" s="87">
        <v>148.33451451306055</v>
      </c>
      <c r="BH85" s="87">
        <v>6.2745136658188079</v>
      </c>
      <c r="BI85" s="87">
        <v>110.63830431850205</v>
      </c>
      <c r="BJ85" s="87">
        <v>33.584589560289601</v>
      </c>
      <c r="BK85" s="87">
        <v>149.81072484912875</v>
      </c>
      <c r="BL85" s="87">
        <v>99.393461928002992</v>
      </c>
      <c r="BM85" s="87">
        <v>11.911978432129816</v>
      </c>
      <c r="BN85" s="87">
        <v>6.2745136658188079</v>
      </c>
      <c r="BO85" s="87">
        <v>8.6669219739034382</v>
      </c>
      <c r="BP85" s="87">
        <v>33.584589560289601</v>
      </c>
      <c r="BQ85" s="87"/>
      <c r="BR85" s="87">
        <v>6.6125861923445326</v>
      </c>
      <c r="BS85" s="87">
        <v>100.13514819494154</v>
      </c>
      <c r="BT85" s="87">
        <v>149.08328255918684</v>
      </c>
      <c r="BU85" s="87">
        <v>1.3302597585955358</v>
      </c>
      <c r="BV85" s="87">
        <v>113.96650121069091</v>
      </c>
      <c r="BW85" s="87">
        <v>99.757468259152063</v>
      </c>
      <c r="BX85" s="87">
        <v>148.98002499319364</v>
      </c>
      <c r="BY85" s="87">
        <v>100.13514819494154</v>
      </c>
      <c r="BZ85" s="87">
        <v>10.591867339395248</v>
      </c>
      <c r="CA85" s="87">
        <v>1.3302597585955358</v>
      </c>
      <c r="CB85" s="87">
        <v>11.172227399457</v>
      </c>
      <c r="CC85" s="87">
        <v>99.757468259152063</v>
      </c>
      <c r="CD85" s="87"/>
    </row>
    <row r="86" spans="1:82" x14ac:dyDescent="0.25">
      <c r="A86" s="86">
        <v>82</v>
      </c>
      <c r="B86" s="87">
        <v>6.2291461296517463</v>
      </c>
      <c r="C86" s="87">
        <v>100.16070546097723</v>
      </c>
      <c r="D86" s="87">
        <v>147.56993409371398</v>
      </c>
      <c r="E86" s="87">
        <v>6.727778982443013</v>
      </c>
      <c r="F86" s="87">
        <v>113.97473453570721</v>
      </c>
      <c r="G86" s="87">
        <v>34.279209005153888</v>
      </c>
      <c r="H86" s="87">
        <v>147.10199285259512</v>
      </c>
      <c r="I86" s="87">
        <v>100.16070546097723</v>
      </c>
      <c r="J86" s="87">
        <v>11.757375047550033</v>
      </c>
      <c r="K86" s="87">
        <v>6.727778982443013</v>
      </c>
      <c r="L86" s="87">
        <v>10.65137097003443</v>
      </c>
      <c r="M86" s="87">
        <v>34.279209005153888</v>
      </c>
      <c r="N86" s="87"/>
      <c r="O86" s="87">
        <v>6.1897174618967918</v>
      </c>
      <c r="P86" s="87">
        <v>10.526283584068691</v>
      </c>
      <c r="Q86" s="87">
        <v>141.53428408793218</v>
      </c>
      <c r="R86" s="87">
        <v>5.6161031338360496</v>
      </c>
      <c r="S86" s="87">
        <v>113.06420177414259</v>
      </c>
      <c r="T86" s="87">
        <v>35.298076331859548</v>
      </c>
      <c r="U86" s="87">
        <v>148.2699938171971</v>
      </c>
      <c r="V86" s="87">
        <v>10.526283584068691</v>
      </c>
      <c r="W86" s="87">
        <v>11.360426116534509</v>
      </c>
      <c r="X86" s="87">
        <v>5.6161031338360496</v>
      </c>
      <c r="Y86" s="87">
        <v>12.353594461256479</v>
      </c>
      <c r="Z86" s="87">
        <v>35.298076331859548</v>
      </c>
      <c r="AA86" s="87"/>
      <c r="AB86" s="86">
        <v>82</v>
      </c>
      <c r="AC86" s="87">
        <v>5.8506580231076351</v>
      </c>
      <c r="AD86" s="87">
        <v>99.7626369336419</v>
      </c>
      <c r="AE86" s="87">
        <v>148.10264028612335</v>
      </c>
      <c r="AF86" s="87">
        <v>5.7851478132832046</v>
      </c>
      <c r="AG86" s="87">
        <v>113.55262874835736</v>
      </c>
      <c r="AH86" s="87">
        <v>34.184475718778629</v>
      </c>
      <c r="AI86" s="87">
        <v>149.03069431051767</v>
      </c>
      <c r="AJ86" s="87">
        <v>99.7626369336419</v>
      </c>
      <c r="AK86" s="87">
        <v>12.255776881974063</v>
      </c>
      <c r="AL86" s="87">
        <v>5.7851478132832046</v>
      </c>
      <c r="AM86" s="87">
        <v>9.4723634690937022</v>
      </c>
      <c r="AN86" s="87">
        <v>34.184475718778629</v>
      </c>
      <c r="AO86" s="87"/>
      <c r="AP86" s="86">
        <v>82</v>
      </c>
      <c r="AQ86" s="87">
        <v>5.294577719007199</v>
      </c>
      <c r="AR86" s="87">
        <v>99.223125634057098</v>
      </c>
      <c r="AS86" s="87">
        <v>142.27055037223417</v>
      </c>
      <c r="AT86" s="87">
        <v>76.407158754362072</v>
      </c>
      <c r="AU86" s="87">
        <v>114.9439593130316</v>
      </c>
      <c r="AV86" s="87">
        <v>34.030744128540114</v>
      </c>
      <c r="AW86" s="87">
        <v>142.78140843348217</v>
      </c>
      <c r="AX86" s="87">
        <v>99.223125634057098</v>
      </c>
      <c r="AY86" s="87">
        <v>13.743194959225697</v>
      </c>
      <c r="AZ86" s="87">
        <v>76.407158754362072</v>
      </c>
      <c r="BA86" s="87">
        <v>4.5246943467408789</v>
      </c>
      <c r="BB86" s="87">
        <v>34.030744128540114</v>
      </c>
      <c r="BC86" s="87"/>
      <c r="BD86" s="86">
        <v>82</v>
      </c>
      <c r="BE86" s="87">
        <v>5.6033254713010416</v>
      </c>
      <c r="BF86" s="87">
        <v>99.419117363516648</v>
      </c>
      <c r="BG86" s="87">
        <v>148.00632270886652</v>
      </c>
      <c r="BH86" s="87">
        <v>6.1835066327818087</v>
      </c>
      <c r="BI86" s="87">
        <v>113.25313855259031</v>
      </c>
      <c r="BJ86" s="87">
        <v>34.555441880977405</v>
      </c>
      <c r="BK86" s="87">
        <v>148.99428419240772</v>
      </c>
      <c r="BL86" s="87">
        <v>99.419117363516648</v>
      </c>
      <c r="BM86" s="87">
        <v>11.907127787047976</v>
      </c>
      <c r="BN86" s="87">
        <v>6.1835066327818087</v>
      </c>
      <c r="BO86" s="87">
        <v>7.2992483300154554</v>
      </c>
      <c r="BP86" s="87">
        <v>34.555441880977405</v>
      </c>
      <c r="BQ86" s="87"/>
      <c r="BR86" s="87">
        <v>6.5425955933792022</v>
      </c>
      <c r="BS86" s="87">
        <v>100.36342110313497</v>
      </c>
      <c r="BT86" s="87">
        <v>147.10237951629898</v>
      </c>
      <c r="BU86" s="87">
        <v>1.1503500895150898</v>
      </c>
      <c r="BV86" s="87">
        <v>115.7928700189922</v>
      </c>
      <c r="BW86" s="87">
        <v>99.539490364087527</v>
      </c>
      <c r="BX86" s="87">
        <v>150.23321797910339</v>
      </c>
      <c r="BY86" s="87">
        <v>100.36342110313497</v>
      </c>
      <c r="BZ86" s="87">
        <v>12.1004291514625</v>
      </c>
      <c r="CA86" s="87">
        <v>1.1503500895150898</v>
      </c>
      <c r="CB86" s="87">
        <v>9.7470418578994522</v>
      </c>
      <c r="CC86" s="87">
        <v>99.539490364087527</v>
      </c>
      <c r="CD86" s="87"/>
    </row>
    <row r="87" spans="1:82" x14ac:dyDescent="0.25">
      <c r="A87" s="86">
        <v>83</v>
      </c>
      <c r="B87" s="87">
        <v>7.1455884133020238</v>
      </c>
      <c r="C87" s="87">
        <v>99.982833809570351</v>
      </c>
      <c r="D87" s="87">
        <v>147.62815193967069</v>
      </c>
      <c r="E87" s="87">
        <v>4.8526471907400293</v>
      </c>
      <c r="F87" s="87">
        <v>114.17523658694873</v>
      </c>
      <c r="G87" s="87">
        <v>34.095288900258744</v>
      </c>
      <c r="H87" s="87">
        <v>150.04554110062159</v>
      </c>
      <c r="I87" s="87">
        <v>99.982833809570351</v>
      </c>
      <c r="J87" s="87">
        <v>11.730728913663437</v>
      </c>
      <c r="K87" s="87">
        <v>4.8526471907400293</v>
      </c>
      <c r="L87" s="87">
        <v>14.784168774718127</v>
      </c>
      <c r="M87" s="87">
        <v>34.095288900258744</v>
      </c>
      <c r="N87" s="87"/>
      <c r="O87" s="87">
        <v>5.4829613706427356</v>
      </c>
      <c r="P87" s="87">
        <v>9.4779617895495001</v>
      </c>
      <c r="Q87" s="87">
        <v>143.45738813302822</v>
      </c>
      <c r="R87" s="87">
        <v>6.5757259882487107</v>
      </c>
      <c r="S87" s="87">
        <v>112.68606242681466</v>
      </c>
      <c r="T87" s="87">
        <v>33.689992763419433</v>
      </c>
      <c r="U87" s="87">
        <v>146.59062083795504</v>
      </c>
      <c r="V87" s="87">
        <v>9.4779617895495001</v>
      </c>
      <c r="W87" s="87">
        <v>12.391728901957585</v>
      </c>
      <c r="X87" s="87">
        <v>6.5757259882487107</v>
      </c>
      <c r="Y87" s="87">
        <v>13.724809936094905</v>
      </c>
      <c r="Z87" s="87">
        <v>33.689992763419433</v>
      </c>
      <c r="AA87" s="87"/>
      <c r="AB87" s="86">
        <v>83</v>
      </c>
      <c r="AC87" s="87">
        <v>5.9879689500187201</v>
      </c>
      <c r="AD87" s="87">
        <v>100.25214175309401</v>
      </c>
      <c r="AE87" s="87">
        <v>149.47365116842957</v>
      </c>
      <c r="AF87" s="87">
        <v>5.8116700821931975</v>
      </c>
      <c r="AG87" s="87">
        <v>112.89775974724097</v>
      </c>
      <c r="AH87" s="87">
        <v>33.16534635610445</v>
      </c>
      <c r="AI87" s="87">
        <v>152.77973647285953</v>
      </c>
      <c r="AJ87" s="87">
        <v>100.25214175309401</v>
      </c>
      <c r="AK87" s="87">
        <v>11.524571624656954</v>
      </c>
      <c r="AL87" s="87">
        <v>5.8116700821931975</v>
      </c>
      <c r="AM87" s="87">
        <v>7.7927421933915966</v>
      </c>
      <c r="AN87" s="87">
        <v>33.16534635610445</v>
      </c>
      <c r="AO87" s="87"/>
      <c r="AP87" s="86">
        <v>83</v>
      </c>
      <c r="AQ87" s="87">
        <v>6.3482836778814633</v>
      </c>
      <c r="AR87" s="87">
        <v>99.947555118886683</v>
      </c>
      <c r="AS87" s="87">
        <v>140.8229649129571</v>
      </c>
      <c r="AT87" s="87">
        <v>75.69769739133838</v>
      </c>
      <c r="AU87" s="87">
        <v>112.42849392687307</v>
      </c>
      <c r="AV87" s="87">
        <v>33.809073478147972</v>
      </c>
      <c r="AW87" s="87">
        <v>143.2167234777188</v>
      </c>
      <c r="AX87" s="87">
        <v>99.947555118886683</v>
      </c>
      <c r="AY87" s="87">
        <v>9.1816165718229392</v>
      </c>
      <c r="AZ87" s="87">
        <v>75.69769739133838</v>
      </c>
      <c r="BA87" s="87">
        <v>2.2023403722933383</v>
      </c>
      <c r="BB87" s="87">
        <v>33.809073478147972</v>
      </c>
      <c r="BC87" s="87"/>
      <c r="BD87" s="86">
        <v>83</v>
      </c>
      <c r="BE87" s="87">
        <v>5.037106025997347</v>
      </c>
      <c r="BF87" s="87">
        <v>98.785493441772232</v>
      </c>
      <c r="BG87" s="87">
        <v>149.36753222773541</v>
      </c>
      <c r="BH87" s="87">
        <v>5.6459198199689116</v>
      </c>
      <c r="BI87" s="87">
        <v>113.45844834780357</v>
      </c>
      <c r="BJ87" s="87">
        <v>33.94891758556637</v>
      </c>
      <c r="BK87" s="87">
        <v>148.05402578096442</v>
      </c>
      <c r="BL87" s="87">
        <v>98.785493441772232</v>
      </c>
      <c r="BM87" s="87">
        <v>12.036901770924047</v>
      </c>
      <c r="BN87" s="87">
        <v>5.6459198199689116</v>
      </c>
      <c r="BO87" s="87">
        <v>6.6261967098298449</v>
      </c>
      <c r="BP87" s="87">
        <v>33.94891758556637</v>
      </c>
      <c r="BQ87" s="87"/>
      <c r="BR87" s="87">
        <v>6.3902189367695463</v>
      </c>
      <c r="BS87" s="87">
        <v>99.241552584215924</v>
      </c>
      <c r="BT87" s="87">
        <v>147.41406562016732</v>
      </c>
      <c r="BU87" s="87">
        <v>1.2511432781890677</v>
      </c>
      <c r="BV87" s="87">
        <v>113.74305127646139</v>
      </c>
      <c r="BW87" s="87">
        <v>99.691124034397902</v>
      </c>
      <c r="BX87" s="87">
        <v>146.43457107191142</v>
      </c>
      <c r="BY87" s="87">
        <v>99.241552584215924</v>
      </c>
      <c r="BZ87" s="87">
        <v>12.220165535105215</v>
      </c>
      <c r="CA87" s="87">
        <v>1.2511432781890677</v>
      </c>
      <c r="CB87" s="87">
        <v>10.907017431580694</v>
      </c>
      <c r="CC87" s="87">
        <v>99.691124034397902</v>
      </c>
      <c r="CD87" s="87"/>
    </row>
    <row r="88" spans="1:82" x14ac:dyDescent="0.25">
      <c r="A88" s="86">
        <v>84</v>
      </c>
      <c r="B88" s="87">
        <v>5.6797956653852415</v>
      </c>
      <c r="C88" s="87">
        <v>100.01753533975536</v>
      </c>
      <c r="D88" s="87">
        <v>149.67057634364352</v>
      </c>
      <c r="E88" s="87">
        <v>6.769293362936625</v>
      </c>
      <c r="F88" s="87">
        <v>114.36710773695081</v>
      </c>
      <c r="G88" s="87">
        <v>34.070070246083915</v>
      </c>
      <c r="H88" s="87">
        <v>150.42973996748108</v>
      </c>
      <c r="I88" s="87">
        <v>100.01753533975536</v>
      </c>
      <c r="J88" s="87">
        <v>12.106698032590073</v>
      </c>
      <c r="K88" s="87">
        <v>6.769293362936625</v>
      </c>
      <c r="L88" s="87">
        <v>8.2606634850759075</v>
      </c>
      <c r="M88" s="87">
        <v>34.070070246083915</v>
      </c>
      <c r="N88" s="87"/>
      <c r="O88" s="87">
        <v>5.6947481479869309</v>
      </c>
      <c r="P88" s="87">
        <v>8.3888543417175825</v>
      </c>
      <c r="Q88" s="87">
        <v>140.6006911437544</v>
      </c>
      <c r="R88" s="87">
        <v>7.2986141329469039</v>
      </c>
      <c r="S88" s="87">
        <v>113.14001534203568</v>
      </c>
      <c r="T88" s="87">
        <v>33.733113706148387</v>
      </c>
      <c r="U88" s="87">
        <v>151.3515469945342</v>
      </c>
      <c r="V88" s="87">
        <v>8.3888543417175825</v>
      </c>
      <c r="W88" s="87">
        <v>9.1762279571424052</v>
      </c>
      <c r="X88" s="87">
        <v>7.2986141329469039</v>
      </c>
      <c r="Y88" s="87">
        <v>11.644511693548246</v>
      </c>
      <c r="Z88" s="87">
        <v>33.733113706148387</v>
      </c>
      <c r="AA88" s="87"/>
      <c r="AB88" s="86">
        <v>84</v>
      </c>
      <c r="AC88" s="87">
        <v>6.5525762011773985</v>
      </c>
      <c r="AD88" s="87">
        <v>99.751434952788529</v>
      </c>
      <c r="AE88" s="87">
        <v>148.42249562217199</v>
      </c>
      <c r="AF88" s="87">
        <v>6.324255721679565</v>
      </c>
      <c r="AG88" s="87">
        <v>111.02155477850586</v>
      </c>
      <c r="AH88" s="87">
        <v>33.503172825229726</v>
      </c>
      <c r="AI88" s="87">
        <v>146.96595606343388</v>
      </c>
      <c r="AJ88" s="87">
        <v>99.751434952788529</v>
      </c>
      <c r="AK88" s="87">
        <v>10.532319110627917</v>
      </c>
      <c r="AL88" s="87">
        <v>6.324255721679565</v>
      </c>
      <c r="AM88" s="87">
        <v>8.925124189980842</v>
      </c>
      <c r="AN88" s="87">
        <v>33.503172825229726</v>
      </c>
      <c r="AO88" s="87"/>
      <c r="AP88" s="86">
        <v>84</v>
      </c>
      <c r="AQ88" s="87">
        <v>5.6995993927450534</v>
      </c>
      <c r="AR88" s="87">
        <v>99.713762693809329</v>
      </c>
      <c r="AS88" s="87">
        <v>142.94605612951517</v>
      </c>
      <c r="AT88" s="87">
        <v>77.113299111038643</v>
      </c>
      <c r="AU88" s="87">
        <v>108.49973194105267</v>
      </c>
      <c r="AV88" s="87">
        <v>33.660163098317099</v>
      </c>
      <c r="AW88" s="87">
        <v>142.53543626311628</v>
      </c>
      <c r="AX88" s="87">
        <v>99.713762693809329</v>
      </c>
      <c r="AY88" s="87">
        <v>14.135979355609948</v>
      </c>
      <c r="AZ88" s="87">
        <v>77.113299111038643</v>
      </c>
      <c r="BA88" s="87">
        <v>2.9672465671246639</v>
      </c>
      <c r="BB88" s="87">
        <v>33.660163098317099</v>
      </c>
      <c r="BC88" s="87"/>
      <c r="BD88" s="86">
        <v>84</v>
      </c>
      <c r="BE88" s="87">
        <v>5.6777247386347849</v>
      </c>
      <c r="BF88" s="87">
        <v>99.037275765712579</v>
      </c>
      <c r="BG88" s="87">
        <v>149.1146902650857</v>
      </c>
      <c r="BH88" s="87">
        <v>4.7718432538647164</v>
      </c>
      <c r="BI88" s="87">
        <v>111.93672142017108</v>
      </c>
      <c r="BJ88" s="87">
        <v>33.278513113530003</v>
      </c>
      <c r="BK88" s="87">
        <v>149.62628603278932</v>
      </c>
      <c r="BL88" s="87">
        <v>99.037275765712579</v>
      </c>
      <c r="BM88" s="87">
        <v>12.908714385879456</v>
      </c>
      <c r="BN88" s="87">
        <v>4.7718432538647164</v>
      </c>
      <c r="BO88" s="87">
        <v>5.5867896834442652</v>
      </c>
      <c r="BP88" s="87">
        <v>33.278513113530003</v>
      </c>
      <c r="BQ88" s="87"/>
      <c r="BR88" s="87">
        <v>5.7494064008505905</v>
      </c>
      <c r="BS88" s="87">
        <v>99.811059316108441</v>
      </c>
      <c r="BT88" s="87">
        <v>147.24643514229115</v>
      </c>
      <c r="BU88" s="87">
        <v>1.4047415183688268</v>
      </c>
      <c r="BV88" s="87">
        <v>114.69435201248989</v>
      </c>
      <c r="BW88" s="87">
        <v>99.423972906661831</v>
      </c>
      <c r="BX88" s="87">
        <v>150.09274429742686</v>
      </c>
      <c r="BY88" s="87">
        <v>99.811059316108441</v>
      </c>
      <c r="BZ88" s="87">
        <v>14.111210451787834</v>
      </c>
      <c r="CA88" s="87">
        <v>1.4047415183688268</v>
      </c>
      <c r="CB88" s="87">
        <v>9.7066930262179678</v>
      </c>
      <c r="CC88" s="87">
        <v>99.423972906661831</v>
      </c>
      <c r="CD88" s="87"/>
    </row>
    <row r="89" spans="1:82" x14ac:dyDescent="0.25">
      <c r="A89" s="86">
        <v>85</v>
      </c>
      <c r="B89" s="87">
        <v>5.8065759618629347</v>
      </c>
      <c r="C89" s="87">
        <v>98.765008862179329</v>
      </c>
      <c r="D89" s="87">
        <v>148.09659493380551</v>
      </c>
      <c r="E89" s="87">
        <v>5.9890046930700658</v>
      </c>
      <c r="F89" s="87">
        <v>114.35950019281296</v>
      </c>
      <c r="G89" s="87">
        <v>33.050351487691465</v>
      </c>
      <c r="H89" s="87">
        <v>150.36028350544538</v>
      </c>
      <c r="I89" s="87">
        <v>98.765008862179329</v>
      </c>
      <c r="J89" s="87">
        <v>11.152982810814041</v>
      </c>
      <c r="K89" s="87">
        <v>5.9890046930700658</v>
      </c>
      <c r="L89" s="87">
        <v>5.1402202527334291</v>
      </c>
      <c r="M89" s="87">
        <v>33.050351487691465</v>
      </c>
      <c r="N89" s="87"/>
      <c r="O89" s="87">
        <v>4.9211584056284225</v>
      </c>
      <c r="P89" s="87">
        <v>10.674298444602279</v>
      </c>
      <c r="Q89" s="87">
        <v>140.9059781462409</v>
      </c>
      <c r="R89" s="87">
        <v>6.9056552536809273</v>
      </c>
      <c r="S89" s="87">
        <v>112.19378885969309</v>
      </c>
      <c r="T89" s="87">
        <v>34.7346508352569</v>
      </c>
      <c r="U89" s="87">
        <v>147.58822256946164</v>
      </c>
      <c r="V89" s="87">
        <v>10.674298444602279</v>
      </c>
      <c r="W89" s="87">
        <v>10.886867778128646</v>
      </c>
      <c r="X89" s="87">
        <v>6.9056552536809273</v>
      </c>
      <c r="Y89" s="87">
        <v>13.364880614363665</v>
      </c>
      <c r="Z89" s="87">
        <v>34.7346508352569</v>
      </c>
      <c r="AA89" s="87"/>
      <c r="AB89" s="86">
        <v>85</v>
      </c>
      <c r="AC89" s="87">
        <v>5.4625702790797419</v>
      </c>
      <c r="AD89" s="87">
        <v>98.797532577913046</v>
      </c>
      <c r="AE89" s="87">
        <v>147.50748170922023</v>
      </c>
      <c r="AF89" s="87">
        <v>6.8120482280855681</v>
      </c>
      <c r="AG89" s="87">
        <v>112.7188630403203</v>
      </c>
      <c r="AH89" s="87">
        <v>34.664075180903183</v>
      </c>
      <c r="AI89" s="87">
        <v>147.88683981138681</v>
      </c>
      <c r="AJ89" s="87">
        <v>98.797532577913046</v>
      </c>
      <c r="AK89" s="87">
        <v>10.630563915388336</v>
      </c>
      <c r="AL89" s="87">
        <v>6.8120482280855681</v>
      </c>
      <c r="AM89" s="87">
        <v>10.219214555493787</v>
      </c>
      <c r="AN89" s="87">
        <v>34.664075180903183</v>
      </c>
      <c r="AO89" s="87"/>
      <c r="AP89" s="86">
        <v>85</v>
      </c>
      <c r="AQ89" s="87">
        <v>6.3372132910423922</v>
      </c>
      <c r="AR89" s="87">
        <v>99.763059675658226</v>
      </c>
      <c r="AS89" s="87">
        <v>144.30374596993425</v>
      </c>
      <c r="AT89" s="87">
        <v>73.183321634746363</v>
      </c>
      <c r="AU89" s="87">
        <v>110.60527252869069</v>
      </c>
      <c r="AV89" s="87">
        <v>31.985311438537945</v>
      </c>
      <c r="AW89" s="87">
        <v>145.66845274774059</v>
      </c>
      <c r="AX89" s="87">
        <v>99.763059675658226</v>
      </c>
      <c r="AY89" s="87">
        <v>12.846381409319779</v>
      </c>
      <c r="AZ89" s="87">
        <v>73.183321634746363</v>
      </c>
      <c r="BA89" s="87">
        <v>1.1256217259216406</v>
      </c>
      <c r="BB89" s="87">
        <v>31.985311438537945</v>
      </c>
      <c r="BC89" s="87"/>
      <c r="BD89" s="86">
        <v>85</v>
      </c>
      <c r="BE89" s="87">
        <v>6.0951263128370137</v>
      </c>
      <c r="BF89" s="87">
        <v>99.140383512260556</v>
      </c>
      <c r="BG89" s="87">
        <v>148.48387483458572</v>
      </c>
      <c r="BH89" s="87">
        <v>5.2333318110178064</v>
      </c>
      <c r="BI89" s="87">
        <v>112.37739207546437</v>
      </c>
      <c r="BJ89" s="87">
        <v>33.944292211574819</v>
      </c>
      <c r="BK89" s="87">
        <v>147.51544873228357</v>
      </c>
      <c r="BL89" s="87">
        <v>99.140383512260556</v>
      </c>
      <c r="BM89" s="87">
        <v>15.91941066067352</v>
      </c>
      <c r="BN89" s="87">
        <v>5.2333318110178064</v>
      </c>
      <c r="BO89" s="87">
        <v>7.1515451758647108</v>
      </c>
      <c r="BP89" s="87">
        <v>33.944292211574819</v>
      </c>
      <c r="BQ89" s="87"/>
      <c r="BR89" s="87">
        <v>4.9420112964919394</v>
      </c>
      <c r="BS89" s="87">
        <v>99.065771153407695</v>
      </c>
      <c r="BT89" s="87">
        <v>147.4340896619444</v>
      </c>
      <c r="BU89" s="87">
        <v>1.1153881749063941</v>
      </c>
      <c r="BV89" s="87">
        <v>116.94827890552818</v>
      </c>
      <c r="BW89" s="87">
        <v>100.01024090716997</v>
      </c>
      <c r="BX89" s="87">
        <v>150.81171961393494</v>
      </c>
      <c r="BY89" s="87">
        <v>99.065771153407695</v>
      </c>
      <c r="BZ89" s="87">
        <v>10.003421387821891</v>
      </c>
      <c r="CA89" s="87">
        <v>1.1153881749063941</v>
      </c>
      <c r="CB89" s="87">
        <v>5.921251724743291</v>
      </c>
      <c r="CC89" s="87">
        <v>100.01024090716997</v>
      </c>
      <c r="CD89" s="87"/>
    </row>
    <row r="90" spans="1:82" x14ac:dyDescent="0.25">
      <c r="A90" s="86">
        <v>86</v>
      </c>
      <c r="B90" s="87">
        <v>5.9861474148612732</v>
      </c>
      <c r="C90" s="87">
        <v>99.766939496819205</v>
      </c>
      <c r="D90" s="87">
        <v>148.56856210827894</v>
      </c>
      <c r="E90" s="87">
        <v>7.1835504822779743</v>
      </c>
      <c r="F90" s="87">
        <v>113.3802967989686</v>
      </c>
      <c r="G90" s="87">
        <v>35.135758204014991</v>
      </c>
      <c r="H90" s="87">
        <v>148.6295347145701</v>
      </c>
      <c r="I90" s="87">
        <v>99.766939496819205</v>
      </c>
      <c r="J90" s="87">
        <v>10.691997121943945</v>
      </c>
      <c r="K90" s="87">
        <v>7.1835504822779743</v>
      </c>
      <c r="L90" s="87">
        <v>11.98349815033545</v>
      </c>
      <c r="M90" s="87">
        <v>35.135758204014991</v>
      </c>
      <c r="N90" s="87"/>
      <c r="O90" s="87">
        <v>6.4515643931750066</v>
      </c>
      <c r="P90" s="87">
        <v>9.2371742568880624</v>
      </c>
      <c r="Q90" s="87">
        <v>143.21789676004789</v>
      </c>
      <c r="R90" s="87">
        <v>4.7589486470142095</v>
      </c>
      <c r="S90" s="87">
        <v>113.35314859081329</v>
      </c>
      <c r="T90" s="87">
        <v>34.622812616968105</v>
      </c>
      <c r="U90" s="87">
        <v>142.3269120045812</v>
      </c>
      <c r="V90" s="87">
        <v>9.2371742568880624</v>
      </c>
      <c r="W90" s="87">
        <v>15.741206816852777</v>
      </c>
      <c r="X90" s="87">
        <v>4.7589486470142095</v>
      </c>
      <c r="Y90" s="87">
        <v>10.857009904525921</v>
      </c>
      <c r="Z90" s="87">
        <v>34.622812616968105</v>
      </c>
      <c r="AA90" s="87"/>
      <c r="AB90" s="86">
        <v>86</v>
      </c>
      <c r="AC90" s="87">
        <v>5.769331109535595</v>
      </c>
      <c r="AD90" s="87">
        <v>99.463237103483735</v>
      </c>
      <c r="AE90" s="87">
        <v>147.83370524175319</v>
      </c>
      <c r="AF90" s="87">
        <v>5.6354233111336196</v>
      </c>
      <c r="AG90" s="87">
        <v>113.31590733888947</v>
      </c>
      <c r="AH90" s="87">
        <v>33.330136710861503</v>
      </c>
      <c r="AI90" s="87">
        <v>152.68105461144185</v>
      </c>
      <c r="AJ90" s="87">
        <v>99.463237103483735</v>
      </c>
      <c r="AK90" s="87">
        <v>11.041431270870243</v>
      </c>
      <c r="AL90" s="87">
        <v>5.6354233111336196</v>
      </c>
      <c r="AM90" s="87">
        <v>10.978959950074845</v>
      </c>
      <c r="AN90" s="87">
        <v>33.330136710861503</v>
      </c>
      <c r="AO90" s="87"/>
      <c r="AP90" s="86">
        <v>86</v>
      </c>
      <c r="AQ90" s="87">
        <v>5.3037129792847066</v>
      </c>
      <c r="AR90" s="87">
        <v>99.652034299962253</v>
      </c>
      <c r="AS90" s="87">
        <v>141.55581247864936</v>
      </c>
      <c r="AT90" s="87">
        <v>74.967024612075107</v>
      </c>
      <c r="AU90" s="87">
        <v>111.35419805215834</v>
      </c>
      <c r="AV90" s="87">
        <v>34.539646803098996</v>
      </c>
      <c r="AW90" s="87">
        <v>144.64283458865205</v>
      </c>
      <c r="AX90" s="87">
        <v>99.652034299962253</v>
      </c>
      <c r="AY90" s="87">
        <v>14.143050331952425</v>
      </c>
      <c r="AZ90" s="87">
        <v>74.967024612075107</v>
      </c>
      <c r="BA90" s="87">
        <v>3.1837917652198486</v>
      </c>
      <c r="BB90" s="87">
        <v>34.539646803098996</v>
      </c>
      <c r="BC90" s="87"/>
      <c r="BD90" s="86">
        <v>86</v>
      </c>
      <c r="BE90" s="87">
        <v>6.2433643051656196</v>
      </c>
      <c r="BF90" s="87">
        <v>100.05940883630709</v>
      </c>
      <c r="BG90" s="87">
        <v>148.42998587673358</v>
      </c>
      <c r="BH90" s="87">
        <v>6.7053261549685281</v>
      </c>
      <c r="BI90" s="87">
        <v>114.30979842551402</v>
      </c>
      <c r="BJ90" s="87">
        <v>31.694190823022112</v>
      </c>
      <c r="BK90" s="87">
        <v>152.38042340697501</v>
      </c>
      <c r="BL90" s="87">
        <v>100.05940883630709</v>
      </c>
      <c r="BM90" s="87">
        <v>14.075445766386823</v>
      </c>
      <c r="BN90" s="87">
        <v>6.7053261549685281</v>
      </c>
      <c r="BO90" s="87">
        <v>11.037160544169515</v>
      </c>
      <c r="BP90" s="87">
        <v>31.694190823022112</v>
      </c>
      <c r="BQ90" s="87"/>
      <c r="BR90" s="87">
        <v>6.8708022517973539</v>
      </c>
      <c r="BS90" s="87">
        <v>99.903443166647591</v>
      </c>
      <c r="BT90" s="87">
        <v>148.36143762599897</v>
      </c>
      <c r="BU90" s="87">
        <v>1.0242278316880138</v>
      </c>
      <c r="BV90" s="87">
        <v>112.11673150156869</v>
      </c>
      <c r="BW90" s="87">
        <v>99.063983098438456</v>
      </c>
      <c r="BX90" s="87">
        <v>147.53029217292288</v>
      </c>
      <c r="BY90" s="87">
        <v>99.903443166647591</v>
      </c>
      <c r="BZ90" s="87">
        <v>11.844880816055099</v>
      </c>
      <c r="CA90" s="87">
        <v>1.0242278316880138</v>
      </c>
      <c r="CB90" s="87">
        <v>12.668032007216327</v>
      </c>
      <c r="CC90" s="87">
        <v>99.063983098438456</v>
      </c>
      <c r="CD90" s="87"/>
    </row>
    <row r="91" spans="1:82" x14ac:dyDescent="0.25">
      <c r="A91" s="86">
        <v>87</v>
      </c>
      <c r="B91" s="87">
        <v>6.0700123812390379</v>
      </c>
      <c r="C91" s="87">
        <v>98.963284302326187</v>
      </c>
      <c r="D91" s="87">
        <v>147.70707300246141</v>
      </c>
      <c r="E91" s="87">
        <v>5.2575338770776598</v>
      </c>
      <c r="F91" s="87">
        <v>113.37334658041425</v>
      </c>
      <c r="G91" s="87">
        <v>34.43407973367605</v>
      </c>
      <c r="H91" s="87">
        <v>149.51611201920778</v>
      </c>
      <c r="I91" s="87">
        <v>98.963284302326187</v>
      </c>
      <c r="J91" s="87">
        <v>10.044155406940884</v>
      </c>
      <c r="K91" s="87">
        <v>5.2575338770776598</v>
      </c>
      <c r="L91" s="87">
        <v>8.3834471793727499</v>
      </c>
      <c r="M91" s="87">
        <v>34.43407973367605</v>
      </c>
      <c r="N91" s="87"/>
      <c r="O91" s="87">
        <v>6.1741932418068517</v>
      </c>
      <c r="P91" s="87">
        <v>9.5239653131073965</v>
      </c>
      <c r="Q91" s="87">
        <v>145.75289688770866</v>
      </c>
      <c r="R91" s="87">
        <v>5.6570990296137467</v>
      </c>
      <c r="S91" s="87">
        <v>111.1790529674355</v>
      </c>
      <c r="T91" s="87">
        <v>32.924690925049077</v>
      </c>
      <c r="U91" s="87">
        <v>144.4862674502024</v>
      </c>
      <c r="V91" s="87">
        <v>9.5239653131073965</v>
      </c>
      <c r="W91" s="87">
        <v>16.046078801623516</v>
      </c>
      <c r="X91" s="87">
        <v>5.6570990296137467</v>
      </c>
      <c r="Y91" s="87">
        <v>10.35091444440844</v>
      </c>
      <c r="Z91" s="87">
        <v>32.924690925049077</v>
      </c>
      <c r="AA91" s="87"/>
      <c r="AB91" s="86">
        <v>87</v>
      </c>
      <c r="AC91" s="87">
        <v>7.1032731543871144</v>
      </c>
      <c r="AD91" s="87">
        <v>98.434194565817606</v>
      </c>
      <c r="AE91" s="87">
        <v>147.84225667428103</v>
      </c>
      <c r="AF91" s="87">
        <v>6.3194245329355683</v>
      </c>
      <c r="AG91" s="87">
        <v>113.58533627399032</v>
      </c>
      <c r="AH91" s="87">
        <v>32.717113011272659</v>
      </c>
      <c r="AI91" s="87">
        <v>150.68399366888877</v>
      </c>
      <c r="AJ91" s="87">
        <v>98.434194565817606</v>
      </c>
      <c r="AK91" s="87">
        <v>13.937458738986395</v>
      </c>
      <c r="AL91" s="87">
        <v>6.3194245329355683</v>
      </c>
      <c r="AM91" s="87">
        <v>3.7894280602329875</v>
      </c>
      <c r="AN91" s="87">
        <v>32.717113011272659</v>
      </c>
      <c r="AO91" s="87"/>
      <c r="AP91" s="86">
        <v>87</v>
      </c>
      <c r="AQ91" s="87">
        <v>7.1181291700204925</v>
      </c>
      <c r="AR91" s="87">
        <v>100.20489772305044</v>
      </c>
      <c r="AS91" s="87">
        <v>141.75096852138662</v>
      </c>
      <c r="AT91" s="87">
        <v>75.832006029265173</v>
      </c>
      <c r="AU91" s="87">
        <v>111.52751148063567</v>
      </c>
      <c r="AV91" s="87">
        <v>33.094794527681934</v>
      </c>
      <c r="AW91" s="87">
        <v>145.87600504114792</v>
      </c>
      <c r="AX91" s="87">
        <v>100.20489772305044</v>
      </c>
      <c r="AY91" s="87">
        <v>11.903094265777424</v>
      </c>
      <c r="AZ91" s="87">
        <v>75.832006029265173</v>
      </c>
      <c r="BA91" s="87">
        <v>2.4815061035546644</v>
      </c>
      <c r="BB91" s="87">
        <v>33.094794527681934</v>
      </c>
      <c r="BC91" s="87"/>
      <c r="BD91" s="86">
        <v>87</v>
      </c>
      <c r="BE91" s="87">
        <v>5.9097379832914569</v>
      </c>
      <c r="BF91" s="87">
        <v>99.886903782857061</v>
      </c>
      <c r="BG91" s="87">
        <v>148.76053598614183</v>
      </c>
      <c r="BH91" s="87">
        <v>7.119086097871798</v>
      </c>
      <c r="BI91" s="87">
        <v>113.49336790569627</v>
      </c>
      <c r="BJ91" s="87">
        <v>32.598614629047482</v>
      </c>
      <c r="BK91" s="87">
        <v>149.15541658424826</v>
      </c>
      <c r="BL91" s="87">
        <v>99.886903782857061</v>
      </c>
      <c r="BM91" s="87">
        <v>13.053161841532667</v>
      </c>
      <c r="BN91" s="87">
        <v>7.119086097871798</v>
      </c>
      <c r="BO91" s="87">
        <v>5.5336215653305558</v>
      </c>
      <c r="BP91" s="87">
        <v>32.598614629047482</v>
      </c>
      <c r="BQ91" s="87"/>
      <c r="BR91" s="87">
        <v>6.4589740976714536</v>
      </c>
      <c r="BS91" s="87">
        <v>99.057824078812843</v>
      </c>
      <c r="BT91" s="87">
        <v>148.44300556876652</v>
      </c>
      <c r="BU91" s="87">
        <v>0.79132355790985853</v>
      </c>
      <c r="BV91" s="87">
        <v>114.11835206271002</v>
      </c>
      <c r="BW91" s="87">
        <v>100.09023988448682</v>
      </c>
      <c r="BX91" s="87">
        <v>148.62979738377769</v>
      </c>
      <c r="BY91" s="87">
        <v>99.057824078812843</v>
      </c>
      <c r="BZ91" s="87">
        <v>10.625741201305019</v>
      </c>
      <c r="CA91" s="87">
        <v>0.79132355790985853</v>
      </c>
      <c r="CB91" s="87">
        <v>8.9170151748415982</v>
      </c>
      <c r="CC91" s="87">
        <v>100.09023988448682</v>
      </c>
      <c r="CD91" s="87"/>
    </row>
    <row r="92" spans="1:82" x14ac:dyDescent="0.25">
      <c r="A92" s="86">
        <v>88</v>
      </c>
      <c r="B92" s="87">
        <v>6.387823122596977</v>
      </c>
      <c r="C92" s="87">
        <v>99.422313281112395</v>
      </c>
      <c r="D92" s="87">
        <v>147.62439903233499</v>
      </c>
      <c r="E92" s="87">
        <v>5.6744948589059305</v>
      </c>
      <c r="F92" s="87">
        <v>113.74825263162735</v>
      </c>
      <c r="G92" s="87">
        <v>33.832731683630087</v>
      </c>
      <c r="H92" s="87">
        <v>151.54215119463433</v>
      </c>
      <c r="I92" s="87">
        <v>99.422313281112395</v>
      </c>
      <c r="J92" s="87">
        <v>13.799528689496443</v>
      </c>
      <c r="K92" s="87">
        <v>5.6744948589059305</v>
      </c>
      <c r="L92" s="87">
        <v>5.6040005521637628</v>
      </c>
      <c r="M92" s="87">
        <v>33.832731683630087</v>
      </c>
      <c r="N92" s="87"/>
      <c r="O92" s="87">
        <v>5.9886498677772986</v>
      </c>
      <c r="P92" s="87">
        <v>10.133804704842138</v>
      </c>
      <c r="Q92" s="87">
        <v>142.31857685608082</v>
      </c>
      <c r="R92" s="87">
        <v>7.8196896755826613</v>
      </c>
      <c r="S92" s="87">
        <v>112.5429430955023</v>
      </c>
      <c r="T92" s="87">
        <v>33.028184622425087</v>
      </c>
      <c r="U92" s="87">
        <v>151.32162736884342</v>
      </c>
      <c r="V92" s="87">
        <v>10.133804704842138</v>
      </c>
      <c r="W92" s="87">
        <v>10.048926652665861</v>
      </c>
      <c r="X92" s="87">
        <v>7.8196896755826613</v>
      </c>
      <c r="Y92" s="87">
        <v>13.958802321603573</v>
      </c>
      <c r="Z92" s="87">
        <v>33.028184622425087</v>
      </c>
      <c r="AA92" s="87"/>
      <c r="AB92" s="86">
        <v>88</v>
      </c>
      <c r="AC92" s="87">
        <v>6.1424174363873139</v>
      </c>
      <c r="AD92" s="87">
        <v>100.25930699069239</v>
      </c>
      <c r="AE92" s="87">
        <v>149.25529292692198</v>
      </c>
      <c r="AF92" s="87">
        <v>4.8727186404629865</v>
      </c>
      <c r="AG92" s="87">
        <v>113.66811196046334</v>
      </c>
      <c r="AH92" s="87">
        <v>35.012904360646246</v>
      </c>
      <c r="AI92" s="87">
        <v>152.62218107109473</v>
      </c>
      <c r="AJ92" s="87">
        <v>100.25930699069239</v>
      </c>
      <c r="AK92" s="87">
        <v>10.756066832489209</v>
      </c>
      <c r="AL92" s="87">
        <v>4.8727186404629865</v>
      </c>
      <c r="AM92" s="87">
        <v>8.1724466070555337</v>
      </c>
      <c r="AN92" s="87">
        <v>35.012904360646246</v>
      </c>
      <c r="AO92" s="87"/>
      <c r="AP92" s="86">
        <v>88</v>
      </c>
      <c r="AQ92" s="87">
        <v>5.9396274936163138</v>
      </c>
      <c r="AR92" s="87">
        <v>98.330394887902798</v>
      </c>
      <c r="AS92" s="87">
        <v>142.79360037502468</v>
      </c>
      <c r="AT92" s="87">
        <v>76.111866959549417</v>
      </c>
      <c r="AU92" s="87">
        <v>110.65005167844562</v>
      </c>
      <c r="AV92" s="87">
        <v>34.288198979136943</v>
      </c>
      <c r="AW92" s="87">
        <v>141.77284319073237</v>
      </c>
      <c r="AX92" s="87">
        <v>98.330394887902798</v>
      </c>
      <c r="AY92" s="87">
        <v>10.105782098984339</v>
      </c>
      <c r="AZ92" s="87">
        <v>76.111866959549417</v>
      </c>
      <c r="BA92" s="87">
        <v>5.0985380367630526</v>
      </c>
      <c r="BB92" s="87">
        <v>34.288198979136943</v>
      </c>
      <c r="BC92" s="87"/>
      <c r="BD92" s="86">
        <v>88</v>
      </c>
      <c r="BE92" s="87">
        <v>6.0176797114019989</v>
      </c>
      <c r="BF92" s="87">
        <v>99.878261749740872</v>
      </c>
      <c r="BG92" s="87">
        <v>146.10416026216279</v>
      </c>
      <c r="BH92" s="87">
        <v>4.6407820449125374</v>
      </c>
      <c r="BI92" s="87">
        <v>113.5768914749425</v>
      </c>
      <c r="BJ92" s="87">
        <v>34.620204526262107</v>
      </c>
      <c r="BK92" s="87">
        <v>153.13632915393163</v>
      </c>
      <c r="BL92" s="87">
        <v>99.878261749740872</v>
      </c>
      <c r="BM92" s="87">
        <v>9.401276741050534</v>
      </c>
      <c r="BN92" s="87">
        <v>4.6407820449125374</v>
      </c>
      <c r="BO92" s="87">
        <v>11.187880516695513</v>
      </c>
      <c r="BP92" s="87">
        <v>34.620204526262107</v>
      </c>
      <c r="BQ92" s="87"/>
      <c r="BR92" s="87">
        <v>5.8168826224068297</v>
      </c>
      <c r="BS92" s="87">
        <v>99.61387197998765</v>
      </c>
      <c r="BT92" s="87">
        <v>148.45806669997188</v>
      </c>
      <c r="BU92" s="87">
        <v>0.27807723073878388</v>
      </c>
      <c r="BV92" s="87">
        <v>113.23354210013704</v>
      </c>
      <c r="BW92" s="87">
        <v>99.769575275915415</v>
      </c>
      <c r="BX92" s="87">
        <v>147.60040508103447</v>
      </c>
      <c r="BY92" s="87">
        <v>99.61387197998765</v>
      </c>
      <c r="BZ92" s="87">
        <v>13.067233151427537</v>
      </c>
      <c r="CA92" s="87">
        <v>0.27807723073878388</v>
      </c>
      <c r="CB92" s="87">
        <v>15.0271805657861</v>
      </c>
      <c r="CC92" s="87">
        <v>99.769575275915415</v>
      </c>
      <c r="CD92" s="87"/>
    </row>
    <row r="93" spans="1:82" x14ac:dyDescent="0.25">
      <c r="A93" s="86">
        <v>89</v>
      </c>
      <c r="B93" s="87">
        <v>6.9395905583735384</v>
      </c>
      <c r="C93" s="87">
        <v>98.966728117819414</v>
      </c>
      <c r="D93" s="87">
        <v>148.61982293577483</v>
      </c>
      <c r="E93" s="87">
        <v>6.4013308075758353</v>
      </c>
      <c r="F93" s="87">
        <v>113.35258220315043</v>
      </c>
      <c r="G93" s="87">
        <v>34.38939615433717</v>
      </c>
      <c r="H93" s="87">
        <v>150.07642344052493</v>
      </c>
      <c r="I93" s="87">
        <v>98.966728117819414</v>
      </c>
      <c r="J93" s="87">
        <v>12.445095228115639</v>
      </c>
      <c r="K93" s="87">
        <v>6.4013308075758353</v>
      </c>
      <c r="L93" s="87">
        <v>14.658053284212922</v>
      </c>
      <c r="M93" s="87">
        <v>34.38939615433717</v>
      </c>
      <c r="N93" s="87"/>
      <c r="O93" s="87">
        <v>4.819468336904519</v>
      </c>
      <c r="P93" s="87">
        <v>11.880292070612191</v>
      </c>
      <c r="Q93" s="87">
        <v>141.25855962160887</v>
      </c>
      <c r="R93" s="87">
        <v>5.9594953096592356</v>
      </c>
      <c r="S93" s="87">
        <v>116.75513013902363</v>
      </c>
      <c r="T93" s="87">
        <v>34.536870789308942</v>
      </c>
      <c r="U93" s="87">
        <v>148.36972910894025</v>
      </c>
      <c r="V93" s="87">
        <v>11.880292070612191</v>
      </c>
      <c r="W93" s="87">
        <v>10.020401530060763</v>
      </c>
      <c r="X93" s="87">
        <v>5.9594953096592356</v>
      </c>
      <c r="Y93" s="87">
        <v>7.3796965518637894</v>
      </c>
      <c r="Z93" s="87">
        <v>34.536870789308942</v>
      </c>
      <c r="AA93" s="87"/>
      <c r="AB93" s="86">
        <v>89</v>
      </c>
      <c r="AC93" s="87">
        <v>5.9672813552960955</v>
      </c>
      <c r="AD93" s="87">
        <v>100.33828329651615</v>
      </c>
      <c r="AE93" s="87">
        <v>146.9198122252682</v>
      </c>
      <c r="AF93" s="87">
        <v>6.2689214775181981</v>
      </c>
      <c r="AG93" s="87">
        <v>111.8383855800263</v>
      </c>
      <c r="AH93" s="87">
        <v>35.084998004121367</v>
      </c>
      <c r="AI93" s="87">
        <v>149.85992751274625</v>
      </c>
      <c r="AJ93" s="87">
        <v>100.33828329651615</v>
      </c>
      <c r="AK93" s="87">
        <v>15.024890685023166</v>
      </c>
      <c r="AL93" s="87">
        <v>6.2689214775181981</v>
      </c>
      <c r="AM93" s="87">
        <v>7.1055282336213823</v>
      </c>
      <c r="AN93" s="87">
        <v>35.084998004121367</v>
      </c>
      <c r="AO93" s="87"/>
      <c r="AP93" s="86">
        <v>89</v>
      </c>
      <c r="AQ93" s="87">
        <v>5.2786828103615706</v>
      </c>
      <c r="AR93" s="87">
        <v>99.372058300935521</v>
      </c>
      <c r="AS93" s="87">
        <v>142.58044171653566</v>
      </c>
      <c r="AT93" s="87">
        <v>76.434262236980331</v>
      </c>
      <c r="AU93" s="87">
        <v>115.03336098065803</v>
      </c>
      <c r="AV93" s="87">
        <v>34.335851855813743</v>
      </c>
      <c r="AW93" s="87">
        <v>142.90118382509064</v>
      </c>
      <c r="AX93" s="87">
        <v>99.372058300935521</v>
      </c>
      <c r="AY93" s="87">
        <v>12.13912552755755</v>
      </c>
      <c r="AZ93" s="87">
        <v>76.434262236980331</v>
      </c>
      <c r="BA93" s="87">
        <v>0.71954208694542166</v>
      </c>
      <c r="BB93" s="87">
        <v>34.335851855813743</v>
      </c>
      <c r="BC93" s="87"/>
      <c r="BD93" s="86">
        <v>89</v>
      </c>
      <c r="BE93" s="87">
        <v>6.4216867190949598</v>
      </c>
      <c r="BF93" s="87">
        <v>99.056933148184314</v>
      </c>
      <c r="BG93" s="87">
        <v>148.25864534110374</v>
      </c>
      <c r="BH93" s="87">
        <v>6.3107273303353075</v>
      </c>
      <c r="BI93" s="87">
        <v>114.82811968613214</v>
      </c>
      <c r="BJ93" s="87">
        <v>33.627974708999467</v>
      </c>
      <c r="BK93" s="87">
        <v>147.50714466583099</v>
      </c>
      <c r="BL93" s="87">
        <v>99.056933148184314</v>
      </c>
      <c r="BM93" s="87">
        <v>10.324359924988123</v>
      </c>
      <c r="BN93" s="87">
        <v>6.3107273303353075</v>
      </c>
      <c r="BO93" s="87">
        <v>15.926312514409982</v>
      </c>
      <c r="BP93" s="87">
        <v>33.627974708999467</v>
      </c>
      <c r="BQ93" s="87"/>
      <c r="BR93" s="87">
        <v>5.6757931553245706</v>
      </c>
      <c r="BS93" s="87">
        <v>99.612110966564728</v>
      </c>
      <c r="BT93" s="87">
        <v>147.03567750502535</v>
      </c>
      <c r="BU93" s="87">
        <v>1.5406613715714732</v>
      </c>
      <c r="BV93" s="87">
        <v>114.03927076291296</v>
      </c>
      <c r="BW93" s="87">
        <v>99.528792650820762</v>
      </c>
      <c r="BX93" s="87">
        <v>152.60685515470394</v>
      </c>
      <c r="BY93" s="87">
        <v>99.612110966564728</v>
      </c>
      <c r="BZ93" s="87">
        <v>12.841590889024943</v>
      </c>
      <c r="CA93" s="87">
        <v>1.5406613715714732</v>
      </c>
      <c r="CB93" s="87">
        <v>6.5991995722026182</v>
      </c>
      <c r="CC93" s="87">
        <v>99.528792650820762</v>
      </c>
      <c r="CD93" s="87"/>
    </row>
    <row r="94" spans="1:82" x14ac:dyDescent="0.25">
      <c r="A94" s="86">
        <v>90</v>
      </c>
      <c r="B94" s="87">
        <v>5.5093272521335699</v>
      </c>
      <c r="C94" s="87">
        <v>99.091552484772123</v>
      </c>
      <c r="D94" s="87">
        <v>148.96353045348039</v>
      </c>
      <c r="E94" s="87">
        <v>4.8127253016135452</v>
      </c>
      <c r="F94" s="87">
        <v>111.60376983988547</v>
      </c>
      <c r="G94" s="87">
        <v>34.099221900977724</v>
      </c>
      <c r="H94" s="87">
        <v>148.72947594111699</v>
      </c>
      <c r="I94" s="87">
        <v>99.091552484772123</v>
      </c>
      <c r="J94" s="87">
        <v>12.03651091748765</v>
      </c>
      <c r="K94" s="87">
        <v>4.8127253016135452</v>
      </c>
      <c r="L94" s="87">
        <v>11.486172928543436</v>
      </c>
      <c r="M94" s="87">
        <v>34.099221900977724</v>
      </c>
      <c r="N94" s="87"/>
      <c r="O94" s="87">
        <v>5.2491950149233553</v>
      </c>
      <c r="P94" s="87">
        <v>12.403491233424301</v>
      </c>
      <c r="Q94" s="87">
        <v>141.27888513992559</v>
      </c>
      <c r="R94" s="87">
        <v>6.6808992968119165</v>
      </c>
      <c r="S94" s="87">
        <v>113.43720675150533</v>
      </c>
      <c r="T94" s="87">
        <v>34.748898951491661</v>
      </c>
      <c r="U94" s="87">
        <v>148.70656681595059</v>
      </c>
      <c r="V94" s="87">
        <v>12.403491233424301</v>
      </c>
      <c r="W94" s="87">
        <v>13.591286315688539</v>
      </c>
      <c r="X94" s="87">
        <v>6.6808992968119165</v>
      </c>
      <c r="Y94" s="87">
        <v>6.5335026835448948</v>
      </c>
      <c r="Z94" s="87">
        <v>34.748898951491661</v>
      </c>
      <c r="AA94" s="87"/>
      <c r="AB94" s="86">
        <v>90</v>
      </c>
      <c r="AC94" s="87">
        <v>5.9795854881871762</v>
      </c>
      <c r="AD94" s="87">
        <v>98.982647430553385</v>
      </c>
      <c r="AE94" s="87">
        <v>147.22865851856713</v>
      </c>
      <c r="AF94" s="87">
        <v>5.3233794627023441</v>
      </c>
      <c r="AG94" s="87">
        <v>114.40682717078944</v>
      </c>
      <c r="AH94" s="87">
        <v>33.849753655094467</v>
      </c>
      <c r="AI94" s="87">
        <v>151.03627713781628</v>
      </c>
      <c r="AJ94" s="87">
        <v>98.982647430553385</v>
      </c>
      <c r="AK94" s="87">
        <v>12.655660892373398</v>
      </c>
      <c r="AL94" s="87">
        <v>5.3233794627023441</v>
      </c>
      <c r="AM94" s="87">
        <v>11.732881859660109</v>
      </c>
      <c r="AN94" s="87">
        <v>33.849753655094467</v>
      </c>
      <c r="AO94" s="87"/>
      <c r="AP94" s="86">
        <v>90</v>
      </c>
      <c r="AQ94" s="87">
        <v>6.1184372680379138</v>
      </c>
      <c r="AR94" s="87">
        <v>99.854187226084406</v>
      </c>
      <c r="AS94" s="87">
        <v>143.12950886209231</v>
      </c>
      <c r="AT94" s="87">
        <v>74.743436605118944</v>
      </c>
      <c r="AU94" s="87">
        <v>111.72957305228365</v>
      </c>
      <c r="AV94" s="87">
        <v>34.335101460835695</v>
      </c>
      <c r="AW94" s="87">
        <v>148.65908096618176</v>
      </c>
      <c r="AX94" s="87">
        <v>99.854187226084406</v>
      </c>
      <c r="AY94" s="87">
        <v>13.715646765850062</v>
      </c>
      <c r="AZ94" s="87">
        <v>74.743436605118944</v>
      </c>
      <c r="BA94" s="87">
        <v>4.7061583177431725</v>
      </c>
      <c r="BB94" s="87">
        <v>34.335101460835695</v>
      </c>
      <c r="BC94" s="87"/>
      <c r="BD94" s="86">
        <v>90</v>
      </c>
      <c r="BE94" s="87">
        <v>6.481987013062307</v>
      </c>
      <c r="BF94" s="87">
        <v>99.440243535319212</v>
      </c>
      <c r="BG94" s="87">
        <v>147.36030916607822</v>
      </c>
      <c r="BH94" s="87">
        <v>6.2789988445993243</v>
      </c>
      <c r="BI94" s="87">
        <v>115.5442947255171</v>
      </c>
      <c r="BJ94" s="87">
        <v>33.6972208464069</v>
      </c>
      <c r="BK94" s="87">
        <v>148.58342749873589</v>
      </c>
      <c r="BL94" s="87">
        <v>99.440243535319212</v>
      </c>
      <c r="BM94" s="87">
        <v>9.4679845020524631</v>
      </c>
      <c r="BN94" s="87">
        <v>6.2789988445993243</v>
      </c>
      <c r="BO94" s="87">
        <v>9.0230992396580785</v>
      </c>
      <c r="BP94" s="87">
        <v>33.6972208464069</v>
      </c>
      <c r="BQ94" s="87"/>
      <c r="BR94" s="87">
        <v>5.7518842101113536</v>
      </c>
      <c r="BS94" s="87">
        <v>99.641669304113648</v>
      </c>
      <c r="BT94" s="87">
        <v>148.93823597701819</v>
      </c>
      <c r="BU94" s="87">
        <v>0.79596732253832014</v>
      </c>
      <c r="BV94" s="87">
        <v>115.21636286329405</v>
      </c>
      <c r="BW94" s="87">
        <v>99.682540201914478</v>
      </c>
      <c r="BX94" s="87">
        <v>148.24753253400507</v>
      </c>
      <c r="BY94" s="87">
        <v>99.641669304113648</v>
      </c>
      <c r="BZ94" s="87">
        <v>11.779747264090673</v>
      </c>
      <c r="CA94" s="87">
        <v>0.79596732253832014</v>
      </c>
      <c r="CB94" s="87">
        <v>11.169246001023698</v>
      </c>
      <c r="CC94" s="87">
        <v>99.682540201914478</v>
      </c>
      <c r="CD94" s="87"/>
    </row>
    <row r="95" spans="1:82" x14ac:dyDescent="0.25">
      <c r="A95" s="86">
        <v>91</v>
      </c>
      <c r="B95" s="87">
        <v>6.3247375901403453</v>
      </c>
      <c r="C95" s="87">
        <v>99.463090114806732</v>
      </c>
      <c r="D95" s="87">
        <v>149.65054773260877</v>
      </c>
      <c r="E95" s="87">
        <v>5.7046941232035788</v>
      </c>
      <c r="F95" s="87">
        <v>113.38903591967079</v>
      </c>
      <c r="G95" s="87">
        <v>35.278189884169876</v>
      </c>
      <c r="H95" s="87">
        <v>147.25870405048292</v>
      </c>
      <c r="I95" s="87">
        <v>99.463090114806732</v>
      </c>
      <c r="J95" s="87">
        <v>11.498671336023838</v>
      </c>
      <c r="K95" s="87">
        <v>5.7046941232035788</v>
      </c>
      <c r="L95" s="87">
        <v>9.2865704414355204</v>
      </c>
      <c r="M95" s="87">
        <v>35.278189884169876</v>
      </c>
      <c r="N95" s="87"/>
      <c r="O95" s="87">
        <v>5.0710077672431808</v>
      </c>
      <c r="P95" s="87">
        <v>11.626745212905622</v>
      </c>
      <c r="Q95" s="87">
        <v>140.85876643719612</v>
      </c>
      <c r="R95" s="87">
        <v>5.7868836273889093</v>
      </c>
      <c r="S95" s="87">
        <v>111.71493666643748</v>
      </c>
      <c r="T95" s="87">
        <v>33.098851116890899</v>
      </c>
      <c r="U95" s="87">
        <v>146.93191128566735</v>
      </c>
      <c r="V95" s="87">
        <v>11.626745212905622</v>
      </c>
      <c r="W95" s="87">
        <v>13.100411280832269</v>
      </c>
      <c r="X95" s="87">
        <v>5.7868836273889093</v>
      </c>
      <c r="Y95" s="87">
        <v>12.137319364427114</v>
      </c>
      <c r="Z95" s="87">
        <v>33.098851116890899</v>
      </c>
      <c r="AA95" s="87"/>
      <c r="AB95" s="86">
        <v>91</v>
      </c>
      <c r="AC95" s="87">
        <v>6.0646289584278863</v>
      </c>
      <c r="AD95" s="87">
        <v>99.914991743024785</v>
      </c>
      <c r="AE95" s="87">
        <v>148.96917448862084</v>
      </c>
      <c r="AF95" s="87">
        <v>5.1644110095559901</v>
      </c>
      <c r="AG95" s="87">
        <v>115.32609216610621</v>
      </c>
      <c r="AH95" s="87">
        <v>33.768682486124291</v>
      </c>
      <c r="AI95" s="87">
        <v>147.66040091506289</v>
      </c>
      <c r="AJ95" s="87">
        <v>99.914991743024785</v>
      </c>
      <c r="AK95" s="87">
        <v>11.028375458142843</v>
      </c>
      <c r="AL95" s="87">
        <v>5.1644110095559901</v>
      </c>
      <c r="AM95" s="87">
        <v>3.3623828688114008</v>
      </c>
      <c r="AN95" s="87">
        <v>33.768682486124291</v>
      </c>
      <c r="AO95" s="87"/>
      <c r="AP95" s="86">
        <v>91</v>
      </c>
      <c r="AQ95" s="87">
        <v>6.1862900875667224</v>
      </c>
      <c r="AR95" s="87">
        <v>99.087298708736981</v>
      </c>
      <c r="AS95" s="87">
        <v>140.07947092543165</v>
      </c>
      <c r="AT95" s="87">
        <v>76.908434444783438</v>
      </c>
      <c r="AU95" s="87">
        <v>112.22445026228451</v>
      </c>
      <c r="AV95" s="87">
        <v>35.3037794427268</v>
      </c>
      <c r="AW95" s="87">
        <v>145.65447313951907</v>
      </c>
      <c r="AX95" s="87">
        <v>99.087298708736981</v>
      </c>
      <c r="AY95" s="87">
        <v>9.493795609614665</v>
      </c>
      <c r="AZ95" s="87">
        <v>76.908434444783438</v>
      </c>
      <c r="BA95" s="87">
        <v>2.6814691504798809</v>
      </c>
      <c r="BB95" s="87">
        <v>35.3037794427268</v>
      </c>
      <c r="BC95" s="87"/>
      <c r="BD95" s="86">
        <v>91</v>
      </c>
      <c r="BE95" s="87">
        <v>5.6851796854729963</v>
      </c>
      <c r="BF95" s="87">
        <v>99.775431720290015</v>
      </c>
      <c r="BG95" s="87">
        <v>147.69832276317695</v>
      </c>
      <c r="BH95" s="87">
        <v>5.246688666064478</v>
      </c>
      <c r="BI95" s="87">
        <v>114.34477328086295</v>
      </c>
      <c r="BJ95" s="87">
        <v>34.505728542880568</v>
      </c>
      <c r="BK95" s="87">
        <v>149.28324503002793</v>
      </c>
      <c r="BL95" s="87">
        <v>99.775431720290015</v>
      </c>
      <c r="BM95" s="87">
        <v>13.945401335421401</v>
      </c>
      <c r="BN95" s="87">
        <v>5.246688666064478</v>
      </c>
      <c r="BO95" s="87">
        <v>13.223067033351143</v>
      </c>
      <c r="BP95" s="87">
        <v>34.505728542880568</v>
      </c>
      <c r="BQ95" s="87"/>
      <c r="BR95" s="87">
        <v>6.1287541229976581</v>
      </c>
      <c r="BS95" s="87">
        <v>99.548720848934479</v>
      </c>
      <c r="BT95" s="87">
        <v>148.9820585775926</v>
      </c>
      <c r="BU95" s="87">
        <v>0.55132535096665358</v>
      </c>
      <c r="BV95" s="87">
        <v>114.49828154215759</v>
      </c>
      <c r="BW95" s="87">
        <v>99.039551865977373</v>
      </c>
      <c r="BX95" s="87">
        <v>148.24931480815533</v>
      </c>
      <c r="BY95" s="87">
        <v>99.548720848934479</v>
      </c>
      <c r="BZ95" s="87">
        <v>12.37632963425969</v>
      </c>
      <c r="CA95" s="87">
        <v>0.55132535096665358</v>
      </c>
      <c r="CB95" s="87">
        <v>9.2777371883107609</v>
      </c>
      <c r="CC95" s="87">
        <v>99.039551865977373</v>
      </c>
      <c r="CD95" s="87"/>
    </row>
    <row r="96" spans="1:82" x14ac:dyDescent="0.25">
      <c r="A96" s="86">
        <v>92</v>
      </c>
      <c r="B96" s="87">
        <v>6.4417560256639961</v>
      </c>
      <c r="C96" s="87">
        <v>99.291563189184004</v>
      </c>
      <c r="D96" s="87">
        <v>149.25887202470261</v>
      </c>
      <c r="E96" s="87">
        <v>7.0603168036264714</v>
      </c>
      <c r="F96" s="87">
        <v>114.36572604418204</v>
      </c>
      <c r="G96" s="87">
        <v>34.20392890307393</v>
      </c>
      <c r="H96" s="87">
        <v>151.82567583843152</v>
      </c>
      <c r="I96" s="87">
        <v>99.291563189184004</v>
      </c>
      <c r="J96" s="87">
        <v>9.962018606017228</v>
      </c>
      <c r="K96" s="87">
        <v>7.0603168036264714</v>
      </c>
      <c r="L96" s="87">
        <v>10.7614484668965</v>
      </c>
      <c r="M96" s="87">
        <v>34.20392890307393</v>
      </c>
      <c r="N96" s="87"/>
      <c r="O96" s="87">
        <v>5.4826969984323526</v>
      </c>
      <c r="P96" s="87">
        <v>10.552985612167651</v>
      </c>
      <c r="Q96" s="87">
        <v>142.10713590656505</v>
      </c>
      <c r="R96" s="87">
        <v>5.2615645598795124</v>
      </c>
      <c r="S96" s="87">
        <v>114.0590700641208</v>
      </c>
      <c r="T96" s="87">
        <v>33.828158974422351</v>
      </c>
      <c r="U96" s="87">
        <v>145.18984963819028</v>
      </c>
      <c r="V96" s="87">
        <v>10.552985612167651</v>
      </c>
      <c r="W96" s="87">
        <v>10.20809546322506</v>
      </c>
      <c r="X96" s="87">
        <v>5.2615645598795124</v>
      </c>
      <c r="Y96" s="87">
        <v>17.641168729682008</v>
      </c>
      <c r="Z96" s="87">
        <v>33.828158974422351</v>
      </c>
      <c r="AA96" s="87"/>
      <c r="AB96" s="86">
        <v>92</v>
      </c>
      <c r="AC96" s="87">
        <v>5.2584379902213962</v>
      </c>
      <c r="AD96" s="87">
        <v>99.789021435420239</v>
      </c>
      <c r="AE96" s="87">
        <v>146.80030139253159</v>
      </c>
      <c r="AF96" s="87">
        <v>6.9555459285513823</v>
      </c>
      <c r="AG96" s="87">
        <v>114.59106113191748</v>
      </c>
      <c r="AH96" s="87">
        <v>33.033028895812876</v>
      </c>
      <c r="AI96" s="87">
        <v>147.93748716683405</v>
      </c>
      <c r="AJ96" s="87">
        <v>99.789021435420239</v>
      </c>
      <c r="AK96" s="87">
        <v>13.100715187744193</v>
      </c>
      <c r="AL96" s="87">
        <v>6.9555459285513823</v>
      </c>
      <c r="AM96" s="87">
        <v>5.5675644680321605</v>
      </c>
      <c r="AN96" s="87">
        <v>33.033028895812876</v>
      </c>
      <c r="AO96" s="87"/>
      <c r="AP96" s="86">
        <v>92</v>
      </c>
      <c r="AQ96" s="87">
        <v>6.9637170392688876</v>
      </c>
      <c r="AR96" s="87">
        <v>100.02258141619795</v>
      </c>
      <c r="AS96" s="87">
        <v>144.19279035973966</v>
      </c>
      <c r="AT96" s="87">
        <v>74.379345358703034</v>
      </c>
      <c r="AU96" s="87">
        <v>115.24260188261493</v>
      </c>
      <c r="AV96" s="87">
        <v>34.989143130901702</v>
      </c>
      <c r="AW96" s="87">
        <v>142.16766768826807</v>
      </c>
      <c r="AX96" s="87">
        <v>100.02258141619795</v>
      </c>
      <c r="AY96" s="87">
        <v>10.305661768341057</v>
      </c>
      <c r="AZ96" s="87">
        <v>74.379345358703034</v>
      </c>
      <c r="BA96" s="87">
        <v>1.9706827764215633</v>
      </c>
      <c r="BB96" s="87">
        <v>34.989143130901702</v>
      </c>
      <c r="BC96" s="87"/>
      <c r="BD96" s="86">
        <v>92</v>
      </c>
      <c r="BE96" s="87">
        <v>5.6719162135786236</v>
      </c>
      <c r="BF96" s="87">
        <v>100.14325290125929</v>
      </c>
      <c r="BG96" s="87">
        <v>148.16655183206336</v>
      </c>
      <c r="BH96" s="87">
        <v>6.1670101222465759</v>
      </c>
      <c r="BI96" s="87">
        <v>113.23864562525944</v>
      </c>
      <c r="BJ96" s="87">
        <v>34.777144945039282</v>
      </c>
      <c r="BK96" s="87">
        <v>153.05641777415764</v>
      </c>
      <c r="BL96" s="87">
        <v>100.14325290125929</v>
      </c>
      <c r="BM96" s="87">
        <v>11.939946750915636</v>
      </c>
      <c r="BN96" s="87">
        <v>6.1670101222465759</v>
      </c>
      <c r="BO96" s="87">
        <v>8.5258518322180841</v>
      </c>
      <c r="BP96" s="87">
        <v>34.777144945039282</v>
      </c>
      <c r="BQ96" s="87"/>
      <c r="BR96" s="87">
        <v>6.1572982420630655</v>
      </c>
      <c r="BS96" s="87">
        <v>98.799934025929772</v>
      </c>
      <c r="BT96" s="87">
        <v>147.50300171692766</v>
      </c>
      <c r="BU96" s="87">
        <v>1.3174673309260501</v>
      </c>
      <c r="BV96" s="87">
        <v>112.47688215310123</v>
      </c>
      <c r="BW96" s="87">
        <v>98.980994533434682</v>
      </c>
      <c r="BX96" s="87">
        <v>149.66258069688789</v>
      </c>
      <c r="BY96" s="87">
        <v>98.799934025929772</v>
      </c>
      <c r="BZ96" s="87">
        <v>12.844244765127156</v>
      </c>
      <c r="CA96" s="87">
        <v>1.3174673309260501</v>
      </c>
      <c r="CB96" s="87">
        <v>9.3256743064577776</v>
      </c>
      <c r="CC96" s="87">
        <v>98.980994533434682</v>
      </c>
      <c r="CD96" s="87"/>
    </row>
    <row r="97" spans="1:82" x14ac:dyDescent="0.25">
      <c r="A97" s="86">
        <v>93</v>
      </c>
      <c r="B97" s="87">
        <v>5.401212003446652</v>
      </c>
      <c r="C97" s="87">
        <v>99.980458188443876</v>
      </c>
      <c r="D97" s="87">
        <v>149.51597911287732</v>
      </c>
      <c r="E97" s="87">
        <v>7.1539532843350564</v>
      </c>
      <c r="F97" s="87">
        <v>113.36566584898385</v>
      </c>
      <c r="G97" s="87">
        <v>33.040873979762331</v>
      </c>
      <c r="H97" s="87">
        <v>149.79536361174087</v>
      </c>
      <c r="I97" s="87">
        <v>99.980458188443876</v>
      </c>
      <c r="J97" s="87">
        <v>11.688245144621725</v>
      </c>
      <c r="K97" s="87">
        <v>7.1539532843350564</v>
      </c>
      <c r="L97" s="87">
        <v>10.231088002878476</v>
      </c>
      <c r="M97" s="87">
        <v>33.040873979762331</v>
      </c>
      <c r="N97" s="87"/>
      <c r="O97" s="87">
        <v>5.6884458114598786</v>
      </c>
      <c r="P97" s="87">
        <v>12.247892006259971</v>
      </c>
      <c r="Q97" s="87">
        <v>141.09534750900275</v>
      </c>
      <c r="R97" s="87">
        <v>6.4768174291127263</v>
      </c>
      <c r="S97" s="87">
        <v>110.62771136745484</v>
      </c>
      <c r="T97" s="87">
        <v>34.328150090781726</v>
      </c>
      <c r="U97" s="87">
        <v>140.73629606255412</v>
      </c>
      <c r="V97" s="87">
        <v>12.247892006259971</v>
      </c>
      <c r="W97" s="87">
        <v>10.336839933458821</v>
      </c>
      <c r="X97" s="87">
        <v>6.4768174291127263</v>
      </c>
      <c r="Y97" s="87">
        <v>15.651051888122147</v>
      </c>
      <c r="Z97" s="87">
        <v>34.328150090781726</v>
      </c>
      <c r="AA97" s="87"/>
      <c r="AB97" s="86">
        <v>93</v>
      </c>
      <c r="AC97" s="87">
        <v>5.5995151137950376</v>
      </c>
      <c r="AD97" s="87">
        <v>99.781801149545743</v>
      </c>
      <c r="AE97" s="87">
        <v>146.62070950838705</v>
      </c>
      <c r="AF97" s="87">
        <v>4.4050997180490619</v>
      </c>
      <c r="AG97" s="87">
        <v>114.83007939782483</v>
      </c>
      <c r="AH97" s="87">
        <v>33.289402965196132</v>
      </c>
      <c r="AI97" s="87">
        <v>148.01496443259956</v>
      </c>
      <c r="AJ97" s="87">
        <v>99.781801149545743</v>
      </c>
      <c r="AK97" s="87">
        <v>11.371649701901083</v>
      </c>
      <c r="AL97" s="87">
        <v>4.4050997180490619</v>
      </c>
      <c r="AM97" s="87">
        <v>15.252516737487515</v>
      </c>
      <c r="AN97" s="87">
        <v>33.289402965196132</v>
      </c>
      <c r="AO97" s="87"/>
      <c r="AP97" s="86">
        <v>93</v>
      </c>
      <c r="AQ97" s="87">
        <v>5.3314645968567751</v>
      </c>
      <c r="AR97" s="87">
        <v>99.080673346949595</v>
      </c>
      <c r="AS97" s="87">
        <v>141.90563294774205</v>
      </c>
      <c r="AT97" s="87">
        <v>76.51503522386912</v>
      </c>
      <c r="AU97" s="87">
        <v>111.48592679137118</v>
      </c>
      <c r="AV97" s="87">
        <v>35.065287298882687</v>
      </c>
      <c r="AW97" s="87">
        <v>142.98165972472779</v>
      </c>
      <c r="AX97" s="87">
        <v>99.080673346949595</v>
      </c>
      <c r="AY97" s="87">
        <v>8.8747149215962668</v>
      </c>
      <c r="AZ97" s="87">
        <v>76.51503522386912</v>
      </c>
      <c r="BA97" s="87">
        <v>5.3355817245600088</v>
      </c>
      <c r="BB97" s="87">
        <v>35.065287298882687</v>
      </c>
      <c r="BC97" s="87"/>
      <c r="BD97" s="86">
        <v>93</v>
      </c>
      <c r="BE97" s="87">
        <v>6.439538476178484</v>
      </c>
      <c r="BF97" s="87">
        <v>99.544473177082423</v>
      </c>
      <c r="BG97" s="87">
        <v>148.92858246504426</v>
      </c>
      <c r="BH97" s="87">
        <v>5.9618808939439649</v>
      </c>
      <c r="BI97" s="87">
        <v>112.28004548982807</v>
      </c>
      <c r="BJ97" s="87">
        <v>33.238293819744882</v>
      </c>
      <c r="BK97" s="87">
        <v>148.09993014463151</v>
      </c>
      <c r="BL97" s="87">
        <v>99.544473177082423</v>
      </c>
      <c r="BM97" s="87">
        <v>12.543954505905891</v>
      </c>
      <c r="BN97" s="87">
        <v>5.9618808939439649</v>
      </c>
      <c r="BO97" s="87">
        <v>10.001007043719051</v>
      </c>
      <c r="BP97" s="87">
        <v>33.238293819744882</v>
      </c>
      <c r="BQ97" s="87"/>
      <c r="BR97" s="87">
        <v>7.3987590368201417</v>
      </c>
      <c r="BS97" s="87">
        <v>99.830067850442873</v>
      </c>
      <c r="BT97" s="87">
        <v>146.85268948922874</v>
      </c>
      <c r="BU97" s="87">
        <v>1.0451147673742338</v>
      </c>
      <c r="BV97" s="87">
        <v>114.51100711454468</v>
      </c>
      <c r="BW97" s="87">
        <v>99.483433796012704</v>
      </c>
      <c r="BX97" s="87">
        <v>150.359573814307</v>
      </c>
      <c r="BY97" s="87">
        <v>99.830067850442873</v>
      </c>
      <c r="BZ97" s="87">
        <v>10.785375043909681</v>
      </c>
      <c r="CA97" s="87">
        <v>1.0451147673742338</v>
      </c>
      <c r="CB97" s="87">
        <v>6.8808429850215722</v>
      </c>
      <c r="CC97" s="87">
        <v>99.483433796012704</v>
      </c>
      <c r="CD97" s="87"/>
    </row>
    <row r="98" spans="1:82" x14ac:dyDescent="0.25">
      <c r="A98" s="86">
        <v>94</v>
      </c>
      <c r="B98" s="87">
        <v>5.7035396044302509</v>
      </c>
      <c r="C98" s="87">
        <v>99.5036937837408</v>
      </c>
      <c r="D98" s="87">
        <v>145.53036818851493</v>
      </c>
      <c r="E98" s="87">
        <v>4.9903265786545941</v>
      </c>
      <c r="F98" s="87">
        <v>114.45883760053736</v>
      </c>
      <c r="G98" s="87">
        <v>34.686455099853582</v>
      </c>
      <c r="H98" s="87">
        <v>151.19826222926108</v>
      </c>
      <c r="I98" s="87">
        <v>99.5036937837408</v>
      </c>
      <c r="J98" s="87">
        <v>13.307042613665253</v>
      </c>
      <c r="K98" s="87">
        <v>4.9903265786545941</v>
      </c>
      <c r="L98" s="87">
        <v>7.3449337233772916</v>
      </c>
      <c r="M98" s="87">
        <v>34.686455099853582</v>
      </c>
      <c r="N98" s="87"/>
      <c r="O98" s="87">
        <v>5.7172637922045606</v>
      </c>
      <c r="P98" s="87">
        <v>11.218164053531641</v>
      </c>
      <c r="Q98" s="87">
        <v>141.59916740280798</v>
      </c>
      <c r="R98" s="87">
        <v>6.355148698698927</v>
      </c>
      <c r="S98" s="87">
        <v>110.47376095693377</v>
      </c>
      <c r="T98" s="87">
        <v>35.248192121937464</v>
      </c>
      <c r="U98" s="87">
        <v>142.33702320461518</v>
      </c>
      <c r="V98" s="87">
        <v>11.218164053531641</v>
      </c>
      <c r="W98" s="87">
        <v>14.657203631741792</v>
      </c>
      <c r="X98" s="87">
        <v>6.355148698698927</v>
      </c>
      <c r="Y98" s="87">
        <v>5.4882946735313771</v>
      </c>
      <c r="Z98" s="87">
        <v>35.248192121937464</v>
      </c>
      <c r="AA98" s="87"/>
      <c r="AB98" s="86">
        <v>94</v>
      </c>
      <c r="AC98" s="87">
        <v>6.3464737044852964</v>
      </c>
      <c r="AD98" s="87">
        <v>100.50150679438762</v>
      </c>
      <c r="AE98" s="87">
        <v>147.78889256547745</v>
      </c>
      <c r="AF98" s="87">
        <v>6.2491343934911043</v>
      </c>
      <c r="AG98" s="87">
        <v>113.16080973182646</v>
      </c>
      <c r="AH98" s="87">
        <v>33.274445742713198</v>
      </c>
      <c r="AI98" s="87">
        <v>148.67277315110863</v>
      </c>
      <c r="AJ98" s="87">
        <v>100.50150679438762</v>
      </c>
      <c r="AK98" s="87">
        <v>10.087868208003416</v>
      </c>
      <c r="AL98" s="87">
        <v>6.2491343934911043</v>
      </c>
      <c r="AM98" s="87">
        <v>7.0725360260434496</v>
      </c>
      <c r="AN98" s="87">
        <v>33.274445742713198</v>
      </c>
      <c r="AO98" s="87"/>
      <c r="AP98" s="86">
        <v>94</v>
      </c>
      <c r="AQ98" s="87">
        <v>5.8437045247329413</v>
      </c>
      <c r="AR98" s="87">
        <v>100.1440714185817</v>
      </c>
      <c r="AS98" s="87">
        <v>144.83764900391265</v>
      </c>
      <c r="AT98" s="87">
        <v>76.762112492426539</v>
      </c>
      <c r="AU98" s="87">
        <v>113.87570610914118</v>
      </c>
      <c r="AV98" s="87">
        <v>33.179795339485132</v>
      </c>
      <c r="AW98" s="87">
        <v>137.98219124543616</v>
      </c>
      <c r="AX98" s="87">
        <v>100.1440714185817</v>
      </c>
      <c r="AY98" s="87">
        <v>14.367782564981248</v>
      </c>
      <c r="AZ98" s="87">
        <v>76.762112492426539</v>
      </c>
      <c r="BA98" s="87">
        <v>1.6048729264556176</v>
      </c>
      <c r="BB98" s="87">
        <v>33.179795339485132</v>
      </c>
      <c r="BC98" s="87"/>
      <c r="BD98" s="86">
        <v>94</v>
      </c>
      <c r="BE98" s="87">
        <v>5.8673700637590391</v>
      </c>
      <c r="BF98" s="87">
        <v>99.35197592753417</v>
      </c>
      <c r="BG98" s="87">
        <v>148.32169231675903</v>
      </c>
      <c r="BH98" s="87">
        <v>5.3988903508001815</v>
      </c>
      <c r="BI98" s="87">
        <v>114.2113183872265</v>
      </c>
      <c r="BJ98" s="87">
        <v>34.350680270019197</v>
      </c>
      <c r="BK98" s="87">
        <v>150.65501982200735</v>
      </c>
      <c r="BL98" s="87">
        <v>99.35197592753417</v>
      </c>
      <c r="BM98" s="87">
        <v>15.106598561701293</v>
      </c>
      <c r="BN98" s="87">
        <v>5.3988903508001815</v>
      </c>
      <c r="BO98" s="87">
        <v>8.0593439150798485</v>
      </c>
      <c r="BP98" s="87">
        <v>34.350680270019197</v>
      </c>
      <c r="BQ98" s="87"/>
      <c r="BR98" s="87">
        <v>5.766260948831369</v>
      </c>
      <c r="BS98" s="87">
        <v>99.555126800972914</v>
      </c>
      <c r="BT98" s="87">
        <v>148.48139001930446</v>
      </c>
      <c r="BU98" s="87">
        <v>0.82103679534772189</v>
      </c>
      <c r="BV98" s="87">
        <v>111.4644886464619</v>
      </c>
      <c r="BW98" s="87">
        <v>99.617641878720889</v>
      </c>
      <c r="BX98" s="87">
        <v>148.25908990880114</v>
      </c>
      <c r="BY98" s="87">
        <v>99.555126800972914</v>
      </c>
      <c r="BZ98" s="87">
        <v>11.229268676994456</v>
      </c>
      <c r="CA98" s="87">
        <v>0.82103679534772189</v>
      </c>
      <c r="CB98" s="87">
        <v>10.363584566337812</v>
      </c>
      <c r="CC98" s="87">
        <v>99.617641878720889</v>
      </c>
      <c r="CD98" s="87"/>
    </row>
    <row r="99" spans="1:82" x14ac:dyDescent="0.25">
      <c r="A99" s="86">
        <v>95</v>
      </c>
      <c r="B99" s="87">
        <v>6.1050916177561154</v>
      </c>
      <c r="C99" s="87">
        <v>99.808705073586921</v>
      </c>
      <c r="D99" s="87">
        <v>150.05307450927114</v>
      </c>
      <c r="E99" s="87">
        <v>4.4286612264736274</v>
      </c>
      <c r="F99" s="87">
        <v>113.90959969378105</v>
      </c>
      <c r="G99" s="87">
        <v>32.673521686300667</v>
      </c>
      <c r="H99" s="87">
        <v>148.25192200861434</v>
      </c>
      <c r="I99" s="87">
        <v>99.808705073586921</v>
      </c>
      <c r="J99" s="87">
        <v>12.757168239331362</v>
      </c>
      <c r="K99" s="87">
        <v>4.4286612264736274</v>
      </c>
      <c r="L99" s="87">
        <v>10.315514741639181</v>
      </c>
      <c r="M99" s="87">
        <v>32.673521686300667</v>
      </c>
      <c r="N99" s="87"/>
      <c r="O99" s="87">
        <v>5.6282659286617731</v>
      </c>
      <c r="P99" s="87">
        <v>10.7779350863589</v>
      </c>
      <c r="Q99" s="87">
        <v>144.38274493803999</v>
      </c>
      <c r="R99" s="87">
        <v>5.7974145494495772</v>
      </c>
      <c r="S99" s="87">
        <v>115.07806149054652</v>
      </c>
      <c r="T99" s="87">
        <v>32.191780331219782</v>
      </c>
      <c r="U99" s="87">
        <v>147.24951908086314</v>
      </c>
      <c r="V99" s="87">
        <v>10.7779350863589</v>
      </c>
      <c r="W99" s="87">
        <v>14.290600177379432</v>
      </c>
      <c r="X99" s="87">
        <v>5.7974145494495772</v>
      </c>
      <c r="Y99" s="87">
        <v>11.618055609188811</v>
      </c>
      <c r="Z99" s="87">
        <v>32.191780331219782</v>
      </c>
      <c r="AA99" s="87"/>
      <c r="AB99" s="86">
        <v>95</v>
      </c>
      <c r="AC99" s="87">
        <v>5.4054199224428938</v>
      </c>
      <c r="AD99" s="87">
        <v>98.153318944517238</v>
      </c>
      <c r="AE99" s="87">
        <v>146.88973211295107</v>
      </c>
      <c r="AF99" s="87">
        <v>4.1940814893579219</v>
      </c>
      <c r="AG99" s="87">
        <v>112.59968365924306</v>
      </c>
      <c r="AH99" s="87">
        <v>33.522505260669483</v>
      </c>
      <c r="AI99" s="87">
        <v>150.34426932053208</v>
      </c>
      <c r="AJ99" s="87">
        <v>98.153318944517238</v>
      </c>
      <c r="AK99" s="87">
        <v>13.16541731331178</v>
      </c>
      <c r="AL99" s="87">
        <v>4.1940814893579219</v>
      </c>
      <c r="AM99" s="87">
        <v>-0.21895018067610472</v>
      </c>
      <c r="AN99" s="87">
        <v>33.522505260669483</v>
      </c>
      <c r="AO99" s="87"/>
      <c r="AP99" s="86">
        <v>95</v>
      </c>
      <c r="AQ99" s="87">
        <v>5.7504320382493166</v>
      </c>
      <c r="AR99" s="87">
        <v>99.909998296463826</v>
      </c>
      <c r="AS99" s="87">
        <v>142.01956523916638</v>
      </c>
      <c r="AT99" s="87">
        <v>76.244430244137703</v>
      </c>
      <c r="AU99" s="87">
        <v>112.33460976813619</v>
      </c>
      <c r="AV99" s="87">
        <v>35.871398980234673</v>
      </c>
      <c r="AW99" s="87">
        <v>144.22771322774639</v>
      </c>
      <c r="AX99" s="87">
        <v>99.909998296463826</v>
      </c>
      <c r="AY99" s="87">
        <v>6.3741123859028743</v>
      </c>
      <c r="AZ99" s="87">
        <v>76.244430244137703</v>
      </c>
      <c r="BA99" s="87">
        <v>3.6064232791281685</v>
      </c>
      <c r="BB99" s="87">
        <v>35.871398980234673</v>
      </c>
      <c r="BC99" s="87"/>
      <c r="BD99" s="86">
        <v>95</v>
      </c>
      <c r="BE99" s="87">
        <v>6.5683248430473888</v>
      </c>
      <c r="BF99" s="87">
        <v>98.481170564122664</v>
      </c>
      <c r="BG99" s="87">
        <v>147.683409794521</v>
      </c>
      <c r="BH99" s="87">
        <v>4.6206103367288351</v>
      </c>
      <c r="BI99" s="87">
        <v>114.12442962129521</v>
      </c>
      <c r="BJ99" s="87">
        <v>34.985182581680462</v>
      </c>
      <c r="BK99" s="87">
        <v>151.35392235862051</v>
      </c>
      <c r="BL99" s="87">
        <v>98.481170564122664</v>
      </c>
      <c r="BM99" s="87">
        <v>10.081020275139426</v>
      </c>
      <c r="BN99" s="87">
        <v>4.6206103367288351</v>
      </c>
      <c r="BO99" s="87">
        <v>8.878912923988004</v>
      </c>
      <c r="BP99" s="87">
        <v>34.985182581680462</v>
      </c>
      <c r="BQ99" s="87"/>
      <c r="BR99" s="87">
        <v>5.5597593785981196</v>
      </c>
      <c r="BS99" s="87">
        <v>98.929407256746245</v>
      </c>
      <c r="BT99" s="87">
        <v>147.06108497841893</v>
      </c>
      <c r="BU99" s="87">
        <v>1.680207375599414</v>
      </c>
      <c r="BV99" s="87">
        <v>109.4142881479881</v>
      </c>
      <c r="BW99" s="87">
        <v>99.633928711464321</v>
      </c>
      <c r="BX99" s="87">
        <v>147.51508081938053</v>
      </c>
      <c r="BY99" s="87">
        <v>98.929407256746245</v>
      </c>
      <c r="BZ99" s="87">
        <v>13.381078944997618</v>
      </c>
      <c r="CA99" s="87">
        <v>1.680207375599414</v>
      </c>
      <c r="CB99" s="87">
        <v>13.384491654578945</v>
      </c>
      <c r="CC99" s="87">
        <v>99.633928711464321</v>
      </c>
      <c r="CD99" s="87"/>
    </row>
    <row r="100" spans="1:82" x14ac:dyDescent="0.25">
      <c r="A100" s="86">
        <v>96</v>
      </c>
      <c r="B100" s="87">
        <v>5.5099446499522342</v>
      </c>
      <c r="C100" s="87">
        <v>99.46234162340447</v>
      </c>
      <c r="D100" s="87">
        <v>149.25391970465816</v>
      </c>
      <c r="E100" s="87">
        <v>5.8627174093479342</v>
      </c>
      <c r="F100" s="87">
        <v>113.13048723924646</v>
      </c>
      <c r="G100" s="87">
        <v>34.755385313303229</v>
      </c>
      <c r="H100" s="87">
        <v>149.6416711554462</v>
      </c>
      <c r="I100" s="87">
        <v>99.46234162340447</v>
      </c>
      <c r="J100" s="87">
        <v>14.554777975434916</v>
      </c>
      <c r="K100" s="87">
        <v>5.8627174093479342</v>
      </c>
      <c r="L100" s="87">
        <v>11.006526128367117</v>
      </c>
      <c r="M100" s="87">
        <v>34.755385313303229</v>
      </c>
      <c r="N100" s="87"/>
      <c r="O100" s="87">
        <v>5.6729998507804273</v>
      </c>
      <c r="P100" s="87">
        <v>12.012225488913874</v>
      </c>
      <c r="Q100" s="87">
        <v>140.43361693997261</v>
      </c>
      <c r="R100" s="87">
        <v>6.0948365621768064</v>
      </c>
      <c r="S100" s="87">
        <v>112.85573408210456</v>
      </c>
      <c r="T100" s="87">
        <v>33.418057578350691</v>
      </c>
      <c r="U100" s="87">
        <v>142.18050438062565</v>
      </c>
      <c r="V100" s="87">
        <v>12.012225488913874</v>
      </c>
      <c r="W100" s="87">
        <v>13.639254123862866</v>
      </c>
      <c r="X100" s="87">
        <v>6.0948365621768064</v>
      </c>
      <c r="Y100" s="87">
        <v>8.6733731821973183</v>
      </c>
      <c r="Z100" s="87">
        <v>33.418057578350691</v>
      </c>
      <c r="AA100" s="87"/>
      <c r="AB100" s="86">
        <v>96</v>
      </c>
      <c r="AC100" s="87">
        <v>6.0044324587840379</v>
      </c>
      <c r="AD100" s="87">
        <v>99.618785322436509</v>
      </c>
      <c r="AE100" s="87">
        <v>149.7846703685878</v>
      </c>
      <c r="AF100" s="87">
        <v>4.6693283455681183</v>
      </c>
      <c r="AG100" s="87">
        <v>114.24631207152359</v>
      </c>
      <c r="AH100" s="87">
        <v>32.613343457544197</v>
      </c>
      <c r="AI100" s="87">
        <v>153.38389641311946</v>
      </c>
      <c r="AJ100" s="87">
        <v>99.618785322436509</v>
      </c>
      <c r="AK100" s="87">
        <v>11.555681995329614</v>
      </c>
      <c r="AL100" s="87">
        <v>4.6693283455681183</v>
      </c>
      <c r="AM100" s="87">
        <v>8.110219243811752</v>
      </c>
      <c r="AN100" s="87">
        <v>32.613343457544197</v>
      </c>
      <c r="AO100" s="87"/>
      <c r="AP100" s="86">
        <v>96</v>
      </c>
      <c r="AQ100" s="87">
        <v>6.0254882321061487</v>
      </c>
      <c r="AR100" s="87">
        <v>99.271048074665003</v>
      </c>
      <c r="AS100" s="87">
        <v>142.76317108553877</v>
      </c>
      <c r="AT100" s="87">
        <v>76.40972448276537</v>
      </c>
      <c r="AU100" s="87">
        <v>110.99210773174431</v>
      </c>
      <c r="AV100" s="87">
        <v>34.711240726168747</v>
      </c>
      <c r="AW100" s="87">
        <v>145.03591964527115</v>
      </c>
      <c r="AX100" s="87">
        <v>99.271048074665003</v>
      </c>
      <c r="AY100" s="87">
        <v>9.5068697933276827</v>
      </c>
      <c r="AZ100" s="87">
        <v>76.40972448276537</v>
      </c>
      <c r="BA100" s="87">
        <v>1.8936158926375084</v>
      </c>
      <c r="BB100" s="87">
        <v>34.711240726168747</v>
      </c>
      <c r="BC100" s="87"/>
      <c r="BD100" s="86">
        <v>96</v>
      </c>
      <c r="BE100" s="87">
        <v>6.5025993491865011</v>
      </c>
      <c r="BF100" s="87">
        <v>99.73617592486832</v>
      </c>
      <c r="BG100" s="87">
        <v>149.51626677293709</v>
      </c>
      <c r="BH100" s="87">
        <v>5.8157603209101989</v>
      </c>
      <c r="BI100" s="87">
        <v>114.88037991105519</v>
      </c>
      <c r="BJ100" s="87">
        <v>33.289922777138329</v>
      </c>
      <c r="BK100" s="87">
        <v>151.0141460001895</v>
      </c>
      <c r="BL100" s="87">
        <v>99.73617592486832</v>
      </c>
      <c r="BM100" s="87">
        <v>11.982600134515041</v>
      </c>
      <c r="BN100" s="87">
        <v>5.8157603209101989</v>
      </c>
      <c r="BO100" s="87">
        <v>13.013215465114207</v>
      </c>
      <c r="BP100" s="87">
        <v>33.289922777138329</v>
      </c>
      <c r="BQ100" s="87"/>
      <c r="BR100" s="87">
        <v>5.8314553280993522</v>
      </c>
      <c r="BS100" s="87">
        <v>99.338109468574132</v>
      </c>
      <c r="BT100" s="87">
        <v>147.47945801150576</v>
      </c>
      <c r="BU100" s="87">
        <v>1.3499207052431488</v>
      </c>
      <c r="BV100" s="87">
        <v>112.2101748743345</v>
      </c>
      <c r="BW100" s="87">
        <v>99.739034676332935</v>
      </c>
      <c r="BX100" s="87">
        <v>149.53619885067184</v>
      </c>
      <c r="BY100" s="87">
        <v>99.338109468574132</v>
      </c>
      <c r="BZ100" s="87">
        <v>12.364305372485774</v>
      </c>
      <c r="CA100" s="87">
        <v>1.3499207052431488</v>
      </c>
      <c r="CB100" s="87">
        <v>11.711500951859117</v>
      </c>
      <c r="CC100" s="87">
        <v>99.739034676332935</v>
      </c>
      <c r="CD100" s="87"/>
    </row>
    <row r="101" spans="1:82" x14ac:dyDescent="0.25">
      <c r="A101" s="86">
        <v>97</v>
      </c>
      <c r="B101" s="87">
        <v>5.4842829068383558</v>
      </c>
      <c r="C101" s="87">
        <v>100.10861086311513</v>
      </c>
      <c r="D101" s="87">
        <v>148.04777837613352</v>
      </c>
      <c r="E101" s="87">
        <v>5.1188920834821516</v>
      </c>
      <c r="F101" s="87">
        <v>114.2191463259916</v>
      </c>
      <c r="G101" s="87">
        <v>34.07725777991989</v>
      </c>
      <c r="H101" s="87">
        <v>153.25133839023999</v>
      </c>
      <c r="I101" s="87">
        <v>100.10861086311513</v>
      </c>
      <c r="J101" s="87">
        <v>11.717149854751854</v>
      </c>
      <c r="K101" s="87">
        <v>5.1188920834821516</v>
      </c>
      <c r="L101" s="87">
        <v>11.477186705917507</v>
      </c>
      <c r="M101" s="87">
        <v>34.07725777991989</v>
      </c>
      <c r="N101" s="87"/>
      <c r="O101" s="87">
        <v>5.6056219675050247</v>
      </c>
      <c r="P101" s="87">
        <v>11.991732878524353</v>
      </c>
      <c r="Q101" s="87">
        <v>145.22781820149714</v>
      </c>
      <c r="R101" s="87">
        <v>6.0248373954151155</v>
      </c>
      <c r="S101" s="87">
        <v>112.03271729082898</v>
      </c>
      <c r="T101" s="87">
        <v>32.983353806761144</v>
      </c>
      <c r="U101" s="87">
        <v>140.22109367973488</v>
      </c>
      <c r="V101" s="87">
        <v>11.991732878524353</v>
      </c>
      <c r="W101" s="87">
        <v>13.916243210563666</v>
      </c>
      <c r="X101" s="87">
        <v>6.0248373954151155</v>
      </c>
      <c r="Y101" s="87">
        <v>6.3201919462098228</v>
      </c>
      <c r="Z101" s="87">
        <v>32.983353806761144</v>
      </c>
      <c r="AA101" s="87"/>
      <c r="AB101" s="86">
        <v>97</v>
      </c>
      <c r="AC101" s="87">
        <v>6.2338491871337052</v>
      </c>
      <c r="AD101" s="87">
        <v>100.22355489911769</v>
      </c>
      <c r="AE101" s="87">
        <v>148.05217163323817</v>
      </c>
      <c r="AF101" s="87">
        <v>5.5818470646467508</v>
      </c>
      <c r="AG101" s="87">
        <v>114.20046393202401</v>
      </c>
      <c r="AH101" s="87">
        <v>33.947302689653434</v>
      </c>
      <c r="AI101" s="87">
        <v>151.3436946004559</v>
      </c>
      <c r="AJ101" s="87">
        <v>100.22355489911769</v>
      </c>
      <c r="AK101" s="87">
        <v>13.217529058304537</v>
      </c>
      <c r="AL101" s="87">
        <v>5.5818470646467508</v>
      </c>
      <c r="AM101" s="87">
        <v>11.275936937432142</v>
      </c>
      <c r="AN101" s="87">
        <v>33.947302689653434</v>
      </c>
      <c r="AO101" s="87"/>
      <c r="AP101" s="86">
        <v>97</v>
      </c>
      <c r="AQ101" s="87">
        <v>5.2073795724832905</v>
      </c>
      <c r="AR101" s="87">
        <v>99.291863245600808</v>
      </c>
      <c r="AS101" s="87">
        <v>142.66224735004886</v>
      </c>
      <c r="AT101" s="87">
        <v>75.591637495429836</v>
      </c>
      <c r="AU101" s="87">
        <v>112.12586206083532</v>
      </c>
      <c r="AV101" s="87">
        <v>34.260990862457092</v>
      </c>
      <c r="AW101" s="87">
        <v>147.22855346272183</v>
      </c>
      <c r="AX101" s="87">
        <v>99.291863245600808</v>
      </c>
      <c r="AY101" s="87">
        <v>12.089158871104924</v>
      </c>
      <c r="AZ101" s="87">
        <v>75.591637495429836</v>
      </c>
      <c r="BA101" s="87">
        <v>1.6749515751639787</v>
      </c>
      <c r="BB101" s="87">
        <v>34.260990862457092</v>
      </c>
      <c r="BC101" s="87"/>
      <c r="BD101" s="86">
        <v>97</v>
      </c>
      <c r="BE101" s="87">
        <v>6.4172680499310601</v>
      </c>
      <c r="BF101" s="87">
        <v>98.81431646452333</v>
      </c>
      <c r="BG101" s="87">
        <v>148.84697909164146</v>
      </c>
      <c r="BH101" s="87">
        <v>6.1688694057784055</v>
      </c>
      <c r="BI101" s="87">
        <v>114.06903985101974</v>
      </c>
      <c r="BJ101" s="87">
        <v>33.952257361797813</v>
      </c>
      <c r="BK101" s="87">
        <v>152.59723665113614</v>
      </c>
      <c r="BL101" s="87">
        <v>98.81431646452333</v>
      </c>
      <c r="BM101" s="87">
        <v>11.157951034398735</v>
      </c>
      <c r="BN101" s="87">
        <v>6.1688694057784055</v>
      </c>
      <c r="BO101" s="87">
        <v>9.6303393454251562</v>
      </c>
      <c r="BP101" s="87">
        <v>33.952257361797813</v>
      </c>
      <c r="BQ101" s="87"/>
      <c r="BR101" s="87">
        <v>6.0286060165321755</v>
      </c>
      <c r="BS101" s="87">
        <v>100.50098843753672</v>
      </c>
      <c r="BT101" s="87">
        <v>148.69828576629723</v>
      </c>
      <c r="BU101" s="87">
        <v>0.50391466707139387</v>
      </c>
      <c r="BV101" s="87">
        <v>112.72066272075216</v>
      </c>
      <c r="BW101" s="87">
        <v>99.675055337680064</v>
      </c>
      <c r="BX101" s="87">
        <v>151.73638901021209</v>
      </c>
      <c r="BY101" s="87">
        <v>100.50098843753672</v>
      </c>
      <c r="BZ101" s="87">
        <v>11.616421062033748</v>
      </c>
      <c r="CA101" s="87">
        <v>0.50391466707139387</v>
      </c>
      <c r="CB101" s="87">
        <v>5.0038487998646657</v>
      </c>
      <c r="CC101" s="87">
        <v>99.675055337680064</v>
      </c>
      <c r="CD101" s="87"/>
    </row>
    <row r="102" spans="1:82" x14ac:dyDescent="0.25">
      <c r="A102" s="86">
        <v>98</v>
      </c>
      <c r="B102" s="87">
        <v>5.9925462293083234</v>
      </c>
      <c r="C102" s="87">
        <v>98.810314967952976</v>
      </c>
      <c r="D102" s="87">
        <v>149.27496231826979</v>
      </c>
      <c r="E102" s="87">
        <v>5.8282241268623292</v>
      </c>
      <c r="F102" s="87">
        <v>115.26701576853873</v>
      </c>
      <c r="G102" s="87">
        <v>33.393310903439385</v>
      </c>
      <c r="H102" s="87">
        <v>152.52427309356335</v>
      </c>
      <c r="I102" s="87">
        <v>98.810314967952976</v>
      </c>
      <c r="J102" s="87">
        <v>13.678913305486649</v>
      </c>
      <c r="K102" s="87">
        <v>5.8282241268623292</v>
      </c>
      <c r="L102" s="87">
        <v>12.439170566905648</v>
      </c>
      <c r="M102" s="87">
        <v>33.393310903439385</v>
      </c>
      <c r="N102" s="87"/>
      <c r="O102" s="87">
        <v>5.2223464759460985</v>
      </c>
      <c r="P102" s="87">
        <v>9.4656891654272393</v>
      </c>
      <c r="Q102" s="87">
        <v>142.27819522199019</v>
      </c>
      <c r="R102" s="87">
        <v>5.8419293745626364</v>
      </c>
      <c r="S102" s="87">
        <v>112.54094799703684</v>
      </c>
      <c r="T102" s="87">
        <v>32.410985999881966</v>
      </c>
      <c r="U102" s="87">
        <v>142.82795325627509</v>
      </c>
      <c r="V102" s="87">
        <v>9.4656891654272393</v>
      </c>
      <c r="W102" s="87">
        <v>9.58954697922454</v>
      </c>
      <c r="X102" s="87">
        <v>5.8419293745626364</v>
      </c>
      <c r="Y102" s="87">
        <v>12.556175570390465</v>
      </c>
      <c r="Z102" s="87">
        <v>32.410985999881966</v>
      </c>
      <c r="AA102" s="87"/>
      <c r="AB102" s="86">
        <v>98</v>
      </c>
      <c r="AC102" s="87">
        <v>6.4323357402787389</v>
      </c>
      <c r="AD102" s="87">
        <v>99.265637195934659</v>
      </c>
      <c r="AE102" s="87">
        <v>149.01884345059463</v>
      </c>
      <c r="AF102" s="87">
        <v>6.1375902368610458</v>
      </c>
      <c r="AG102" s="87">
        <v>114.15714857859636</v>
      </c>
      <c r="AH102" s="87">
        <v>33.819108568873858</v>
      </c>
      <c r="AI102" s="87">
        <v>148.20401225624852</v>
      </c>
      <c r="AJ102" s="87">
        <v>99.265637195934659</v>
      </c>
      <c r="AK102" s="87">
        <v>9.4039145119546586</v>
      </c>
      <c r="AL102" s="87">
        <v>6.1375902368610458</v>
      </c>
      <c r="AM102" s="87">
        <v>3.3954433346194488</v>
      </c>
      <c r="AN102" s="87">
        <v>33.819108568873858</v>
      </c>
      <c r="AO102" s="87"/>
      <c r="AP102" s="86">
        <v>98</v>
      </c>
      <c r="AQ102" s="87">
        <v>5.7657684505755338</v>
      </c>
      <c r="AR102" s="87">
        <v>99.220718996764859</v>
      </c>
      <c r="AS102" s="87">
        <v>141.19564264131392</v>
      </c>
      <c r="AT102" s="87">
        <v>76.243521530690842</v>
      </c>
      <c r="AU102" s="87">
        <v>112.0198047019723</v>
      </c>
      <c r="AV102" s="87">
        <v>34.509686522027167</v>
      </c>
      <c r="AW102" s="87">
        <v>146.61163257811262</v>
      </c>
      <c r="AX102" s="87">
        <v>99.220718996764859</v>
      </c>
      <c r="AY102" s="87">
        <v>10.782303837520365</v>
      </c>
      <c r="AZ102" s="87">
        <v>76.243521530690842</v>
      </c>
      <c r="BA102" s="87">
        <v>3.8030863754866777</v>
      </c>
      <c r="BB102" s="87">
        <v>34.509686522027167</v>
      </c>
      <c r="BC102" s="87"/>
      <c r="BD102" s="86">
        <v>98</v>
      </c>
      <c r="BE102" s="87">
        <v>5.8672604990338559</v>
      </c>
      <c r="BF102" s="87">
        <v>98.827083374091941</v>
      </c>
      <c r="BG102" s="87">
        <v>147.90285673792295</v>
      </c>
      <c r="BH102" s="87">
        <v>5.3511946697789483</v>
      </c>
      <c r="BI102" s="87">
        <v>112.51722141333858</v>
      </c>
      <c r="BJ102" s="87">
        <v>32.346094345127355</v>
      </c>
      <c r="BK102" s="87">
        <v>148.75018190420724</v>
      </c>
      <c r="BL102" s="87">
        <v>98.827083374091941</v>
      </c>
      <c r="BM102" s="87">
        <v>12.20199393150757</v>
      </c>
      <c r="BN102" s="87">
        <v>5.3511946697789483</v>
      </c>
      <c r="BO102" s="87">
        <v>11.968766194508337</v>
      </c>
      <c r="BP102" s="87">
        <v>32.346094345127355</v>
      </c>
      <c r="BQ102" s="87"/>
      <c r="BR102" s="87">
        <v>6.6456477258873692</v>
      </c>
      <c r="BS102" s="87">
        <v>100.06489475524872</v>
      </c>
      <c r="BT102" s="87">
        <v>148.46072798026114</v>
      </c>
      <c r="BU102" s="87">
        <v>1.5638751429669098</v>
      </c>
      <c r="BV102" s="87">
        <v>114.98344334103403</v>
      </c>
      <c r="BW102" s="87">
        <v>99.341402139113569</v>
      </c>
      <c r="BX102" s="87">
        <v>152.02327336552136</v>
      </c>
      <c r="BY102" s="87">
        <v>100.06489475524872</v>
      </c>
      <c r="BZ102" s="87">
        <v>12.879717665070471</v>
      </c>
      <c r="CA102" s="87">
        <v>1.5638751429669098</v>
      </c>
      <c r="CB102" s="87">
        <v>10.132460908580015</v>
      </c>
      <c r="CC102" s="87">
        <v>99.341402139113569</v>
      </c>
      <c r="CD102" s="87"/>
    </row>
    <row r="103" spans="1:82" x14ac:dyDescent="0.25">
      <c r="A103" s="86">
        <v>99</v>
      </c>
      <c r="B103" s="87">
        <v>6.5730559331205862</v>
      </c>
      <c r="C103" s="87">
        <v>99.263843911320521</v>
      </c>
      <c r="D103" s="87">
        <v>148.66477472493267</v>
      </c>
      <c r="E103" s="87">
        <v>5.7623982542678833</v>
      </c>
      <c r="F103" s="87">
        <v>116.25508874306209</v>
      </c>
      <c r="G103" s="87">
        <v>34.854358713505306</v>
      </c>
      <c r="H103" s="87">
        <v>149.33910681574039</v>
      </c>
      <c r="I103" s="87">
        <v>99.263843911320521</v>
      </c>
      <c r="J103" s="87">
        <v>13.26363329993451</v>
      </c>
      <c r="K103" s="87">
        <v>5.7623982542678833</v>
      </c>
      <c r="L103" s="87">
        <v>8.1036661322456496</v>
      </c>
      <c r="M103" s="87">
        <v>34.854358713505306</v>
      </c>
      <c r="N103" s="87"/>
      <c r="O103" s="87">
        <v>5.3196211854470823</v>
      </c>
      <c r="P103" s="87">
        <v>12.577261698205398</v>
      </c>
      <c r="Q103" s="87">
        <v>141.80286712768648</v>
      </c>
      <c r="R103" s="87">
        <v>5.1389396534569203</v>
      </c>
      <c r="S103" s="87">
        <v>113.97048316603588</v>
      </c>
      <c r="T103" s="87">
        <v>34.575996161704062</v>
      </c>
      <c r="U103" s="87">
        <v>147.71441269191365</v>
      </c>
      <c r="V103" s="87">
        <v>12.577261698205398</v>
      </c>
      <c r="W103" s="87">
        <v>14.429163991457605</v>
      </c>
      <c r="X103" s="87">
        <v>5.1389396534569203</v>
      </c>
      <c r="Y103" s="87">
        <v>10.178753818989962</v>
      </c>
      <c r="Z103" s="87">
        <v>34.575996161704062</v>
      </c>
      <c r="AA103" s="87"/>
      <c r="AB103" s="86">
        <v>99</v>
      </c>
      <c r="AC103" s="87">
        <v>5.9256320457712812</v>
      </c>
      <c r="AD103" s="87">
        <v>99.65694515091657</v>
      </c>
      <c r="AE103" s="87">
        <v>147.42541527827589</v>
      </c>
      <c r="AF103" s="87">
        <v>5.9588528659555573</v>
      </c>
      <c r="AG103" s="87">
        <v>112.6682506371375</v>
      </c>
      <c r="AH103" s="87">
        <v>36.076386319683394</v>
      </c>
      <c r="AI103" s="87">
        <v>147.92219642293972</v>
      </c>
      <c r="AJ103" s="87">
        <v>99.65694515091657</v>
      </c>
      <c r="AK103" s="87">
        <v>13.251099004532952</v>
      </c>
      <c r="AL103" s="87">
        <v>5.9588528659555573</v>
      </c>
      <c r="AM103" s="87">
        <v>5.2994989237238039</v>
      </c>
      <c r="AN103" s="87">
        <v>36.076386319683394</v>
      </c>
      <c r="AO103" s="87"/>
      <c r="AP103" s="86">
        <v>99</v>
      </c>
      <c r="AQ103" s="87">
        <v>5.024113571430715</v>
      </c>
      <c r="AR103" s="87">
        <v>98.906154726876338</v>
      </c>
      <c r="AS103" s="87">
        <v>145.31378472814177</v>
      </c>
      <c r="AT103" s="87">
        <v>75.130075979522545</v>
      </c>
      <c r="AU103" s="87">
        <v>112.74914527005461</v>
      </c>
      <c r="AV103" s="87">
        <v>34.928405999998908</v>
      </c>
      <c r="AW103" s="87">
        <v>142.53095694242697</v>
      </c>
      <c r="AX103" s="87">
        <v>98.906154726876338</v>
      </c>
      <c r="AY103" s="87">
        <v>10.743405395175769</v>
      </c>
      <c r="AZ103" s="87">
        <v>75.130075979522545</v>
      </c>
      <c r="BA103" s="87">
        <v>3.4767234570342498</v>
      </c>
      <c r="BB103" s="87">
        <v>34.928405999998908</v>
      </c>
      <c r="BC103" s="87"/>
      <c r="BD103" s="86">
        <v>99</v>
      </c>
      <c r="BE103" s="87">
        <v>6.0157170537484426</v>
      </c>
      <c r="BF103" s="87">
        <v>100.17227696635594</v>
      </c>
      <c r="BG103" s="87">
        <v>147.66710312602535</v>
      </c>
      <c r="BH103" s="87">
        <v>4.7313989446601195</v>
      </c>
      <c r="BI103" s="87">
        <v>114.65909649832933</v>
      </c>
      <c r="BJ103" s="87">
        <v>33.673993118282752</v>
      </c>
      <c r="BK103" s="87">
        <v>149.67160807326263</v>
      </c>
      <c r="BL103" s="87">
        <v>100.17227696635594</v>
      </c>
      <c r="BM103" s="87">
        <v>9.2211522434096924</v>
      </c>
      <c r="BN103" s="87">
        <v>4.7313989446601195</v>
      </c>
      <c r="BO103" s="87">
        <v>8.647790508661183</v>
      </c>
      <c r="BP103" s="87">
        <v>33.673993118282752</v>
      </c>
      <c r="BQ103" s="87"/>
      <c r="BR103" s="87">
        <v>6.0328355597426349</v>
      </c>
      <c r="BS103" s="87">
        <v>98.998437428324451</v>
      </c>
      <c r="BT103" s="87">
        <v>149.9297123640462</v>
      </c>
      <c r="BU103" s="87">
        <v>0.85000844304160283</v>
      </c>
      <c r="BV103" s="87">
        <v>113.2422890992474</v>
      </c>
      <c r="BW103" s="87">
        <v>99.530271022184309</v>
      </c>
      <c r="BX103" s="87">
        <v>149.4266935448363</v>
      </c>
      <c r="BY103" s="87">
        <v>98.998437428324451</v>
      </c>
      <c r="BZ103" s="87">
        <v>14.182831845260212</v>
      </c>
      <c r="CA103" s="87">
        <v>0.85000844304160283</v>
      </c>
      <c r="CB103" s="87">
        <v>13.36602250489284</v>
      </c>
      <c r="CC103" s="87">
        <v>99.530271022184309</v>
      </c>
      <c r="CD103" s="87"/>
    </row>
    <row r="104" spans="1:82" x14ac:dyDescent="0.25">
      <c r="A104" s="86">
        <v>100</v>
      </c>
      <c r="B104" s="87">
        <v>6.0874621295370037</v>
      </c>
      <c r="C104" s="87">
        <v>99.222471959389495</v>
      </c>
      <c r="D104" s="87">
        <v>150.45225494595255</v>
      </c>
      <c r="E104" s="87">
        <v>5.6179994004893157</v>
      </c>
      <c r="F104" s="87">
        <v>111.7749499631191</v>
      </c>
      <c r="G104" s="87">
        <v>34.458262514116555</v>
      </c>
      <c r="H104" s="87">
        <v>149.91146386437708</v>
      </c>
      <c r="I104" s="87">
        <v>99.222471959389495</v>
      </c>
      <c r="J104" s="87">
        <v>11.886972390545333</v>
      </c>
      <c r="K104" s="87">
        <v>5.6179994004893157</v>
      </c>
      <c r="L104" s="87">
        <v>4.0656370910730786</v>
      </c>
      <c r="M104" s="87">
        <v>34.458262514116555</v>
      </c>
      <c r="N104" s="87"/>
      <c r="O104" s="87">
        <v>5.4305198247983926</v>
      </c>
      <c r="P104" s="87">
        <v>10.620807660746422</v>
      </c>
      <c r="Q104" s="87">
        <v>141.73362054025648</v>
      </c>
      <c r="R104" s="87">
        <v>6.6370753103636009</v>
      </c>
      <c r="S104" s="87">
        <v>112.75920210767926</v>
      </c>
      <c r="T104" s="87">
        <v>34.857654529935864</v>
      </c>
      <c r="U104" s="87">
        <v>144.47328607043269</v>
      </c>
      <c r="V104" s="87">
        <v>10.620807660746422</v>
      </c>
      <c r="W104" s="87">
        <v>14.030095506923017</v>
      </c>
      <c r="X104" s="87">
        <v>6.6370753103636009</v>
      </c>
      <c r="Y104" s="87">
        <v>8.981818218266012</v>
      </c>
      <c r="Z104" s="87">
        <v>34.857654529935864</v>
      </c>
      <c r="AA104" s="87"/>
      <c r="AB104" s="86">
        <v>100</v>
      </c>
      <c r="AC104" s="87">
        <v>5.259431900027546</v>
      </c>
      <c r="AD104" s="87">
        <v>99.046942646985599</v>
      </c>
      <c r="AE104" s="87">
        <v>150.33117936877343</v>
      </c>
      <c r="AF104" s="87">
        <v>5.14136076209292</v>
      </c>
      <c r="AG104" s="87">
        <v>111.70654965492021</v>
      </c>
      <c r="AH104" s="87">
        <v>33.862142699565887</v>
      </c>
      <c r="AI104" s="87">
        <v>151.12184956337737</v>
      </c>
      <c r="AJ104" s="87">
        <v>99.046942646985599</v>
      </c>
      <c r="AK104" s="87">
        <v>13.477129066826079</v>
      </c>
      <c r="AL104" s="87">
        <v>5.14136076209292</v>
      </c>
      <c r="AM104" s="87">
        <v>10.22446381978938</v>
      </c>
      <c r="AN104" s="87">
        <v>33.862142699565887</v>
      </c>
      <c r="AO104" s="87"/>
      <c r="AP104" s="86">
        <v>100</v>
      </c>
      <c r="AQ104" s="87">
        <v>6.583508771826434</v>
      </c>
      <c r="AR104" s="87">
        <v>100.69438203922689</v>
      </c>
      <c r="AS104" s="87">
        <v>143.64417463003966</v>
      </c>
      <c r="AT104" s="87">
        <v>76.516899763265727</v>
      </c>
      <c r="AU104" s="87">
        <v>113.51732664666179</v>
      </c>
      <c r="AV104" s="87">
        <v>34.024183681220016</v>
      </c>
      <c r="AW104" s="87">
        <v>138.36352875882687</v>
      </c>
      <c r="AX104" s="87">
        <v>100.69438203922689</v>
      </c>
      <c r="AY104" s="87">
        <v>13.714761975835032</v>
      </c>
      <c r="AZ104" s="87">
        <v>76.516899763265727</v>
      </c>
      <c r="BA104" s="87">
        <v>3.9214346100991428</v>
      </c>
      <c r="BB104" s="87">
        <v>34.024183681220016</v>
      </c>
      <c r="BC104" s="87"/>
      <c r="BD104" s="86">
        <v>100</v>
      </c>
      <c r="BE104" s="87">
        <v>5.438573161581421</v>
      </c>
      <c r="BF104" s="87">
        <v>98.388020559940841</v>
      </c>
      <c r="BG104" s="87">
        <v>148.0686793308557</v>
      </c>
      <c r="BH104" s="87">
        <v>5.6292149586051954</v>
      </c>
      <c r="BI104" s="87">
        <v>115.1034937077049</v>
      </c>
      <c r="BJ104" s="87">
        <v>35.19979468626417</v>
      </c>
      <c r="BK104" s="87">
        <v>147.91785573338268</v>
      </c>
      <c r="BL104" s="87">
        <v>98.388020559940841</v>
      </c>
      <c r="BM104" s="87">
        <v>12.117076919671819</v>
      </c>
      <c r="BN104" s="87">
        <v>5.6292149586051954</v>
      </c>
      <c r="BO104" s="87">
        <v>5.0066506843945398</v>
      </c>
      <c r="BP104" s="87">
        <v>35.19979468626417</v>
      </c>
      <c r="BQ104" s="87"/>
      <c r="BR104" s="87">
        <v>6.3922980883736091</v>
      </c>
      <c r="BS104" s="87">
        <v>99.225048778233415</v>
      </c>
      <c r="BT104" s="87">
        <v>148.67487992988632</v>
      </c>
      <c r="BU104" s="87">
        <v>0.7312718388080276</v>
      </c>
      <c r="BV104" s="87">
        <v>113.98656521358666</v>
      </c>
      <c r="BW104" s="87">
        <v>99.722684778120993</v>
      </c>
      <c r="BX104" s="87">
        <v>148.62759541665949</v>
      </c>
      <c r="BY104" s="87">
        <v>99.225048778233415</v>
      </c>
      <c r="BZ104" s="87">
        <v>10.093526725741217</v>
      </c>
      <c r="CA104" s="87">
        <v>0.7312718388080276</v>
      </c>
      <c r="CB104" s="87">
        <v>2.7871541585754942</v>
      </c>
      <c r="CC104" s="87">
        <v>99.722684778120993</v>
      </c>
      <c r="CD104" s="87"/>
    </row>
  </sheetData>
  <mergeCells count="20">
    <mergeCell ref="BX3:CC3"/>
    <mergeCell ref="B3:G3"/>
    <mergeCell ref="H3:M3"/>
    <mergeCell ref="O3:T3"/>
    <mergeCell ref="U3:Z3"/>
    <mergeCell ref="AC3:AH3"/>
    <mergeCell ref="AI3:AN3"/>
    <mergeCell ref="AQ3:AV3"/>
    <mergeCell ref="AW3:BB3"/>
    <mergeCell ref="BE3:BJ3"/>
    <mergeCell ref="BK3:BP3"/>
    <mergeCell ref="BR3:BW3"/>
    <mergeCell ref="B1:AA1"/>
    <mergeCell ref="AB1:BC1"/>
    <mergeCell ref="BE1:CD1"/>
    <mergeCell ref="B2:N2"/>
    <mergeCell ref="AB2:AN2"/>
    <mergeCell ref="AO2:BB2"/>
    <mergeCell ref="BC2:BP2"/>
    <mergeCell ref="BR2:C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topLeftCell="A115" zoomScale="70" zoomScaleNormal="70" zoomScaleSheetLayoutView="40" workbookViewId="0">
      <selection activeCell="AB6" sqref="AB6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104" t="s">
        <v>6</v>
      </c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3"/>
      <c r="AB4" s="104" t="s">
        <v>5</v>
      </c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6"/>
      <c r="AP4" s="104" t="s">
        <v>7</v>
      </c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6"/>
      <c r="BD4" s="104" t="s">
        <v>5</v>
      </c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6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78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79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80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81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80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34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35</v>
      </c>
    </row>
    <row r="7" spans="1:82" x14ac:dyDescent="0.25">
      <c r="A7" s="59">
        <v>1</v>
      </c>
      <c r="B7" s="46">
        <v>5.7728799448668022</v>
      </c>
      <c r="C7" s="97">
        <v>99.889256645005005</v>
      </c>
      <c r="D7" s="97">
        <v>146.96265328896763</v>
      </c>
      <c r="E7" s="97">
        <v>5.8621986522010898</v>
      </c>
      <c r="F7" s="97">
        <v>114.01726304763305</v>
      </c>
      <c r="G7" s="83">
        <v>33.185080664063371</v>
      </c>
      <c r="H7" s="97">
        <v>145.4113419668673</v>
      </c>
      <c r="I7" s="97">
        <v>99.889256645005005</v>
      </c>
      <c r="J7" s="97">
        <v>10.08179790737158</v>
      </c>
      <c r="K7" s="97">
        <v>5.8621986522010898</v>
      </c>
      <c r="L7" s="97">
        <v>13.761688933066278</v>
      </c>
      <c r="M7" s="97">
        <v>33.185080664063371</v>
      </c>
      <c r="N7" s="1">
        <v>-60.175347187855863</v>
      </c>
      <c r="O7" s="82">
        <v>5.108735797060592</v>
      </c>
      <c r="P7" s="82">
        <v>11.441945269589123</v>
      </c>
      <c r="Q7" s="82">
        <v>144.58396535683116</v>
      </c>
      <c r="R7" s="82">
        <v>5.7826365359712506</v>
      </c>
      <c r="S7" s="82">
        <v>112.55669811686883</v>
      </c>
      <c r="T7" s="83">
        <v>34.750537330065185</v>
      </c>
      <c r="U7" s="97">
        <v>146.97560829125953</v>
      </c>
      <c r="V7" s="97">
        <v>11.441945269589123</v>
      </c>
      <c r="W7" s="97">
        <v>12.31794076304741</v>
      </c>
      <c r="X7" s="97">
        <v>5.7826365359712506</v>
      </c>
      <c r="Y7" s="97">
        <v>8.9470382330587661</v>
      </c>
      <c r="Z7" s="19">
        <v>34.750537330065185</v>
      </c>
      <c r="AA7" s="1">
        <v>-40.992041000765212</v>
      </c>
      <c r="AB7" s="61">
        <v>1</v>
      </c>
      <c r="AC7" s="81">
        <v>5.6410970296954801</v>
      </c>
      <c r="AD7" s="82">
        <v>99.268620306980978</v>
      </c>
      <c r="AE7" s="82">
        <v>147.91182415893789</v>
      </c>
      <c r="AF7" s="82">
        <v>4.0135098232432185</v>
      </c>
      <c r="AG7" s="82">
        <v>113.927532008862</v>
      </c>
      <c r="AH7" s="83">
        <v>33.910563893285868</v>
      </c>
      <c r="AI7" s="82">
        <v>150.45168204609834</v>
      </c>
      <c r="AJ7" s="82">
        <v>99.268620306980978</v>
      </c>
      <c r="AK7" s="82">
        <v>10.379532623580117</v>
      </c>
      <c r="AL7" s="82">
        <v>4.0135098232432185</v>
      </c>
      <c r="AM7" s="82">
        <v>10.23981184068953</v>
      </c>
      <c r="AN7" s="83">
        <v>33.910563893285868</v>
      </c>
      <c r="AO7" s="1">
        <v>-67.023246659700291</v>
      </c>
      <c r="AP7" s="65">
        <v>1</v>
      </c>
      <c r="AQ7" s="97">
        <v>5.6677854279567912</v>
      </c>
      <c r="AR7" s="97">
        <v>99.692070613425173</v>
      </c>
      <c r="AS7" s="97">
        <v>141.52572207058603</v>
      </c>
      <c r="AT7" s="97">
        <v>74.843214696838501</v>
      </c>
      <c r="AU7" s="97">
        <v>112.32851691157893</v>
      </c>
      <c r="AV7" s="83">
        <v>32.431342410203484</v>
      </c>
      <c r="AW7" s="97">
        <v>147.32927887460639</v>
      </c>
      <c r="AX7" s="97">
        <v>99.692070613425173</v>
      </c>
      <c r="AY7" s="97">
        <v>14.297091613096711</v>
      </c>
      <c r="AZ7" s="97">
        <v>74.843214696838501</v>
      </c>
      <c r="BA7" s="97">
        <v>2.2413804656932705</v>
      </c>
      <c r="BB7" s="97">
        <v>32.431342410203484</v>
      </c>
      <c r="BC7" s="1">
        <v>-14.483597319406332</v>
      </c>
      <c r="BD7" s="61">
        <v>1</v>
      </c>
      <c r="BE7" s="97">
        <v>5.6665638982724236</v>
      </c>
      <c r="BF7" s="97">
        <v>99.152346561233188</v>
      </c>
      <c r="BG7" s="97">
        <v>149.44259255146247</v>
      </c>
      <c r="BH7" s="97">
        <v>6.0422851232472485</v>
      </c>
      <c r="BI7" s="97">
        <v>113.79419162054501</v>
      </c>
      <c r="BJ7" s="83">
        <v>34.368052213903482</v>
      </c>
      <c r="BK7" s="97">
        <v>150.39682732722196</v>
      </c>
      <c r="BL7" s="97">
        <v>99.152346561233188</v>
      </c>
      <c r="BM7" s="97">
        <v>11.587830118006076</v>
      </c>
      <c r="BN7" s="97">
        <v>6.0422851232472485</v>
      </c>
      <c r="BO7" s="97">
        <v>10.777759363155885</v>
      </c>
      <c r="BP7" s="97">
        <v>34.368052213903482</v>
      </c>
      <c r="BQ7" s="1">
        <v>-61.769254088679943</v>
      </c>
      <c r="BR7" s="97">
        <v>5.3932101010200846</v>
      </c>
      <c r="BS7" s="97">
        <v>100.03374814945251</v>
      </c>
      <c r="BT7" s="97">
        <v>148.22277825934481</v>
      </c>
      <c r="BU7" s="97">
        <v>0.89281838582152662</v>
      </c>
      <c r="BV7" s="97">
        <v>112.22377395297706</v>
      </c>
      <c r="BW7" s="83">
        <v>99.711674186625714</v>
      </c>
      <c r="BX7" s="97">
        <v>148.21524998865249</v>
      </c>
      <c r="BY7" s="97">
        <v>100.03374814945251</v>
      </c>
      <c r="BZ7" s="97">
        <v>12.938789082464229</v>
      </c>
      <c r="CA7" s="97">
        <v>0.89281838582152662</v>
      </c>
      <c r="CB7" s="97">
        <v>10.268080973171854</v>
      </c>
      <c r="CC7" s="97">
        <v>99.711674186625714</v>
      </c>
      <c r="CD7" s="1">
        <v>-72.35190913574931</v>
      </c>
    </row>
    <row r="8" spans="1:82" x14ac:dyDescent="0.25">
      <c r="A8" s="59">
        <v>2</v>
      </c>
      <c r="B8" s="46">
        <v>5.4266245246305145</v>
      </c>
      <c r="C8" s="97">
        <v>99.014151944750594</v>
      </c>
      <c r="D8" s="97">
        <v>149.10506800473379</v>
      </c>
      <c r="E8" s="97">
        <v>4.2300940209943185</v>
      </c>
      <c r="F8" s="97">
        <v>114.74372878071883</v>
      </c>
      <c r="G8" s="21">
        <v>33.858376485210094</v>
      </c>
      <c r="H8" s="97">
        <v>148.71441628114235</v>
      </c>
      <c r="I8" s="97">
        <v>99.014151944750594</v>
      </c>
      <c r="J8" s="97">
        <v>10.498894065491495</v>
      </c>
      <c r="K8" s="97">
        <v>4.2300940209943185</v>
      </c>
      <c r="L8" s="97">
        <v>5.1936333371983672</v>
      </c>
      <c r="M8" s="97">
        <v>33.858376485210094</v>
      </c>
      <c r="N8" s="2">
        <v>-69.687318413710756</v>
      </c>
      <c r="O8" s="97">
        <v>5.663051164767146</v>
      </c>
      <c r="P8" s="97">
        <v>12.734331422497386</v>
      </c>
      <c r="Q8" s="97">
        <v>141.38192421364465</v>
      </c>
      <c r="R8" s="97">
        <v>5.6474682294419054</v>
      </c>
      <c r="S8" s="97">
        <v>112.87957136464608</v>
      </c>
      <c r="T8" s="21">
        <v>33.002605834897942</v>
      </c>
      <c r="U8" s="97">
        <v>141.89734293736362</v>
      </c>
      <c r="V8" s="97">
        <v>12.734331422497386</v>
      </c>
      <c r="W8" s="97">
        <v>14.146386467359726</v>
      </c>
      <c r="X8" s="97">
        <v>5.6474682294419054</v>
      </c>
      <c r="Y8" s="97">
        <v>6.6378452679709516</v>
      </c>
      <c r="Z8" s="19">
        <v>33.002605834897942</v>
      </c>
      <c r="AA8" s="2">
        <v>-43.422969223898122</v>
      </c>
      <c r="AB8" s="62">
        <v>2</v>
      </c>
      <c r="AC8" s="46">
        <v>6.2615332859410273</v>
      </c>
      <c r="AD8" s="97">
        <v>99.35236070053945</v>
      </c>
      <c r="AE8" s="97">
        <v>146.46779545568387</v>
      </c>
      <c r="AF8" s="97">
        <v>6.2204007640134682</v>
      </c>
      <c r="AG8" s="97">
        <v>113.94043647485049</v>
      </c>
      <c r="AH8" s="21">
        <v>33.357128362784238</v>
      </c>
      <c r="AI8" s="97">
        <v>146.73394790889171</v>
      </c>
      <c r="AJ8" s="19">
        <v>99.35236070053945</v>
      </c>
      <c r="AK8" s="97">
        <v>12.337719911723603</v>
      </c>
      <c r="AL8" s="19">
        <v>6.2204007640134682</v>
      </c>
      <c r="AM8" s="97">
        <v>14.725902364340609</v>
      </c>
      <c r="AN8" s="21">
        <v>33.357128362784238</v>
      </c>
      <c r="AO8" s="2">
        <v>-58.550076091446165</v>
      </c>
      <c r="AP8" s="66">
        <v>2</v>
      </c>
      <c r="AQ8" s="97">
        <v>6.8085564407683448</v>
      </c>
      <c r="AR8" s="97">
        <v>99.889650097792085</v>
      </c>
      <c r="AS8" s="97">
        <v>141.6654178921255</v>
      </c>
      <c r="AT8" s="97">
        <v>74.348124300962681</v>
      </c>
      <c r="AU8" s="97">
        <v>112.42959810683331</v>
      </c>
      <c r="AV8" s="21">
        <v>34.46844819518985</v>
      </c>
      <c r="AW8" s="97">
        <v>140.72272300890907</v>
      </c>
      <c r="AX8" s="97">
        <v>99.889650097792085</v>
      </c>
      <c r="AY8" s="97">
        <v>5.4240643558084445</v>
      </c>
      <c r="AZ8" s="97">
        <v>74.348124300962681</v>
      </c>
      <c r="BA8" s="97">
        <v>1.8148298139805568</v>
      </c>
      <c r="BB8" s="97">
        <v>34.46844819518985</v>
      </c>
      <c r="BC8" s="2">
        <v>-12.880930568525736</v>
      </c>
      <c r="BD8" s="62">
        <v>2</v>
      </c>
      <c r="BE8" s="97">
        <v>5.6897878980053589</v>
      </c>
      <c r="BF8" s="97">
        <v>99.584539593867916</v>
      </c>
      <c r="BG8" s="97">
        <v>148.52292201711475</v>
      </c>
      <c r="BH8" s="97">
        <v>6.1802387627066855</v>
      </c>
      <c r="BI8" s="97">
        <v>113.3261765611288</v>
      </c>
      <c r="BJ8" s="21">
        <v>31.967813273940706</v>
      </c>
      <c r="BK8" s="97">
        <v>147.27668281411115</v>
      </c>
      <c r="BL8" s="97">
        <v>99.584539593867916</v>
      </c>
      <c r="BM8" s="97">
        <v>10.418318490186243</v>
      </c>
      <c r="BN8" s="97">
        <v>6.1802387627066855</v>
      </c>
      <c r="BO8" s="97">
        <v>10.005711317333551</v>
      </c>
      <c r="BP8" s="97">
        <v>31.967813273940706</v>
      </c>
      <c r="BQ8" s="2">
        <v>-61.451032800268486</v>
      </c>
      <c r="BR8" s="97">
        <v>6.3286340604983584</v>
      </c>
      <c r="BS8" s="97">
        <v>100.01928174836603</v>
      </c>
      <c r="BT8" s="97">
        <v>146.17157875541531</v>
      </c>
      <c r="BU8" s="97">
        <v>0.96224060575861958</v>
      </c>
      <c r="BV8" s="97">
        <v>112.87719473754187</v>
      </c>
      <c r="BW8" s="21">
        <v>99.353223093400175</v>
      </c>
      <c r="BX8" s="97">
        <v>152.4078103242218</v>
      </c>
      <c r="BY8" s="97">
        <v>100.01928174836603</v>
      </c>
      <c r="BZ8" s="97">
        <v>13.481173454254431</v>
      </c>
      <c r="CA8" s="97">
        <v>0.96224060575861958</v>
      </c>
      <c r="CB8" s="97">
        <v>10.879794959573529</v>
      </c>
      <c r="CC8" s="97">
        <v>99.353223093400175</v>
      </c>
      <c r="CD8" s="2">
        <v>-70.426411514574994</v>
      </c>
    </row>
    <row r="9" spans="1:82" x14ac:dyDescent="0.25">
      <c r="A9" s="59">
        <v>3</v>
      </c>
      <c r="B9" s="46">
        <v>6.1829227786862964</v>
      </c>
      <c r="C9" s="97">
        <v>99.35538972311798</v>
      </c>
      <c r="D9" s="97">
        <v>148.48019529678015</v>
      </c>
      <c r="E9" s="97">
        <v>5.0685222293617551</v>
      </c>
      <c r="F9" s="97">
        <v>114.37067347049199</v>
      </c>
      <c r="G9" s="21">
        <v>33.83395865698499</v>
      </c>
      <c r="H9" s="97">
        <v>149.7496977532644</v>
      </c>
      <c r="I9" s="97">
        <v>99.35538972311798</v>
      </c>
      <c r="J9" s="97">
        <v>10.75008381947713</v>
      </c>
      <c r="K9" s="97">
        <v>5.0685222293617551</v>
      </c>
      <c r="L9" s="97">
        <v>8.5698357724246979</v>
      </c>
      <c r="M9" s="97">
        <v>33.83395865698499</v>
      </c>
      <c r="N9" s="2">
        <v>-64.351198383967429</v>
      </c>
      <c r="O9" s="97">
        <v>5.9399794110418966</v>
      </c>
      <c r="P9" s="97">
        <v>13.47843843317691</v>
      </c>
      <c r="Q9" s="97">
        <v>142.05958332692728</v>
      </c>
      <c r="R9" s="97">
        <v>4.4656063355783902</v>
      </c>
      <c r="S9" s="97">
        <v>112.53274843139975</v>
      </c>
      <c r="T9" s="21">
        <v>33.613702921673415</v>
      </c>
      <c r="U9" s="97">
        <v>151.12428590829958</v>
      </c>
      <c r="V9" s="97">
        <v>13.47843843317691</v>
      </c>
      <c r="W9" s="97">
        <v>10.904317602078486</v>
      </c>
      <c r="X9" s="97">
        <v>4.4656063355783902</v>
      </c>
      <c r="Y9" s="97">
        <v>14.455475591639601</v>
      </c>
      <c r="Z9" s="19">
        <v>33.613702921673415</v>
      </c>
      <c r="AA9" s="2">
        <v>-42.041361938725196</v>
      </c>
      <c r="AB9" s="62">
        <v>3</v>
      </c>
      <c r="AC9" s="46">
        <v>6.6512604084504385</v>
      </c>
      <c r="AD9" s="97">
        <v>99.586812708696399</v>
      </c>
      <c r="AE9" s="97">
        <v>148.2835920726458</v>
      </c>
      <c r="AF9" s="97">
        <v>6.1218254695024958</v>
      </c>
      <c r="AG9" s="97">
        <v>112.62067000381705</v>
      </c>
      <c r="AH9" s="21">
        <v>34.520287150652912</v>
      </c>
      <c r="AI9" s="97">
        <v>148.70239437104539</v>
      </c>
      <c r="AJ9" s="19">
        <v>99.586812708696399</v>
      </c>
      <c r="AK9" s="97">
        <v>13.23047479117837</v>
      </c>
      <c r="AL9" s="19">
        <v>6.1218254695024958</v>
      </c>
      <c r="AM9" s="97">
        <v>8.1312361772510222</v>
      </c>
      <c r="AN9" s="21">
        <v>34.520287150652912</v>
      </c>
      <c r="AO9" s="2">
        <v>-61.382435639730595</v>
      </c>
      <c r="AP9" s="66">
        <v>3</v>
      </c>
      <c r="AQ9" s="97">
        <v>5.8679458541117189</v>
      </c>
      <c r="AR9" s="97">
        <v>98.895825967471666</v>
      </c>
      <c r="AS9" s="97">
        <v>142.7051012885328</v>
      </c>
      <c r="AT9" s="97">
        <v>75.543042469449773</v>
      </c>
      <c r="AU9" s="97">
        <v>111.98962762288247</v>
      </c>
      <c r="AV9" s="21">
        <v>35.183657999476956</v>
      </c>
      <c r="AW9" s="97">
        <v>140.62549803328682</v>
      </c>
      <c r="AX9" s="97">
        <v>98.895825967471666</v>
      </c>
      <c r="AY9" s="97">
        <v>12.604431515538758</v>
      </c>
      <c r="AZ9" s="97">
        <v>75.543042469449773</v>
      </c>
      <c r="BA9" s="97">
        <v>2.3014443577423647</v>
      </c>
      <c r="BB9" s="97">
        <v>35.183657999476956</v>
      </c>
      <c r="BC9" s="2">
        <v>-13.155299485802805</v>
      </c>
      <c r="BD9" s="62">
        <v>3</v>
      </c>
      <c r="BE9" s="97">
        <v>5.9017697103077342</v>
      </c>
      <c r="BF9" s="97">
        <v>100.18488492365971</v>
      </c>
      <c r="BG9" s="97">
        <v>144.43008434256487</v>
      </c>
      <c r="BH9" s="97">
        <v>3.6635820834742612</v>
      </c>
      <c r="BI9" s="97">
        <v>112.74907001079673</v>
      </c>
      <c r="BJ9" s="21">
        <v>34.159372442847896</v>
      </c>
      <c r="BK9" s="97">
        <v>149.3045945635113</v>
      </c>
      <c r="BL9" s="97">
        <v>100.18488492365971</v>
      </c>
      <c r="BM9" s="97">
        <v>13.272021759686085</v>
      </c>
      <c r="BN9" s="97">
        <v>3.6635820834742612</v>
      </c>
      <c r="BO9" s="97">
        <v>10.444239710814628</v>
      </c>
      <c r="BP9" s="97">
        <v>34.159372442847896</v>
      </c>
      <c r="BQ9" s="2">
        <v>-67.470179991671898</v>
      </c>
      <c r="BR9" s="97">
        <v>6.3346028051577257</v>
      </c>
      <c r="BS9" s="97">
        <v>99.148802105186775</v>
      </c>
      <c r="BT9" s="97">
        <v>148.20124950509171</v>
      </c>
      <c r="BU9" s="97">
        <v>0.59905113468123927</v>
      </c>
      <c r="BV9" s="97">
        <v>113.68789575025539</v>
      </c>
      <c r="BW9" s="21">
        <v>99.66958186565148</v>
      </c>
      <c r="BX9" s="97">
        <v>150.15322973463734</v>
      </c>
      <c r="BY9" s="97">
        <v>99.148802105186775</v>
      </c>
      <c r="BZ9" s="97">
        <v>11.99405911228018</v>
      </c>
      <c r="CA9" s="97">
        <v>0.59905113468123927</v>
      </c>
      <c r="CB9" s="97">
        <v>9.0236116328949212</v>
      </c>
      <c r="CC9" s="97">
        <v>99.66958186565148</v>
      </c>
      <c r="CD9" s="2">
        <v>-73.823917347109642</v>
      </c>
    </row>
    <row r="10" spans="1:82" x14ac:dyDescent="0.25">
      <c r="A10" s="59">
        <v>4</v>
      </c>
      <c r="B10" s="46">
        <v>6.092771237257967</v>
      </c>
      <c r="C10" s="97">
        <v>99.865751626986167</v>
      </c>
      <c r="D10" s="97">
        <v>146.80186919224658</v>
      </c>
      <c r="E10" s="97">
        <v>5.0469639522594267</v>
      </c>
      <c r="F10" s="97">
        <v>113.31507016924529</v>
      </c>
      <c r="G10" s="21">
        <v>33.579855853702341</v>
      </c>
      <c r="H10" s="97">
        <v>150.95724134249167</v>
      </c>
      <c r="I10" s="97">
        <v>99.865751626986167</v>
      </c>
      <c r="J10" s="97">
        <v>15.243468591506593</v>
      </c>
      <c r="K10" s="97">
        <v>5.0469639522594267</v>
      </c>
      <c r="L10" s="97">
        <v>12.867839238581006</v>
      </c>
      <c r="M10" s="97">
        <v>33.579855853702341</v>
      </c>
      <c r="N10" s="2">
        <v>-62.647251603211352</v>
      </c>
      <c r="O10" s="97">
        <v>6.4075453755036067</v>
      </c>
      <c r="P10" s="97">
        <v>10.938733703041764</v>
      </c>
      <c r="Q10" s="97">
        <v>141.89839330940376</v>
      </c>
      <c r="R10" s="97">
        <v>5.9079301015870964</v>
      </c>
      <c r="S10" s="97">
        <v>113.21823149424048</v>
      </c>
      <c r="T10" s="21">
        <v>36.29911671045128</v>
      </c>
      <c r="U10" s="97">
        <v>148.69123816895862</v>
      </c>
      <c r="V10" s="97">
        <v>10.938733703041764</v>
      </c>
      <c r="W10" s="97">
        <v>9.474755566877251</v>
      </c>
      <c r="X10" s="97">
        <v>5.9079301015870964</v>
      </c>
      <c r="Y10" s="97">
        <v>12.271133145479022</v>
      </c>
      <c r="Z10" s="19">
        <v>36.29911671045128</v>
      </c>
      <c r="AA10" s="2">
        <v>-38.507664333819527</v>
      </c>
      <c r="AB10" s="62">
        <v>4</v>
      </c>
      <c r="AC10" s="46">
        <v>4.8545537847745077</v>
      </c>
      <c r="AD10" s="97">
        <v>99.24816082329923</v>
      </c>
      <c r="AE10" s="97">
        <v>150.21953596139076</v>
      </c>
      <c r="AF10" s="97">
        <v>5.6181164851261034</v>
      </c>
      <c r="AG10" s="97">
        <v>113.89307204691379</v>
      </c>
      <c r="AH10" s="21">
        <v>33.685450920735697</v>
      </c>
      <c r="AI10" s="97">
        <v>147.18876299514142</v>
      </c>
      <c r="AJ10" s="19">
        <v>99.24816082329923</v>
      </c>
      <c r="AK10" s="97">
        <v>11.651498973686818</v>
      </c>
      <c r="AL10" s="19">
        <v>5.6181164851261034</v>
      </c>
      <c r="AM10" s="97">
        <v>12.07639856164452</v>
      </c>
      <c r="AN10" s="21">
        <v>33.685450920735697</v>
      </c>
      <c r="AO10" s="2">
        <v>-62.752182684597059</v>
      </c>
      <c r="AP10" s="66">
        <v>4</v>
      </c>
      <c r="AQ10" s="97">
        <v>5.9934891135694244</v>
      </c>
      <c r="AR10" s="97">
        <v>99.679027136394325</v>
      </c>
      <c r="AS10" s="97">
        <v>143.7619331503744</v>
      </c>
      <c r="AT10" s="97">
        <v>78.092106018133677</v>
      </c>
      <c r="AU10" s="97">
        <v>114.45048107978081</v>
      </c>
      <c r="AV10" s="21">
        <v>33.910486240029265</v>
      </c>
      <c r="AW10" s="97">
        <v>143.65488866908404</v>
      </c>
      <c r="AX10" s="97">
        <v>99.679027136394325</v>
      </c>
      <c r="AY10" s="97">
        <v>11.294702015219979</v>
      </c>
      <c r="AZ10" s="97">
        <v>78.092106018133677</v>
      </c>
      <c r="BA10" s="97">
        <v>2.4669735742137537</v>
      </c>
      <c r="BB10" s="97">
        <v>33.910486240029265</v>
      </c>
      <c r="BC10" s="2">
        <v>-12.49310097466129</v>
      </c>
      <c r="BD10" s="62">
        <v>4</v>
      </c>
      <c r="BE10" s="97">
        <v>5.7311923543821708</v>
      </c>
      <c r="BF10" s="97">
        <v>98.761471201456885</v>
      </c>
      <c r="BG10" s="97">
        <v>147.08534297493816</v>
      </c>
      <c r="BH10" s="97">
        <v>4.6307580466090235</v>
      </c>
      <c r="BI10" s="97">
        <v>113.05625385262709</v>
      </c>
      <c r="BJ10" s="21">
        <v>34.212639547634005</v>
      </c>
      <c r="BK10" s="97">
        <v>151.81094608670188</v>
      </c>
      <c r="BL10" s="97">
        <v>98.761471201456885</v>
      </c>
      <c r="BM10" s="97">
        <v>12.799697641493861</v>
      </c>
      <c r="BN10" s="97">
        <v>4.6307580466090235</v>
      </c>
      <c r="BO10" s="97">
        <v>11.764111159899462</v>
      </c>
      <c r="BP10" s="97">
        <v>34.212639547634005</v>
      </c>
      <c r="BQ10" s="2">
        <v>-64.63220432450531</v>
      </c>
      <c r="BR10" s="97">
        <v>5.9077295197601227</v>
      </c>
      <c r="BS10" s="97">
        <v>99.482413359828143</v>
      </c>
      <c r="BT10" s="97">
        <v>148.31682679060137</v>
      </c>
      <c r="BU10" s="97">
        <v>0.53900702958537283</v>
      </c>
      <c r="BV10" s="97">
        <v>110.96959642904706</v>
      </c>
      <c r="BW10" s="21">
        <v>99.702844680144224</v>
      </c>
      <c r="BX10" s="97">
        <v>148.8599125494562</v>
      </c>
      <c r="BY10" s="97">
        <v>99.482413359828143</v>
      </c>
      <c r="BZ10" s="97">
        <v>10.685523087031017</v>
      </c>
      <c r="CA10" s="97">
        <v>0.53900702958537283</v>
      </c>
      <c r="CB10" s="97">
        <v>16.956131271619505</v>
      </c>
      <c r="CC10" s="97">
        <v>99.702844680144224</v>
      </c>
      <c r="CD10" s="2">
        <v>-63.461681528688615</v>
      </c>
    </row>
    <row r="11" spans="1:82" x14ac:dyDescent="0.25">
      <c r="A11" s="59">
        <v>5</v>
      </c>
      <c r="B11" s="46">
        <v>6.7327618421578315</v>
      </c>
      <c r="C11" s="97">
        <v>99.219248044900638</v>
      </c>
      <c r="D11" s="97">
        <v>146.64849725390835</v>
      </c>
      <c r="E11" s="97">
        <v>5.3565873018826897</v>
      </c>
      <c r="F11" s="97">
        <v>114.55122749289916</v>
      </c>
      <c r="G11" s="21">
        <v>33.212565609793621</v>
      </c>
      <c r="H11" s="97">
        <v>147.80700132807448</v>
      </c>
      <c r="I11" s="97">
        <v>99.219248044900638</v>
      </c>
      <c r="J11" s="97">
        <v>14.364525776025772</v>
      </c>
      <c r="K11" s="97">
        <v>5.3565873018826897</v>
      </c>
      <c r="L11" s="97">
        <v>7.766922331206084</v>
      </c>
      <c r="M11" s="97">
        <v>33.212565609793621</v>
      </c>
      <c r="N11" s="2">
        <v>-63.128171226435455</v>
      </c>
      <c r="O11" s="97">
        <v>5.5768196637538434</v>
      </c>
      <c r="P11" s="97">
        <v>10.041082240568471</v>
      </c>
      <c r="Q11" s="97">
        <v>142.40076391319224</v>
      </c>
      <c r="R11" s="97">
        <v>4.1740874898825497</v>
      </c>
      <c r="S11" s="97">
        <v>113.2136210362746</v>
      </c>
      <c r="T11" s="21">
        <v>33.24308039220211</v>
      </c>
      <c r="U11" s="97">
        <v>151.06729367751504</v>
      </c>
      <c r="V11" s="97">
        <v>10.041082240568471</v>
      </c>
      <c r="W11" s="97">
        <v>16.4344840883603</v>
      </c>
      <c r="X11" s="97">
        <v>4.1740874898825497</v>
      </c>
      <c r="Y11" s="97">
        <v>12.500463466277356</v>
      </c>
      <c r="Z11" s="19">
        <v>33.24308039220211</v>
      </c>
      <c r="AA11" s="2">
        <v>-42.733054933061794</v>
      </c>
      <c r="AB11" s="62">
        <v>5</v>
      </c>
      <c r="AC11" s="46">
        <v>6.0760705518856701</v>
      </c>
      <c r="AD11" s="97">
        <v>101.20744137595692</v>
      </c>
      <c r="AE11" s="97">
        <v>147.35317874248534</v>
      </c>
      <c r="AF11" s="97">
        <v>5.6670839257127072</v>
      </c>
      <c r="AG11" s="97">
        <v>113.07568769410199</v>
      </c>
      <c r="AH11" s="21">
        <v>35.555296770892276</v>
      </c>
      <c r="AI11" s="97">
        <v>147.60210429185744</v>
      </c>
      <c r="AJ11" s="19">
        <v>101.20744137595692</v>
      </c>
      <c r="AK11" s="97">
        <v>11.732723343351934</v>
      </c>
      <c r="AL11" s="19">
        <v>5.6670839257127072</v>
      </c>
      <c r="AM11" s="97">
        <v>5.8898415437873064</v>
      </c>
      <c r="AN11" s="21">
        <v>35.555296770892276</v>
      </c>
      <c r="AO11" s="2">
        <v>-64.621949005704693</v>
      </c>
      <c r="AP11" s="66">
        <v>5</v>
      </c>
      <c r="AQ11" s="97">
        <v>5.9500649826062366</v>
      </c>
      <c r="AR11" s="97">
        <v>99.423855987648793</v>
      </c>
      <c r="AS11" s="97">
        <v>141.6039624265467</v>
      </c>
      <c r="AT11" s="97">
        <v>75.113766146004608</v>
      </c>
      <c r="AU11" s="97">
        <v>111.46133702755762</v>
      </c>
      <c r="AV11" s="21">
        <v>34.585607157171431</v>
      </c>
      <c r="AW11" s="97">
        <v>138.60042107604204</v>
      </c>
      <c r="AX11" s="97">
        <v>99.423855987648793</v>
      </c>
      <c r="AY11" s="97">
        <v>7.4926712500467367</v>
      </c>
      <c r="AZ11" s="97">
        <v>75.113766146004608</v>
      </c>
      <c r="BA11" s="97">
        <v>4.2823168342113167</v>
      </c>
      <c r="BB11" s="97">
        <v>34.585607157171431</v>
      </c>
      <c r="BC11" s="2">
        <v>-12.445790685975537</v>
      </c>
      <c r="BD11" s="62">
        <v>5</v>
      </c>
      <c r="BE11" s="97">
        <v>5.2428800855010982</v>
      </c>
      <c r="BF11" s="97">
        <v>98.972302329453413</v>
      </c>
      <c r="BG11" s="97">
        <v>149.99395175351037</v>
      </c>
      <c r="BH11" s="97">
        <v>5.9985865666923806</v>
      </c>
      <c r="BI11" s="97">
        <v>113.7329062664907</v>
      </c>
      <c r="BJ11" s="21">
        <v>33.176795616830823</v>
      </c>
      <c r="BK11" s="97">
        <v>150.70114544293475</v>
      </c>
      <c r="BL11" s="97">
        <v>98.972302329453413</v>
      </c>
      <c r="BM11" s="97">
        <v>11.002434645892203</v>
      </c>
      <c r="BN11" s="97">
        <v>5.9985865666923806</v>
      </c>
      <c r="BO11" s="97">
        <v>9.4565444821393019</v>
      </c>
      <c r="BP11" s="97">
        <v>33.176795616830823</v>
      </c>
      <c r="BQ11" s="2">
        <v>-63.102102275422851</v>
      </c>
      <c r="BR11" s="97">
        <v>5.8641789743695432</v>
      </c>
      <c r="BS11" s="97">
        <v>100.63705259229059</v>
      </c>
      <c r="BT11" s="97">
        <v>146.86390185978834</v>
      </c>
      <c r="BU11" s="97">
        <v>1.1236539251610873</v>
      </c>
      <c r="BV11" s="97">
        <v>113.1283651695105</v>
      </c>
      <c r="BW11" s="21">
        <v>99.601042564549502</v>
      </c>
      <c r="BX11" s="97">
        <v>151.82233306011295</v>
      </c>
      <c r="BY11" s="97">
        <v>100.63705259229059</v>
      </c>
      <c r="BZ11" s="97">
        <v>11.536602292569318</v>
      </c>
      <c r="CA11" s="97">
        <v>1.1236539251610873</v>
      </c>
      <c r="CB11" s="97">
        <v>12.257160144835563</v>
      </c>
      <c r="CC11" s="97">
        <v>99.601042564549502</v>
      </c>
      <c r="CD11" s="2">
        <v>-68.834477138471144</v>
      </c>
    </row>
    <row r="12" spans="1:82" x14ac:dyDescent="0.25">
      <c r="A12" s="59">
        <v>6</v>
      </c>
      <c r="B12" s="46">
        <v>5.7261237234077091</v>
      </c>
      <c r="C12" s="97">
        <v>100.09809462557092</v>
      </c>
      <c r="D12" s="97">
        <v>148.10493097194242</v>
      </c>
      <c r="E12" s="97">
        <v>5.9904091570595419</v>
      </c>
      <c r="F12" s="97">
        <v>116.00307412532072</v>
      </c>
      <c r="G12" s="21">
        <v>33.828112290442562</v>
      </c>
      <c r="H12" s="97">
        <v>151.06536070702418</v>
      </c>
      <c r="I12" s="97">
        <v>100.09809462557092</v>
      </c>
      <c r="J12" s="97">
        <v>12.509156138976305</v>
      </c>
      <c r="K12" s="97">
        <v>5.9904091570595419</v>
      </c>
      <c r="L12" s="97">
        <v>8.9422740056754222</v>
      </c>
      <c r="M12" s="97">
        <v>33.828112290442562</v>
      </c>
      <c r="N12" s="2">
        <v>-63.151751483109244</v>
      </c>
      <c r="O12" s="97">
        <v>6.2257004075632851</v>
      </c>
      <c r="P12" s="97">
        <v>10.954846593006581</v>
      </c>
      <c r="Q12" s="97">
        <v>142.31684279358643</v>
      </c>
      <c r="R12" s="97">
        <v>6.5199425851802566</v>
      </c>
      <c r="S12" s="97">
        <v>114.50107581641963</v>
      </c>
      <c r="T12" s="21">
        <v>34.213690225051771</v>
      </c>
      <c r="U12" s="97">
        <v>145.55831039467409</v>
      </c>
      <c r="V12" s="97">
        <v>10.954846593006581</v>
      </c>
      <c r="W12" s="97">
        <v>10.27259184859914</v>
      </c>
      <c r="X12" s="97">
        <v>6.5199425851802566</v>
      </c>
      <c r="Y12" s="97">
        <v>18.067675925070766</v>
      </c>
      <c r="Z12" s="19">
        <v>34.213690225051771</v>
      </c>
      <c r="AA12" s="2">
        <v>-32.853774779137396</v>
      </c>
      <c r="AB12" s="62">
        <v>6</v>
      </c>
      <c r="AC12" s="46">
        <v>6.621417246804354</v>
      </c>
      <c r="AD12" s="97">
        <v>98.688288435815821</v>
      </c>
      <c r="AE12" s="97">
        <v>149.30212798493969</v>
      </c>
      <c r="AF12" s="97">
        <v>6.7187543002130008</v>
      </c>
      <c r="AG12" s="97">
        <v>112.98524872551563</v>
      </c>
      <c r="AH12" s="21">
        <v>33.133500561484489</v>
      </c>
      <c r="AI12" s="97">
        <v>148.33316120835482</v>
      </c>
      <c r="AJ12" s="19">
        <v>98.688288435815821</v>
      </c>
      <c r="AK12" s="97">
        <v>12.011110978553068</v>
      </c>
      <c r="AL12" s="19">
        <v>6.7187543002130008</v>
      </c>
      <c r="AM12" s="97">
        <v>6.8780180495060312</v>
      </c>
      <c r="AN12" s="21">
        <v>33.133500561484489</v>
      </c>
      <c r="AO12" s="2">
        <v>-60.457907536875375</v>
      </c>
      <c r="AP12" s="66">
        <v>6</v>
      </c>
      <c r="AQ12" s="97">
        <v>6.3217357653769159</v>
      </c>
      <c r="AR12" s="97">
        <v>99.391640529216573</v>
      </c>
      <c r="AS12" s="97">
        <v>142.59909338929654</v>
      </c>
      <c r="AT12" s="97">
        <v>75.410811289957209</v>
      </c>
      <c r="AU12" s="97">
        <v>115.07120035784888</v>
      </c>
      <c r="AV12" s="21">
        <v>32.569741129243958</v>
      </c>
      <c r="AW12" s="97">
        <v>143.32042097600225</v>
      </c>
      <c r="AX12" s="97">
        <v>99.391640529216573</v>
      </c>
      <c r="AY12" s="97">
        <v>9.9744041369624412</v>
      </c>
      <c r="AZ12" s="97">
        <v>75.410811289957209</v>
      </c>
      <c r="BA12" s="97">
        <v>2.7957026699717398</v>
      </c>
      <c r="BB12" s="97">
        <v>32.569741129243958</v>
      </c>
      <c r="BC12" s="2">
        <v>-13.005769607015738</v>
      </c>
      <c r="BD12" s="62">
        <v>6</v>
      </c>
      <c r="BE12" s="97">
        <v>5.8427103316405518</v>
      </c>
      <c r="BF12" s="97">
        <v>98.683132835750342</v>
      </c>
      <c r="BG12" s="97">
        <v>147.72086996664885</v>
      </c>
      <c r="BH12" s="97">
        <v>6.6429110376941471</v>
      </c>
      <c r="BI12" s="97">
        <v>113.33446652421615</v>
      </c>
      <c r="BJ12" s="21">
        <v>33.574636456661473</v>
      </c>
      <c r="BK12" s="97">
        <v>149.40306602968806</v>
      </c>
      <c r="BL12" s="97">
        <v>98.683132835750342</v>
      </c>
      <c r="BM12" s="97">
        <v>11.455016546023703</v>
      </c>
      <c r="BN12" s="97">
        <v>6.6429110376941471</v>
      </c>
      <c r="BO12" s="97">
        <v>5.9374810236312854</v>
      </c>
      <c r="BP12" s="97">
        <v>33.574636456661473</v>
      </c>
      <c r="BQ12" s="2">
        <v>-62.541188809818834</v>
      </c>
      <c r="BR12" s="97">
        <v>5.4639084875206532</v>
      </c>
      <c r="BS12" s="97">
        <v>100.15028377805056</v>
      </c>
      <c r="BT12" s="97">
        <v>148.32675935342095</v>
      </c>
      <c r="BU12" s="97">
        <v>8.5970129820633456E-2</v>
      </c>
      <c r="BV12" s="97">
        <v>113.19909236598258</v>
      </c>
      <c r="BW12" s="21">
        <v>100.01924747264063</v>
      </c>
      <c r="BX12" s="97">
        <v>151.91515190236689</v>
      </c>
      <c r="BY12" s="97">
        <v>100.15028377805056</v>
      </c>
      <c r="BZ12" s="97">
        <v>11.489564125510936</v>
      </c>
      <c r="CA12" s="97">
        <v>8.5970129820633456E-2</v>
      </c>
      <c r="CB12" s="97">
        <v>11.369027202413923</v>
      </c>
      <c r="CC12" s="97">
        <v>100.01924747264063</v>
      </c>
      <c r="CD12" s="2">
        <v>-72.843459502962631</v>
      </c>
    </row>
    <row r="13" spans="1:82" x14ac:dyDescent="0.25">
      <c r="A13" s="59">
        <v>7</v>
      </c>
      <c r="B13" s="46">
        <v>5.3613324201678436</v>
      </c>
      <c r="C13" s="97">
        <v>98.696616634457897</v>
      </c>
      <c r="D13" s="97">
        <v>149.06823369256128</v>
      </c>
      <c r="E13" s="97">
        <v>6.6194658861116249</v>
      </c>
      <c r="F13" s="97">
        <v>113.20355970872424</v>
      </c>
      <c r="G13" s="21">
        <v>34.30285669252288</v>
      </c>
      <c r="H13" s="97">
        <v>148.8054469988993</v>
      </c>
      <c r="I13" s="97">
        <v>98.696616634457897</v>
      </c>
      <c r="J13" s="97">
        <v>11.523207592842278</v>
      </c>
      <c r="K13" s="97">
        <v>6.6194658861116249</v>
      </c>
      <c r="L13" s="97">
        <v>7.4067960633420169</v>
      </c>
      <c r="M13" s="97">
        <v>34.30285669252288</v>
      </c>
      <c r="N13" s="2">
        <v>-62.379890042113246</v>
      </c>
      <c r="O13" s="97">
        <v>6.8186899955735827</v>
      </c>
      <c r="P13" s="97">
        <v>11.168019505337012</v>
      </c>
      <c r="Q13" s="97">
        <v>141.87873116389119</v>
      </c>
      <c r="R13" s="97">
        <v>5.0243722716820169</v>
      </c>
      <c r="S13" s="97">
        <v>111.94509281897456</v>
      </c>
      <c r="T13" s="21">
        <v>34.041039580411166</v>
      </c>
      <c r="U13" s="97">
        <v>149.18296327667306</v>
      </c>
      <c r="V13" s="97">
        <v>11.168019505337012</v>
      </c>
      <c r="W13" s="97">
        <v>9.818614647715231</v>
      </c>
      <c r="X13" s="97">
        <v>5.0243722716820169</v>
      </c>
      <c r="Y13" s="97">
        <v>10.251758718854283</v>
      </c>
      <c r="Z13" s="19">
        <v>34.041039580411166</v>
      </c>
      <c r="AA13" s="2">
        <v>-41.86343468810562</v>
      </c>
      <c r="AB13" s="62">
        <v>7</v>
      </c>
      <c r="AC13" s="46">
        <v>6.0980261451941704</v>
      </c>
      <c r="AD13" s="97">
        <v>98.951957526611295</v>
      </c>
      <c r="AE13" s="97">
        <v>148.58252948724018</v>
      </c>
      <c r="AF13" s="97">
        <v>7.3502762056782354</v>
      </c>
      <c r="AG13" s="97">
        <v>115.07334429070779</v>
      </c>
      <c r="AH13" s="21">
        <v>34.044111983631375</v>
      </c>
      <c r="AI13" s="97">
        <v>150.28437719486027</v>
      </c>
      <c r="AJ13" s="19">
        <v>98.951957526611295</v>
      </c>
      <c r="AK13" s="97">
        <v>10.424400574645585</v>
      </c>
      <c r="AL13" s="19">
        <v>7.3502762056782354</v>
      </c>
      <c r="AM13" s="97">
        <v>8.0647882123189287</v>
      </c>
      <c r="AN13" s="21">
        <v>34.044111983631375</v>
      </c>
      <c r="AO13" s="2">
        <v>-59.851553588746974</v>
      </c>
      <c r="AP13" s="66">
        <v>7</v>
      </c>
      <c r="AQ13" s="97">
        <v>5.422716411716797</v>
      </c>
      <c r="AR13" s="97">
        <v>100.23117519655473</v>
      </c>
      <c r="AS13" s="97">
        <v>142.49365051051299</v>
      </c>
      <c r="AT13" s="97">
        <v>74.233120483624745</v>
      </c>
      <c r="AU13" s="97">
        <v>113.78539047134632</v>
      </c>
      <c r="AV13" s="21">
        <v>33.838055060690735</v>
      </c>
      <c r="AW13" s="97">
        <v>145.18404881452028</v>
      </c>
      <c r="AX13" s="97">
        <v>100.23117519655473</v>
      </c>
      <c r="AY13" s="97">
        <v>6.520065285224482</v>
      </c>
      <c r="AZ13" s="97">
        <v>74.233120483624745</v>
      </c>
      <c r="BA13" s="97">
        <v>4.4735066806012238</v>
      </c>
      <c r="BB13" s="97">
        <v>33.838055060690735</v>
      </c>
      <c r="BC13" s="2">
        <v>-13.671304810663077</v>
      </c>
      <c r="BD13" s="62">
        <v>7</v>
      </c>
      <c r="BE13" s="97">
        <v>6.1397718448115697</v>
      </c>
      <c r="BF13" s="97">
        <v>98.841376246064968</v>
      </c>
      <c r="BG13" s="97">
        <v>149.29974476611622</v>
      </c>
      <c r="BH13" s="97">
        <v>6.6736308453512727</v>
      </c>
      <c r="BI13" s="97">
        <v>113.06492148737097</v>
      </c>
      <c r="BJ13" s="21">
        <v>35.025530507378392</v>
      </c>
      <c r="BK13" s="97">
        <v>148.20434278622258</v>
      </c>
      <c r="BL13" s="97">
        <v>98.841376246064968</v>
      </c>
      <c r="BM13" s="97">
        <v>11.711428929833573</v>
      </c>
      <c r="BN13" s="97">
        <v>6.6736308453512727</v>
      </c>
      <c r="BO13" s="97">
        <v>10.079845455436031</v>
      </c>
      <c r="BP13" s="97">
        <v>35.025530507378392</v>
      </c>
      <c r="BQ13" s="2">
        <v>-59.786584127645405</v>
      </c>
      <c r="BR13" s="97">
        <v>5.7701979956922811</v>
      </c>
      <c r="BS13" s="97">
        <v>99.347693555404462</v>
      </c>
      <c r="BT13" s="97">
        <v>148.05329628933984</v>
      </c>
      <c r="BU13" s="97">
        <v>0.33237949579740977</v>
      </c>
      <c r="BV13" s="97">
        <v>113.70136486333736</v>
      </c>
      <c r="BW13" s="21">
        <v>99.430160318142839</v>
      </c>
      <c r="BX13" s="97">
        <v>146.3886926069018</v>
      </c>
      <c r="BY13" s="97">
        <v>99.347693555404462</v>
      </c>
      <c r="BZ13" s="97">
        <v>10.874581781702055</v>
      </c>
      <c r="CA13" s="97">
        <v>0.33237949579740977</v>
      </c>
      <c r="CB13" s="97">
        <v>12.834856252975658</v>
      </c>
      <c r="CC13" s="97">
        <v>99.430160318142839</v>
      </c>
      <c r="CD13" s="2">
        <v>-69.177523641339377</v>
      </c>
    </row>
    <row r="14" spans="1:82" x14ac:dyDescent="0.25">
      <c r="A14" s="59">
        <v>8</v>
      </c>
      <c r="B14" s="46">
        <v>5.675175585587267</v>
      </c>
      <c r="C14" s="97">
        <v>99.077602775870503</v>
      </c>
      <c r="D14" s="97">
        <v>147.75221176333164</v>
      </c>
      <c r="E14" s="97">
        <v>5.1268947720717204</v>
      </c>
      <c r="F14" s="97">
        <v>113.77299792297697</v>
      </c>
      <c r="G14" s="21">
        <v>33.061300183964569</v>
      </c>
      <c r="H14" s="97">
        <v>149.23146856332917</v>
      </c>
      <c r="I14" s="97">
        <v>99.077602775870503</v>
      </c>
      <c r="J14" s="97">
        <v>10.517545016020687</v>
      </c>
      <c r="K14" s="97">
        <v>5.1268947720717204</v>
      </c>
      <c r="L14" s="97">
        <v>14.788380359858122</v>
      </c>
      <c r="M14" s="97">
        <v>33.061300183964569</v>
      </c>
      <c r="N14" s="2">
        <v>-61.741981940383241</v>
      </c>
      <c r="O14" s="97">
        <v>5.5138032350250512</v>
      </c>
      <c r="P14" s="97">
        <v>10.392961042324572</v>
      </c>
      <c r="Q14" s="97">
        <v>143.81223758690291</v>
      </c>
      <c r="R14" s="97">
        <v>5.2529197169378161</v>
      </c>
      <c r="S14" s="97">
        <v>110.11284686712315</v>
      </c>
      <c r="T14" s="21">
        <v>34.611393022221179</v>
      </c>
      <c r="U14" s="97">
        <v>145.29178359792436</v>
      </c>
      <c r="V14" s="97">
        <v>10.392961042324572</v>
      </c>
      <c r="W14" s="97">
        <v>12.996612330156093</v>
      </c>
      <c r="X14" s="97">
        <v>5.2529197169378161</v>
      </c>
      <c r="Y14" s="97">
        <v>10.494146675937333</v>
      </c>
      <c r="Z14" s="19">
        <v>34.611393022221179</v>
      </c>
      <c r="AA14" s="2">
        <v>-40.330313662215481</v>
      </c>
      <c r="AB14" s="62">
        <v>8</v>
      </c>
      <c r="AC14" s="46">
        <v>5.7564530605370114</v>
      </c>
      <c r="AD14" s="97">
        <v>100.18102083924707</v>
      </c>
      <c r="AE14" s="97">
        <v>149.26404489312907</v>
      </c>
      <c r="AF14" s="97">
        <v>4.9188562846780819</v>
      </c>
      <c r="AG14" s="97">
        <v>113.69505790021761</v>
      </c>
      <c r="AH14" s="21">
        <v>34.522471035454167</v>
      </c>
      <c r="AI14" s="97">
        <v>149.63731909277215</v>
      </c>
      <c r="AJ14" s="97">
        <v>100.18102083924707</v>
      </c>
      <c r="AK14" s="97">
        <v>14.006116133200628</v>
      </c>
      <c r="AL14" s="19">
        <v>4.9188562846780819</v>
      </c>
      <c r="AM14" s="97">
        <v>7.988232451796458</v>
      </c>
      <c r="AN14" s="21">
        <v>34.522471035454167</v>
      </c>
      <c r="AO14" s="2">
        <v>-65.75302400405694</v>
      </c>
      <c r="AP14" s="66">
        <v>8</v>
      </c>
      <c r="AQ14" s="97">
        <v>5.4837857733073694</v>
      </c>
      <c r="AR14" s="97">
        <v>99.63577741140405</v>
      </c>
      <c r="AS14" s="97">
        <v>142.6287073413956</v>
      </c>
      <c r="AT14" s="97">
        <v>74.524839746389659</v>
      </c>
      <c r="AU14" s="97">
        <v>110.85864467814257</v>
      </c>
      <c r="AV14" s="21">
        <v>33.426035691861806</v>
      </c>
      <c r="AW14" s="97">
        <v>142.94138053281384</v>
      </c>
      <c r="AX14" s="97">
        <v>99.63577741140405</v>
      </c>
      <c r="AY14" s="97">
        <v>9.8054714461145203</v>
      </c>
      <c r="AZ14" s="97">
        <v>74.524839746389659</v>
      </c>
      <c r="BA14" s="97">
        <v>3.7433233057986826</v>
      </c>
      <c r="BB14" s="97">
        <v>33.426035691861806</v>
      </c>
      <c r="BC14" s="2">
        <v>-13.311843187197493</v>
      </c>
      <c r="BD14" s="62">
        <v>8</v>
      </c>
      <c r="BE14" s="97">
        <v>5.7605845001783438</v>
      </c>
      <c r="BF14" s="97">
        <v>98.878804801485742</v>
      </c>
      <c r="BG14" s="97">
        <v>149.67791340038679</v>
      </c>
      <c r="BH14" s="97">
        <v>5.6888058203730809</v>
      </c>
      <c r="BI14" s="97">
        <v>111.73245350251663</v>
      </c>
      <c r="BJ14" s="21">
        <v>33.967793848017692</v>
      </c>
      <c r="BK14" s="97">
        <v>146.47466096987085</v>
      </c>
      <c r="BL14" s="97">
        <v>98.878804801485742</v>
      </c>
      <c r="BM14" s="97">
        <v>12.805165429170176</v>
      </c>
      <c r="BN14" s="97">
        <v>5.6888058203730809</v>
      </c>
      <c r="BO14" s="97">
        <v>15.671647957176376</v>
      </c>
      <c r="BP14" s="97">
        <v>33.967793848017692</v>
      </c>
      <c r="BQ14" s="2">
        <v>-59.345279483959693</v>
      </c>
      <c r="BR14" s="97">
        <v>6.0726575967856373</v>
      </c>
      <c r="BS14" s="97">
        <v>99.457437694920145</v>
      </c>
      <c r="BT14" s="97">
        <v>149.07794477091375</v>
      </c>
      <c r="BU14" s="97">
        <v>1.6810975152312961</v>
      </c>
      <c r="BV14" s="97">
        <v>113.8587885634676</v>
      </c>
      <c r="BW14" s="21">
        <v>99.450425534639564</v>
      </c>
      <c r="BX14" s="97">
        <v>146.87720675850306</v>
      </c>
      <c r="BY14" s="97">
        <v>99.457437694920145</v>
      </c>
      <c r="BZ14" s="97">
        <v>12.777523084539464</v>
      </c>
      <c r="CA14" s="97">
        <v>1.6810975152312961</v>
      </c>
      <c r="CB14" s="97">
        <v>10.578374757596226</v>
      </c>
      <c r="CC14" s="97">
        <v>99.450425534639564</v>
      </c>
      <c r="CD14" s="2">
        <v>-69.169288125897978</v>
      </c>
    </row>
    <row r="15" spans="1:82" x14ac:dyDescent="0.25">
      <c r="A15" s="59">
        <v>9</v>
      </c>
      <c r="B15" s="46">
        <v>5.9157099119112004</v>
      </c>
      <c r="C15" s="97">
        <v>99.320015443817269</v>
      </c>
      <c r="D15" s="97">
        <v>149.65173114702012</v>
      </c>
      <c r="E15" s="97">
        <v>5.5240180488116826</v>
      </c>
      <c r="F15" s="97">
        <v>113.88799864303573</v>
      </c>
      <c r="G15" s="21">
        <v>32.794483030945067</v>
      </c>
      <c r="H15" s="97">
        <v>150.2288584607366</v>
      </c>
      <c r="I15" s="97">
        <v>99.320015443817269</v>
      </c>
      <c r="J15" s="97">
        <v>10.115026086443676</v>
      </c>
      <c r="K15" s="97">
        <v>5.5240180488116826</v>
      </c>
      <c r="L15" s="97">
        <v>8.6506077541869342</v>
      </c>
      <c r="M15" s="97">
        <v>32.794483030945067</v>
      </c>
      <c r="N15" s="2">
        <v>-63.573691135249682</v>
      </c>
      <c r="O15" s="97">
        <v>5.5812778015586533</v>
      </c>
      <c r="P15" s="97">
        <v>8.4862347389770445</v>
      </c>
      <c r="Q15" s="97">
        <v>145.36000014209236</v>
      </c>
      <c r="R15" s="97">
        <v>5.773428581171026</v>
      </c>
      <c r="S15" s="97">
        <v>113.55130040458796</v>
      </c>
      <c r="T15" s="21">
        <v>33.011516952131693</v>
      </c>
      <c r="U15" s="97">
        <v>140.77753424941417</v>
      </c>
      <c r="V15" s="97">
        <v>8.4862347389770445</v>
      </c>
      <c r="W15" s="97">
        <v>8.3056197786863297</v>
      </c>
      <c r="X15" s="97">
        <v>5.773428581171026</v>
      </c>
      <c r="Y15" s="97">
        <v>14.973855902078462</v>
      </c>
      <c r="Z15" s="19">
        <v>33.011516952131693</v>
      </c>
      <c r="AA15" s="2">
        <v>-34.040215998195691</v>
      </c>
      <c r="AB15" s="62">
        <v>9</v>
      </c>
      <c r="AC15" s="46">
        <v>6.0817850708155232</v>
      </c>
      <c r="AD15" s="97">
        <v>99.265453909885991</v>
      </c>
      <c r="AE15" s="97">
        <v>147.82040707988932</v>
      </c>
      <c r="AF15" s="97">
        <v>5.9197544719630049</v>
      </c>
      <c r="AG15" s="97">
        <v>111.39757736775158</v>
      </c>
      <c r="AH15" s="21">
        <v>33.503503350098924</v>
      </c>
      <c r="AI15" s="97">
        <v>149.57032069655651</v>
      </c>
      <c r="AJ15" s="97">
        <v>99.265453909885991</v>
      </c>
      <c r="AK15" s="97">
        <v>13.175088407545559</v>
      </c>
      <c r="AL15" s="19">
        <v>5.9197544719630049</v>
      </c>
      <c r="AM15" s="97">
        <v>14.714976750821407</v>
      </c>
      <c r="AN15" s="21">
        <v>33.503503350098924</v>
      </c>
      <c r="AO15" s="2">
        <v>-59.535575317338697</v>
      </c>
      <c r="AP15" s="66">
        <v>9</v>
      </c>
      <c r="AQ15" s="97">
        <v>6.1466523529284007</v>
      </c>
      <c r="AR15" s="97">
        <v>99.63851919301645</v>
      </c>
      <c r="AS15" s="97">
        <v>144.56890265439566</v>
      </c>
      <c r="AT15" s="97">
        <v>75.993394138391352</v>
      </c>
      <c r="AU15" s="97">
        <v>111.14310808800847</v>
      </c>
      <c r="AV15" s="21">
        <v>33.39453894562542</v>
      </c>
      <c r="AW15" s="97">
        <v>140.04212664412125</v>
      </c>
      <c r="AX15" s="97">
        <v>99.63851919301645</v>
      </c>
      <c r="AY15" s="97">
        <v>8.9723761679607854</v>
      </c>
      <c r="AZ15" s="97">
        <v>75.993394138391352</v>
      </c>
      <c r="BA15" s="97">
        <v>3.3779063704581733</v>
      </c>
      <c r="BB15" s="97">
        <v>33.39453894562542</v>
      </c>
      <c r="BC15" s="2">
        <v>-11.892046418298223</v>
      </c>
      <c r="BD15" s="62">
        <v>9</v>
      </c>
      <c r="BE15" s="97">
        <v>5.7502844471469041</v>
      </c>
      <c r="BF15" s="97">
        <v>99.600283450640688</v>
      </c>
      <c r="BG15" s="97">
        <v>147.80541326735991</v>
      </c>
      <c r="BH15" s="97">
        <v>5.8778012255981622</v>
      </c>
      <c r="BI15" s="97">
        <v>114.24037447466608</v>
      </c>
      <c r="BJ15" s="21">
        <v>33.339164112229767</v>
      </c>
      <c r="BK15" s="97">
        <v>149.71277964502701</v>
      </c>
      <c r="BL15" s="97">
        <v>99.600283450640688</v>
      </c>
      <c r="BM15" s="97">
        <v>13.163529280076663</v>
      </c>
      <c r="BN15" s="97">
        <v>5.8778012255981622</v>
      </c>
      <c r="BO15" s="97">
        <v>12.391925603155759</v>
      </c>
      <c r="BP15" s="97">
        <v>33.339164112229767</v>
      </c>
      <c r="BQ15" s="2">
        <v>-61.356289112392254</v>
      </c>
      <c r="BR15" s="97">
        <v>6.1518220507821386</v>
      </c>
      <c r="BS15" s="97">
        <v>99.588873283407793</v>
      </c>
      <c r="BT15" s="97">
        <v>147.80481792132164</v>
      </c>
      <c r="BU15" s="97">
        <v>0.89829319285730447</v>
      </c>
      <c r="BV15" s="97">
        <v>113.31091424377817</v>
      </c>
      <c r="BW15" s="21">
        <v>100.0416265658111</v>
      </c>
      <c r="BX15" s="97">
        <v>148.53371228465315</v>
      </c>
      <c r="BY15" s="97">
        <v>99.588873283407793</v>
      </c>
      <c r="BZ15" s="97">
        <v>13.417540364635894</v>
      </c>
      <c r="CA15" s="97">
        <v>0.89829319285730447</v>
      </c>
      <c r="CB15" s="97">
        <v>5.9655749003810001</v>
      </c>
      <c r="CC15" s="97">
        <v>100.0416265658111</v>
      </c>
      <c r="CD15" s="2">
        <v>-78.658347629850738</v>
      </c>
    </row>
    <row r="16" spans="1:82" x14ac:dyDescent="0.25">
      <c r="A16" s="59">
        <v>10</v>
      </c>
      <c r="B16" s="46">
        <v>5.8460339202113696</v>
      </c>
      <c r="C16" s="97">
        <v>99.18093457314734</v>
      </c>
      <c r="D16" s="97">
        <v>147.93022442104379</v>
      </c>
      <c r="E16" s="97">
        <v>5.8022958232238224</v>
      </c>
      <c r="F16" s="97">
        <v>114.18102350710089</v>
      </c>
      <c r="G16" s="21">
        <v>34.544674014537051</v>
      </c>
      <c r="H16" s="97">
        <v>148.89220422395684</v>
      </c>
      <c r="I16" s="97">
        <v>99.18093457314734</v>
      </c>
      <c r="J16" s="97">
        <v>10.940554981266953</v>
      </c>
      <c r="K16" s="97">
        <v>5.8022958232238224</v>
      </c>
      <c r="L16" s="97">
        <v>8.1524725833989056</v>
      </c>
      <c r="M16" s="97">
        <v>34.544674014537051</v>
      </c>
      <c r="N16" s="2">
        <v>-63.324747668463388</v>
      </c>
      <c r="O16" s="97">
        <v>5.8065171861884872</v>
      </c>
      <c r="P16" s="97">
        <v>10.258558222093518</v>
      </c>
      <c r="Q16" s="97">
        <v>142.09466534378444</v>
      </c>
      <c r="R16" s="97">
        <v>5.4979222348470227</v>
      </c>
      <c r="S16" s="97">
        <v>116.48885337000064</v>
      </c>
      <c r="T16" s="21">
        <v>33.365489030541575</v>
      </c>
      <c r="U16" s="97">
        <v>144.05518598342132</v>
      </c>
      <c r="V16" s="97">
        <v>10.258558222093518</v>
      </c>
      <c r="W16" s="97">
        <v>11.46210915043379</v>
      </c>
      <c r="X16" s="97">
        <v>5.4979222348470227</v>
      </c>
      <c r="Y16" s="97">
        <v>14.230052409841543</v>
      </c>
      <c r="Z16" s="19">
        <v>33.365489030541575</v>
      </c>
      <c r="AA16" s="2">
        <v>-37.544461118982454</v>
      </c>
      <c r="AB16" s="62">
        <v>10</v>
      </c>
      <c r="AC16" s="46">
        <v>6.0938408228401029</v>
      </c>
      <c r="AD16" s="97">
        <v>99.579359265050499</v>
      </c>
      <c r="AE16" s="97">
        <v>149.8425365707985</v>
      </c>
      <c r="AF16" s="97">
        <v>5.9022585206991494</v>
      </c>
      <c r="AG16" s="97">
        <v>113.31755596515443</v>
      </c>
      <c r="AH16" s="21">
        <v>33.815815522937754</v>
      </c>
      <c r="AI16" s="97">
        <v>148.9102020965062</v>
      </c>
      <c r="AJ16" s="97">
        <v>99.579359265050499</v>
      </c>
      <c r="AK16" s="97">
        <v>7.4897442972063404</v>
      </c>
      <c r="AL16" s="19">
        <v>5.9022585206991494</v>
      </c>
      <c r="AM16" s="97">
        <v>14.448308149395046</v>
      </c>
      <c r="AN16" s="21">
        <v>33.815815522937754</v>
      </c>
      <c r="AO16" s="2">
        <v>-59.494678748894373</v>
      </c>
      <c r="AP16" s="66">
        <v>10</v>
      </c>
      <c r="AQ16" s="97">
        <v>5.8952600508791377</v>
      </c>
      <c r="AR16" s="97">
        <v>100.22849199421925</v>
      </c>
      <c r="AS16" s="97">
        <v>141.84273063180621</v>
      </c>
      <c r="AT16" s="97">
        <v>75.253610582117915</v>
      </c>
      <c r="AU16" s="97">
        <v>112.67041331889396</v>
      </c>
      <c r="AV16" s="21">
        <v>32.504795378628678</v>
      </c>
      <c r="AW16" s="97">
        <v>142.98067792241008</v>
      </c>
      <c r="AX16" s="97">
        <v>100.22849199421925</v>
      </c>
      <c r="AY16" s="97">
        <v>13.13994268035092</v>
      </c>
      <c r="AZ16" s="97">
        <v>75.253610582117915</v>
      </c>
      <c r="BA16" s="97">
        <v>3.0521263240438623</v>
      </c>
      <c r="BB16" s="97">
        <v>32.504795378628678</v>
      </c>
      <c r="BC16" s="2">
        <v>-13.590703605694234</v>
      </c>
      <c r="BD16" s="62">
        <v>10</v>
      </c>
      <c r="BE16" s="97">
        <v>5.9315116551500502</v>
      </c>
      <c r="BF16" s="97">
        <v>99.859868136875633</v>
      </c>
      <c r="BG16" s="97">
        <v>148.41920166393325</v>
      </c>
      <c r="BH16" s="97">
        <v>6.136306812798118</v>
      </c>
      <c r="BI16" s="97">
        <v>113.89731209854367</v>
      </c>
      <c r="BJ16" s="21">
        <v>32.737334350699356</v>
      </c>
      <c r="BK16" s="97">
        <v>150.21024850438226</v>
      </c>
      <c r="BL16" s="97">
        <v>99.859868136875633</v>
      </c>
      <c r="BM16" s="97">
        <v>10.87747765602556</v>
      </c>
      <c r="BN16" s="97">
        <v>6.136306812798118</v>
      </c>
      <c r="BO16" s="97">
        <v>10.081127032645664</v>
      </c>
      <c r="BP16" s="97">
        <v>32.737334350699356</v>
      </c>
      <c r="BQ16" s="2">
        <v>-61.662887941970595</v>
      </c>
      <c r="BR16" s="97">
        <v>5.4462421666344785</v>
      </c>
      <c r="BS16" s="97">
        <v>99.382868296281274</v>
      </c>
      <c r="BT16" s="97">
        <v>148.44458633775335</v>
      </c>
      <c r="BU16" s="97">
        <v>1.431899917333411</v>
      </c>
      <c r="BV16" s="97">
        <v>112.98748266012595</v>
      </c>
      <c r="BW16" s="21">
        <v>99.710876216042919</v>
      </c>
      <c r="BX16" s="97">
        <v>152.59309870331327</v>
      </c>
      <c r="BY16" s="97">
        <v>99.382868296281274</v>
      </c>
      <c r="BZ16" s="97">
        <v>11.460836419652122</v>
      </c>
      <c r="CA16" s="97">
        <v>1.431899917333411</v>
      </c>
      <c r="CB16" s="97">
        <v>17.507662379838738</v>
      </c>
      <c r="CC16" s="97">
        <v>99.710876216042919</v>
      </c>
      <c r="CD16" s="2">
        <v>-62.496283975333611</v>
      </c>
    </row>
    <row r="17" spans="1:82" x14ac:dyDescent="0.25">
      <c r="A17" s="59">
        <v>11</v>
      </c>
      <c r="B17" s="46">
        <v>4.9112450487327326</v>
      </c>
      <c r="C17" s="97">
        <v>99.604549876929923</v>
      </c>
      <c r="D17" s="97">
        <v>148.50840320663954</v>
      </c>
      <c r="E17" s="97">
        <v>6.446779665638128</v>
      </c>
      <c r="F17" s="97">
        <v>114.78588332662335</v>
      </c>
      <c r="G17" s="21">
        <v>31.319536329018462</v>
      </c>
      <c r="H17" s="97">
        <v>150.12468846856271</v>
      </c>
      <c r="I17" s="97">
        <v>99.604549876929923</v>
      </c>
      <c r="J17" s="97">
        <v>11.694158416307777</v>
      </c>
      <c r="K17" s="97">
        <v>6.446779665638128</v>
      </c>
      <c r="L17" s="97">
        <v>8.539496638308318</v>
      </c>
      <c r="M17" s="97">
        <v>31.319536329018462</v>
      </c>
      <c r="N17" s="2">
        <v>-63.198563294834841</v>
      </c>
      <c r="O17" s="97">
        <v>5.4600420971792927</v>
      </c>
      <c r="P17" s="97">
        <v>8.8119921364032479</v>
      </c>
      <c r="Q17" s="97">
        <v>141.3370370014309</v>
      </c>
      <c r="R17" s="97">
        <v>5.11930799237145</v>
      </c>
      <c r="S17" s="97">
        <v>112.11401693781106</v>
      </c>
      <c r="T17" s="21">
        <v>33.094571659729858</v>
      </c>
      <c r="U17" s="97">
        <v>150.78980902089259</v>
      </c>
      <c r="V17" s="97">
        <v>8.8119921364032479</v>
      </c>
      <c r="W17" s="97">
        <v>14.887298398654165</v>
      </c>
      <c r="X17" s="97">
        <v>5.11930799237145</v>
      </c>
      <c r="Y17" s="97">
        <v>12.433677499672147</v>
      </c>
      <c r="Z17" s="19">
        <v>33.094571659729858</v>
      </c>
      <c r="AA17" s="2">
        <v>-38.785923726566672</v>
      </c>
      <c r="AB17" s="62">
        <v>11</v>
      </c>
      <c r="AC17" s="46">
        <v>5.671731502166085</v>
      </c>
      <c r="AD17" s="97">
        <v>99.643183845463327</v>
      </c>
      <c r="AE17" s="97">
        <v>147.16111155810935</v>
      </c>
      <c r="AF17" s="97">
        <v>5.7180438967550176</v>
      </c>
      <c r="AG17" s="97">
        <v>112.29021119024715</v>
      </c>
      <c r="AH17" s="21">
        <v>33.186591995214307</v>
      </c>
      <c r="AI17" s="97">
        <v>148.53041237427485</v>
      </c>
      <c r="AJ17" s="97">
        <v>99.643183845463327</v>
      </c>
      <c r="AK17" s="97">
        <v>11.590913981484363</v>
      </c>
      <c r="AL17" s="19">
        <v>5.7180438967550176</v>
      </c>
      <c r="AM17" s="97">
        <v>5.7102608613648851</v>
      </c>
      <c r="AN17" s="21">
        <v>33.186591995214307</v>
      </c>
      <c r="AO17" s="2">
        <v>-65.042986804172031</v>
      </c>
      <c r="AP17" s="66">
        <v>11</v>
      </c>
      <c r="AQ17" s="97">
        <v>5.9685483458073589</v>
      </c>
      <c r="AR17" s="97">
        <v>100.04332128110396</v>
      </c>
      <c r="AS17" s="97">
        <v>139.91366988145168</v>
      </c>
      <c r="AT17" s="97">
        <v>75.34867141860515</v>
      </c>
      <c r="AU17" s="97">
        <v>110.11485277135969</v>
      </c>
      <c r="AV17" s="21">
        <v>33.660784154862029</v>
      </c>
      <c r="AW17" s="97">
        <v>141.51244632346425</v>
      </c>
      <c r="AX17" s="97">
        <v>100.04332128110396</v>
      </c>
      <c r="AY17" s="97">
        <v>13.321227530659669</v>
      </c>
      <c r="AZ17" s="97">
        <v>75.34867141860515</v>
      </c>
      <c r="BA17" s="97">
        <v>3.855422675478156</v>
      </c>
      <c r="BB17" s="97">
        <v>33.660784154862029</v>
      </c>
      <c r="BC17" s="2">
        <v>-13.653330319168576</v>
      </c>
      <c r="BD17" s="62">
        <v>11</v>
      </c>
      <c r="BE17" s="97">
        <v>6.2894706328359389</v>
      </c>
      <c r="BF17" s="97">
        <v>99.584097864792895</v>
      </c>
      <c r="BG17" s="97">
        <v>149.27292980534384</v>
      </c>
      <c r="BH17" s="97">
        <v>6.7468723323814306</v>
      </c>
      <c r="BI17" s="97">
        <v>113.56325302956445</v>
      </c>
      <c r="BJ17" s="21">
        <v>33.866632331865333</v>
      </c>
      <c r="BK17" s="97">
        <v>151.38705212475807</v>
      </c>
      <c r="BL17" s="97">
        <v>99.584097864792895</v>
      </c>
      <c r="BM17" s="97">
        <v>12.498970133042254</v>
      </c>
      <c r="BN17" s="97">
        <v>6.7468723323814306</v>
      </c>
      <c r="BO17" s="97">
        <v>10.507170455476231</v>
      </c>
      <c r="BP17" s="97">
        <v>33.866632331865333</v>
      </c>
      <c r="BQ17" s="2">
        <v>-59.791735660915165</v>
      </c>
      <c r="BR17" s="97">
        <v>6.2547510028705045</v>
      </c>
      <c r="BS17" s="97">
        <v>99.134596237447624</v>
      </c>
      <c r="BT17" s="97">
        <v>149.0174005370983</v>
      </c>
      <c r="BU17" s="97">
        <v>1.1055476120849359</v>
      </c>
      <c r="BV17" s="97">
        <v>114.55554672883646</v>
      </c>
      <c r="BW17" s="21">
        <v>99.565524311330222</v>
      </c>
      <c r="BX17" s="97">
        <v>150.79869573019388</v>
      </c>
      <c r="BY17" s="97">
        <v>99.134596237447624</v>
      </c>
      <c r="BZ17" s="97">
        <v>10.593009785220293</v>
      </c>
      <c r="CA17" s="97">
        <v>1.1055476120849359</v>
      </c>
      <c r="CB17" s="97">
        <v>9.231768102876714</v>
      </c>
      <c r="CC17" s="97">
        <v>99.565524311330222</v>
      </c>
      <c r="CD17" s="2">
        <v>-72.565326282997773</v>
      </c>
    </row>
    <row r="18" spans="1:82" x14ac:dyDescent="0.25">
      <c r="A18" s="59">
        <v>12</v>
      </c>
      <c r="B18" s="46">
        <v>6.3124605400706386</v>
      </c>
      <c r="C18" s="97">
        <v>100.56521258782135</v>
      </c>
      <c r="D18" s="97">
        <v>147.88488664561339</v>
      </c>
      <c r="E18" s="97">
        <v>4.0802124588369093</v>
      </c>
      <c r="F18" s="97">
        <v>112.31832361772801</v>
      </c>
      <c r="G18" s="21">
        <v>34.570391260078956</v>
      </c>
      <c r="H18" s="97">
        <v>148.9876401965831</v>
      </c>
      <c r="I18" s="97">
        <v>100.56521258782135</v>
      </c>
      <c r="J18" s="97">
        <v>11.747009243045072</v>
      </c>
      <c r="K18" s="97">
        <v>4.0802124588369093</v>
      </c>
      <c r="L18" s="97">
        <v>8.0981317954703407</v>
      </c>
      <c r="M18" s="97">
        <v>34.570391260078956</v>
      </c>
      <c r="N18" s="2">
        <v>-66.822928666972516</v>
      </c>
      <c r="O18" s="97">
        <v>4.8754875250651919</v>
      </c>
      <c r="P18" s="97">
        <v>11.103610507662767</v>
      </c>
      <c r="Q18" s="97">
        <v>141.655787663745</v>
      </c>
      <c r="R18" s="97">
        <v>6.7410952792649779</v>
      </c>
      <c r="S18" s="97">
        <v>116.32623641207665</v>
      </c>
      <c r="T18" s="21">
        <v>32.775168531695037</v>
      </c>
      <c r="U18" s="97">
        <v>145.42418313286601</v>
      </c>
      <c r="V18" s="97">
        <v>11.103610507662767</v>
      </c>
      <c r="W18" s="97">
        <v>12.547741899258599</v>
      </c>
      <c r="X18" s="97">
        <v>6.7410952792649779</v>
      </c>
      <c r="Y18" s="97">
        <v>14.641328172040954</v>
      </c>
      <c r="Z18" s="19">
        <v>32.775168531695037</v>
      </c>
      <c r="AA18" s="2">
        <v>-34.674329414444571</v>
      </c>
      <c r="AB18" s="62">
        <v>12</v>
      </c>
      <c r="AC18" s="46">
        <v>5.4019963958277888</v>
      </c>
      <c r="AD18" s="97">
        <v>100.6789035593934</v>
      </c>
      <c r="AE18" s="97">
        <v>147.85327184188401</v>
      </c>
      <c r="AF18" s="97">
        <v>5.8900218512194851</v>
      </c>
      <c r="AG18" s="97">
        <v>113.02528939697677</v>
      </c>
      <c r="AH18" s="21">
        <v>34.889507275724306</v>
      </c>
      <c r="AI18" s="97">
        <v>149.4531854359353</v>
      </c>
      <c r="AJ18" s="97">
        <v>100.6789035593934</v>
      </c>
      <c r="AK18" s="97">
        <v>12.861852216966536</v>
      </c>
      <c r="AL18" s="19">
        <v>5.8900218512194851</v>
      </c>
      <c r="AM18" s="97">
        <v>5.5092439318037787</v>
      </c>
      <c r="AN18" s="21">
        <v>34.889507275724306</v>
      </c>
      <c r="AO18" s="2">
        <v>-65.52975221936299</v>
      </c>
      <c r="AP18" s="66">
        <v>12</v>
      </c>
      <c r="AQ18" s="97">
        <v>6.8361600025089047</v>
      </c>
      <c r="AR18" s="97">
        <v>98.847240079022683</v>
      </c>
      <c r="AS18" s="97">
        <v>139.15775439804136</v>
      </c>
      <c r="AT18" s="97">
        <v>75.472336056271075</v>
      </c>
      <c r="AU18" s="97">
        <v>110.84765728134133</v>
      </c>
      <c r="AV18" s="21">
        <v>34.291665642813044</v>
      </c>
      <c r="AW18" s="97">
        <v>143.77129150346531</v>
      </c>
      <c r="AX18" s="97">
        <v>98.847240079022683</v>
      </c>
      <c r="AY18" s="97">
        <v>13.750233453598526</v>
      </c>
      <c r="AZ18" s="97">
        <v>75.472336056271075</v>
      </c>
      <c r="BA18" s="97">
        <v>4.5969283515692556</v>
      </c>
      <c r="BB18" s="97">
        <v>34.291665642813044</v>
      </c>
      <c r="BC18" s="2">
        <v>-13.752129912211538</v>
      </c>
      <c r="BD18" s="62">
        <v>12</v>
      </c>
      <c r="BE18" s="97">
        <v>5.4136959190561305</v>
      </c>
      <c r="BF18" s="97">
        <v>100.28135212245401</v>
      </c>
      <c r="BG18" s="97">
        <v>150.15104458072443</v>
      </c>
      <c r="BH18" s="97">
        <v>6.2504214408244687</v>
      </c>
      <c r="BI18" s="97">
        <v>111.4189312117375</v>
      </c>
      <c r="BJ18" s="21">
        <v>33.512983975020816</v>
      </c>
      <c r="BK18" s="97">
        <v>147.30891619265878</v>
      </c>
      <c r="BL18" s="97">
        <v>100.28135212245401</v>
      </c>
      <c r="BM18" s="97">
        <v>9.3296031264574886</v>
      </c>
      <c r="BN18" s="97">
        <v>6.2504214408244687</v>
      </c>
      <c r="BO18" s="97">
        <v>3.1814359494369748</v>
      </c>
      <c r="BP18" s="97">
        <v>33.512983975020816</v>
      </c>
      <c r="BQ18" s="2">
        <v>-65.137662034960258</v>
      </c>
      <c r="BR18" s="97">
        <v>5.8472671466951338</v>
      </c>
      <c r="BS18" s="97">
        <v>98.732796362213804</v>
      </c>
      <c r="BT18" s="97">
        <v>147.82792862172485</v>
      </c>
      <c r="BU18" s="97">
        <v>1.012093101552028</v>
      </c>
      <c r="BV18" s="97">
        <v>110.94413366797974</v>
      </c>
      <c r="BW18" s="21">
        <v>99.036823212083746</v>
      </c>
      <c r="BX18" s="97">
        <v>146.61132383084149</v>
      </c>
      <c r="BY18" s="97">
        <v>98.732796362213804</v>
      </c>
      <c r="BZ18" s="97">
        <v>13.577940044141796</v>
      </c>
      <c r="CA18" s="97">
        <v>1.012093101552028</v>
      </c>
      <c r="CB18" s="97">
        <v>8.2123592669516405</v>
      </c>
      <c r="CC18" s="97">
        <v>99.036823212083746</v>
      </c>
      <c r="CD18" s="2">
        <v>-74.331461141651118</v>
      </c>
    </row>
    <row r="19" spans="1:82" x14ac:dyDescent="0.25">
      <c r="A19" s="59">
        <v>13</v>
      </c>
      <c r="B19" s="46">
        <v>6.1884006440492652</v>
      </c>
      <c r="C19" s="97">
        <v>99.63015609879298</v>
      </c>
      <c r="D19" s="97">
        <v>148.63157433729097</v>
      </c>
      <c r="E19" s="97">
        <v>5.2044986883092168</v>
      </c>
      <c r="F19" s="97">
        <v>114.22376186800507</v>
      </c>
      <c r="G19" s="21">
        <v>33.431520447006939</v>
      </c>
      <c r="H19" s="97">
        <v>146.91577260970311</v>
      </c>
      <c r="I19" s="97">
        <v>99.63015609879298</v>
      </c>
      <c r="J19" s="97">
        <v>12.685383655855251</v>
      </c>
      <c r="K19" s="97">
        <v>5.2044986883092168</v>
      </c>
      <c r="L19" s="97">
        <v>8.1037775297965933</v>
      </c>
      <c r="M19" s="97">
        <v>33.431520447006939</v>
      </c>
      <c r="N19" s="2">
        <v>-63.885911344834142</v>
      </c>
      <c r="O19" s="97">
        <v>5.63208543779671</v>
      </c>
      <c r="P19" s="97">
        <v>10.232835648184627</v>
      </c>
      <c r="Q19" s="97">
        <v>141.91388962130767</v>
      </c>
      <c r="R19" s="97">
        <v>5.6007383951447469</v>
      </c>
      <c r="S19" s="97">
        <v>110.3429485330021</v>
      </c>
      <c r="T19" s="21">
        <v>33.210805134447035</v>
      </c>
      <c r="U19" s="97">
        <v>144.67868970650554</v>
      </c>
      <c r="V19" s="97">
        <v>10.232835648184627</v>
      </c>
      <c r="W19" s="97">
        <v>7.5495204173240902</v>
      </c>
      <c r="X19" s="97">
        <v>5.6007383951447469</v>
      </c>
      <c r="Y19" s="97">
        <v>11.450499362146187</v>
      </c>
      <c r="Z19" s="19">
        <v>33.210805134447035</v>
      </c>
      <c r="AA19" s="2">
        <v>-38.068543482805161</v>
      </c>
      <c r="AB19" s="62">
        <v>13</v>
      </c>
      <c r="AC19" s="46">
        <v>5.5488371276953581</v>
      </c>
      <c r="AD19" s="97">
        <v>99.399135022814306</v>
      </c>
      <c r="AE19" s="97">
        <v>149.28802232585113</v>
      </c>
      <c r="AF19" s="97">
        <v>6.2672271799144159</v>
      </c>
      <c r="AG19" s="97">
        <v>112.0894073637441</v>
      </c>
      <c r="AH19" s="21">
        <v>33.438170582980149</v>
      </c>
      <c r="AI19" s="97">
        <v>149.00892760943449</v>
      </c>
      <c r="AJ19" s="97">
        <v>99.399135022814306</v>
      </c>
      <c r="AK19" s="97">
        <v>8.5590422926206333</v>
      </c>
      <c r="AL19" s="19">
        <v>6.2672271799144159</v>
      </c>
      <c r="AM19" s="97">
        <v>11.345410575327255</v>
      </c>
      <c r="AN19" s="21">
        <v>33.438170582980149</v>
      </c>
      <c r="AO19" s="2">
        <v>-60.925596763789173</v>
      </c>
      <c r="AP19" s="66">
        <v>13</v>
      </c>
      <c r="AQ19" s="97">
        <v>6.6293999685074283</v>
      </c>
      <c r="AR19" s="97">
        <v>99.296500241121805</v>
      </c>
      <c r="AS19" s="97">
        <v>142.7404025969667</v>
      </c>
      <c r="AT19" s="97">
        <v>76.717335913343945</v>
      </c>
      <c r="AU19" s="97">
        <v>113.40586303132318</v>
      </c>
      <c r="AV19" s="21">
        <v>35.020312710227799</v>
      </c>
      <c r="AW19" s="97">
        <v>141.50339391829499</v>
      </c>
      <c r="AX19" s="97">
        <v>99.296500241121805</v>
      </c>
      <c r="AY19" s="97">
        <v>7.2357011520678647</v>
      </c>
      <c r="AZ19" s="97">
        <v>76.717335913343945</v>
      </c>
      <c r="BA19" s="97">
        <v>3.5296099021678775</v>
      </c>
      <c r="BB19" s="97">
        <v>35.020312710227799</v>
      </c>
      <c r="BC19" s="2">
        <v>-12.175155004301901</v>
      </c>
      <c r="BD19" s="62">
        <v>13</v>
      </c>
      <c r="BE19" s="97">
        <v>5.1884558728405219</v>
      </c>
      <c r="BF19" s="97">
        <v>99.485660338278791</v>
      </c>
      <c r="BG19" s="97">
        <v>148.87542292985844</v>
      </c>
      <c r="BH19" s="97">
        <v>4.0058263614718514</v>
      </c>
      <c r="BI19" s="97">
        <v>113.85007611796445</v>
      </c>
      <c r="BJ19" s="21">
        <v>32.477651168141811</v>
      </c>
      <c r="BK19" s="97">
        <v>147.70641640468716</v>
      </c>
      <c r="BL19" s="97">
        <v>99.485660338278791</v>
      </c>
      <c r="BM19" s="97">
        <v>12.379097387187221</v>
      </c>
      <c r="BN19" s="97">
        <v>4.0058263614718514</v>
      </c>
      <c r="BO19" s="97">
        <v>9.8370602439126404</v>
      </c>
      <c r="BP19" s="97">
        <v>32.477651168141811</v>
      </c>
      <c r="BQ19" s="2">
        <v>-67.700970666443254</v>
      </c>
      <c r="BR19" s="97">
        <v>5.7659879628279285</v>
      </c>
      <c r="BS19" s="97">
        <v>98.765103829817335</v>
      </c>
      <c r="BT19" s="97">
        <v>148.59665799018939</v>
      </c>
      <c r="BU19" s="97">
        <v>0.30871150427768701</v>
      </c>
      <c r="BV19" s="97">
        <v>113.56512365168514</v>
      </c>
      <c r="BW19" s="21">
        <v>99.502596835047484</v>
      </c>
      <c r="BX19" s="97">
        <v>148.59867389358763</v>
      </c>
      <c r="BY19" s="97">
        <v>98.765103829817335</v>
      </c>
      <c r="BZ19" s="97">
        <v>10.82032839327691</v>
      </c>
      <c r="CA19" s="97">
        <v>0.30871150427768701</v>
      </c>
      <c r="CB19" s="97">
        <v>9.8064259014150092</v>
      </c>
      <c r="CC19" s="97">
        <v>99.502596835047484</v>
      </c>
      <c r="CD19" s="2">
        <v>-73.988886379372246</v>
      </c>
    </row>
    <row r="20" spans="1:82" x14ac:dyDescent="0.25">
      <c r="A20" s="59">
        <v>14</v>
      </c>
      <c r="B20" s="46">
        <v>6.3498492838551481</v>
      </c>
      <c r="C20" s="97">
        <v>99.538410173812792</v>
      </c>
      <c r="D20" s="97">
        <v>149.38124479619182</v>
      </c>
      <c r="E20" s="97">
        <v>4.4073795845550441</v>
      </c>
      <c r="F20" s="97">
        <v>115.05198793333197</v>
      </c>
      <c r="G20" s="21">
        <v>32.496600328139941</v>
      </c>
      <c r="H20" s="97">
        <v>151.82510099950937</v>
      </c>
      <c r="I20" s="97">
        <v>99.538410173812792</v>
      </c>
      <c r="J20" s="97">
        <v>12.27922442798306</v>
      </c>
      <c r="K20" s="97">
        <v>4.4073795845550441</v>
      </c>
      <c r="L20" s="97">
        <v>12.578881187921761</v>
      </c>
      <c r="M20" s="97">
        <v>32.496600328139941</v>
      </c>
      <c r="N20" s="2">
        <v>-63.826677044569074</v>
      </c>
      <c r="O20" s="97">
        <v>6.4964952525574233</v>
      </c>
      <c r="P20" s="97">
        <v>11.523760820706171</v>
      </c>
      <c r="Q20" s="97">
        <v>142.44816862676771</v>
      </c>
      <c r="R20" s="97">
        <v>6.232717106408959</v>
      </c>
      <c r="S20" s="97">
        <v>112.27923820197351</v>
      </c>
      <c r="T20" s="21">
        <v>34.272502312897807</v>
      </c>
      <c r="U20" s="97">
        <v>141.4832176296938</v>
      </c>
      <c r="V20" s="97">
        <v>11.523760820706171</v>
      </c>
      <c r="W20" s="97">
        <v>10.383427375105235</v>
      </c>
      <c r="X20" s="97">
        <v>6.232717106408959</v>
      </c>
      <c r="Y20" s="97">
        <v>6.110474053757847</v>
      </c>
      <c r="Z20" s="19">
        <v>34.272502312897807</v>
      </c>
      <c r="AA20" s="2">
        <v>-41.162121740625025</v>
      </c>
      <c r="AB20" s="62">
        <v>14</v>
      </c>
      <c r="AC20" s="46">
        <v>6.3819537229834884</v>
      </c>
      <c r="AD20" s="97">
        <v>99.652461202294646</v>
      </c>
      <c r="AE20" s="97">
        <v>150.00840330414141</v>
      </c>
      <c r="AF20" s="97">
        <v>5.4374426781964926</v>
      </c>
      <c r="AG20" s="97">
        <v>112.35012012559837</v>
      </c>
      <c r="AH20" s="21">
        <v>32.47261946958082</v>
      </c>
      <c r="AI20" s="97">
        <v>152.49195529668015</v>
      </c>
      <c r="AJ20" s="97">
        <v>99.652461202294646</v>
      </c>
      <c r="AK20" s="97">
        <v>9.1804469838260943</v>
      </c>
      <c r="AL20" s="19">
        <v>5.4374426781964926</v>
      </c>
      <c r="AM20" s="97">
        <v>11.275653263900214</v>
      </c>
      <c r="AN20" s="21">
        <v>32.47261946958082</v>
      </c>
      <c r="AO20" s="2">
        <v>-62.024187936367859</v>
      </c>
      <c r="AP20" s="66">
        <v>14</v>
      </c>
      <c r="AQ20" s="97">
        <v>6.8557603099191784</v>
      </c>
      <c r="AR20" s="97">
        <v>99.568864372474479</v>
      </c>
      <c r="AS20" s="97">
        <v>142.27476118575493</v>
      </c>
      <c r="AT20" s="97">
        <v>76.633609585598549</v>
      </c>
      <c r="AU20" s="97">
        <v>114.06036409736998</v>
      </c>
      <c r="AV20" s="21">
        <v>34.284928331862595</v>
      </c>
      <c r="AW20" s="97">
        <v>141.85879634991133</v>
      </c>
      <c r="AX20" s="97">
        <v>99.568864372474479</v>
      </c>
      <c r="AY20" s="97">
        <v>9.9141422372621122</v>
      </c>
      <c r="AZ20" s="97">
        <v>76.633609585598549</v>
      </c>
      <c r="BA20" s="97">
        <v>4.3914488494617352</v>
      </c>
      <c r="BB20" s="97">
        <v>34.284928331862595</v>
      </c>
      <c r="BC20" s="2">
        <v>-12.47542186689455</v>
      </c>
      <c r="BD20" s="62">
        <v>14</v>
      </c>
      <c r="BE20" s="97">
        <v>6.2616841559198972</v>
      </c>
      <c r="BF20" s="97">
        <v>99.833970111814153</v>
      </c>
      <c r="BG20" s="97">
        <v>148.43799313666332</v>
      </c>
      <c r="BH20" s="97">
        <v>6.3511212549189828</v>
      </c>
      <c r="BI20" s="97">
        <v>115.36857547060325</v>
      </c>
      <c r="BJ20" s="21">
        <v>33.433277834569921</v>
      </c>
      <c r="BK20" s="97">
        <v>150.9191479507287</v>
      </c>
      <c r="BL20" s="97">
        <v>99.833970111814153</v>
      </c>
      <c r="BM20" s="97">
        <v>10.617386875921168</v>
      </c>
      <c r="BN20" s="97">
        <v>6.3511212549189828</v>
      </c>
      <c r="BO20" s="97">
        <v>10.755365104169222</v>
      </c>
      <c r="BP20" s="97">
        <v>33.433277834569921</v>
      </c>
      <c r="BQ20" s="2">
        <v>-60.607873975637752</v>
      </c>
      <c r="BR20" s="97">
        <v>5.7639903431489703</v>
      </c>
      <c r="BS20" s="97">
        <v>99.922390103281714</v>
      </c>
      <c r="BT20" s="97">
        <v>148.59869448888173</v>
      </c>
      <c r="BU20" s="97">
        <v>1.2849084836331055</v>
      </c>
      <c r="BV20" s="97">
        <v>114.08321793575037</v>
      </c>
      <c r="BW20" s="21">
        <v>99.303250261267792</v>
      </c>
      <c r="BX20" s="97">
        <v>155.10508386601049</v>
      </c>
      <c r="BY20" s="97">
        <v>99.922390103281714</v>
      </c>
      <c r="BZ20" s="97">
        <v>11.899224532769233</v>
      </c>
      <c r="CA20" s="97">
        <v>1.2849084836331055</v>
      </c>
      <c r="CB20" s="97">
        <v>10.941319176285511</v>
      </c>
      <c r="CC20" s="97">
        <v>99.303250261267792</v>
      </c>
      <c r="CD20" s="2">
        <v>-70.812232795067004</v>
      </c>
    </row>
    <row r="21" spans="1:82" x14ac:dyDescent="0.25">
      <c r="A21" s="59">
        <v>15</v>
      </c>
      <c r="B21" s="46">
        <v>5.5197115979567766</v>
      </c>
      <c r="C21" s="97">
        <v>99.186413189427228</v>
      </c>
      <c r="D21" s="97">
        <v>148.42170897091171</v>
      </c>
      <c r="E21" s="97">
        <v>5.8672554856269103</v>
      </c>
      <c r="F21" s="97">
        <v>115.5090662195895</v>
      </c>
      <c r="G21" s="21">
        <v>32.876692220536349</v>
      </c>
      <c r="H21" s="97">
        <v>150.60985306454057</v>
      </c>
      <c r="I21" s="97">
        <v>99.186413189427228</v>
      </c>
      <c r="J21" s="97">
        <v>13.117584461449516</v>
      </c>
      <c r="K21" s="97">
        <v>5.8672554856269103</v>
      </c>
      <c r="L21" s="97">
        <v>13.544795468264171</v>
      </c>
      <c r="M21" s="97">
        <v>32.876692220536349</v>
      </c>
      <c r="N21" s="2">
        <v>-61.250150928762373</v>
      </c>
      <c r="O21" s="97">
        <v>6.0032033596097536</v>
      </c>
      <c r="P21" s="97">
        <v>8.9432155522996926</v>
      </c>
      <c r="Q21" s="97">
        <v>145.63317758464095</v>
      </c>
      <c r="R21" s="97">
        <v>5.5121579629106234</v>
      </c>
      <c r="S21" s="97">
        <v>110.67820047145338</v>
      </c>
      <c r="T21" s="21">
        <v>32.993506127982521</v>
      </c>
      <c r="U21" s="97">
        <v>146.39261502524653</v>
      </c>
      <c r="V21" s="97">
        <v>8.9432155522996926</v>
      </c>
      <c r="W21" s="97">
        <v>7.4301251990739727</v>
      </c>
      <c r="X21" s="97">
        <v>5.5121579629106234</v>
      </c>
      <c r="Y21" s="97">
        <v>7.2514632718944849</v>
      </c>
      <c r="Z21" s="19">
        <v>32.993506127982521</v>
      </c>
      <c r="AA21" s="2">
        <v>-40.225906977464859</v>
      </c>
      <c r="AB21" s="62">
        <v>15</v>
      </c>
      <c r="AC21" s="46">
        <v>5.4625854130991689</v>
      </c>
      <c r="AD21" s="97">
        <v>99.356975043532785</v>
      </c>
      <c r="AE21" s="97">
        <v>149.13423664543396</v>
      </c>
      <c r="AF21" s="97">
        <v>6.090469292508299</v>
      </c>
      <c r="AG21" s="97">
        <v>113.44430452685654</v>
      </c>
      <c r="AH21" s="21">
        <v>33.620392485696158</v>
      </c>
      <c r="AI21" s="97">
        <v>146.58311522659127</v>
      </c>
      <c r="AJ21" s="97">
        <v>99.356975043532785</v>
      </c>
      <c r="AK21" s="97">
        <v>11.244669122819609</v>
      </c>
      <c r="AL21" s="19">
        <v>6.090469292508299</v>
      </c>
      <c r="AM21" s="97">
        <v>13.632511833687193</v>
      </c>
      <c r="AN21" s="21">
        <v>33.620392485696158</v>
      </c>
      <c r="AO21" s="2">
        <v>-60.086521521832985</v>
      </c>
      <c r="AP21" s="66">
        <v>15</v>
      </c>
      <c r="AQ21" s="97">
        <v>6.3667603825018135</v>
      </c>
      <c r="AR21" s="97">
        <v>99.75704065120199</v>
      </c>
      <c r="AS21" s="97">
        <v>145.74813467267919</v>
      </c>
      <c r="AT21" s="97">
        <v>74.971433256601074</v>
      </c>
      <c r="AU21" s="97">
        <v>114.13409465245721</v>
      </c>
      <c r="AV21" s="21">
        <v>33.836883859894712</v>
      </c>
      <c r="AW21" s="97">
        <v>145.75076597122182</v>
      </c>
      <c r="AX21" s="97">
        <v>99.75704065120199</v>
      </c>
      <c r="AY21" s="97">
        <v>9.0011081264209807</v>
      </c>
      <c r="AZ21" s="97">
        <v>74.971433256601074</v>
      </c>
      <c r="BA21" s="97">
        <v>5.4329613752980901</v>
      </c>
      <c r="BB21" s="97">
        <v>33.836883859894712</v>
      </c>
      <c r="BC21" s="2">
        <v>-12.847240429341355</v>
      </c>
      <c r="BD21" s="62">
        <v>15</v>
      </c>
      <c r="BE21" s="97">
        <v>5.6698715916620976</v>
      </c>
      <c r="BF21" s="97">
        <v>99.900927086756795</v>
      </c>
      <c r="BG21" s="97">
        <v>149.330620332612</v>
      </c>
      <c r="BH21" s="97">
        <v>5.7164317575179195</v>
      </c>
      <c r="BI21" s="97">
        <v>114.2948345778418</v>
      </c>
      <c r="BJ21" s="21">
        <v>33.253628529430515</v>
      </c>
      <c r="BK21" s="97">
        <v>149.40516374937292</v>
      </c>
      <c r="BL21" s="97">
        <v>99.900927086756795</v>
      </c>
      <c r="BM21" s="97">
        <v>14.56594916322641</v>
      </c>
      <c r="BN21" s="97">
        <v>5.7164317575179195</v>
      </c>
      <c r="BO21" s="97">
        <v>8.7356364156128272</v>
      </c>
      <c r="BP21" s="97">
        <v>33.253628529430515</v>
      </c>
      <c r="BQ21" s="2">
        <v>-63.515925789833496</v>
      </c>
      <c r="BR21" s="97">
        <v>6.0089861823507746</v>
      </c>
      <c r="BS21" s="97">
        <v>98.529560833887203</v>
      </c>
      <c r="BT21" s="97">
        <v>146.8240189030322</v>
      </c>
      <c r="BU21" s="97">
        <v>0.43768954313190656</v>
      </c>
      <c r="BV21" s="97">
        <v>116.03449678757384</v>
      </c>
      <c r="BW21" s="21">
        <v>99.550109892309123</v>
      </c>
      <c r="BX21" s="97">
        <v>150.12954372877314</v>
      </c>
      <c r="BY21" s="97">
        <v>98.529560833887203</v>
      </c>
      <c r="BZ21" s="97">
        <v>13.738388997743709</v>
      </c>
      <c r="CA21" s="97">
        <v>0.43768954313190656</v>
      </c>
      <c r="CB21" s="97">
        <v>12.098007819539323</v>
      </c>
      <c r="CC21" s="97">
        <v>99.550109892309123</v>
      </c>
      <c r="CD21" s="2">
        <v>-70.217041281109616</v>
      </c>
    </row>
    <row r="22" spans="1:82" x14ac:dyDescent="0.25">
      <c r="A22" s="59">
        <v>16</v>
      </c>
      <c r="B22" s="46">
        <v>4.995414737731684</v>
      </c>
      <c r="C22" s="97">
        <v>99.527656669777627</v>
      </c>
      <c r="D22" s="97">
        <v>148.96240501969564</v>
      </c>
      <c r="E22" s="97">
        <v>5.2003409008264878</v>
      </c>
      <c r="F22" s="97">
        <v>114.3763837377021</v>
      </c>
      <c r="G22" s="21">
        <v>33.228569419384058</v>
      </c>
      <c r="H22" s="97">
        <v>151.51017792312643</v>
      </c>
      <c r="I22" s="97">
        <v>99.527656669777627</v>
      </c>
      <c r="J22" s="97">
        <v>12.651555759297853</v>
      </c>
      <c r="K22" s="97">
        <v>5.2003409008264878</v>
      </c>
      <c r="L22" s="97">
        <v>8.7116107303642476</v>
      </c>
      <c r="M22" s="97">
        <v>33.228569419384058</v>
      </c>
      <c r="N22" s="2">
        <v>-66.125438108978813</v>
      </c>
      <c r="O22" s="97">
        <v>6.5544180912707555</v>
      </c>
      <c r="P22" s="97">
        <v>10.502651221244774</v>
      </c>
      <c r="Q22" s="97">
        <v>143.73533581776687</v>
      </c>
      <c r="R22" s="97">
        <v>5.4468340945522922</v>
      </c>
      <c r="S22" s="97">
        <v>110.271689155959</v>
      </c>
      <c r="T22" s="21">
        <v>34.762907629205564</v>
      </c>
      <c r="U22" s="97">
        <v>144.15961443837884</v>
      </c>
      <c r="V22" s="97">
        <v>10.502651221244774</v>
      </c>
      <c r="W22" s="97">
        <v>7.6485064801764038</v>
      </c>
      <c r="X22" s="97">
        <v>5.4468340945522922</v>
      </c>
      <c r="Y22" s="97">
        <v>11.955086016642015</v>
      </c>
      <c r="Z22" s="19">
        <v>34.762907629205564</v>
      </c>
      <c r="AA22" s="2">
        <v>-38.34603249346609</v>
      </c>
      <c r="AB22" s="62">
        <v>16</v>
      </c>
      <c r="AC22" s="46">
        <v>5.9050584864646076</v>
      </c>
      <c r="AD22" s="97">
        <v>99.553031058178547</v>
      </c>
      <c r="AE22" s="97">
        <v>148.61670564154556</v>
      </c>
      <c r="AF22" s="97">
        <v>5.1252317761207289</v>
      </c>
      <c r="AG22" s="97">
        <v>112.00039883484675</v>
      </c>
      <c r="AH22" s="21">
        <v>32.687346192684778</v>
      </c>
      <c r="AI22" s="97">
        <v>150.14925317684509</v>
      </c>
      <c r="AJ22" s="97">
        <v>99.553031058178547</v>
      </c>
      <c r="AK22" s="97">
        <v>15.142973379207161</v>
      </c>
      <c r="AL22" s="19">
        <v>5.1252317761207289</v>
      </c>
      <c r="AM22" s="97">
        <v>6.9757402659134531</v>
      </c>
      <c r="AN22" s="21">
        <v>32.687346192684778</v>
      </c>
      <c r="AO22" s="2">
        <v>-65.485618521395807</v>
      </c>
      <c r="AP22" s="66">
        <v>16</v>
      </c>
      <c r="AQ22" s="97">
        <v>6.1455708432667793</v>
      </c>
      <c r="AR22" s="97">
        <v>99.191608512384647</v>
      </c>
      <c r="AS22" s="97">
        <v>143.38746903190997</v>
      </c>
      <c r="AT22" s="97">
        <v>75.181751781869139</v>
      </c>
      <c r="AU22" s="97">
        <v>112.03223768555289</v>
      </c>
      <c r="AV22" s="21">
        <v>33.870926133655892</v>
      </c>
      <c r="AW22" s="97">
        <v>147.70254406074281</v>
      </c>
      <c r="AX22" s="97">
        <v>99.191608512384647</v>
      </c>
      <c r="AY22" s="97">
        <v>13.248755740749242</v>
      </c>
      <c r="AZ22" s="97">
        <v>75.181751781869139</v>
      </c>
      <c r="BA22" s="97">
        <v>2.7625549925805202</v>
      </c>
      <c r="BB22" s="97">
        <v>33.870926133655892</v>
      </c>
      <c r="BC22" s="2">
        <v>-13.948564215664568</v>
      </c>
      <c r="BD22" s="62">
        <v>16</v>
      </c>
      <c r="BE22" s="97">
        <v>5.1928293408644803</v>
      </c>
      <c r="BF22" s="97">
        <v>100.03251438064709</v>
      </c>
      <c r="BG22" s="97">
        <v>149.21218475552971</v>
      </c>
      <c r="BH22" s="97">
        <v>6.0684023175120734</v>
      </c>
      <c r="BI22" s="97">
        <v>113.4260629795201</v>
      </c>
      <c r="BJ22" s="21">
        <v>33.815254814681659</v>
      </c>
      <c r="BK22" s="97">
        <v>148.27879414500515</v>
      </c>
      <c r="BL22" s="97">
        <v>100.03251438064709</v>
      </c>
      <c r="BM22" s="97">
        <v>11.915060715020015</v>
      </c>
      <c r="BN22" s="97">
        <v>6.0684023175120734</v>
      </c>
      <c r="BO22" s="97">
        <v>10.525460156150652</v>
      </c>
      <c r="BP22" s="97">
        <v>33.815254814681659</v>
      </c>
      <c r="BQ22" s="2">
        <v>-62.351399819650815</v>
      </c>
      <c r="BR22" s="97">
        <v>5.6704146467012668</v>
      </c>
      <c r="BS22" s="97">
        <v>99.551654552015293</v>
      </c>
      <c r="BT22" s="97">
        <v>147.82417645170895</v>
      </c>
      <c r="BU22" s="97">
        <v>0.66817748630712614</v>
      </c>
      <c r="BV22" s="97">
        <v>113.3439808041114</v>
      </c>
      <c r="BW22" s="21">
        <v>98.961231334290261</v>
      </c>
      <c r="BX22" s="97">
        <v>149.35810218544876</v>
      </c>
      <c r="BY22" s="97">
        <v>99.551654552015293</v>
      </c>
      <c r="BZ22" s="97">
        <v>13.961025532248733</v>
      </c>
      <c r="CA22" s="97">
        <v>0.66817748630712614</v>
      </c>
      <c r="CB22" s="97">
        <v>12.35874453737903</v>
      </c>
      <c r="CC22" s="97">
        <v>98.961231334290261</v>
      </c>
      <c r="CD22" s="2">
        <v>-69.597451034167904</v>
      </c>
    </row>
    <row r="23" spans="1:82" x14ac:dyDescent="0.25">
      <c r="A23" s="59">
        <v>17</v>
      </c>
      <c r="B23" s="46">
        <v>7.1891107528136224</v>
      </c>
      <c r="C23" s="97">
        <v>99.469033698563067</v>
      </c>
      <c r="D23" s="97">
        <v>148.31873668367953</v>
      </c>
      <c r="E23" s="97">
        <v>6.307222757245281</v>
      </c>
      <c r="F23" s="97">
        <v>113.27630138555122</v>
      </c>
      <c r="G23" s="21">
        <v>32.793888521267569</v>
      </c>
      <c r="H23" s="97">
        <v>148.37201741342645</v>
      </c>
      <c r="I23" s="97">
        <v>99.469033698563067</v>
      </c>
      <c r="J23" s="97">
        <v>12.807814274619032</v>
      </c>
      <c r="K23" s="97">
        <v>6.307222757245281</v>
      </c>
      <c r="L23" s="97">
        <v>8.3038916588302687</v>
      </c>
      <c r="M23" s="97">
        <v>32.793888521267569</v>
      </c>
      <c r="N23" s="2">
        <v>-60.053430230231548</v>
      </c>
      <c r="O23" s="97">
        <v>4.0631677386020755</v>
      </c>
      <c r="P23" s="97">
        <v>10.443808755211583</v>
      </c>
      <c r="Q23" s="97">
        <v>138.52581848490695</v>
      </c>
      <c r="R23" s="97">
        <v>6.457913968541896</v>
      </c>
      <c r="S23" s="97">
        <v>114.42604117977326</v>
      </c>
      <c r="T23" s="21">
        <v>33.622851049324076</v>
      </c>
      <c r="U23" s="97">
        <v>145.82545981571701</v>
      </c>
      <c r="V23" s="97">
        <v>10.443808755211583</v>
      </c>
      <c r="W23" s="97">
        <v>10.635505413779315</v>
      </c>
      <c r="X23" s="97">
        <v>6.457913968541896</v>
      </c>
      <c r="Y23" s="97">
        <v>12.746795194462962</v>
      </c>
      <c r="Z23" s="19">
        <v>33.622851049324076</v>
      </c>
      <c r="AA23" s="2">
        <v>-36.611737640696909</v>
      </c>
      <c r="AB23" s="62">
        <v>17</v>
      </c>
      <c r="AC23" s="46">
        <v>5.9054930265133327</v>
      </c>
      <c r="AD23" s="97">
        <v>99.433631299858021</v>
      </c>
      <c r="AE23" s="97">
        <v>149.22866698811393</v>
      </c>
      <c r="AF23" s="97">
        <v>5.1638595960502887</v>
      </c>
      <c r="AG23" s="97">
        <v>114.60491141201605</v>
      </c>
      <c r="AH23" s="21">
        <v>34.235058424411164</v>
      </c>
      <c r="AI23" s="97">
        <v>150.43197665696704</v>
      </c>
      <c r="AJ23" s="97">
        <v>99.433631299858021</v>
      </c>
      <c r="AK23" s="97">
        <v>11.507526188406301</v>
      </c>
      <c r="AL23" s="19">
        <v>5.1638595960502887</v>
      </c>
      <c r="AM23" s="97">
        <v>9.0391130301199887</v>
      </c>
      <c r="AN23" s="21">
        <v>34.235058424411164</v>
      </c>
      <c r="AO23" s="2">
        <v>-64.379350012906897</v>
      </c>
      <c r="AP23" s="66">
        <v>17</v>
      </c>
      <c r="AQ23" s="97">
        <v>6.1045386037919132</v>
      </c>
      <c r="AR23" s="97">
        <v>100.20813496010638</v>
      </c>
      <c r="AS23" s="97">
        <v>140.37576140121882</v>
      </c>
      <c r="AT23" s="97">
        <v>75.20451638790621</v>
      </c>
      <c r="AU23" s="97">
        <v>113.73191519529476</v>
      </c>
      <c r="AV23" s="21">
        <v>34.298761376122087</v>
      </c>
      <c r="AW23" s="97">
        <v>144.92833457051475</v>
      </c>
      <c r="AX23" s="97">
        <v>100.20813496010638</v>
      </c>
      <c r="AY23" s="97">
        <v>7.8927810016412376</v>
      </c>
      <c r="AZ23" s="97">
        <v>75.20451638790621</v>
      </c>
      <c r="BA23" s="97">
        <v>4.7651510700378523</v>
      </c>
      <c r="BB23" s="97">
        <v>34.298761376122087</v>
      </c>
      <c r="BC23" s="2">
        <v>-13.715440142377535</v>
      </c>
      <c r="BD23" s="62">
        <v>17</v>
      </c>
      <c r="BE23" s="97">
        <v>6.4449256348829325</v>
      </c>
      <c r="BF23" s="97">
        <v>99.161823865238418</v>
      </c>
      <c r="BG23" s="97">
        <v>148.35132330615048</v>
      </c>
      <c r="BH23" s="97">
        <v>6.421924258361118</v>
      </c>
      <c r="BI23" s="97">
        <v>113.81985262173308</v>
      </c>
      <c r="BJ23" s="21">
        <v>32.913186693252591</v>
      </c>
      <c r="BK23" s="97">
        <v>149.52508286671591</v>
      </c>
      <c r="BL23" s="97">
        <v>99.161823865238418</v>
      </c>
      <c r="BM23" s="97">
        <v>10.208146925818964</v>
      </c>
      <c r="BN23" s="97">
        <v>6.421924258361118</v>
      </c>
      <c r="BO23" s="97">
        <v>9.7339918221560779</v>
      </c>
      <c r="BP23" s="97">
        <v>32.913186693252591</v>
      </c>
      <c r="BQ23" s="2">
        <v>-60.322559067040743</v>
      </c>
      <c r="BR23" s="97">
        <v>7.0706145709117409</v>
      </c>
      <c r="BS23" s="97">
        <v>99.617421420710997</v>
      </c>
      <c r="BT23" s="97">
        <v>147.11478944929081</v>
      </c>
      <c r="BU23" s="97">
        <v>1.0557190947587209</v>
      </c>
      <c r="BV23" s="97">
        <v>114.63028449923637</v>
      </c>
      <c r="BW23" s="21">
        <v>99.688971102919069</v>
      </c>
      <c r="BX23" s="97">
        <v>149.08846110347861</v>
      </c>
      <c r="BY23" s="97">
        <v>99.617421420710997</v>
      </c>
      <c r="BZ23" s="97">
        <v>11.865749388905407</v>
      </c>
      <c r="CA23" s="97">
        <v>1.0557190947587209</v>
      </c>
      <c r="CB23" s="97">
        <v>10.364877973259075</v>
      </c>
      <c r="CC23" s="97">
        <v>99.688971102919069</v>
      </c>
      <c r="CD23" s="2">
        <v>-69.703708852333165</v>
      </c>
    </row>
    <row r="24" spans="1:82" x14ac:dyDescent="0.25">
      <c r="A24" s="59">
        <v>18</v>
      </c>
      <c r="B24" s="46">
        <v>6.0648786297618109</v>
      </c>
      <c r="C24" s="97">
        <v>98.329071044647691</v>
      </c>
      <c r="D24" s="97">
        <v>147.13324119117522</v>
      </c>
      <c r="E24" s="97">
        <v>6.315919922589905</v>
      </c>
      <c r="F24" s="97">
        <v>114.35978156105415</v>
      </c>
      <c r="G24" s="21">
        <v>34.082836922137062</v>
      </c>
      <c r="H24" s="97">
        <v>147.16070485093496</v>
      </c>
      <c r="I24" s="97">
        <v>98.329071044647691</v>
      </c>
      <c r="J24" s="97">
        <v>11.962226068700504</v>
      </c>
      <c r="K24" s="97">
        <v>6.315919922589905</v>
      </c>
      <c r="L24" s="97">
        <v>11.433691081208297</v>
      </c>
      <c r="M24" s="97">
        <v>34.082836922137062</v>
      </c>
      <c r="N24" s="2">
        <v>-59.999511957779369</v>
      </c>
      <c r="O24" s="97">
        <v>6.2930320030405227</v>
      </c>
      <c r="P24" s="97">
        <v>10.93930375975703</v>
      </c>
      <c r="Q24" s="97">
        <v>139.47816273165557</v>
      </c>
      <c r="R24" s="97">
        <v>5.1472451642310961</v>
      </c>
      <c r="S24" s="97">
        <v>116.36254750035289</v>
      </c>
      <c r="T24" s="21">
        <v>35.174331025770755</v>
      </c>
      <c r="U24" s="97">
        <v>141.13842202078115</v>
      </c>
      <c r="V24" s="97">
        <v>10.93930375975703</v>
      </c>
      <c r="W24" s="97">
        <v>4.3463839017594834</v>
      </c>
      <c r="X24" s="97">
        <v>5.1472451642310961</v>
      </c>
      <c r="Y24" s="97">
        <v>9.391181219358284</v>
      </c>
      <c r="Z24" s="19">
        <v>35.174331025770755</v>
      </c>
      <c r="AA24" s="2">
        <v>-42.984965956363105</v>
      </c>
      <c r="AB24" s="62">
        <v>18</v>
      </c>
      <c r="AC24" s="46">
        <v>6.2895085148644547</v>
      </c>
      <c r="AD24" s="97">
        <v>100.47614825237302</v>
      </c>
      <c r="AE24" s="97">
        <v>148.10182145574075</v>
      </c>
      <c r="AF24" s="97">
        <v>4.4549487456391592</v>
      </c>
      <c r="AG24" s="97">
        <v>112.78392924196636</v>
      </c>
      <c r="AH24" s="21">
        <v>33.447191163004767</v>
      </c>
      <c r="AI24" s="97">
        <v>150.16913864897347</v>
      </c>
      <c r="AJ24" s="97">
        <v>100.47614825237302</v>
      </c>
      <c r="AK24" s="97">
        <v>12.217004472249412</v>
      </c>
      <c r="AL24" s="19">
        <v>4.4549487456391592</v>
      </c>
      <c r="AM24" s="97">
        <v>11.503041384189679</v>
      </c>
      <c r="AN24" s="21">
        <v>33.447191163004767</v>
      </c>
      <c r="AO24" s="2">
        <v>-64.197156567831613</v>
      </c>
      <c r="AP24" s="66">
        <v>18</v>
      </c>
      <c r="AQ24" s="97">
        <v>6.7384887351787146</v>
      </c>
      <c r="AR24" s="97">
        <v>99.069464799196965</v>
      </c>
      <c r="AS24" s="97">
        <v>143.90653418992818</v>
      </c>
      <c r="AT24" s="97">
        <v>75.45504322991178</v>
      </c>
      <c r="AU24" s="97">
        <v>114.25784165553019</v>
      </c>
      <c r="AV24" s="21">
        <v>34.423975505698593</v>
      </c>
      <c r="AW24" s="97">
        <v>141.10934663785562</v>
      </c>
      <c r="AX24" s="97">
        <v>99.069464799196965</v>
      </c>
      <c r="AY24" s="97">
        <v>10.380492656980657</v>
      </c>
      <c r="AZ24" s="97">
        <v>75.45504322991178</v>
      </c>
      <c r="BA24" s="97">
        <v>5.0918019655907285</v>
      </c>
      <c r="BB24" s="97">
        <v>34.423975505698593</v>
      </c>
      <c r="BC24" s="2">
        <v>-12.414454196023003</v>
      </c>
      <c r="BD24" s="62">
        <v>18</v>
      </c>
      <c r="BE24" s="97">
        <v>6.2956294934471551</v>
      </c>
      <c r="BF24" s="97">
        <v>99.706201137731441</v>
      </c>
      <c r="BG24" s="97">
        <v>147.28274732275787</v>
      </c>
      <c r="BH24" s="97">
        <v>6.721641214145011</v>
      </c>
      <c r="BI24" s="97">
        <v>113.91067145452686</v>
      </c>
      <c r="BJ24" s="21">
        <v>33.698238917159259</v>
      </c>
      <c r="BK24" s="97">
        <v>149.56377312656247</v>
      </c>
      <c r="BL24" s="97">
        <v>99.706201137731441</v>
      </c>
      <c r="BM24" s="97">
        <v>10.837083696412794</v>
      </c>
      <c r="BN24" s="97">
        <v>6.721641214145011</v>
      </c>
      <c r="BO24" s="97">
        <v>9.7353516622757947</v>
      </c>
      <c r="BP24" s="97">
        <v>33.698238917159259</v>
      </c>
      <c r="BQ24" s="2">
        <v>-60.122804619374158</v>
      </c>
      <c r="BR24" s="97">
        <v>6.0396486964630425</v>
      </c>
      <c r="BS24" s="97">
        <v>99.027834247658717</v>
      </c>
      <c r="BT24" s="97">
        <v>149.21910860962166</v>
      </c>
      <c r="BU24" s="97">
        <v>0.66137093193288643</v>
      </c>
      <c r="BV24" s="97">
        <v>114.06073993910537</v>
      </c>
      <c r="BW24" s="21">
        <v>99.205914618565529</v>
      </c>
      <c r="BX24" s="97">
        <v>149.21469321812268</v>
      </c>
      <c r="BY24" s="97">
        <v>99.027834247658717</v>
      </c>
      <c r="BZ24" s="97">
        <v>11.390760911186547</v>
      </c>
      <c r="CA24" s="97">
        <v>0.66137093193288643</v>
      </c>
      <c r="CB24" s="97">
        <v>7.5493795420091354</v>
      </c>
      <c r="CC24" s="97">
        <v>99.205914618565529</v>
      </c>
      <c r="CD24" s="2">
        <v>-76.649265614979541</v>
      </c>
    </row>
    <row r="25" spans="1:82" x14ac:dyDescent="0.25">
      <c r="A25" s="59">
        <v>19</v>
      </c>
      <c r="B25" s="46">
        <v>6.8055193713464206</v>
      </c>
      <c r="C25" s="97">
        <v>99.537751478158114</v>
      </c>
      <c r="D25" s="97">
        <v>147.82990884938764</v>
      </c>
      <c r="E25" s="97">
        <v>5.2940187842806097</v>
      </c>
      <c r="F25" s="97">
        <v>111.88758107327715</v>
      </c>
      <c r="G25" s="21">
        <v>35.653683967008185</v>
      </c>
      <c r="H25" s="97">
        <v>152.03544069239859</v>
      </c>
      <c r="I25" s="97">
        <v>99.537751478158114</v>
      </c>
      <c r="J25" s="97">
        <v>11.458241016816427</v>
      </c>
      <c r="K25" s="97">
        <v>5.2940187842806097</v>
      </c>
      <c r="L25" s="97">
        <v>12.401259925206375</v>
      </c>
      <c r="M25" s="97">
        <v>35.653683967008185</v>
      </c>
      <c r="N25" s="2">
        <v>-61.223865266670117</v>
      </c>
      <c r="O25" s="97">
        <v>5.7774311094042918</v>
      </c>
      <c r="P25" s="97">
        <v>11.963831138940211</v>
      </c>
      <c r="Q25" s="97">
        <v>141.97220716978381</v>
      </c>
      <c r="R25" s="97">
        <v>6.0887230376068189</v>
      </c>
      <c r="S25" s="97">
        <v>115.21022875993857</v>
      </c>
      <c r="T25" s="21">
        <v>33.788261995431199</v>
      </c>
      <c r="U25" s="97">
        <v>143.12952652892432</v>
      </c>
      <c r="V25" s="97">
        <v>11.963831138940211</v>
      </c>
      <c r="W25" s="97">
        <v>9.6572997111820893</v>
      </c>
      <c r="X25" s="97">
        <v>6.0887230376068189</v>
      </c>
      <c r="Y25" s="97">
        <v>8.7713494436322801</v>
      </c>
      <c r="Z25" s="19">
        <v>33.788261995431199</v>
      </c>
      <c r="AA25" s="2">
        <v>-40.45774522501948</v>
      </c>
      <c r="AB25" s="62">
        <v>19</v>
      </c>
      <c r="AC25" s="46">
        <v>5.2374387763299284</v>
      </c>
      <c r="AD25" s="97">
        <v>98.760004212208614</v>
      </c>
      <c r="AE25" s="97">
        <v>147.63699911306443</v>
      </c>
      <c r="AF25" s="97">
        <v>6.4368397327422562</v>
      </c>
      <c r="AG25" s="97">
        <v>111.6547385850142</v>
      </c>
      <c r="AH25" s="21">
        <v>35.774174076250937</v>
      </c>
      <c r="AI25" s="97">
        <v>147.14892834040643</v>
      </c>
      <c r="AJ25" s="97">
        <v>98.760004212208614</v>
      </c>
      <c r="AK25" s="97">
        <v>9.061570492491466</v>
      </c>
      <c r="AL25" s="19">
        <v>6.4368397327422562</v>
      </c>
      <c r="AM25" s="97">
        <v>8.4648753520990763</v>
      </c>
      <c r="AN25" s="21">
        <v>35.774174076250937</v>
      </c>
      <c r="AO25" s="2">
        <v>-62.286884780940326</v>
      </c>
      <c r="AP25" s="66">
        <v>19</v>
      </c>
      <c r="AQ25" s="97">
        <v>5.8047674823536513</v>
      </c>
      <c r="AR25" s="97">
        <v>99.930966067191733</v>
      </c>
      <c r="AS25" s="97">
        <v>142.80460292959282</v>
      </c>
      <c r="AT25" s="97">
        <v>77.491387833707762</v>
      </c>
      <c r="AU25" s="97">
        <v>112.06829351140939</v>
      </c>
      <c r="AV25" s="21">
        <v>34.821463891136574</v>
      </c>
      <c r="AW25" s="97">
        <v>139.24387119054984</v>
      </c>
      <c r="AX25" s="97">
        <v>99.930966067191733</v>
      </c>
      <c r="AY25" s="97">
        <v>10.509562219964877</v>
      </c>
      <c r="AZ25" s="97">
        <v>77.491387833707762</v>
      </c>
      <c r="BA25" s="97">
        <v>4.7676930602479128</v>
      </c>
      <c r="BB25" s="97">
        <v>34.821463891136574</v>
      </c>
      <c r="BC25" s="2">
        <v>-12.072973088271381</v>
      </c>
      <c r="BD25" s="62">
        <v>19</v>
      </c>
      <c r="BE25" s="97">
        <v>5.7730956587436166</v>
      </c>
      <c r="BF25" s="97">
        <v>100.16443673397447</v>
      </c>
      <c r="BG25" s="97">
        <v>148.84687176335891</v>
      </c>
      <c r="BH25" s="97">
        <v>3.905979808514163</v>
      </c>
      <c r="BI25" s="97">
        <v>113.1585770456458</v>
      </c>
      <c r="BJ25" s="21">
        <v>33.309164446001525</v>
      </c>
      <c r="BK25" s="97">
        <v>149.56946458134729</v>
      </c>
      <c r="BL25" s="97">
        <v>100.16443673397447</v>
      </c>
      <c r="BM25" s="97">
        <v>12.295752978036964</v>
      </c>
      <c r="BN25" s="97">
        <v>3.905979808514163</v>
      </c>
      <c r="BO25" s="97">
        <v>12.509677766339024</v>
      </c>
      <c r="BP25" s="97">
        <v>33.309164446001525</v>
      </c>
      <c r="BQ25" s="2">
        <v>-65.665296533053166</v>
      </c>
      <c r="BR25" s="97">
        <v>6.1426001603141875</v>
      </c>
      <c r="BS25" s="97">
        <v>99.160483906579429</v>
      </c>
      <c r="BT25" s="97">
        <v>147.83923671920246</v>
      </c>
      <c r="BU25" s="97">
        <v>1.3217845071262855</v>
      </c>
      <c r="BV25" s="97">
        <v>113.3140561750055</v>
      </c>
      <c r="BW25" s="21">
        <v>99.487111174691549</v>
      </c>
      <c r="BX25" s="97">
        <v>149.74328084406457</v>
      </c>
      <c r="BY25" s="97">
        <v>99.160483906579429</v>
      </c>
      <c r="BZ25" s="97">
        <v>12.078282189570878</v>
      </c>
      <c r="CA25" s="97">
        <v>1.3217845071262855</v>
      </c>
      <c r="CB25" s="97">
        <v>5.415629700827302</v>
      </c>
      <c r="CC25" s="97">
        <v>99.487111174691549</v>
      </c>
      <c r="CD25" s="2">
        <v>-78.634923705957988</v>
      </c>
    </row>
    <row r="26" spans="1:82" x14ac:dyDescent="0.25">
      <c r="A26" s="59">
        <v>20</v>
      </c>
      <c r="B26" s="46">
        <v>6.2787466855217238</v>
      </c>
      <c r="C26" s="97">
        <v>99.35735923356124</v>
      </c>
      <c r="D26" s="97">
        <v>148.47710742851569</v>
      </c>
      <c r="E26" s="97">
        <v>6.8662887697695627</v>
      </c>
      <c r="F26" s="97">
        <v>113.27949912565946</v>
      </c>
      <c r="G26" s="21">
        <v>33.680289085966109</v>
      </c>
      <c r="H26" s="97">
        <v>150.69392662603371</v>
      </c>
      <c r="I26" s="97">
        <v>99.35735923356124</v>
      </c>
      <c r="J26" s="97">
        <v>14.087633099232672</v>
      </c>
      <c r="K26" s="97">
        <v>6.8662887697695627</v>
      </c>
      <c r="L26" s="97">
        <v>2.875212105434735</v>
      </c>
      <c r="M26" s="97">
        <v>33.680289085966109</v>
      </c>
      <c r="N26" s="2">
        <v>-63.16652195417651</v>
      </c>
      <c r="O26" s="97">
        <v>5.7094323175134098</v>
      </c>
      <c r="P26" s="97">
        <v>10.247328788749119</v>
      </c>
      <c r="Q26" s="97">
        <v>146.35680484875493</v>
      </c>
      <c r="R26" s="97">
        <v>4.9923330940166055</v>
      </c>
      <c r="S26" s="97">
        <v>110.33323306002468</v>
      </c>
      <c r="T26" s="21">
        <v>33.759941047731942</v>
      </c>
      <c r="U26" s="97">
        <v>147.27358319689156</v>
      </c>
      <c r="V26" s="97">
        <v>10.247328788749119</v>
      </c>
      <c r="W26" s="97">
        <v>10.598168889293063</v>
      </c>
      <c r="X26" s="97">
        <v>4.9923330940166055</v>
      </c>
      <c r="Y26" s="97">
        <v>13.357273114982638</v>
      </c>
      <c r="Z26" s="19">
        <v>33.759941047731942</v>
      </c>
      <c r="AA26" s="2">
        <v>-38.414282680993246</v>
      </c>
      <c r="AB26" s="62">
        <v>20</v>
      </c>
      <c r="AC26" s="46">
        <v>5.6139388661989118</v>
      </c>
      <c r="AD26" s="97">
        <v>99.694447685943359</v>
      </c>
      <c r="AE26" s="97">
        <v>148.84698284199311</v>
      </c>
      <c r="AF26" s="97">
        <v>5.8954822705520833</v>
      </c>
      <c r="AG26" s="97">
        <v>115.25943859548205</v>
      </c>
      <c r="AH26" s="21">
        <v>33.730748775373229</v>
      </c>
      <c r="AI26" s="97">
        <v>151.18585305186892</v>
      </c>
      <c r="AJ26" s="97">
        <v>99.694447685943359</v>
      </c>
      <c r="AK26" s="97">
        <v>12.875599040194201</v>
      </c>
      <c r="AL26" s="19">
        <v>5.8954822705520833</v>
      </c>
      <c r="AM26" s="97">
        <v>14.77053432139814</v>
      </c>
      <c r="AN26" s="21">
        <v>33.730748775373229</v>
      </c>
      <c r="AO26" s="2">
        <v>-60.560886143053196</v>
      </c>
      <c r="AP26" s="66">
        <v>20</v>
      </c>
      <c r="AQ26" s="97">
        <v>6.5093578868325386</v>
      </c>
      <c r="AR26" s="97">
        <v>99.722804423359293</v>
      </c>
      <c r="AS26" s="97">
        <v>144.41967582397683</v>
      </c>
      <c r="AT26" s="97">
        <v>76.226634725735224</v>
      </c>
      <c r="AU26" s="97">
        <v>109.48351528200399</v>
      </c>
      <c r="AV26" s="21">
        <v>35.257819632135678</v>
      </c>
      <c r="AW26" s="97">
        <v>142.36129697215</v>
      </c>
      <c r="AX26" s="97">
        <v>99.722804423359293</v>
      </c>
      <c r="AY26" s="97">
        <v>13.302609657866082</v>
      </c>
      <c r="AZ26" s="97">
        <v>76.226634725735224</v>
      </c>
      <c r="BA26" s="97">
        <v>3.145520746187398</v>
      </c>
      <c r="BB26" s="97">
        <v>35.257819632135678</v>
      </c>
      <c r="BC26" s="2">
        <v>-12.788195273357816</v>
      </c>
      <c r="BD26" s="62">
        <v>20</v>
      </c>
      <c r="BE26" s="97">
        <v>5.6685530239833533</v>
      </c>
      <c r="BF26" s="97">
        <v>98.929976106424732</v>
      </c>
      <c r="BG26" s="97">
        <v>148.12592379662843</v>
      </c>
      <c r="BH26" s="97">
        <v>6.4474299617654243</v>
      </c>
      <c r="BI26" s="97">
        <v>113.34661808947074</v>
      </c>
      <c r="BJ26" s="21">
        <v>34.622284631235829</v>
      </c>
      <c r="BK26" s="97">
        <v>151.69123770058931</v>
      </c>
      <c r="BL26" s="97">
        <v>98.929976106424732</v>
      </c>
      <c r="BM26" s="97">
        <v>10.771267367897549</v>
      </c>
      <c r="BN26" s="97">
        <v>6.4474299617654243</v>
      </c>
      <c r="BO26" s="97">
        <v>6.2512603794887012</v>
      </c>
      <c r="BP26" s="97">
        <v>34.622284631235829</v>
      </c>
      <c r="BQ26" s="2">
        <v>-63.449463533850221</v>
      </c>
      <c r="BR26" s="97">
        <v>5.8140126211898986</v>
      </c>
      <c r="BS26" s="97">
        <v>99.623744034818301</v>
      </c>
      <c r="BT26" s="97">
        <v>148.32615991072254</v>
      </c>
      <c r="BU26" s="97">
        <v>8.2014347731299453E-2</v>
      </c>
      <c r="BV26" s="97">
        <v>113.68306615811899</v>
      </c>
      <c r="BW26" s="21">
        <v>99.588581857109176</v>
      </c>
      <c r="BX26" s="97">
        <v>148.13512756470948</v>
      </c>
      <c r="BY26" s="97">
        <v>99.623744034818301</v>
      </c>
      <c r="BZ26" s="97">
        <v>9.1220361541795221</v>
      </c>
      <c r="CA26" s="97">
        <v>8.2014347731299453E-2</v>
      </c>
      <c r="CB26" s="97">
        <v>11.216318451475921</v>
      </c>
      <c r="CC26" s="97">
        <v>99.588581857109176</v>
      </c>
      <c r="CD26" s="2">
        <v>-72.206924646513997</v>
      </c>
    </row>
    <row r="27" spans="1:82" x14ac:dyDescent="0.25">
      <c r="A27" s="59">
        <v>21</v>
      </c>
      <c r="B27" s="46">
        <v>5.5093228887457331</v>
      </c>
      <c r="C27" s="97">
        <v>98.969408180405068</v>
      </c>
      <c r="D27" s="97">
        <v>147.17196338708743</v>
      </c>
      <c r="E27" s="97">
        <v>6.2692570485939392</v>
      </c>
      <c r="F27" s="97">
        <v>113.42891033136485</v>
      </c>
      <c r="G27" s="21">
        <v>34.954337108903268</v>
      </c>
      <c r="H27" s="97">
        <v>149.02502632488222</v>
      </c>
      <c r="I27" s="97">
        <v>98.969408180405068</v>
      </c>
      <c r="J27" s="97">
        <v>13.590523083823989</v>
      </c>
      <c r="K27" s="97">
        <v>6.2692570485939392</v>
      </c>
      <c r="L27" s="97">
        <v>8.7658277765086083</v>
      </c>
      <c r="M27" s="97">
        <v>34.954337108903268</v>
      </c>
      <c r="N27" s="2">
        <v>-62.531250171669953</v>
      </c>
      <c r="O27" s="97">
        <v>4.9683633377543757</v>
      </c>
      <c r="P27" s="97">
        <v>11.592243733336488</v>
      </c>
      <c r="Q27" s="97">
        <v>141.38405378083306</v>
      </c>
      <c r="R27" s="97">
        <v>4.4279080939904629</v>
      </c>
      <c r="S27" s="97">
        <v>111.0138550350735</v>
      </c>
      <c r="T27" s="21">
        <v>34.348371290351587</v>
      </c>
      <c r="U27" s="97">
        <v>151.68869842644884</v>
      </c>
      <c r="V27" s="97">
        <v>11.592243733336488</v>
      </c>
      <c r="W27" s="97">
        <v>11.164880426602116</v>
      </c>
      <c r="X27" s="97">
        <v>4.4279080939904629</v>
      </c>
      <c r="Y27" s="97">
        <v>14.425048682892291</v>
      </c>
      <c r="Z27" s="19">
        <v>34.348371290351587</v>
      </c>
      <c r="AA27" s="2">
        <v>-41.373856624422544</v>
      </c>
      <c r="AB27" s="62">
        <v>21</v>
      </c>
      <c r="AC27" s="46">
        <v>6.632542743104584</v>
      </c>
      <c r="AD27" s="97">
        <v>99.647294879017736</v>
      </c>
      <c r="AE27" s="97">
        <v>150.08399411698292</v>
      </c>
      <c r="AF27" s="97">
        <v>5.6532388898962962</v>
      </c>
      <c r="AG27" s="97">
        <v>114.96206924699659</v>
      </c>
      <c r="AH27" s="21">
        <v>33.632015289683316</v>
      </c>
      <c r="AI27" s="97">
        <v>149.49230908785773</v>
      </c>
      <c r="AJ27" s="97">
        <v>99.647294879017736</v>
      </c>
      <c r="AK27" s="97">
        <v>9.9247808020976755</v>
      </c>
      <c r="AL27" s="19">
        <v>5.6532388898962962</v>
      </c>
      <c r="AM27" s="97">
        <v>7.4244221428020563</v>
      </c>
      <c r="AN27" s="21">
        <v>33.632015289683316</v>
      </c>
      <c r="AO27" s="2">
        <v>-62.788084534405016</v>
      </c>
      <c r="AP27" s="66">
        <v>21</v>
      </c>
      <c r="AQ27" s="97">
        <v>6.35944532757087</v>
      </c>
      <c r="AR27" s="97">
        <v>100.79581451357645</v>
      </c>
      <c r="AS27" s="97">
        <v>140.76994604759261</v>
      </c>
      <c r="AT27" s="97">
        <v>76.495394282073505</v>
      </c>
      <c r="AU27" s="97">
        <v>112.49494359559816</v>
      </c>
      <c r="AV27" s="21">
        <v>34.357094997015139</v>
      </c>
      <c r="AW27" s="97">
        <v>147.89341495677044</v>
      </c>
      <c r="AX27" s="97">
        <v>100.79581451357645</v>
      </c>
      <c r="AY27" s="97">
        <v>9.1253050983944863</v>
      </c>
      <c r="AZ27" s="97">
        <v>76.495394282073505</v>
      </c>
      <c r="BA27" s="97">
        <v>3.4225153285635384</v>
      </c>
      <c r="BB27" s="97">
        <v>34.357094997015139</v>
      </c>
      <c r="BC27" s="2">
        <v>-13.887093352872359</v>
      </c>
      <c r="BD27" s="62">
        <v>21</v>
      </c>
      <c r="BE27" s="97">
        <v>5.259826753915287</v>
      </c>
      <c r="BF27" s="97">
        <v>98.755822765815751</v>
      </c>
      <c r="BG27" s="97">
        <v>147.59411846951284</v>
      </c>
      <c r="BH27" s="97">
        <v>5.0335322688110624</v>
      </c>
      <c r="BI27" s="97">
        <v>113.51248947778376</v>
      </c>
      <c r="BJ27" s="21">
        <v>34.1545154549652</v>
      </c>
      <c r="BK27" s="97">
        <v>149.59630903249919</v>
      </c>
      <c r="BL27" s="97">
        <v>98.755822765815751</v>
      </c>
      <c r="BM27" s="97">
        <v>13.716603631793539</v>
      </c>
      <c r="BN27" s="97">
        <v>5.0335322688110624</v>
      </c>
      <c r="BO27" s="97">
        <v>12.804230552920322</v>
      </c>
      <c r="BP27" s="97">
        <v>34.1545154549652</v>
      </c>
      <c r="BQ27" s="2">
        <v>-63.557562346298489</v>
      </c>
      <c r="BR27" s="97">
        <v>5.3222787153961804</v>
      </c>
      <c r="BS27" s="97">
        <v>99.999650595280499</v>
      </c>
      <c r="BT27" s="97">
        <v>147.43689087349316</v>
      </c>
      <c r="BU27" s="97">
        <v>0.33723461605686555</v>
      </c>
      <c r="BV27" s="97">
        <v>113.83343237094566</v>
      </c>
      <c r="BW27" s="21">
        <v>100.06292662920559</v>
      </c>
      <c r="BX27" s="97">
        <v>151.41379966483331</v>
      </c>
      <c r="BY27" s="97">
        <v>99.999650595280499</v>
      </c>
      <c r="BZ27" s="97">
        <v>12.013938674284697</v>
      </c>
      <c r="CA27" s="97">
        <v>0.33723461605686555</v>
      </c>
      <c r="CB27" s="97">
        <v>10.707505071634994</v>
      </c>
      <c r="CC27" s="97">
        <v>100.06292662920559</v>
      </c>
      <c r="CD27" s="2">
        <v>-73.533256785071785</v>
      </c>
    </row>
    <row r="28" spans="1:82" x14ac:dyDescent="0.25">
      <c r="A28" s="59">
        <v>22</v>
      </c>
      <c r="B28" s="46">
        <v>6.1291867271681291</v>
      </c>
      <c r="C28" s="97">
        <v>99.911206319994051</v>
      </c>
      <c r="D28" s="97">
        <v>149.61740345353348</v>
      </c>
      <c r="E28" s="97">
        <v>7.2020928711266397</v>
      </c>
      <c r="F28" s="97">
        <v>110.66300733207677</v>
      </c>
      <c r="G28" s="21">
        <v>33.311702192169527</v>
      </c>
      <c r="H28" s="97">
        <v>149.53810110412036</v>
      </c>
      <c r="I28" s="97">
        <v>99.911206319994051</v>
      </c>
      <c r="J28" s="97">
        <v>11.916956360569461</v>
      </c>
      <c r="K28" s="97">
        <v>7.2020928711266397</v>
      </c>
      <c r="L28" s="97">
        <v>9.8649577508717066</v>
      </c>
      <c r="M28" s="97">
        <v>33.311702192169527</v>
      </c>
      <c r="N28" s="2">
        <v>-58.992940712214825</v>
      </c>
      <c r="O28" s="97">
        <v>5.4271873705115068</v>
      </c>
      <c r="P28" s="97">
        <v>11.18901997844026</v>
      </c>
      <c r="Q28" s="97">
        <v>142.34140624897472</v>
      </c>
      <c r="R28" s="97">
        <v>5.0072128860206639</v>
      </c>
      <c r="S28" s="97">
        <v>116.14743448774365</v>
      </c>
      <c r="T28" s="21">
        <v>34.561840234920858</v>
      </c>
      <c r="U28" s="97">
        <v>144.99982326476362</v>
      </c>
      <c r="V28" s="97">
        <v>11.18901997844026</v>
      </c>
      <c r="W28" s="97">
        <v>10.799561805408612</v>
      </c>
      <c r="X28" s="97">
        <v>5.0072128860206639</v>
      </c>
      <c r="Y28" s="97">
        <v>9.6347552234044809</v>
      </c>
      <c r="Z28" s="19">
        <v>34.561840234920858</v>
      </c>
      <c r="AA28" s="2">
        <v>-43.38541994901685</v>
      </c>
      <c r="AB28" s="62">
        <v>22</v>
      </c>
      <c r="AC28" s="46">
        <v>5.7825910600447985</v>
      </c>
      <c r="AD28" s="97">
        <v>100.61180030874023</v>
      </c>
      <c r="AE28" s="97">
        <v>146.52909063000237</v>
      </c>
      <c r="AF28" s="97">
        <v>6.4880406545270661</v>
      </c>
      <c r="AG28" s="97">
        <v>113.72125045679392</v>
      </c>
      <c r="AH28" s="21">
        <v>32.891761229489262</v>
      </c>
      <c r="AI28" s="97">
        <v>151.19166170220078</v>
      </c>
      <c r="AJ28" s="97">
        <v>100.61180030874023</v>
      </c>
      <c r="AK28" s="97">
        <v>12.290909069045714</v>
      </c>
      <c r="AL28" s="19">
        <v>6.4880406545270661</v>
      </c>
      <c r="AM28" s="97">
        <v>7.3737401535954756</v>
      </c>
      <c r="AN28" s="21">
        <v>32.891761229489262</v>
      </c>
      <c r="AO28" s="2">
        <v>-62.847031134254742</v>
      </c>
      <c r="AP28" s="66">
        <v>22</v>
      </c>
      <c r="AQ28" s="97">
        <v>4.9905315575965581</v>
      </c>
      <c r="AR28" s="97">
        <v>99.616103506031465</v>
      </c>
      <c r="AS28" s="97">
        <v>142.15637726224514</v>
      </c>
      <c r="AT28" s="97">
        <v>75.334204057634039</v>
      </c>
      <c r="AU28" s="97">
        <v>110.39262394424661</v>
      </c>
      <c r="AV28" s="21">
        <v>35.496867457019682</v>
      </c>
      <c r="AW28" s="97">
        <v>143.07491432140102</v>
      </c>
      <c r="AX28" s="97">
        <v>99.616103506031465</v>
      </c>
      <c r="AY28" s="97">
        <v>11.165628155834057</v>
      </c>
      <c r="AZ28" s="97">
        <v>75.334204057634039</v>
      </c>
      <c r="BA28" s="97">
        <v>4.5846141358200523</v>
      </c>
      <c r="BB28" s="97">
        <v>35.496867457019682</v>
      </c>
      <c r="BC28" s="2">
        <v>-13.62180567655327</v>
      </c>
      <c r="BD28" s="62">
        <v>22</v>
      </c>
      <c r="BE28" s="97">
        <v>6.3807762878838146</v>
      </c>
      <c r="BF28" s="97">
        <v>100.31976121807369</v>
      </c>
      <c r="BG28" s="97">
        <v>148.81986614923281</v>
      </c>
      <c r="BH28" s="97">
        <v>6.238535132349587</v>
      </c>
      <c r="BI28" s="97">
        <v>111.372177679033</v>
      </c>
      <c r="BJ28" s="21">
        <v>34.705277306404007</v>
      </c>
      <c r="BK28" s="97">
        <v>149.75405924499782</v>
      </c>
      <c r="BL28" s="97">
        <v>100.31976121807369</v>
      </c>
      <c r="BM28" s="97">
        <v>9.754639496074498</v>
      </c>
      <c r="BN28" s="97">
        <v>6.238535132349587</v>
      </c>
      <c r="BO28" s="97">
        <v>8.7942015012351735</v>
      </c>
      <c r="BP28" s="97">
        <v>34.705277306404007</v>
      </c>
      <c r="BQ28" s="2">
        <v>-61.297966346574341</v>
      </c>
      <c r="BR28" s="97">
        <v>5.6965010716187816</v>
      </c>
      <c r="BS28" s="97">
        <v>100.19455209515282</v>
      </c>
      <c r="BT28" s="97">
        <v>147.40879327750042</v>
      </c>
      <c r="BU28" s="97">
        <v>0.68572641842177029</v>
      </c>
      <c r="BV28" s="97">
        <v>113.0822141730854</v>
      </c>
      <c r="BW28" s="21">
        <v>99.820865221350999</v>
      </c>
      <c r="BX28" s="97">
        <v>147.17603530150711</v>
      </c>
      <c r="BY28" s="97">
        <v>100.19455209515282</v>
      </c>
      <c r="BZ28" s="97">
        <v>13.569897592652055</v>
      </c>
      <c r="CA28" s="97">
        <v>0.68572641842177029</v>
      </c>
      <c r="CB28" s="97">
        <v>12.464204594238664</v>
      </c>
      <c r="CC28" s="97">
        <v>99.820865221350999</v>
      </c>
      <c r="CD28" s="2">
        <v>-69.131151826217291</v>
      </c>
    </row>
    <row r="29" spans="1:82" x14ac:dyDescent="0.25">
      <c r="A29" s="59">
        <v>23</v>
      </c>
      <c r="B29" s="46">
        <v>6.7187509669977015</v>
      </c>
      <c r="C29" s="97">
        <v>99.882772030168624</v>
      </c>
      <c r="D29" s="97">
        <v>146.90048290396081</v>
      </c>
      <c r="E29" s="97">
        <v>6.4236638031896778</v>
      </c>
      <c r="F29" s="97">
        <v>114.51128494658313</v>
      </c>
      <c r="G29" s="21">
        <v>34.769243257849631</v>
      </c>
      <c r="H29" s="97">
        <v>147.85688846033668</v>
      </c>
      <c r="I29" s="97">
        <v>99.882772030168624</v>
      </c>
      <c r="J29" s="97">
        <v>11.898468984585376</v>
      </c>
      <c r="K29" s="97">
        <v>6.4236638031896778</v>
      </c>
      <c r="L29" s="97">
        <v>10.855063788843097</v>
      </c>
      <c r="M29" s="97">
        <v>34.769243257849631</v>
      </c>
      <c r="N29" s="2">
        <v>-59.501972155638114</v>
      </c>
      <c r="O29" s="97">
        <v>5.7419611370160339</v>
      </c>
      <c r="P29" s="97">
        <v>7.2025930922973451</v>
      </c>
      <c r="Q29" s="97">
        <v>143.97852770112843</v>
      </c>
      <c r="R29" s="97">
        <v>6.3856842330567254</v>
      </c>
      <c r="S29" s="97">
        <v>111.23950146876281</v>
      </c>
      <c r="T29" s="21">
        <v>34.763423010246527</v>
      </c>
      <c r="U29" s="97">
        <v>145.60145449084683</v>
      </c>
      <c r="V29" s="97">
        <v>7.2025930922973451</v>
      </c>
      <c r="W29" s="97">
        <v>8.7671018428402565</v>
      </c>
      <c r="X29" s="97">
        <v>6.3856842330567254</v>
      </c>
      <c r="Y29" s="97">
        <v>12.673342514576866</v>
      </c>
      <c r="Z29" s="19">
        <v>34.763423010246527</v>
      </c>
      <c r="AA29" s="2">
        <v>-33.548195408172383</v>
      </c>
      <c r="AB29" s="62">
        <v>23</v>
      </c>
      <c r="AC29" s="46">
        <v>6.2382073952576613</v>
      </c>
      <c r="AD29" s="97">
        <v>99.762465644153153</v>
      </c>
      <c r="AE29" s="97">
        <v>148.81687170208644</v>
      </c>
      <c r="AF29" s="97">
        <v>4.1732324833814509</v>
      </c>
      <c r="AG29" s="97">
        <v>114.64411948436545</v>
      </c>
      <c r="AH29" s="21">
        <v>32.998308102446103</v>
      </c>
      <c r="AI29" s="97">
        <v>149.84504117712069</v>
      </c>
      <c r="AJ29" s="97">
        <v>99.762465644153153</v>
      </c>
      <c r="AK29" s="97">
        <v>13.197216143217744</v>
      </c>
      <c r="AL29" s="19">
        <v>4.1732324833814509</v>
      </c>
      <c r="AM29" s="97">
        <v>14.814150285083311</v>
      </c>
      <c r="AN29" s="21">
        <v>32.998308102446103</v>
      </c>
      <c r="AO29" s="2">
        <v>-63.150458833973779</v>
      </c>
      <c r="AP29" s="66">
        <v>23</v>
      </c>
      <c r="AQ29" s="97">
        <v>5.7987617533292344</v>
      </c>
      <c r="AR29" s="97">
        <v>99.447335300369289</v>
      </c>
      <c r="AS29" s="97">
        <v>143.28843105430914</v>
      </c>
      <c r="AT29" s="97">
        <v>77.031457055355077</v>
      </c>
      <c r="AU29" s="97">
        <v>114.70535134159049</v>
      </c>
      <c r="AV29" s="21">
        <v>34.242238586314009</v>
      </c>
      <c r="AW29" s="97">
        <v>143.64129722180397</v>
      </c>
      <c r="AX29" s="97">
        <v>99.447335300369289</v>
      </c>
      <c r="AY29" s="97">
        <v>14.33943522525626</v>
      </c>
      <c r="AZ29" s="97">
        <v>77.031457055355077</v>
      </c>
      <c r="BA29" s="97">
        <v>2.9752175913139243</v>
      </c>
      <c r="BB29" s="97">
        <v>34.242238586314009</v>
      </c>
      <c r="BC29" s="2">
        <v>-13.2463144750343</v>
      </c>
      <c r="BD29" s="62">
        <v>23</v>
      </c>
      <c r="BE29" s="97">
        <v>6.8444288376548412</v>
      </c>
      <c r="BF29" s="97">
        <v>100.05586476696527</v>
      </c>
      <c r="BG29" s="97">
        <v>149.03702697373294</v>
      </c>
      <c r="BH29" s="97">
        <v>5.8782730897935425</v>
      </c>
      <c r="BI29" s="97">
        <v>113.85846894574239</v>
      </c>
      <c r="BJ29" s="21">
        <v>33.98742637566707</v>
      </c>
      <c r="BK29" s="97">
        <v>149.95946385611796</v>
      </c>
      <c r="BL29" s="97">
        <v>100.05586476696527</v>
      </c>
      <c r="BM29" s="97">
        <v>10.271384324229805</v>
      </c>
      <c r="BN29" s="97">
        <v>5.8782730897935425</v>
      </c>
      <c r="BO29" s="97">
        <v>8.3905180479977837</v>
      </c>
      <c r="BP29" s="97">
        <v>33.98742637566707</v>
      </c>
      <c r="BQ29" s="2">
        <v>-61.67117716075353</v>
      </c>
      <c r="BR29" s="97">
        <v>5.3811769529326794</v>
      </c>
      <c r="BS29" s="97">
        <v>98.984357265455998</v>
      </c>
      <c r="BT29" s="97">
        <v>150.27669040839069</v>
      </c>
      <c r="BU29" s="97">
        <v>0.86402738670649248</v>
      </c>
      <c r="BV29" s="97">
        <v>115.61897010602793</v>
      </c>
      <c r="BW29" s="21">
        <v>99.889506406130721</v>
      </c>
      <c r="BX29" s="97">
        <v>151.89812852538051</v>
      </c>
      <c r="BY29" s="97">
        <v>98.984357265455998</v>
      </c>
      <c r="BZ29" s="97">
        <v>10.237644833620454</v>
      </c>
      <c r="CA29" s="97">
        <v>0.86402738670649248</v>
      </c>
      <c r="CB29" s="97">
        <v>5.9587700034134308</v>
      </c>
      <c r="CC29" s="97">
        <v>99.889506406130721</v>
      </c>
      <c r="CD29" s="2">
        <v>-80.836813524335767</v>
      </c>
    </row>
    <row r="30" spans="1:82" x14ac:dyDescent="0.25">
      <c r="A30" s="59">
        <v>24</v>
      </c>
      <c r="B30" s="46">
        <v>6.1037756743781717</v>
      </c>
      <c r="C30" s="97">
        <v>99.056592109281368</v>
      </c>
      <c r="D30" s="97">
        <v>149.89632560002389</v>
      </c>
      <c r="E30" s="97">
        <v>5.8095415328917301</v>
      </c>
      <c r="F30" s="97">
        <v>112.83580887842034</v>
      </c>
      <c r="G30" s="21">
        <v>34.17055947194067</v>
      </c>
      <c r="H30" s="97">
        <v>151.39702741554603</v>
      </c>
      <c r="I30" s="97">
        <v>99.056592109281368</v>
      </c>
      <c r="J30" s="97">
        <v>10.62994248217286</v>
      </c>
      <c r="K30" s="97">
        <v>5.8095415328917301</v>
      </c>
      <c r="L30" s="97">
        <v>10.318429933389609</v>
      </c>
      <c r="M30" s="97">
        <v>34.17055947194067</v>
      </c>
      <c r="N30" s="2">
        <v>-61.90314449388665</v>
      </c>
      <c r="O30" s="97">
        <v>5.9698032072395675</v>
      </c>
      <c r="P30" s="97">
        <v>10.438205694244708</v>
      </c>
      <c r="Q30" s="97">
        <v>144.89374044600521</v>
      </c>
      <c r="R30" s="97">
        <v>5.6343718815612425</v>
      </c>
      <c r="S30" s="97">
        <v>114.29854988790237</v>
      </c>
      <c r="T30" s="21">
        <v>33.20482769568477</v>
      </c>
      <c r="U30" s="97">
        <v>142.72035998726753</v>
      </c>
      <c r="V30" s="97">
        <v>10.438205694244708</v>
      </c>
      <c r="W30" s="97">
        <v>12.667139872558058</v>
      </c>
      <c r="X30" s="97">
        <v>5.6343718815612425</v>
      </c>
      <c r="Y30" s="97">
        <v>7.9572401345446213</v>
      </c>
      <c r="Z30" s="19">
        <v>33.20482769568477</v>
      </c>
      <c r="AA30" s="2">
        <v>-40.922231407065247</v>
      </c>
      <c r="AB30" s="62">
        <v>24</v>
      </c>
      <c r="AC30" s="46">
        <v>5.8470436406348485</v>
      </c>
      <c r="AD30" s="97">
        <v>99.988842904368695</v>
      </c>
      <c r="AE30" s="97">
        <v>146.63140084734084</v>
      </c>
      <c r="AF30" s="97">
        <v>5.6367003598380849</v>
      </c>
      <c r="AG30" s="97">
        <v>111.28584494360119</v>
      </c>
      <c r="AH30" s="21">
        <v>33.264048775687037</v>
      </c>
      <c r="AI30" s="97">
        <v>150.69157005162711</v>
      </c>
      <c r="AJ30" s="97">
        <v>99.988842904368695</v>
      </c>
      <c r="AK30" s="97">
        <v>12.635454192308725</v>
      </c>
      <c r="AL30" s="19">
        <v>5.6367003598380849</v>
      </c>
      <c r="AM30" s="97">
        <v>12.558013096806654</v>
      </c>
      <c r="AN30" s="21">
        <v>33.264048775687037</v>
      </c>
      <c r="AO30" s="2">
        <v>-61.787264303177103</v>
      </c>
      <c r="AP30" s="66">
        <v>24</v>
      </c>
      <c r="AQ30" s="97">
        <v>5.9693868569206572</v>
      </c>
      <c r="AR30" s="97">
        <v>99.234469473409831</v>
      </c>
      <c r="AS30" s="97">
        <v>146.86048496792702</v>
      </c>
      <c r="AT30" s="97">
        <v>75.519693418721786</v>
      </c>
      <c r="AU30" s="97">
        <v>110.09818543308083</v>
      </c>
      <c r="AV30" s="21">
        <v>33.740471932373545</v>
      </c>
      <c r="AW30" s="97">
        <v>145.78487172919094</v>
      </c>
      <c r="AX30" s="97">
        <v>99.234469473409831</v>
      </c>
      <c r="AY30" s="97">
        <v>10.200504934113813</v>
      </c>
      <c r="AZ30" s="97">
        <v>75.519693418721786</v>
      </c>
      <c r="BA30" s="97">
        <v>3.7319644334580491</v>
      </c>
      <c r="BB30" s="97">
        <v>33.740471932373545</v>
      </c>
      <c r="BC30" s="2">
        <v>-12.531613375686598</v>
      </c>
      <c r="BD30" s="62">
        <v>24</v>
      </c>
      <c r="BE30" s="97">
        <v>6.8021432381903484</v>
      </c>
      <c r="BF30" s="97">
        <v>99.316696358229208</v>
      </c>
      <c r="BG30" s="97">
        <v>146.2747459927788</v>
      </c>
      <c r="BH30" s="97">
        <v>5.9580756100296801</v>
      </c>
      <c r="BI30" s="97">
        <v>115.26295302288479</v>
      </c>
      <c r="BJ30" s="21">
        <v>34.010121218333374</v>
      </c>
      <c r="BK30" s="97">
        <v>150.20312492205545</v>
      </c>
      <c r="BL30" s="97">
        <v>99.316696358229208</v>
      </c>
      <c r="BM30" s="97">
        <v>12.912273434245757</v>
      </c>
      <c r="BN30" s="97">
        <v>5.9580756100296801</v>
      </c>
      <c r="BO30" s="97">
        <v>10.368536190711684</v>
      </c>
      <c r="BP30" s="97">
        <v>34.010121218333374</v>
      </c>
      <c r="BQ30" s="2">
        <v>-60.884760037099397</v>
      </c>
      <c r="BR30" s="97">
        <v>6.2784320802914344</v>
      </c>
      <c r="BS30" s="97">
        <v>99.263445192325506</v>
      </c>
      <c r="BT30" s="97">
        <v>149.83747559263435</v>
      </c>
      <c r="BU30" s="97">
        <v>1.1846280823455362</v>
      </c>
      <c r="BV30" s="97">
        <v>116.0724555301523</v>
      </c>
      <c r="BW30" s="21">
        <v>99.687198950798731</v>
      </c>
      <c r="BX30" s="97">
        <v>147.2931656693579</v>
      </c>
      <c r="BY30" s="97">
        <v>99.263445192325506</v>
      </c>
      <c r="BZ30" s="97">
        <v>11.656379416870971</v>
      </c>
      <c r="CA30" s="97">
        <v>1.1846280823455362</v>
      </c>
      <c r="CB30" s="97">
        <v>11.852820806851316</v>
      </c>
      <c r="CC30" s="97">
        <v>99.687198950798731</v>
      </c>
      <c r="CD30" s="2">
        <v>-68.394748569337153</v>
      </c>
    </row>
    <row r="31" spans="1:82" x14ac:dyDescent="0.25">
      <c r="A31" s="59">
        <v>25</v>
      </c>
      <c r="B31" s="46">
        <v>5.3527072778330371</v>
      </c>
      <c r="C31" s="97">
        <v>98.731217257012332</v>
      </c>
      <c r="D31" s="97">
        <v>148.26621967655066</v>
      </c>
      <c r="E31" s="97">
        <v>5.1645253297222391</v>
      </c>
      <c r="F31" s="97">
        <v>114.70042530402274</v>
      </c>
      <c r="G31" s="21">
        <v>33.600845196021766</v>
      </c>
      <c r="H31" s="97">
        <v>148.71088231350635</v>
      </c>
      <c r="I31" s="97">
        <v>98.731217257012332</v>
      </c>
      <c r="J31" s="97">
        <v>13.570873726389699</v>
      </c>
      <c r="K31" s="97">
        <v>5.1645253297222391</v>
      </c>
      <c r="L31" s="97">
        <v>9.4576687333563196</v>
      </c>
      <c r="M31" s="97">
        <v>33.600845196021766</v>
      </c>
      <c r="N31" s="2">
        <v>-64.800484594561766</v>
      </c>
      <c r="O31" s="97">
        <v>5.2122855414229576</v>
      </c>
      <c r="P31" s="97">
        <v>12.013665906094305</v>
      </c>
      <c r="Q31" s="97">
        <v>143.030862371952</v>
      </c>
      <c r="R31" s="97">
        <v>5.9771684953636388</v>
      </c>
      <c r="S31" s="97">
        <v>113.91747443338771</v>
      </c>
      <c r="T31" s="21">
        <v>33.126379612579285</v>
      </c>
      <c r="U31" s="97">
        <v>145.29231655352694</v>
      </c>
      <c r="V31" s="97">
        <v>12.013665906094305</v>
      </c>
      <c r="W31" s="97">
        <v>12.579021844329052</v>
      </c>
      <c r="X31" s="97">
        <v>5.9771684953636388</v>
      </c>
      <c r="Y31" s="97">
        <v>13.495894215058128</v>
      </c>
      <c r="Z31" s="19">
        <v>33.126379612579285</v>
      </c>
      <c r="AA31" s="2">
        <v>-37.377256356035808</v>
      </c>
      <c r="AB31" s="62">
        <v>25</v>
      </c>
      <c r="AC31" s="46">
        <v>6.6805222481046975</v>
      </c>
      <c r="AD31" s="97">
        <v>99.007293207149203</v>
      </c>
      <c r="AE31" s="97">
        <v>148.09565071069295</v>
      </c>
      <c r="AF31" s="97">
        <v>4.82574745376093</v>
      </c>
      <c r="AG31" s="97">
        <v>114.43179977246686</v>
      </c>
      <c r="AH31" s="21">
        <v>33.962977449579569</v>
      </c>
      <c r="AI31" s="97">
        <v>150.19388178749003</v>
      </c>
      <c r="AJ31" s="97">
        <v>99.007293207149203</v>
      </c>
      <c r="AK31" s="97">
        <v>10.533137149437866</v>
      </c>
      <c r="AL31" s="19">
        <v>4.82574745376093</v>
      </c>
      <c r="AM31" s="97">
        <v>6.4060116283646522</v>
      </c>
      <c r="AN31" s="21">
        <v>33.962977449579569</v>
      </c>
      <c r="AO31" s="2">
        <v>-65.388152551363802</v>
      </c>
      <c r="AP31" s="66">
        <v>25</v>
      </c>
      <c r="AQ31" s="97">
        <v>5.051752352009812</v>
      </c>
      <c r="AR31" s="97">
        <v>100.40423131680522</v>
      </c>
      <c r="AS31" s="97">
        <v>143.89988341537386</v>
      </c>
      <c r="AT31" s="97">
        <v>75.338067430415947</v>
      </c>
      <c r="AU31" s="97">
        <v>114.43098346381771</v>
      </c>
      <c r="AV31" s="21">
        <v>33.956194054559532</v>
      </c>
      <c r="AW31" s="97">
        <v>145.86644950674406</v>
      </c>
      <c r="AX31" s="97">
        <v>100.40423131680522</v>
      </c>
      <c r="AY31" s="97">
        <v>8.8804891584678636</v>
      </c>
      <c r="AZ31" s="97">
        <v>75.338067430415947</v>
      </c>
      <c r="BA31" s="97">
        <v>3.6269765401318117</v>
      </c>
      <c r="BB31" s="97">
        <v>33.956194054559532</v>
      </c>
      <c r="BC31" s="2">
        <v>-13.644905911644392</v>
      </c>
      <c r="BD31" s="62">
        <v>25</v>
      </c>
      <c r="BE31" s="97">
        <v>7.271260793740085</v>
      </c>
      <c r="BF31" s="97">
        <v>99.170335838878628</v>
      </c>
      <c r="BG31" s="97">
        <v>150.43497971187816</v>
      </c>
      <c r="BH31" s="97">
        <v>4.5690729711057081</v>
      </c>
      <c r="BI31" s="97">
        <v>113.8150300898062</v>
      </c>
      <c r="BJ31" s="21">
        <v>34.060826937793678</v>
      </c>
      <c r="BK31" s="97">
        <v>149.6466583100694</v>
      </c>
      <c r="BL31" s="97">
        <v>99.170335838878628</v>
      </c>
      <c r="BM31" s="97">
        <v>12.596349231124934</v>
      </c>
      <c r="BN31" s="97">
        <v>4.5690729711057081</v>
      </c>
      <c r="BO31" s="97">
        <v>4.4872738726296149</v>
      </c>
      <c r="BP31" s="97">
        <v>34.060826937793678</v>
      </c>
      <c r="BQ31" s="2">
        <v>-65.885586118736271</v>
      </c>
      <c r="BR31" s="97">
        <v>5.1504912295284493</v>
      </c>
      <c r="BS31" s="97">
        <v>99.269201233026905</v>
      </c>
      <c r="BT31" s="97">
        <v>148.34379071724544</v>
      </c>
      <c r="BU31" s="97">
        <v>0.76509472131030765</v>
      </c>
      <c r="BV31" s="97">
        <v>113.74571724112788</v>
      </c>
      <c r="BW31" s="21">
        <v>100.02225202267185</v>
      </c>
      <c r="BX31" s="97">
        <v>149.02644398918312</v>
      </c>
      <c r="BY31" s="97">
        <v>99.269201233026905</v>
      </c>
      <c r="BZ31" s="97">
        <v>15.212913195858352</v>
      </c>
      <c r="CA31" s="97">
        <v>0.76509472131030765</v>
      </c>
      <c r="CB31" s="97">
        <v>10.072112961830738</v>
      </c>
      <c r="CC31" s="97">
        <v>100.02225202267185</v>
      </c>
      <c r="CD31" s="2">
        <v>-73.519193947340796</v>
      </c>
    </row>
    <row r="32" spans="1:82" x14ac:dyDescent="0.25">
      <c r="A32" s="59">
        <v>26</v>
      </c>
      <c r="B32" s="46">
        <v>5.8253265780188093</v>
      </c>
      <c r="C32" s="97">
        <v>100.3487795461092</v>
      </c>
      <c r="D32" s="97">
        <v>149.43172161666968</v>
      </c>
      <c r="E32" s="97">
        <v>5.6880870881385235</v>
      </c>
      <c r="F32" s="97">
        <v>110.7978446174711</v>
      </c>
      <c r="G32" s="21">
        <v>34.244233393824381</v>
      </c>
      <c r="H32" s="97">
        <v>148.58936830031794</v>
      </c>
      <c r="I32" s="97">
        <v>100.3487795461092</v>
      </c>
      <c r="J32" s="97">
        <v>13.997838705589283</v>
      </c>
      <c r="K32" s="97">
        <v>5.6880870881385235</v>
      </c>
      <c r="L32" s="97">
        <v>8.1076515688319155</v>
      </c>
      <c r="M32" s="97">
        <v>34.244233393824381</v>
      </c>
      <c r="N32" s="2">
        <v>-63.455278938130938</v>
      </c>
      <c r="O32" s="97">
        <v>5.6330824570085056</v>
      </c>
      <c r="P32" s="97">
        <v>10.923179268468111</v>
      </c>
      <c r="Q32" s="97">
        <v>144.1404835224138</v>
      </c>
      <c r="R32" s="97">
        <v>7.6869929812864672</v>
      </c>
      <c r="S32" s="97">
        <v>114.07367055441193</v>
      </c>
      <c r="T32" s="21">
        <v>33.327687833724923</v>
      </c>
      <c r="U32" s="97">
        <v>142.60121881597973</v>
      </c>
      <c r="V32" s="97">
        <v>10.923179268468111</v>
      </c>
      <c r="W32" s="97">
        <v>10.822397066651011</v>
      </c>
      <c r="X32" s="97">
        <v>7.6869929812864672</v>
      </c>
      <c r="Y32" s="97">
        <v>11.591168408385387</v>
      </c>
      <c r="Z32" s="19">
        <v>33.327687833724923</v>
      </c>
      <c r="AA32" s="2">
        <v>-33.174549197060081</v>
      </c>
      <c r="AB32" s="62">
        <v>26</v>
      </c>
      <c r="AC32" s="46">
        <v>6.6737240456349349</v>
      </c>
      <c r="AD32" s="97">
        <v>100.43415460736334</v>
      </c>
      <c r="AE32" s="97">
        <v>150.78683939220696</v>
      </c>
      <c r="AF32" s="97">
        <v>6.0897973244104717</v>
      </c>
      <c r="AG32" s="97">
        <v>116.02397897996994</v>
      </c>
      <c r="AH32" s="21">
        <v>33.887884227463168</v>
      </c>
      <c r="AI32" s="97">
        <v>148.86675165140645</v>
      </c>
      <c r="AJ32" s="97">
        <v>100.43415460736334</v>
      </c>
      <c r="AK32" s="97">
        <v>11.183153560014517</v>
      </c>
      <c r="AL32" s="19">
        <v>6.0897973244104717</v>
      </c>
      <c r="AM32" s="97">
        <v>10.526887558599288</v>
      </c>
      <c r="AN32" s="21">
        <v>33.887884227463168</v>
      </c>
      <c r="AO32" s="2">
        <v>-60.308156790652035</v>
      </c>
      <c r="AP32" s="66">
        <v>26</v>
      </c>
      <c r="AQ32" s="97">
        <v>6.9147291534338802</v>
      </c>
      <c r="AR32" s="97">
        <v>99.782074075461196</v>
      </c>
      <c r="AS32" s="97">
        <v>140.49221135091236</v>
      </c>
      <c r="AT32" s="97">
        <v>77.138920240572929</v>
      </c>
      <c r="AU32" s="97">
        <v>114.12830025328672</v>
      </c>
      <c r="AV32" s="21">
        <v>31.404526409063543</v>
      </c>
      <c r="AW32" s="97">
        <v>145.74310551107783</v>
      </c>
      <c r="AX32" s="97">
        <v>99.782074075461196</v>
      </c>
      <c r="AY32" s="97">
        <v>16.492951072006278</v>
      </c>
      <c r="AZ32" s="97">
        <v>77.138920240572929</v>
      </c>
      <c r="BA32" s="97">
        <v>2.9125571912265915</v>
      </c>
      <c r="BB32" s="97">
        <v>31.404526409063543</v>
      </c>
      <c r="BC32" s="2">
        <v>-13.579508011448445</v>
      </c>
      <c r="BD32" s="62">
        <v>26</v>
      </c>
      <c r="BE32" s="97">
        <v>6.4654507472066616</v>
      </c>
      <c r="BF32" s="97">
        <v>99.888725785585208</v>
      </c>
      <c r="BG32" s="97">
        <v>147.79254234066229</v>
      </c>
      <c r="BH32" s="97">
        <v>5.1810372322415317</v>
      </c>
      <c r="BI32" s="97">
        <v>114.45362554466874</v>
      </c>
      <c r="BJ32" s="21">
        <v>34.266919591159223</v>
      </c>
      <c r="BK32" s="97">
        <v>151.97486324037223</v>
      </c>
      <c r="BL32" s="97">
        <v>99.888725785585208</v>
      </c>
      <c r="BM32" s="97">
        <v>11.924566929758743</v>
      </c>
      <c r="BN32" s="97">
        <v>5.1810372322415317</v>
      </c>
      <c r="BO32" s="97">
        <v>11.106923344631323</v>
      </c>
      <c r="BP32" s="97">
        <v>34.266919591159223</v>
      </c>
      <c r="BQ32" s="2">
        <v>-62.776360181776866</v>
      </c>
      <c r="BR32" s="97">
        <v>6.2716499343171206</v>
      </c>
      <c r="BS32" s="97">
        <v>99.812173500269154</v>
      </c>
      <c r="BT32" s="97">
        <v>149.75695136856581</v>
      </c>
      <c r="BU32" s="97">
        <v>0.92528430790432359</v>
      </c>
      <c r="BV32" s="97">
        <v>112.8475761583517</v>
      </c>
      <c r="BW32" s="21">
        <v>99.507590694236214</v>
      </c>
      <c r="BX32" s="97">
        <v>149.12078835604126</v>
      </c>
      <c r="BY32" s="97">
        <v>99.812173500269154</v>
      </c>
      <c r="BZ32" s="97">
        <v>12.13229243382662</v>
      </c>
      <c r="CA32" s="97">
        <v>0.92528430790432359</v>
      </c>
      <c r="CB32" s="97">
        <v>7.0023365480983344</v>
      </c>
      <c r="CC32" s="97">
        <v>99.507590694236214</v>
      </c>
      <c r="CD32" s="2">
        <v>-76.390078280785303</v>
      </c>
    </row>
    <row r="33" spans="1:82" x14ac:dyDescent="0.25">
      <c r="A33" s="59">
        <v>27</v>
      </c>
      <c r="B33" s="46">
        <v>4.9161215167730647</v>
      </c>
      <c r="C33" s="97">
        <v>99.40224766575659</v>
      </c>
      <c r="D33" s="97">
        <v>146.88289998435832</v>
      </c>
      <c r="E33" s="97">
        <v>6.3226031590088994</v>
      </c>
      <c r="F33" s="97">
        <v>114.11882688427497</v>
      </c>
      <c r="G33" s="21">
        <v>34.711678582386611</v>
      </c>
      <c r="H33" s="97">
        <v>149.66957334634179</v>
      </c>
      <c r="I33" s="97">
        <v>99.40224766575659</v>
      </c>
      <c r="J33" s="97">
        <v>11.892302355654314</v>
      </c>
      <c r="K33" s="97">
        <v>6.3226031590088994</v>
      </c>
      <c r="L33" s="97">
        <v>1.029441112660157</v>
      </c>
      <c r="M33" s="97">
        <v>34.711678582386611</v>
      </c>
      <c r="N33" s="2">
        <v>-67.983866872401492</v>
      </c>
      <c r="O33" s="97">
        <v>5.5915459078564913</v>
      </c>
      <c r="P33" s="97">
        <v>12.921284279319988</v>
      </c>
      <c r="Q33" s="97">
        <v>142.97485183446452</v>
      </c>
      <c r="R33" s="97">
        <v>8.3234075398541894</v>
      </c>
      <c r="S33" s="97">
        <v>110.63936562254864</v>
      </c>
      <c r="T33" s="21">
        <v>34.327868103812314</v>
      </c>
      <c r="U33" s="97">
        <v>143.30915980928924</v>
      </c>
      <c r="V33" s="97">
        <v>12.921284279319988</v>
      </c>
      <c r="W33" s="97">
        <v>11.410952652200169</v>
      </c>
      <c r="X33" s="97">
        <v>8.3234075398541894</v>
      </c>
      <c r="Y33" s="97">
        <v>14.438499455326374</v>
      </c>
      <c r="Z33" s="19">
        <v>34.327868103812314</v>
      </c>
      <c r="AA33" s="2">
        <v>-31.370338137689249</v>
      </c>
      <c r="AB33" s="62">
        <v>27</v>
      </c>
      <c r="AC33" s="46">
        <v>5.5789141932065212</v>
      </c>
      <c r="AD33" s="97">
        <v>99.563232587654781</v>
      </c>
      <c r="AE33" s="97">
        <v>147.49988180532316</v>
      </c>
      <c r="AF33" s="97">
        <v>4.7459212676199494</v>
      </c>
      <c r="AG33" s="97">
        <v>112.51259686135182</v>
      </c>
      <c r="AH33" s="21">
        <v>34.140081861832194</v>
      </c>
      <c r="AI33" s="97">
        <v>147.99570908458327</v>
      </c>
      <c r="AJ33" s="97">
        <v>99.563232587654781</v>
      </c>
      <c r="AK33" s="97">
        <v>11.856575753945309</v>
      </c>
      <c r="AL33" s="19">
        <v>4.7459212676199494</v>
      </c>
      <c r="AM33" s="97">
        <v>8.6725537879024941</v>
      </c>
      <c r="AN33" s="21">
        <v>34.140081861832194</v>
      </c>
      <c r="AO33" s="2">
        <v>-65.849513412861114</v>
      </c>
      <c r="AP33" s="66">
        <v>27</v>
      </c>
      <c r="AQ33" s="97">
        <v>5.7044150885333442</v>
      </c>
      <c r="AR33" s="97">
        <v>99.559027426076796</v>
      </c>
      <c r="AS33" s="97">
        <v>142.17652081301384</v>
      </c>
      <c r="AT33" s="97">
        <v>77.275849373011425</v>
      </c>
      <c r="AU33" s="97">
        <v>111.73187841893888</v>
      </c>
      <c r="AV33" s="21">
        <v>33.103455217166484</v>
      </c>
      <c r="AW33" s="97">
        <v>144.85034628799693</v>
      </c>
      <c r="AX33" s="97">
        <v>99.559027426076796</v>
      </c>
      <c r="AY33" s="97">
        <v>13.309205897830518</v>
      </c>
      <c r="AZ33" s="97">
        <v>77.275849373011425</v>
      </c>
      <c r="BA33" s="97">
        <v>3.2351538691816231</v>
      </c>
      <c r="BB33" s="97">
        <v>33.103455217166484</v>
      </c>
      <c r="BC33" s="2">
        <v>-13.137240127388269</v>
      </c>
      <c r="BD33" s="62">
        <v>27</v>
      </c>
      <c r="BE33" s="97">
        <v>5.8033771535686149</v>
      </c>
      <c r="BF33" s="97">
        <v>100.22963405902286</v>
      </c>
      <c r="BG33" s="97">
        <v>148.46506232727538</v>
      </c>
      <c r="BH33" s="97">
        <v>5.0325065661261634</v>
      </c>
      <c r="BI33" s="97">
        <v>114.67074053123288</v>
      </c>
      <c r="BJ33" s="21">
        <v>34.123797938011279</v>
      </c>
      <c r="BK33" s="97">
        <v>150.96304519255483</v>
      </c>
      <c r="BL33" s="97">
        <v>100.22963405902286</v>
      </c>
      <c r="BM33" s="97">
        <v>10.205066457918321</v>
      </c>
      <c r="BN33" s="97">
        <v>5.0325065661261634</v>
      </c>
      <c r="BO33" s="97">
        <v>7.778524044480017</v>
      </c>
      <c r="BP33" s="97">
        <v>34.123797938011279</v>
      </c>
      <c r="BQ33" s="2">
        <v>-65.780538285930731</v>
      </c>
      <c r="BR33" s="97">
        <v>6.1001393974828799</v>
      </c>
      <c r="BS33" s="97">
        <v>99.753211064533929</v>
      </c>
      <c r="BT33" s="97">
        <v>147.25609714498736</v>
      </c>
      <c r="BU33" s="97">
        <v>0.63755849492501615</v>
      </c>
      <c r="BV33" s="97">
        <v>112.74776002651259</v>
      </c>
      <c r="BW33" s="21">
        <v>99.676525482372895</v>
      </c>
      <c r="BX33" s="97">
        <v>150.19054552294648</v>
      </c>
      <c r="BY33" s="97">
        <v>99.753211064533929</v>
      </c>
      <c r="BZ33" s="97">
        <v>12.884652019383759</v>
      </c>
      <c r="CA33" s="97">
        <v>0.63755849492501615</v>
      </c>
      <c r="CB33" s="97">
        <v>10.080105852851217</v>
      </c>
      <c r="CC33" s="97">
        <v>99.676525482372895</v>
      </c>
      <c r="CD33" s="2">
        <v>-72.376728834308508</v>
      </c>
    </row>
    <row r="34" spans="1:82" x14ac:dyDescent="0.25">
      <c r="A34" s="59">
        <v>28</v>
      </c>
      <c r="B34" s="46">
        <v>5.3452061861957114</v>
      </c>
      <c r="C34" s="97">
        <v>99.935294494521003</v>
      </c>
      <c r="D34" s="97">
        <v>150.39220017814972</v>
      </c>
      <c r="E34" s="97">
        <v>5.7617644181592107</v>
      </c>
      <c r="F34" s="97">
        <v>113.89210532411487</v>
      </c>
      <c r="G34" s="21">
        <v>33.651459287884023</v>
      </c>
      <c r="H34" s="97">
        <v>149.23678886066872</v>
      </c>
      <c r="I34" s="97">
        <v>99.935294494521003</v>
      </c>
      <c r="J34" s="97">
        <v>10.553348858469848</v>
      </c>
      <c r="K34" s="97">
        <v>5.7617644181592107</v>
      </c>
      <c r="L34" s="97">
        <v>8.2514168847882026</v>
      </c>
      <c r="M34" s="97">
        <v>33.651459287884023</v>
      </c>
      <c r="N34" s="2">
        <v>-64.01597213239684</v>
      </c>
      <c r="O34" s="97">
        <v>5.8994098523761442</v>
      </c>
      <c r="P34" s="97">
        <v>9.3667242461296052</v>
      </c>
      <c r="Q34" s="97">
        <v>139.98043373053918</v>
      </c>
      <c r="R34" s="97">
        <v>6.5329714751503234</v>
      </c>
      <c r="S34" s="97">
        <v>113.16251765968335</v>
      </c>
      <c r="T34" s="21">
        <v>34.09185991852555</v>
      </c>
      <c r="U34" s="97">
        <v>141.39372675470651</v>
      </c>
      <c r="V34" s="97">
        <v>9.3667242461296052</v>
      </c>
      <c r="W34" s="97">
        <v>11.733502827568286</v>
      </c>
      <c r="X34" s="97">
        <v>6.5329714751503234</v>
      </c>
      <c r="Y34" s="97">
        <v>13.363179106660613</v>
      </c>
      <c r="Z34" s="19">
        <v>34.09185991852555</v>
      </c>
      <c r="AA34" s="2">
        <v>-34.586257800387159</v>
      </c>
      <c r="AB34" s="62">
        <v>28</v>
      </c>
      <c r="AC34" s="46">
        <v>5.2161079802536019</v>
      </c>
      <c r="AD34" s="97">
        <v>99.387379874720239</v>
      </c>
      <c r="AE34" s="97">
        <v>149.77739526886771</v>
      </c>
      <c r="AF34" s="97">
        <v>5.5290479005928459</v>
      </c>
      <c r="AG34" s="97">
        <v>114.28423266524804</v>
      </c>
      <c r="AH34" s="21">
        <v>34.276200663002577</v>
      </c>
      <c r="AI34" s="97">
        <v>149.75084874648962</v>
      </c>
      <c r="AJ34" s="97">
        <v>99.387379874720239</v>
      </c>
      <c r="AK34" s="97">
        <v>13.474588800062692</v>
      </c>
      <c r="AL34" s="19">
        <v>5.5290479005928459</v>
      </c>
      <c r="AM34" s="97">
        <v>8.0574985594991926</v>
      </c>
      <c r="AN34" s="21">
        <v>34.276200663002577</v>
      </c>
      <c r="AO34" s="2">
        <v>-65.004316660220056</v>
      </c>
      <c r="AP34" s="66">
        <v>28</v>
      </c>
      <c r="AQ34" s="97">
        <v>4.9798528371789814</v>
      </c>
      <c r="AR34" s="97">
        <v>99.38771517145706</v>
      </c>
      <c r="AS34" s="97">
        <v>141.26716372971086</v>
      </c>
      <c r="AT34" s="97">
        <v>75.983853529213562</v>
      </c>
      <c r="AU34" s="97">
        <v>111.78512018783334</v>
      </c>
      <c r="AV34" s="21">
        <v>32.760272068007559</v>
      </c>
      <c r="AW34" s="97">
        <v>139.43343138230907</v>
      </c>
      <c r="AX34" s="97">
        <v>99.38771517145706</v>
      </c>
      <c r="AY34" s="97">
        <v>9.1918242514168842</v>
      </c>
      <c r="AZ34" s="97">
        <v>75.983853529213562</v>
      </c>
      <c r="BA34" s="97">
        <v>0.68949920100848328</v>
      </c>
      <c r="BB34" s="97">
        <v>32.760272068007559</v>
      </c>
      <c r="BC34" s="2">
        <v>-12.767337557240108</v>
      </c>
      <c r="BD34" s="62">
        <v>28</v>
      </c>
      <c r="BE34" s="97">
        <v>6.4806915291562159</v>
      </c>
      <c r="BF34" s="97">
        <v>98.818308493580872</v>
      </c>
      <c r="BG34" s="97">
        <v>147.30287540524986</v>
      </c>
      <c r="BH34" s="97">
        <v>5.8323561343674841</v>
      </c>
      <c r="BI34" s="97">
        <v>114.32131331179846</v>
      </c>
      <c r="BJ34" s="21">
        <v>34.238518867244338</v>
      </c>
      <c r="BK34" s="97">
        <v>148.50372839714996</v>
      </c>
      <c r="BL34" s="97">
        <v>98.818308493580872</v>
      </c>
      <c r="BM34" s="97">
        <v>12.190079433399807</v>
      </c>
      <c r="BN34" s="97">
        <v>5.8323561343674841</v>
      </c>
      <c r="BO34" s="97">
        <v>9.6845709783176339</v>
      </c>
      <c r="BP34" s="97">
        <v>34.238518867244338</v>
      </c>
      <c r="BQ34" s="2">
        <v>-61.500147520852089</v>
      </c>
      <c r="BR34" s="97">
        <v>6.1789001709033027</v>
      </c>
      <c r="BS34" s="97">
        <v>99.381281808380876</v>
      </c>
      <c r="BT34" s="97">
        <v>148.01009939187938</v>
      </c>
      <c r="BU34" s="97">
        <v>0.29118138450487596</v>
      </c>
      <c r="BV34" s="97">
        <v>112.96131577252797</v>
      </c>
      <c r="BW34" s="21">
        <v>99.337115697079341</v>
      </c>
      <c r="BX34" s="97">
        <v>145.83734874120861</v>
      </c>
      <c r="BY34" s="97">
        <v>99.381281808380876</v>
      </c>
      <c r="BZ34" s="97">
        <v>15.055586594827306</v>
      </c>
      <c r="CA34" s="97">
        <v>0.29118138450487596</v>
      </c>
      <c r="CB34" s="97">
        <v>7.1003258924114476</v>
      </c>
      <c r="CC34" s="97">
        <v>99.337115697079341</v>
      </c>
      <c r="CD34" s="2">
        <v>-77.831294450983847</v>
      </c>
    </row>
    <row r="35" spans="1:82" x14ac:dyDescent="0.25">
      <c r="A35" s="59">
        <v>29</v>
      </c>
      <c r="B35" s="46">
        <v>5.5971831667497893</v>
      </c>
      <c r="C35" s="97">
        <v>99.282124413011999</v>
      </c>
      <c r="D35" s="97">
        <v>148.71160365322922</v>
      </c>
      <c r="E35" s="97">
        <v>5.3590085752274295</v>
      </c>
      <c r="F35" s="97">
        <v>112.94784794395605</v>
      </c>
      <c r="G35" s="21">
        <v>33.295563400734473</v>
      </c>
      <c r="H35" s="97">
        <v>148.8640325939468</v>
      </c>
      <c r="I35" s="97">
        <v>99.282124413011999</v>
      </c>
      <c r="J35" s="97">
        <v>11.483726946096564</v>
      </c>
      <c r="K35" s="97">
        <v>5.3590085752274295</v>
      </c>
      <c r="L35" s="97">
        <v>7.8701437370437866</v>
      </c>
      <c r="M35" s="97">
        <v>33.295563400734473</v>
      </c>
      <c r="N35" s="2">
        <v>-64.749365768669463</v>
      </c>
      <c r="O35" s="97">
        <v>5.9690512381100653</v>
      </c>
      <c r="P35" s="97">
        <v>10.933865571251395</v>
      </c>
      <c r="Q35" s="97">
        <v>142.66879962656196</v>
      </c>
      <c r="R35" s="97">
        <v>5.8119271454338701</v>
      </c>
      <c r="S35" s="97">
        <v>112.21169338354176</v>
      </c>
      <c r="T35" s="21">
        <v>34.981692963880896</v>
      </c>
      <c r="U35" s="97">
        <v>145.25513311873428</v>
      </c>
      <c r="V35" s="97">
        <v>10.933865571251395</v>
      </c>
      <c r="W35" s="97">
        <v>9.5809661865351821</v>
      </c>
      <c r="X35" s="97">
        <v>5.8119271454338701</v>
      </c>
      <c r="Y35" s="97">
        <v>8.6895956229734388</v>
      </c>
      <c r="Z35" s="19">
        <v>34.981692963880896</v>
      </c>
      <c r="AA35" s="2">
        <v>-40.698345671028115</v>
      </c>
      <c r="AB35" s="62">
        <v>29</v>
      </c>
      <c r="AC35" s="46">
        <v>6.2583069265727351</v>
      </c>
      <c r="AD35" s="97">
        <v>98.521497200893904</v>
      </c>
      <c r="AE35" s="97">
        <v>147.48620159609425</v>
      </c>
      <c r="AF35" s="97">
        <v>6.4680180859793559</v>
      </c>
      <c r="AG35" s="97">
        <v>113.39142127461271</v>
      </c>
      <c r="AH35" s="21">
        <v>34.679942554752586</v>
      </c>
      <c r="AI35" s="97">
        <v>149.72858215859503</v>
      </c>
      <c r="AJ35" s="97">
        <v>98.521497200893904</v>
      </c>
      <c r="AK35" s="97">
        <v>11.676038860433176</v>
      </c>
      <c r="AL35" s="19">
        <v>6.4680180859793559</v>
      </c>
      <c r="AM35" s="97">
        <v>4.1231218260000091</v>
      </c>
      <c r="AN35" s="21">
        <v>34.679942554752586</v>
      </c>
      <c r="AO35" s="2">
        <v>-63.399275927775747</v>
      </c>
      <c r="AP35" s="66">
        <v>29</v>
      </c>
      <c r="AQ35" s="97">
        <v>6.2970899032032577</v>
      </c>
      <c r="AR35" s="97">
        <v>100.4159340541392</v>
      </c>
      <c r="AS35" s="97">
        <v>140.41648801132214</v>
      </c>
      <c r="AT35" s="97">
        <v>75.493192958890745</v>
      </c>
      <c r="AU35" s="97">
        <v>110.45548307840012</v>
      </c>
      <c r="AV35" s="21">
        <v>33.929699423821916</v>
      </c>
      <c r="AW35" s="97">
        <v>143.072118946606</v>
      </c>
      <c r="AX35" s="97">
        <v>100.4159340541392</v>
      </c>
      <c r="AY35" s="97">
        <v>13.727628316493583</v>
      </c>
      <c r="AZ35" s="97">
        <v>75.493192958890745</v>
      </c>
      <c r="BA35" s="97">
        <v>4.2027979462034315</v>
      </c>
      <c r="BB35" s="97">
        <v>33.929699423821916</v>
      </c>
      <c r="BC35" s="2">
        <v>-13.799373884033212</v>
      </c>
      <c r="BD35" s="62">
        <v>29</v>
      </c>
      <c r="BE35" s="97">
        <v>6.6083576919859111</v>
      </c>
      <c r="BF35" s="97">
        <v>100.29408298299147</v>
      </c>
      <c r="BG35" s="97">
        <v>146.89024519352378</v>
      </c>
      <c r="BH35" s="97">
        <v>6.0462516186894515</v>
      </c>
      <c r="BI35" s="97">
        <v>114.32543480776587</v>
      </c>
      <c r="BJ35" s="21">
        <v>34.919174979955592</v>
      </c>
      <c r="BK35" s="97">
        <v>150.87325764304052</v>
      </c>
      <c r="BL35" s="97">
        <v>100.29408298299147</v>
      </c>
      <c r="BM35" s="97">
        <v>12.758847666444451</v>
      </c>
      <c r="BN35" s="97">
        <v>6.0462516186894515</v>
      </c>
      <c r="BO35" s="97">
        <v>8.1769396546438919</v>
      </c>
      <c r="BP35" s="97">
        <v>34.919174979955592</v>
      </c>
      <c r="BQ35" s="2">
        <v>-62.18006250153821</v>
      </c>
      <c r="BR35" s="97">
        <v>5.4589576294469024</v>
      </c>
      <c r="BS35" s="97">
        <v>99.446505151466468</v>
      </c>
      <c r="BT35" s="97">
        <v>147.89164431995877</v>
      </c>
      <c r="BU35" s="97">
        <v>0.37180335097727446</v>
      </c>
      <c r="BV35" s="97">
        <v>113.5115880744971</v>
      </c>
      <c r="BW35" s="21">
        <v>99.843024632429589</v>
      </c>
      <c r="BX35" s="97">
        <v>148.27388586776664</v>
      </c>
      <c r="BY35" s="97">
        <v>99.446505151466468</v>
      </c>
      <c r="BZ35" s="97">
        <v>11.293950468098902</v>
      </c>
      <c r="CA35" s="97">
        <v>0.37180335097727446</v>
      </c>
      <c r="CB35" s="97">
        <v>9.51737875879863</v>
      </c>
      <c r="CC35" s="97">
        <v>99.843024632429589</v>
      </c>
      <c r="CD35" s="2">
        <v>-74.81984606966364</v>
      </c>
    </row>
    <row r="36" spans="1:82" x14ac:dyDescent="0.25">
      <c r="A36" s="59">
        <v>30</v>
      </c>
      <c r="B36" s="46">
        <v>5.6550082726303952</v>
      </c>
      <c r="C36" s="97">
        <v>99.36775220642545</v>
      </c>
      <c r="D36" s="97">
        <v>147.04491198234325</v>
      </c>
      <c r="E36" s="97">
        <v>5.1813206035809394</v>
      </c>
      <c r="F36" s="97">
        <v>113.3535763100315</v>
      </c>
      <c r="G36" s="21">
        <v>33.857841571332365</v>
      </c>
      <c r="H36" s="97">
        <v>149.44751488231262</v>
      </c>
      <c r="I36" s="97">
        <v>99.36775220642545</v>
      </c>
      <c r="J36" s="97">
        <v>10.900200406700229</v>
      </c>
      <c r="K36" s="97">
        <v>5.1813206035809394</v>
      </c>
      <c r="L36" s="97">
        <v>12.963645638634208</v>
      </c>
      <c r="M36" s="97">
        <v>33.857841571332365</v>
      </c>
      <c r="N36" s="2">
        <v>-62.628131399487373</v>
      </c>
      <c r="O36" s="97">
        <v>5.3798887169317711</v>
      </c>
      <c r="P36" s="97">
        <v>11.457035024315054</v>
      </c>
      <c r="Q36" s="97">
        <v>141.73192287148777</v>
      </c>
      <c r="R36" s="97">
        <v>5.1340244298559723</v>
      </c>
      <c r="S36" s="97">
        <v>113.44226476691367</v>
      </c>
      <c r="T36" s="21">
        <v>32.837323837055578</v>
      </c>
      <c r="U36" s="97">
        <v>142.25880617064519</v>
      </c>
      <c r="V36" s="97">
        <v>11.457035024315054</v>
      </c>
      <c r="W36" s="97">
        <v>10.615094522356738</v>
      </c>
      <c r="X36" s="97">
        <v>5.1340244298559723</v>
      </c>
      <c r="Y36" s="97">
        <v>11.198732012716576</v>
      </c>
      <c r="Z36" s="19">
        <v>32.837323837055578</v>
      </c>
      <c r="AA36" s="2">
        <v>-40.858596083610855</v>
      </c>
      <c r="AB36" s="62">
        <v>30</v>
      </c>
      <c r="AC36" s="46">
        <v>6.6684290406713549</v>
      </c>
      <c r="AD36" s="97">
        <v>99.454727872062932</v>
      </c>
      <c r="AE36" s="97">
        <v>150.3802971447025</v>
      </c>
      <c r="AF36" s="97">
        <v>6.7659151486909277</v>
      </c>
      <c r="AG36" s="97">
        <v>113.75681483622017</v>
      </c>
      <c r="AH36" s="21">
        <v>34.557976694098201</v>
      </c>
      <c r="AI36" s="97">
        <v>150.4512350404911</v>
      </c>
      <c r="AJ36" s="97">
        <v>99.454727872062932</v>
      </c>
      <c r="AK36" s="97">
        <v>11.410749062095908</v>
      </c>
      <c r="AL36" s="19">
        <v>6.7659151486909277</v>
      </c>
      <c r="AM36" s="97">
        <v>10.441038012208384</v>
      </c>
      <c r="AN36" s="21">
        <v>34.557976694098201</v>
      </c>
      <c r="AO36" s="2">
        <v>-59.05743623096361</v>
      </c>
      <c r="AP36" s="66">
        <v>30</v>
      </c>
      <c r="AQ36" s="97">
        <v>5.1329592025264619</v>
      </c>
      <c r="AR36" s="97">
        <v>99.702691459941462</v>
      </c>
      <c r="AS36" s="97">
        <v>141.65678572536513</v>
      </c>
      <c r="AT36" s="97">
        <v>76.646673062891267</v>
      </c>
      <c r="AU36" s="97">
        <v>115.2112448524318</v>
      </c>
      <c r="AV36" s="21">
        <v>34.077868780310773</v>
      </c>
      <c r="AW36" s="97">
        <v>141.13805500877632</v>
      </c>
      <c r="AX36" s="97">
        <v>99.702691459941462</v>
      </c>
      <c r="AY36" s="97">
        <v>13.539432797859678</v>
      </c>
      <c r="AZ36" s="97">
        <v>76.646673062891267</v>
      </c>
      <c r="BA36" s="97">
        <v>2.5470410642463723</v>
      </c>
      <c r="BB36" s="97">
        <v>34.077868780310773</v>
      </c>
      <c r="BC36" s="2">
        <v>-13.452550769704818</v>
      </c>
      <c r="BD36" s="62">
        <v>30</v>
      </c>
      <c r="BE36" s="97">
        <v>5.702690903048218</v>
      </c>
      <c r="BF36" s="97">
        <v>100.08325035657072</v>
      </c>
      <c r="BG36" s="97">
        <v>149.91670134788382</v>
      </c>
      <c r="BH36" s="97">
        <v>5.2581569284194911</v>
      </c>
      <c r="BI36" s="97">
        <v>111.10851397581816</v>
      </c>
      <c r="BJ36" s="21">
        <v>34.1865911235639</v>
      </c>
      <c r="BK36" s="97">
        <v>150.57369807916294</v>
      </c>
      <c r="BL36" s="97">
        <v>100.08325035657072</v>
      </c>
      <c r="BM36" s="97">
        <v>12.841662219578396</v>
      </c>
      <c r="BN36" s="97">
        <v>5.2581569284194911</v>
      </c>
      <c r="BO36" s="97">
        <v>6.3513997162166893</v>
      </c>
      <c r="BP36" s="97">
        <v>34.1865911235639</v>
      </c>
      <c r="BQ36" s="2">
        <v>-65.860719487334265</v>
      </c>
      <c r="BR36" s="97">
        <v>6.1154478571116684</v>
      </c>
      <c r="BS36" s="97">
        <v>99.536648134425192</v>
      </c>
      <c r="BT36" s="97">
        <v>148.83197298933294</v>
      </c>
      <c r="BU36" s="97">
        <v>0.54168817689392634</v>
      </c>
      <c r="BV36" s="97">
        <v>112.80587743659318</v>
      </c>
      <c r="BW36" s="21">
        <v>99.643952659480419</v>
      </c>
      <c r="BX36" s="97">
        <v>148.70769340713585</v>
      </c>
      <c r="BY36" s="97">
        <v>99.536648134425192</v>
      </c>
      <c r="BZ36" s="97">
        <v>10.174180292472039</v>
      </c>
      <c r="CA36" s="97">
        <v>0.54168817689392634</v>
      </c>
      <c r="CB36" s="97">
        <v>11.674592268404288</v>
      </c>
      <c r="CC36" s="97">
        <v>99.643952659480419</v>
      </c>
      <c r="CD36" s="2">
        <v>-70.026863471690902</v>
      </c>
    </row>
    <row r="37" spans="1:82" x14ac:dyDescent="0.25">
      <c r="A37" s="59">
        <v>31</v>
      </c>
      <c r="B37" s="46">
        <v>6.4074954918936253</v>
      </c>
      <c r="C37" s="97">
        <v>99.114784470691873</v>
      </c>
      <c r="D37" s="97">
        <v>146.96510907472339</v>
      </c>
      <c r="E37" s="97">
        <v>6.1178470812878434</v>
      </c>
      <c r="F37" s="97">
        <v>112.5376224683605</v>
      </c>
      <c r="G37" s="21">
        <v>32.953938520823719</v>
      </c>
      <c r="H37" s="97">
        <v>152.09083203065609</v>
      </c>
      <c r="I37" s="97">
        <v>99.114784470691873</v>
      </c>
      <c r="J37" s="97">
        <v>13.154192269615505</v>
      </c>
      <c r="K37" s="97">
        <v>6.1178470812878434</v>
      </c>
      <c r="L37" s="97">
        <v>8.4038889485001373</v>
      </c>
      <c r="M37" s="97">
        <v>32.953938520823719</v>
      </c>
      <c r="N37" s="2">
        <v>-62.078025267153201</v>
      </c>
      <c r="O37" s="97">
        <v>4.8563007893041137</v>
      </c>
      <c r="P37" s="97">
        <v>9.933701275714256</v>
      </c>
      <c r="Q37" s="97">
        <v>141.06620563962153</v>
      </c>
      <c r="R37" s="97">
        <v>5.4608281207524376</v>
      </c>
      <c r="S37" s="97">
        <v>112.2991926512632</v>
      </c>
      <c r="T37" s="21">
        <v>32.83001808829119</v>
      </c>
      <c r="U37" s="97">
        <v>147.65850067863636</v>
      </c>
      <c r="V37" s="97">
        <v>9.933701275714256</v>
      </c>
      <c r="W37" s="97">
        <v>13.351133120079842</v>
      </c>
      <c r="X37" s="97">
        <v>5.4608281207524376</v>
      </c>
      <c r="Y37" s="97">
        <v>9.367303479306301</v>
      </c>
      <c r="Z37" s="19">
        <v>32.83001808829119</v>
      </c>
      <c r="AA37" s="2">
        <v>-40.664423748344312</v>
      </c>
      <c r="AB37" s="62">
        <v>31</v>
      </c>
      <c r="AC37" s="46">
        <v>6.077775072792142</v>
      </c>
      <c r="AD37" s="97">
        <v>99.517821631080338</v>
      </c>
      <c r="AE37" s="97">
        <v>147.40912168933164</v>
      </c>
      <c r="AF37" s="97">
        <v>6.2372633308149377</v>
      </c>
      <c r="AG37" s="97">
        <v>115.6002721462761</v>
      </c>
      <c r="AH37" s="21">
        <v>35.343992011238619</v>
      </c>
      <c r="AI37" s="97">
        <v>148.81793647576529</v>
      </c>
      <c r="AJ37" s="97">
        <v>99.517821631080338</v>
      </c>
      <c r="AK37" s="97">
        <v>9.3670951453932965</v>
      </c>
      <c r="AL37" s="19">
        <v>6.2372633308149377</v>
      </c>
      <c r="AM37" s="97">
        <v>9.0271671270779574</v>
      </c>
      <c r="AN37" s="21">
        <v>35.343992011238619</v>
      </c>
      <c r="AO37" s="2">
        <v>-61.738259225523393</v>
      </c>
      <c r="AP37" s="66">
        <v>31</v>
      </c>
      <c r="AQ37" s="97">
        <v>6.1139368516165016</v>
      </c>
      <c r="AR37" s="97">
        <v>100.08304863720588</v>
      </c>
      <c r="AS37" s="97">
        <v>144.66468392023637</v>
      </c>
      <c r="AT37" s="97">
        <v>78.46743003271925</v>
      </c>
      <c r="AU37" s="97">
        <v>111.05910849515222</v>
      </c>
      <c r="AV37" s="21">
        <v>33.878171045039402</v>
      </c>
      <c r="AW37" s="97">
        <v>140.61914021177427</v>
      </c>
      <c r="AX37" s="97">
        <v>100.08304863720588</v>
      </c>
      <c r="AY37" s="97">
        <v>8.213883399530495</v>
      </c>
      <c r="AZ37" s="97">
        <v>78.46743003271925</v>
      </c>
      <c r="BA37" s="97">
        <v>1.8608252009353721</v>
      </c>
      <c r="BB37" s="97">
        <v>33.878171045039402</v>
      </c>
      <c r="BC37" s="2">
        <v>-11.381377953677408</v>
      </c>
      <c r="BD37" s="62">
        <v>31</v>
      </c>
      <c r="BE37" s="97">
        <v>5.9212373634307065</v>
      </c>
      <c r="BF37" s="97">
        <v>98.944387814973012</v>
      </c>
      <c r="BG37" s="97">
        <v>146.92974272527715</v>
      </c>
      <c r="BH37" s="97">
        <v>6.5459056461274328</v>
      </c>
      <c r="BI37" s="97">
        <v>112.84501147754656</v>
      </c>
      <c r="BJ37" s="21">
        <v>33.375326150458548</v>
      </c>
      <c r="BK37" s="97">
        <v>150.13907348120071</v>
      </c>
      <c r="BL37" s="97">
        <v>98.944387814973012</v>
      </c>
      <c r="BM37" s="97">
        <v>9.697022306108245</v>
      </c>
      <c r="BN37" s="97">
        <v>6.5459056461274328</v>
      </c>
      <c r="BO37" s="97">
        <v>11.415946699773443</v>
      </c>
      <c r="BP37" s="97">
        <v>33.375326150458548</v>
      </c>
      <c r="BQ37" s="2">
        <v>-60.160502440229841</v>
      </c>
      <c r="BR37" s="97">
        <v>6.1009308032600194</v>
      </c>
      <c r="BS37" s="97">
        <v>99.657322760010274</v>
      </c>
      <c r="BT37" s="97">
        <v>148.09616762331223</v>
      </c>
      <c r="BU37" s="97">
        <v>-0.25610659155250537</v>
      </c>
      <c r="BV37" s="97">
        <v>113.13565716647989</v>
      </c>
      <c r="BW37" s="21">
        <v>99.791578175156062</v>
      </c>
      <c r="BX37" s="97">
        <v>150.10892929249883</v>
      </c>
      <c r="BY37" s="97">
        <v>99.657322760010274</v>
      </c>
      <c r="BZ37" s="97">
        <v>12.608956760660247</v>
      </c>
      <c r="CA37" s="97">
        <v>-0.25610659155250537</v>
      </c>
      <c r="CB37" s="97">
        <v>8.9759861755073853</v>
      </c>
      <c r="CC37" s="97">
        <v>99.791578175156062</v>
      </c>
      <c r="CD37" s="2">
        <v>-76.432471897906467</v>
      </c>
    </row>
    <row r="38" spans="1:82" x14ac:dyDescent="0.25">
      <c r="A38" s="59">
        <v>32</v>
      </c>
      <c r="B38" s="46">
        <v>4.9273908701379829</v>
      </c>
      <c r="C38" s="97">
        <v>99.752189052251481</v>
      </c>
      <c r="D38" s="97">
        <v>148.16430419337564</v>
      </c>
      <c r="E38" s="97">
        <v>5.6893351299548067</v>
      </c>
      <c r="F38" s="97">
        <v>114.77069597329398</v>
      </c>
      <c r="G38" s="21">
        <v>34.831521853900526</v>
      </c>
      <c r="H38" s="97">
        <v>151.83813036387832</v>
      </c>
      <c r="I38" s="97">
        <v>99.752189052251481</v>
      </c>
      <c r="J38" s="97">
        <v>11.660627187520411</v>
      </c>
      <c r="K38" s="97">
        <v>5.6893351299548067</v>
      </c>
      <c r="L38" s="97">
        <v>15.673825588904815</v>
      </c>
      <c r="M38" s="97">
        <v>34.831521853900526</v>
      </c>
      <c r="N38" s="2">
        <v>-61.565884129069111</v>
      </c>
      <c r="O38" s="97">
        <v>5.7838420393750987</v>
      </c>
      <c r="P38" s="97">
        <v>13.062049279176554</v>
      </c>
      <c r="Q38" s="97">
        <v>140.89309302325486</v>
      </c>
      <c r="R38" s="97">
        <v>5.621872550512351</v>
      </c>
      <c r="S38" s="97">
        <v>109.1113356767631</v>
      </c>
      <c r="T38" s="21">
        <v>34.386203571940065</v>
      </c>
      <c r="U38" s="97">
        <v>147.46757332547469</v>
      </c>
      <c r="V38" s="97">
        <v>13.062049279176554</v>
      </c>
      <c r="W38" s="97">
        <v>12.282818378686992</v>
      </c>
      <c r="X38" s="97">
        <v>5.621872550512351</v>
      </c>
      <c r="Y38" s="97">
        <v>12.355016470982381</v>
      </c>
      <c r="Z38" s="19">
        <v>34.386203571940065</v>
      </c>
      <c r="AA38" s="2">
        <v>-39.530131669370952</v>
      </c>
      <c r="AB38" s="62">
        <v>32</v>
      </c>
      <c r="AC38" s="46">
        <v>6.3976926991989416</v>
      </c>
      <c r="AD38" s="97">
        <v>99.11912840633336</v>
      </c>
      <c r="AE38" s="97">
        <v>148.18668903737276</v>
      </c>
      <c r="AF38" s="97">
        <v>4.417466438324106</v>
      </c>
      <c r="AG38" s="97">
        <v>114.30670208639744</v>
      </c>
      <c r="AH38" s="21">
        <v>33.739989108379021</v>
      </c>
      <c r="AI38" s="97">
        <v>152.87283971375408</v>
      </c>
      <c r="AJ38" s="97">
        <v>99.11912840633336</v>
      </c>
      <c r="AK38" s="97">
        <v>13.601314856378451</v>
      </c>
      <c r="AL38" s="19">
        <v>4.417466438324106</v>
      </c>
      <c r="AM38" s="97">
        <v>6.0651383198992423</v>
      </c>
      <c r="AN38" s="21">
        <v>33.739989108379021</v>
      </c>
      <c r="AO38" s="2">
        <v>-67.476166032185304</v>
      </c>
      <c r="AP38" s="66">
        <v>32</v>
      </c>
      <c r="AQ38" s="97">
        <v>6.361856212415832</v>
      </c>
      <c r="AR38" s="97">
        <v>100.33894516765062</v>
      </c>
      <c r="AS38" s="97">
        <v>141.20836254631817</v>
      </c>
      <c r="AT38" s="97">
        <v>77.333382905755911</v>
      </c>
      <c r="AU38" s="97">
        <v>110.79803983352228</v>
      </c>
      <c r="AV38" s="21">
        <v>35.196790705833244</v>
      </c>
      <c r="AW38" s="97">
        <v>143.12235431294334</v>
      </c>
      <c r="AX38" s="97">
        <v>100.33894516765062</v>
      </c>
      <c r="AY38" s="97">
        <v>11.86046292352653</v>
      </c>
      <c r="AZ38" s="97">
        <v>77.333382905755911</v>
      </c>
      <c r="BA38" s="97">
        <v>1.8221474052986224</v>
      </c>
      <c r="BB38" s="97">
        <v>35.196790705833244</v>
      </c>
      <c r="BC38" s="2">
        <v>-13.267083816873134</v>
      </c>
      <c r="BD38" s="62">
        <v>32</v>
      </c>
      <c r="BE38" s="97">
        <v>5.3523016598574271</v>
      </c>
      <c r="BF38" s="97">
        <v>99.454241581831042</v>
      </c>
      <c r="BG38" s="97">
        <v>146.93908981802812</v>
      </c>
      <c r="BH38" s="97">
        <v>5.9133326432168394</v>
      </c>
      <c r="BI38" s="97">
        <v>112.61011787472059</v>
      </c>
      <c r="BJ38" s="21">
        <v>33.176548632493159</v>
      </c>
      <c r="BK38" s="97">
        <v>149.35134932421482</v>
      </c>
      <c r="BL38" s="97">
        <v>99.454241581831042</v>
      </c>
      <c r="BM38" s="97">
        <v>10.008683319870611</v>
      </c>
      <c r="BN38" s="97">
        <v>5.9133326432168394</v>
      </c>
      <c r="BO38" s="97">
        <v>13.358380687507882</v>
      </c>
      <c r="BP38" s="97">
        <v>33.176548632493159</v>
      </c>
      <c r="BQ38" s="2">
        <v>-61.292667088227091</v>
      </c>
      <c r="BR38" s="97">
        <v>6.5691638427727863</v>
      </c>
      <c r="BS38" s="97">
        <v>99.775554630352843</v>
      </c>
      <c r="BT38" s="97">
        <v>149.5309699416982</v>
      </c>
      <c r="BU38" s="97">
        <v>1.6480577409737305</v>
      </c>
      <c r="BV38" s="97">
        <v>112.16019251102986</v>
      </c>
      <c r="BW38" s="21">
        <v>99.474849996624741</v>
      </c>
      <c r="BX38" s="97">
        <v>148.5941401073884</v>
      </c>
      <c r="BY38" s="97">
        <v>99.775554630352843</v>
      </c>
      <c r="BZ38" s="97">
        <v>14.855806046850178</v>
      </c>
      <c r="CA38" s="97">
        <v>1.6480577409737305</v>
      </c>
      <c r="CB38" s="97">
        <v>7.8734954898265688</v>
      </c>
      <c r="CC38" s="97">
        <v>99.474849996624741</v>
      </c>
      <c r="CD38" s="2">
        <v>-72.497135147066643</v>
      </c>
    </row>
    <row r="39" spans="1:82" x14ac:dyDescent="0.25">
      <c r="A39" s="59">
        <v>33</v>
      </c>
      <c r="B39" s="46">
        <v>5.927113085329851</v>
      </c>
      <c r="C39" s="97">
        <v>100.26210932817617</v>
      </c>
      <c r="D39" s="97">
        <v>148.87095218984811</v>
      </c>
      <c r="E39" s="97">
        <v>4.8888014914136795</v>
      </c>
      <c r="F39" s="97">
        <v>113.60632157179906</v>
      </c>
      <c r="G39" s="21">
        <v>33.923496121950144</v>
      </c>
      <c r="H39" s="97">
        <v>148.67956261463289</v>
      </c>
      <c r="I39" s="97">
        <v>100.26210932817617</v>
      </c>
      <c r="J39" s="97">
        <v>13.114484309889963</v>
      </c>
      <c r="K39" s="97">
        <v>4.8888014914136795</v>
      </c>
      <c r="L39" s="97">
        <v>12.486641767771381</v>
      </c>
      <c r="M39" s="97">
        <v>33.923496121950144</v>
      </c>
      <c r="N39" s="2">
        <v>-62.999306175916416</v>
      </c>
      <c r="O39" s="97">
        <v>5.809496996425672</v>
      </c>
      <c r="P39" s="97">
        <v>9.9041789457500151</v>
      </c>
      <c r="Q39" s="97">
        <v>144.25104733007865</v>
      </c>
      <c r="R39" s="97">
        <v>6.4902537925694839</v>
      </c>
      <c r="S39" s="97">
        <v>113.44026353415261</v>
      </c>
      <c r="T39" s="21">
        <v>34.972563092164101</v>
      </c>
      <c r="U39" s="97">
        <v>142.77844237084162</v>
      </c>
      <c r="V39" s="97">
        <v>9.9041789457500151</v>
      </c>
      <c r="W39" s="97">
        <v>12.825846806015967</v>
      </c>
      <c r="X39" s="97">
        <v>6.4902537925694839</v>
      </c>
      <c r="Y39" s="97">
        <v>4.2229810516660944</v>
      </c>
      <c r="Z39" s="19">
        <v>34.972563092164101</v>
      </c>
      <c r="AA39" s="2">
        <v>-41.486337040240727</v>
      </c>
      <c r="AB39" s="62">
        <v>33</v>
      </c>
      <c r="AC39" s="46">
        <v>5.9915012430908297</v>
      </c>
      <c r="AD39" s="97">
        <v>99.539883685297085</v>
      </c>
      <c r="AE39" s="97">
        <v>149.78722855903249</v>
      </c>
      <c r="AF39" s="97">
        <v>5.8085479129090709</v>
      </c>
      <c r="AG39" s="97">
        <v>114.51258953788438</v>
      </c>
      <c r="AH39" s="21">
        <v>33.041703102596323</v>
      </c>
      <c r="AI39" s="97">
        <v>150.75035519198383</v>
      </c>
      <c r="AJ39" s="97">
        <v>99.539883685297085</v>
      </c>
      <c r="AK39" s="97">
        <v>12.09189503926358</v>
      </c>
      <c r="AL39" s="19">
        <v>5.8085479129090709</v>
      </c>
      <c r="AM39" s="97">
        <v>13.193163998284094</v>
      </c>
      <c r="AN39" s="21">
        <v>33.041703102596323</v>
      </c>
      <c r="AO39" s="2">
        <v>-60.770567272625783</v>
      </c>
      <c r="AP39" s="66">
        <v>33</v>
      </c>
      <c r="AQ39" s="97">
        <v>5.4655762353695039</v>
      </c>
      <c r="AR39" s="97">
        <v>100.15960758618101</v>
      </c>
      <c r="AS39" s="97">
        <v>142.31859368683291</v>
      </c>
      <c r="AT39" s="97">
        <v>74.157333202723621</v>
      </c>
      <c r="AU39" s="97">
        <v>113.51681470958574</v>
      </c>
      <c r="AV39" s="21">
        <v>34.781601987296618</v>
      </c>
      <c r="AW39" s="97">
        <v>143.24417589546658</v>
      </c>
      <c r="AX39" s="97">
        <v>100.15960758618101</v>
      </c>
      <c r="AY39" s="97">
        <v>11.347254685496754</v>
      </c>
      <c r="AZ39" s="97">
        <v>74.157333202723621</v>
      </c>
      <c r="BA39" s="97">
        <v>3.3542363568865734</v>
      </c>
      <c r="BB39" s="97">
        <v>34.781601987296618</v>
      </c>
      <c r="BC39" s="2">
        <v>-14.149396815922044</v>
      </c>
      <c r="BD39" s="62">
        <v>33</v>
      </c>
      <c r="BE39" s="97">
        <v>5.7746324115146486</v>
      </c>
      <c r="BF39" s="97">
        <v>99.547283576139208</v>
      </c>
      <c r="BG39" s="97">
        <v>149.33923890012682</v>
      </c>
      <c r="BH39" s="97">
        <v>5.7430821208044609</v>
      </c>
      <c r="BI39" s="97">
        <v>113.884080684154</v>
      </c>
      <c r="BJ39" s="21">
        <v>32.980783021513417</v>
      </c>
      <c r="BK39" s="97">
        <v>150.50880326951065</v>
      </c>
      <c r="BL39" s="97">
        <v>99.547283576139208</v>
      </c>
      <c r="BM39" s="97">
        <v>13.959091700872301</v>
      </c>
      <c r="BN39" s="97">
        <v>5.7430821208044609</v>
      </c>
      <c r="BO39" s="97">
        <v>8.2751196516680157</v>
      </c>
      <c r="BP39" s="97">
        <v>32.980783021513417</v>
      </c>
      <c r="BQ39" s="2">
        <v>-63.608276567408865</v>
      </c>
      <c r="BR39" s="97">
        <v>6.4951534077171296</v>
      </c>
      <c r="BS39" s="97">
        <v>99.905600542907266</v>
      </c>
      <c r="BT39" s="97">
        <v>149.66956122478902</v>
      </c>
      <c r="BU39" s="97">
        <v>1.0195580736681527</v>
      </c>
      <c r="BV39" s="97">
        <v>114.28157440749646</v>
      </c>
      <c r="BW39" s="21">
        <v>99.693130259377426</v>
      </c>
      <c r="BX39" s="97">
        <v>149.86586952975713</v>
      </c>
      <c r="BY39" s="97">
        <v>99.905600542907266</v>
      </c>
      <c r="BZ39" s="97">
        <v>11.711954703261984</v>
      </c>
      <c r="CA39" s="97">
        <v>1.0195580736681527</v>
      </c>
      <c r="CB39" s="97">
        <v>4.5402334873842847</v>
      </c>
      <c r="CC39" s="97">
        <v>99.693130259377426</v>
      </c>
      <c r="CD39" s="2">
        <v>-80.696343051600124</v>
      </c>
    </row>
    <row r="40" spans="1:82" x14ac:dyDescent="0.25">
      <c r="A40" s="59">
        <v>34</v>
      </c>
      <c r="B40" s="46">
        <v>6.2297063363241545</v>
      </c>
      <c r="C40" s="97">
        <v>99.057203417644089</v>
      </c>
      <c r="D40" s="97">
        <v>147.66560288071909</v>
      </c>
      <c r="E40" s="97">
        <v>6.2212403523775777</v>
      </c>
      <c r="F40" s="97">
        <v>114.19730232522157</v>
      </c>
      <c r="G40" s="21">
        <v>33.632708316298888</v>
      </c>
      <c r="H40" s="97">
        <v>149.02860177547561</v>
      </c>
      <c r="I40" s="97">
        <v>99.057203417644089</v>
      </c>
      <c r="J40" s="97">
        <v>11.848523118499475</v>
      </c>
      <c r="K40" s="97">
        <v>6.2212403523775777</v>
      </c>
      <c r="L40" s="97">
        <v>8.0574783698838761</v>
      </c>
      <c r="M40" s="97">
        <v>33.632708316298888</v>
      </c>
      <c r="N40" s="2">
        <v>-61.878638408231915</v>
      </c>
      <c r="O40" s="97">
        <v>6.0582467508964202</v>
      </c>
      <c r="P40" s="97">
        <v>11.128355227659426</v>
      </c>
      <c r="Q40" s="97">
        <v>139.75236575173852</v>
      </c>
      <c r="R40" s="97">
        <v>5.9903885296311721</v>
      </c>
      <c r="S40" s="97">
        <v>112.4150228672321</v>
      </c>
      <c r="T40" s="21">
        <v>34.583873802302463</v>
      </c>
      <c r="U40" s="97">
        <v>144.64044942313814</v>
      </c>
      <c r="V40" s="97">
        <v>11.128355227659426</v>
      </c>
      <c r="W40" s="97">
        <v>15.983966357157909</v>
      </c>
      <c r="X40" s="97">
        <v>5.9903885296311721</v>
      </c>
      <c r="Y40" s="97">
        <v>11.146122930246865</v>
      </c>
      <c r="Z40" s="19">
        <v>34.583873802302463</v>
      </c>
      <c r="AA40" s="2">
        <v>-38.859527486788728</v>
      </c>
      <c r="AB40" s="62">
        <v>34</v>
      </c>
      <c r="AC40" s="46">
        <v>6.2057607280668794</v>
      </c>
      <c r="AD40" s="97">
        <v>99.888621851769841</v>
      </c>
      <c r="AE40" s="97">
        <v>147.70447222034193</v>
      </c>
      <c r="AF40" s="97">
        <v>4.4901121047558821</v>
      </c>
      <c r="AG40" s="97">
        <v>111.71857414744711</v>
      </c>
      <c r="AH40" s="21">
        <v>33.981944292929327</v>
      </c>
      <c r="AI40" s="97">
        <v>148.35949552495603</v>
      </c>
      <c r="AJ40" s="97">
        <v>99.888621851769841</v>
      </c>
      <c r="AK40" s="97">
        <v>12.271313979953524</v>
      </c>
      <c r="AL40" s="19">
        <v>4.4901121047558821</v>
      </c>
      <c r="AM40" s="97">
        <v>10.068422713447742</v>
      </c>
      <c r="AN40" s="21">
        <v>33.981944292929327</v>
      </c>
      <c r="AO40" s="2">
        <v>-64.675183385333952</v>
      </c>
      <c r="AP40" s="66">
        <v>34</v>
      </c>
      <c r="AQ40" s="97">
        <v>6.6218292666635437</v>
      </c>
      <c r="AR40" s="97">
        <v>99.880532920791623</v>
      </c>
      <c r="AS40" s="97">
        <v>144.94020587874201</v>
      </c>
      <c r="AT40" s="97">
        <v>74.904620975204892</v>
      </c>
      <c r="AU40" s="97">
        <v>113.71994749460868</v>
      </c>
      <c r="AV40" s="21">
        <v>34.08293193368506</v>
      </c>
      <c r="AW40" s="97">
        <v>145.44505898558387</v>
      </c>
      <c r="AX40" s="97">
        <v>99.880532920791623</v>
      </c>
      <c r="AY40" s="97">
        <v>11.647604748388249</v>
      </c>
      <c r="AZ40" s="97">
        <v>74.904620975204892</v>
      </c>
      <c r="BA40" s="97">
        <v>3.2670925185519328</v>
      </c>
      <c r="BB40" s="97">
        <v>34.08293193368506</v>
      </c>
      <c r="BC40" s="2">
        <v>-13.38626712503928</v>
      </c>
      <c r="BD40" s="62">
        <v>34</v>
      </c>
      <c r="BE40" s="97">
        <v>6.2395763920151177</v>
      </c>
      <c r="BF40" s="97">
        <v>99.953836102041805</v>
      </c>
      <c r="BG40" s="97">
        <v>150.1468043284062</v>
      </c>
      <c r="BH40" s="97">
        <v>4.7696065637680896</v>
      </c>
      <c r="BI40" s="97">
        <v>113.17464279137991</v>
      </c>
      <c r="BJ40" s="21">
        <v>33.834864983054295</v>
      </c>
      <c r="BK40" s="97">
        <v>149.26532383149319</v>
      </c>
      <c r="BL40" s="97">
        <v>99.953836102041805</v>
      </c>
      <c r="BM40" s="97">
        <v>10.307606796475119</v>
      </c>
      <c r="BN40" s="97">
        <v>4.7696065637680896</v>
      </c>
      <c r="BO40" s="97">
        <v>6.505523208061545</v>
      </c>
      <c r="BP40" s="97">
        <v>33.834864983054295</v>
      </c>
      <c r="BQ40" s="2">
        <v>-65.941571472053241</v>
      </c>
      <c r="BR40" s="97">
        <v>6.4247767924545132</v>
      </c>
      <c r="BS40" s="97">
        <v>99.985709955313652</v>
      </c>
      <c r="BT40" s="97">
        <v>148.06610387418871</v>
      </c>
      <c r="BU40" s="97">
        <v>0.6129538879018086</v>
      </c>
      <c r="BV40" s="97">
        <v>113.15440333881496</v>
      </c>
      <c r="BW40" s="21">
        <v>99.888494807684509</v>
      </c>
      <c r="BX40" s="97">
        <v>149.63899046807626</v>
      </c>
      <c r="BY40" s="97">
        <v>99.985709955313652</v>
      </c>
      <c r="BZ40" s="97">
        <v>14.095250976309222</v>
      </c>
      <c r="CA40" s="97">
        <v>0.6129538879018086</v>
      </c>
      <c r="CB40" s="97">
        <v>6.5636788561269492</v>
      </c>
      <c r="CC40" s="97">
        <v>99.888494807684509</v>
      </c>
      <c r="CD40" s="2">
        <v>-77.889682590270752</v>
      </c>
    </row>
    <row r="41" spans="1:82" x14ac:dyDescent="0.25">
      <c r="A41" s="59">
        <v>35</v>
      </c>
      <c r="B41" s="46">
        <v>6.0711682875414468</v>
      </c>
      <c r="C41" s="97">
        <v>99.603993830355407</v>
      </c>
      <c r="D41" s="97">
        <v>148.83697797472757</v>
      </c>
      <c r="E41" s="97">
        <v>4.8888356826312975</v>
      </c>
      <c r="F41" s="97">
        <v>113.36392953385902</v>
      </c>
      <c r="G41" s="21">
        <v>34.02051085048879</v>
      </c>
      <c r="H41" s="97">
        <v>150.9418859593732</v>
      </c>
      <c r="I41" s="97">
        <v>99.603993830355407</v>
      </c>
      <c r="J41" s="97">
        <v>11.912447606426602</v>
      </c>
      <c r="K41" s="97">
        <v>4.8888356826312975</v>
      </c>
      <c r="L41" s="97">
        <v>7.193752196559279</v>
      </c>
      <c r="M41" s="97">
        <v>34.02051085048879</v>
      </c>
      <c r="N41" s="2">
        <v>-65.864056253140134</v>
      </c>
      <c r="O41" s="97">
        <v>5.8212641342038722</v>
      </c>
      <c r="P41" s="97">
        <v>10.421805054695945</v>
      </c>
      <c r="Q41" s="97">
        <v>142.91894847086567</v>
      </c>
      <c r="R41" s="97">
        <v>5.767632007875906</v>
      </c>
      <c r="S41" s="97">
        <v>117.18377877449723</v>
      </c>
      <c r="T41" s="21">
        <v>33.86839284169988</v>
      </c>
      <c r="U41" s="97">
        <v>145.89806780077399</v>
      </c>
      <c r="V41" s="97">
        <v>10.421805054695945</v>
      </c>
      <c r="W41" s="97">
        <v>7.5365535603606038</v>
      </c>
      <c r="X41" s="97">
        <v>5.767632007875906</v>
      </c>
      <c r="Y41" s="97">
        <v>10.871087826962738</v>
      </c>
      <c r="Z41" s="19">
        <v>33.86839284169988</v>
      </c>
      <c r="AA41" s="2">
        <v>-39.341356611438705</v>
      </c>
      <c r="AB41" s="62">
        <v>35</v>
      </c>
      <c r="AC41" s="46">
        <v>6.0340704520096384</v>
      </c>
      <c r="AD41" s="97">
        <v>99.405022850290791</v>
      </c>
      <c r="AE41" s="97">
        <v>149.37558772641756</v>
      </c>
      <c r="AF41" s="97">
        <v>5.9027555924031319</v>
      </c>
      <c r="AG41" s="97">
        <v>113.0820728322573</v>
      </c>
      <c r="AH41" s="21">
        <v>34.066809423517149</v>
      </c>
      <c r="AI41" s="97">
        <v>149.36105106036425</v>
      </c>
      <c r="AJ41" s="97">
        <v>99.405022850290791</v>
      </c>
      <c r="AK41" s="97">
        <v>11.225574869220559</v>
      </c>
      <c r="AL41" s="19">
        <v>5.9027555924031319</v>
      </c>
      <c r="AM41" s="97">
        <v>13.093776344984359</v>
      </c>
      <c r="AN41" s="21">
        <v>34.066809423517149</v>
      </c>
      <c r="AO41" s="2">
        <v>-60.289319417772042</v>
      </c>
      <c r="AP41" s="66">
        <v>35</v>
      </c>
      <c r="AQ41" s="97">
        <v>6.7786469418517399</v>
      </c>
      <c r="AR41" s="97">
        <v>99.735159765478784</v>
      </c>
      <c r="AS41" s="97">
        <v>142.47228271279857</v>
      </c>
      <c r="AT41" s="97">
        <v>76.880174679952603</v>
      </c>
      <c r="AU41" s="97">
        <v>111.38204579852363</v>
      </c>
      <c r="AV41" s="21">
        <v>33.157226998673927</v>
      </c>
      <c r="AW41" s="97">
        <v>143.19475896247121</v>
      </c>
      <c r="AX41" s="97">
        <v>99.735159765478784</v>
      </c>
      <c r="AY41" s="97">
        <v>12.01296419952368</v>
      </c>
      <c r="AZ41" s="97">
        <v>76.880174679952603</v>
      </c>
      <c r="BA41" s="97">
        <v>3.5023985179940147</v>
      </c>
      <c r="BB41" s="97">
        <v>33.157226998673927</v>
      </c>
      <c r="BC41" s="2">
        <v>-12.599543145902446</v>
      </c>
      <c r="BD41" s="62">
        <v>35</v>
      </c>
      <c r="BE41" s="97">
        <v>5.4476884398632075</v>
      </c>
      <c r="BF41" s="97">
        <v>99.618961526451784</v>
      </c>
      <c r="BG41" s="97">
        <v>149.28434337369626</v>
      </c>
      <c r="BH41" s="97">
        <v>6.9431205633478115</v>
      </c>
      <c r="BI41" s="97">
        <v>113.60757309796716</v>
      </c>
      <c r="BJ41" s="21">
        <v>34.808355524444529</v>
      </c>
      <c r="BK41" s="97">
        <v>151.34762616328834</v>
      </c>
      <c r="BL41" s="97">
        <v>99.618961526451784</v>
      </c>
      <c r="BM41" s="97">
        <v>9.2959751947312554</v>
      </c>
      <c r="BN41" s="97">
        <v>6.9431205633478115</v>
      </c>
      <c r="BO41" s="97">
        <v>9.7888235382911883</v>
      </c>
      <c r="BP41" s="97">
        <v>34.808355524444529</v>
      </c>
      <c r="BQ41" s="2">
        <v>-60.857324435638887</v>
      </c>
      <c r="BR41" s="97">
        <v>6.3413429651847242</v>
      </c>
      <c r="BS41" s="97">
        <v>99.587870118772585</v>
      </c>
      <c r="BT41" s="97">
        <v>148.90501398612906</v>
      </c>
      <c r="BU41" s="97">
        <v>0.56640126217471942</v>
      </c>
      <c r="BV41" s="97">
        <v>116.8337226981064</v>
      </c>
      <c r="BW41" s="21">
        <v>99.651235487314281</v>
      </c>
      <c r="BX41" s="97">
        <v>149.27441376530277</v>
      </c>
      <c r="BY41" s="97">
        <v>99.587870118772585</v>
      </c>
      <c r="BZ41" s="97">
        <v>14.032458730658618</v>
      </c>
      <c r="CA41" s="97">
        <v>0.56640126217471942</v>
      </c>
      <c r="CB41" s="97">
        <v>8.0880641055346718</v>
      </c>
      <c r="CC41" s="97">
        <v>99.651235487314281</v>
      </c>
      <c r="CD41" s="2">
        <v>-75.709861681873051</v>
      </c>
    </row>
    <row r="42" spans="1:82" x14ac:dyDescent="0.25">
      <c r="A42" s="59">
        <v>36</v>
      </c>
      <c r="B42" s="46">
        <v>6.0829172514782686</v>
      </c>
      <c r="C42" s="97">
        <v>99.101820404512949</v>
      </c>
      <c r="D42" s="97">
        <v>149.49226590075051</v>
      </c>
      <c r="E42" s="97">
        <v>6.845594664556705</v>
      </c>
      <c r="F42" s="97">
        <v>113.90651560794282</v>
      </c>
      <c r="G42" s="21">
        <v>34.772285605330914</v>
      </c>
      <c r="H42" s="97">
        <v>149.12759513071555</v>
      </c>
      <c r="I42" s="97">
        <v>99.101820404512949</v>
      </c>
      <c r="J42" s="97">
        <v>11.849943451970764</v>
      </c>
      <c r="K42" s="97">
        <v>6.845594664556705</v>
      </c>
      <c r="L42" s="97">
        <v>10.43924265377189</v>
      </c>
      <c r="M42" s="97">
        <v>34.772285605330914</v>
      </c>
      <c r="N42" s="2">
        <v>-59.533593523654076</v>
      </c>
      <c r="O42" s="97">
        <v>5.4501267334192161</v>
      </c>
      <c r="P42" s="97">
        <v>11.872192022111509</v>
      </c>
      <c r="Q42" s="97">
        <v>139.21187694198673</v>
      </c>
      <c r="R42" s="97">
        <v>5.7554731284800518</v>
      </c>
      <c r="S42" s="97">
        <v>114.70749659457978</v>
      </c>
      <c r="T42" s="21">
        <v>34.497213700784378</v>
      </c>
      <c r="U42" s="97">
        <v>147.16655477652606</v>
      </c>
      <c r="V42" s="97">
        <v>11.872192022111509</v>
      </c>
      <c r="W42" s="97">
        <v>12.257304210972233</v>
      </c>
      <c r="X42" s="97">
        <v>5.7554731284800518</v>
      </c>
      <c r="Y42" s="97">
        <v>9.990994609650734</v>
      </c>
      <c r="Z42" s="19">
        <v>34.497213700784378</v>
      </c>
      <c r="AA42" s="2">
        <v>-41.3909020398075</v>
      </c>
      <c r="AB42" s="62">
        <v>36</v>
      </c>
      <c r="AC42" s="46">
        <v>6.3047969438784301</v>
      </c>
      <c r="AD42" s="97">
        <v>99.60745570627283</v>
      </c>
      <c r="AE42" s="97">
        <v>148.3140649640394</v>
      </c>
      <c r="AF42" s="97">
        <v>5.7298569965282429</v>
      </c>
      <c r="AG42" s="97">
        <v>112.75606426973881</v>
      </c>
      <c r="AH42" s="21">
        <v>35.050979060036937</v>
      </c>
      <c r="AI42" s="97">
        <v>151.15216489360364</v>
      </c>
      <c r="AJ42" s="97">
        <v>99.60745570627283</v>
      </c>
      <c r="AK42" s="97">
        <v>12.109454282096557</v>
      </c>
      <c r="AL42" s="19">
        <v>5.7298569965282429</v>
      </c>
      <c r="AM42" s="97">
        <v>13.871805970711797</v>
      </c>
      <c r="AN42" s="21">
        <v>35.050979060036937</v>
      </c>
      <c r="AO42" s="2">
        <v>-60.229561419225213</v>
      </c>
      <c r="AP42" s="66">
        <v>36</v>
      </c>
      <c r="AQ42" s="97">
        <v>5.852671004497525</v>
      </c>
      <c r="AR42" s="97">
        <v>100.68083988936246</v>
      </c>
      <c r="AS42" s="97">
        <v>142.70433435456476</v>
      </c>
      <c r="AT42" s="97">
        <v>76.823272899696079</v>
      </c>
      <c r="AU42" s="97">
        <v>109.33636569550715</v>
      </c>
      <c r="AV42" s="21">
        <v>33.290814831116855</v>
      </c>
      <c r="AW42" s="97">
        <v>143.86851630736948</v>
      </c>
      <c r="AX42" s="97">
        <v>100.68083988936246</v>
      </c>
      <c r="AY42" s="97">
        <v>11.246565562530394</v>
      </c>
      <c r="AZ42" s="97">
        <v>76.823272899696079</v>
      </c>
      <c r="BA42" s="97">
        <v>3.9211475831237048</v>
      </c>
      <c r="BB42" s="97">
        <v>33.290814831116855</v>
      </c>
      <c r="BC42" s="2">
        <v>-12.867833414157392</v>
      </c>
      <c r="BD42" s="62">
        <v>36</v>
      </c>
      <c r="BE42" s="97">
        <v>5.3925339259409659</v>
      </c>
      <c r="BF42" s="97">
        <v>99.848378746620185</v>
      </c>
      <c r="BG42" s="97">
        <v>151.82364636732504</v>
      </c>
      <c r="BH42" s="97">
        <v>6.0308465508593132</v>
      </c>
      <c r="BI42" s="97">
        <v>114.30524077270425</v>
      </c>
      <c r="BJ42" s="21">
        <v>35.53476015730358</v>
      </c>
      <c r="BK42" s="97">
        <v>149.55370722334999</v>
      </c>
      <c r="BL42" s="97">
        <v>99.848378746620185</v>
      </c>
      <c r="BM42" s="97">
        <v>12.742618790126757</v>
      </c>
      <c r="BN42" s="97">
        <v>6.0308465508593132</v>
      </c>
      <c r="BO42" s="97">
        <v>7.7103012677480116</v>
      </c>
      <c r="BP42" s="97">
        <v>35.53476015730358</v>
      </c>
      <c r="BQ42" s="2">
        <v>-63.61242057253839</v>
      </c>
      <c r="BR42" s="97">
        <v>5.6658878355305067</v>
      </c>
      <c r="BS42" s="97">
        <v>99.216516031814692</v>
      </c>
      <c r="BT42" s="97">
        <v>148.81355006618026</v>
      </c>
      <c r="BU42" s="97">
        <v>0.14737275644742343</v>
      </c>
      <c r="BV42" s="97">
        <v>114.40625175128456</v>
      </c>
      <c r="BW42" s="21">
        <v>99.664379324179862</v>
      </c>
      <c r="BX42" s="97">
        <v>152.60135907441997</v>
      </c>
      <c r="BY42" s="97">
        <v>99.216516031814692</v>
      </c>
      <c r="BZ42" s="97">
        <v>9.8869315401871276</v>
      </c>
      <c r="CA42" s="97">
        <v>0.14737275644742343</v>
      </c>
      <c r="CB42" s="97">
        <v>14.979167704398638</v>
      </c>
      <c r="CC42" s="97">
        <v>99.664379324179862</v>
      </c>
      <c r="CD42" s="2">
        <v>-67.498962542242054</v>
      </c>
    </row>
    <row r="43" spans="1:82" x14ac:dyDescent="0.25">
      <c r="A43" s="59">
        <v>37</v>
      </c>
      <c r="B43" s="46">
        <v>6.9837134803483387</v>
      </c>
      <c r="C43" s="97">
        <v>99.099502462548614</v>
      </c>
      <c r="D43" s="97">
        <v>148.10757528577673</v>
      </c>
      <c r="E43" s="97">
        <v>5.7906655172760368</v>
      </c>
      <c r="F43" s="97">
        <v>112.79372489341388</v>
      </c>
      <c r="G43" s="21">
        <v>35.774609107160629</v>
      </c>
      <c r="H43" s="97">
        <v>149.42910901015634</v>
      </c>
      <c r="I43" s="97">
        <v>99.099502462548614</v>
      </c>
      <c r="J43" s="97">
        <v>10.870151157158855</v>
      </c>
      <c r="K43" s="97">
        <v>5.7906655172760368</v>
      </c>
      <c r="L43" s="97">
        <v>7.0417289156420395</v>
      </c>
      <c r="M43" s="97">
        <v>35.774609107160629</v>
      </c>
      <c r="N43" s="2">
        <v>-62.277470356218402</v>
      </c>
      <c r="O43" s="97">
        <v>5.4782703384198062</v>
      </c>
      <c r="P43" s="97">
        <v>9.4424643760904505</v>
      </c>
      <c r="Q43" s="97">
        <v>140.88448144343226</v>
      </c>
      <c r="R43" s="97">
        <v>6.1727169847819647</v>
      </c>
      <c r="S43" s="97">
        <v>114.98788623890815</v>
      </c>
      <c r="T43" s="21">
        <v>34.429478470875999</v>
      </c>
      <c r="U43" s="97">
        <v>140.67244943294503</v>
      </c>
      <c r="V43" s="97">
        <v>9.4424643760904505</v>
      </c>
      <c r="W43" s="97">
        <v>10.664104552657454</v>
      </c>
      <c r="X43" s="97">
        <v>6.1727169847819647</v>
      </c>
      <c r="Y43" s="97">
        <v>8.6279127682824139</v>
      </c>
      <c r="Z43" s="19">
        <v>34.429478470875999</v>
      </c>
      <c r="AA43" s="2">
        <v>-39.211215157465496</v>
      </c>
      <c r="AB43" s="62">
        <v>37</v>
      </c>
      <c r="AC43" s="46">
        <v>5.8679954268322856</v>
      </c>
      <c r="AD43" s="97">
        <v>98.849152735558604</v>
      </c>
      <c r="AE43" s="97">
        <v>149.22750591753012</v>
      </c>
      <c r="AF43" s="97">
        <v>4.6842588471638607</v>
      </c>
      <c r="AG43" s="97">
        <v>112.95945487575439</v>
      </c>
      <c r="AH43" s="21">
        <v>33.685631553280054</v>
      </c>
      <c r="AI43" s="97">
        <v>150.11290152518595</v>
      </c>
      <c r="AJ43" s="97">
        <v>98.849152735558604</v>
      </c>
      <c r="AK43" s="97">
        <v>11.886290393515695</v>
      </c>
      <c r="AL43" s="19">
        <v>4.6842588471638607</v>
      </c>
      <c r="AM43" s="97">
        <v>13.479515736404943</v>
      </c>
      <c r="AN43" s="21">
        <v>33.685631553280054</v>
      </c>
      <c r="AO43" s="2">
        <v>-63.012637800071055</v>
      </c>
      <c r="AP43" s="66">
        <v>37</v>
      </c>
      <c r="AQ43" s="97">
        <v>6.093953456979607</v>
      </c>
      <c r="AR43" s="97">
        <v>99.303772222762035</v>
      </c>
      <c r="AS43" s="97">
        <v>139.48429959857827</v>
      </c>
      <c r="AT43" s="97">
        <v>76.368394999520632</v>
      </c>
      <c r="AU43" s="97">
        <v>114.20872420713992</v>
      </c>
      <c r="AV43" s="21">
        <v>35.694042793910903</v>
      </c>
      <c r="AW43" s="97">
        <v>143.56088662827571</v>
      </c>
      <c r="AX43" s="97">
        <v>99.303772222762035</v>
      </c>
      <c r="AY43" s="97">
        <v>15.562680253978929</v>
      </c>
      <c r="AZ43" s="97">
        <v>76.368394999520632</v>
      </c>
      <c r="BA43" s="97">
        <v>3.6322746498590663</v>
      </c>
      <c r="BB43" s="97">
        <v>35.694042793910903</v>
      </c>
      <c r="BC43" s="2">
        <v>-14.279947310052986</v>
      </c>
      <c r="BD43" s="62">
        <v>37</v>
      </c>
      <c r="BE43" s="97">
        <v>6.2640341608539156</v>
      </c>
      <c r="BF43" s="97">
        <v>99.340264370332633</v>
      </c>
      <c r="BG43" s="97">
        <v>147.9057976872167</v>
      </c>
      <c r="BH43" s="97">
        <v>6.9421042215337296</v>
      </c>
      <c r="BI43" s="97">
        <v>112.37926144293614</v>
      </c>
      <c r="BJ43" s="21">
        <v>33.69089339186813</v>
      </c>
      <c r="BK43" s="97">
        <v>150.2842282678285</v>
      </c>
      <c r="BL43" s="97">
        <v>99.340264370332633</v>
      </c>
      <c r="BM43" s="97">
        <v>12.541609365729155</v>
      </c>
      <c r="BN43" s="97">
        <v>6.9421042215337296</v>
      </c>
      <c r="BO43" s="97">
        <v>12.90890992661804</v>
      </c>
      <c r="BP43" s="97">
        <v>33.69089339186813</v>
      </c>
      <c r="BQ43" s="2">
        <v>-58.274883833748326</v>
      </c>
      <c r="BR43" s="97">
        <v>5.7457245053294033</v>
      </c>
      <c r="BS43" s="97">
        <v>99.527049138528398</v>
      </c>
      <c r="BT43" s="97">
        <v>150.33230478352763</v>
      </c>
      <c r="BU43" s="97">
        <v>1.2732661733790289</v>
      </c>
      <c r="BV43" s="97">
        <v>114.47161778971235</v>
      </c>
      <c r="BW43" s="21">
        <v>99.475806632325899</v>
      </c>
      <c r="BX43" s="97">
        <v>148.17642844058895</v>
      </c>
      <c r="BY43" s="97">
        <v>99.527049138528398</v>
      </c>
      <c r="BZ43" s="97">
        <v>9.8986134476445393</v>
      </c>
      <c r="CA43" s="97">
        <v>1.2732661733790289</v>
      </c>
      <c r="CB43" s="97">
        <v>9.5844171879092688</v>
      </c>
      <c r="CC43" s="97">
        <v>99.475806632325899</v>
      </c>
      <c r="CD43" s="2">
        <v>-72.146923131893558</v>
      </c>
    </row>
    <row r="44" spans="1:82" x14ac:dyDescent="0.25">
      <c r="A44" s="59">
        <v>38</v>
      </c>
      <c r="B44" s="46">
        <v>5.5552789115058578</v>
      </c>
      <c r="C44" s="97">
        <v>100.0836677828694</v>
      </c>
      <c r="D44" s="97">
        <v>148.86603814994541</v>
      </c>
      <c r="E44" s="97">
        <v>7.1941837031446187</v>
      </c>
      <c r="F44" s="97">
        <v>112.50036321672592</v>
      </c>
      <c r="G44" s="21">
        <v>33.184112052588773</v>
      </c>
      <c r="H44" s="97">
        <v>151.29640039175524</v>
      </c>
      <c r="I44" s="97">
        <v>100.0836677828694</v>
      </c>
      <c r="J44" s="97">
        <v>13.890468725796083</v>
      </c>
      <c r="K44" s="97">
        <v>7.1941837031446187</v>
      </c>
      <c r="L44" s="97">
        <v>9.2337312183619105</v>
      </c>
      <c r="M44" s="97">
        <v>33.184112052588773</v>
      </c>
      <c r="N44" s="2">
        <v>-60.504433915828251</v>
      </c>
      <c r="O44" s="97">
        <v>5.6938694104216783</v>
      </c>
      <c r="P44" s="97">
        <v>11.617686791393114</v>
      </c>
      <c r="Q44" s="97">
        <v>141.01866262287166</v>
      </c>
      <c r="R44" s="97">
        <v>5.8675311234893863</v>
      </c>
      <c r="S44" s="97">
        <v>113.13189241339286</v>
      </c>
      <c r="T44" s="21">
        <v>32.972863293651905</v>
      </c>
      <c r="U44" s="97">
        <v>145.89766452153182</v>
      </c>
      <c r="V44" s="97">
        <v>11.617686791393114</v>
      </c>
      <c r="W44" s="97">
        <v>11.189610911665214</v>
      </c>
      <c r="X44" s="97">
        <v>5.8675311234893863</v>
      </c>
      <c r="Y44" s="97">
        <v>12.339189242563197</v>
      </c>
      <c r="Z44" s="19">
        <v>32.972863293651905</v>
      </c>
      <c r="AA44" s="2">
        <v>-38.1589091248591</v>
      </c>
      <c r="AB44" s="62">
        <v>38</v>
      </c>
      <c r="AC44" s="46">
        <v>5.7327240787071485</v>
      </c>
      <c r="AD44" s="97">
        <v>99.947806472719222</v>
      </c>
      <c r="AE44" s="97">
        <v>149.07850086851604</v>
      </c>
      <c r="AF44" s="97">
        <v>4.39564801364783</v>
      </c>
      <c r="AG44" s="97">
        <v>114.15001007730773</v>
      </c>
      <c r="AH44" s="21">
        <v>33.149166379926108</v>
      </c>
      <c r="AI44" s="97">
        <v>149.60365147653394</v>
      </c>
      <c r="AJ44" s="97">
        <v>99.947806472719222</v>
      </c>
      <c r="AK44" s="97">
        <v>11.529639273874764</v>
      </c>
      <c r="AL44" s="19">
        <v>4.39564801364783</v>
      </c>
      <c r="AM44" s="97">
        <v>9.3742476831115411</v>
      </c>
      <c r="AN44" s="21">
        <v>33.149166379926108</v>
      </c>
      <c r="AO44" s="2">
        <v>-66.28373535731852</v>
      </c>
      <c r="AP44" s="66">
        <v>38</v>
      </c>
      <c r="AQ44" s="97">
        <v>5.9116012955150969</v>
      </c>
      <c r="AR44" s="97">
        <v>98.974730017864218</v>
      </c>
      <c r="AS44" s="97">
        <v>142.7059317674628</v>
      </c>
      <c r="AT44" s="97">
        <v>74.187520605711413</v>
      </c>
      <c r="AU44" s="97">
        <v>112.87628644933127</v>
      </c>
      <c r="AV44" s="21">
        <v>34.189784131445577</v>
      </c>
      <c r="AW44" s="97">
        <v>142.023939335177</v>
      </c>
      <c r="AX44" s="97">
        <v>98.974730017864218</v>
      </c>
      <c r="AY44" s="97">
        <v>9.8336015801841175</v>
      </c>
      <c r="AZ44" s="97">
        <v>74.187520605711413</v>
      </c>
      <c r="BA44" s="97">
        <v>0.38719771661696223</v>
      </c>
      <c r="BB44" s="97">
        <v>34.189784131445577</v>
      </c>
      <c r="BC44" s="2">
        <v>-13.537462523350293</v>
      </c>
      <c r="BD44" s="62">
        <v>38</v>
      </c>
      <c r="BE44" s="97">
        <v>5.6364823873029151</v>
      </c>
      <c r="BF44" s="97">
        <v>98.733239417913154</v>
      </c>
      <c r="BG44" s="97">
        <v>151.06859560551842</v>
      </c>
      <c r="BH44" s="97">
        <v>6.2503476255137178</v>
      </c>
      <c r="BI44" s="97">
        <v>113.8662412596625</v>
      </c>
      <c r="BJ44" s="21">
        <v>33.87352932969911</v>
      </c>
      <c r="BK44" s="97">
        <v>149.94716781820955</v>
      </c>
      <c r="BL44" s="97">
        <v>98.733239417913154</v>
      </c>
      <c r="BM44" s="97">
        <v>12.084391015571551</v>
      </c>
      <c r="BN44" s="97">
        <v>6.2503476255137178</v>
      </c>
      <c r="BO44" s="97">
        <v>11.148198951126446</v>
      </c>
      <c r="BP44" s="97">
        <v>33.87352932969911</v>
      </c>
      <c r="BQ44" s="2">
        <v>-60.934577153929972</v>
      </c>
      <c r="BR44" s="97">
        <v>6.2745991826779965</v>
      </c>
      <c r="BS44" s="97">
        <v>99.481468238789319</v>
      </c>
      <c r="BT44" s="97">
        <v>145.91581251671812</v>
      </c>
      <c r="BU44" s="97">
        <v>1.1331498970794791</v>
      </c>
      <c r="BV44" s="97">
        <v>114.21866298373229</v>
      </c>
      <c r="BW44" s="21">
        <v>99.324790679697401</v>
      </c>
      <c r="BX44" s="97">
        <v>148.9980557583786</v>
      </c>
      <c r="BY44" s="97">
        <v>99.481468238789319</v>
      </c>
      <c r="BZ44" s="97">
        <v>12.215311403531668</v>
      </c>
      <c r="CA44" s="97">
        <v>1.1331498970794791</v>
      </c>
      <c r="CB44" s="97">
        <v>14.432684549553095</v>
      </c>
      <c r="CC44" s="97">
        <v>99.324790679697401</v>
      </c>
      <c r="CD44" s="2">
        <v>-65.333102105491974</v>
      </c>
    </row>
    <row r="45" spans="1:82" x14ac:dyDescent="0.25">
      <c r="A45" s="59">
        <v>39</v>
      </c>
      <c r="B45" s="46">
        <v>5.8880712008114218</v>
      </c>
      <c r="C45" s="97">
        <v>99.651211361864839</v>
      </c>
      <c r="D45" s="97">
        <v>148.48558237034072</v>
      </c>
      <c r="E45" s="97">
        <v>6.4812201910995597</v>
      </c>
      <c r="F45" s="97">
        <v>116.05338371692487</v>
      </c>
      <c r="G45" s="21">
        <v>33.531574947477765</v>
      </c>
      <c r="H45" s="97">
        <v>147.65271111494761</v>
      </c>
      <c r="I45" s="97">
        <v>99.651211361864839</v>
      </c>
      <c r="J45" s="97">
        <v>10.988875412836013</v>
      </c>
      <c r="K45" s="97">
        <v>6.4812201910995597</v>
      </c>
      <c r="L45" s="97">
        <v>10.866866759126172</v>
      </c>
      <c r="M45" s="97">
        <v>33.531574947477765</v>
      </c>
      <c r="N45" s="2">
        <v>-60.35735128890574</v>
      </c>
      <c r="O45" s="97">
        <v>4.7712898085111037</v>
      </c>
      <c r="P45" s="97">
        <v>13.223040062646561</v>
      </c>
      <c r="Q45" s="97">
        <v>141.40678409636914</v>
      </c>
      <c r="R45" s="97">
        <v>5.9935059441137195</v>
      </c>
      <c r="S45" s="97">
        <v>110.77849453803293</v>
      </c>
      <c r="T45" s="21">
        <v>35.441510440695041</v>
      </c>
      <c r="U45" s="97">
        <v>144.23928591022784</v>
      </c>
      <c r="V45" s="97">
        <v>13.223040062646561</v>
      </c>
      <c r="W45" s="97">
        <v>15.43195913673823</v>
      </c>
      <c r="X45" s="97">
        <v>5.9935059441137195</v>
      </c>
      <c r="Y45" s="97">
        <v>7.1239128646614525</v>
      </c>
      <c r="Z45" s="19">
        <v>35.441510440695041</v>
      </c>
      <c r="AA45" s="2">
        <v>-43.13561013030332</v>
      </c>
      <c r="AB45" s="62">
        <v>39</v>
      </c>
      <c r="AC45" s="46">
        <v>5.7794472853039585</v>
      </c>
      <c r="AD45" s="97">
        <v>99.868342646610003</v>
      </c>
      <c r="AE45" s="97">
        <v>148.01819276667695</v>
      </c>
      <c r="AF45" s="97">
        <v>4.8344733728207707</v>
      </c>
      <c r="AG45" s="97">
        <v>114.01311461412419</v>
      </c>
      <c r="AH45" s="21">
        <v>33.539802059714319</v>
      </c>
      <c r="AI45" s="97">
        <v>147.06552687424227</v>
      </c>
      <c r="AJ45" s="97">
        <v>99.868342646610003</v>
      </c>
      <c r="AK45" s="97">
        <v>13.091801432703948</v>
      </c>
      <c r="AL45" s="19">
        <v>4.8344733728207707</v>
      </c>
      <c r="AM45" s="97">
        <v>13.586035051895383</v>
      </c>
      <c r="AN45" s="21">
        <v>33.539802059714319</v>
      </c>
      <c r="AO45" s="2">
        <v>-62.602090392082161</v>
      </c>
      <c r="AP45" s="66">
        <v>39</v>
      </c>
      <c r="AQ45" s="97">
        <v>5.128023311992699</v>
      </c>
      <c r="AR45" s="97">
        <v>99.568619827746318</v>
      </c>
      <c r="AS45" s="97">
        <v>140.38922299585849</v>
      </c>
      <c r="AT45" s="97">
        <v>76.764449955074596</v>
      </c>
      <c r="AU45" s="97">
        <v>114.41955430604392</v>
      </c>
      <c r="AV45" s="21">
        <v>33.483607888741048</v>
      </c>
      <c r="AW45" s="97">
        <v>148.9518900746132</v>
      </c>
      <c r="AX45" s="97">
        <v>99.568619827746318</v>
      </c>
      <c r="AY45" s="97">
        <v>13.791611979039885</v>
      </c>
      <c r="AZ45" s="97">
        <v>76.764449955074596</v>
      </c>
      <c r="BA45" s="97">
        <v>5.4107948969020061</v>
      </c>
      <c r="BB45" s="97">
        <v>33.483607888741048</v>
      </c>
      <c r="BC45" s="2">
        <v>-14.360137904446699</v>
      </c>
      <c r="BD45" s="62">
        <v>39</v>
      </c>
      <c r="BE45" s="97">
        <v>5.9534120319224231</v>
      </c>
      <c r="BF45" s="97">
        <v>99.1144867312087</v>
      </c>
      <c r="BG45" s="97">
        <v>147.58976071896555</v>
      </c>
      <c r="BH45" s="97">
        <v>5.2398703482328326</v>
      </c>
      <c r="BI45" s="97">
        <v>115.20276693050525</v>
      </c>
      <c r="BJ45" s="21">
        <v>34.405109373006255</v>
      </c>
      <c r="BK45" s="97">
        <v>149.35460378001588</v>
      </c>
      <c r="BL45" s="97">
        <v>99.1144867312087</v>
      </c>
      <c r="BM45" s="97">
        <v>10.91886217210539</v>
      </c>
      <c r="BN45" s="97">
        <v>5.2398703482328326</v>
      </c>
      <c r="BO45" s="97">
        <v>11.121531269412715</v>
      </c>
      <c r="BP45" s="97">
        <v>34.405109373006255</v>
      </c>
      <c r="BQ45" s="2">
        <v>-62.991821631134698</v>
      </c>
      <c r="BR45" s="97">
        <v>5.6864339856163024</v>
      </c>
      <c r="BS45" s="97">
        <v>98.863974504943698</v>
      </c>
      <c r="BT45" s="97">
        <v>148.2488332011765</v>
      </c>
      <c r="BU45" s="97">
        <v>1.4599631561404056</v>
      </c>
      <c r="BV45" s="97">
        <v>114.2268773871165</v>
      </c>
      <c r="BW45" s="21">
        <v>99.550105466328361</v>
      </c>
      <c r="BX45" s="97">
        <v>150.40685998784707</v>
      </c>
      <c r="BY45" s="97">
        <v>98.863974504943698</v>
      </c>
      <c r="BZ45" s="97">
        <v>11.86350125662972</v>
      </c>
      <c r="CA45" s="97">
        <v>1.4599631561404056</v>
      </c>
      <c r="CB45" s="97">
        <v>10.343479841065722</v>
      </c>
      <c r="CC45" s="97">
        <v>99.550105466328361</v>
      </c>
      <c r="CD45" s="2">
        <v>-70.881671108272073</v>
      </c>
    </row>
    <row r="46" spans="1:82" x14ac:dyDescent="0.25">
      <c r="A46" s="59">
        <v>40</v>
      </c>
      <c r="B46" s="46">
        <v>5.9931041830133971</v>
      </c>
      <c r="C46" s="97">
        <v>99.854088982169245</v>
      </c>
      <c r="D46" s="97">
        <v>148.60035850448205</v>
      </c>
      <c r="E46" s="97">
        <v>4.981215482312078</v>
      </c>
      <c r="F46" s="97">
        <v>112.74116834413054</v>
      </c>
      <c r="G46" s="21">
        <v>34.859041878234855</v>
      </c>
      <c r="H46" s="97">
        <v>146.71788192379532</v>
      </c>
      <c r="I46" s="97">
        <v>99.854088982169245</v>
      </c>
      <c r="J46" s="97">
        <v>13.301404785721081</v>
      </c>
      <c r="K46" s="97">
        <v>4.981215482312078</v>
      </c>
      <c r="L46" s="97">
        <v>9.8493949113841044</v>
      </c>
      <c r="M46" s="97">
        <v>34.859041878234855</v>
      </c>
      <c r="N46" s="2">
        <v>-63.731524002728555</v>
      </c>
      <c r="O46" s="97">
        <v>5.3633537156496693</v>
      </c>
      <c r="P46" s="97">
        <v>10.597747062069077</v>
      </c>
      <c r="Q46" s="97">
        <v>144.71502894649001</v>
      </c>
      <c r="R46" s="97">
        <v>4.7660132172642324</v>
      </c>
      <c r="S46" s="97">
        <v>112.27700223305109</v>
      </c>
      <c r="T46" s="21">
        <v>32.854314104758195</v>
      </c>
      <c r="U46" s="97">
        <v>141.5619210878271</v>
      </c>
      <c r="V46" s="97">
        <v>10.597747062069077</v>
      </c>
      <c r="W46" s="97">
        <v>12.075662702934318</v>
      </c>
      <c r="X46" s="97">
        <v>4.7660132172642324</v>
      </c>
      <c r="Y46" s="97">
        <v>13.041532872225961</v>
      </c>
      <c r="Z46" s="19">
        <v>32.854314104758195</v>
      </c>
      <c r="AA46" s="2">
        <v>-39.639577462595071</v>
      </c>
      <c r="AB46" s="62">
        <v>40</v>
      </c>
      <c r="AC46" s="46">
        <v>5.6174073442819266</v>
      </c>
      <c r="AD46" s="97">
        <v>99.660439389695867</v>
      </c>
      <c r="AE46" s="97">
        <v>149.45380311219478</v>
      </c>
      <c r="AF46" s="97">
        <v>5.3159489102473492</v>
      </c>
      <c r="AG46" s="97">
        <v>115.99095681359836</v>
      </c>
      <c r="AH46" s="21">
        <v>34.207751869137972</v>
      </c>
      <c r="AI46" s="97">
        <v>152.09764527500505</v>
      </c>
      <c r="AJ46" s="97">
        <v>99.660439389695867</v>
      </c>
      <c r="AK46" s="97">
        <v>9.2441366061760313</v>
      </c>
      <c r="AL46" s="19">
        <v>5.3159489102473492</v>
      </c>
      <c r="AM46" s="97">
        <v>10.985432075573343</v>
      </c>
      <c r="AN46" s="21">
        <v>34.207751869137972</v>
      </c>
      <c r="AO46" s="2">
        <v>-63.724444567048891</v>
      </c>
      <c r="AP46" s="66">
        <v>40</v>
      </c>
      <c r="AQ46" s="97">
        <v>5.6579453341006598</v>
      </c>
      <c r="AR46" s="97">
        <v>99.00725605936438</v>
      </c>
      <c r="AS46" s="97">
        <v>142.08845720863934</v>
      </c>
      <c r="AT46" s="97">
        <v>76.695413294528322</v>
      </c>
      <c r="AU46" s="97">
        <v>114.77280617722687</v>
      </c>
      <c r="AV46" s="21">
        <v>34.177397723314357</v>
      </c>
      <c r="AW46" s="97">
        <v>145.85218628167263</v>
      </c>
      <c r="AX46" s="97">
        <v>99.00725605936438</v>
      </c>
      <c r="AY46" s="97">
        <v>15.725727310996703</v>
      </c>
      <c r="AZ46" s="97">
        <v>76.695413294528322</v>
      </c>
      <c r="BA46" s="97">
        <v>3.9579831435993489</v>
      </c>
      <c r="BB46" s="97">
        <v>34.177397723314357</v>
      </c>
      <c r="BC46" s="2">
        <v>-13.869982284571105</v>
      </c>
      <c r="BD46" s="62">
        <v>40</v>
      </c>
      <c r="BE46" s="97">
        <v>7.1323497942843659</v>
      </c>
      <c r="BF46" s="97">
        <v>98.760584438641246</v>
      </c>
      <c r="BG46" s="97">
        <v>148.15785913309793</v>
      </c>
      <c r="BH46" s="97">
        <v>5.2806710495464984</v>
      </c>
      <c r="BI46" s="97">
        <v>112.32993989608616</v>
      </c>
      <c r="BJ46" s="21">
        <v>34.929584772379506</v>
      </c>
      <c r="BK46" s="97">
        <v>153.62860835015371</v>
      </c>
      <c r="BL46" s="97">
        <v>98.760584438641246</v>
      </c>
      <c r="BM46" s="97">
        <v>11.782640708414654</v>
      </c>
      <c r="BN46" s="97">
        <v>5.2806710495464984</v>
      </c>
      <c r="BO46" s="97">
        <v>7.430878023848444</v>
      </c>
      <c r="BP46" s="97">
        <v>34.929584772379506</v>
      </c>
      <c r="BQ46" s="2">
        <v>-63.454152401917668</v>
      </c>
      <c r="BR46" s="97">
        <v>5.4673265988153341</v>
      </c>
      <c r="BS46" s="97">
        <v>99.222333170334394</v>
      </c>
      <c r="BT46" s="97">
        <v>148.23903166613897</v>
      </c>
      <c r="BU46" s="97">
        <v>1.7086939175609546</v>
      </c>
      <c r="BV46" s="97">
        <v>112.96641703280351</v>
      </c>
      <c r="BW46" s="21">
        <v>99.680005599825776</v>
      </c>
      <c r="BX46" s="97">
        <v>148.16144176816724</v>
      </c>
      <c r="BY46" s="97">
        <v>99.222333170334394</v>
      </c>
      <c r="BZ46" s="97">
        <v>12.031412653407934</v>
      </c>
      <c r="CA46" s="97">
        <v>1.7086939175609546</v>
      </c>
      <c r="CB46" s="97">
        <v>10.385950778910454</v>
      </c>
      <c r="CC46" s="97">
        <v>99.680005599825776</v>
      </c>
      <c r="CD46" s="2">
        <v>-70.270323179899293</v>
      </c>
    </row>
    <row r="47" spans="1:82" x14ac:dyDescent="0.25">
      <c r="A47" s="59">
        <v>41</v>
      </c>
      <c r="B47" s="46">
        <v>6.4518924814570306</v>
      </c>
      <c r="C47" s="97">
        <v>98.769865852146609</v>
      </c>
      <c r="D47" s="97">
        <v>147.83744030576946</v>
      </c>
      <c r="E47" s="97">
        <v>6.1560399949324918</v>
      </c>
      <c r="F47" s="97">
        <v>116.58765968574734</v>
      </c>
      <c r="G47" s="21">
        <v>33.811270588686256</v>
      </c>
      <c r="H47" s="97">
        <v>147.63025254488429</v>
      </c>
      <c r="I47" s="97">
        <v>98.769865852146609</v>
      </c>
      <c r="J47" s="97">
        <v>8.8127713921454198</v>
      </c>
      <c r="K47" s="97">
        <v>6.1560399949324918</v>
      </c>
      <c r="L47" s="97">
        <v>4.6986444432938699</v>
      </c>
      <c r="M47" s="97">
        <v>33.811270588686256</v>
      </c>
      <c r="N47" s="2">
        <v>-63.254409516294878</v>
      </c>
      <c r="O47" s="97">
        <v>5.7667271717630131</v>
      </c>
      <c r="P47" s="97">
        <v>10.73857851999179</v>
      </c>
      <c r="Q47" s="97">
        <v>143.96652051485796</v>
      </c>
      <c r="R47" s="97">
        <v>6.5311323146086089</v>
      </c>
      <c r="S47" s="97">
        <v>111.22480775181886</v>
      </c>
      <c r="T47" s="21">
        <v>33.985289533687094</v>
      </c>
      <c r="U47" s="97">
        <v>144.06148536425692</v>
      </c>
      <c r="V47" s="97">
        <v>10.73857851999179</v>
      </c>
      <c r="W47" s="97">
        <v>9.4827140718348399</v>
      </c>
      <c r="X47" s="97">
        <v>6.5311323146086089</v>
      </c>
      <c r="Y47" s="97">
        <v>4.8031741846215503</v>
      </c>
      <c r="Z47" s="19">
        <v>33.985289533687094</v>
      </c>
      <c r="AA47" s="2">
        <v>-40.566166676283522</v>
      </c>
      <c r="AB47" s="62">
        <v>41</v>
      </c>
      <c r="AC47" s="46">
        <v>5.6043066897690812</v>
      </c>
      <c r="AD47" s="97">
        <v>99.733198257988064</v>
      </c>
      <c r="AE47" s="97">
        <v>146.76923868219941</v>
      </c>
      <c r="AF47" s="97">
        <v>4.9112454467933704</v>
      </c>
      <c r="AG47" s="97">
        <v>113.44819776784102</v>
      </c>
      <c r="AH47" s="21">
        <v>34.112668658543569</v>
      </c>
      <c r="AI47" s="97">
        <v>148.51897461290775</v>
      </c>
      <c r="AJ47" s="97">
        <v>99.733198257988064</v>
      </c>
      <c r="AK47" s="97">
        <v>11.321124876800436</v>
      </c>
      <c r="AL47" s="19">
        <v>4.9112454467933704</v>
      </c>
      <c r="AM47" s="97">
        <v>11.177442188681834</v>
      </c>
      <c r="AN47" s="21">
        <v>34.112668658543569</v>
      </c>
      <c r="AO47" s="2">
        <v>-64.19266112961796</v>
      </c>
      <c r="AP47" s="66">
        <v>41</v>
      </c>
      <c r="AQ47" s="97">
        <v>5.9770975160109563</v>
      </c>
      <c r="AR47" s="97">
        <v>99.097529202926381</v>
      </c>
      <c r="AS47" s="97">
        <v>142.2515201449325</v>
      </c>
      <c r="AT47" s="97">
        <v>77.916606270033569</v>
      </c>
      <c r="AU47" s="97">
        <v>112.27720183788563</v>
      </c>
      <c r="AV47" s="21">
        <v>33.953654143552875</v>
      </c>
      <c r="AW47" s="97">
        <v>144.12301993892891</v>
      </c>
      <c r="AX47" s="97">
        <v>99.097529202926381</v>
      </c>
      <c r="AY47" s="97">
        <v>10.550691787071505</v>
      </c>
      <c r="AZ47" s="97">
        <v>77.916606270033569</v>
      </c>
      <c r="BA47" s="97">
        <v>1.3992438141277368</v>
      </c>
      <c r="BB47" s="97">
        <v>33.953654143552875</v>
      </c>
      <c r="BC47" s="2">
        <v>-12.674653695158158</v>
      </c>
      <c r="BD47" s="62">
        <v>41</v>
      </c>
      <c r="BE47" s="97">
        <v>5.858504791052817</v>
      </c>
      <c r="BF47" s="97">
        <v>99.747498032981554</v>
      </c>
      <c r="BG47" s="97">
        <v>148.09929495537116</v>
      </c>
      <c r="BH47" s="97">
        <v>6.0799392663175595</v>
      </c>
      <c r="BI47" s="97">
        <v>112.94894756932676</v>
      </c>
      <c r="BJ47" s="21">
        <v>35.150232824202618</v>
      </c>
      <c r="BK47" s="97">
        <v>149.3528846115494</v>
      </c>
      <c r="BL47" s="97">
        <v>99.747498032981554</v>
      </c>
      <c r="BM47" s="97">
        <v>13.558636255647446</v>
      </c>
      <c r="BN47" s="97">
        <v>6.0799392663175595</v>
      </c>
      <c r="BO47" s="97">
        <v>5.6824677706864097</v>
      </c>
      <c r="BP47" s="97">
        <v>35.150232824202618</v>
      </c>
      <c r="BQ47" s="2">
        <v>-64.118978324788159</v>
      </c>
      <c r="BR47" s="97">
        <v>6.3063412038351512</v>
      </c>
      <c r="BS47" s="97">
        <v>99.61828354088189</v>
      </c>
      <c r="BT47" s="97">
        <v>147.3265251121575</v>
      </c>
      <c r="BU47" s="97">
        <v>1.200427484676545</v>
      </c>
      <c r="BV47" s="97">
        <v>114.02661617700116</v>
      </c>
      <c r="BW47" s="21">
        <v>99.95142476100601</v>
      </c>
      <c r="BX47" s="97">
        <v>147.07537468873539</v>
      </c>
      <c r="BY47" s="97">
        <v>99.61828354088189</v>
      </c>
      <c r="BZ47" s="97">
        <v>12.905186510111177</v>
      </c>
      <c r="CA47" s="97">
        <v>1.200427484676545</v>
      </c>
      <c r="CB47" s="97">
        <v>9.1152378141429082</v>
      </c>
      <c r="CC47" s="97">
        <v>99.95142476100601</v>
      </c>
      <c r="CD47" s="2">
        <v>-72.070450116223867</v>
      </c>
    </row>
    <row r="48" spans="1:82" x14ac:dyDescent="0.25">
      <c r="A48" s="59">
        <v>42</v>
      </c>
      <c r="B48" s="46">
        <v>5.6837837279360146</v>
      </c>
      <c r="C48" s="97">
        <v>99.628923883857965</v>
      </c>
      <c r="D48" s="97">
        <v>149.73624078474157</v>
      </c>
      <c r="E48" s="97">
        <v>5.9221689723287883</v>
      </c>
      <c r="F48" s="97">
        <v>114.54291651166295</v>
      </c>
      <c r="G48" s="21">
        <v>34.048109156957246</v>
      </c>
      <c r="H48" s="97">
        <v>150.83593090967608</v>
      </c>
      <c r="I48" s="97">
        <v>99.628923883857965</v>
      </c>
      <c r="J48" s="97">
        <v>13.553120946848063</v>
      </c>
      <c r="K48" s="97">
        <v>5.9221689723287883</v>
      </c>
      <c r="L48" s="97">
        <v>5.3982551553763871</v>
      </c>
      <c r="M48" s="97">
        <v>34.048109156957246</v>
      </c>
      <c r="N48" s="2">
        <v>-64.960653837169474</v>
      </c>
      <c r="O48" s="97">
        <v>4.7416965877491446</v>
      </c>
      <c r="P48" s="97">
        <v>9.7732993908309265</v>
      </c>
      <c r="Q48" s="97">
        <v>143.74313621286379</v>
      </c>
      <c r="R48" s="97">
        <v>6.467453949131813</v>
      </c>
      <c r="S48" s="97">
        <v>113.06890888040017</v>
      </c>
      <c r="T48" s="21">
        <v>34.499760983010439</v>
      </c>
      <c r="U48" s="97">
        <v>146.94401302241866</v>
      </c>
      <c r="V48" s="97">
        <v>9.7732993908309265</v>
      </c>
      <c r="W48" s="97">
        <v>12.399659271684836</v>
      </c>
      <c r="X48" s="97">
        <v>6.467453949131813</v>
      </c>
      <c r="Y48" s="97">
        <v>7.4507743538715889</v>
      </c>
      <c r="Z48" s="19">
        <v>34.499760983010439</v>
      </c>
      <c r="AA48" s="2">
        <v>-39.210437525824702</v>
      </c>
      <c r="AB48" s="62">
        <v>42</v>
      </c>
      <c r="AC48" s="46">
        <v>5.4486797986971469</v>
      </c>
      <c r="AD48" s="97">
        <v>99.601382215942508</v>
      </c>
      <c r="AE48" s="97">
        <v>146.47394661932378</v>
      </c>
      <c r="AF48" s="97">
        <v>5.6571272377381865</v>
      </c>
      <c r="AG48" s="97">
        <v>113.39550907218623</v>
      </c>
      <c r="AH48" s="21">
        <v>34.469454555959516</v>
      </c>
      <c r="AI48" s="97">
        <v>151.19247433710967</v>
      </c>
      <c r="AJ48" s="97">
        <v>99.601382215942508</v>
      </c>
      <c r="AK48" s="97">
        <v>12.213954872721683</v>
      </c>
      <c r="AL48" s="19">
        <v>5.6571272377381865</v>
      </c>
      <c r="AM48" s="97">
        <v>6.2210470917012852</v>
      </c>
      <c r="AN48" s="21">
        <v>34.469454555959516</v>
      </c>
      <c r="AO48" s="2">
        <v>-65.840787531288214</v>
      </c>
      <c r="AP48" s="66">
        <v>42</v>
      </c>
      <c r="AQ48" s="97">
        <v>5.7224538077140572</v>
      </c>
      <c r="AR48" s="97">
        <v>99.743204732924525</v>
      </c>
      <c r="AS48" s="97">
        <v>142.98857825309199</v>
      </c>
      <c r="AT48" s="97">
        <v>75.908485538771018</v>
      </c>
      <c r="AU48" s="97">
        <v>112.72232378913952</v>
      </c>
      <c r="AV48" s="21">
        <v>33.222583265866781</v>
      </c>
      <c r="AW48" s="97">
        <v>139.90118417388516</v>
      </c>
      <c r="AX48" s="97">
        <v>99.743204732924525</v>
      </c>
      <c r="AY48" s="97">
        <v>8.3252211197319035</v>
      </c>
      <c r="AZ48" s="97">
        <v>75.908485538771018</v>
      </c>
      <c r="BA48" s="97">
        <v>3.85602422012956</v>
      </c>
      <c r="BB48" s="97">
        <v>33.222583265866781</v>
      </c>
      <c r="BC48" s="2">
        <v>-12.23024352962107</v>
      </c>
      <c r="BD48" s="62">
        <v>42</v>
      </c>
      <c r="BE48" s="97">
        <v>6.2585796795359316</v>
      </c>
      <c r="BF48" s="97">
        <v>99.311604541567533</v>
      </c>
      <c r="BG48" s="97">
        <v>147.4223541898472</v>
      </c>
      <c r="BH48" s="97">
        <v>5.9376605603175463</v>
      </c>
      <c r="BI48" s="97">
        <v>117.73368794544184</v>
      </c>
      <c r="BJ48" s="21">
        <v>34.619618867527187</v>
      </c>
      <c r="BK48" s="97">
        <v>144.97880088205696</v>
      </c>
      <c r="BL48" s="97">
        <v>99.311604541567533</v>
      </c>
      <c r="BM48" s="97">
        <v>12.845947919014783</v>
      </c>
      <c r="BN48" s="97">
        <v>5.9376605603175463</v>
      </c>
      <c r="BO48" s="97">
        <v>10.314022948118907</v>
      </c>
      <c r="BP48" s="97">
        <v>34.619618867527187</v>
      </c>
      <c r="BQ48" s="2">
        <v>-61.015195696452672</v>
      </c>
      <c r="BR48" s="97">
        <v>5.4294963185902629</v>
      </c>
      <c r="BS48" s="97">
        <v>99.636478240515004</v>
      </c>
      <c r="BT48" s="97">
        <v>148.06916137996481</v>
      </c>
      <c r="BU48" s="97">
        <v>0.57543334796618806</v>
      </c>
      <c r="BV48" s="97">
        <v>114.28942279565298</v>
      </c>
      <c r="BW48" s="21">
        <v>99.994864682417173</v>
      </c>
      <c r="BX48" s="97">
        <v>154.04326803658671</v>
      </c>
      <c r="BY48" s="97">
        <v>99.636478240515004</v>
      </c>
      <c r="BZ48" s="97">
        <v>11.457954823694976</v>
      </c>
      <c r="CA48" s="97">
        <v>0.57543334796618806</v>
      </c>
      <c r="CB48" s="97">
        <v>12.505097668154258</v>
      </c>
      <c r="CC48" s="97">
        <v>99.994864682417173</v>
      </c>
      <c r="CD48" s="2">
        <v>-70.423654227640597</v>
      </c>
    </row>
    <row r="49" spans="1:82" x14ac:dyDescent="0.25">
      <c r="A49" s="59">
        <v>43</v>
      </c>
      <c r="B49" s="46">
        <v>6.4430710106087821</v>
      </c>
      <c r="C49" s="97">
        <v>99.676310005485817</v>
      </c>
      <c r="D49" s="97">
        <v>146.85143201716474</v>
      </c>
      <c r="E49" s="97">
        <v>4.3731568032092802</v>
      </c>
      <c r="F49" s="97">
        <v>114.72651626638513</v>
      </c>
      <c r="G49" s="21">
        <v>34.327924691072653</v>
      </c>
      <c r="H49" s="97">
        <v>151.25320045134256</v>
      </c>
      <c r="I49" s="97">
        <v>99.676310005485817</v>
      </c>
      <c r="J49" s="97">
        <v>15.582476664285307</v>
      </c>
      <c r="K49" s="97">
        <v>4.3731568032092802</v>
      </c>
      <c r="L49" s="97">
        <v>8.3889990730596029</v>
      </c>
      <c r="M49" s="97">
        <v>34.327924691072653</v>
      </c>
      <c r="N49" s="2">
        <v>-66.128815388809642</v>
      </c>
      <c r="O49" s="97">
        <v>5.4156126702391632</v>
      </c>
      <c r="P49" s="97">
        <v>8.8863544449977798</v>
      </c>
      <c r="Q49" s="97">
        <v>141.34403963736361</v>
      </c>
      <c r="R49" s="97">
        <v>5.7965609285512221</v>
      </c>
      <c r="S49" s="97">
        <v>112.51776996623956</v>
      </c>
      <c r="T49" s="21">
        <v>32.847683978300658</v>
      </c>
      <c r="U49" s="97">
        <v>145.57579677090251</v>
      </c>
      <c r="V49" s="97">
        <v>8.8863544449977798</v>
      </c>
      <c r="W49" s="97">
        <v>16.495143938343304</v>
      </c>
      <c r="X49" s="97">
        <v>5.7965609285512221</v>
      </c>
      <c r="Y49" s="97">
        <v>12.143168640208911</v>
      </c>
      <c r="Z49" s="19">
        <v>32.847683978300658</v>
      </c>
      <c r="AA49" s="2">
        <v>-36.829868773019889</v>
      </c>
      <c r="AB49" s="62">
        <v>43</v>
      </c>
      <c r="AC49" s="46">
        <v>6.7524392049063744</v>
      </c>
      <c r="AD49" s="97">
        <v>99.148318426342954</v>
      </c>
      <c r="AE49" s="97">
        <v>148.63066681565746</v>
      </c>
      <c r="AF49" s="97">
        <v>6.5600441705282329</v>
      </c>
      <c r="AG49" s="97">
        <v>114.56637257116887</v>
      </c>
      <c r="AH49" s="21">
        <v>33.668117060433076</v>
      </c>
      <c r="AI49" s="97">
        <v>148.31201801009814</v>
      </c>
      <c r="AJ49" s="97">
        <v>99.148318426342954</v>
      </c>
      <c r="AK49" s="97">
        <v>11.932682366188679</v>
      </c>
      <c r="AL49" s="19">
        <v>6.5600441705282329</v>
      </c>
      <c r="AM49" s="97">
        <v>7.5158990963392949</v>
      </c>
      <c r="AN49" s="21">
        <v>33.668117060433076</v>
      </c>
      <c r="AO49" s="2">
        <v>-60.527802042517813</v>
      </c>
      <c r="AP49" s="66">
        <v>43</v>
      </c>
      <c r="AQ49" s="97">
        <v>6.4292166994788857</v>
      </c>
      <c r="AR49" s="97">
        <v>99.229843952490825</v>
      </c>
      <c r="AS49" s="97">
        <v>140.79293029100239</v>
      </c>
      <c r="AT49" s="97">
        <v>75.604200303002699</v>
      </c>
      <c r="AU49" s="97">
        <v>114.62323006851</v>
      </c>
      <c r="AV49" s="21">
        <v>34.033297052400194</v>
      </c>
      <c r="AW49" s="97">
        <v>142.56866377642174</v>
      </c>
      <c r="AX49" s="97">
        <v>99.229843952490825</v>
      </c>
      <c r="AY49" s="97">
        <v>13.68385624334643</v>
      </c>
      <c r="AZ49" s="97">
        <v>75.604200303002699</v>
      </c>
      <c r="BA49" s="97">
        <v>8.1621236104720829</v>
      </c>
      <c r="BB49" s="97">
        <v>34.033297052400194</v>
      </c>
      <c r="BC49" s="2">
        <v>-13.277836733556676</v>
      </c>
      <c r="BD49" s="62">
        <v>43</v>
      </c>
      <c r="BE49" s="97">
        <v>6.099643235301035</v>
      </c>
      <c r="BF49" s="97">
        <v>99.319048353748641</v>
      </c>
      <c r="BG49" s="97">
        <v>148.14097488401617</v>
      </c>
      <c r="BH49" s="97">
        <v>6.1525785448669978</v>
      </c>
      <c r="BI49" s="97">
        <v>113.28966647048684</v>
      </c>
      <c r="BJ49" s="21">
        <v>34.097693299614399</v>
      </c>
      <c r="BK49" s="97">
        <v>150.81454271139501</v>
      </c>
      <c r="BL49" s="97">
        <v>99.319048353748641</v>
      </c>
      <c r="BM49" s="97">
        <v>11.213370241306201</v>
      </c>
      <c r="BN49" s="97">
        <v>6.1525785448669978</v>
      </c>
      <c r="BO49" s="97">
        <v>10.303649540515661</v>
      </c>
      <c r="BP49" s="97">
        <v>34.097693299614399</v>
      </c>
      <c r="BQ49" s="2">
        <v>-61.316752603306654</v>
      </c>
      <c r="BR49" s="97">
        <v>5.8287824119891178</v>
      </c>
      <c r="BS49" s="97">
        <v>99.964985550297556</v>
      </c>
      <c r="BT49" s="97">
        <v>149.36599708316777</v>
      </c>
      <c r="BU49" s="97">
        <v>0.96292023571807162</v>
      </c>
      <c r="BV49" s="97">
        <v>113.9324436340553</v>
      </c>
      <c r="BW49" s="21">
        <v>99.217395973452511</v>
      </c>
      <c r="BX49" s="97">
        <v>154.50219308236299</v>
      </c>
      <c r="BY49" s="97">
        <v>99.964985550297556</v>
      </c>
      <c r="BZ49" s="97">
        <v>10.986035497219126</v>
      </c>
      <c r="CA49" s="97">
        <v>0.96292023571807162</v>
      </c>
      <c r="CB49" s="97">
        <v>11.961995601920055</v>
      </c>
      <c r="CC49" s="97">
        <v>99.217395973452511</v>
      </c>
      <c r="CD49" s="2">
        <v>-69.886808848222302</v>
      </c>
    </row>
    <row r="50" spans="1:82" x14ac:dyDescent="0.25">
      <c r="A50" s="59">
        <v>44</v>
      </c>
      <c r="B50" s="46">
        <v>6.5267952018386293</v>
      </c>
      <c r="C50" s="97">
        <v>99.650190692418604</v>
      </c>
      <c r="D50" s="97">
        <v>149.15776718050321</v>
      </c>
      <c r="E50" s="97">
        <v>6.6351310615189831</v>
      </c>
      <c r="F50" s="97">
        <v>115.06609479980538</v>
      </c>
      <c r="G50" s="21">
        <v>34.767743006274905</v>
      </c>
      <c r="H50" s="97">
        <v>150.3400506339743</v>
      </c>
      <c r="I50" s="97">
        <v>99.650190692418604</v>
      </c>
      <c r="J50" s="97">
        <v>12.608075720209706</v>
      </c>
      <c r="K50" s="97">
        <v>6.6351310615189831</v>
      </c>
      <c r="L50" s="97">
        <v>9.5566787254696255</v>
      </c>
      <c r="M50" s="97">
        <v>34.767743006274905</v>
      </c>
      <c r="N50" s="2">
        <v>-60.10144773651529</v>
      </c>
      <c r="O50" s="97">
        <v>6.6843288287636753</v>
      </c>
      <c r="P50" s="97">
        <v>9.5175350103321392</v>
      </c>
      <c r="Q50" s="97">
        <v>141.37746192580866</v>
      </c>
      <c r="R50" s="97">
        <v>6.0180571770817535</v>
      </c>
      <c r="S50" s="97">
        <v>112.55674345720112</v>
      </c>
      <c r="T50" s="21">
        <v>34.15676961472159</v>
      </c>
      <c r="U50" s="97">
        <v>147.13573581880203</v>
      </c>
      <c r="V50" s="97">
        <v>9.5175350103321392</v>
      </c>
      <c r="W50" s="97">
        <v>12.071800102505598</v>
      </c>
      <c r="X50" s="97">
        <v>6.0180571770817535</v>
      </c>
      <c r="Y50" s="97">
        <v>5.815572229034216</v>
      </c>
      <c r="Z50" s="19">
        <v>34.15676961472159</v>
      </c>
      <c r="AA50" s="2">
        <v>-41.430579849612364</v>
      </c>
      <c r="AB50" s="62">
        <v>44</v>
      </c>
      <c r="AC50" s="46">
        <v>5.8652538620322376</v>
      </c>
      <c r="AD50" s="97">
        <v>99.015075960028014</v>
      </c>
      <c r="AE50" s="97">
        <v>151.18659504965603</v>
      </c>
      <c r="AF50" s="97">
        <v>4.807821409556249</v>
      </c>
      <c r="AG50" s="97">
        <v>113.87470531812191</v>
      </c>
      <c r="AH50" s="21">
        <v>33.542002614103104</v>
      </c>
      <c r="AI50" s="97">
        <v>149.34711998936004</v>
      </c>
      <c r="AJ50" s="97">
        <v>99.015075960028014</v>
      </c>
      <c r="AK50" s="97">
        <v>10.93099786625155</v>
      </c>
      <c r="AL50" s="19">
        <v>4.807821409556249</v>
      </c>
      <c r="AM50" s="97">
        <v>11.005457891470616</v>
      </c>
      <c r="AN50" s="21">
        <v>33.542002614103104</v>
      </c>
      <c r="AO50" s="2">
        <v>-63.832352443593109</v>
      </c>
      <c r="AP50" s="66">
        <v>44</v>
      </c>
      <c r="AQ50" s="97">
        <v>5.8359849561412274</v>
      </c>
      <c r="AR50" s="97">
        <v>99.495681295036263</v>
      </c>
      <c r="AS50" s="97">
        <v>144.15367592314973</v>
      </c>
      <c r="AT50" s="97">
        <v>73.859603690127273</v>
      </c>
      <c r="AU50" s="97">
        <v>109.09539783601214</v>
      </c>
      <c r="AV50" s="21">
        <v>34.902971871931648</v>
      </c>
      <c r="AW50" s="97">
        <v>145.52303410831303</v>
      </c>
      <c r="AX50" s="97">
        <v>99.495681295036263</v>
      </c>
      <c r="AY50" s="97">
        <v>12.767558051881656</v>
      </c>
      <c r="AZ50" s="97">
        <v>73.859603690127273</v>
      </c>
      <c r="BA50" s="97">
        <v>3.0807005156393457</v>
      </c>
      <c r="BB50" s="97">
        <v>34.902971871931648</v>
      </c>
      <c r="BC50" s="2">
        <v>-14.001839448645701</v>
      </c>
      <c r="BD50" s="62">
        <v>44</v>
      </c>
      <c r="BE50" s="97">
        <v>5.3956780219950362</v>
      </c>
      <c r="BF50" s="97">
        <v>99.365327370389224</v>
      </c>
      <c r="BG50" s="97">
        <v>149.91535073938053</v>
      </c>
      <c r="BH50" s="97">
        <v>5.8796500147799584</v>
      </c>
      <c r="BI50" s="97">
        <v>113.73817379620633</v>
      </c>
      <c r="BJ50" s="21">
        <v>34.732725591259751</v>
      </c>
      <c r="BK50" s="97">
        <v>146.93424980592133</v>
      </c>
      <c r="BL50" s="97">
        <v>99.365327370389224</v>
      </c>
      <c r="BM50" s="97">
        <v>9.9665560561697788</v>
      </c>
      <c r="BN50" s="97">
        <v>5.8796500147799584</v>
      </c>
      <c r="BO50" s="97">
        <v>2.7678417922118781</v>
      </c>
      <c r="BP50" s="97">
        <v>34.732725591259751</v>
      </c>
      <c r="BQ50" s="2">
        <v>-66.47048418271396</v>
      </c>
      <c r="BR50" s="97">
        <v>6.4780631071351884</v>
      </c>
      <c r="BS50" s="97">
        <v>98.326882817542838</v>
      </c>
      <c r="BT50" s="97">
        <v>149.87784749465001</v>
      </c>
      <c r="BU50" s="97">
        <v>1.4047779525520048</v>
      </c>
      <c r="BV50" s="97">
        <v>112.98260461698841</v>
      </c>
      <c r="BW50" s="21">
        <v>99.988223611446003</v>
      </c>
      <c r="BX50" s="97">
        <v>150.7650810609376</v>
      </c>
      <c r="BY50" s="97">
        <v>98.326882817542838</v>
      </c>
      <c r="BZ50" s="97">
        <v>13.401332280715884</v>
      </c>
      <c r="CA50" s="97">
        <v>1.4047779525520048</v>
      </c>
      <c r="CB50" s="97">
        <v>9.2768741235483692</v>
      </c>
      <c r="CC50" s="97">
        <v>99.988223611446003</v>
      </c>
      <c r="CD50" s="2">
        <v>-71.253198961245417</v>
      </c>
    </row>
    <row r="51" spans="1:82" x14ac:dyDescent="0.25">
      <c r="A51" s="59">
        <v>45</v>
      </c>
      <c r="B51" s="46">
        <v>5.9111674343661154</v>
      </c>
      <c r="C51" s="97">
        <v>99.966042494369148</v>
      </c>
      <c r="D51" s="97">
        <v>145.62205417774376</v>
      </c>
      <c r="E51" s="97">
        <v>6.9004937260095325</v>
      </c>
      <c r="F51" s="97">
        <v>112.70914021866683</v>
      </c>
      <c r="G51" s="21">
        <v>32.723894510204346</v>
      </c>
      <c r="H51" s="97">
        <v>147.49774453108006</v>
      </c>
      <c r="I51" s="97">
        <v>99.966042494369148</v>
      </c>
      <c r="J51" s="97">
        <v>11.765596616672104</v>
      </c>
      <c r="K51" s="97">
        <v>6.9004937260095325</v>
      </c>
      <c r="L51" s="97">
        <v>7.6852112863838222</v>
      </c>
      <c r="M51" s="97">
        <v>32.723894510204346</v>
      </c>
      <c r="N51" s="2">
        <v>-61.059498985678864</v>
      </c>
      <c r="O51" s="97">
        <v>5.4184461483824302</v>
      </c>
      <c r="P51" s="97">
        <v>9.7979794771370425</v>
      </c>
      <c r="Q51" s="97">
        <v>143.45798061953988</v>
      </c>
      <c r="R51" s="97">
        <v>6.0925470703795765</v>
      </c>
      <c r="S51" s="97">
        <v>115.34441665034772</v>
      </c>
      <c r="T51" s="21">
        <v>33.191736611930324</v>
      </c>
      <c r="U51" s="97">
        <v>148.14922635809151</v>
      </c>
      <c r="V51" s="97">
        <v>9.7979794771370425</v>
      </c>
      <c r="W51" s="97">
        <v>14.192419855954908</v>
      </c>
      <c r="X51" s="97">
        <v>6.0925470703795765</v>
      </c>
      <c r="Y51" s="97">
        <v>8.7047434439258176</v>
      </c>
      <c r="Z51" s="19">
        <v>33.191736611930324</v>
      </c>
      <c r="AA51" s="2">
        <v>-39.329404383068287</v>
      </c>
      <c r="AB51" s="62">
        <v>45</v>
      </c>
      <c r="AC51" s="46">
        <v>6.3416494894980895</v>
      </c>
      <c r="AD51" s="97">
        <v>98.871018468029661</v>
      </c>
      <c r="AE51" s="97">
        <v>146.18694716913592</v>
      </c>
      <c r="AF51" s="97">
        <v>6.4414661043897521</v>
      </c>
      <c r="AG51" s="97">
        <v>112.76053527122779</v>
      </c>
      <c r="AH51" s="21">
        <v>33.983273825436491</v>
      </c>
      <c r="AI51" s="97">
        <v>147.45547715971128</v>
      </c>
      <c r="AJ51" s="97">
        <v>98.871018468029661</v>
      </c>
      <c r="AK51" s="97">
        <v>13.342503121640542</v>
      </c>
      <c r="AL51" s="19">
        <v>6.4414661043897521</v>
      </c>
      <c r="AM51" s="97">
        <v>6.3354037587415775</v>
      </c>
      <c r="AN51" s="21">
        <v>33.983273825436491</v>
      </c>
      <c r="AO51" s="2">
        <v>-61.958653481254188</v>
      </c>
      <c r="AP51" s="66">
        <v>45</v>
      </c>
      <c r="AQ51" s="97">
        <v>5.1793750799869098</v>
      </c>
      <c r="AR51" s="97">
        <v>99.150885879723475</v>
      </c>
      <c r="AS51" s="97">
        <v>143.19483471759258</v>
      </c>
      <c r="AT51" s="97">
        <v>76.028827591682145</v>
      </c>
      <c r="AU51" s="97">
        <v>109.91585718291788</v>
      </c>
      <c r="AV51" s="21">
        <v>33.970077676293471</v>
      </c>
      <c r="AW51" s="97">
        <v>144.18520403073589</v>
      </c>
      <c r="AX51" s="97">
        <v>99.150885879723475</v>
      </c>
      <c r="AY51" s="97">
        <v>13.353608580345757</v>
      </c>
      <c r="AZ51" s="97">
        <v>76.028827591682145</v>
      </c>
      <c r="BA51" s="97">
        <v>3.1637722043257943</v>
      </c>
      <c r="BB51" s="97">
        <v>33.970077676293471</v>
      </c>
      <c r="BC51" s="2">
        <v>-13.346045210736476</v>
      </c>
      <c r="BD51" s="62">
        <v>45</v>
      </c>
      <c r="BE51" s="97">
        <v>6.2119940426564053</v>
      </c>
      <c r="BF51" s="97">
        <v>99.889864694705054</v>
      </c>
      <c r="BG51" s="97">
        <v>149.76902922866896</v>
      </c>
      <c r="BH51" s="97">
        <v>5.4132121699973537</v>
      </c>
      <c r="BI51" s="97">
        <v>113.17101553400076</v>
      </c>
      <c r="BJ51" s="21">
        <v>34.639684132123968</v>
      </c>
      <c r="BK51" s="97">
        <v>149.11171178148533</v>
      </c>
      <c r="BL51" s="97">
        <v>99.889864694705054</v>
      </c>
      <c r="BM51" s="97">
        <v>13.516585467398109</v>
      </c>
      <c r="BN51" s="97">
        <v>5.4132121699973537</v>
      </c>
      <c r="BO51" s="97">
        <v>7.6623070553186725</v>
      </c>
      <c r="BP51" s="97">
        <v>34.639684132123968</v>
      </c>
      <c r="BQ51" s="2">
        <v>-63.842131595392019</v>
      </c>
      <c r="BR51" s="97">
        <v>6.218772882760649</v>
      </c>
      <c r="BS51" s="97">
        <v>99.835407119119836</v>
      </c>
      <c r="BT51" s="97">
        <v>146.87600362371415</v>
      </c>
      <c r="BU51" s="97">
        <v>1.6944929606211392</v>
      </c>
      <c r="BV51" s="97">
        <v>114.28772276373671</v>
      </c>
      <c r="BW51" s="21">
        <v>99.638287225733862</v>
      </c>
      <c r="BX51" s="97">
        <v>150.48418171565135</v>
      </c>
      <c r="BY51" s="97">
        <v>99.835407119119836</v>
      </c>
      <c r="BZ51" s="97">
        <v>11.270890004940915</v>
      </c>
      <c r="CA51" s="97">
        <v>1.6944929606211392</v>
      </c>
      <c r="CB51" s="97">
        <v>9.1393585367094463</v>
      </c>
      <c r="CC51" s="97">
        <v>99.638287225733862</v>
      </c>
      <c r="CD51" s="2">
        <v>-71.467069664855117</v>
      </c>
    </row>
    <row r="52" spans="1:82" x14ac:dyDescent="0.25">
      <c r="A52" s="59">
        <v>46</v>
      </c>
      <c r="B52" s="46">
        <v>5.5132073038326013</v>
      </c>
      <c r="C52" s="97">
        <v>99.05471989647161</v>
      </c>
      <c r="D52" s="97">
        <v>149.07959856387899</v>
      </c>
      <c r="E52" s="97">
        <v>6.4564757161938324</v>
      </c>
      <c r="F52" s="97">
        <v>112.35945258817451</v>
      </c>
      <c r="G52" s="21">
        <v>33.528706213667675</v>
      </c>
      <c r="H52" s="97">
        <v>150.16047328184149</v>
      </c>
      <c r="I52" s="97">
        <v>99.05471989647161</v>
      </c>
      <c r="J52" s="97">
        <v>11.337581291243977</v>
      </c>
      <c r="K52" s="97">
        <v>6.4564757161938324</v>
      </c>
      <c r="L52" s="97">
        <v>8.9147659491345266</v>
      </c>
      <c r="M52" s="97">
        <v>33.528706213667675</v>
      </c>
      <c r="N52" s="2">
        <v>-61.920631034425057</v>
      </c>
      <c r="O52" s="97">
        <v>5.2281305923125476</v>
      </c>
      <c r="P52" s="97">
        <v>10.920540075389054</v>
      </c>
      <c r="Q52" s="97">
        <v>144.09639389069324</v>
      </c>
      <c r="R52" s="97">
        <v>5.1947624049064673</v>
      </c>
      <c r="S52" s="97">
        <v>113.53478964691773</v>
      </c>
      <c r="T52" s="21">
        <v>33.664531760641481</v>
      </c>
      <c r="U52" s="97">
        <v>144.06802929901193</v>
      </c>
      <c r="V52" s="97">
        <v>10.920540075389054</v>
      </c>
      <c r="W52" s="97">
        <v>8.7974028179933601</v>
      </c>
      <c r="X52" s="97">
        <v>5.1947624049064673</v>
      </c>
      <c r="Y52" s="97">
        <v>9.455267092793509</v>
      </c>
      <c r="Z52" s="19">
        <v>33.664531760641481</v>
      </c>
      <c r="AA52" s="2">
        <v>-41.781361020655694</v>
      </c>
      <c r="AB52" s="62">
        <v>46</v>
      </c>
      <c r="AC52" s="46">
        <v>6.2873161723380955</v>
      </c>
      <c r="AD52" s="97">
        <v>98.94317931883549</v>
      </c>
      <c r="AE52" s="97">
        <v>149.04838562745991</v>
      </c>
      <c r="AF52" s="97">
        <v>5.6001025517064011</v>
      </c>
      <c r="AG52" s="97">
        <v>112.76912357296418</v>
      </c>
      <c r="AH52" s="21">
        <v>33.329931033619424</v>
      </c>
      <c r="AI52" s="97">
        <v>151.0362193509855</v>
      </c>
      <c r="AJ52" s="97">
        <v>98.94317931883549</v>
      </c>
      <c r="AK52" s="97">
        <v>11.222014435313081</v>
      </c>
      <c r="AL52" s="19">
        <v>5.6001025517064011</v>
      </c>
      <c r="AM52" s="97">
        <v>10.113374332186645</v>
      </c>
      <c r="AN52" s="21">
        <v>33.329931033619424</v>
      </c>
      <c r="AO52" s="2">
        <v>-62.193903418757216</v>
      </c>
      <c r="AP52" s="66">
        <v>46</v>
      </c>
      <c r="AQ52" s="97">
        <v>6.6022837160081105</v>
      </c>
      <c r="AR52" s="97">
        <v>99.447607103357882</v>
      </c>
      <c r="AS52" s="97">
        <v>144.52264583130844</v>
      </c>
      <c r="AT52" s="97">
        <v>75.953568635004174</v>
      </c>
      <c r="AU52" s="97">
        <v>109.23905045689435</v>
      </c>
      <c r="AV52" s="21">
        <v>33.091157037989966</v>
      </c>
      <c r="AW52" s="97">
        <v>146.7806542187333</v>
      </c>
      <c r="AX52" s="97">
        <v>99.447607103357882</v>
      </c>
      <c r="AY52" s="97">
        <v>13.227141759643429</v>
      </c>
      <c r="AZ52" s="97">
        <v>75.953568635004174</v>
      </c>
      <c r="BA52" s="97">
        <v>2.6930212359922958</v>
      </c>
      <c r="BB52" s="97">
        <v>33.091157037989966</v>
      </c>
      <c r="BC52" s="2">
        <v>-13.093401176281798</v>
      </c>
      <c r="BD52" s="62">
        <v>46</v>
      </c>
      <c r="BE52" s="97">
        <v>5.6377080573536711</v>
      </c>
      <c r="BF52" s="97">
        <v>100.15202870652371</v>
      </c>
      <c r="BG52" s="97">
        <v>148.76754502237972</v>
      </c>
      <c r="BH52" s="97">
        <v>6.4922556620961718</v>
      </c>
      <c r="BI52" s="97">
        <v>113.51580854786943</v>
      </c>
      <c r="BJ52" s="21">
        <v>33.972585317465999</v>
      </c>
      <c r="BK52" s="97">
        <v>150.11996050634158</v>
      </c>
      <c r="BL52" s="97">
        <v>100.15202870652371</v>
      </c>
      <c r="BM52" s="97">
        <v>10.77107818504383</v>
      </c>
      <c r="BN52" s="97">
        <v>6.4922556620961718</v>
      </c>
      <c r="BO52" s="97">
        <v>7.3343116551938348</v>
      </c>
      <c r="BP52" s="97">
        <v>33.972585317465999</v>
      </c>
      <c r="BQ52" s="2">
        <v>-62.679658560483347</v>
      </c>
      <c r="BR52" s="97">
        <v>6.2449257520368482</v>
      </c>
      <c r="BS52" s="97">
        <v>100.07751121941378</v>
      </c>
      <c r="BT52" s="97">
        <v>150.80400841648435</v>
      </c>
      <c r="BU52" s="97">
        <v>0.46424218253759097</v>
      </c>
      <c r="BV52" s="97">
        <v>114.37812611693649</v>
      </c>
      <c r="BW52" s="21">
        <v>99.473120587453693</v>
      </c>
      <c r="BX52" s="97">
        <v>150.81729493768901</v>
      </c>
      <c r="BY52" s="97">
        <v>100.07751121941378</v>
      </c>
      <c r="BZ52" s="97">
        <v>14.219437526400457</v>
      </c>
      <c r="CA52" s="97">
        <v>0.46424218253759097</v>
      </c>
      <c r="CB52" s="97">
        <v>14.197113237466155</v>
      </c>
      <c r="CC52" s="97">
        <v>99.473120587453693</v>
      </c>
      <c r="CD52" s="2">
        <v>-67.049295995930223</v>
      </c>
    </row>
    <row r="53" spans="1:82" x14ac:dyDescent="0.25">
      <c r="A53" s="59">
        <v>47</v>
      </c>
      <c r="B53" s="46">
        <v>6.8640076249494939</v>
      </c>
      <c r="C53" s="97">
        <v>99.396676851238212</v>
      </c>
      <c r="D53" s="97">
        <v>147.88912673051431</v>
      </c>
      <c r="E53" s="97">
        <v>5.9438195313864917</v>
      </c>
      <c r="F53" s="97">
        <v>114.64717073693589</v>
      </c>
      <c r="G53" s="21">
        <v>32.788908467587056</v>
      </c>
      <c r="H53" s="97">
        <v>152.53240327016181</v>
      </c>
      <c r="I53" s="97">
        <v>99.396676851238212</v>
      </c>
      <c r="J53" s="97">
        <v>12.256137353599453</v>
      </c>
      <c r="K53" s="97">
        <v>5.9438195313864917</v>
      </c>
      <c r="L53" s="97">
        <v>11.56090251259592</v>
      </c>
      <c r="M53" s="97">
        <v>32.788908467587056</v>
      </c>
      <c r="N53" s="2">
        <v>-60.43375593176517</v>
      </c>
      <c r="O53" s="97">
        <v>5.6855922072454002</v>
      </c>
      <c r="P53" s="97">
        <v>12.778546659517152</v>
      </c>
      <c r="Q53" s="97">
        <v>142.79138445787947</v>
      </c>
      <c r="R53" s="97">
        <v>5.1942308029255555</v>
      </c>
      <c r="S53" s="97">
        <v>114.87602102637896</v>
      </c>
      <c r="T53" s="21">
        <v>33.615806575921091</v>
      </c>
      <c r="U53" s="97">
        <v>145.26857456189276</v>
      </c>
      <c r="V53" s="97">
        <v>12.778546659517152</v>
      </c>
      <c r="W53" s="97">
        <v>10.892356876686748</v>
      </c>
      <c r="X53" s="97">
        <v>5.1942308029255555</v>
      </c>
      <c r="Y53" s="97">
        <v>12.610084590147929</v>
      </c>
      <c r="Z53" s="19">
        <v>33.615806575921091</v>
      </c>
      <c r="AA53" s="2">
        <v>-40.791438734771475</v>
      </c>
      <c r="AB53" s="62">
        <v>47</v>
      </c>
      <c r="AC53" s="46">
        <v>5.8857878386547613</v>
      </c>
      <c r="AD53" s="97">
        <v>100.35141609786389</v>
      </c>
      <c r="AE53" s="97">
        <v>149.45319737481356</v>
      </c>
      <c r="AF53" s="97">
        <v>4.6424507073308199</v>
      </c>
      <c r="AG53" s="97">
        <v>113.40245255373998</v>
      </c>
      <c r="AH53" s="21">
        <v>34.320138541296807</v>
      </c>
      <c r="AI53" s="97">
        <v>150.03599791928238</v>
      </c>
      <c r="AJ53" s="97">
        <v>100.35141609786389</v>
      </c>
      <c r="AK53" s="97">
        <v>13.775526061722642</v>
      </c>
      <c r="AL53" s="19">
        <v>4.6424507073308199</v>
      </c>
      <c r="AM53" s="97">
        <v>14.603143848276927</v>
      </c>
      <c r="AN53" s="21">
        <v>34.320138541296807</v>
      </c>
      <c r="AO53" s="2">
        <v>-62.661367536396313</v>
      </c>
      <c r="AP53" s="66">
        <v>47</v>
      </c>
      <c r="AQ53" s="97">
        <v>7.2336157811460797</v>
      </c>
      <c r="AR53" s="97">
        <v>99.400699556542065</v>
      </c>
      <c r="AS53" s="97">
        <v>145.44531397229579</v>
      </c>
      <c r="AT53" s="97">
        <v>78.453725627355638</v>
      </c>
      <c r="AU53" s="97">
        <v>113.86073339064068</v>
      </c>
      <c r="AV53" s="21">
        <v>33.278893008779015</v>
      </c>
      <c r="AW53" s="97">
        <v>144.96445823962867</v>
      </c>
      <c r="AX53" s="97">
        <v>99.400699556542065</v>
      </c>
      <c r="AY53" s="97">
        <v>16.548549274435178</v>
      </c>
      <c r="AZ53" s="97">
        <v>78.453725627355638</v>
      </c>
      <c r="BA53" s="97">
        <v>0.36464466175834476</v>
      </c>
      <c r="BB53" s="97">
        <v>33.278893008779015</v>
      </c>
      <c r="BC53" s="2">
        <v>-12.546606637553968</v>
      </c>
      <c r="BD53" s="62">
        <v>47</v>
      </c>
      <c r="BE53" s="97">
        <v>4.8586445878658253</v>
      </c>
      <c r="BF53" s="97">
        <v>99.989882817268793</v>
      </c>
      <c r="BG53" s="97">
        <v>147.30895628116656</v>
      </c>
      <c r="BH53" s="97">
        <v>5.6310999941505093</v>
      </c>
      <c r="BI53" s="97">
        <v>115.81410702362835</v>
      </c>
      <c r="BJ53" s="21">
        <v>33.697348321996415</v>
      </c>
      <c r="BK53" s="97">
        <v>150.96556500615262</v>
      </c>
      <c r="BL53" s="97">
        <v>99.989882817268793</v>
      </c>
      <c r="BM53" s="97">
        <v>10.938323172371677</v>
      </c>
      <c r="BN53" s="97">
        <v>5.6310999941505093</v>
      </c>
      <c r="BO53" s="97">
        <v>9.3548438796935027</v>
      </c>
      <c r="BP53" s="97">
        <v>33.697348321996415</v>
      </c>
      <c r="BQ53" s="2">
        <v>-65.13391027425223</v>
      </c>
      <c r="BR53" s="97">
        <v>6.2059190637424706</v>
      </c>
      <c r="BS53" s="97">
        <v>99.443733268484166</v>
      </c>
      <c r="BT53" s="97">
        <v>147.83927999552375</v>
      </c>
      <c r="BU53" s="97">
        <v>0.44444707911808945</v>
      </c>
      <c r="BV53" s="97">
        <v>113.28170630420904</v>
      </c>
      <c r="BW53" s="21">
        <v>99.371727784133952</v>
      </c>
      <c r="BX53" s="97">
        <v>149.18623757101432</v>
      </c>
      <c r="BY53" s="97">
        <v>99.443733268484166</v>
      </c>
      <c r="BZ53" s="97">
        <v>12.41863527441086</v>
      </c>
      <c r="CA53" s="97">
        <v>0.44444707911808945</v>
      </c>
      <c r="CB53" s="97">
        <v>5.3774711894523515</v>
      </c>
      <c r="CC53" s="97">
        <v>99.371727784133952</v>
      </c>
      <c r="CD53" s="2">
        <v>-81.20579069661666</v>
      </c>
    </row>
    <row r="54" spans="1:82" x14ac:dyDescent="0.25">
      <c r="A54" s="59">
        <v>48</v>
      </c>
      <c r="B54" s="46">
        <v>5.8997830793689943</v>
      </c>
      <c r="C54" s="97">
        <v>99.470902149079436</v>
      </c>
      <c r="D54" s="97">
        <v>148.83015394056048</v>
      </c>
      <c r="E54" s="97">
        <v>6.4779367287089302</v>
      </c>
      <c r="F54" s="97">
        <v>112.45317227994519</v>
      </c>
      <c r="G54" s="21">
        <v>34.279406916430098</v>
      </c>
      <c r="H54" s="97">
        <v>150.3601754948011</v>
      </c>
      <c r="I54" s="97">
        <v>99.470902149079436</v>
      </c>
      <c r="J54" s="97">
        <v>13.885648076566916</v>
      </c>
      <c r="K54" s="97">
        <v>6.4779367287089302</v>
      </c>
      <c r="L54" s="97">
        <v>10.145182821510836</v>
      </c>
      <c r="M54" s="97">
        <v>34.279406916430098</v>
      </c>
      <c r="N54" s="2">
        <v>-60.879514777596576</v>
      </c>
      <c r="O54" s="97">
        <v>5.7620315336142829</v>
      </c>
      <c r="P54" s="97">
        <v>9.953610850202633</v>
      </c>
      <c r="Q54" s="97">
        <v>140.663294174171</v>
      </c>
      <c r="R54" s="97">
        <v>5.2461619432465563</v>
      </c>
      <c r="S54" s="97">
        <v>114.3295087770305</v>
      </c>
      <c r="T54" s="21">
        <v>33.398019203627804</v>
      </c>
      <c r="U54" s="97">
        <v>151.32587487913725</v>
      </c>
      <c r="V54" s="97">
        <v>9.953610850202633</v>
      </c>
      <c r="W54" s="97">
        <v>11.209414602141511</v>
      </c>
      <c r="X54" s="97">
        <v>5.2461619432465563</v>
      </c>
      <c r="Y54" s="97">
        <v>10.40849095602659</v>
      </c>
      <c r="Z54" s="19">
        <v>33.398019203627804</v>
      </c>
      <c r="AA54" s="2">
        <v>-41.055646567356739</v>
      </c>
      <c r="AB54" s="62">
        <v>48</v>
      </c>
      <c r="AC54" s="46">
        <v>6.7827224311472998</v>
      </c>
      <c r="AD54" s="97">
        <v>98.394436932363334</v>
      </c>
      <c r="AE54" s="97">
        <v>148.82904791063041</v>
      </c>
      <c r="AF54" s="97">
        <v>6.4273395744660595</v>
      </c>
      <c r="AG54" s="97">
        <v>114.84079336419408</v>
      </c>
      <c r="AH54" s="21">
        <v>34.021417329567171</v>
      </c>
      <c r="AI54" s="97">
        <v>150.14525937110332</v>
      </c>
      <c r="AJ54" s="97">
        <v>98.394436932363334</v>
      </c>
      <c r="AK54" s="97">
        <v>12.356089351264579</v>
      </c>
      <c r="AL54" s="19">
        <v>6.4273395744660595</v>
      </c>
      <c r="AM54" s="97">
        <v>7.3872520222536764</v>
      </c>
      <c r="AN54" s="21">
        <v>34.021417329567171</v>
      </c>
      <c r="AO54" s="2">
        <v>-61.010033745532141</v>
      </c>
      <c r="AP54" s="66">
        <v>48</v>
      </c>
      <c r="AQ54" s="97">
        <v>6.0319431152775671</v>
      </c>
      <c r="AR54" s="97">
        <v>99.424000631212692</v>
      </c>
      <c r="AS54" s="97">
        <v>140.18383547144632</v>
      </c>
      <c r="AT54" s="97">
        <v>76.369973124262415</v>
      </c>
      <c r="AU54" s="97">
        <v>110.84737207809545</v>
      </c>
      <c r="AV54" s="21">
        <v>34.348935934494335</v>
      </c>
      <c r="AW54" s="97">
        <v>140.25411989025892</v>
      </c>
      <c r="AX54" s="97">
        <v>99.424000631212692</v>
      </c>
      <c r="AY54" s="97">
        <v>10.083393956584535</v>
      </c>
      <c r="AZ54" s="97">
        <v>76.369973124262415</v>
      </c>
      <c r="BA54" s="97">
        <v>5.268779683932566</v>
      </c>
      <c r="BB54" s="97">
        <v>34.348935934494335</v>
      </c>
      <c r="BC54" s="2">
        <v>-12.657697137374843</v>
      </c>
      <c r="BD54" s="62">
        <v>48</v>
      </c>
      <c r="BE54" s="97">
        <v>6.0531089008176071</v>
      </c>
      <c r="BF54" s="97">
        <v>99.775163976468832</v>
      </c>
      <c r="BG54" s="97">
        <v>147.83828672522534</v>
      </c>
      <c r="BH54" s="97">
        <v>6.3846088749192926</v>
      </c>
      <c r="BI54" s="97">
        <v>113.14154891481076</v>
      </c>
      <c r="BJ54" s="21">
        <v>33.472332954478794</v>
      </c>
      <c r="BK54" s="97">
        <v>149.87173181885785</v>
      </c>
      <c r="BL54" s="97">
        <v>99.775163976468832</v>
      </c>
      <c r="BM54" s="97">
        <v>12.551583228349696</v>
      </c>
      <c r="BN54" s="97">
        <v>6.3846088749192926</v>
      </c>
      <c r="BO54" s="97">
        <v>11.79318232841986</v>
      </c>
      <c r="BP54" s="97">
        <v>33.472332954478794</v>
      </c>
      <c r="BQ54" s="2">
        <v>-60.161637050819841</v>
      </c>
      <c r="BR54" s="97">
        <v>6.0854940832417661</v>
      </c>
      <c r="BS54" s="97">
        <v>100.10733934048231</v>
      </c>
      <c r="BT54" s="97">
        <v>151.8857592556428</v>
      </c>
      <c r="BU54" s="97">
        <v>0.63912652027113737</v>
      </c>
      <c r="BV54" s="97">
        <v>113.00927342537925</v>
      </c>
      <c r="BW54" s="21">
        <v>100.00303494152092</v>
      </c>
      <c r="BX54" s="97">
        <v>150.23929061286324</v>
      </c>
      <c r="BY54" s="97">
        <v>100.10733934048231</v>
      </c>
      <c r="BZ54" s="97">
        <v>10.123580333895211</v>
      </c>
      <c r="CA54" s="97">
        <v>0.63912652027113737</v>
      </c>
      <c r="CB54" s="97">
        <v>3.3470324910724978</v>
      </c>
      <c r="CC54" s="97">
        <v>100.00303494152092</v>
      </c>
      <c r="CD54" s="2">
        <v>-85.60115578902419</v>
      </c>
    </row>
    <row r="55" spans="1:82" x14ac:dyDescent="0.25">
      <c r="A55" s="59">
        <v>49</v>
      </c>
      <c r="B55" s="46">
        <v>6.779660006525269</v>
      </c>
      <c r="C55" s="97">
        <v>99.427296546945257</v>
      </c>
      <c r="D55" s="97">
        <v>148.98288703804241</v>
      </c>
      <c r="E55" s="97">
        <v>6.1189864936204827</v>
      </c>
      <c r="F55" s="97">
        <v>111.60618844114286</v>
      </c>
      <c r="G55" s="21">
        <v>33.907672927835804</v>
      </c>
      <c r="H55" s="97">
        <v>149.74151935570654</v>
      </c>
      <c r="I55" s="97">
        <v>99.427296546945257</v>
      </c>
      <c r="J55" s="97">
        <v>11.260083405118863</v>
      </c>
      <c r="K55" s="97">
        <v>6.1189864936204827</v>
      </c>
      <c r="L55" s="97">
        <v>10.57559057377183</v>
      </c>
      <c r="M55" s="97">
        <v>33.907672927835804</v>
      </c>
      <c r="N55" s="2">
        <v>-60.026631510192992</v>
      </c>
      <c r="O55" s="97">
        <v>5.6013517075508101</v>
      </c>
      <c r="P55" s="97">
        <v>10.269048406172269</v>
      </c>
      <c r="Q55" s="97">
        <v>142.2677053306503</v>
      </c>
      <c r="R55" s="97">
        <v>4.9255770497177229</v>
      </c>
      <c r="S55" s="97">
        <v>111.37884763225421</v>
      </c>
      <c r="T55" s="21">
        <v>33.898497571959766</v>
      </c>
      <c r="U55" s="97">
        <v>145.87808527181321</v>
      </c>
      <c r="V55" s="97">
        <v>10.269048406172269</v>
      </c>
      <c r="W55" s="97">
        <v>9.9407445824479108</v>
      </c>
      <c r="X55" s="97">
        <v>4.9255770497177229</v>
      </c>
      <c r="Y55" s="97">
        <v>9.1497248532438089</v>
      </c>
      <c r="Z55" s="19">
        <v>33.898497571959766</v>
      </c>
      <c r="AA55" s="2">
        <v>-42.539811978227668</v>
      </c>
      <c r="AB55" s="62">
        <v>49</v>
      </c>
      <c r="AC55" s="46">
        <v>5.7864819670835059</v>
      </c>
      <c r="AD55" s="97">
        <v>98.96708299418809</v>
      </c>
      <c r="AE55" s="97">
        <v>148.84269855902249</v>
      </c>
      <c r="AF55" s="97">
        <v>7.5542001077892174</v>
      </c>
      <c r="AG55" s="97">
        <v>112.61785350570715</v>
      </c>
      <c r="AH55" s="21">
        <v>33.55366335363297</v>
      </c>
      <c r="AI55" s="97">
        <v>151.32664179901874</v>
      </c>
      <c r="AJ55" s="97">
        <v>98.96708299418809</v>
      </c>
      <c r="AK55" s="97">
        <v>10.45481581687463</v>
      </c>
      <c r="AL55" s="19">
        <v>7.5542001077892174</v>
      </c>
      <c r="AM55" s="97">
        <v>2.6110684151395231</v>
      </c>
      <c r="AN55" s="21">
        <v>33.55366335363297</v>
      </c>
      <c r="AO55" s="2">
        <v>-62.426574328657587</v>
      </c>
      <c r="AP55" s="66">
        <v>49</v>
      </c>
      <c r="AQ55" s="97">
        <v>6.208847362095228</v>
      </c>
      <c r="AR55" s="97">
        <v>100.4521156489016</v>
      </c>
      <c r="AS55" s="97">
        <v>145.21827568333757</v>
      </c>
      <c r="AT55" s="97">
        <v>76.902301994239991</v>
      </c>
      <c r="AU55" s="97">
        <v>111.0761470879023</v>
      </c>
      <c r="AV55" s="21">
        <v>35.991884575232824</v>
      </c>
      <c r="AW55" s="97">
        <v>144.11149820195303</v>
      </c>
      <c r="AX55" s="97">
        <v>100.4521156489016</v>
      </c>
      <c r="AY55" s="97">
        <v>15.254014126938753</v>
      </c>
      <c r="AZ55" s="97">
        <v>76.902301994239991</v>
      </c>
      <c r="BA55" s="97">
        <v>5.4412245530901648</v>
      </c>
      <c r="BB55" s="97">
        <v>35.991884575232824</v>
      </c>
      <c r="BC55" s="2">
        <v>-13.089683319857695</v>
      </c>
      <c r="BD55" s="62">
        <v>49</v>
      </c>
      <c r="BE55" s="97">
        <v>6.1521513063205369</v>
      </c>
      <c r="BF55" s="97">
        <v>99.534589577876375</v>
      </c>
      <c r="BG55" s="97">
        <v>148.83797692659218</v>
      </c>
      <c r="BH55" s="97">
        <v>6.1251031599974901</v>
      </c>
      <c r="BI55" s="97">
        <v>113.21165724013238</v>
      </c>
      <c r="BJ55" s="21">
        <v>34.888497000895732</v>
      </c>
      <c r="BK55" s="97">
        <v>148.80828505284759</v>
      </c>
      <c r="BL55" s="97">
        <v>99.534589577876375</v>
      </c>
      <c r="BM55" s="97">
        <v>14.201013199390321</v>
      </c>
      <c r="BN55" s="97">
        <v>6.1251031599974901</v>
      </c>
      <c r="BO55" s="97">
        <v>11.52980017996863</v>
      </c>
      <c r="BP55" s="97">
        <v>34.888497000895732</v>
      </c>
      <c r="BQ55" s="2">
        <v>-60.424086864514663</v>
      </c>
      <c r="BR55" s="97">
        <v>7.0494432186249627</v>
      </c>
      <c r="BS55" s="97">
        <v>99.873501626120387</v>
      </c>
      <c r="BT55" s="97">
        <v>148.43663713744056</v>
      </c>
      <c r="BU55" s="97">
        <v>0.24643111632976678</v>
      </c>
      <c r="BV55" s="97">
        <v>113.76041079627736</v>
      </c>
      <c r="BW55" s="21">
        <v>99.605271589070668</v>
      </c>
      <c r="BX55" s="97">
        <v>146.07745637458305</v>
      </c>
      <c r="BY55" s="97">
        <v>99.873501626120387</v>
      </c>
      <c r="BZ55" s="97">
        <v>12.001918912313613</v>
      </c>
      <c r="CA55" s="97">
        <v>0.24643111632976678</v>
      </c>
      <c r="CB55" s="97">
        <v>8.929565799769744</v>
      </c>
      <c r="CC55" s="97">
        <v>99.605271589070668</v>
      </c>
      <c r="CD55" s="2">
        <v>-73.290689153998599</v>
      </c>
    </row>
    <row r="56" spans="1:82" x14ac:dyDescent="0.25">
      <c r="A56" s="59">
        <v>50</v>
      </c>
      <c r="B56" s="46">
        <v>5.4030793091750402</v>
      </c>
      <c r="C56" s="97">
        <v>99.960885355438833</v>
      </c>
      <c r="D56" s="97">
        <v>150.27077127952927</v>
      </c>
      <c r="E56" s="97">
        <v>6.726492980895947</v>
      </c>
      <c r="F56" s="97">
        <v>114.21601578754147</v>
      </c>
      <c r="G56" s="21">
        <v>34.023037891583215</v>
      </c>
      <c r="H56" s="97">
        <v>150.29026381109514</v>
      </c>
      <c r="I56" s="97">
        <v>99.960885355438833</v>
      </c>
      <c r="J56" s="97">
        <v>11.910202970974822</v>
      </c>
      <c r="K56" s="97">
        <v>6.726492980895947</v>
      </c>
      <c r="L56" s="97">
        <v>9.1140360980059061</v>
      </c>
      <c r="M56" s="97">
        <v>34.023037891583215</v>
      </c>
      <c r="N56" s="2">
        <v>-61.534728300931803</v>
      </c>
      <c r="O56" s="97">
        <v>5.3321329587271711</v>
      </c>
      <c r="P56" s="97">
        <v>9.4491233146212661</v>
      </c>
      <c r="Q56" s="97">
        <v>142.02279533049298</v>
      </c>
      <c r="R56" s="97">
        <v>6.1185316693522864</v>
      </c>
      <c r="S56" s="97">
        <v>112.72081355676693</v>
      </c>
      <c r="T56" s="21">
        <v>34.56798178557105</v>
      </c>
      <c r="U56" s="97">
        <v>141.95369285475766</v>
      </c>
      <c r="V56" s="97">
        <v>9.4491233146212661</v>
      </c>
      <c r="W56" s="97">
        <v>10.283277355570497</v>
      </c>
      <c r="X56" s="97">
        <v>6.1185316693522864</v>
      </c>
      <c r="Y56" s="97">
        <v>7.0614634013958444</v>
      </c>
      <c r="Z56" s="19">
        <v>34.56798178557105</v>
      </c>
      <c r="AA56" s="2">
        <v>-40.174028049555275</v>
      </c>
      <c r="AB56" s="62">
        <v>50</v>
      </c>
      <c r="AC56" s="46">
        <v>6.2268396980130856</v>
      </c>
      <c r="AD56" s="97">
        <v>100.43026758866175</v>
      </c>
      <c r="AE56" s="97">
        <v>148.89864585353124</v>
      </c>
      <c r="AF56" s="97">
        <v>5.1940369950493057</v>
      </c>
      <c r="AG56" s="97">
        <v>114.80910859436632</v>
      </c>
      <c r="AH56" s="21">
        <v>33.02488093524854</v>
      </c>
      <c r="AI56" s="97">
        <v>150.18700851006278</v>
      </c>
      <c r="AJ56" s="97">
        <v>100.43026758866175</v>
      </c>
      <c r="AK56" s="97">
        <v>12.384582145860852</v>
      </c>
      <c r="AL56" s="19">
        <v>5.1940369950493057</v>
      </c>
      <c r="AM56" s="97">
        <v>9.233849534912224</v>
      </c>
      <c r="AN56" s="21">
        <v>33.02488093524854</v>
      </c>
      <c r="AO56" s="2">
        <v>-63.804162539938901</v>
      </c>
      <c r="AP56" s="66">
        <v>50</v>
      </c>
      <c r="AQ56" s="97">
        <v>6.1740057826161028</v>
      </c>
      <c r="AR56" s="97">
        <v>99.47753473272904</v>
      </c>
      <c r="AS56" s="97">
        <v>147.72899260515064</v>
      </c>
      <c r="AT56" s="97">
        <v>77.337638821701091</v>
      </c>
      <c r="AU56" s="97">
        <v>112.68261615113613</v>
      </c>
      <c r="AV56" s="21">
        <v>34.455746395405455</v>
      </c>
      <c r="AW56" s="97">
        <v>141.66613554987765</v>
      </c>
      <c r="AX56" s="97">
        <v>99.47753473272904</v>
      </c>
      <c r="AY56" s="97">
        <v>12.133424796384931</v>
      </c>
      <c r="AZ56" s="97">
        <v>77.337638821701091</v>
      </c>
      <c r="BA56" s="97">
        <v>3.8212083003815454</v>
      </c>
      <c r="BB56" s="97">
        <v>34.455746395405455</v>
      </c>
      <c r="BC56" s="2">
        <v>-11.678557752872084</v>
      </c>
      <c r="BD56" s="62">
        <v>50</v>
      </c>
      <c r="BE56" s="97">
        <v>6.5198901940268899</v>
      </c>
      <c r="BF56" s="97">
        <v>99.775917323108118</v>
      </c>
      <c r="BG56" s="97">
        <v>146.84872701041681</v>
      </c>
      <c r="BH56" s="97">
        <v>5.6251368441645067</v>
      </c>
      <c r="BI56" s="97">
        <v>115.01035145976893</v>
      </c>
      <c r="BJ56" s="21">
        <v>34.245453041658749</v>
      </c>
      <c r="BK56" s="97">
        <v>148.55203046598783</v>
      </c>
      <c r="BL56" s="97">
        <v>99.775917323108118</v>
      </c>
      <c r="BM56" s="97">
        <v>11.495889572787519</v>
      </c>
      <c r="BN56" s="97">
        <v>5.6251368441645067</v>
      </c>
      <c r="BO56" s="97">
        <v>7.1729264026528341</v>
      </c>
      <c r="BP56" s="97">
        <v>34.245453041658749</v>
      </c>
      <c r="BQ56" s="2">
        <v>-63.357774718111621</v>
      </c>
      <c r="BR56" s="97">
        <v>5.2948013973699473</v>
      </c>
      <c r="BS56" s="97">
        <v>98.765158198808223</v>
      </c>
      <c r="BT56" s="97">
        <v>148.48538275130412</v>
      </c>
      <c r="BU56" s="97">
        <v>1.5349030336128711</v>
      </c>
      <c r="BV56" s="97">
        <v>113.76983427681485</v>
      </c>
      <c r="BW56" s="21">
        <v>99.733691678903995</v>
      </c>
      <c r="BX56" s="97">
        <v>150.63114730389196</v>
      </c>
      <c r="BY56" s="97">
        <v>98.765158198808223</v>
      </c>
      <c r="BZ56" s="97">
        <v>11.226212456255498</v>
      </c>
      <c r="CA56" s="97">
        <v>1.5349030336128711</v>
      </c>
      <c r="CB56" s="97">
        <v>9.6734452203355055</v>
      </c>
      <c r="CC56" s="97">
        <v>99.733691678903995</v>
      </c>
      <c r="CD56" s="2">
        <v>-72.258127288198452</v>
      </c>
    </row>
    <row r="57" spans="1:82" x14ac:dyDescent="0.25">
      <c r="A57" s="59">
        <v>51</v>
      </c>
      <c r="B57" s="46">
        <v>5.912938489165394</v>
      </c>
      <c r="C57" s="97">
        <v>99.243457235622699</v>
      </c>
      <c r="D57" s="97">
        <v>148.98144650176627</v>
      </c>
      <c r="E57" s="97">
        <v>4.9876107693154479</v>
      </c>
      <c r="F57" s="97">
        <v>112.72532679154227</v>
      </c>
      <c r="G57" s="21">
        <v>34.85506860787897</v>
      </c>
      <c r="H57" s="97">
        <v>149.97177790249447</v>
      </c>
      <c r="I57" s="97">
        <v>99.243457235622699</v>
      </c>
      <c r="J57" s="97">
        <v>12.581339489433756</v>
      </c>
      <c r="K57" s="97">
        <v>4.9876107693154479</v>
      </c>
      <c r="L57" s="97">
        <v>11.465450042298819</v>
      </c>
      <c r="M57" s="97">
        <v>34.85506860787897</v>
      </c>
      <c r="N57" s="2">
        <v>-63.316508348062698</v>
      </c>
      <c r="O57" s="97">
        <v>6.2123923738074494</v>
      </c>
      <c r="P57" s="97">
        <v>12.854119866718619</v>
      </c>
      <c r="Q57" s="97">
        <v>143.27614291006535</v>
      </c>
      <c r="R57" s="97">
        <v>5.5359448951575958</v>
      </c>
      <c r="S57" s="97">
        <v>112.66968340412134</v>
      </c>
      <c r="T57" s="21">
        <v>32.683927624804262</v>
      </c>
      <c r="U57" s="97">
        <v>148.07855890629656</v>
      </c>
      <c r="V57" s="97">
        <v>12.854119866718619</v>
      </c>
      <c r="W57" s="97">
        <v>11.842760340480906</v>
      </c>
      <c r="X57" s="97">
        <v>5.5359448951575958</v>
      </c>
      <c r="Y57" s="97">
        <v>8.3644812581546439</v>
      </c>
      <c r="Z57" s="19">
        <v>32.683927624804262</v>
      </c>
      <c r="AA57" s="2">
        <v>-42.262152211606519</v>
      </c>
      <c r="AB57" s="62">
        <v>51</v>
      </c>
      <c r="AC57" s="46">
        <v>5.8697993879101942</v>
      </c>
      <c r="AD57" s="97">
        <v>99.354278023420022</v>
      </c>
      <c r="AE57" s="97">
        <v>147.05548524877247</v>
      </c>
      <c r="AF57" s="97">
        <v>5.9935824047798194</v>
      </c>
      <c r="AG57" s="97">
        <v>115.59320607334502</v>
      </c>
      <c r="AH57" s="21">
        <v>34.283683543618935</v>
      </c>
      <c r="AI57" s="97">
        <v>148.53777554279358</v>
      </c>
      <c r="AJ57" s="97">
        <v>99.354278023420022</v>
      </c>
      <c r="AK57" s="97">
        <v>12.434240638576831</v>
      </c>
      <c r="AL57" s="19">
        <v>5.9935824047798194</v>
      </c>
      <c r="AM57" s="97">
        <v>11.25917937515975</v>
      </c>
      <c r="AN57" s="21">
        <v>34.283683543618935</v>
      </c>
      <c r="AO57" s="2">
        <v>-61.411224267545116</v>
      </c>
      <c r="AP57" s="66">
        <v>51</v>
      </c>
      <c r="AQ57" s="97">
        <v>5.778822253344071</v>
      </c>
      <c r="AR57" s="97">
        <v>99.694417434735655</v>
      </c>
      <c r="AS57" s="97">
        <v>140.22857126650118</v>
      </c>
      <c r="AT57" s="97">
        <v>77.035752667510621</v>
      </c>
      <c r="AU57" s="97">
        <v>112.53776767541493</v>
      </c>
      <c r="AV57" s="21">
        <v>34.084635843393556</v>
      </c>
      <c r="AW57" s="97">
        <v>141.98462054962258</v>
      </c>
      <c r="AX57" s="97">
        <v>99.694417434735655</v>
      </c>
      <c r="AY57" s="97">
        <v>12.369671086143754</v>
      </c>
      <c r="AZ57" s="97">
        <v>77.035752667510621</v>
      </c>
      <c r="BA57" s="97">
        <v>5.5486951067204568</v>
      </c>
      <c r="BB57" s="97">
        <v>34.084635843393556</v>
      </c>
      <c r="BC57" s="2">
        <v>-13.067055565004157</v>
      </c>
      <c r="BD57" s="62">
        <v>51</v>
      </c>
      <c r="BE57" s="97">
        <v>5.6957372936954078</v>
      </c>
      <c r="BF57" s="97">
        <v>99.409169512894721</v>
      </c>
      <c r="BG57" s="97">
        <v>149.24102758239397</v>
      </c>
      <c r="BH57" s="97">
        <v>5.096515618259156</v>
      </c>
      <c r="BI57" s="97">
        <v>112.74182900110428</v>
      </c>
      <c r="BJ57" s="21">
        <v>33.597813705229044</v>
      </c>
      <c r="BK57" s="97">
        <v>150.72852779129997</v>
      </c>
      <c r="BL57" s="97">
        <v>99.409169512894721</v>
      </c>
      <c r="BM57" s="97">
        <v>12.464195628002985</v>
      </c>
      <c r="BN57" s="97">
        <v>5.096515618259156</v>
      </c>
      <c r="BO57" s="97">
        <v>13.336737261404323</v>
      </c>
      <c r="BP57" s="97">
        <v>33.597813705229044</v>
      </c>
      <c r="BQ57" s="2">
        <v>-62.573534017306791</v>
      </c>
      <c r="BR57" s="97">
        <v>4.906533152633302</v>
      </c>
      <c r="BS57" s="97">
        <v>99.822206948693818</v>
      </c>
      <c r="BT57" s="97">
        <v>148.80562088869496</v>
      </c>
      <c r="BU57" s="97">
        <v>1.0427739053581735</v>
      </c>
      <c r="BV57" s="97">
        <v>114.49767959096829</v>
      </c>
      <c r="BW57" s="21">
        <v>99.575076479127077</v>
      </c>
      <c r="BX57" s="97">
        <v>149.23384651334135</v>
      </c>
      <c r="BY57" s="97">
        <v>99.822206948693818</v>
      </c>
      <c r="BZ57" s="97">
        <v>11.989664644041518</v>
      </c>
      <c r="CA57" s="97">
        <v>1.0427739053581735</v>
      </c>
      <c r="CB57" s="97">
        <v>8.2726019249553673</v>
      </c>
      <c r="CC57" s="97">
        <v>99.575076479127077</v>
      </c>
      <c r="CD57" s="2">
        <v>-76.444987941539239</v>
      </c>
    </row>
    <row r="58" spans="1:82" x14ac:dyDescent="0.25">
      <c r="A58" s="59">
        <v>52</v>
      </c>
      <c r="B58" s="46">
        <v>6.7748773685755941</v>
      </c>
      <c r="C58" s="97">
        <v>99.124400040804247</v>
      </c>
      <c r="D58" s="97">
        <v>146.51847665946494</v>
      </c>
      <c r="E58" s="97">
        <v>6.000944325095726</v>
      </c>
      <c r="F58" s="97">
        <v>112.76620790254887</v>
      </c>
      <c r="G58" s="21">
        <v>33.585175781777025</v>
      </c>
      <c r="H58" s="97">
        <v>148.73064518176196</v>
      </c>
      <c r="I58" s="97">
        <v>99.124400040804247</v>
      </c>
      <c r="J58" s="97">
        <v>11.398599080641674</v>
      </c>
      <c r="K58" s="97">
        <v>6.000944325095726</v>
      </c>
      <c r="L58" s="97">
        <v>5.5202899673205117</v>
      </c>
      <c r="M58" s="97">
        <v>33.585175781777025</v>
      </c>
      <c r="N58" s="2">
        <v>-62.822511210214209</v>
      </c>
      <c r="O58" s="97">
        <v>5.7868662144539602</v>
      </c>
      <c r="P58" s="97">
        <v>12.142872394998687</v>
      </c>
      <c r="Q58" s="97">
        <v>139.42466312473778</v>
      </c>
      <c r="R58" s="97">
        <v>6.316895670841804</v>
      </c>
      <c r="S58" s="97">
        <v>112.45679909951819</v>
      </c>
      <c r="T58" s="21">
        <v>33.312727255151763</v>
      </c>
      <c r="U58" s="97">
        <v>142.63082089181404</v>
      </c>
      <c r="V58" s="97">
        <v>12.142872394998687</v>
      </c>
      <c r="W58" s="97">
        <v>12.217288095328421</v>
      </c>
      <c r="X58" s="97">
        <v>6.316895670841804</v>
      </c>
      <c r="Y58" s="97">
        <v>14.256615033181063</v>
      </c>
      <c r="Z58" s="19">
        <v>33.312727255151763</v>
      </c>
      <c r="AA58" s="2">
        <v>-36.027538595565993</v>
      </c>
      <c r="AB58" s="62">
        <v>52</v>
      </c>
      <c r="AC58" s="46">
        <v>5.5425163128002</v>
      </c>
      <c r="AD58" s="97">
        <v>99.159793636921648</v>
      </c>
      <c r="AE58" s="97">
        <v>148.91384617004238</v>
      </c>
      <c r="AF58" s="97">
        <v>6.1649599104037325</v>
      </c>
      <c r="AG58" s="97">
        <v>115.04463205415141</v>
      </c>
      <c r="AH58" s="21">
        <v>34.275855897508443</v>
      </c>
      <c r="AI58" s="97">
        <v>149.76572106843267</v>
      </c>
      <c r="AJ58" s="97">
        <v>99.159793636921648</v>
      </c>
      <c r="AK58" s="97">
        <v>10.397009075904885</v>
      </c>
      <c r="AL58" s="19">
        <v>6.1649599104037325</v>
      </c>
      <c r="AM58" s="97">
        <v>7.5863238779004227</v>
      </c>
      <c r="AN58" s="21">
        <v>34.275855897508443</v>
      </c>
      <c r="AO58" s="2">
        <v>-63.320243062532732</v>
      </c>
      <c r="AP58" s="66">
        <v>52</v>
      </c>
      <c r="AQ58" s="97">
        <v>6.8161967895828468</v>
      </c>
      <c r="AR58" s="97">
        <v>99.633451884249823</v>
      </c>
      <c r="AS58" s="97">
        <v>144.5652446749599</v>
      </c>
      <c r="AT58" s="97">
        <v>76.05248424352817</v>
      </c>
      <c r="AU58" s="97">
        <v>108.21758740111714</v>
      </c>
      <c r="AV58" s="21">
        <v>33.575946321943967</v>
      </c>
      <c r="AW58" s="97">
        <v>146.28973437016384</v>
      </c>
      <c r="AX58" s="97">
        <v>99.633451884249823</v>
      </c>
      <c r="AY58" s="97">
        <v>11.160621701884219</v>
      </c>
      <c r="AZ58" s="97">
        <v>76.05248424352817</v>
      </c>
      <c r="BA58" s="97">
        <v>5.2862038775187159</v>
      </c>
      <c r="BB58" s="97">
        <v>33.575946321943967</v>
      </c>
      <c r="BC58" s="2">
        <v>-12.584828362112152</v>
      </c>
      <c r="BD58" s="62">
        <v>52</v>
      </c>
      <c r="BE58" s="97">
        <v>5.5311632889350317</v>
      </c>
      <c r="BF58" s="97">
        <v>98.299662906548363</v>
      </c>
      <c r="BG58" s="97">
        <v>147.33816574020045</v>
      </c>
      <c r="BH58" s="97">
        <v>7.159677192164815</v>
      </c>
      <c r="BI58" s="97">
        <v>113.50496559294042</v>
      </c>
      <c r="BJ58" s="21">
        <v>32.931714550533151</v>
      </c>
      <c r="BK58" s="97">
        <v>150.92249803114925</v>
      </c>
      <c r="BL58" s="97">
        <v>98.299662906548363</v>
      </c>
      <c r="BM58" s="97">
        <v>12.340353158224666</v>
      </c>
      <c r="BN58" s="97">
        <v>7.159677192164815</v>
      </c>
      <c r="BO58" s="97">
        <v>6.9342730376038109</v>
      </c>
      <c r="BP58" s="97">
        <v>32.931714550533151</v>
      </c>
      <c r="BQ58" s="2">
        <v>-61.562792319397495</v>
      </c>
      <c r="BR58" s="97">
        <v>7.1461082219870811</v>
      </c>
      <c r="BS58" s="97">
        <v>99.810006382787464</v>
      </c>
      <c r="BT58" s="97">
        <v>148.64851886758908</v>
      </c>
      <c r="BU58" s="97">
        <v>1.763841097620195</v>
      </c>
      <c r="BV58" s="97">
        <v>113.97188265532229</v>
      </c>
      <c r="BW58" s="21">
        <v>99.877321874465423</v>
      </c>
      <c r="BX58" s="97">
        <v>148.61442661775885</v>
      </c>
      <c r="BY58" s="97">
        <v>99.810006382787464</v>
      </c>
      <c r="BZ58" s="97">
        <v>13.519243074078403</v>
      </c>
      <c r="CA58" s="97">
        <v>1.763841097620195</v>
      </c>
      <c r="CB58" s="97">
        <v>8.5678490274774468</v>
      </c>
      <c r="CC58" s="97">
        <v>99.877321874465423</v>
      </c>
      <c r="CD58" s="2">
        <v>-70.530472301523773</v>
      </c>
    </row>
    <row r="59" spans="1:82" x14ac:dyDescent="0.25">
      <c r="A59" s="59">
        <v>53</v>
      </c>
      <c r="B59" s="46">
        <v>6.018479556704146</v>
      </c>
      <c r="C59" s="97">
        <v>98.731366442348033</v>
      </c>
      <c r="D59" s="97">
        <v>147.76041161480094</v>
      </c>
      <c r="E59" s="97">
        <v>5.9140983237288935</v>
      </c>
      <c r="F59" s="97">
        <v>113.96885871257021</v>
      </c>
      <c r="G59" s="21">
        <v>33.214184321772834</v>
      </c>
      <c r="H59" s="97">
        <v>150.11828735371762</v>
      </c>
      <c r="I59" s="97">
        <v>98.731366442348033</v>
      </c>
      <c r="J59" s="97">
        <v>10.997246858671552</v>
      </c>
      <c r="K59" s="97">
        <v>5.9140983237288935</v>
      </c>
      <c r="L59" s="97">
        <v>6.0677483881096688</v>
      </c>
      <c r="M59" s="97">
        <v>33.214184321772834</v>
      </c>
      <c r="N59" s="2">
        <v>-63.962726376034809</v>
      </c>
      <c r="O59" s="97">
        <v>6.4835026868430834</v>
      </c>
      <c r="P59" s="97">
        <v>11.025538240781136</v>
      </c>
      <c r="Q59" s="97">
        <v>142.6922410451989</v>
      </c>
      <c r="R59" s="97">
        <v>7.8488281872192971</v>
      </c>
      <c r="S59" s="97">
        <v>111.86260146484418</v>
      </c>
      <c r="T59" s="21">
        <v>34.80992602844654</v>
      </c>
      <c r="U59" s="97">
        <v>146.8183992218834</v>
      </c>
      <c r="V59" s="97">
        <v>11.025538240781136</v>
      </c>
      <c r="W59" s="97">
        <v>8.0264247761125667</v>
      </c>
      <c r="X59" s="97">
        <v>7.8488281872192971</v>
      </c>
      <c r="Y59" s="97">
        <v>10.34785414115686</v>
      </c>
      <c r="Z59" s="19">
        <v>34.80992602844654</v>
      </c>
      <c r="AA59" s="2">
        <v>-33.885588675511045</v>
      </c>
      <c r="AB59" s="62">
        <v>53</v>
      </c>
      <c r="AC59" s="46">
        <v>5.3883843076578062</v>
      </c>
      <c r="AD59" s="97">
        <v>98.6000949907625</v>
      </c>
      <c r="AE59" s="97">
        <v>150.2193868216915</v>
      </c>
      <c r="AF59" s="97">
        <v>5.4978947760053902</v>
      </c>
      <c r="AG59" s="97">
        <v>113.13128824527402</v>
      </c>
      <c r="AH59" s="21">
        <v>34.508135256173254</v>
      </c>
      <c r="AI59" s="97">
        <v>151.36512956598193</v>
      </c>
      <c r="AJ59" s="97">
        <v>98.6000949907625</v>
      </c>
      <c r="AK59" s="97">
        <v>12.047374859971411</v>
      </c>
      <c r="AL59" s="19">
        <v>5.4978947760053902</v>
      </c>
      <c r="AM59" s="97">
        <v>9.6913601167735148</v>
      </c>
      <c r="AN59" s="21">
        <v>34.508135256173254</v>
      </c>
      <c r="AO59" s="2">
        <v>-63.930467512497458</v>
      </c>
      <c r="AP59" s="66">
        <v>53</v>
      </c>
      <c r="AQ59" s="97">
        <v>5.1538141159299</v>
      </c>
      <c r="AR59" s="97">
        <v>99.923568532784273</v>
      </c>
      <c r="AS59" s="97">
        <v>142.49089230427208</v>
      </c>
      <c r="AT59" s="97">
        <v>76.103143545491619</v>
      </c>
      <c r="AU59" s="97">
        <v>114.39859373856056</v>
      </c>
      <c r="AV59" s="21">
        <v>33.609680894008662</v>
      </c>
      <c r="AW59" s="97">
        <v>143.58818534612621</v>
      </c>
      <c r="AX59" s="97">
        <v>99.923568532784273</v>
      </c>
      <c r="AY59" s="97">
        <v>6.2769967738315371</v>
      </c>
      <c r="AZ59" s="97">
        <v>76.103143545491619</v>
      </c>
      <c r="BA59" s="97">
        <v>4.9471862372473314</v>
      </c>
      <c r="BB59" s="97">
        <v>33.609680894008662</v>
      </c>
      <c r="BC59" s="2">
        <v>-12.779724729901368</v>
      </c>
      <c r="BD59" s="62">
        <v>53</v>
      </c>
      <c r="BE59" s="97">
        <v>6.0852843950787436</v>
      </c>
      <c r="BF59" s="97">
        <v>99.924734426608154</v>
      </c>
      <c r="BG59" s="97">
        <v>148.97748475348683</v>
      </c>
      <c r="BH59" s="97">
        <v>6.461094528749209</v>
      </c>
      <c r="BI59" s="97">
        <v>114.57127497014598</v>
      </c>
      <c r="BJ59" s="21">
        <v>33.993892251043135</v>
      </c>
      <c r="BK59" s="97">
        <v>147.86066165177689</v>
      </c>
      <c r="BL59" s="97">
        <v>99.924734426608154</v>
      </c>
      <c r="BM59" s="97">
        <v>13.375597302161101</v>
      </c>
      <c r="BN59" s="97">
        <v>6.461094528749209</v>
      </c>
      <c r="BO59" s="97">
        <v>7.2900457839816379</v>
      </c>
      <c r="BP59" s="97">
        <v>33.993892251043135</v>
      </c>
      <c r="BQ59" s="2">
        <v>-61.819957990355888</v>
      </c>
      <c r="BR59" s="97">
        <v>5.4680899979947633</v>
      </c>
      <c r="BS59" s="97">
        <v>99.618182210612503</v>
      </c>
      <c r="BT59" s="97">
        <v>147.40621327755136</v>
      </c>
      <c r="BU59" s="97">
        <v>1.1020091004309802</v>
      </c>
      <c r="BV59" s="97">
        <v>115.96215249897529</v>
      </c>
      <c r="BW59" s="21">
        <v>99.354854443432814</v>
      </c>
      <c r="BX59" s="97">
        <v>147.8004498992193</v>
      </c>
      <c r="BY59" s="97">
        <v>99.618182210612503</v>
      </c>
      <c r="BZ59" s="97">
        <v>11.521462225199608</v>
      </c>
      <c r="CA59" s="97">
        <v>1.1020091004309802</v>
      </c>
      <c r="CB59" s="97">
        <v>13.614229077615029</v>
      </c>
      <c r="CC59" s="97">
        <v>99.354854443432814</v>
      </c>
      <c r="CD59" s="2">
        <v>-67.431290667679946</v>
      </c>
    </row>
    <row r="60" spans="1:82" x14ac:dyDescent="0.25">
      <c r="A60" s="59">
        <v>54</v>
      </c>
      <c r="B60" s="46">
        <v>5.677110448879179</v>
      </c>
      <c r="C60" s="97">
        <v>98.947514404360277</v>
      </c>
      <c r="D60" s="97">
        <v>148.67924492955373</v>
      </c>
      <c r="E60" s="97">
        <v>7.0665512065082208</v>
      </c>
      <c r="F60" s="97">
        <v>114.09334552874225</v>
      </c>
      <c r="G60" s="21">
        <v>35.216465244571381</v>
      </c>
      <c r="H60" s="97">
        <v>149.45225438410287</v>
      </c>
      <c r="I60" s="97">
        <v>98.947514404360277</v>
      </c>
      <c r="J60" s="97">
        <v>13.668246109045533</v>
      </c>
      <c r="K60" s="97">
        <v>7.0665512065082208</v>
      </c>
      <c r="L60" s="97">
        <v>10.311870411325488</v>
      </c>
      <c r="M60" s="97">
        <v>35.216465244571381</v>
      </c>
      <c r="N60" s="2">
        <v>-59.830904293627206</v>
      </c>
      <c r="O60" s="97">
        <v>5.3894414689788617</v>
      </c>
      <c r="P60" s="97">
        <v>11.431415504990452</v>
      </c>
      <c r="Q60" s="97">
        <v>143.53344506341102</v>
      </c>
      <c r="R60" s="97">
        <v>5.9182620712753211</v>
      </c>
      <c r="S60" s="97">
        <v>112.14069008681345</v>
      </c>
      <c r="T60" s="21">
        <v>34.498787133249785</v>
      </c>
      <c r="U60" s="97">
        <v>145.59130163990326</v>
      </c>
      <c r="V60" s="97">
        <v>11.431415504990452</v>
      </c>
      <c r="W60" s="97">
        <v>9.5594222497473904</v>
      </c>
      <c r="X60" s="97">
        <v>5.9182620712753211</v>
      </c>
      <c r="Y60" s="97">
        <v>13.907910226719082</v>
      </c>
      <c r="Z60" s="19">
        <v>34.498787133249785</v>
      </c>
      <c r="AA60" s="2">
        <v>-36.849524183590923</v>
      </c>
      <c r="AB60" s="62">
        <v>54</v>
      </c>
      <c r="AC60" s="46">
        <v>6.0169148679058404</v>
      </c>
      <c r="AD60" s="97">
        <v>99.814026099606821</v>
      </c>
      <c r="AE60" s="97">
        <v>147.79058084275053</v>
      </c>
      <c r="AF60" s="97">
        <v>6.022299215960075</v>
      </c>
      <c r="AG60" s="97">
        <v>113.3823980399921</v>
      </c>
      <c r="AH60" s="21">
        <v>33.131117973522265</v>
      </c>
      <c r="AI60" s="97">
        <v>150.93208840297012</v>
      </c>
      <c r="AJ60" s="97">
        <v>99.814026099606821</v>
      </c>
      <c r="AK60" s="97">
        <v>9.3419662530982599</v>
      </c>
      <c r="AL60" s="19">
        <v>6.022299215960075</v>
      </c>
      <c r="AM60" s="97">
        <v>9.8728687120014111</v>
      </c>
      <c r="AN60" s="21">
        <v>33.131117973522265</v>
      </c>
      <c r="AO60" s="2">
        <v>-62.002142013516909</v>
      </c>
      <c r="AP60" s="66">
        <v>54</v>
      </c>
      <c r="AQ60" s="97">
        <v>5.6796647375930407</v>
      </c>
      <c r="AR60" s="97">
        <v>98.82574926841049</v>
      </c>
      <c r="AS60" s="97">
        <v>138.35013309908086</v>
      </c>
      <c r="AT60" s="97">
        <v>76.055518268915137</v>
      </c>
      <c r="AU60" s="97">
        <v>112.58333575518228</v>
      </c>
      <c r="AV60" s="21">
        <v>33.566919506751134</v>
      </c>
      <c r="AW60" s="97">
        <v>143.13055545619719</v>
      </c>
      <c r="AX60" s="97">
        <v>98.82574926841049</v>
      </c>
      <c r="AY60" s="97">
        <v>11.888934610252509</v>
      </c>
      <c r="AZ60" s="97">
        <v>76.055518268915137</v>
      </c>
      <c r="BA60" s="97">
        <v>3.4838110065507299</v>
      </c>
      <c r="BB60" s="97">
        <v>33.566919506751134</v>
      </c>
      <c r="BC60" s="2">
        <v>-13.75989783692704</v>
      </c>
      <c r="BD60" s="62">
        <v>54</v>
      </c>
      <c r="BE60" s="97">
        <v>6.2401257405808241</v>
      </c>
      <c r="BF60" s="97">
        <v>99.493027466646737</v>
      </c>
      <c r="BG60" s="97">
        <v>148.49535418304333</v>
      </c>
      <c r="BH60" s="97">
        <v>7.2174263055351089</v>
      </c>
      <c r="BI60" s="97">
        <v>113.00672464515961</v>
      </c>
      <c r="BJ60" s="21">
        <v>34.732284136240807</v>
      </c>
      <c r="BK60" s="97">
        <v>149.8334132568919</v>
      </c>
      <c r="BL60" s="97">
        <v>99.493027466646737</v>
      </c>
      <c r="BM60" s="97">
        <v>10.87274575114135</v>
      </c>
      <c r="BN60" s="97">
        <v>7.2174263055351089</v>
      </c>
      <c r="BO60" s="97">
        <v>9.2382901820657537</v>
      </c>
      <c r="BP60" s="97">
        <v>34.732284136240807</v>
      </c>
      <c r="BQ60" s="2">
        <v>-59.338695221350932</v>
      </c>
      <c r="BR60" s="97">
        <v>6.5005185963742758</v>
      </c>
      <c r="BS60" s="97">
        <v>98.812629611312886</v>
      </c>
      <c r="BT60" s="97">
        <v>147.03195636244808</v>
      </c>
      <c r="BU60" s="97">
        <v>1.718438469792587</v>
      </c>
      <c r="BV60" s="97">
        <v>112.97548316625043</v>
      </c>
      <c r="BW60" s="21">
        <v>99.216139989153106</v>
      </c>
      <c r="BX60" s="97">
        <v>149.91566004584064</v>
      </c>
      <c r="BY60" s="97">
        <v>98.812629611312886</v>
      </c>
      <c r="BZ60" s="97">
        <v>12.490962400816139</v>
      </c>
      <c r="CA60" s="97">
        <v>1.718438469792587</v>
      </c>
      <c r="CB60" s="97">
        <v>9.717897847968505</v>
      </c>
      <c r="CC60" s="97">
        <v>99.216139989153106</v>
      </c>
      <c r="CD60" s="2">
        <v>-69.929706263451678</v>
      </c>
    </row>
    <row r="61" spans="1:82" x14ac:dyDescent="0.25">
      <c r="A61" s="59">
        <v>55</v>
      </c>
      <c r="B61" s="46">
        <v>6.1614400986341753</v>
      </c>
      <c r="C61" s="97">
        <v>99.31608448068863</v>
      </c>
      <c r="D61" s="97">
        <v>147.86607539914249</v>
      </c>
      <c r="E61" s="97">
        <v>6.0119235052959068</v>
      </c>
      <c r="F61" s="97">
        <v>114.25490679269873</v>
      </c>
      <c r="G61" s="21">
        <v>33.692464530811499</v>
      </c>
      <c r="H61" s="97">
        <v>149.22207865774791</v>
      </c>
      <c r="I61" s="97">
        <v>99.31608448068863</v>
      </c>
      <c r="J61" s="97">
        <v>12.671531350262567</v>
      </c>
      <c r="K61" s="97">
        <v>6.0119235052959068</v>
      </c>
      <c r="L61" s="97">
        <v>16.179703675315441</v>
      </c>
      <c r="M61" s="97">
        <v>33.692464530811499</v>
      </c>
      <c r="N61" s="2">
        <v>-58.681680018343428</v>
      </c>
      <c r="O61" s="97">
        <v>5.8620878195762742</v>
      </c>
      <c r="P61" s="97">
        <v>9.1169139109358461</v>
      </c>
      <c r="Q61" s="97">
        <v>140.16827491529307</v>
      </c>
      <c r="R61" s="97">
        <v>4.9789313110354785</v>
      </c>
      <c r="S61" s="97">
        <v>112.72608582328066</v>
      </c>
      <c r="T61" s="21">
        <v>34.341173047523156</v>
      </c>
      <c r="U61" s="97">
        <v>147.98835699790456</v>
      </c>
      <c r="V61" s="97">
        <v>9.1169139109358461</v>
      </c>
      <c r="W61" s="97">
        <v>12.882717463926022</v>
      </c>
      <c r="X61" s="97">
        <v>4.9789313110354785</v>
      </c>
      <c r="Y61" s="97">
        <v>4.7133087420767055</v>
      </c>
      <c r="Z61" s="19">
        <v>34.341173047523156</v>
      </c>
      <c r="AA61" s="2">
        <v>-46.508849820220227</v>
      </c>
      <c r="AB61" s="62">
        <v>55</v>
      </c>
      <c r="AC61" s="46">
        <v>6.0722333574924221</v>
      </c>
      <c r="AD61" s="97">
        <v>99.774989070109569</v>
      </c>
      <c r="AE61" s="97">
        <v>148.61403626508863</v>
      </c>
      <c r="AF61" s="97">
        <v>6.8203356038877958</v>
      </c>
      <c r="AG61" s="97">
        <v>114.10602596073547</v>
      </c>
      <c r="AH61" s="21">
        <v>35.061331353412818</v>
      </c>
      <c r="AI61" s="97">
        <v>153.35880827802237</v>
      </c>
      <c r="AJ61" s="97">
        <v>99.774989070109569</v>
      </c>
      <c r="AK61" s="97">
        <v>12.848562596082697</v>
      </c>
      <c r="AL61" s="19">
        <v>6.8203356038877958</v>
      </c>
      <c r="AM61" s="97">
        <v>9.5537135999043397</v>
      </c>
      <c r="AN61" s="21">
        <v>35.061331353412818</v>
      </c>
      <c r="AO61" s="2">
        <v>-60.789756672549665</v>
      </c>
      <c r="AP61" s="66">
        <v>55</v>
      </c>
      <c r="AQ61" s="97">
        <v>5.7792126005743931</v>
      </c>
      <c r="AR61" s="97">
        <v>99.673665863002697</v>
      </c>
      <c r="AS61" s="97">
        <v>144.19119284054975</v>
      </c>
      <c r="AT61" s="97">
        <v>74.705789130978488</v>
      </c>
      <c r="AU61" s="97">
        <v>111.62424026035295</v>
      </c>
      <c r="AV61" s="21">
        <v>34.116157592867886</v>
      </c>
      <c r="AW61" s="97">
        <v>143.8871803385469</v>
      </c>
      <c r="AX61" s="97">
        <v>99.673665863002697</v>
      </c>
      <c r="AY61" s="97">
        <v>10.796614700887236</v>
      </c>
      <c r="AZ61" s="97">
        <v>74.705789130978488</v>
      </c>
      <c r="BA61" s="97">
        <v>1.3803441596647066</v>
      </c>
      <c r="BB61" s="97">
        <v>34.116157592867886</v>
      </c>
      <c r="BC61" s="2">
        <v>-13.48360211091798</v>
      </c>
      <c r="BD61" s="62">
        <v>55</v>
      </c>
      <c r="BE61" s="97">
        <v>5.9938705060844493</v>
      </c>
      <c r="BF61" s="97">
        <v>99.0483734987383</v>
      </c>
      <c r="BG61" s="97">
        <v>149.64753637817219</v>
      </c>
      <c r="BH61" s="97">
        <v>5.7864531953820579</v>
      </c>
      <c r="BI61" s="97">
        <v>113.58748845871172</v>
      </c>
      <c r="BJ61" s="21">
        <v>34.32987217999348</v>
      </c>
      <c r="BK61" s="97">
        <v>148.63223929300338</v>
      </c>
      <c r="BL61" s="97">
        <v>99.0483734987383</v>
      </c>
      <c r="BM61" s="97">
        <v>11.422883020698222</v>
      </c>
      <c r="BN61" s="97">
        <v>5.7864531953820579</v>
      </c>
      <c r="BO61" s="97">
        <v>7.1471646601992775</v>
      </c>
      <c r="BP61" s="97">
        <v>34.32987217999348</v>
      </c>
      <c r="BQ61" s="2">
        <v>-63.429607962498949</v>
      </c>
      <c r="BR61" s="97">
        <v>5.7679466663578554</v>
      </c>
      <c r="BS61" s="97">
        <v>99.348660781099156</v>
      </c>
      <c r="BT61" s="97">
        <v>147.09960707378366</v>
      </c>
      <c r="BU61" s="97">
        <v>0.72473733162883591</v>
      </c>
      <c r="BV61" s="97">
        <v>113.86051829066059</v>
      </c>
      <c r="BW61" s="21">
        <v>99.702161661587354</v>
      </c>
      <c r="BX61" s="97">
        <v>148.21095704228875</v>
      </c>
      <c r="BY61" s="97">
        <v>99.348660781099156</v>
      </c>
      <c r="BZ61" s="97">
        <v>11.004020371938081</v>
      </c>
      <c r="CA61" s="97">
        <v>0.72473733162883591</v>
      </c>
      <c r="CB61" s="97">
        <v>6.8096159605695039</v>
      </c>
      <c r="CC61" s="97">
        <v>99.702161661587354</v>
      </c>
      <c r="CD61" s="2">
        <v>-78.281317114186535</v>
      </c>
    </row>
    <row r="62" spans="1:82" x14ac:dyDescent="0.25">
      <c r="A62" s="59">
        <v>56</v>
      </c>
      <c r="B62" s="46">
        <v>5.8383990376318717</v>
      </c>
      <c r="C62" s="97">
        <v>99.320504826719386</v>
      </c>
      <c r="D62" s="97">
        <v>149.28298278859131</v>
      </c>
      <c r="E62" s="97">
        <v>6.4252145444091564</v>
      </c>
      <c r="F62" s="97">
        <v>113.30580127434132</v>
      </c>
      <c r="G62" s="21">
        <v>34.504790357675247</v>
      </c>
      <c r="H62" s="97">
        <v>148.39860271212694</v>
      </c>
      <c r="I62" s="97">
        <v>99.320504826719386</v>
      </c>
      <c r="J62" s="97">
        <v>13.165312856458605</v>
      </c>
      <c r="K62" s="97">
        <v>6.4252145444091564</v>
      </c>
      <c r="L62" s="97">
        <v>8.4837036986585801</v>
      </c>
      <c r="M62" s="97">
        <v>34.504790357675247</v>
      </c>
      <c r="N62" s="2">
        <v>-61.594120782334016</v>
      </c>
      <c r="O62" s="97">
        <v>4.9813884516436131</v>
      </c>
      <c r="P62" s="97">
        <v>13.360945932053815</v>
      </c>
      <c r="Q62" s="97">
        <v>146.28252448122831</v>
      </c>
      <c r="R62" s="97">
        <v>4.3930210672046339</v>
      </c>
      <c r="S62" s="97">
        <v>115.26120828956039</v>
      </c>
      <c r="T62" s="21">
        <v>33.297432259381175</v>
      </c>
      <c r="U62" s="97">
        <v>142.88376281986288</v>
      </c>
      <c r="V62" s="97">
        <v>13.360945932053815</v>
      </c>
      <c r="W62" s="97">
        <v>7.3167797546253404</v>
      </c>
      <c r="X62" s="97">
        <v>4.3930210672046339</v>
      </c>
      <c r="Y62" s="97">
        <v>13.514640311629933</v>
      </c>
      <c r="Z62" s="19">
        <v>33.297432259381175</v>
      </c>
      <c r="AA62" s="2">
        <v>-42.56027747114571</v>
      </c>
      <c r="AB62" s="62">
        <v>56</v>
      </c>
      <c r="AC62" s="46">
        <v>5.1311076802822768</v>
      </c>
      <c r="AD62" s="97">
        <v>100.21203556615157</v>
      </c>
      <c r="AE62" s="97">
        <v>148.94639829374191</v>
      </c>
      <c r="AF62" s="97">
        <v>5.958314281259141</v>
      </c>
      <c r="AG62" s="97">
        <v>113.78650094853697</v>
      </c>
      <c r="AH62" s="21">
        <v>33.634450269787855</v>
      </c>
      <c r="AI62" s="97">
        <v>149.29344480472793</v>
      </c>
      <c r="AJ62" s="97">
        <v>100.21203556615157</v>
      </c>
      <c r="AK62" s="97">
        <v>11.858147266772299</v>
      </c>
      <c r="AL62" s="19">
        <v>5.958314281259141</v>
      </c>
      <c r="AM62" s="97">
        <v>5.9728429298607359</v>
      </c>
      <c r="AN62" s="21">
        <v>33.634450269787855</v>
      </c>
      <c r="AO62" s="2">
        <v>-65.312661939536056</v>
      </c>
      <c r="AP62" s="66">
        <v>56</v>
      </c>
      <c r="AQ62" s="97">
        <v>5.6483507740866816</v>
      </c>
      <c r="AR62" s="97">
        <v>98.554482634076251</v>
      </c>
      <c r="AS62" s="97">
        <v>142.698754798545</v>
      </c>
      <c r="AT62" s="97">
        <v>76.008870123567817</v>
      </c>
      <c r="AU62" s="97">
        <v>112.31463977661308</v>
      </c>
      <c r="AV62" s="21">
        <v>34.40414038029293</v>
      </c>
      <c r="AW62" s="97">
        <v>147.43751218145519</v>
      </c>
      <c r="AX62" s="97">
        <v>98.554482634076251</v>
      </c>
      <c r="AY62" s="97">
        <v>12.553962143250381</v>
      </c>
      <c r="AZ62" s="97">
        <v>76.008870123567817</v>
      </c>
      <c r="BA62" s="97">
        <v>3.5783712146830666</v>
      </c>
      <c r="BB62" s="97">
        <v>34.40414038029293</v>
      </c>
      <c r="BC62" s="2">
        <v>-13.723327240632358</v>
      </c>
      <c r="BD62" s="62">
        <v>56</v>
      </c>
      <c r="BE62" s="97">
        <v>5.4904790151036948</v>
      </c>
      <c r="BF62" s="97">
        <v>99.050239732460753</v>
      </c>
      <c r="BG62" s="97">
        <v>148.12628300179688</v>
      </c>
      <c r="BH62" s="97">
        <v>4.5910545883722289</v>
      </c>
      <c r="BI62" s="97">
        <v>113.39999107617446</v>
      </c>
      <c r="BJ62" s="21">
        <v>32.634281795465057</v>
      </c>
      <c r="BK62" s="97">
        <v>149.66488513037808</v>
      </c>
      <c r="BL62" s="97">
        <v>99.050239732460753</v>
      </c>
      <c r="BM62" s="97">
        <v>11.659666265059268</v>
      </c>
      <c r="BN62" s="97">
        <v>4.5910545883722289</v>
      </c>
      <c r="BO62" s="97">
        <v>13.747724964180293</v>
      </c>
      <c r="BP62" s="97">
        <v>32.634281795465057</v>
      </c>
      <c r="BQ62" s="2">
        <v>-63.783884496662843</v>
      </c>
      <c r="BR62" s="97">
        <v>5.6316570797125447</v>
      </c>
      <c r="BS62" s="97">
        <v>99.673067607896087</v>
      </c>
      <c r="BT62" s="97">
        <v>148.35478234540517</v>
      </c>
      <c r="BU62" s="97">
        <v>1.9516723311880979</v>
      </c>
      <c r="BV62" s="97">
        <v>113.68934993915568</v>
      </c>
      <c r="BW62" s="21">
        <v>99.642079506580444</v>
      </c>
      <c r="BX62" s="97">
        <v>147.04943968904033</v>
      </c>
      <c r="BY62" s="97">
        <v>99.673067607896087</v>
      </c>
      <c r="BZ62" s="97">
        <v>9.9244986624721108</v>
      </c>
      <c r="CA62" s="97">
        <v>1.9516723311880979</v>
      </c>
      <c r="CB62" s="97">
        <v>4.507543344674974</v>
      </c>
      <c r="CC62" s="97">
        <v>99.642079506580444</v>
      </c>
      <c r="CD62" s="2">
        <v>-79.367284370728939</v>
      </c>
    </row>
    <row r="63" spans="1:82" x14ac:dyDescent="0.25">
      <c r="A63" s="59">
        <v>57</v>
      </c>
      <c r="B63" s="46">
        <v>6.5861895500957415</v>
      </c>
      <c r="C63" s="97">
        <v>99.106453463024593</v>
      </c>
      <c r="D63" s="97">
        <v>147.40739304176176</v>
      </c>
      <c r="E63" s="97">
        <v>4.5061386755025215</v>
      </c>
      <c r="F63" s="97">
        <v>112.01238879268178</v>
      </c>
      <c r="G63" s="21">
        <v>33.97555527157671</v>
      </c>
      <c r="H63" s="97">
        <v>146.61932848940495</v>
      </c>
      <c r="I63" s="97">
        <v>99.106453463024593</v>
      </c>
      <c r="J63" s="97">
        <v>14.094517099199464</v>
      </c>
      <c r="K63" s="97">
        <v>4.5061386755025215</v>
      </c>
      <c r="L63" s="97">
        <v>9.5734097610334459</v>
      </c>
      <c r="M63" s="97">
        <v>33.97555527157671</v>
      </c>
      <c r="N63" s="2">
        <v>-64.012518418020392</v>
      </c>
      <c r="O63" s="97">
        <v>5.4996659733929718</v>
      </c>
      <c r="P63" s="97">
        <v>10.297421508161234</v>
      </c>
      <c r="Q63" s="97">
        <v>143.65884222264785</v>
      </c>
      <c r="R63" s="97">
        <v>6.980274538539649</v>
      </c>
      <c r="S63" s="97">
        <v>113.22788808217493</v>
      </c>
      <c r="T63" s="21">
        <v>35.036457299215641</v>
      </c>
      <c r="U63" s="97">
        <v>144.78961826227624</v>
      </c>
      <c r="V63" s="97">
        <v>10.297421508161234</v>
      </c>
      <c r="W63" s="97">
        <v>9.3032799781480087</v>
      </c>
      <c r="X63" s="97">
        <v>6.980274538539649</v>
      </c>
      <c r="Y63" s="97">
        <v>13.738036826664901</v>
      </c>
      <c r="Z63" s="19">
        <v>35.036457299215641</v>
      </c>
      <c r="AA63" s="2">
        <v>-33.821156331258216</v>
      </c>
      <c r="AB63" s="62">
        <v>57</v>
      </c>
      <c r="AC63" s="46">
        <v>5.3952705598445139</v>
      </c>
      <c r="AD63" s="97">
        <v>99.391594444066868</v>
      </c>
      <c r="AE63" s="97">
        <v>148.98414928219762</v>
      </c>
      <c r="AF63" s="97">
        <v>5.8603595893694678</v>
      </c>
      <c r="AG63" s="97">
        <v>113.13692790252506</v>
      </c>
      <c r="AH63" s="21">
        <v>34.202488135994834</v>
      </c>
      <c r="AI63" s="97">
        <v>148.90824389048802</v>
      </c>
      <c r="AJ63" s="97">
        <v>99.391594444066868</v>
      </c>
      <c r="AK63" s="97">
        <v>9.2934323697109367</v>
      </c>
      <c r="AL63" s="19">
        <v>5.8603595893694678</v>
      </c>
      <c r="AM63" s="97">
        <v>12.19713604228007</v>
      </c>
      <c r="AN63" s="21">
        <v>34.202488135994834</v>
      </c>
      <c r="AO63" s="2">
        <v>-61.657621467872161</v>
      </c>
      <c r="AP63" s="66">
        <v>57</v>
      </c>
      <c r="AQ63" s="97">
        <v>5.3724005296826114</v>
      </c>
      <c r="AR63" s="97">
        <v>99.931011912170547</v>
      </c>
      <c r="AS63" s="97">
        <v>140.06019368939994</v>
      </c>
      <c r="AT63" s="97">
        <v>76.616948775544429</v>
      </c>
      <c r="AU63" s="97">
        <v>113.20966530760739</v>
      </c>
      <c r="AV63" s="21">
        <v>33.441874485644341</v>
      </c>
      <c r="AW63" s="97">
        <v>145.40937387701868</v>
      </c>
      <c r="AX63" s="97">
        <v>99.931011912170547</v>
      </c>
      <c r="AY63" s="97">
        <v>13.995833791101782</v>
      </c>
      <c r="AZ63" s="97">
        <v>76.616948775544429</v>
      </c>
      <c r="BA63" s="97">
        <v>4.1566778567820233</v>
      </c>
      <c r="BB63" s="97">
        <v>33.441874485644341</v>
      </c>
      <c r="BC63" s="2">
        <v>-14.053973141748024</v>
      </c>
      <c r="BD63" s="62">
        <v>57</v>
      </c>
      <c r="BE63" s="97">
        <v>6.1609162635538128</v>
      </c>
      <c r="BF63" s="97">
        <v>100.04205775734401</v>
      </c>
      <c r="BG63" s="97">
        <v>148.92888138253514</v>
      </c>
      <c r="BH63" s="97">
        <v>4.9302213252884428</v>
      </c>
      <c r="BI63" s="97">
        <v>114.61910349714645</v>
      </c>
      <c r="BJ63" s="21">
        <v>34.977626036641006</v>
      </c>
      <c r="BK63" s="97">
        <v>149.27825111965888</v>
      </c>
      <c r="BL63" s="97">
        <v>100.04205775734401</v>
      </c>
      <c r="BM63" s="97">
        <v>10.416665608820622</v>
      </c>
      <c r="BN63" s="97">
        <v>4.9302213252884428</v>
      </c>
      <c r="BO63" s="97">
        <v>17.495050578502891</v>
      </c>
      <c r="BP63" s="97">
        <v>34.977626036641006</v>
      </c>
      <c r="BQ63" s="2">
        <v>-60.134480842200865</v>
      </c>
      <c r="BR63" s="97">
        <v>6.786457154427012</v>
      </c>
      <c r="BS63" s="97">
        <v>99.072130204111289</v>
      </c>
      <c r="BT63" s="97">
        <v>147.21370284637999</v>
      </c>
      <c r="BU63" s="97">
        <v>1.629695130120663</v>
      </c>
      <c r="BV63" s="97">
        <v>112.26384251531279</v>
      </c>
      <c r="BW63" s="21">
        <v>99.579800987725079</v>
      </c>
      <c r="BX63" s="97">
        <v>151.23464450028729</v>
      </c>
      <c r="BY63" s="97">
        <v>99.072130204111289</v>
      </c>
      <c r="BZ63" s="97">
        <v>13.698054014875872</v>
      </c>
      <c r="CA63" s="97">
        <v>1.629695130120663</v>
      </c>
      <c r="CB63" s="97">
        <v>14.589078589956333</v>
      </c>
      <c r="CC63" s="97">
        <v>99.579800987725079</v>
      </c>
      <c r="CD63" s="2">
        <v>-63.696731308203503</v>
      </c>
    </row>
    <row r="64" spans="1:82" x14ac:dyDescent="0.25">
      <c r="A64" s="59">
        <v>58</v>
      </c>
      <c r="B64" s="46">
        <v>5.7580251344104703</v>
      </c>
      <c r="C64" s="97">
        <v>99.547651825016473</v>
      </c>
      <c r="D64" s="97">
        <v>151.23441850999578</v>
      </c>
      <c r="E64" s="97">
        <v>6.6240534634733548</v>
      </c>
      <c r="F64" s="97">
        <v>115.44383327505135</v>
      </c>
      <c r="G64" s="21">
        <v>34.117402828002525</v>
      </c>
      <c r="H64" s="97">
        <v>150.53480739346591</v>
      </c>
      <c r="I64" s="97">
        <v>99.547651825016473</v>
      </c>
      <c r="J64" s="97">
        <v>12.499981792960554</v>
      </c>
      <c r="K64" s="97">
        <v>6.6240534634733548</v>
      </c>
      <c r="L64" s="97">
        <v>12.748031591084629</v>
      </c>
      <c r="M64" s="97">
        <v>34.117402828002525</v>
      </c>
      <c r="N64" s="2">
        <v>-59.519686362245885</v>
      </c>
      <c r="O64" s="97">
        <v>5.9648439116428662</v>
      </c>
      <c r="P64" s="97">
        <v>10.702570179147928</v>
      </c>
      <c r="Q64" s="97">
        <v>139.44015039002417</v>
      </c>
      <c r="R64" s="97">
        <v>5.1381976517713452</v>
      </c>
      <c r="S64" s="97">
        <v>113.33147829333878</v>
      </c>
      <c r="T64" s="21">
        <v>35.239543609693762</v>
      </c>
      <c r="U64" s="97">
        <v>143.33531809597389</v>
      </c>
      <c r="V64" s="97">
        <v>10.702570179147928</v>
      </c>
      <c r="W64" s="97">
        <v>12.712742329428417</v>
      </c>
      <c r="X64" s="97">
        <v>5.1381976517713452</v>
      </c>
      <c r="Y64" s="97">
        <v>6.8387226226815132</v>
      </c>
      <c r="Z64" s="19">
        <v>35.239543609693762</v>
      </c>
      <c r="AA64" s="2">
        <v>-45.048484294501172</v>
      </c>
      <c r="AB64" s="62">
        <v>58</v>
      </c>
      <c r="AC64" s="46">
        <v>6.3469346469298555</v>
      </c>
      <c r="AD64" s="97">
        <v>99.289916098060814</v>
      </c>
      <c r="AE64" s="97">
        <v>148.48733576310673</v>
      </c>
      <c r="AF64" s="97">
        <v>6.4310957908748518</v>
      </c>
      <c r="AG64" s="97">
        <v>113.78802372717108</v>
      </c>
      <c r="AH64" s="21">
        <v>34.430407279280956</v>
      </c>
      <c r="AI64" s="97">
        <v>150.74773285041553</v>
      </c>
      <c r="AJ64" s="97">
        <v>99.289916098060814</v>
      </c>
      <c r="AK64" s="97">
        <v>13.963230099586349</v>
      </c>
      <c r="AL64" s="19">
        <v>6.4310957908748518</v>
      </c>
      <c r="AM64" s="97">
        <v>13.287874648400285</v>
      </c>
      <c r="AN64" s="21">
        <v>34.430407279280956</v>
      </c>
      <c r="AO64" s="2">
        <v>-59.047933181899168</v>
      </c>
      <c r="AP64" s="66">
        <v>58</v>
      </c>
      <c r="AQ64" s="97">
        <v>6.0183337215312545</v>
      </c>
      <c r="AR64" s="97">
        <v>100.0767275802162</v>
      </c>
      <c r="AS64" s="97">
        <v>142.18839946852012</v>
      </c>
      <c r="AT64" s="97">
        <v>78.19994185541033</v>
      </c>
      <c r="AU64" s="97">
        <v>111.4358421930186</v>
      </c>
      <c r="AV64" s="21">
        <v>33.993289614403572</v>
      </c>
      <c r="AW64" s="97">
        <v>141.10592311973465</v>
      </c>
      <c r="AX64" s="97">
        <v>100.0767275802162</v>
      </c>
      <c r="AY64" s="97">
        <v>11.335183645502157</v>
      </c>
      <c r="AZ64" s="97">
        <v>78.19994185541033</v>
      </c>
      <c r="BA64" s="97">
        <v>3.1947797184747806</v>
      </c>
      <c r="BB64" s="97">
        <v>33.993289614403572</v>
      </c>
      <c r="BC64" s="2">
        <v>-12.265735526257821</v>
      </c>
      <c r="BD64" s="62">
        <v>58</v>
      </c>
      <c r="BE64" s="97">
        <v>5.5868051068615241</v>
      </c>
      <c r="BF64" s="97">
        <v>100.36501320025276</v>
      </c>
      <c r="BG64" s="97">
        <v>148.19471715435472</v>
      </c>
      <c r="BH64" s="97">
        <v>5.4211769513432939</v>
      </c>
      <c r="BI64" s="97">
        <v>112.0695096388181</v>
      </c>
      <c r="BJ64" s="21">
        <v>35.611022129997046</v>
      </c>
      <c r="BK64" s="97">
        <v>149.67080696667477</v>
      </c>
      <c r="BL64" s="97">
        <v>100.36501320025276</v>
      </c>
      <c r="BM64" s="97">
        <v>12.623568408638361</v>
      </c>
      <c r="BN64" s="97">
        <v>5.4211769513432939</v>
      </c>
      <c r="BO64" s="97">
        <v>15.510541428104201</v>
      </c>
      <c r="BP64" s="97">
        <v>35.611022129997046</v>
      </c>
      <c r="BQ64" s="2">
        <v>-60.884320951832031</v>
      </c>
      <c r="BR64" s="97">
        <v>5.3185390173804219</v>
      </c>
      <c r="BS64" s="97">
        <v>98.424255632587034</v>
      </c>
      <c r="BT64" s="97">
        <v>148.02929206601132</v>
      </c>
      <c r="BU64" s="97">
        <v>0.84012322280103169</v>
      </c>
      <c r="BV64" s="97">
        <v>113.89858692977917</v>
      </c>
      <c r="BW64" s="21">
        <v>99.346138221399301</v>
      </c>
      <c r="BX64" s="97">
        <v>152.11699255176023</v>
      </c>
      <c r="BY64" s="97">
        <v>98.424255632587034</v>
      </c>
      <c r="BZ64" s="97">
        <v>12.604680519388305</v>
      </c>
      <c r="CA64" s="97">
        <v>0.84012322280103169</v>
      </c>
      <c r="CB64" s="97">
        <v>8.6746961807081231</v>
      </c>
      <c r="CC64" s="97">
        <v>99.346138221399301</v>
      </c>
      <c r="CD64" s="2">
        <v>-75.704096081287886</v>
      </c>
    </row>
    <row r="65" spans="1:82" x14ac:dyDescent="0.25">
      <c r="A65" s="59">
        <v>59</v>
      </c>
      <c r="B65" s="46">
        <v>6.0743395056271314</v>
      </c>
      <c r="C65" s="97">
        <v>99.772874134650792</v>
      </c>
      <c r="D65" s="97">
        <v>147.73224643282987</v>
      </c>
      <c r="E65" s="97">
        <v>5.7939223015220689</v>
      </c>
      <c r="F65" s="97">
        <v>114.02790159366202</v>
      </c>
      <c r="G65" s="21">
        <v>33.870565936842688</v>
      </c>
      <c r="H65" s="97">
        <v>148.72502194832481</v>
      </c>
      <c r="I65" s="97">
        <v>99.772874134650792</v>
      </c>
      <c r="J65" s="97">
        <v>11.866331754407291</v>
      </c>
      <c r="K65" s="97">
        <v>5.7939223015220689</v>
      </c>
      <c r="L65" s="97">
        <v>10.293747814500543</v>
      </c>
      <c r="M65" s="97">
        <v>33.870565936842688</v>
      </c>
      <c r="N65" s="2">
        <v>-61.952818005592334</v>
      </c>
      <c r="O65" s="97">
        <v>6.0184540219470355</v>
      </c>
      <c r="P65" s="97">
        <v>10.510757598560669</v>
      </c>
      <c r="Q65" s="97">
        <v>141.7433318129429</v>
      </c>
      <c r="R65" s="97">
        <v>6.4244728734559535</v>
      </c>
      <c r="S65" s="97">
        <v>113.76259063549094</v>
      </c>
      <c r="T65" s="21">
        <v>34.43248616938611</v>
      </c>
      <c r="U65" s="97">
        <v>146.43455153493247</v>
      </c>
      <c r="V65" s="97">
        <v>10.510757598560669</v>
      </c>
      <c r="W65" s="97">
        <v>9.9568766130768811</v>
      </c>
      <c r="X65" s="97">
        <v>6.4244728734559535</v>
      </c>
      <c r="Y65" s="97">
        <v>9.9802288723207528</v>
      </c>
      <c r="Z65" s="19">
        <v>34.43248616938611</v>
      </c>
      <c r="AA65" s="2">
        <v>-37.95404252955538</v>
      </c>
      <c r="AB65" s="62">
        <v>59</v>
      </c>
      <c r="AC65" s="46">
        <v>6.2532935657844844</v>
      </c>
      <c r="AD65" s="97">
        <v>99.539974234795977</v>
      </c>
      <c r="AE65" s="97">
        <v>146.53556584954416</v>
      </c>
      <c r="AF65" s="97">
        <v>5.8999516006131181</v>
      </c>
      <c r="AG65" s="97">
        <v>114.34887926971878</v>
      </c>
      <c r="AH65" s="21">
        <v>33.385047183667567</v>
      </c>
      <c r="AI65" s="97">
        <v>146.63037267830899</v>
      </c>
      <c r="AJ65" s="97">
        <v>99.539974234795977</v>
      </c>
      <c r="AK65" s="97">
        <v>12.741590713445822</v>
      </c>
      <c r="AL65" s="19">
        <v>5.8999516006131181</v>
      </c>
      <c r="AM65" s="97">
        <v>8.6508043638359737</v>
      </c>
      <c r="AN65" s="21">
        <v>33.385047183667567</v>
      </c>
      <c r="AO65" s="2">
        <v>-62.067487040621948</v>
      </c>
      <c r="AP65" s="66">
        <v>59</v>
      </c>
      <c r="AQ65" s="97">
        <v>5.7919266991488589</v>
      </c>
      <c r="AR65" s="97">
        <v>99.873992596394672</v>
      </c>
      <c r="AS65" s="97">
        <v>143.73351372032243</v>
      </c>
      <c r="AT65" s="97">
        <v>76.90497833887045</v>
      </c>
      <c r="AU65" s="97">
        <v>112.92665938450159</v>
      </c>
      <c r="AV65" s="21">
        <v>34.48120287917903</v>
      </c>
      <c r="AW65" s="97">
        <v>146.21197787007441</v>
      </c>
      <c r="AX65" s="97">
        <v>99.873992596394672</v>
      </c>
      <c r="AY65" s="97">
        <v>12.995440493078723</v>
      </c>
      <c r="AZ65" s="97">
        <v>76.90497833887045</v>
      </c>
      <c r="BA65" s="97">
        <v>5.3599834896777798</v>
      </c>
      <c r="BB65" s="97">
        <v>34.48120287917903</v>
      </c>
      <c r="BC65" s="2">
        <v>-13.263549055798878</v>
      </c>
      <c r="BD65" s="62">
        <v>59</v>
      </c>
      <c r="BE65" s="97">
        <v>5.0986545686993718</v>
      </c>
      <c r="BF65" s="97">
        <v>98.492922015557525</v>
      </c>
      <c r="BG65" s="97">
        <v>147.41588806790867</v>
      </c>
      <c r="BH65" s="97">
        <v>4.2269684513137395</v>
      </c>
      <c r="BI65" s="97">
        <v>115.1092702730764</v>
      </c>
      <c r="BJ65" s="21">
        <v>33.956699616738625</v>
      </c>
      <c r="BK65" s="97">
        <v>146.18331000070344</v>
      </c>
      <c r="BL65" s="97">
        <v>98.492922015557525</v>
      </c>
      <c r="BM65" s="97">
        <v>13.247703414008125</v>
      </c>
      <c r="BN65" s="97">
        <v>4.2269684513137395</v>
      </c>
      <c r="BO65" s="97">
        <v>8.5379578457112615</v>
      </c>
      <c r="BP65" s="97">
        <v>33.956699616738625</v>
      </c>
      <c r="BQ65" s="2">
        <v>-67.899854002605608</v>
      </c>
      <c r="BR65" s="97">
        <v>5.1219857009819476</v>
      </c>
      <c r="BS65" s="97">
        <v>99.322622354834976</v>
      </c>
      <c r="BT65" s="97">
        <v>148.88958170605108</v>
      </c>
      <c r="BU65" s="97">
        <v>0.9702980432934778</v>
      </c>
      <c r="BV65" s="97">
        <v>113.58880438016715</v>
      </c>
      <c r="BW65" s="21">
        <v>99.587250786789269</v>
      </c>
      <c r="BX65" s="97">
        <v>148.40385475327557</v>
      </c>
      <c r="BY65" s="97">
        <v>99.322622354834976</v>
      </c>
      <c r="BZ65" s="97">
        <v>9.9964486185815193</v>
      </c>
      <c r="CA65" s="97">
        <v>0.9702980432934778</v>
      </c>
      <c r="CB65" s="97">
        <v>9.5644219039720788</v>
      </c>
      <c r="CC65" s="97">
        <v>99.587250786789269</v>
      </c>
      <c r="CD65" s="2">
        <v>-73.830644019951549</v>
      </c>
    </row>
    <row r="66" spans="1:82" x14ac:dyDescent="0.25">
      <c r="A66" s="59">
        <v>60</v>
      </c>
      <c r="B66" s="46">
        <v>6.7820477789756497</v>
      </c>
      <c r="C66" s="97">
        <v>98.566710064320304</v>
      </c>
      <c r="D66" s="97">
        <v>146.71155707659503</v>
      </c>
      <c r="E66" s="97">
        <v>5.245503354351281</v>
      </c>
      <c r="F66" s="97">
        <v>114.46943708968628</v>
      </c>
      <c r="G66" s="21">
        <v>33.044870748574475</v>
      </c>
      <c r="H66" s="97">
        <v>150.72260218524625</v>
      </c>
      <c r="I66" s="97">
        <v>98.566710064320304</v>
      </c>
      <c r="J66" s="97">
        <v>13.009164152426694</v>
      </c>
      <c r="K66" s="97">
        <v>5.245503354351281</v>
      </c>
      <c r="L66" s="97">
        <v>12.029450505382993</v>
      </c>
      <c r="M66" s="97">
        <v>33.044870748574475</v>
      </c>
      <c r="N66" s="2">
        <v>-61.50233915093439</v>
      </c>
      <c r="O66" s="97">
        <v>5.6298513079315153</v>
      </c>
      <c r="P66" s="97">
        <v>8.5241890920877506</v>
      </c>
      <c r="Q66" s="97">
        <v>141.51906022810954</v>
      </c>
      <c r="R66" s="97">
        <v>5.7255042519728292</v>
      </c>
      <c r="S66" s="97">
        <v>112.63646020775398</v>
      </c>
      <c r="T66" s="21">
        <v>32.667484989310431</v>
      </c>
      <c r="U66" s="97">
        <v>141.32237769085691</v>
      </c>
      <c r="V66" s="97">
        <v>8.5241890920877506</v>
      </c>
      <c r="W66" s="97">
        <v>13.634518501899265</v>
      </c>
      <c r="X66" s="97">
        <v>5.7255042519728292</v>
      </c>
      <c r="Y66" s="97">
        <v>9.1955275641585956</v>
      </c>
      <c r="Z66" s="19">
        <v>32.667484989310431</v>
      </c>
      <c r="AA66" s="2">
        <v>-38.535371081095327</v>
      </c>
      <c r="AB66" s="62">
        <v>60</v>
      </c>
      <c r="AC66" s="46">
        <v>5.492161352908111</v>
      </c>
      <c r="AD66" s="97">
        <v>99.938153619044911</v>
      </c>
      <c r="AE66" s="97">
        <v>146.73940569521199</v>
      </c>
      <c r="AF66" s="97">
        <v>5.5537390137879337</v>
      </c>
      <c r="AG66" s="97">
        <v>112.85314083248417</v>
      </c>
      <c r="AH66" s="21">
        <v>35.177811332466014</v>
      </c>
      <c r="AI66" s="97">
        <v>147.86586153794192</v>
      </c>
      <c r="AJ66" s="97">
        <v>99.938153619044911</v>
      </c>
      <c r="AK66" s="97">
        <v>13.332140912023419</v>
      </c>
      <c r="AL66" s="19">
        <v>5.5537390137879337</v>
      </c>
      <c r="AM66" s="97">
        <v>5.3911941673874981</v>
      </c>
      <c r="AN66" s="21">
        <v>35.177811332466014</v>
      </c>
      <c r="AO66" s="2">
        <v>-66.084150097379421</v>
      </c>
      <c r="AP66" s="66">
        <v>60</v>
      </c>
      <c r="AQ66" s="97">
        <v>5.5908949720468017</v>
      </c>
      <c r="AR66" s="97">
        <v>99.901638647938469</v>
      </c>
      <c r="AS66" s="97">
        <v>144.43848645710949</v>
      </c>
      <c r="AT66" s="97">
        <v>77.411978211433947</v>
      </c>
      <c r="AU66" s="97">
        <v>114.13119815064145</v>
      </c>
      <c r="AV66" s="21">
        <v>32.116189807089711</v>
      </c>
      <c r="AW66" s="97">
        <v>148.22775560363092</v>
      </c>
      <c r="AX66" s="97">
        <v>99.901638647938469</v>
      </c>
      <c r="AY66" s="97">
        <v>13.946601834055475</v>
      </c>
      <c r="AZ66" s="97">
        <v>77.411978211433947</v>
      </c>
      <c r="BA66" s="97">
        <v>2.2484334600165039</v>
      </c>
      <c r="BB66" s="97">
        <v>32.116189807089711</v>
      </c>
      <c r="BC66" s="2">
        <v>-13.35263507970582</v>
      </c>
      <c r="BD66" s="62">
        <v>60</v>
      </c>
      <c r="BE66" s="97">
        <v>6.179038524741876</v>
      </c>
      <c r="BF66" s="97">
        <v>99.944580609816697</v>
      </c>
      <c r="BG66" s="97">
        <v>149.98233052735026</v>
      </c>
      <c r="BH66" s="97">
        <v>5.3209769494237991</v>
      </c>
      <c r="BI66" s="97">
        <v>114.95212345948825</v>
      </c>
      <c r="BJ66" s="21">
        <v>33.812177077774855</v>
      </c>
      <c r="BK66" s="97">
        <v>149.06110137003441</v>
      </c>
      <c r="BL66" s="97">
        <v>99.944580609816697</v>
      </c>
      <c r="BM66" s="97">
        <v>13.716608209273661</v>
      </c>
      <c r="BN66" s="97">
        <v>5.3209769494237991</v>
      </c>
      <c r="BO66" s="97">
        <v>9.717601759768856</v>
      </c>
      <c r="BP66" s="97">
        <v>33.812177077774855</v>
      </c>
      <c r="BQ66" s="2">
        <v>-63.067515932278113</v>
      </c>
      <c r="BR66" s="97">
        <v>4.9243395239298549</v>
      </c>
      <c r="BS66" s="97">
        <v>99.245321360527555</v>
      </c>
      <c r="BT66" s="97">
        <v>148.47016010389086</v>
      </c>
      <c r="BU66" s="97">
        <v>1.0203511795262856</v>
      </c>
      <c r="BV66" s="97">
        <v>112.75382479496326</v>
      </c>
      <c r="BW66" s="21">
        <v>99.608440540184006</v>
      </c>
      <c r="BX66" s="97">
        <v>148.93575627900222</v>
      </c>
      <c r="BY66" s="97">
        <v>99.245321360527555</v>
      </c>
      <c r="BZ66" s="97">
        <v>11.641360229094333</v>
      </c>
      <c r="CA66" s="97">
        <v>1.0203511795262856</v>
      </c>
      <c r="CB66" s="97">
        <v>6.1546422822875257</v>
      </c>
      <c r="CC66" s="97">
        <v>99.608440540184006</v>
      </c>
      <c r="CD66" s="2">
        <v>-80.357520451381902</v>
      </c>
    </row>
    <row r="67" spans="1:82" x14ac:dyDescent="0.25">
      <c r="A67" s="59">
        <v>61</v>
      </c>
      <c r="B67" s="46">
        <v>5.8274325720534446</v>
      </c>
      <c r="C67" s="97">
        <v>98.933027136040309</v>
      </c>
      <c r="D67" s="97">
        <v>147.84135067350763</v>
      </c>
      <c r="E67" s="97">
        <v>6.5047170488524468</v>
      </c>
      <c r="F67" s="97">
        <v>112.64561964788726</v>
      </c>
      <c r="G67" s="21">
        <v>34.21348471555369</v>
      </c>
      <c r="H67" s="97">
        <v>147.60872578476096</v>
      </c>
      <c r="I67" s="97">
        <v>98.933027136040309</v>
      </c>
      <c r="J67" s="97">
        <v>13.36323787138946</v>
      </c>
      <c r="K67" s="97">
        <v>6.5047170488524468</v>
      </c>
      <c r="L67" s="97">
        <v>12.926524703786841</v>
      </c>
      <c r="M67" s="97">
        <v>34.21348471555369</v>
      </c>
      <c r="N67" s="2">
        <v>-59.258200009589835</v>
      </c>
      <c r="O67" s="97">
        <v>5.6663527231391919</v>
      </c>
      <c r="P67" s="97">
        <v>10.918725305640866</v>
      </c>
      <c r="Q67" s="97">
        <v>142.00490496274736</v>
      </c>
      <c r="R67" s="97">
        <v>6.0200278110719605</v>
      </c>
      <c r="S67" s="97">
        <v>111.20521066124444</v>
      </c>
      <c r="T67" s="21">
        <v>34.300640386487373</v>
      </c>
      <c r="U67" s="97">
        <v>146.30380674380527</v>
      </c>
      <c r="V67" s="97">
        <v>10.918725305640866</v>
      </c>
      <c r="W67" s="97">
        <v>11.823676645939335</v>
      </c>
      <c r="X67" s="97">
        <v>6.0200278110719605</v>
      </c>
      <c r="Y67" s="97">
        <v>4.8253133588218704</v>
      </c>
      <c r="Z67" s="19">
        <v>34.300640386487373</v>
      </c>
      <c r="AA67" s="2">
        <v>-42.986220480631246</v>
      </c>
      <c r="AB67" s="62">
        <v>61</v>
      </c>
      <c r="AC67" s="46">
        <v>5.9443568258793622</v>
      </c>
      <c r="AD67" s="97">
        <v>99.087689880007247</v>
      </c>
      <c r="AE67" s="97">
        <v>150.43342666969698</v>
      </c>
      <c r="AF67" s="97">
        <v>7.0830170277649191</v>
      </c>
      <c r="AG67" s="97">
        <v>111.62641144114319</v>
      </c>
      <c r="AH67" s="21">
        <v>33.202337256768033</v>
      </c>
      <c r="AI67" s="97">
        <v>149.09003649595729</v>
      </c>
      <c r="AJ67" s="97">
        <v>99.087689880007247</v>
      </c>
      <c r="AK67" s="97">
        <v>10.979480918815966</v>
      </c>
      <c r="AL67" s="19">
        <v>7.0830170277649191</v>
      </c>
      <c r="AM67" s="97">
        <v>11.955995798915813</v>
      </c>
      <c r="AN67" s="21">
        <v>33.202337256768033</v>
      </c>
      <c r="AO67" s="2">
        <v>-58.342602176326473</v>
      </c>
      <c r="AP67" s="66">
        <v>61</v>
      </c>
      <c r="AQ67" s="97">
        <v>6.2213505748673592</v>
      </c>
      <c r="AR67" s="97">
        <v>99.064767908322125</v>
      </c>
      <c r="AS67" s="97">
        <v>144.71776419106851</v>
      </c>
      <c r="AT67" s="97">
        <v>75.598826362625644</v>
      </c>
      <c r="AU67" s="97">
        <v>111.16313767152045</v>
      </c>
      <c r="AV67" s="21">
        <v>33.16739739520218</v>
      </c>
      <c r="AW67" s="97">
        <v>146.88752241063074</v>
      </c>
      <c r="AX67" s="97">
        <v>99.064767908322125</v>
      </c>
      <c r="AY67" s="97">
        <v>13.818447423420647</v>
      </c>
      <c r="AZ67" s="97">
        <v>75.598826362625644</v>
      </c>
      <c r="BA67" s="97">
        <v>4.2281014643303365</v>
      </c>
      <c r="BB67" s="97">
        <v>33.16739739520218</v>
      </c>
      <c r="BC67" s="2">
        <v>-13.243044513663563</v>
      </c>
      <c r="BD67" s="62">
        <v>61</v>
      </c>
      <c r="BE67" s="97">
        <v>6.5993025810091677</v>
      </c>
      <c r="BF67" s="97">
        <v>99.420141836971396</v>
      </c>
      <c r="BG67" s="97">
        <v>148.76579401923379</v>
      </c>
      <c r="BH67" s="97">
        <v>6.4073024705033932</v>
      </c>
      <c r="BI67" s="97">
        <v>112.7738191556451</v>
      </c>
      <c r="BJ67" s="21">
        <v>34.778543248306917</v>
      </c>
      <c r="BK67" s="97">
        <v>147.9218563009824</v>
      </c>
      <c r="BL67" s="97">
        <v>99.420141836971396</v>
      </c>
      <c r="BM67" s="97">
        <v>12.804391378552872</v>
      </c>
      <c r="BN67" s="97">
        <v>6.4073024705033932</v>
      </c>
      <c r="BO67" s="97">
        <v>15.235407497565323</v>
      </c>
      <c r="BP67" s="97">
        <v>34.778543248306917</v>
      </c>
      <c r="BQ67" s="2">
        <v>-57.452503948236924</v>
      </c>
      <c r="BR67" s="97">
        <v>5.8661582923129716</v>
      </c>
      <c r="BS67" s="97">
        <v>99.280103441447665</v>
      </c>
      <c r="BT67" s="97">
        <v>148.87400698202674</v>
      </c>
      <c r="BU67" s="97">
        <v>1.3951286622273791</v>
      </c>
      <c r="BV67" s="97">
        <v>112.7012379173827</v>
      </c>
      <c r="BW67" s="21">
        <v>99.575097718814774</v>
      </c>
      <c r="BX67" s="97">
        <v>150.82609919434628</v>
      </c>
      <c r="BY67" s="97">
        <v>99.280103441447665</v>
      </c>
      <c r="BZ67" s="97">
        <v>12.131730689014718</v>
      </c>
      <c r="CA67" s="97">
        <v>1.3951286622273791</v>
      </c>
      <c r="CB67" s="97">
        <v>13.330556638110629</v>
      </c>
      <c r="CC67" s="97">
        <v>99.575097718814774</v>
      </c>
      <c r="CD67" s="2">
        <v>-66.654703442517274</v>
      </c>
    </row>
    <row r="68" spans="1:82" x14ac:dyDescent="0.25">
      <c r="A68" s="59">
        <v>62</v>
      </c>
      <c r="B68" s="46">
        <v>6.1383442276288935</v>
      </c>
      <c r="C68" s="97">
        <v>99.253026984978902</v>
      </c>
      <c r="D68" s="97">
        <v>148.9277303371789</v>
      </c>
      <c r="E68" s="97">
        <v>5.5571353846384328</v>
      </c>
      <c r="F68" s="97">
        <v>114.57491336629241</v>
      </c>
      <c r="G68" s="21">
        <v>34.647181099668622</v>
      </c>
      <c r="H68" s="97">
        <v>151.56684381981296</v>
      </c>
      <c r="I68" s="97">
        <v>99.253026984978902</v>
      </c>
      <c r="J68" s="97">
        <v>10.647831146175335</v>
      </c>
      <c r="K68" s="97">
        <v>5.5571353846384328</v>
      </c>
      <c r="L68" s="97">
        <v>12.430371296687534</v>
      </c>
      <c r="M68" s="97">
        <v>34.647181099668622</v>
      </c>
      <c r="N68" s="2">
        <v>-61.557200828389867</v>
      </c>
      <c r="O68" s="97">
        <v>6.2256787090353427</v>
      </c>
      <c r="P68" s="97">
        <v>10.49469089608924</v>
      </c>
      <c r="Q68" s="97">
        <v>142.33635770366905</v>
      </c>
      <c r="R68" s="97">
        <v>5.3167284370203731</v>
      </c>
      <c r="S68" s="97">
        <v>111.69263638762131</v>
      </c>
      <c r="T68" s="21">
        <v>33.18433693563675</v>
      </c>
      <c r="U68" s="97">
        <v>147.46202482268137</v>
      </c>
      <c r="V68" s="97">
        <v>10.49469089608924</v>
      </c>
      <c r="W68" s="97">
        <v>11.954849792195532</v>
      </c>
      <c r="X68" s="97">
        <v>5.3167284370203731</v>
      </c>
      <c r="Y68" s="97">
        <v>15.075372972142874</v>
      </c>
      <c r="Z68" s="19">
        <v>33.18433693563675</v>
      </c>
      <c r="AA68" s="2">
        <v>-36.866067788548342</v>
      </c>
      <c r="AB68" s="62">
        <v>62</v>
      </c>
      <c r="AC68" s="46">
        <v>6.4735673731487644</v>
      </c>
      <c r="AD68" s="97">
        <v>100.01672400514947</v>
      </c>
      <c r="AE68" s="97">
        <v>146.70674082541245</v>
      </c>
      <c r="AF68" s="97">
        <v>5.5140746860048786</v>
      </c>
      <c r="AG68" s="97">
        <v>113.98087847106341</v>
      </c>
      <c r="AH68" s="21">
        <v>33.830393636120426</v>
      </c>
      <c r="AI68" s="97">
        <v>149.59259856250196</v>
      </c>
      <c r="AJ68" s="97">
        <v>100.01672400514947</v>
      </c>
      <c r="AK68" s="97">
        <v>10.337371326828309</v>
      </c>
      <c r="AL68" s="19">
        <v>5.5140746860048786</v>
      </c>
      <c r="AM68" s="97">
        <v>12.055884676386555</v>
      </c>
      <c r="AN68" s="21">
        <v>33.830393636120426</v>
      </c>
      <c r="AO68" s="2">
        <v>-61.327727272797134</v>
      </c>
      <c r="AP68" s="66">
        <v>62</v>
      </c>
      <c r="AQ68" s="97">
        <v>5.5153431822225301</v>
      </c>
      <c r="AR68" s="97">
        <v>99.557480793174179</v>
      </c>
      <c r="AS68" s="97">
        <v>141.90175355811931</v>
      </c>
      <c r="AT68" s="97">
        <v>78.075161141726085</v>
      </c>
      <c r="AU68" s="97">
        <v>115.91658682966934</v>
      </c>
      <c r="AV68" s="21">
        <v>35.197069489006694</v>
      </c>
      <c r="AW68" s="97">
        <v>144.65488007056243</v>
      </c>
      <c r="AX68" s="97">
        <v>99.557480793174179</v>
      </c>
      <c r="AY68" s="97">
        <v>10.378291336949625</v>
      </c>
      <c r="AZ68" s="97">
        <v>78.075161141726085</v>
      </c>
      <c r="BA68" s="97">
        <v>3.4788596405271468</v>
      </c>
      <c r="BB68" s="97">
        <v>35.197069489006694</v>
      </c>
      <c r="BC68" s="2">
        <v>-13.134050796745219</v>
      </c>
      <c r="BD68" s="62">
        <v>62</v>
      </c>
      <c r="BE68" s="97">
        <v>5.2256370537136911</v>
      </c>
      <c r="BF68" s="97">
        <v>100.08978135364573</v>
      </c>
      <c r="BG68" s="97">
        <v>148.07374672238785</v>
      </c>
      <c r="BH68" s="97">
        <v>4.6453323674569713</v>
      </c>
      <c r="BI68" s="97">
        <v>112.57284717405851</v>
      </c>
      <c r="BJ68" s="21">
        <v>34.059354211558897</v>
      </c>
      <c r="BK68" s="97">
        <v>149.53537022112661</v>
      </c>
      <c r="BL68" s="97">
        <v>100.08978135364573</v>
      </c>
      <c r="BM68" s="97">
        <v>11.907177401425727</v>
      </c>
      <c r="BN68" s="97">
        <v>4.6453323674569713</v>
      </c>
      <c r="BO68" s="97">
        <v>6.8251409403918242</v>
      </c>
      <c r="BP68" s="97">
        <v>34.059354211558897</v>
      </c>
      <c r="BQ68" s="2">
        <v>-68.081462506363309</v>
      </c>
      <c r="BR68" s="97">
        <v>5.8418334347945269</v>
      </c>
      <c r="BS68" s="97">
        <v>99.30233464171279</v>
      </c>
      <c r="BT68" s="97">
        <v>149.33009230912708</v>
      </c>
      <c r="BU68" s="97">
        <v>1.2523668948959008</v>
      </c>
      <c r="BV68" s="97">
        <v>114.05527038644924</v>
      </c>
      <c r="BW68" s="21">
        <v>99.922069284021561</v>
      </c>
      <c r="BX68" s="97">
        <v>149.57746575383737</v>
      </c>
      <c r="BY68" s="97">
        <v>99.30233464171279</v>
      </c>
      <c r="BZ68" s="97">
        <v>11.398671222674968</v>
      </c>
      <c r="CA68" s="97">
        <v>1.2523668948959008</v>
      </c>
      <c r="CB68" s="97">
        <v>13.609815349775504</v>
      </c>
      <c r="CC68" s="97">
        <v>99.922069284021561</v>
      </c>
      <c r="CD68" s="2">
        <v>-66.586947901142835</v>
      </c>
    </row>
    <row r="69" spans="1:82" x14ac:dyDescent="0.25">
      <c r="A69" s="59">
        <v>63</v>
      </c>
      <c r="B69" s="46">
        <v>5.8449169049604954</v>
      </c>
      <c r="C69" s="97">
        <v>98.236768759480327</v>
      </c>
      <c r="D69" s="97">
        <v>149.54966538355416</v>
      </c>
      <c r="E69" s="97">
        <v>5.2303833341106225</v>
      </c>
      <c r="F69" s="97">
        <v>112.8478309758876</v>
      </c>
      <c r="G69" s="21">
        <v>33.920110854778237</v>
      </c>
      <c r="H69" s="97">
        <v>150.02049298974339</v>
      </c>
      <c r="I69" s="97">
        <v>98.236768759480327</v>
      </c>
      <c r="J69" s="97">
        <v>13.014217306218084</v>
      </c>
      <c r="K69" s="97">
        <v>5.2303833341106225</v>
      </c>
      <c r="L69" s="97">
        <v>11.590016524544646</v>
      </c>
      <c r="M69" s="97">
        <v>33.920110854778237</v>
      </c>
      <c r="N69" s="2">
        <v>-62.669739926075565</v>
      </c>
      <c r="O69" s="97">
        <v>5.712770682411735</v>
      </c>
      <c r="P69" s="97">
        <v>9.6534962778301789</v>
      </c>
      <c r="Q69" s="97">
        <v>142.34886299541878</v>
      </c>
      <c r="R69" s="97">
        <v>7.4143117170126542</v>
      </c>
      <c r="S69" s="97">
        <v>112.73647791806071</v>
      </c>
      <c r="T69" s="21">
        <v>35.745734142525059</v>
      </c>
      <c r="U69" s="97">
        <v>145.91731132811944</v>
      </c>
      <c r="V69" s="97">
        <v>9.6534962778301789</v>
      </c>
      <c r="W69" s="97">
        <v>11.807482017742478</v>
      </c>
      <c r="X69" s="97">
        <v>7.4143117170126542</v>
      </c>
      <c r="Y69" s="97">
        <v>9.1654826226887014</v>
      </c>
      <c r="Z69" s="19">
        <v>35.745734142525059</v>
      </c>
      <c r="AA69" s="2">
        <v>-35.660221385728427</v>
      </c>
      <c r="AB69" s="62">
        <v>63</v>
      </c>
      <c r="AC69" s="46">
        <v>5.7535136605846766</v>
      </c>
      <c r="AD69" s="97">
        <v>99.14607720585208</v>
      </c>
      <c r="AE69" s="97">
        <v>146.6373957261782</v>
      </c>
      <c r="AF69" s="97">
        <v>6.6978144470271985</v>
      </c>
      <c r="AG69" s="97">
        <v>114.09971143061507</v>
      </c>
      <c r="AH69" s="21">
        <v>34.853677038058613</v>
      </c>
      <c r="AI69" s="97">
        <v>150.44695585953414</v>
      </c>
      <c r="AJ69" s="97">
        <v>99.14607720585208</v>
      </c>
      <c r="AK69" s="97">
        <v>11.790935177397571</v>
      </c>
      <c r="AL69" s="19">
        <v>6.6978144470271985</v>
      </c>
      <c r="AM69" s="97">
        <v>11.216952421246081</v>
      </c>
      <c r="AN69" s="21">
        <v>34.853677038058613</v>
      </c>
      <c r="AO69" s="2">
        <v>-60.360682857745175</v>
      </c>
      <c r="AP69" s="66">
        <v>63</v>
      </c>
      <c r="AQ69" s="97">
        <v>5.1543426836301443</v>
      </c>
      <c r="AR69" s="97">
        <v>99.165569925820208</v>
      </c>
      <c r="AS69" s="97">
        <v>141.55587806903742</v>
      </c>
      <c r="AT69" s="97">
        <v>75.753074290441802</v>
      </c>
      <c r="AU69" s="97">
        <v>111.89840053530871</v>
      </c>
      <c r="AV69" s="21">
        <v>34.503840206565158</v>
      </c>
      <c r="AW69" s="97">
        <v>140.07865334882254</v>
      </c>
      <c r="AX69" s="97">
        <v>99.165569925820208</v>
      </c>
      <c r="AY69" s="97">
        <v>9.6718253534571854</v>
      </c>
      <c r="AZ69" s="97">
        <v>75.753074290441802</v>
      </c>
      <c r="BA69" s="97">
        <v>3.0060361173163179</v>
      </c>
      <c r="BB69" s="97">
        <v>34.503840206565158</v>
      </c>
      <c r="BC69" s="2">
        <v>-12.948312070167377</v>
      </c>
      <c r="BD69" s="62">
        <v>63</v>
      </c>
      <c r="BE69" s="97">
        <v>5.5579738696311995</v>
      </c>
      <c r="BF69" s="97">
        <v>99.153476463442829</v>
      </c>
      <c r="BG69" s="97">
        <v>146.12775891432014</v>
      </c>
      <c r="BH69" s="97">
        <v>6.9251822530600862</v>
      </c>
      <c r="BI69" s="97">
        <v>112.73791270426464</v>
      </c>
      <c r="BJ69" s="21">
        <v>32.762193921102778</v>
      </c>
      <c r="BK69" s="97">
        <v>147.58155489162689</v>
      </c>
      <c r="BL69" s="97">
        <v>99.153476463442829</v>
      </c>
      <c r="BM69" s="97">
        <v>12.230389974674857</v>
      </c>
      <c r="BN69" s="97">
        <v>6.9251822530600862</v>
      </c>
      <c r="BO69" s="97">
        <v>12.535377802057173</v>
      </c>
      <c r="BP69" s="97">
        <v>32.762193921102778</v>
      </c>
      <c r="BQ69" s="2">
        <v>-59.157696496083275</v>
      </c>
      <c r="BR69" s="97">
        <v>6.285837829713965</v>
      </c>
      <c r="BS69" s="97">
        <v>99.784350190637284</v>
      </c>
      <c r="BT69" s="97">
        <v>148.20066819467235</v>
      </c>
      <c r="BU69" s="97">
        <v>1.4674620030600218</v>
      </c>
      <c r="BV69" s="97">
        <v>113.41286769778432</v>
      </c>
      <c r="BW69" s="21">
        <v>99.829190621482113</v>
      </c>
      <c r="BX69" s="97">
        <v>147.11885378762</v>
      </c>
      <c r="BY69" s="97">
        <v>99.784350190637284</v>
      </c>
      <c r="BZ69" s="97">
        <v>12.587800385630814</v>
      </c>
      <c r="CA69" s="97">
        <v>1.4674620030600218</v>
      </c>
      <c r="CB69" s="97">
        <v>5.3983533230853844</v>
      </c>
      <c r="CC69" s="97">
        <v>99.829190621482113</v>
      </c>
      <c r="CD69" s="2">
        <v>-77.732267740148458</v>
      </c>
    </row>
    <row r="70" spans="1:82" x14ac:dyDescent="0.25">
      <c r="A70" s="59">
        <v>64</v>
      </c>
      <c r="B70" s="46">
        <v>6.7083257365579465</v>
      </c>
      <c r="C70" s="97">
        <v>99.324319157680762</v>
      </c>
      <c r="D70" s="97">
        <v>147.77742815873717</v>
      </c>
      <c r="E70" s="97">
        <v>5.7808923904345004</v>
      </c>
      <c r="F70" s="97">
        <v>115.57613913212903</v>
      </c>
      <c r="G70" s="21">
        <v>34.040576903160023</v>
      </c>
      <c r="H70" s="97">
        <v>150.54505223616223</v>
      </c>
      <c r="I70" s="97">
        <v>99.324319157680762</v>
      </c>
      <c r="J70" s="97">
        <v>12.631841252645707</v>
      </c>
      <c r="K70" s="97">
        <v>5.7808923904345004</v>
      </c>
      <c r="L70" s="97">
        <v>11.41305631801321</v>
      </c>
      <c r="M70" s="97">
        <v>34.040576903160023</v>
      </c>
      <c r="N70" s="2">
        <v>-60.817816560858844</v>
      </c>
      <c r="O70" s="97">
        <v>5.7546867624305635</v>
      </c>
      <c r="P70" s="97">
        <v>9.2613491051130321</v>
      </c>
      <c r="Q70" s="97">
        <v>140.28294966276545</v>
      </c>
      <c r="R70" s="97">
        <v>6.1021595999655576</v>
      </c>
      <c r="S70" s="97">
        <v>111.39611571374446</v>
      </c>
      <c r="T70" s="21">
        <v>33.549725340792413</v>
      </c>
      <c r="U70" s="97">
        <v>145.32361797178348</v>
      </c>
      <c r="V70" s="97">
        <v>9.2613491051130321</v>
      </c>
      <c r="W70" s="97">
        <v>12.128984283435939</v>
      </c>
      <c r="X70" s="97">
        <v>6.1021595999655576</v>
      </c>
      <c r="Y70" s="97">
        <v>8.5647049664412442</v>
      </c>
      <c r="Z70" s="19">
        <v>33.549725340792413</v>
      </c>
      <c r="AA70" s="2">
        <v>-38.700920807421625</v>
      </c>
      <c r="AB70" s="62">
        <v>64</v>
      </c>
      <c r="AC70" s="46">
        <v>5.1849727688720346</v>
      </c>
      <c r="AD70" s="97">
        <v>99.172580472527954</v>
      </c>
      <c r="AE70" s="97">
        <v>148.32697559253469</v>
      </c>
      <c r="AF70" s="97">
        <v>5.3029966462587739</v>
      </c>
      <c r="AG70" s="97">
        <v>112.57272997067177</v>
      </c>
      <c r="AH70" s="21">
        <v>34.050680265825903</v>
      </c>
      <c r="AI70" s="97">
        <v>149.33396132493505</v>
      </c>
      <c r="AJ70" s="97">
        <v>99.172580472527954</v>
      </c>
      <c r="AK70" s="97">
        <v>14.033496556800316</v>
      </c>
      <c r="AL70" s="19">
        <v>5.3029966462587739</v>
      </c>
      <c r="AM70" s="97">
        <v>6.5672813424565915</v>
      </c>
      <c r="AN70" s="21">
        <v>34.050680265825903</v>
      </c>
      <c r="AO70" s="2">
        <v>-66.437900087526231</v>
      </c>
      <c r="AP70" s="66">
        <v>64</v>
      </c>
      <c r="AQ70" s="97">
        <v>5.8927397584141286</v>
      </c>
      <c r="AR70" s="97">
        <v>99.054221127046247</v>
      </c>
      <c r="AS70" s="97">
        <v>143.69717520291496</v>
      </c>
      <c r="AT70" s="97">
        <v>75.823848551516605</v>
      </c>
      <c r="AU70" s="97">
        <v>113.47961231216799</v>
      </c>
      <c r="AV70" s="21">
        <v>33.583988836225821</v>
      </c>
      <c r="AW70" s="97">
        <v>145.21302926860523</v>
      </c>
      <c r="AX70" s="97">
        <v>99.054221127046247</v>
      </c>
      <c r="AY70" s="97">
        <v>7.1841788523814856</v>
      </c>
      <c r="AZ70" s="97">
        <v>75.823848551516605</v>
      </c>
      <c r="BA70" s="97">
        <v>3.8975702142940767</v>
      </c>
      <c r="BB70" s="97">
        <v>33.583988836225821</v>
      </c>
      <c r="BC70" s="2">
        <v>-12.683272581268271</v>
      </c>
      <c r="BD70" s="62">
        <v>64</v>
      </c>
      <c r="BE70" s="97">
        <v>5.762593026780225</v>
      </c>
      <c r="BF70" s="97">
        <v>99.019812870800649</v>
      </c>
      <c r="BG70" s="97">
        <v>147.46771562791659</v>
      </c>
      <c r="BH70" s="97">
        <v>5.339335174062021</v>
      </c>
      <c r="BI70" s="97">
        <v>113.74024731782633</v>
      </c>
      <c r="BJ70" s="21">
        <v>34.243581271971493</v>
      </c>
      <c r="BK70" s="97">
        <v>150.80206131296828</v>
      </c>
      <c r="BL70" s="97">
        <v>99.019812870800649</v>
      </c>
      <c r="BM70" s="97">
        <v>12.000433731117987</v>
      </c>
      <c r="BN70" s="97">
        <v>5.339335174062021</v>
      </c>
      <c r="BO70" s="97">
        <v>7.0637898533735246</v>
      </c>
      <c r="BP70" s="97">
        <v>34.243581271971493</v>
      </c>
      <c r="BQ70" s="2">
        <v>-65.402697695060269</v>
      </c>
      <c r="BR70" s="97">
        <v>5.1794462169983779</v>
      </c>
      <c r="BS70" s="97">
        <v>99.149757139077423</v>
      </c>
      <c r="BT70" s="97">
        <v>146.95043435183334</v>
      </c>
      <c r="BU70" s="97">
        <v>1.7951969018717282</v>
      </c>
      <c r="BV70" s="97">
        <v>112.89040585936053</v>
      </c>
      <c r="BW70" s="21">
        <v>99.4578956345336</v>
      </c>
      <c r="BX70" s="97">
        <v>147.50241736031657</v>
      </c>
      <c r="BY70" s="97">
        <v>99.149757139077423</v>
      </c>
      <c r="BZ70" s="97">
        <v>13.266219216406482</v>
      </c>
      <c r="CA70" s="97">
        <v>1.7951969018717282</v>
      </c>
      <c r="CB70" s="97">
        <v>16.861233072541182</v>
      </c>
      <c r="CC70" s="97">
        <v>99.4578956345336</v>
      </c>
      <c r="CD70" s="2">
        <v>-62.401329057484141</v>
      </c>
    </row>
    <row r="71" spans="1:82" x14ac:dyDescent="0.25">
      <c r="A71" s="59">
        <v>65</v>
      </c>
      <c r="B71" s="46">
        <v>6.351889315220725</v>
      </c>
      <c r="C71" s="97">
        <v>99.648099424526237</v>
      </c>
      <c r="D71" s="97">
        <v>148.21183440983984</v>
      </c>
      <c r="E71" s="97">
        <v>5.9959357523450896</v>
      </c>
      <c r="F71" s="97">
        <v>111.83236112387783</v>
      </c>
      <c r="G71" s="21">
        <v>33.772403548736847</v>
      </c>
      <c r="H71" s="97">
        <v>150.08856450793689</v>
      </c>
      <c r="I71" s="97">
        <v>99.648099424526237</v>
      </c>
      <c r="J71" s="97">
        <v>10.787622513426015</v>
      </c>
      <c r="K71" s="97">
        <v>5.9959357523450896</v>
      </c>
      <c r="L71" s="97">
        <v>9.4326855283717013</v>
      </c>
      <c r="M71" s="97">
        <v>33.772403548736847</v>
      </c>
      <c r="N71" s="2">
        <v>-61.563627426298943</v>
      </c>
      <c r="O71" s="97">
        <v>6.2124280389035009</v>
      </c>
      <c r="P71" s="97">
        <v>12.484054021685807</v>
      </c>
      <c r="Q71" s="97">
        <v>143.73195764890494</v>
      </c>
      <c r="R71" s="97">
        <v>5.4900160299706648</v>
      </c>
      <c r="S71" s="97">
        <v>117.36825612958847</v>
      </c>
      <c r="T71" s="21">
        <v>33.54267291726525</v>
      </c>
      <c r="U71" s="97">
        <v>146.6698274577968</v>
      </c>
      <c r="V71" s="97">
        <v>12.484054021685807</v>
      </c>
      <c r="W71" s="97">
        <v>10.233390155082494</v>
      </c>
      <c r="X71" s="97">
        <v>5.4900160299706648</v>
      </c>
      <c r="Y71" s="97">
        <v>11.766384107006511</v>
      </c>
      <c r="Z71" s="19">
        <v>33.54267291726525</v>
      </c>
      <c r="AA71" s="2">
        <v>-40.528373299414014</v>
      </c>
      <c r="AB71" s="62">
        <v>65</v>
      </c>
      <c r="AC71" s="46">
        <v>5.413650713656299</v>
      </c>
      <c r="AD71" s="97">
        <v>98.52919045890269</v>
      </c>
      <c r="AE71" s="97">
        <v>147.77517854245079</v>
      </c>
      <c r="AF71" s="97">
        <v>6.3370151223138143</v>
      </c>
      <c r="AG71" s="97">
        <v>114.58043631353181</v>
      </c>
      <c r="AH71" s="21">
        <v>34.762926213673346</v>
      </c>
      <c r="AI71" s="97">
        <v>151.80934426058226</v>
      </c>
      <c r="AJ71" s="97">
        <v>98.52919045890269</v>
      </c>
      <c r="AK71" s="97">
        <v>13.069984782641079</v>
      </c>
      <c r="AL71" s="19">
        <v>6.3370151223138143</v>
      </c>
      <c r="AM71" s="97">
        <v>4.5814406122608853</v>
      </c>
      <c r="AN71" s="21">
        <v>34.762926213673346</v>
      </c>
      <c r="AO71" s="2">
        <v>-65.107748835520169</v>
      </c>
      <c r="AP71" s="66">
        <v>65</v>
      </c>
      <c r="AQ71" s="97">
        <v>5.6299504764669228</v>
      </c>
      <c r="AR71" s="97">
        <v>99.146774831602528</v>
      </c>
      <c r="AS71" s="97">
        <v>142.5226942137987</v>
      </c>
      <c r="AT71" s="97">
        <v>77.445656213329897</v>
      </c>
      <c r="AU71" s="97">
        <v>113.17521011735209</v>
      </c>
      <c r="AV71" s="21">
        <v>33.379540645376949</v>
      </c>
      <c r="AW71" s="97">
        <v>146.2210553181699</v>
      </c>
      <c r="AX71" s="97">
        <v>99.146774831602528</v>
      </c>
      <c r="AY71" s="97">
        <v>14.238100163076988</v>
      </c>
      <c r="AZ71" s="97">
        <v>77.445656213329897</v>
      </c>
      <c r="BA71" s="97">
        <v>2.8383137411945305</v>
      </c>
      <c r="BB71" s="97">
        <v>33.379540645376949</v>
      </c>
      <c r="BC71" s="2">
        <v>-13.387256282627964</v>
      </c>
      <c r="BD71" s="62">
        <v>65</v>
      </c>
      <c r="BE71" s="97">
        <v>5.9246968737356909</v>
      </c>
      <c r="BF71" s="97">
        <v>99.410571657805363</v>
      </c>
      <c r="BG71" s="97">
        <v>147.97198799211645</v>
      </c>
      <c r="BH71" s="97">
        <v>4.7288370254815799</v>
      </c>
      <c r="BI71" s="97">
        <v>113.40509311817574</v>
      </c>
      <c r="BJ71" s="21">
        <v>33.200173844233845</v>
      </c>
      <c r="BK71" s="97">
        <v>146.75464259228968</v>
      </c>
      <c r="BL71" s="97">
        <v>99.410571657805363</v>
      </c>
      <c r="BM71" s="97">
        <v>10.386624302535198</v>
      </c>
      <c r="BN71" s="97">
        <v>4.7288370254815799</v>
      </c>
      <c r="BO71" s="97">
        <v>8.7926493853634753</v>
      </c>
      <c r="BP71" s="97">
        <v>33.200173844233845</v>
      </c>
      <c r="BQ71" s="2">
        <v>-65.029769514494959</v>
      </c>
      <c r="BR71" s="97">
        <v>6.6566761588462935</v>
      </c>
      <c r="BS71" s="97">
        <v>99.348410140454973</v>
      </c>
      <c r="BT71" s="97">
        <v>147.22781482687699</v>
      </c>
      <c r="BU71" s="97">
        <v>0.77753562380038499</v>
      </c>
      <c r="BV71" s="97">
        <v>111.81629871421248</v>
      </c>
      <c r="BW71" s="21">
        <v>99.487458211055568</v>
      </c>
      <c r="BX71" s="97">
        <v>146.65542637185095</v>
      </c>
      <c r="BY71" s="97">
        <v>99.348410140454973</v>
      </c>
      <c r="BZ71" s="97">
        <v>11.918183481883593</v>
      </c>
      <c r="CA71" s="97">
        <v>0.77753562380038499</v>
      </c>
      <c r="CB71" s="97">
        <v>9.3375311622688599</v>
      </c>
      <c r="CC71" s="97">
        <v>99.487458211055568</v>
      </c>
      <c r="CD71" s="2">
        <v>-71.877950603148534</v>
      </c>
    </row>
    <row r="72" spans="1:82" x14ac:dyDescent="0.25">
      <c r="A72" s="59">
        <v>66</v>
      </c>
      <c r="B72" s="46">
        <v>5.7001333340240556</v>
      </c>
      <c r="C72" s="97">
        <v>100.15353401060341</v>
      </c>
      <c r="D72" s="97">
        <v>149.93660814266531</v>
      </c>
      <c r="E72" s="97">
        <v>6.5794998924159058</v>
      </c>
      <c r="F72" s="97">
        <v>113.16713273098252</v>
      </c>
      <c r="G72" s="21">
        <v>33.635678879749612</v>
      </c>
      <c r="H72" s="97">
        <v>151.19682271830851</v>
      </c>
      <c r="I72" s="97">
        <v>100.15353401060341</v>
      </c>
      <c r="J72" s="97">
        <v>10.552787425203682</v>
      </c>
      <c r="K72" s="97">
        <v>6.5794998924159058</v>
      </c>
      <c r="L72" s="97">
        <v>8.6711063754560627</v>
      </c>
      <c r="M72" s="97">
        <v>33.635678879749612</v>
      </c>
      <c r="N72" s="2">
        <v>-61.746205268141935</v>
      </c>
      <c r="O72" s="97">
        <v>5.9715271475040357</v>
      </c>
      <c r="P72" s="97">
        <v>9.0947223326449258</v>
      </c>
      <c r="Q72" s="97">
        <v>142.30854051393595</v>
      </c>
      <c r="R72" s="97">
        <v>6.3902652103283515</v>
      </c>
      <c r="S72" s="97">
        <v>113.75376174940887</v>
      </c>
      <c r="T72" s="21">
        <v>33.641152069087909</v>
      </c>
      <c r="U72" s="97">
        <v>146.1657108179667</v>
      </c>
      <c r="V72" s="97">
        <v>9.0947223326449258</v>
      </c>
      <c r="W72" s="97">
        <v>9.0774835404093892</v>
      </c>
      <c r="X72" s="97">
        <v>6.3902652103283515</v>
      </c>
      <c r="Y72" s="97">
        <v>7.9848407251476159</v>
      </c>
      <c r="Z72" s="19">
        <v>33.641152069087909</v>
      </c>
      <c r="AA72" s="2">
        <v>-38.21411431186327</v>
      </c>
      <c r="AB72" s="62">
        <v>66</v>
      </c>
      <c r="AC72" s="46">
        <v>6.1464779676629</v>
      </c>
      <c r="AD72" s="97">
        <v>99.02790648796389</v>
      </c>
      <c r="AE72" s="97">
        <v>150.77780998961001</v>
      </c>
      <c r="AF72" s="97">
        <v>6.2508007989798822</v>
      </c>
      <c r="AG72" s="97">
        <v>112.71130580542774</v>
      </c>
      <c r="AH72" s="21">
        <v>33.923711126088811</v>
      </c>
      <c r="AI72" s="97">
        <v>150.7648060599129</v>
      </c>
      <c r="AJ72" s="97">
        <v>99.02790648796389</v>
      </c>
      <c r="AK72" s="97">
        <v>12.123776242861084</v>
      </c>
      <c r="AL72" s="19">
        <v>6.2508007989798822</v>
      </c>
      <c r="AM72" s="97">
        <v>11.22001988704087</v>
      </c>
      <c r="AN72" s="21">
        <v>33.923711126088811</v>
      </c>
      <c r="AO72" s="2">
        <v>-60.321461405495434</v>
      </c>
      <c r="AP72" s="66">
        <v>66</v>
      </c>
      <c r="AQ72" s="97">
        <v>6.8103811946991755</v>
      </c>
      <c r="AR72" s="97">
        <v>99.606829744200567</v>
      </c>
      <c r="AS72" s="97">
        <v>140.06782792353522</v>
      </c>
      <c r="AT72" s="97">
        <v>74.741904116517631</v>
      </c>
      <c r="AU72" s="97">
        <v>114.0762248091076</v>
      </c>
      <c r="AV72" s="21">
        <v>34.348706660550548</v>
      </c>
      <c r="AW72" s="97">
        <v>147.50740309697719</v>
      </c>
      <c r="AX72" s="97">
        <v>99.606829744200567</v>
      </c>
      <c r="AY72" s="97">
        <v>7.9670579242367658</v>
      </c>
      <c r="AZ72" s="97">
        <v>74.741904116517631</v>
      </c>
      <c r="BA72" s="97">
        <v>2.6780552354106142</v>
      </c>
      <c r="BB72" s="97">
        <v>34.348706660550548</v>
      </c>
      <c r="BC72" s="2">
        <v>-14.195406084558188</v>
      </c>
      <c r="BD72" s="62">
        <v>66</v>
      </c>
      <c r="BE72" s="97">
        <v>6.0258490546584387</v>
      </c>
      <c r="BF72" s="97">
        <v>98.84870883472864</v>
      </c>
      <c r="BG72" s="97">
        <v>150.12971209657925</v>
      </c>
      <c r="BH72" s="97">
        <v>6.5838345633674837</v>
      </c>
      <c r="BI72" s="97">
        <v>114.32118578756202</v>
      </c>
      <c r="BJ72" s="21">
        <v>34.883136252017316</v>
      </c>
      <c r="BK72" s="97">
        <v>148.06380940259729</v>
      </c>
      <c r="BL72" s="97">
        <v>98.84870883472864</v>
      </c>
      <c r="BM72" s="97">
        <v>12.5817240750893</v>
      </c>
      <c r="BN72" s="97">
        <v>6.5838345633674837</v>
      </c>
      <c r="BO72" s="97">
        <v>7.7900119325559007</v>
      </c>
      <c r="BP72" s="97">
        <v>34.883136252017316</v>
      </c>
      <c r="BQ72" s="2">
        <v>-61.211095582496021</v>
      </c>
      <c r="BR72" s="97">
        <v>5.9745396276393237</v>
      </c>
      <c r="BS72" s="97">
        <v>99.906261247663863</v>
      </c>
      <c r="BT72" s="97">
        <v>149.03079409201459</v>
      </c>
      <c r="BU72" s="97">
        <v>0.54174957076869434</v>
      </c>
      <c r="BV72" s="97">
        <v>113.48249186376945</v>
      </c>
      <c r="BW72" s="21">
        <v>99.623647080073013</v>
      </c>
      <c r="BX72" s="97">
        <v>149.50420716332789</v>
      </c>
      <c r="BY72" s="97">
        <v>99.906261247663863</v>
      </c>
      <c r="BZ72" s="97">
        <v>10.339456817947347</v>
      </c>
      <c r="CA72" s="97">
        <v>0.54174957076869434</v>
      </c>
      <c r="CB72" s="97">
        <v>12.102732016918402</v>
      </c>
      <c r="CC72" s="97">
        <v>99.623647080073013</v>
      </c>
      <c r="CD72" s="2">
        <v>-69.793625108694457</v>
      </c>
    </row>
    <row r="73" spans="1:82" x14ac:dyDescent="0.25">
      <c r="A73" s="59">
        <v>67</v>
      </c>
      <c r="B73" s="46">
        <v>6.9682696012404017</v>
      </c>
      <c r="C73" s="97">
        <v>99.043334895576379</v>
      </c>
      <c r="D73" s="97">
        <v>147.73490047322636</v>
      </c>
      <c r="E73" s="97">
        <v>5.1033487517689062</v>
      </c>
      <c r="F73" s="97">
        <v>113.89080275153879</v>
      </c>
      <c r="G73" s="21">
        <v>33.155149640618056</v>
      </c>
      <c r="H73" s="97">
        <v>147.37706141222282</v>
      </c>
      <c r="I73" s="97">
        <v>99.043334895576379</v>
      </c>
      <c r="J73" s="97">
        <v>13.583613075151124</v>
      </c>
      <c r="K73" s="97">
        <v>5.1033487517689062</v>
      </c>
      <c r="L73" s="97">
        <v>10.958595974283629</v>
      </c>
      <c r="M73" s="97">
        <v>33.155149640618056</v>
      </c>
      <c r="N73" s="2">
        <v>-61.533581501686903</v>
      </c>
      <c r="O73" s="97">
        <v>5.8253337250580079</v>
      </c>
      <c r="P73" s="97">
        <v>8.632333993853889</v>
      </c>
      <c r="Q73" s="97">
        <v>142.17943214902817</v>
      </c>
      <c r="R73" s="97">
        <v>5.6248671264258929</v>
      </c>
      <c r="S73" s="97">
        <v>113.36778780161916</v>
      </c>
      <c r="T73" s="21">
        <v>34.036022162711667</v>
      </c>
      <c r="U73" s="97">
        <v>144.08100600530895</v>
      </c>
      <c r="V73" s="97">
        <v>8.632333993853889</v>
      </c>
      <c r="W73" s="97">
        <v>13.540352456064475</v>
      </c>
      <c r="X73" s="97">
        <v>5.6248671264258929</v>
      </c>
      <c r="Y73" s="97">
        <v>13.554553169207781</v>
      </c>
      <c r="Z73" s="19">
        <v>34.036022162711667</v>
      </c>
      <c r="AA73" s="2">
        <v>-36.385242433032481</v>
      </c>
      <c r="AB73" s="62">
        <v>67</v>
      </c>
      <c r="AC73" s="46">
        <v>6.078802024943422</v>
      </c>
      <c r="AD73" s="97">
        <v>99.897884550733295</v>
      </c>
      <c r="AE73" s="97">
        <v>148.76007104711704</v>
      </c>
      <c r="AF73" s="97">
        <v>5.241199772484058</v>
      </c>
      <c r="AG73" s="97">
        <v>114.14463397732672</v>
      </c>
      <c r="AH73" s="21">
        <v>32.69174940815563</v>
      </c>
      <c r="AI73" s="97">
        <v>150.0685406538513</v>
      </c>
      <c r="AJ73" s="97">
        <v>99.897884550733295</v>
      </c>
      <c r="AK73" s="97">
        <v>13.326331587039212</v>
      </c>
      <c r="AL73" s="19">
        <v>5.241199772484058</v>
      </c>
      <c r="AM73" s="97">
        <v>13.037890400492122</v>
      </c>
      <c r="AN73" s="21">
        <v>32.69174940815563</v>
      </c>
      <c r="AO73" s="2">
        <v>-61.948929906119119</v>
      </c>
      <c r="AP73" s="66">
        <v>67</v>
      </c>
      <c r="AQ73" s="97">
        <v>6.7274499056507526</v>
      </c>
      <c r="AR73" s="97">
        <v>99.089921133479734</v>
      </c>
      <c r="AS73" s="97">
        <v>145.24569846640443</v>
      </c>
      <c r="AT73" s="97">
        <v>76.877618450281972</v>
      </c>
      <c r="AU73" s="97">
        <v>111.65630403859159</v>
      </c>
      <c r="AV73" s="21">
        <v>34.752561992740404</v>
      </c>
      <c r="AW73" s="97">
        <v>146.0168662899423</v>
      </c>
      <c r="AX73" s="97">
        <v>99.089921133479734</v>
      </c>
      <c r="AY73" s="97">
        <v>7.8530368194099642</v>
      </c>
      <c r="AZ73" s="97">
        <v>76.877618450281972</v>
      </c>
      <c r="BA73" s="97">
        <v>3.0387068698445847</v>
      </c>
      <c r="BB73" s="97">
        <v>34.752561992740404</v>
      </c>
      <c r="BC73" s="2">
        <v>-12.24452297688468</v>
      </c>
      <c r="BD73" s="62">
        <v>67</v>
      </c>
      <c r="BE73" s="97">
        <v>6.2861805287242625</v>
      </c>
      <c r="BF73" s="97">
        <v>99.388970443344334</v>
      </c>
      <c r="BG73" s="97">
        <v>147.80914083664695</v>
      </c>
      <c r="BH73" s="97">
        <v>5.9634303386085943</v>
      </c>
      <c r="BI73" s="97">
        <v>116.52022444450049</v>
      </c>
      <c r="BJ73" s="21">
        <v>34.387781310173366</v>
      </c>
      <c r="BK73" s="97">
        <v>148.89950505863484</v>
      </c>
      <c r="BL73" s="97">
        <v>99.388970443344334</v>
      </c>
      <c r="BM73" s="97">
        <v>10.668709967575296</v>
      </c>
      <c r="BN73" s="97">
        <v>5.9634303386085943</v>
      </c>
      <c r="BO73" s="97">
        <v>11.10451783064414</v>
      </c>
      <c r="BP73" s="97">
        <v>34.387781310173366</v>
      </c>
      <c r="BQ73" s="2">
        <v>-60.983999762915531</v>
      </c>
      <c r="BR73" s="97">
        <v>6.3186942417818415</v>
      </c>
      <c r="BS73" s="97">
        <v>98.9746798134438</v>
      </c>
      <c r="BT73" s="97">
        <v>148.33408811029511</v>
      </c>
      <c r="BU73" s="97">
        <v>0.99922084496398822</v>
      </c>
      <c r="BV73" s="97">
        <v>113.55993836407654</v>
      </c>
      <c r="BW73" s="21">
        <v>99.799346976690416</v>
      </c>
      <c r="BX73" s="97">
        <v>151.79888964639252</v>
      </c>
      <c r="BY73" s="97">
        <v>98.9746798134438</v>
      </c>
      <c r="BZ73" s="97">
        <v>11.495518279601637</v>
      </c>
      <c r="CA73" s="97">
        <v>0.99922084496398822</v>
      </c>
      <c r="CB73" s="97">
        <v>10.461662873415088</v>
      </c>
      <c r="CC73" s="97">
        <v>99.799346976690416</v>
      </c>
      <c r="CD73" s="2">
        <v>-70.856143427002536</v>
      </c>
    </row>
    <row r="74" spans="1:82" x14ac:dyDescent="0.25">
      <c r="A74" s="59">
        <v>68</v>
      </c>
      <c r="B74" s="46">
        <v>6.2283062412764396</v>
      </c>
      <c r="C74" s="97">
        <v>99.513224852908721</v>
      </c>
      <c r="D74" s="97">
        <v>148.09305296910199</v>
      </c>
      <c r="E74" s="97">
        <v>5.7518776334209232</v>
      </c>
      <c r="F74" s="97">
        <v>114.084089759761</v>
      </c>
      <c r="G74" s="21">
        <v>33.978324566095687</v>
      </c>
      <c r="H74" s="97">
        <v>148.40086780520892</v>
      </c>
      <c r="I74" s="97">
        <v>99.513224852908721</v>
      </c>
      <c r="J74" s="97">
        <v>15.010822488621946</v>
      </c>
      <c r="K74" s="97">
        <v>5.7518776334209232</v>
      </c>
      <c r="L74" s="97">
        <v>11.080875383648848</v>
      </c>
      <c r="M74" s="97">
        <v>33.978324566095687</v>
      </c>
      <c r="N74" s="2">
        <v>-61.355056262842858</v>
      </c>
      <c r="O74" s="97">
        <v>4.9507593649683974</v>
      </c>
      <c r="P74" s="97">
        <v>10.196113188911459</v>
      </c>
      <c r="Q74" s="97">
        <v>140.06613309658906</v>
      </c>
      <c r="R74" s="97">
        <v>5.0903367629512948</v>
      </c>
      <c r="S74" s="97">
        <v>109.35714343265528</v>
      </c>
      <c r="T74" s="21">
        <v>34.430726279443647</v>
      </c>
      <c r="U74" s="97">
        <v>142.57429975317177</v>
      </c>
      <c r="V74" s="97">
        <v>10.196113188911459</v>
      </c>
      <c r="W74" s="97">
        <v>11.798079822084507</v>
      </c>
      <c r="X74" s="97">
        <v>5.0903367629512948</v>
      </c>
      <c r="Y74" s="97">
        <v>18.150139242291687</v>
      </c>
      <c r="Z74" s="19">
        <v>34.430726279443647</v>
      </c>
      <c r="AA74" s="2">
        <v>-35.382580120392703</v>
      </c>
      <c r="AB74" s="62">
        <v>68</v>
      </c>
      <c r="AC74" s="46">
        <v>5.8318800674216673</v>
      </c>
      <c r="AD74" s="97">
        <v>98.50188896393216</v>
      </c>
      <c r="AE74" s="97">
        <v>146.50743815979638</v>
      </c>
      <c r="AF74" s="97">
        <v>7.8008398734868702</v>
      </c>
      <c r="AG74" s="97">
        <v>113.25428454202665</v>
      </c>
      <c r="AH74" s="21">
        <v>33.439843828982049</v>
      </c>
      <c r="AI74" s="97">
        <v>147.8594318899321</v>
      </c>
      <c r="AJ74" s="97">
        <v>98.50188896393216</v>
      </c>
      <c r="AK74" s="97">
        <v>12.582828598905381</v>
      </c>
      <c r="AL74" s="19">
        <v>7.8008398734868702</v>
      </c>
      <c r="AM74" s="97">
        <v>10.522266046427655</v>
      </c>
      <c r="AN74" s="21">
        <v>33.439843828982049</v>
      </c>
      <c r="AO74" s="2">
        <v>-57.961595830421508</v>
      </c>
      <c r="AP74" s="66">
        <v>68</v>
      </c>
      <c r="AQ74" s="97">
        <v>5.3357868843142313</v>
      </c>
      <c r="AR74" s="97">
        <v>98.849279706667502</v>
      </c>
      <c r="AS74" s="97">
        <v>144.05598647233359</v>
      </c>
      <c r="AT74" s="97">
        <v>76.518034218181739</v>
      </c>
      <c r="AU74" s="97">
        <v>115.8058631303102</v>
      </c>
      <c r="AV74" s="21">
        <v>34.586922619972306</v>
      </c>
      <c r="AW74" s="97">
        <v>144.42281794611515</v>
      </c>
      <c r="AX74" s="97">
        <v>98.849279706667502</v>
      </c>
      <c r="AY74" s="97">
        <v>17.365438547990152</v>
      </c>
      <c r="AZ74" s="97">
        <v>76.518034218181739</v>
      </c>
      <c r="BA74" s="97">
        <v>2.6498062921192735</v>
      </c>
      <c r="BB74" s="97">
        <v>34.586922619972306</v>
      </c>
      <c r="BC74" s="2">
        <v>-13.813831799468351</v>
      </c>
      <c r="BD74" s="62">
        <v>68</v>
      </c>
      <c r="BE74" s="97">
        <v>6.7487146429556146</v>
      </c>
      <c r="BF74" s="97">
        <v>99.992312981017093</v>
      </c>
      <c r="BG74" s="97">
        <v>148.10732128705982</v>
      </c>
      <c r="BH74" s="97">
        <v>5.8281861617669151</v>
      </c>
      <c r="BI74" s="97">
        <v>114.50172357315093</v>
      </c>
      <c r="BJ74" s="21">
        <v>33.765452925514829</v>
      </c>
      <c r="BK74" s="97">
        <v>150.29728905825519</v>
      </c>
      <c r="BL74" s="97">
        <v>99.992312981017093</v>
      </c>
      <c r="BM74" s="97">
        <v>11.19304252704613</v>
      </c>
      <c r="BN74" s="97">
        <v>5.8281861617669151</v>
      </c>
      <c r="BO74" s="97">
        <v>7.168418892622066</v>
      </c>
      <c r="BP74" s="97">
        <v>33.765452925514829</v>
      </c>
      <c r="BQ74" s="2">
        <v>-62.671618046342523</v>
      </c>
      <c r="BR74" s="97">
        <v>5.6948382000040043</v>
      </c>
      <c r="BS74" s="97">
        <v>99.694034274257177</v>
      </c>
      <c r="BT74" s="97">
        <v>148.75358361155691</v>
      </c>
      <c r="BU74" s="97">
        <v>1.0245922495569668</v>
      </c>
      <c r="BV74" s="97">
        <v>116.39290773255252</v>
      </c>
      <c r="BW74" s="21">
        <v>99.509804773219273</v>
      </c>
      <c r="BX74" s="97">
        <v>145.6167164153218</v>
      </c>
      <c r="BY74" s="97">
        <v>99.694034274257177</v>
      </c>
      <c r="BZ74" s="97">
        <v>11.409404059212971</v>
      </c>
      <c r="CA74" s="97">
        <v>1.0245922495569668</v>
      </c>
      <c r="CB74" s="97">
        <v>9.0486892287468663</v>
      </c>
      <c r="CC74" s="97">
        <v>99.509804773219273</v>
      </c>
      <c r="CD74" s="2">
        <v>-73.63627324921346</v>
      </c>
    </row>
    <row r="75" spans="1:82" x14ac:dyDescent="0.25">
      <c r="A75" s="59">
        <v>69</v>
      </c>
      <c r="B75" s="46">
        <v>5.3123164994583991</v>
      </c>
      <c r="C75" s="97">
        <v>98.990133875992754</v>
      </c>
      <c r="D75" s="97">
        <v>147.01727595058659</v>
      </c>
      <c r="E75" s="97">
        <v>6.227013875546894</v>
      </c>
      <c r="F75" s="97">
        <v>113.58148657753715</v>
      </c>
      <c r="G75" s="21">
        <v>34.393395190483702</v>
      </c>
      <c r="H75" s="97">
        <v>149.31071388005546</v>
      </c>
      <c r="I75" s="97">
        <v>98.990133875992754</v>
      </c>
      <c r="J75" s="97">
        <v>13.392420302581328</v>
      </c>
      <c r="K75" s="97">
        <v>6.227013875546894</v>
      </c>
      <c r="L75" s="97">
        <v>10.386149828697867</v>
      </c>
      <c r="M75" s="97">
        <v>34.393395190483702</v>
      </c>
      <c r="N75" s="2">
        <v>-62.131083547914727</v>
      </c>
      <c r="O75" s="97">
        <v>5.6348790800116575</v>
      </c>
      <c r="P75" s="97">
        <v>10.589584428577449</v>
      </c>
      <c r="Q75" s="97">
        <v>144.10217852462367</v>
      </c>
      <c r="R75" s="97">
        <v>5.7299023689308752</v>
      </c>
      <c r="S75" s="97">
        <v>112.95044387847601</v>
      </c>
      <c r="T75" s="21">
        <v>34.595978742283741</v>
      </c>
      <c r="U75" s="97">
        <v>143.50368797315772</v>
      </c>
      <c r="V75" s="97">
        <v>10.589584428577449</v>
      </c>
      <c r="W75" s="97">
        <v>13.99881494061516</v>
      </c>
      <c r="X75" s="97">
        <v>5.7299023689308752</v>
      </c>
      <c r="Y75" s="97">
        <v>8.9656096272319434</v>
      </c>
      <c r="Z75" s="19">
        <v>34.595978742283741</v>
      </c>
      <c r="AA75" s="2">
        <v>-40.46683150770351</v>
      </c>
      <c r="AB75" s="62">
        <v>69</v>
      </c>
      <c r="AC75" s="46">
        <v>5.9808074769108881</v>
      </c>
      <c r="AD75" s="97">
        <v>98.712858173894574</v>
      </c>
      <c r="AE75" s="97">
        <v>148.01582856048751</v>
      </c>
      <c r="AF75" s="97">
        <v>4.7047603817610266</v>
      </c>
      <c r="AG75" s="97">
        <v>111.87416670986805</v>
      </c>
      <c r="AH75" s="21">
        <v>33.758819151125259</v>
      </c>
      <c r="AI75" s="97">
        <v>150.65966181479757</v>
      </c>
      <c r="AJ75" s="97">
        <v>98.712858173894574</v>
      </c>
      <c r="AK75" s="97">
        <v>12.686145854756489</v>
      </c>
      <c r="AL75" s="19">
        <v>4.7047603817610266</v>
      </c>
      <c r="AM75" s="97">
        <v>2.3929744243648621</v>
      </c>
      <c r="AN75" s="21">
        <v>33.758819151125259</v>
      </c>
      <c r="AO75" s="2">
        <v>-69.301885057666624</v>
      </c>
      <c r="AP75" s="66">
        <v>69</v>
      </c>
      <c r="AQ75" s="97">
        <v>4.8987212790586181</v>
      </c>
      <c r="AR75" s="97">
        <v>99.842910046245649</v>
      </c>
      <c r="AS75" s="97">
        <v>141.47921190034023</v>
      </c>
      <c r="AT75" s="97">
        <v>76.899715243941898</v>
      </c>
      <c r="AU75" s="97">
        <v>111.76622536124567</v>
      </c>
      <c r="AV75" s="21">
        <v>34.082310472387924</v>
      </c>
      <c r="AW75" s="97">
        <v>143.34991542930541</v>
      </c>
      <c r="AX75" s="97">
        <v>99.842910046245649</v>
      </c>
      <c r="AY75" s="97">
        <v>8.57423266658766</v>
      </c>
      <c r="AZ75" s="97">
        <v>76.899715243941898</v>
      </c>
      <c r="BA75" s="97">
        <v>5.8488305122831861</v>
      </c>
      <c r="BB75" s="97">
        <v>34.082310472387924</v>
      </c>
      <c r="BC75" s="2">
        <v>-12.837843405045991</v>
      </c>
      <c r="BD75" s="62">
        <v>69</v>
      </c>
      <c r="BE75" s="97">
        <v>5.5968672051386363</v>
      </c>
      <c r="BF75" s="97">
        <v>99.278222470464456</v>
      </c>
      <c r="BG75" s="97">
        <v>148.02490517845979</v>
      </c>
      <c r="BH75" s="97">
        <v>4.9222467974193469</v>
      </c>
      <c r="BI75" s="97">
        <v>114.34857539951506</v>
      </c>
      <c r="BJ75" s="21">
        <v>34.441480309417578</v>
      </c>
      <c r="BK75" s="97">
        <v>149.18442208646195</v>
      </c>
      <c r="BL75" s="97">
        <v>99.278222470464456</v>
      </c>
      <c r="BM75" s="97">
        <v>11.685474740402837</v>
      </c>
      <c r="BN75" s="97">
        <v>4.9222467974193469</v>
      </c>
      <c r="BO75" s="97">
        <v>8.4065934236809792</v>
      </c>
      <c r="BP75" s="97">
        <v>34.441480309417578</v>
      </c>
      <c r="BQ75" s="2">
        <v>-65.719069141837707</v>
      </c>
      <c r="BR75" s="97">
        <v>6.2521087172585759</v>
      </c>
      <c r="BS75" s="97">
        <v>99.816462639342305</v>
      </c>
      <c r="BT75" s="97">
        <v>148.44897095978791</v>
      </c>
      <c r="BU75" s="97">
        <v>0.89059813143901645</v>
      </c>
      <c r="BV75" s="97">
        <v>111.00940460998322</v>
      </c>
      <c r="BW75" s="21">
        <v>99.308792918681149</v>
      </c>
      <c r="BX75" s="97">
        <v>150.29905125828685</v>
      </c>
      <c r="BY75" s="97">
        <v>99.816462639342305</v>
      </c>
      <c r="BZ75" s="97">
        <v>10.654501193935221</v>
      </c>
      <c r="CA75" s="97">
        <v>0.89059813143901645</v>
      </c>
      <c r="CB75" s="97">
        <v>9.935866129480468</v>
      </c>
      <c r="CC75" s="97">
        <v>99.308792918681149</v>
      </c>
      <c r="CD75" s="2">
        <v>-71.631050735824672</v>
      </c>
    </row>
    <row r="76" spans="1:82" x14ac:dyDescent="0.25">
      <c r="A76" s="59">
        <v>70</v>
      </c>
      <c r="B76" s="46">
        <v>5.9133264814876476</v>
      </c>
      <c r="C76" s="97">
        <v>100.19719780805833</v>
      </c>
      <c r="D76" s="97">
        <v>147.16495858081834</v>
      </c>
      <c r="E76" s="97">
        <v>6.0451656545554382</v>
      </c>
      <c r="F76" s="97">
        <v>114.49641106243375</v>
      </c>
      <c r="G76" s="21">
        <v>35.128002539666987</v>
      </c>
      <c r="H76" s="97">
        <v>148.57072637276394</v>
      </c>
      <c r="I76" s="97">
        <v>100.19719780805833</v>
      </c>
      <c r="J76" s="97">
        <v>11.073657934616344</v>
      </c>
      <c r="K76" s="97">
        <v>6.0451656545554382</v>
      </c>
      <c r="L76" s="97">
        <v>9.1867585760532791</v>
      </c>
      <c r="M76" s="97">
        <v>35.128002539666987</v>
      </c>
      <c r="N76" s="2">
        <v>-62.326692137657474</v>
      </c>
      <c r="O76" s="97">
        <v>4.9627882297646941</v>
      </c>
      <c r="P76" s="97">
        <v>9.6105115544761706</v>
      </c>
      <c r="Q76" s="97">
        <v>144.09880401768709</v>
      </c>
      <c r="R76" s="97">
        <v>6.3870502203543325</v>
      </c>
      <c r="S76" s="97">
        <v>113.69695596292927</v>
      </c>
      <c r="T76" s="21">
        <v>34.36715268852803</v>
      </c>
      <c r="U76" s="97">
        <v>145.31054484258894</v>
      </c>
      <c r="V76" s="97">
        <v>9.6105115544761706</v>
      </c>
      <c r="W76" s="97">
        <v>13.36593797908753</v>
      </c>
      <c r="X76" s="97">
        <v>6.3870502203543325</v>
      </c>
      <c r="Y76" s="97">
        <v>12.228494529454231</v>
      </c>
      <c r="Z76" s="19">
        <v>34.36715268852803</v>
      </c>
      <c r="AA76" s="2">
        <v>-35.931703563882188</v>
      </c>
      <c r="AB76" s="62">
        <v>70</v>
      </c>
      <c r="AC76" s="46">
        <v>5.7075252916254939</v>
      </c>
      <c r="AD76" s="97">
        <v>100.18766273340468</v>
      </c>
      <c r="AE76" s="97">
        <v>148.69601615344698</v>
      </c>
      <c r="AF76" s="97">
        <v>6.4074397290088712</v>
      </c>
      <c r="AG76" s="97">
        <v>113.87153013693862</v>
      </c>
      <c r="AH76" s="21">
        <v>33.573323541865442</v>
      </c>
      <c r="AI76" s="97">
        <v>143.77142700539488</v>
      </c>
      <c r="AJ76" s="97">
        <v>100.18766273340468</v>
      </c>
      <c r="AK76" s="97">
        <v>12.409836590865472</v>
      </c>
      <c r="AL76" s="19">
        <v>6.4074397290088712</v>
      </c>
      <c r="AM76" s="97">
        <v>9.9951767720207361</v>
      </c>
      <c r="AN76" s="21">
        <v>33.573323541865442</v>
      </c>
      <c r="AO76" s="2">
        <v>-60.576684228864785</v>
      </c>
      <c r="AP76" s="66">
        <v>70</v>
      </c>
      <c r="AQ76" s="97">
        <v>5.5135529316845977</v>
      </c>
      <c r="AR76" s="97">
        <v>99.181417890965506</v>
      </c>
      <c r="AS76" s="97">
        <v>141.01540297606405</v>
      </c>
      <c r="AT76" s="97">
        <v>75.53926906190064</v>
      </c>
      <c r="AU76" s="97">
        <v>111.17076413760101</v>
      </c>
      <c r="AV76" s="21">
        <v>34.629713125383333</v>
      </c>
      <c r="AW76" s="97">
        <v>149.05367529593303</v>
      </c>
      <c r="AX76" s="97">
        <v>99.181417890965506</v>
      </c>
      <c r="AY76" s="97">
        <v>10.369015249982347</v>
      </c>
      <c r="AZ76" s="97">
        <v>75.53926906190064</v>
      </c>
      <c r="BA76" s="97">
        <v>2.663674319527142</v>
      </c>
      <c r="BB76" s="97">
        <v>34.629713125383333</v>
      </c>
      <c r="BC76" s="2">
        <v>-14.360993283981724</v>
      </c>
      <c r="BD76" s="62">
        <v>70</v>
      </c>
      <c r="BE76" s="97">
        <v>6.3779301876436278</v>
      </c>
      <c r="BF76" s="97">
        <v>99.269059455363319</v>
      </c>
      <c r="BG76" s="97">
        <v>149.06463078607266</v>
      </c>
      <c r="BH76" s="97">
        <v>5.7899442041941098</v>
      </c>
      <c r="BI76" s="97">
        <v>113.84797969481679</v>
      </c>
      <c r="BJ76" s="21">
        <v>32.70241299930403</v>
      </c>
      <c r="BK76" s="97">
        <v>151.6945579395526</v>
      </c>
      <c r="BL76" s="97">
        <v>99.269059455363319</v>
      </c>
      <c r="BM76" s="97">
        <v>10.066456486615303</v>
      </c>
      <c r="BN76" s="97">
        <v>5.7899442041941098</v>
      </c>
      <c r="BO76" s="97">
        <v>14.463543762421381</v>
      </c>
      <c r="BP76" s="97">
        <v>32.70241299930403</v>
      </c>
      <c r="BQ76" s="2">
        <v>-59.828207268092257</v>
      </c>
      <c r="BR76" s="97">
        <v>6.6331203550984945</v>
      </c>
      <c r="BS76" s="97">
        <v>99.628179350045372</v>
      </c>
      <c r="BT76" s="97">
        <v>151.00906227077093</v>
      </c>
      <c r="BU76" s="97">
        <v>1.0940395812579484</v>
      </c>
      <c r="BV76" s="97">
        <v>113.39297546503177</v>
      </c>
      <c r="BW76" s="21">
        <v>99.862439764299083</v>
      </c>
      <c r="BX76" s="97">
        <v>149.7325605547469</v>
      </c>
      <c r="BY76" s="97">
        <v>99.628179350045372</v>
      </c>
      <c r="BZ76" s="97">
        <v>12.863314889674863</v>
      </c>
      <c r="CA76" s="97">
        <v>1.0940395812579484</v>
      </c>
      <c r="CB76" s="97">
        <v>13.506888653765522</v>
      </c>
      <c r="CC76" s="97">
        <v>99.862439764299083</v>
      </c>
      <c r="CD76" s="2">
        <v>-65.988659290566645</v>
      </c>
    </row>
    <row r="77" spans="1:82" x14ac:dyDescent="0.25">
      <c r="A77" s="59">
        <v>71</v>
      </c>
      <c r="B77" s="46">
        <v>6.0390706038175894</v>
      </c>
      <c r="C77" s="97">
        <v>99.229910485226583</v>
      </c>
      <c r="D77" s="97">
        <v>145.99479622340772</v>
      </c>
      <c r="E77" s="97">
        <v>6.3385442495323998</v>
      </c>
      <c r="F77" s="97">
        <v>113.72879591814565</v>
      </c>
      <c r="G77" s="21">
        <v>33.655160486139444</v>
      </c>
      <c r="H77" s="97">
        <v>150.69134712804066</v>
      </c>
      <c r="I77" s="97">
        <v>99.229910485226583</v>
      </c>
      <c r="J77" s="97">
        <v>13.538181022145562</v>
      </c>
      <c r="K77" s="97">
        <v>6.3385442495323998</v>
      </c>
      <c r="L77" s="97">
        <v>2.947885727291462</v>
      </c>
      <c r="M77" s="97">
        <v>33.655160486139444</v>
      </c>
      <c r="N77" s="2">
        <v>-64.973614481943216</v>
      </c>
      <c r="O77" s="97">
        <v>5.4682701362297434</v>
      </c>
      <c r="P77" s="97">
        <v>8.1103949930374135</v>
      </c>
      <c r="Q77" s="97">
        <v>144.28736994737787</v>
      </c>
      <c r="R77" s="97">
        <v>6.0924764872150634</v>
      </c>
      <c r="S77" s="97">
        <v>114.02281006709649</v>
      </c>
      <c r="T77" s="21">
        <v>32.711635939327167</v>
      </c>
      <c r="U77" s="97">
        <v>141.9820501786474</v>
      </c>
      <c r="V77" s="97">
        <v>8.1103949930374135</v>
      </c>
      <c r="W77" s="97">
        <v>12.072327611899041</v>
      </c>
      <c r="X77" s="97">
        <v>6.0924764872150634</v>
      </c>
      <c r="Y77" s="97">
        <v>10.549295066414277</v>
      </c>
      <c r="Z77" s="19">
        <v>32.711635939327167</v>
      </c>
      <c r="AA77" s="2">
        <v>-36.096655485383032</v>
      </c>
      <c r="AB77" s="62">
        <v>71</v>
      </c>
      <c r="AC77" s="46">
        <v>5.230636015835505</v>
      </c>
      <c r="AD77" s="97">
        <v>99.054390772817897</v>
      </c>
      <c r="AE77" s="97">
        <v>148.71771192637249</v>
      </c>
      <c r="AF77" s="97">
        <v>5.6434173930949187</v>
      </c>
      <c r="AG77" s="97">
        <v>114.82406409131836</v>
      </c>
      <c r="AH77" s="21">
        <v>34.024147916290765</v>
      </c>
      <c r="AI77" s="97">
        <v>149.86326532432412</v>
      </c>
      <c r="AJ77" s="97">
        <v>99.054390772817897</v>
      </c>
      <c r="AK77" s="97">
        <v>13.238673200069792</v>
      </c>
      <c r="AL77" s="19">
        <v>5.6434173930949187</v>
      </c>
      <c r="AM77" s="97">
        <v>6.0443578108370462</v>
      </c>
      <c r="AN77" s="21">
        <v>34.024147916290765</v>
      </c>
      <c r="AO77" s="2">
        <v>-65.928099290608756</v>
      </c>
      <c r="AP77" s="66">
        <v>71</v>
      </c>
      <c r="AQ77" s="97">
        <v>6.9926305367068924</v>
      </c>
      <c r="AR77" s="97">
        <v>99.795679523322917</v>
      </c>
      <c r="AS77" s="97">
        <v>143.08221937116187</v>
      </c>
      <c r="AT77" s="97">
        <v>75.507018203296724</v>
      </c>
      <c r="AU77" s="97">
        <v>113.27461290753087</v>
      </c>
      <c r="AV77" s="21">
        <v>34.309943066613137</v>
      </c>
      <c r="AW77" s="97">
        <v>145.1087118807435</v>
      </c>
      <c r="AX77" s="97">
        <v>99.795679523322917</v>
      </c>
      <c r="AY77" s="97">
        <v>15.110324017834477</v>
      </c>
      <c r="AZ77" s="97">
        <v>75.507018203296724</v>
      </c>
      <c r="BA77" s="97">
        <v>3.0294607955113779</v>
      </c>
      <c r="BB77" s="97">
        <v>34.309943066613137</v>
      </c>
      <c r="BC77" s="2">
        <v>-13.759332337189765</v>
      </c>
      <c r="BD77" s="62">
        <v>71</v>
      </c>
      <c r="BE77" s="97">
        <v>5.4059711087494415</v>
      </c>
      <c r="BF77" s="97">
        <v>99.451164711254265</v>
      </c>
      <c r="BG77" s="97">
        <v>148.61527831657241</v>
      </c>
      <c r="BH77" s="97">
        <v>4.7853937802805362</v>
      </c>
      <c r="BI77" s="97">
        <v>112.62088647628768</v>
      </c>
      <c r="BJ77" s="21">
        <v>32.727289185718583</v>
      </c>
      <c r="BK77" s="97">
        <v>147.91406525719015</v>
      </c>
      <c r="BL77" s="97">
        <v>99.451164711254265</v>
      </c>
      <c r="BM77" s="97">
        <v>13.532934876257558</v>
      </c>
      <c r="BN77" s="97">
        <v>4.7853937802805362</v>
      </c>
      <c r="BO77" s="97">
        <v>9.5733906737527441</v>
      </c>
      <c r="BP77" s="97">
        <v>32.727289185718583</v>
      </c>
      <c r="BQ77" s="2">
        <v>-65.424584480657899</v>
      </c>
      <c r="BR77" s="97">
        <v>6.1662518834553053</v>
      </c>
      <c r="BS77" s="97">
        <v>99.00256411792347</v>
      </c>
      <c r="BT77" s="97">
        <v>148.60787438011951</v>
      </c>
      <c r="BU77" s="97">
        <v>1.280710437886122</v>
      </c>
      <c r="BV77" s="97">
        <v>114.20111494474084</v>
      </c>
      <c r="BW77" s="21">
        <v>99.467788061610719</v>
      </c>
      <c r="BX77" s="97">
        <v>149.10336197690847</v>
      </c>
      <c r="BY77" s="97">
        <v>99.00256411792347</v>
      </c>
      <c r="BZ77" s="97">
        <v>12.058593036233226</v>
      </c>
      <c r="CA77" s="97">
        <v>1.280710437886122</v>
      </c>
      <c r="CB77" s="97">
        <v>7.7438536584793241</v>
      </c>
      <c r="CC77" s="97">
        <v>99.467788061610719</v>
      </c>
      <c r="CD77" s="2">
        <v>-74.484183261684919</v>
      </c>
    </row>
    <row r="78" spans="1:82" x14ac:dyDescent="0.25">
      <c r="A78" s="59">
        <v>72</v>
      </c>
      <c r="B78" s="46">
        <v>6.6784228231559437</v>
      </c>
      <c r="C78" s="97">
        <v>98.793163145969586</v>
      </c>
      <c r="D78" s="97">
        <v>149.73211964233917</v>
      </c>
      <c r="E78" s="97">
        <v>5.9966528986304031</v>
      </c>
      <c r="F78" s="97">
        <v>111.23376235844552</v>
      </c>
      <c r="G78" s="21">
        <v>35.671478846920891</v>
      </c>
      <c r="H78" s="97">
        <v>146.1204478013475</v>
      </c>
      <c r="I78" s="97">
        <v>98.793163145969586</v>
      </c>
      <c r="J78" s="97">
        <v>11.870398460259093</v>
      </c>
      <c r="K78" s="97">
        <v>5.9966528986304031</v>
      </c>
      <c r="L78" s="97">
        <v>11.650408528435189</v>
      </c>
      <c r="M78" s="97">
        <v>35.671478846920891</v>
      </c>
      <c r="N78" s="2">
        <v>-59.255040993884059</v>
      </c>
      <c r="O78" s="97">
        <v>5.4590714593924874</v>
      </c>
      <c r="P78" s="97">
        <v>11.456818674208085</v>
      </c>
      <c r="Q78" s="97">
        <v>143.99317879264862</v>
      </c>
      <c r="R78" s="97">
        <v>6.7107427836257845</v>
      </c>
      <c r="S78" s="97">
        <v>111.43945246885613</v>
      </c>
      <c r="T78" s="21">
        <v>34.107617409947913</v>
      </c>
      <c r="U78" s="97">
        <v>144.78962201593197</v>
      </c>
      <c r="V78" s="97">
        <v>11.456818674208085</v>
      </c>
      <c r="W78" s="97">
        <v>11.841515977237062</v>
      </c>
      <c r="X78" s="97">
        <v>6.7107427836257845</v>
      </c>
      <c r="Y78" s="97">
        <v>7.6733998624765825</v>
      </c>
      <c r="Z78" s="19">
        <v>34.107617409947913</v>
      </c>
      <c r="AA78" s="2">
        <v>-38.592807086204253</v>
      </c>
      <c r="AB78" s="62">
        <v>72</v>
      </c>
      <c r="AC78" s="46">
        <v>6.2115784782285468</v>
      </c>
      <c r="AD78" s="97">
        <v>99.318964632763667</v>
      </c>
      <c r="AE78" s="97">
        <v>147.47460940005922</v>
      </c>
      <c r="AF78" s="97">
        <v>4.4884669840109028</v>
      </c>
      <c r="AG78" s="97">
        <v>114.39298352989462</v>
      </c>
      <c r="AH78" s="21">
        <v>34.488518222170143</v>
      </c>
      <c r="AI78" s="97">
        <v>149.40656353419212</v>
      </c>
      <c r="AJ78" s="97">
        <v>99.318964632763667</v>
      </c>
      <c r="AK78" s="97">
        <v>12.795933210854733</v>
      </c>
      <c r="AL78" s="19">
        <v>4.4884669840109028</v>
      </c>
      <c r="AM78" s="97">
        <v>12.705707580303233</v>
      </c>
      <c r="AN78" s="21">
        <v>34.488518222170143</v>
      </c>
      <c r="AO78" s="2">
        <v>-63.460194285360195</v>
      </c>
      <c r="AP78" s="66">
        <v>72</v>
      </c>
      <c r="AQ78" s="97">
        <v>5.3977889537843717</v>
      </c>
      <c r="AR78" s="97">
        <v>99.920617240206312</v>
      </c>
      <c r="AS78" s="97">
        <v>143.35844750545851</v>
      </c>
      <c r="AT78" s="97">
        <v>75.334208008841145</v>
      </c>
      <c r="AU78" s="97">
        <v>111.23296082186039</v>
      </c>
      <c r="AV78" s="21">
        <v>33.728349706317694</v>
      </c>
      <c r="AW78" s="97">
        <v>139.56161518710732</v>
      </c>
      <c r="AX78" s="97">
        <v>99.920617240206312</v>
      </c>
      <c r="AY78" s="97">
        <v>8.0142111286778697</v>
      </c>
      <c r="AZ78" s="97">
        <v>75.334208008841145</v>
      </c>
      <c r="BA78" s="97">
        <v>1.6295601638781976</v>
      </c>
      <c r="BB78" s="97">
        <v>33.728349706317694</v>
      </c>
      <c r="BC78" s="2">
        <v>-12.552785468965791</v>
      </c>
      <c r="BD78" s="62">
        <v>72</v>
      </c>
      <c r="BE78" s="97">
        <v>6.1372361401341191</v>
      </c>
      <c r="BF78" s="97">
        <v>99.162340703144494</v>
      </c>
      <c r="BG78" s="97">
        <v>149.51956777847008</v>
      </c>
      <c r="BH78" s="97">
        <v>4.6011396735108905</v>
      </c>
      <c r="BI78" s="97">
        <v>114.08176945216722</v>
      </c>
      <c r="BJ78" s="21">
        <v>34.339635598280758</v>
      </c>
      <c r="BK78" s="97">
        <v>151.22934023892725</v>
      </c>
      <c r="BL78" s="97">
        <v>99.162340703144494</v>
      </c>
      <c r="BM78" s="97">
        <v>11.107979562953105</v>
      </c>
      <c r="BN78" s="97">
        <v>4.6011396735108905</v>
      </c>
      <c r="BO78" s="97">
        <v>10.115658483617109</v>
      </c>
      <c r="BP78" s="97">
        <v>34.339635598280758</v>
      </c>
      <c r="BQ78" s="2">
        <v>-64.786392884944107</v>
      </c>
      <c r="BR78" s="97">
        <v>6.4031586479898737</v>
      </c>
      <c r="BS78" s="97">
        <v>98.616652630910821</v>
      </c>
      <c r="BT78" s="97">
        <v>149.4441797014515</v>
      </c>
      <c r="BU78" s="97">
        <v>2.234655540316222</v>
      </c>
      <c r="BV78" s="97">
        <v>112.91198511775322</v>
      </c>
      <c r="BW78" s="21">
        <v>99.715004880324983</v>
      </c>
      <c r="BX78" s="97">
        <v>147.72387612698142</v>
      </c>
      <c r="BY78" s="97">
        <v>98.616652630910821</v>
      </c>
      <c r="BZ78" s="97">
        <v>14.358888948392462</v>
      </c>
      <c r="CA78" s="97">
        <v>2.234655540316222</v>
      </c>
      <c r="CB78" s="97">
        <v>12.651574396201518</v>
      </c>
      <c r="CC78" s="97">
        <v>99.715004880324983</v>
      </c>
      <c r="CD78" s="2">
        <v>-64.958928797991902</v>
      </c>
    </row>
    <row r="79" spans="1:82" x14ac:dyDescent="0.25">
      <c r="A79" s="59">
        <v>73</v>
      </c>
      <c r="B79" s="46">
        <v>5.237935200574273</v>
      </c>
      <c r="C79" s="97">
        <v>100.45673305423649</v>
      </c>
      <c r="D79" s="97">
        <v>150.50521909065023</v>
      </c>
      <c r="E79" s="97">
        <v>4.2823639314894208</v>
      </c>
      <c r="F79" s="97">
        <v>113.84776378612018</v>
      </c>
      <c r="G79" s="21">
        <v>34.511540805645225</v>
      </c>
      <c r="H79" s="97">
        <v>150.27265596936121</v>
      </c>
      <c r="I79" s="97">
        <v>100.45673305423649</v>
      </c>
      <c r="J79" s="97">
        <v>12.49616019268796</v>
      </c>
      <c r="K79" s="97">
        <v>4.2823639314894208</v>
      </c>
      <c r="L79" s="97">
        <v>7.0456967473850689</v>
      </c>
      <c r="M79" s="97">
        <v>34.511540805645225</v>
      </c>
      <c r="N79" s="2">
        <v>-68.938337823875159</v>
      </c>
      <c r="O79" s="97">
        <v>4.7983036241914832</v>
      </c>
      <c r="P79" s="97">
        <v>12.518482870744377</v>
      </c>
      <c r="Q79" s="97">
        <v>142.13246587184406</v>
      </c>
      <c r="R79" s="97">
        <v>5.3705443471024896</v>
      </c>
      <c r="S79" s="97">
        <v>111.98526714062564</v>
      </c>
      <c r="T79" s="21">
        <v>35.301048613022459</v>
      </c>
      <c r="U79" s="97">
        <v>144.40047832606774</v>
      </c>
      <c r="V79" s="97">
        <v>12.518482870744377</v>
      </c>
      <c r="W79" s="97">
        <v>16.019870919906847</v>
      </c>
      <c r="X79" s="97">
        <v>5.3705443471024896</v>
      </c>
      <c r="Y79" s="97">
        <v>7.3803320295709565</v>
      </c>
      <c r="Z79" s="19">
        <v>35.301048613022459</v>
      </c>
      <c r="AA79" s="2">
        <v>-44.647433593172956</v>
      </c>
      <c r="AB79" s="62">
        <v>73</v>
      </c>
      <c r="AC79" s="46">
        <v>6.4317448135943884</v>
      </c>
      <c r="AD79" s="97">
        <v>99.49630654391305</v>
      </c>
      <c r="AE79" s="97">
        <v>147.84703063478941</v>
      </c>
      <c r="AF79" s="97">
        <v>7.0872642116299298</v>
      </c>
      <c r="AG79" s="97">
        <v>113.44026277913332</v>
      </c>
      <c r="AH79" s="21">
        <v>33.414656754223778</v>
      </c>
      <c r="AI79" s="97">
        <v>147.90605166215306</v>
      </c>
      <c r="AJ79" s="97">
        <v>99.49630654391305</v>
      </c>
      <c r="AK79" s="97">
        <v>13.172469239890203</v>
      </c>
      <c r="AL79" s="19">
        <v>7.0872642116299298</v>
      </c>
      <c r="AM79" s="97">
        <v>8.982941942807587</v>
      </c>
      <c r="AN79" s="21">
        <v>33.414656754223778</v>
      </c>
      <c r="AO79" s="2">
        <v>-59.237896133105345</v>
      </c>
      <c r="AP79" s="66">
        <v>73</v>
      </c>
      <c r="AQ79" s="97">
        <v>6.0873498600973299</v>
      </c>
      <c r="AR79" s="97">
        <v>99.665341994296739</v>
      </c>
      <c r="AS79" s="97">
        <v>142.34315655958051</v>
      </c>
      <c r="AT79" s="97">
        <v>74.551412350187803</v>
      </c>
      <c r="AU79" s="97">
        <v>112.48418852407454</v>
      </c>
      <c r="AV79" s="21">
        <v>34.288224550255507</v>
      </c>
      <c r="AW79" s="97">
        <v>142.84781380106398</v>
      </c>
      <c r="AX79" s="97">
        <v>99.665341994296739</v>
      </c>
      <c r="AY79" s="97">
        <v>10.133251405024458</v>
      </c>
      <c r="AZ79" s="97">
        <v>74.551412350187803</v>
      </c>
      <c r="BA79" s="97">
        <v>4.0338357821963662</v>
      </c>
      <c r="BB79" s="97">
        <v>34.288224550255507</v>
      </c>
      <c r="BC79" s="2">
        <v>-13.42218495820104</v>
      </c>
      <c r="BD79" s="62">
        <v>73</v>
      </c>
      <c r="BE79" s="97">
        <v>5.0676090745290203</v>
      </c>
      <c r="BF79" s="97">
        <v>99.157425665350715</v>
      </c>
      <c r="BG79" s="97">
        <v>147.542830579341</v>
      </c>
      <c r="BH79" s="97">
        <v>6.7024763590668854</v>
      </c>
      <c r="BI79" s="97">
        <v>113.42200899478125</v>
      </c>
      <c r="BJ79" s="21">
        <v>35.042497920149053</v>
      </c>
      <c r="BK79" s="97">
        <v>148.26684308226433</v>
      </c>
      <c r="BL79" s="97">
        <v>99.157425665350715</v>
      </c>
      <c r="BM79" s="97">
        <v>12.293170815703965</v>
      </c>
      <c r="BN79" s="97">
        <v>6.7024763590668854</v>
      </c>
      <c r="BO79" s="97">
        <v>14.710644962739609</v>
      </c>
      <c r="BP79" s="97">
        <v>35.042497920149053</v>
      </c>
      <c r="BQ79" s="2">
        <v>-59.211475812347594</v>
      </c>
      <c r="BR79" s="97">
        <v>6.8674873070290223</v>
      </c>
      <c r="BS79" s="97">
        <v>99.803992611504086</v>
      </c>
      <c r="BT79" s="97">
        <v>149.8022636935759</v>
      </c>
      <c r="BU79" s="97">
        <v>0.31979853561998639</v>
      </c>
      <c r="BV79" s="97">
        <v>115.05974128148904</v>
      </c>
      <c r="BW79" s="21">
        <v>99.403590950855104</v>
      </c>
      <c r="BX79" s="97">
        <v>148.38280802001901</v>
      </c>
      <c r="BY79" s="97">
        <v>99.803992611504086</v>
      </c>
      <c r="BZ79" s="97">
        <v>14.413586710687541</v>
      </c>
      <c r="CA79" s="97">
        <v>0.31979853561998639</v>
      </c>
      <c r="CB79" s="97">
        <v>12.793843588637786</v>
      </c>
      <c r="CC79" s="97">
        <v>99.403590950855104</v>
      </c>
      <c r="CD79" s="2">
        <v>-68.138244062084226</v>
      </c>
    </row>
    <row r="80" spans="1:82" x14ac:dyDescent="0.25">
      <c r="A80" s="59">
        <v>74</v>
      </c>
      <c r="B80" s="46">
        <v>5.9839250824493941</v>
      </c>
      <c r="C80" s="97">
        <v>99.077653083222003</v>
      </c>
      <c r="D80" s="97">
        <v>148.58924183116414</v>
      </c>
      <c r="E80" s="97">
        <v>5.2695082169812695</v>
      </c>
      <c r="F80" s="97">
        <v>113.68264597272457</v>
      </c>
      <c r="G80" s="21">
        <v>33.760561517971553</v>
      </c>
      <c r="H80" s="97">
        <v>151.27077267479996</v>
      </c>
      <c r="I80" s="97">
        <v>99.077653083222003</v>
      </c>
      <c r="J80" s="97">
        <v>10.625665405110389</v>
      </c>
      <c r="K80" s="97">
        <v>5.2695082169812695</v>
      </c>
      <c r="L80" s="97">
        <v>9.800440143816159</v>
      </c>
      <c r="M80" s="97">
        <v>33.760561517971553</v>
      </c>
      <c r="N80" s="2">
        <v>-63.676161488774071</v>
      </c>
      <c r="O80" s="97">
        <v>6.7811371150508117</v>
      </c>
      <c r="P80" s="97">
        <v>10.740762987508235</v>
      </c>
      <c r="Q80" s="97">
        <v>141.86951092032567</v>
      </c>
      <c r="R80" s="97">
        <v>5.9504455083864247</v>
      </c>
      <c r="S80" s="97">
        <v>111.3422604035779</v>
      </c>
      <c r="T80" s="21">
        <v>34.644186535043978</v>
      </c>
      <c r="U80" s="97">
        <v>147.4193845912967</v>
      </c>
      <c r="V80" s="97">
        <v>10.740762987508235</v>
      </c>
      <c r="W80" s="97">
        <v>12.661067711463852</v>
      </c>
      <c r="X80" s="97">
        <v>5.9504455083864247</v>
      </c>
      <c r="Y80" s="97">
        <v>11.654701279055118</v>
      </c>
      <c r="Z80" s="19">
        <v>34.644186535043978</v>
      </c>
      <c r="AA80" s="2">
        <v>-37.868708383522119</v>
      </c>
      <c r="AB80" s="62">
        <v>74</v>
      </c>
      <c r="AC80" s="46">
        <v>6.5018208478144688</v>
      </c>
      <c r="AD80" s="97">
        <v>99.868980377667839</v>
      </c>
      <c r="AE80" s="97">
        <v>148.95460175757484</v>
      </c>
      <c r="AF80" s="97">
        <v>7.2349823300341285</v>
      </c>
      <c r="AG80" s="97">
        <v>112.83632789422302</v>
      </c>
      <c r="AH80" s="21">
        <v>34.967089097083843</v>
      </c>
      <c r="AI80" s="97">
        <v>153.56018782702918</v>
      </c>
      <c r="AJ80" s="97">
        <v>99.868980377667839</v>
      </c>
      <c r="AK80" s="97">
        <v>10.322480832992307</v>
      </c>
      <c r="AL80" s="19">
        <v>7.2349823300341285</v>
      </c>
      <c r="AM80" s="97">
        <v>4.9790030296390073</v>
      </c>
      <c r="AN80" s="21">
        <v>34.967089097083843</v>
      </c>
      <c r="AO80" s="2">
        <v>-61.476427524523309</v>
      </c>
      <c r="AP80" s="66">
        <v>74</v>
      </c>
      <c r="AQ80" s="97">
        <v>4.9572090812916256</v>
      </c>
      <c r="AR80" s="97">
        <v>99.712373445575508</v>
      </c>
      <c r="AS80" s="97">
        <v>142.07560343046489</v>
      </c>
      <c r="AT80" s="97">
        <v>75.357223348217474</v>
      </c>
      <c r="AU80" s="97">
        <v>113.0595129873896</v>
      </c>
      <c r="AV80" s="21">
        <v>34.297121209922409</v>
      </c>
      <c r="AW80" s="97">
        <v>143.84845861643865</v>
      </c>
      <c r="AX80" s="97">
        <v>99.712373445575508</v>
      </c>
      <c r="AY80" s="97">
        <v>11.637783050753177</v>
      </c>
      <c r="AZ80" s="97">
        <v>75.357223348217474</v>
      </c>
      <c r="BA80" s="97">
        <v>1.3037139291711786</v>
      </c>
      <c r="BB80" s="97">
        <v>34.297121209922409</v>
      </c>
      <c r="BC80" s="2">
        <v>-14.030825455888936</v>
      </c>
      <c r="BD80" s="62">
        <v>74</v>
      </c>
      <c r="BE80" s="97">
        <v>6.0753558432160597</v>
      </c>
      <c r="BF80" s="97">
        <v>100.02678455016979</v>
      </c>
      <c r="BG80" s="97">
        <v>148.06012968023174</v>
      </c>
      <c r="BH80" s="97">
        <v>5.9634109937689512</v>
      </c>
      <c r="BI80" s="97">
        <v>113.97616372882136</v>
      </c>
      <c r="BJ80" s="21">
        <v>33.228616804455655</v>
      </c>
      <c r="BK80" s="97">
        <v>151.41511228088441</v>
      </c>
      <c r="BL80" s="97">
        <v>100.02678455016979</v>
      </c>
      <c r="BM80" s="97">
        <v>13.691836931118331</v>
      </c>
      <c r="BN80" s="97">
        <v>5.9634109937689512</v>
      </c>
      <c r="BO80" s="97">
        <v>7.1873046656171251</v>
      </c>
      <c r="BP80" s="97">
        <v>33.228616804455655</v>
      </c>
      <c r="BQ80" s="2">
        <v>-63.511529246976075</v>
      </c>
      <c r="BR80" s="97">
        <v>5.7940817240026581</v>
      </c>
      <c r="BS80" s="97">
        <v>98.441701141230425</v>
      </c>
      <c r="BT80" s="97">
        <v>148.87107469923447</v>
      </c>
      <c r="BU80" s="97">
        <v>0.90766678210704155</v>
      </c>
      <c r="BV80" s="97">
        <v>114.49884925630333</v>
      </c>
      <c r="BW80" s="21">
        <v>99.742785532428144</v>
      </c>
      <c r="BX80" s="97">
        <v>149.34636433569293</v>
      </c>
      <c r="BY80" s="97">
        <v>98.441701141230425</v>
      </c>
      <c r="BZ80" s="97">
        <v>12.776393587484081</v>
      </c>
      <c r="CA80" s="97">
        <v>0.90766678210704155</v>
      </c>
      <c r="CB80" s="97">
        <v>8.8205435330115485</v>
      </c>
      <c r="CC80" s="97">
        <v>99.742785532428144</v>
      </c>
      <c r="CD80" s="2">
        <v>-74.242864510499587</v>
      </c>
    </row>
    <row r="81" spans="1:82" x14ac:dyDescent="0.25">
      <c r="A81" s="59">
        <v>75</v>
      </c>
      <c r="B81" s="46">
        <v>6.5534731139039231</v>
      </c>
      <c r="C81" s="97">
        <v>98.730274999890611</v>
      </c>
      <c r="D81" s="97">
        <v>147.45396930555566</v>
      </c>
      <c r="E81" s="97">
        <v>7.1440270103115298</v>
      </c>
      <c r="F81" s="97">
        <v>112.56255711551003</v>
      </c>
      <c r="G81" s="21">
        <v>33.628523354981354</v>
      </c>
      <c r="H81" s="97">
        <v>146.61952640221915</v>
      </c>
      <c r="I81" s="97">
        <v>98.730274999890611</v>
      </c>
      <c r="J81" s="97">
        <v>11.192129425451645</v>
      </c>
      <c r="K81" s="97">
        <v>7.1440270103115298</v>
      </c>
      <c r="L81" s="97">
        <v>3.4872365692770648</v>
      </c>
      <c r="M81" s="97">
        <v>33.628523354981354</v>
      </c>
      <c r="N81" s="2">
        <v>-61.23785506756191</v>
      </c>
      <c r="O81" s="97">
        <v>5.1584390664591906</v>
      </c>
      <c r="P81" s="97">
        <v>10.651426498894173</v>
      </c>
      <c r="Q81" s="97">
        <v>141.60952885513464</v>
      </c>
      <c r="R81" s="97">
        <v>4.4276752812268647</v>
      </c>
      <c r="S81" s="97">
        <v>110.27298376818514</v>
      </c>
      <c r="T81" s="21">
        <v>33.681159502635992</v>
      </c>
      <c r="U81" s="97">
        <v>144.20648151083165</v>
      </c>
      <c r="V81" s="97">
        <v>10.651426498894173</v>
      </c>
      <c r="W81" s="97">
        <v>14.360811551798268</v>
      </c>
      <c r="X81" s="97">
        <v>4.4276752812268647</v>
      </c>
      <c r="Y81" s="97">
        <v>12.518062691875111</v>
      </c>
      <c r="Z81" s="19">
        <v>33.681159502635992</v>
      </c>
      <c r="AA81" s="2">
        <v>-41.638517567505446</v>
      </c>
      <c r="AB81" s="62">
        <v>75</v>
      </c>
      <c r="AC81" s="46">
        <v>6.8132746174421728</v>
      </c>
      <c r="AD81" s="97">
        <v>99.278872305379281</v>
      </c>
      <c r="AE81" s="97">
        <v>149.59892588043556</v>
      </c>
      <c r="AF81" s="97">
        <v>7.3816602183496851</v>
      </c>
      <c r="AG81" s="97">
        <v>113.95788065520819</v>
      </c>
      <c r="AH81" s="21">
        <v>32.728827324833226</v>
      </c>
      <c r="AI81" s="97">
        <v>149.92127535657806</v>
      </c>
      <c r="AJ81" s="97">
        <v>99.278872305379281</v>
      </c>
      <c r="AK81" s="97">
        <v>12.158186217299873</v>
      </c>
      <c r="AL81" s="19">
        <v>7.3816602183496851</v>
      </c>
      <c r="AM81" s="97">
        <v>7.6271985170651035</v>
      </c>
      <c r="AN81" s="21">
        <v>32.728827324833226</v>
      </c>
      <c r="AO81" s="2">
        <v>-58.825664569265577</v>
      </c>
      <c r="AP81" s="66">
        <v>75</v>
      </c>
      <c r="AQ81" s="97">
        <v>5.5187519778067138</v>
      </c>
      <c r="AR81" s="97">
        <v>100.28039518311355</v>
      </c>
      <c r="AS81" s="97">
        <v>145.8448768885971</v>
      </c>
      <c r="AT81" s="97">
        <v>77.8703609059679</v>
      </c>
      <c r="AU81" s="97">
        <v>110.95906389608297</v>
      </c>
      <c r="AV81" s="21">
        <v>33.847423273361329</v>
      </c>
      <c r="AW81" s="97">
        <v>144.55950694095392</v>
      </c>
      <c r="AX81" s="97">
        <v>100.28039518311355</v>
      </c>
      <c r="AY81" s="97">
        <v>9.6190143961170449</v>
      </c>
      <c r="AZ81" s="97">
        <v>77.8703609059679</v>
      </c>
      <c r="BA81" s="97">
        <v>3.7359110677093952</v>
      </c>
      <c r="BB81" s="97">
        <v>33.847423273361329</v>
      </c>
      <c r="BC81" s="2">
        <v>-12.094320682387501</v>
      </c>
      <c r="BD81" s="62">
        <v>75</v>
      </c>
      <c r="BE81" s="97">
        <v>6.6678523195393744</v>
      </c>
      <c r="BF81" s="97">
        <v>100.11831360750956</v>
      </c>
      <c r="BG81" s="97">
        <v>149.62197271950899</v>
      </c>
      <c r="BH81" s="97">
        <v>5.7997592511904887</v>
      </c>
      <c r="BI81" s="97">
        <v>113.7887812351487</v>
      </c>
      <c r="BJ81" s="21">
        <v>33.640109002620605</v>
      </c>
      <c r="BK81" s="97">
        <v>149.92074310306646</v>
      </c>
      <c r="BL81" s="97">
        <v>100.11831360750956</v>
      </c>
      <c r="BM81" s="97">
        <v>14.084691468920365</v>
      </c>
      <c r="BN81" s="97">
        <v>5.7997592511904887</v>
      </c>
      <c r="BO81" s="97">
        <v>9.1991072282329185</v>
      </c>
      <c r="BP81" s="97">
        <v>33.640109002620605</v>
      </c>
      <c r="BQ81" s="2">
        <v>-61.668330830521256</v>
      </c>
      <c r="BR81" s="97">
        <v>5.7319149226807049</v>
      </c>
      <c r="BS81" s="97">
        <v>99.162331093729179</v>
      </c>
      <c r="BT81" s="97">
        <v>147.47747862786005</v>
      </c>
      <c r="BU81" s="97">
        <v>1.9794891201616962</v>
      </c>
      <c r="BV81" s="97">
        <v>114.17401317416036</v>
      </c>
      <c r="BW81" s="21">
        <v>99.503722765272599</v>
      </c>
      <c r="BX81" s="97">
        <v>147.78334253628009</v>
      </c>
      <c r="BY81" s="97">
        <v>99.162331093729179</v>
      </c>
      <c r="BZ81" s="97">
        <v>11.727247198483608</v>
      </c>
      <c r="CA81" s="97">
        <v>1.9794891201616962</v>
      </c>
      <c r="CB81" s="97">
        <v>8.3573325714145561</v>
      </c>
      <c r="CC81" s="97">
        <v>99.503722765272599</v>
      </c>
      <c r="CD81" s="2">
        <v>-72.421620509747342</v>
      </c>
    </row>
    <row r="82" spans="1:82" x14ac:dyDescent="0.25">
      <c r="A82" s="59">
        <v>76</v>
      </c>
      <c r="B82" s="46">
        <v>5.3474751731304462</v>
      </c>
      <c r="C82" s="97">
        <v>99.312813953520916</v>
      </c>
      <c r="D82" s="97">
        <v>146.84973318456264</v>
      </c>
      <c r="E82" s="97">
        <v>5.4331574333507797</v>
      </c>
      <c r="F82" s="97">
        <v>113.5928792796269</v>
      </c>
      <c r="G82" s="21">
        <v>34.879331283245271</v>
      </c>
      <c r="H82" s="97">
        <v>152.02238814718723</v>
      </c>
      <c r="I82" s="97">
        <v>99.312813953520916</v>
      </c>
      <c r="J82" s="97">
        <v>11.926185372775867</v>
      </c>
      <c r="K82" s="97">
        <v>5.4331574333507797</v>
      </c>
      <c r="L82" s="97">
        <v>5.9268710876101878</v>
      </c>
      <c r="M82" s="97">
        <v>34.879331283245271</v>
      </c>
      <c r="N82" s="2">
        <v>-66.813222735926757</v>
      </c>
      <c r="O82" s="97">
        <v>5.6037182350980803</v>
      </c>
      <c r="P82" s="97">
        <v>8.0378875733837543</v>
      </c>
      <c r="Q82" s="97">
        <v>141.25394740816202</v>
      </c>
      <c r="R82" s="97">
        <v>5.3924463312806941</v>
      </c>
      <c r="S82" s="97">
        <v>113.72704828685529</v>
      </c>
      <c r="T82" s="21">
        <v>33.976338972884477</v>
      </c>
      <c r="U82" s="97">
        <v>144.07613107744211</v>
      </c>
      <c r="V82" s="97">
        <v>8.0378875733837543</v>
      </c>
      <c r="W82" s="97">
        <v>10.339585132094433</v>
      </c>
      <c r="X82" s="97">
        <v>5.3924463312806941</v>
      </c>
      <c r="Y82" s="97">
        <v>9.3297581584277456</v>
      </c>
      <c r="Z82" s="19">
        <v>33.976338972884477</v>
      </c>
      <c r="AA82" s="2">
        <v>-39.955927851569285</v>
      </c>
      <c r="AB82" s="62">
        <v>76</v>
      </c>
      <c r="AC82" s="46">
        <v>6.0850752415537714</v>
      </c>
      <c r="AD82" s="97">
        <v>99.385709138926515</v>
      </c>
      <c r="AE82" s="97">
        <v>149.66662338864896</v>
      </c>
      <c r="AF82" s="97">
        <v>6.0249643049328307</v>
      </c>
      <c r="AG82" s="97">
        <v>115.01795265876048</v>
      </c>
      <c r="AH82" s="21">
        <v>33.46771700798444</v>
      </c>
      <c r="AI82" s="97">
        <v>151.10994468583743</v>
      </c>
      <c r="AJ82" s="97">
        <v>99.385709138926515</v>
      </c>
      <c r="AK82" s="97">
        <v>13.086013289058718</v>
      </c>
      <c r="AL82" s="19">
        <v>6.0249643049328307</v>
      </c>
      <c r="AM82" s="97">
        <v>11.56400074265289</v>
      </c>
      <c r="AN82" s="21">
        <v>33.46771700798444</v>
      </c>
      <c r="AO82" s="2">
        <v>-61.015577268849853</v>
      </c>
      <c r="AP82" s="66">
        <v>76</v>
      </c>
      <c r="AQ82" s="97">
        <v>4.8521945289707764</v>
      </c>
      <c r="AR82" s="97">
        <v>98.823465537437968</v>
      </c>
      <c r="AS82" s="97">
        <v>139.50045978731632</v>
      </c>
      <c r="AT82" s="97">
        <v>76.749293910057077</v>
      </c>
      <c r="AU82" s="97">
        <v>113.90963510479445</v>
      </c>
      <c r="AV82" s="21">
        <v>33.253577940383465</v>
      </c>
      <c r="AW82" s="97">
        <v>146.00780917915864</v>
      </c>
      <c r="AX82" s="97">
        <v>98.823465537437968</v>
      </c>
      <c r="AY82" s="97">
        <v>12.274002405655155</v>
      </c>
      <c r="AZ82" s="97">
        <v>76.749293910057077</v>
      </c>
      <c r="BA82" s="97">
        <v>1.8898567467105571</v>
      </c>
      <c r="BB82" s="97">
        <v>33.253577940383465</v>
      </c>
      <c r="BC82" s="2">
        <v>-14.10688136498834</v>
      </c>
      <c r="BD82" s="62">
        <v>76</v>
      </c>
      <c r="BE82" s="97">
        <v>6.2613958108360128</v>
      </c>
      <c r="BF82" s="97">
        <v>99.503705228559269</v>
      </c>
      <c r="BG82" s="97">
        <v>146.87642353664853</v>
      </c>
      <c r="BH82" s="97">
        <v>6.2064795108732289</v>
      </c>
      <c r="BI82" s="97">
        <v>116.20073844246038</v>
      </c>
      <c r="BJ82" s="21">
        <v>34.400262675453412</v>
      </c>
      <c r="BK82" s="97">
        <v>151.20049917209622</v>
      </c>
      <c r="BL82" s="97">
        <v>99.503705228559269</v>
      </c>
      <c r="BM82" s="97">
        <v>14.346955196352564</v>
      </c>
      <c r="BN82" s="97">
        <v>6.2064795108732289</v>
      </c>
      <c r="BO82" s="97">
        <v>9.2282087883834389</v>
      </c>
      <c r="BP82" s="97">
        <v>34.400262675453412</v>
      </c>
      <c r="BQ82" s="2">
        <v>-61.859430920444581</v>
      </c>
      <c r="BR82" s="97">
        <v>6.4709789934836621</v>
      </c>
      <c r="BS82" s="97">
        <v>98.594295681291399</v>
      </c>
      <c r="BT82" s="97">
        <v>146.91693670434913</v>
      </c>
      <c r="BU82" s="97">
        <v>1.1134973344256127</v>
      </c>
      <c r="BV82" s="97">
        <v>113.85447389948125</v>
      </c>
      <c r="BW82" s="21">
        <v>99.661785982630917</v>
      </c>
      <c r="BX82" s="97">
        <v>149.54021429727277</v>
      </c>
      <c r="BY82" s="97">
        <v>98.594295681291399</v>
      </c>
      <c r="BZ82" s="97">
        <v>12.324712875282119</v>
      </c>
      <c r="CA82" s="97">
        <v>1.1134973344256127</v>
      </c>
      <c r="CB82" s="97">
        <v>8.6772912165510085</v>
      </c>
      <c r="CC82" s="97">
        <v>99.661785982630917</v>
      </c>
      <c r="CD82" s="2">
        <v>-72.891276502124782</v>
      </c>
    </row>
    <row r="83" spans="1:82" x14ac:dyDescent="0.25">
      <c r="A83" s="59">
        <v>77</v>
      </c>
      <c r="B83" s="46">
        <v>5.8032465023179416</v>
      </c>
      <c r="C83" s="97">
        <v>100.00262545570925</v>
      </c>
      <c r="D83" s="97">
        <v>147.14925860247359</v>
      </c>
      <c r="E83" s="97">
        <v>6.2669467464297073</v>
      </c>
      <c r="F83" s="97">
        <v>112.46490299068034</v>
      </c>
      <c r="G83" s="21">
        <v>33.899201607569005</v>
      </c>
      <c r="H83" s="97">
        <v>152.45248279213686</v>
      </c>
      <c r="I83" s="97">
        <v>100.00262545570925</v>
      </c>
      <c r="J83" s="97">
        <v>10.489600889092474</v>
      </c>
      <c r="K83" s="97">
        <v>6.2669467464297073</v>
      </c>
      <c r="L83" s="97">
        <v>9.9310688908308791</v>
      </c>
      <c r="M83" s="97">
        <v>33.899201607569005</v>
      </c>
      <c r="N83" s="2">
        <v>-62.03414467840723</v>
      </c>
      <c r="O83" s="97">
        <v>6.5448335681289098</v>
      </c>
      <c r="P83" s="97">
        <v>10.000828419211951</v>
      </c>
      <c r="Q83" s="97">
        <v>141.92386352166858</v>
      </c>
      <c r="R83" s="97">
        <v>5.7833268108573694</v>
      </c>
      <c r="S83" s="97">
        <v>114.80527372499525</v>
      </c>
      <c r="T83" s="21">
        <v>34.10261476088435</v>
      </c>
      <c r="U83" s="97">
        <v>145.42092993811053</v>
      </c>
      <c r="V83" s="97">
        <v>10.000828419211951</v>
      </c>
      <c r="W83" s="97">
        <v>15.333150628427184</v>
      </c>
      <c r="X83" s="97">
        <v>5.7833268108573694</v>
      </c>
      <c r="Y83" s="97">
        <v>8.3276574806423103</v>
      </c>
      <c r="Z83" s="19">
        <v>34.10261476088435</v>
      </c>
      <c r="AA83" s="2">
        <v>-40.79506517587059</v>
      </c>
      <c r="AB83" s="62">
        <v>77</v>
      </c>
      <c r="AC83" s="46">
        <v>5.7898722446878663</v>
      </c>
      <c r="AD83" s="97">
        <v>97.980740424461899</v>
      </c>
      <c r="AE83" s="97">
        <v>147.43475928987431</v>
      </c>
      <c r="AF83" s="97">
        <v>6.0553775323349273</v>
      </c>
      <c r="AG83" s="97">
        <v>113.37801476140461</v>
      </c>
      <c r="AH83" s="21">
        <v>34.79312130959633</v>
      </c>
      <c r="AI83" s="97">
        <v>148.24121735760576</v>
      </c>
      <c r="AJ83" s="97">
        <v>97.980740424461899</v>
      </c>
      <c r="AK83" s="97">
        <v>13.885942527583383</v>
      </c>
      <c r="AL83" s="19">
        <v>6.0553775323349273</v>
      </c>
      <c r="AM83" s="97">
        <v>6.8715621502009405</v>
      </c>
      <c r="AN83" s="21">
        <v>34.79312130959633</v>
      </c>
      <c r="AO83" s="2">
        <v>-63.330013094816373</v>
      </c>
      <c r="AP83" s="66">
        <v>77</v>
      </c>
      <c r="AQ83" s="97">
        <v>6.5882531916183567</v>
      </c>
      <c r="AR83" s="97">
        <v>99.486398429009611</v>
      </c>
      <c r="AS83" s="97">
        <v>142.16831972486668</v>
      </c>
      <c r="AT83" s="97">
        <v>74.335971970246206</v>
      </c>
      <c r="AU83" s="97">
        <v>113.57863475723214</v>
      </c>
      <c r="AV83" s="21">
        <v>33.760824388694516</v>
      </c>
      <c r="AW83" s="97">
        <v>145.93772071470727</v>
      </c>
      <c r="AX83" s="97">
        <v>99.486398429009611</v>
      </c>
      <c r="AY83" s="97">
        <v>9.989912634270091</v>
      </c>
      <c r="AZ83" s="97">
        <v>74.335971970246206</v>
      </c>
      <c r="BA83" s="97">
        <v>5.5654259737495764</v>
      </c>
      <c r="BB83" s="97">
        <v>33.760824388694516</v>
      </c>
      <c r="BC83" s="2">
        <v>-13.639363670686304</v>
      </c>
      <c r="BD83" s="62">
        <v>77</v>
      </c>
      <c r="BE83" s="97">
        <v>6.0078622810837521</v>
      </c>
      <c r="BF83" s="97">
        <v>99.603703578062408</v>
      </c>
      <c r="BG83" s="97">
        <v>148.76170170293264</v>
      </c>
      <c r="BH83" s="97">
        <v>5.3961382071705284</v>
      </c>
      <c r="BI83" s="97">
        <v>111.02376652877095</v>
      </c>
      <c r="BJ83" s="21">
        <v>34.440780828459211</v>
      </c>
      <c r="BK83" s="97">
        <v>150.28361348745352</v>
      </c>
      <c r="BL83" s="97">
        <v>99.603703578062408</v>
      </c>
      <c r="BM83" s="97">
        <v>10.982743480229429</v>
      </c>
      <c r="BN83" s="97">
        <v>5.3961382071705284</v>
      </c>
      <c r="BO83" s="97">
        <v>6.6591333065521994</v>
      </c>
      <c r="BP83" s="97">
        <v>34.440780828459211</v>
      </c>
      <c r="BQ83" s="2">
        <v>-64.845139009937739</v>
      </c>
      <c r="BR83" s="97">
        <v>6.5077571021699319</v>
      </c>
      <c r="BS83" s="97">
        <v>99.641951612575113</v>
      </c>
      <c r="BT83" s="97">
        <v>148.84761195116147</v>
      </c>
      <c r="BU83" s="97">
        <v>0.73222978494722857</v>
      </c>
      <c r="BV83" s="97">
        <v>114.68900507053553</v>
      </c>
      <c r="BW83" s="21">
        <v>99.61894395596245</v>
      </c>
      <c r="BX83" s="97">
        <v>149.79889355483036</v>
      </c>
      <c r="BY83" s="97">
        <v>99.641951612575113</v>
      </c>
      <c r="BZ83" s="97">
        <v>10.4422552274109</v>
      </c>
      <c r="CA83" s="97">
        <v>0.73222978494722857</v>
      </c>
      <c r="CB83" s="97">
        <v>9.8846687529187776</v>
      </c>
      <c r="CC83" s="97">
        <v>99.61894395596245</v>
      </c>
      <c r="CD83" s="2">
        <v>-71.970749515964258</v>
      </c>
    </row>
    <row r="84" spans="1:82" x14ac:dyDescent="0.25">
      <c r="A84" s="59">
        <v>78</v>
      </c>
      <c r="B84" s="46">
        <v>5.6042108438248821</v>
      </c>
      <c r="C84" s="97">
        <v>98.891453742393978</v>
      </c>
      <c r="D84" s="97">
        <v>147.56740210433219</v>
      </c>
      <c r="E84" s="97">
        <v>6.5259422672635141</v>
      </c>
      <c r="F84" s="97">
        <v>113.46958082024375</v>
      </c>
      <c r="G84" s="21">
        <v>34.078571125544485</v>
      </c>
      <c r="H84" s="97">
        <v>148.06876547041784</v>
      </c>
      <c r="I84" s="97">
        <v>98.891453742393978</v>
      </c>
      <c r="J84" s="97">
        <v>12.598589084393762</v>
      </c>
      <c r="K84" s="97">
        <v>6.5259422672635141</v>
      </c>
      <c r="L84" s="97">
        <v>6.1659436648967434</v>
      </c>
      <c r="M84" s="97">
        <v>34.078571125544485</v>
      </c>
      <c r="N84" s="2">
        <v>-62.94843336753263</v>
      </c>
      <c r="O84" s="97">
        <v>5.7039836181335213</v>
      </c>
      <c r="P84" s="97">
        <v>12.369191616169973</v>
      </c>
      <c r="Q84" s="97">
        <v>142.05562980502373</v>
      </c>
      <c r="R84" s="97">
        <v>5.1973050021559493</v>
      </c>
      <c r="S84" s="97">
        <v>112.00768887720048</v>
      </c>
      <c r="T84" s="21">
        <v>34.687624753307048</v>
      </c>
      <c r="U84" s="97">
        <v>143.80631476173832</v>
      </c>
      <c r="V84" s="97">
        <v>12.369191616169973</v>
      </c>
      <c r="W84" s="97">
        <v>10.311218448775996</v>
      </c>
      <c r="X84" s="97">
        <v>5.1973050021559493</v>
      </c>
      <c r="Y84" s="97">
        <v>12.93969620141255</v>
      </c>
      <c r="Z84" s="19">
        <v>34.687624753307048</v>
      </c>
      <c r="AA84" s="2">
        <v>-40.115863863356701</v>
      </c>
      <c r="AB84" s="62">
        <v>78</v>
      </c>
      <c r="AC84" s="46">
        <v>5.6208091691021727</v>
      </c>
      <c r="AD84" s="97">
        <v>99.495558816360628</v>
      </c>
      <c r="AE84" s="97">
        <v>147.14368877248194</v>
      </c>
      <c r="AF84" s="97">
        <v>5.9628200253780577</v>
      </c>
      <c r="AG84" s="97">
        <v>112.63736799327148</v>
      </c>
      <c r="AH84" s="21">
        <v>35.086808387145268</v>
      </c>
      <c r="AI84" s="97">
        <v>147.31285281715876</v>
      </c>
      <c r="AJ84" s="97">
        <v>99.495558816360628</v>
      </c>
      <c r="AK84" s="97">
        <v>12.92048618836991</v>
      </c>
      <c r="AL84" s="19">
        <v>5.9628200253780577</v>
      </c>
      <c r="AM84" s="97">
        <v>8.8280918573518825</v>
      </c>
      <c r="AN84" s="21">
        <v>35.086808387145268</v>
      </c>
      <c r="AO84" s="2">
        <v>-62.792081343066926</v>
      </c>
      <c r="AP84" s="66">
        <v>78</v>
      </c>
      <c r="AQ84" s="97">
        <v>7.3623680294365199</v>
      </c>
      <c r="AR84" s="97">
        <v>99.204118194470809</v>
      </c>
      <c r="AS84" s="97">
        <v>141.03002868981363</v>
      </c>
      <c r="AT84" s="97">
        <v>77.173222895451687</v>
      </c>
      <c r="AU84" s="97">
        <v>113.28399020763676</v>
      </c>
      <c r="AV84" s="21">
        <v>35.01845154312425</v>
      </c>
      <c r="AW84" s="97">
        <v>146.31351165471671</v>
      </c>
      <c r="AX84" s="97">
        <v>99.204118194470809</v>
      </c>
      <c r="AY84" s="97">
        <v>10.424281518366575</v>
      </c>
      <c r="AZ84" s="97">
        <v>77.173222895451687</v>
      </c>
      <c r="BA84" s="97">
        <v>5.203982016523315</v>
      </c>
      <c r="BB84" s="97">
        <v>35.01845154312425</v>
      </c>
      <c r="BC84" s="2">
        <v>-13.023716012416445</v>
      </c>
      <c r="BD84" s="62">
        <v>78</v>
      </c>
      <c r="BE84" s="97">
        <v>6.4400085244089196</v>
      </c>
      <c r="BF84" s="97">
        <v>99.006816461805528</v>
      </c>
      <c r="BG84" s="97">
        <v>146.50744957224398</v>
      </c>
      <c r="BH84" s="97">
        <v>4.3166778815502189</v>
      </c>
      <c r="BI84" s="97">
        <v>115.04457048988016</v>
      </c>
      <c r="BJ84" s="21">
        <v>32.531528203737309</v>
      </c>
      <c r="BK84" s="97">
        <v>149.52239999780275</v>
      </c>
      <c r="BL84" s="97">
        <v>99.006816461805528</v>
      </c>
      <c r="BM84" s="97">
        <v>11.889204845679783</v>
      </c>
      <c r="BN84" s="97">
        <v>4.3166778815502189</v>
      </c>
      <c r="BO84" s="97">
        <v>13.137487821195437</v>
      </c>
      <c r="BP84" s="97">
        <v>32.531528203737309</v>
      </c>
      <c r="BQ84" s="2">
        <v>-63.419884729481844</v>
      </c>
      <c r="BR84" s="97">
        <v>6.7385610277090686</v>
      </c>
      <c r="BS84" s="97">
        <v>99.612523205315568</v>
      </c>
      <c r="BT84" s="97">
        <v>147.618337719252</v>
      </c>
      <c r="BU84" s="97">
        <v>0.30447373716881843</v>
      </c>
      <c r="BV84" s="97">
        <v>113.26006235593107</v>
      </c>
      <c r="BW84" s="21">
        <v>99.804934736445787</v>
      </c>
      <c r="BX84" s="97">
        <v>150.56834443899956</v>
      </c>
      <c r="BY84" s="97">
        <v>99.612523205315568</v>
      </c>
      <c r="BZ84" s="97">
        <v>14.79333474941717</v>
      </c>
      <c r="CA84" s="97">
        <v>0.30447373716881843</v>
      </c>
      <c r="CB84" s="97">
        <v>8.9542817035132991</v>
      </c>
      <c r="CC84" s="97">
        <v>99.804934736445787</v>
      </c>
      <c r="CD84" s="2">
        <v>-74.009980224753363</v>
      </c>
    </row>
    <row r="85" spans="1:82" x14ac:dyDescent="0.25">
      <c r="A85" s="59">
        <v>79</v>
      </c>
      <c r="B85" s="46">
        <v>5.7162551973933171</v>
      </c>
      <c r="C85" s="97">
        <v>99.255180255196464</v>
      </c>
      <c r="D85" s="97">
        <v>147.14895443722426</v>
      </c>
      <c r="E85" s="97">
        <v>6.1369841010656216</v>
      </c>
      <c r="F85" s="97">
        <v>113.04446673560517</v>
      </c>
      <c r="G85" s="21">
        <v>34.396241572335811</v>
      </c>
      <c r="H85" s="97">
        <v>151.67487372717125</v>
      </c>
      <c r="I85" s="97">
        <v>99.255180255196464</v>
      </c>
      <c r="J85" s="97">
        <v>10.192920686059827</v>
      </c>
      <c r="K85" s="97">
        <v>6.1369841010656216</v>
      </c>
      <c r="L85" s="97">
        <v>9.2707349530725498</v>
      </c>
      <c r="M85" s="97">
        <v>34.396241572335811</v>
      </c>
      <c r="N85" s="2">
        <v>-62.597832726749509</v>
      </c>
      <c r="O85" s="97">
        <v>5.4556030239078206</v>
      </c>
      <c r="P85" s="97">
        <v>10.700607222459025</v>
      </c>
      <c r="Q85" s="97">
        <v>140.18670499182815</v>
      </c>
      <c r="R85" s="97">
        <v>6.7000087213433259</v>
      </c>
      <c r="S85" s="97">
        <v>113.50418267828654</v>
      </c>
      <c r="T85" s="21">
        <v>33.965017021578568</v>
      </c>
      <c r="U85" s="97">
        <v>144.91418086903963</v>
      </c>
      <c r="V85" s="97">
        <v>10.700607222459025</v>
      </c>
      <c r="W85" s="97">
        <v>11.279911482437209</v>
      </c>
      <c r="X85" s="97">
        <v>6.7000087213433259</v>
      </c>
      <c r="Y85" s="97">
        <v>7.0055215587650501</v>
      </c>
      <c r="Z85" s="19">
        <v>33.965017021578568</v>
      </c>
      <c r="AA85" s="2">
        <v>-39.468487611547182</v>
      </c>
      <c r="AB85" s="62">
        <v>79</v>
      </c>
      <c r="AC85" s="46">
        <v>6.1140297992826715</v>
      </c>
      <c r="AD85" s="97">
        <v>99.328303776828719</v>
      </c>
      <c r="AE85" s="97">
        <v>150.3044239102793</v>
      </c>
      <c r="AF85" s="97">
        <v>4.6740349622000545</v>
      </c>
      <c r="AG85" s="97">
        <v>113.7365042747592</v>
      </c>
      <c r="AH85" s="21">
        <v>34.251790114333097</v>
      </c>
      <c r="AI85" s="97">
        <v>148.6555161059637</v>
      </c>
      <c r="AJ85" s="97">
        <v>99.328303776828719</v>
      </c>
      <c r="AK85" s="97">
        <v>11.546664731794381</v>
      </c>
      <c r="AL85" s="19">
        <v>4.6740349622000545</v>
      </c>
      <c r="AM85" s="97">
        <v>7.5264440558367269</v>
      </c>
      <c r="AN85" s="21">
        <v>34.251790114333097</v>
      </c>
      <c r="AO85" s="2">
        <v>-65.69440965812278</v>
      </c>
      <c r="AP85" s="66">
        <v>79</v>
      </c>
      <c r="AQ85" s="97">
        <v>6.8593884943461765</v>
      </c>
      <c r="AR85" s="97">
        <v>99.378088886199265</v>
      </c>
      <c r="AS85" s="97">
        <v>143.64702263264994</v>
      </c>
      <c r="AT85" s="97">
        <v>76.821629326007795</v>
      </c>
      <c r="AU85" s="97">
        <v>112.51799456780823</v>
      </c>
      <c r="AV85" s="21">
        <v>33.347179828063304</v>
      </c>
      <c r="AW85" s="97">
        <v>145.38791364255607</v>
      </c>
      <c r="AX85" s="97">
        <v>99.378088886199265</v>
      </c>
      <c r="AY85" s="97">
        <v>10.359237614547448</v>
      </c>
      <c r="AZ85" s="97">
        <v>76.821629326007795</v>
      </c>
      <c r="BA85" s="97">
        <v>1.3892765128335725</v>
      </c>
      <c r="BB85" s="97">
        <v>33.347179828063304</v>
      </c>
      <c r="BC85" s="2">
        <v>-12.696818329869863</v>
      </c>
      <c r="BD85" s="62">
        <v>79</v>
      </c>
      <c r="BE85" s="97">
        <v>5.3483141761709287</v>
      </c>
      <c r="BF85" s="97">
        <v>100.00724391964505</v>
      </c>
      <c r="BG85" s="97">
        <v>147.0721779105744</v>
      </c>
      <c r="BH85" s="97">
        <v>5.5358483010955579</v>
      </c>
      <c r="BI85" s="97">
        <v>112.09661923936386</v>
      </c>
      <c r="BJ85" s="21">
        <v>34.852325499293741</v>
      </c>
      <c r="BK85" s="97">
        <v>148.76540299583226</v>
      </c>
      <c r="BL85" s="97">
        <v>100.00724391964505</v>
      </c>
      <c r="BM85" s="97">
        <v>12.547710499958875</v>
      </c>
      <c r="BN85" s="97">
        <v>5.5358483010955579</v>
      </c>
      <c r="BO85" s="97">
        <v>9.345261034247395</v>
      </c>
      <c r="BP85" s="97">
        <v>34.852325499293741</v>
      </c>
      <c r="BQ85" s="2">
        <v>-64.138637985469757</v>
      </c>
      <c r="BR85" s="97">
        <v>5.4987703320543293</v>
      </c>
      <c r="BS85" s="97">
        <v>100.12869938844517</v>
      </c>
      <c r="BT85" s="97">
        <v>149.39578738121784</v>
      </c>
      <c r="BU85" s="97">
        <v>-0.23776291768083402</v>
      </c>
      <c r="BV85" s="97">
        <v>112.25021232533585</v>
      </c>
      <c r="BW85" s="21">
        <v>99.683175468404087</v>
      </c>
      <c r="BX85" s="97">
        <v>146.4820218539071</v>
      </c>
      <c r="BY85" s="97">
        <v>100.12869938844517</v>
      </c>
      <c r="BZ85" s="97">
        <v>11.998154666049643</v>
      </c>
      <c r="CA85" s="97">
        <v>-0.23776291768083402</v>
      </c>
      <c r="CB85" s="97">
        <v>8.6477787067450755</v>
      </c>
      <c r="CC85" s="97">
        <v>99.683175468404087</v>
      </c>
      <c r="CD85" s="2">
        <v>-77.686910856900852</v>
      </c>
    </row>
    <row r="86" spans="1:82" x14ac:dyDescent="0.25">
      <c r="A86" s="59">
        <v>80</v>
      </c>
      <c r="B86" s="46">
        <v>6.6147252218677917</v>
      </c>
      <c r="C86" s="97">
        <v>99.460145803478923</v>
      </c>
      <c r="D86" s="97">
        <v>149.30385935684617</v>
      </c>
      <c r="E86" s="97">
        <v>4.7900883910680996</v>
      </c>
      <c r="F86" s="97">
        <v>114.39204227716409</v>
      </c>
      <c r="G86" s="21">
        <v>32.39493387890802</v>
      </c>
      <c r="H86" s="97">
        <v>147.49429921475456</v>
      </c>
      <c r="I86" s="97">
        <v>99.460145803478923</v>
      </c>
      <c r="J86" s="97">
        <v>12.266999037941071</v>
      </c>
      <c r="K86" s="97">
        <v>4.7900883910680996</v>
      </c>
      <c r="L86" s="97">
        <v>9.3185352835409105</v>
      </c>
      <c r="M86" s="97">
        <v>32.39493387890802</v>
      </c>
      <c r="N86" s="2">
        <v>-63.539038384412407</v>
      </c>
      <c r="O86" s="97">
        <v>5.58914538323139</v>
      </c>
      <c r="P86" s="97">
        <v>11.601186559420217</v>
      </c>
      <c r="Q86" s="97">
        <v>141.90236117335797</v>
      </c>
      <c r="R86" s="97">
        <v>4.9530271907633336</v>
      </c>
      <c r="S86" s="97">
        <v>113.5101765328825</v>
      </c>
      <c r="T86" s="21">
        <v>34.34301900491198</v>
      </c>
      <c r="U86" s="97">
        <v>146.89155509954389</v>
      </c>
      <c r="V86" s="97">
        <v>11.601186559420217</v>
      </c>
      <c r="W86" s="97">
        <v>9.7768944558246673</v>
      </c>
      <c r="X86" s="97">
        <v>4.9530271907633336</v>
      </c>
      <c r="Y86" s="97">
        <v>8.1454257291482133</v>
      </c>
      <c r="Z86" s="19">
        <v>34.34301900491198</v>
      </c>
      <c r="AA86" s="2">
        <v>-44.65130601652379</v>
      </c>
      <c r="AB86" s="62">
        <v>80</v>
      </c>
      <c r="AC86" s="46">
        <v>5.874182601210566</v>
      </c>
      <c r="AD86" s="97">
        <v>98.969892827508517</v>
      </c>
      <c r="AE86" s="97">
        <v>147.038181714589</v>
      </c>
      <c r="AF86" s="97">
        <v>5.2770833725836841</v>
      </c>
      <c r="AG86" s="97">
        <v>114.19555512180064</v>
      </c>
      <c r="AH86" s="21">
        <v>33.334482362371119</v>
      </c>
      <c r="AI86" s="97">
        <v>150.47503377062677</v>
      </c>
      <c r="AJ86" s="97">
        <v>98.969892827508517</v>
      </c>
      <c r="AK86" s="97">
        <v>15.081868094721798</v>
      </c>
      <c r="AL86" s="19">
        <v>5.2770833725836841</v>
      </c>
      <c r="AM86" s="97">
        <v>11.499421829267755</v>
      </c>
      <c r="AN86" s="21">
        <v>33.334482362371119</v>
      </c>
      <c r="AO86" s="2">
        <v>-63.010595359121041</v>
      </c>
      <c r="AP86" s="66">
        <v>80</v>
      </c>
      <c r="AQ86" s="97">
        <v>5.8428184088609774</v>
      </c>
      <c r="AR86" s="97">
        <v>99.635772642978409</v>
      </c>
      <c r="AS86" s="97">
        <v>142.05937334758067</v>
      </c>
      <c r="AT86" s="97">
        <v>75.681307345616688</v>
      </c>
      <c r="AU86" s="97">
        <v>110.05904501774758</v>
      </c>
      <c r="AV86" s="21">
        <v>34.072979309272696</v>
      </c>
      <c r="AW86" s="97">
        <v>141.62286507997175</v>
      </c>
      <c r="AX86" s="97">
        <v>99.635772642978409</v>
      </c>
      <c r="AY86" s="97">
        <v>10.268698398780131</v>
      </c>
      <c r="AZ86" s="97">
        <v>75.681307345616688</v>
      </c>
      <c r="BA86" s="97">
        <v>-6.2929996810230371E-3</v>
      </c>
      <c r="BB86" s="97">
        <v>34.072979309272696</v>
      </c>
      <c r="BC86" s="2">
        <v>-13.178748529448969</v>
      </c>
      <c r="BD86" s="62">
        <v>80</v>
      </c>
      <c r="BE86" s="97">
        <v>5.970744864525912</v>
      </c>
      <c r="BF86" s="97">
        <v>99.216660379819601</v>
      </c>
      <c r="BG86" s="97">
        <v>149.08749000381823</v>
      </c>
      <c r="BH86" s="97">
        <v>5.359320104672519</v>
      </c>
      <c r="BI86" s="97">
        <v>113.81877210471399</v>
      </c>
      <c r="BJ86" s="21">
        <v>33.929612740812395</v>
      </c>
      <c r="BK86" s="97">
        <v>150.18626861835611</v>
      </c>
      <c r="BL86" s="97">
        <v>99.216660379819601</v>
      </c>
      <c r="BM86" s="97">
        <v>13.494351016131906</v>
      </c>
      <c r="BN86" s="97">
        <v>5.359320104672519</v>
      </c>
      <c r="BO86" s="97">
        <v>13.660202877072901</v>
      </c>
      <c r="BP86" s="97">
        <v>33.929612740812395</v>
      </c>
      <c r="BQ86" s="2">
        <v>-61.40566967726707</v>
      </c>
      <c r="BR86" s="97">
        <v>6.0426919575936333</v>
      </c>
      <c r="BS86" s="97">
        <v>99.446436466823116</v>
      </c>
      <c r="BT86" s="97">
        <v>151.26990877146395</v>
      </c>
      <c r="BU86" s="97">
        <v>0.51504755030228266</v>
      </c>
      <c r="BV86" s="97">
        <v>112.07278841453366</v>
      </c>
      <c r="BW86" s="21">
        <v>99.958054112850292</v>
      </c>
      <c r="BX86" s="97">
        <v>150.98458540456599</v>
      </c>
      <c r="BY86" s="97">
        <v>99.446436466823116</v>
      </c>
      <c r="BZ86" s="97">
        <v>14.34852373703704</v>
      </c>
      <c r="CA86" s="97">
        <v>0.51504755030228266</v>
      </c>
      <c r="CB86" s="97">
        <v>14.280476484326311</v>
      </c>
      <c r="CC86" s="97">
        <v>99.958054112850292</v>
      </c>
      <c r="CD86" s="2">
        <v>-66.806957860595844</v>
      </c>
    </row>
    <row r="87" spans="1:82" x14ac:dyDescent="0.25">
      <c r="A87" s="59">
        <v>81</v>
      </c>
      <c r="B87" s="46">
        <v>6.3093618512133407</v>
      </c>
      <c r="C87" s="97">
        <v>99.301554154373619</v>
      </c>
      <c r="D87" s="97">
        <v>148.87603863476164</v>
      </c>
      <c r="E87" s="97">
        <v>6.3834757671149962</v>
      </c>
      <c r="F87" s="97">
        <v>114.6923010059128</v>
      </c>
      <c r="G87" s="21">
        <v>33.262791407884777</v>
      </c>
      <c r="H87" s="97">
        <v>148.73439201219279</v>
      </c>
      <c r="I87" s="97">
        <v>99.301554154373619</v>
      </c>
      <c r="J87" s="97">
        <v>10.825080197932635</v>
      </c>
      <c r="K87" s="97">
        <v>6.3834757671149962</v>
      </c>
      <c r="L87" s="97">
        <v>7.4310843614124114</v>
      </c>
      <c r="M87" s="97">
        <v>33.262791407884777</v>
      </c>
      <c r="N87" s="2">
        <v>-61.593276401531156</v>
      </c>
      <c r="O87" s="97">
        <v>5.5801888386765013</v>
      </c>
      <c r="P87" s="97">
        <v>9.1274267300724699</v>
      </c>
      <c r="Q87" s="97">
        <v>143.11334806006897</v>
      </c>
      <c r="R87" s="97">
        <v>5.3108268340599469</v>
      </c>
      <c r="S87" s="97">
        <v>112.34369507003773</v>
      </c>
      <c r="T87" s="21">
        <v>34.72036984206197</v>
      </c>
      <c r="U87" s="97">
        <v>149.92387442338344</v>
      </c>
      <c r="V87" s="97">
        <v>9.1274267300724699</v>
      </c>
      <c r="W87" s="97">
        <v>10.944410875162943</v>
      </c>
      <c r="X87" s="97">
        <v>5.3108268340599469</v>
      </c>
      <c r="Y87" s="97">
        <v>7.4825914748839857</v>
      </c>
      <c r="Z87" s="19">
        <v>34.72036984206197</v>
      </c>
      <c r="AA87" s="2">
        <v>-42.504480824671177</v>
      </c>
      <c r="AB87" s="62">
        <v>81</v>
      </c>
      <c r="AC87" s="46">
        <v>5.8620646158249592</v>
      </c>
      <c r="AD87" s="97">
        <v>99.495556287335944</v>
      </c>
      <c r="AE87" s="97">
        <v>147.17474859964136</v>
      </c>
      <c r="AF87" s="97">
        <v>5.9097816180499878</v>
      </c>
      <c r="AG87" s="97">
        <v>114.40045613935405</v>
      </c>
      <c r="AH87" s="21">
        <v>35.401554161986823</v>
      </c>
      <c r="AI87" s="97">
        <v>145.39261809504623</v>
      </c>
      <c r="AJ87" s="97">
        <v>99.495556287335944</v>
      </c>
      <c r="AK87" s="97">
        <v>12.245546783549813</v>
      </c>
      <c r="AL87" s="19">
        <v>5.9097816180499878</v>
      </c>
      <c r="AM87" s="97">
        <v>5.2441621042607105</v>
      </c>
      <c r="AN87" s="21">
        <v>35.401554161986823</v>
      </c>
      <c r="AO87" s="2">
        <v>-64.339531396715756</v>
      </c>
      <c r="AP87" s="66">
        <v>81</v>
      </c>
      <c r="AQ87" s="97">
        <v>6.074230821609806</v>
      </c>
      <c r="AR87" s="97">
        <v>99.521476383714372</v>
      </c>
      <c r="AS87" s="97">
        <v>140.40371913307195</v>
      </c>
      <c r="AT87" s="97">
        <v>78.219180733181872</v>
      </c>
      <c r="AU87" s="97">
        <v>113.30299062377237</v>
      </c>
      <c r="AV87" s="21">
        <v>33.808390475188588</v>
      </c>
      <c r="AW87" s="97">
        <v>146.40127316673622</v>
      </c>
      <c r="AX87" s="97">
        <v>99.521476383714372</v>
      </c>
      <c r="AY87" s="97">
        <v>13.28276213594612</v>
      </c>
      <c r="AZ87" s="97">
        <v>78.219180733181872</v>
      </c>
      <c r="BA87" s="97">
        <v>4.0259241366295448</v>
      </c>
      <c r="BB87" s="97">
        <v>33.808390475188588</v>
      </c>
      <c r="BC87" s="2">
        <v>-13.398850016556215</v>
      </c>
      <c r="BD87" s="62">
        <v>81</v>
      </c>
      <c r="BE87" s="97">
        <v>6.7740626494666305</v>
      </c>
      <c r="BF87" s="97">
        <v>99.38166865328418</v>
      </c>
      <c r="BG87" s="97">
        <v>151.13396092606015</v>
      </c>
      <c r="BH87" s="97">
        <v>6.3794773967559362</v>
      </c>
      <c r="BI87" s="97">
        <v>113.73298387332977</v>
      </c>
      <c r="BJ87" s="21">
        <v>33.957854448823646</v>
      </c>
      <c r="BK87" s="97">
        <v>153.67532271356961</v>
      </c>
      <c r="BL87" s="97">
        <v>99.38166865328418</v>
      </c>
      <c r="BM87" s="97">
        <v>9.2398344052166639</v>
      </c>
      <c r="BN87" s="97">
        <v>6.3794773967559362</v>
      </c>
      <c r="BO87" s="97">
        <v>8.6251336675723671</v>
      </c>
      <c r="BP87" s="97">
        <v>33.957854448823646</v>
      </c>
      <c r="BQ87" s="2">
        <v>-60.849895488480932</v>
      </c>
      <c r="BR87" s="97">
        <v>5.9143175964459536</v>
      </c>
      <c r="BS87" s="97">
        <v>99.007732043727472</v>
      </c>
      <c r="BT87" s="97">
        <v>148.22515661224568</v>
      </c>
      <c r="BU87" s="97">
        <v>0.78884170893526107</v>
      </c>
      <c r="BV87" s="97">
        <v>113.44360930330203</v>
      </c>
      <c r="BW87" s="21">
        <v>99.418221590366784</v>
      </c>
      <c r="BX87" s="97">
        <v>151.35080309784897</v>
      </c>
      <c r="BY87" s="97">
        <v>99.007732043727472</v>
      </c>
      <c r="BZ87" s="97">
        <v>11.722005706029103</v>
      </c>
      <c r="CA87" s="97">
        <v>0.78884170893526107</v>
      </c>
      <c r="CB87" s="97">
        <v>6.7117152664158279</v>
      </c>
      <c r="CC87" s="97">
        <v>99.418221590366784</v>
      </c>
      <c r="CD87" s="2">
        <v>-78.254355102407914</v>
      </c>
    </row>
    <row r="88" spans="1:82" x14ac:dyDescent="0.25">
      <c r="A88" s="59">
        <v>82</v>
      </c>
      <c r="B88" s="46">
        <v>5.3736211068720756</v>
      </c>
      <c r="C88" s="97">
        <v>99.706729008611674</v>
      </c>
      <c r="D88" s="97">
        <v>147.90766619722046</v>
      </c>
      <c r="E88" s="97">
        <v>5.5518019394117806</v>
      </c>
      <c r="F88" s="97">
        <v>112.49635733449485</v>
      </c>
      <c r="G88" s="21">
        <v>34.729571167180659</v>
      </c>
      <c r="H88" s="97">
        <v>148.46765483357609</v>
      </c>
      <c r="I88" s="97">
        <v>99.706729008611674</v>
      </c>
      <c r="J88" s="97">
        <v>10.974059852205123</v>
      </c>
      <c r="K88" s="97">
        <v>5.5518019394117806</v>
      </c>
      <c r="L88" s="97">
        <v>7.1674321151453704</v>
      </c>
      <c r="M88" s="97">
        <v>34.729571167180659</v>
      </c>
      <c r="N88" s="2">
        <v>-65.134670445332276</v>
      </c>
      <c r="O88" s="97">
        <v>5.6967043678498621</v>
      </c>
      <c r="P88" s="97">
        <v>11.604192881496482</v>
      </c>
      <c r="Q88" s="97">
        <v>145.20605356984726</v>
      </c>
      <c r="R88" s="97">
        <v>7.3989918739289049</v>
      </c>
      <c r="S88" s="97">
        <v>113.622313494054</v>
      </c>
      <c r="T88" s="21">
        <v>33.01755637152376</v>
      </c>
      <c r="U88" s="97">
        <v>146.54726518714338</v>
      </c>
      <c r="V88" s="97">
        <v>11.604192881496482</v>
      </c>
      <c r="W88" s="97">
        <v>9.8484498549779484</v>
      </c>
      <c r="X88" s="97">
        <v>7.3989918739289049</v>
      </c>
      <c r="Y88" s="97">
        <v>7.1550164422951106</v>
      </c>
      <c r="Z88" s="19">
        <v>33.01755637152376</v>
      </c>
      <c r="AA88" s="2">
        <v>-36.812405815405732</v>
      </c>
      <c r="AB88" s="62">
        <v>82</v>
      </c>
      <c r="AC88" s="46">
        <v>5.2648876839920122</v>
      </c>
      <c r="AD88" s="97">
        <v>100.10348878167405</v>
      </c>
      <c r="AE88" s="97">
        <v>148.67828104359262</v>
      </c>
      <c r="AF88" s="97">
        <v>5.4602234773510849</v>
      </c>
      <c r="AG88" s="97">
        <v>115.67937182237692</v>
      </c>
      <c r="AH88" s="21">
        <v>33.570012750335181</v>
      </c>
      <c r="AI88" s="97">
        <v>151.07267284027881</v>
      </c>
      <c r="AJ88" s="97">
        <v>100.10348878167405</v>
      </c>
      <c r="AK88" s="97">
        <v>10.902833061532515</v>
      </c>
      <c r="AL88" s="19">
        <v>5.4602234773510849</v>
      </c>
      <c r="AM88" s="97">
        <v>6.737142159552822</v>
      </c>
      <c r="AN88" s="21">
        <v>33.570012750335181</v>
      </c>
      <c r="AO88" s="2">
        <v>-66.229895881717056</v>
      </c>
      <c r="AP88" s="66">
        <v>82</v>
      </c>
      <c r="AQ88" s="97">
        <v>6.2359021623661821</v>
      </c>
      <c r="AR88" s="97">
        <v>99.940893864342712</v>
      </c>
      <c r="AS88" s="97">
        <v>141.62959420695344</v>
      </c>
      <c r="AT88" s="97">
        <v>76.024019092446864</v>
      </c>
      <c r="AU88" s="97">
        <v>112.29738652685008</v>
      </c>
      <c r="AV88" s="21">
        <v>33.639450867570943</v>
      </c>
      <c r="AW88" s="97">
        <v>145.18033328790364</v>
      </c>
      <c r="AX88" s="97">
        <v>99.940893864342712</v>
      </c>
      <c r="AY88" s="97">
        <v>13.638092334259081</v>
      </c>
      <c r="AZ88" s="97">
        <v>76.024019092446864</v>
      </c>
      <c r="BA88" s="97">
        <v>5.09799340853984</v>
      </c>
      <c r="BB88" s="97">
        <v>33.639450867570943</v>
      </c>
      <c r="BC88" s="2">
        <v>-13.606844275846059</v>
      </c>
      <c r="BD88" s="62">
        <v>82</v>
      </c>
      <c r="BE88" s="97">
        <v>5.839776371566618</v>
      </c>
      <c r="BF88" s="97">
        <v>99.826251530777242</v>
      </c>
      <c r="BG88" s="97">
        <v>148.40013242783306</v>
      </c>
      <c r="BH88" s="97">
        <v>5.9014195368129503</v>
      </c>
      <c r="BI88" s="97">
        <v>114.79535970209162</v>
      </c>
      <c r="BJ88" s="21">
        <v>33.597249748635043</v>
      </c>
      <c r="BK88" s="97">
        <v>151.80072054343765</v>
      </c>
      <c r="BL88" s="97">
        <v>99.826251530777242</v>
      </c>
      <c r="BM88" s="97">
        <v>13.655495775559091</v>
      </c>
      <c r="BN88" s="97">
        <v>5.9014195368129503</v>
      </c>
      <c r="BO88" s="97">
        <v>8.8717001919831056</v>
      </c>
      <c r="BP88" s="97">
        <v>33.597249748635043</v>
      </c>
      <c r="BQ88" s="2">
        <v>-63.202628214334844</v>
      </c>
      <c r="BR88" s="97">
        <v>5.862929242126266</v>
      </c>
      <c r="BS88" s="97">
        <v>98.520923831368108</v>
      </c>
      <c r="BT88" s="97">
        <v>149.58771684492194</v>
      </c>
      <c r="BU88" s="97">
        <v>1.4340291033195238</v>
      </c>
      <c r="BV88" s="97">
        <v>114.29982208297294</v>
      </c>
      <c r="BW88" s="21">
        <v>99.485717444362095</v>
      </c>
      <c r="BX88" s="97">
        <v>147.05267737565467</v>
      </c>
      <c r="BY88" s="97">
        <v>98.520923831368108</v>
      </c>
      <c r="BZ88" s="97">
        <v>15.38600961279076</v>
      </c>
      <c r="CA88" s="97">
        <v>1.4340291033195238</v>
      </c>
      <c r="CB88" s="97">
        <v>10.07229163029371</v>
      </c>
      <c r="CC88" s="97">
        <v>99.485717444362095</v>
      </c>
      <c r="CD88" s="2">
        <v>-70.705995907693008</v>
      </c>
    </row>
    <row r="89" spans="1:82" x14ac:dyDescent="0.25">
      <c r="A89" s="59">
        <v>83</v>
      </c>
      <c r="B89" s="46">
        <v>5.2855763694224001</v>
      </c>
      <c r="C89" s="97">
        <v>98.481559528169214</v>
      </c>
      <c r="D89" s="97">
        <v>150.03252306042106</v>
      </c>
      <c r="E89" s="97">
        <v>5.6268377233195466</v>
      </c>
      <c r="F89" s="97">
        <v>113.98735578541965</v>
      </c>
      <c r="G89" s="21">
        <v>34.563175492940552</v>
      </c>
      <c r="H89" s="97">
        <v>147.3257635722189</v>
      </c>
      <c r="I89" s="97">
        <v>98.481559528169214</v>
      </c>
      <c r="J89" s="97">
        <v>9.8230753599610896</v>
      </c>
      <c r="K89" s="97">
        <v>5.6268377233195466</v>
      </c>
      <c r="L89" s="97">
        <v>5.6235374634688089</v>
      </c>
      <c r="M89" s="97">
        <v>34.563175492940552</v>
      </c>
      <c r="N89" s="2">
        <v>-65.537627816153503</v>
      </c>
      <c r="O89" s="97">
        <v>5.1842188740620845</v>
      </c>
      <c r="P89" s="97">
        <v>11.194364285692822</v>
      </c>
      <c r="Q89" s="97">
        <v>143.22917588518544</v>
      </c>
      <c r="R89" s="97">
        <v>6.4045370789699287</v>
      </c>
      <c r="S89" s="97">
        <v>113.49253712658819</v>
      </c>
      <c r="T89" s="21">
        <v>32.668323720798575</v>
      </c>
      <c r="U89" s="97">
        <v>144.63854829184132</v>
      </c>
      <c r="V89" s="97">
        <v>11.194364285692822</v>
      </c>
      <c r="W89" s="97">
        <v>14.963573538056096</v>
      </c>
      <c r="X89" s="97">
        <v>6.4045370789699287</v>
      </c>
      <c r="Y89" s="97">
        <v>16.166325706768465</v>
      </c>
      <c r="Z89" s="19">
        <v>32.668323720798575</v>
      </c>
      <c r="AA89" s="2">
        <v>-33.983664774823161</v>
      </c>
      <c r="AB89" s="62">
        <v>83</v>
      </c>
      <c r="AC89" s="46">
        <v>6.1424797347132776</v>
      </c>
      <c r="AD89" s="97">
        <v>98.834432298291418</v>
      </c>
      <c r="AE89" s="97">
        <v>147.66863228073319</v>
      </c>
      <c r="AF89" s="97">
        <v>5.4177575027387679</v>
      </c>
      <c r="AG89" s="97">
        <v>114.48945591180112</v>
      </c>
      <c r="AH89" s="21">
        <v>34.368820732168373</v>
      </c>
      <c r="AI89" s="97">
        <v>153.33107276374409</v>
      </c>
      <c r="AJ89" s="97">
        <v>98.834432298291418</v>
      </c>
      <c r="AK89" s="97">
        <v>10.952873000147889</v>
      </c>
      <c r="AL89" s="19">
        <v>5.4177575027387679</v>
      </c>
      <c r="AM89" s="97">
        <v>12.085322752976975</v>
      </c>
      <c r="AN89" s="21">
        <v>34.368820732168373</v>
      </c>
      <c r="AO89" s="2">
        <v>-62.309931037900789</v>
      </c>
      <c r="AP89" s="66">
        <v>83</v>
      </c>
      <c r="AQ89" s="97">
        <v>6.1069316147926189</v>
      </c>
      <c r="AR89" s="97">
        <v>100.57438332459751</v>
      </c>
      <c r="AS89" s="97">
        <v>141.05330415981635</v>
      </c>
      <c r="AT89" s="97">
        <v>74.796052956497874</v>
      </c>
      <c r="AU89" s="97">
        <v>111.37474284330223</v>
      </c>
      <c r="AV89" s="21">
        <v>33.627247490952492</v>
      </c>
      <c r="AW89" s="97">
        <v>143.99203553763374</v>
      </c>
      <c r="AX89" s="97">
        <v>100.57438332459751</v>
      </c>
      <c r="AY89" s="97">
        <v>11.490948046679367</v>
      </c>
      <c r="AZ89" s="97">
        <v>74.796052956497874</v>
      </c>
      <c r="BA89" s="97">
        <v>1.2197197392589234</v>
      </c>
      <c r="BB89" s="97">
        <v>33.627247490952492</v>
      </c>
      <c r="BC89" s="2">
        <v>-14.10928143386232</v>
      </c>
      <c r="BD89" s="62">
        <v>83</v>
      </c>
      <c r="BE89" s="97">
        <v>6.455688433467162</v>
      </c>
      <c r="BF89" s="97">
        <v>98.013855103103964</v>
      </c>
      <c r="BG89" s="97">
        <v>148.42988364702464</v>
      </c>
      <c r="BH89" s="97">
        <v>5.9573529993726018</v>
      </c>
      <c r="BI89" s="97">
        <v>114.91569315232196</v>
      </c>
      <c r="BJ89" s="21">
        <v>33.579954528830378</v>
      </c>
      <c r="BK89" s="97">
        <v>154.55120585051731</v>
      </c>
      <c r="BL89" s="97">
        <v>98.013855103103964</v>
      </c>
      <c r="BM89" s="97">
        <v>10.773918558634179</v>
      </c>
      <c r="BN89" s="97">
        <v>5.9573529993726018</v>
      </c>
      <c r="BO89" s="97">
        <v>13.880680671955467</v>
      </c>
      <c r="BP89" s="97">
        <v>33.579954528830378</v>
      </c>
      <c r="BQ89" s="2">
        <v>-59.964931011504319</v>
      </c>
      <c r="BR89" s="97">
        <v>6.3035189032048589</v>
      </c>
      <c r="BS89" s="97">
        <v>99.862759174131142</v>
      </c>
      <c r="BT89" s="97">
        <v>148.04686665142142</v>
      </c>
      <c r="BU89" s="97">
        <v>1.1912882705606709</v>
      </c>
      <c r="BV89" s="97">
        <v>116.67813014655495</v>
      </c>
      <c r="BW89" s="21">
        <v>99.822151998147433</v>
      </c>
      <c r="BX89" s="97">
        <v>152.22892885418435</v>
      </c>
      <c r="BY89" s="97">
        <v>99.862759174131142</v>
      </c>
      <c r="BZ89" s="97">
        <v>8.4368324459653827</v>
      </c>
      <c r="CA89" s="97">
        <v>1.1912882705606709</v>
      </c>
      <c r="CB89" s="97">
        <v>12.084959211090304</v>
      </c>
      <c r="CC89" s="97">
        <v>99.822151998147433</v>
      </c>
      <c r="CD89" s="2">
        <v>-68.650653455950007</v>
      </c>
    </row>
    <row r="90" spans="1:82" x14ac:dyDescent="0.25">
      <c r="A90" s="59">
        <v>84</v>
      </c>
      <c r="B90" s="46">
        <v>6.9949402497693871</v>
      </c>
      <c r="C90" s="97">
        <v>99.951832407619932</v>
      </c>
      <c r="D90" s="97">
        <v>147.6063935265442</v>
      </c>
      <c r="E90" s="97">
        <v>7.0676652627286956</v>
      </c>
      <c r="F90" s="97">
        <v>116.40444513913255</v>
      </c>
      <c r="G90" s="21">
        <v>33.641354538616248</v>
      </c>
      <c r="H90" s="97">
        <v>149.26877958350835</v>
      </c>
      <c r="I90" s="97">
        <v>99.951832407619932</v>
      </c>
      <c r="J90" s="97">
        <v>9.8202412285711382</v>
      </c>
      <c r="K90" s="97">
        <v>7.0676652627286956</v>
      </c>
      <c r="L90" s="97">
        <v>7.3725833814065229</v>
      </c>
      <c r="M90" s="97">
        <v>33.641354538616248</v>
      </c>
      <c r="N90" s="2">
        <v>-59.635774053542853</v>
      </c>
      <c r="O90" s="97">
        <v>6.547714682438742</v>
      </c>
      <c r="P90" s="97">
        <v>10.17541591506343</v>
      </c>
      <c r="Q90" s="97">
        <v>142.53125569970462</v>
      </c>
      <c r="R90" s="97">
        <v>5.9356338554976533</v>
      </c>
      <c r="S90" s="97">
        <v>113.02822358603426</v>
      </c>
      <c r="T90" s="21">
        <v>32.071929738704029</v>
      </c>
      <c r="U90" s="97">
        <v>145.39287068560449</v>
      </c>
      <c r="V90" s="97">
        <v>10.17541591506343</v>
      </c>
      <c r="W90" s="97">
        <v>11.295792354059524</v>
      </c>
      <c r="X90" s="97">
        <v>5.9356338554976533</v>
      </c>
      <c r="Y90" s="97">
        <v>6.2855939785081221</v>
      </c>
      <c r="Z90" s="19">
        <v>32.071929738704029</v>
      </c>
      <c r="AA90" s="2">
        <v>-40.665208948297405</v>
      </c>
      <c r="AB90" s="62">
        <v>84</v>
      </c>
      <c r="AC90" s="46">
        <v>5.235417862203513</v>
      </c>
      <c r="AD90" s="97">
        <v>99.010384234529027</v>
      </c>
      <c r="AE90" s="97">
        <v>148.27098253248968</v>
      </c>
      <c r="AF90" s="97">
        <v>6.6810306494361713</v>
      </c>
      <c r="AG90" s="97">
        <v>113.84144545422679</v>
      </c>
      <c r="AH90" s="21">
        <v>32.4828694472805</v>
      </c>
      <c r="AI90" s="97">
        <v>148.4985189173016</v>
      </c>
      <c r="AJ90" s="97">
        <v>99.010384234529027</v>
      </c>
      <c r="AK90" s="97">
        <v>10.246289469820361</v>
      </c>
      <c r="AL90" s="19">
        <v>6.6810306494361713</v>
      </c>
      <c r="AM90" s="97">
        <v>7.9201226652225181</v>
      </c>
      <c r="AN90" s="21">
        <v>32.4828694472805</v>
      </c>
      <c r="AO90" s="2">
        <v>-62.183488954711009</v>
      </c>
      <c r="AP90" s="66">
        <v>84</v>
      </c>
      <c r="AQ90" s="97">
        <v>6.1769948870613769</v>
      </c>
      <c r="AR90" s="97">
        <v>99.604731153930999</v>
      </c>
      <c r="AS90" s="97">
        <v>140.45542824282475</v>
      </c>
      <c r="AT90" s="97">
        <v>76.315363243675421</v>
      </c>
      <c r="AU90" s="97">
        <v>109.68360321325156</v>
      </c>
      <c r="AV90" s="21">
        <v>33.349345347522579</v>
      </c>
      <c r="AW90" s="97">
        <v>142.66286483649918</v>
      </c>
      <c r="AX90" s="97">
        <v>99.604731153930999</v>
      </c>
      <c r="AY90" s="97">
        <v>14.23882399742276</v>
      </c>
      <c r="AZ90" s="97">
        <v>76.315363243675421</v>
      </c>
      <c r="BA90" s="97">
        <v>4.3541738387132671</v>
      </c>
      <c r="BB90" s="97">
        <v>33.349345347522579</v>
      </c>
      <c r="BC90" s="2">
        <v>-13.285321608373538</v>
      </c>
      <c r="BD90" s="62">
        <v>84</v>
      </c>
      <c r="BE90" s="97">
        <v>5.4819963240299128</v>
      </c>
      <c r="BF90" s="97">
        <v>99.917091224528164</v>
      </c>
      <c r="BG90" s="97">
        <v>150.67021679583081</v>
      </c>
      <c r="BH90" s="97">
        <v>5.5672899575579695</v>
      </c>
      <c r="BI90" s="97">
        <v>113.33142447179586</v>
      </c>
      <c r="BJ90" s="21">
        <v>32.739202720052184</v>
      </c>
      <c r="BK90" s="97">
        <v>149.07025206569014</v>
      </c>
      <c r="BL90" s="97">
        <v>99.917091224528164</v>
      </c>
      <c r="BM90" s="97">
        <v>12.21604388129294</v>
      </c>
      <c r="BN90" s="97">
        <v>5.5672899575579695</v>
      </c>
      <c r="BO90" s="97">
        <v>10.169306936037991</v>
      </c>
      <c r="BP90" s="97">
        <v>32.739202720052184</v>
      </c>
      <c r="BQ90" s="2">
        <v>-63.184531707851256</v>
      </c>
      <c r="BR90" s="97">
        <v>5.1441359637742599</v>
      </c>
      <c r="BS90" s="97">
        <v>100.85455990446786</v>
      </c>
      <c r="BT90" s="97">
        <v>148.61332708174959</v>
      </c>
      <c r="BU90" s="97">
        <v>1.230878817724028</v>
      </c>
      <c r="BV90" s="97">
        <v>113.56662310938592</v>
      </c>
      <c r="BW90" s="21">
        <v>99.869247776246141</v>
      </c>
      <c r="BX90" s="97">
        <v>150.88359800021212</v>
      </c>
      <c r="BY90" s="97">
        <v>100.85455990446786</v>
      </c>
      <c r="BZ90" s="97">
        <v>11.687888349870937</v>
      </c>
      <c r="CA90" s="97">
        <v>1.230878817724028</v>
      </c>
      <c r="CB90" s="97">
        <v>3.8239988852824665</v>
      </c>
      <c r="CC90" s="97">
        <v>99.869247776246141</v>
      </c>
      <c r="CD90" s="2">
        <v>-84.763521605744131</v>
      </c>
    </row>
    <row r="91" spans="1:82" x14ac:dyDescent="0.25">
      <c r="A91" s="59">
        <v>85</v>
      </c>
      <c r="B91" s="46">
        <v>5.9721029595846051</v>
      </c>
      <c r="C91" s="97">
        <v>98.698475192645674</v>
      </c>
      <c r="D91" s="97">
        <v>147.16304572168374</v>
      </c>
      <c r="E91" s="97">
        <v>7.1128533210488083</v>
      </c>
      <c r="F91" s="97">
        <v>112.76860796749214</v>
      </c>
      <c r="G91" s="21">
        <v>35.149069341074771</v>
      </c>
      <c r="H91" s="97">
        <v>145.80662028410384</v>
      </c>
      <c r="I91" s="97">
        <v>98.698475192645674</v>
      </c>
      <c r="J91" s="97">
        <v>13.366645215626475</v>
      </c>
      <c r="K91" s="97">
        <v>7.1128533210488083</v>
      </c>
      <c r="L91" s="97">
        <v>7.0742300778172158</v>
      </c>
      <c r="M91" s="97">
        <v>35.149069341074771</v>
      </c>
      <c r="N91" s="2">
        <v>-60.433582933008218</v>
      </c>
      <c r="O91" s="97">
        <v>5.6430590191369303</v>
      </c>
      <c r="P91" s="97">
        <v>10.973133248055289</v>
      </c>
      <c r="Q91" s="97">
        <v>142.58870820316233</v>
      </c>
      <c r="R91" s="97">
        <v>6.8334120989978873</v>
      </c>
      <c r="S91" s="97">
        <v>113.72819532333726</v>
      </c>
      <c r="T91" s="21">
        <v>33.799266823335877</v>
      </c>
      <c r="U91" s="97">
        <v>146.47927768205531</v>
      </c>
      <c r="V91" s="97">
        <v>10.973133248055289</v>
      </c>
      <c r="W91" s="97">
        <v>8.5296815849523888</v>
      </c>
      <c r="X91" s="97">
        <v>6.8334120989978873</v>
      </c>
      <c r="Y91" s="97">
        <v>4.9607260422202959</v>
      </c>
      <c r="Z91" s="19">
        <v>33.799266823335877</v>
      </c>
      <c r="AA91" s="2">
        <v>-40.290799513086142</v>
      </c>
      <c r="AB91" s="62">
        <v>85</v>
      </c>
      <c r="AC91" s="46">
        <v>4.5851439337688022</v>
      </c>
      <c r="AD91" s="97">
        <v>99.376580681331248</v>
      </c>
      <c r="AE91" s="97">
        <v>148.26699006371234</v>
      </c>
      <c r="AF91" s="97">
        <v>4.841971841513276</v>
      </c>
      <c r="AG91" s="97">
        <v>112.9013720128021</v>
      </c>
      <c r="AH91" s="21">
        <v>33.852884710319543</v>
      </c>
      <c r="AI91" s="97">
        <v>150.47454210669545</v>
      </c>
      <c r="AJ91" s="97">
        <v>99.376580681331248</v>
      </c>
      <c r="AK91" s="97">
        <v>13.281405010482922</v>
      </c>
      <c r="AL91" s="19">
        <v>4.841971841513276</v>
      </c>
      <c r="AM91" s="97">
        <v>7.1837855132306396</v>
      </c>
      <c r="AN91" s="21">
        <v>33.852884710319543</v>
      </c>
      <c r="AO91" s="2">
        <v>-68.550990861018363</v>
      </c>
      <c r="AP91" s="66">
        <v>85</v>
      </c>
      <c r="AQ91" s="97">
        <v>5.9743694938386831</v>
      </c>
      <c r="AR91" s="97">
        <v>99.630119255635236</v>
      </c>
      <c r="AS91" s="97">
        <v>141.15404707762585</v>
      </c>
      <c r="AT91" s="97">
        <v>76.340762900604403</v>
      </c>
      <c r="AU91" s="97">
        <v>115.09064361122861</v>
      </c>
      <c r="AV91" s="21">
        <v>35.547696494008086</v>
      </c>
      <c r="AW91" s="97">
        <v>143.89712024111159</v>
      </c>
      <c r="AX91" s="97">
        <v>99.630119255635236</v>
      </c>
      <c r="AY91" s="97">
        <v>11.293708693935478</v>
      </c>
      <c r="AZ91" s="97">
        <v>76.340762900604403</v>
      </c>
      <c r="BA91" s="97">
        <v>3.7058554537311608</v>
      </c>
      <c r="BB91" s="97">
        <v>35.547696494008086</v>
      </c>
      <c r="BC91" s="2">
        <v>-13.696133042458969</v>
      </c>
      <c r="BD91" s="62">
        <v>85</v>
      </c>
      <c r="BE91" s="97">
        <v>5.2327403534118959</v>
      </c>
      <c r="BF91" s="97">
        <v>98.668543619885483</v>
      </c>
      <c r="BG91" s="97">
        <v>148.22889487668539</v>
      </c>
      <c r="BH91" s="97">
        <v>5.2260450094119602</v>
      </c>
      <c r="BI91" s="97">
        <v>115.24727869607172</v>
      </c>
      <c r="BJ91" s="21">
        <v>32.738172356902197</v>
      </c>
      <c r="BK91" s="97">
        <v>148.72468561699662</v>
      </c>
      <c r="BL91" s="97">
        <v>98.668543619885483</v>
      </c>
      <c r="BM91" s="97">
        <v>11.307059725000482</v>
      </c>
      <c r="BN91" s="97">
        <v>5.2260450094119602</v>
      </c>
      <c r="BO91" s="97">
        <v>12.332682955416852</v>
      </c>
      <c r="BP91" s="97">
        <v>32.738172356902197</v>
      </c>
      <c r="BQ91" s="2">
        <v>-63.33204113614174</v>
      </c>
      <c r="BR91" s="97">
        <v>6.3127088249489054</v>
      </c>
      <c r="BS91" s="97">
        <v>99.717164153012575</v>
      </c>
      <c r="BT91" s="97">
        <v>148.28627258871217</v>
      </c>
      <c r="BU91" s="97">
        <v>1.3123940384995423</v>
      </c>
      <c r="BV91" s="97">
        <v>113.14976722402287</v>
      </c>
      <c r="BW91" s="21">
        <v>99.750347861210955</v>
      </c>
      <c r="BX91" s="97">
        <v>149.92066304099407</v>
      </c>
      <c r="BY91" s="97">
        <v>99.717164153012575</v>
      </c>
      <c r="BZ91" s="97">
        <v>11.661336272357245</v>
      </c>
      <c r="CA91" s="97">
        <v>1.3123940384995423</v>
      </c>
      <c r="CB91" s="97">
        <v>10.507183487373849</v>
      </c>
      <c r="CC91" s="97">
        <v>99.750347861210955</v>
      </c>
      <c r="CD91" s="2">
        <v>-69.955245234706425</v>
      </c>
    </row>
    <row r="92" spans="1:82" x14ac:dyDescent="0.25">
      <c r="A92" s="59">
        <v>86</v>
      </c>
      <c r="B92" s="46">
        <v>6.1329441270139124</v>
      </c>
      <c r="C92" s="97">
        <v>99.801658768207275</v>
      </c>
      <c r="D92" s="97">
        <v>149.14910118306364</v>
      </c>
      <c r="E92" s="97">
        <v>6.7720449335916841</v>
      </c>
      <c r="F92" s="97">
        <v>111.72644258310355</v>
      </c>
      <c r="G92" s="21">
        <v>33.470180746901192</v>
      </c>
      <c r="H92" s="97">
        <v>150.97013165059198</v>
      </c>
      <c r="I92" s="97">
        <v>99.801658768207275</v>
      </c>
      <c r="J92" s="97">
        <v>10.940813735154302</v>
      </c>
      <c r="K92" s="97">
        <v>6.7720449335916841</v>
      </c>
      <c r="L92" s="97">
        <v>7.0471071289667382</v>
      </c>
      <c r="M92" s="97">
        <v>33.470180746901192</v>
      </c>
      <c r="N92" s="2">
        <v>-61.425404288683822</v>
      </c>
      <c r="O92" s="97">
        <v>5.2601370559272107</v>
      </c>
      <c r="P92" s="97">
        <v>9.2561626749201338</v>
      </c>
      <c r="Q92" s="97">
        <v>145.6114044235209</v>
      </c>
      <c r="R92" s="97">
        <v>5.3192569264626099</v>
      </c>
      <c r="S92" s="97">
        <v>110.83304472551457</v>
      </c>
      <c r="T92" s="21">
        <v>34.464837691022552</v>
      </c>
      <c r="U92" s="97">
        <v>142.71428700584929</v>
      </c>
      <c r="V92" s="97">
        <v>9.2561626749201338</v>
      </c>
      <c r="W92" s="97">
        <v>12.57486607617453</v>
      </c>
      <c r="X92" s="97">
        <v>5.3192569264626099</v>
      </c>
      <c r="Y92" s="97">
        <v>12.759892248072806</v>
      </c>
      <c r="Z92" s="19">
        <v>34.464837691022552</v>
      </c>
      <c r="AA92" s="2">
        <v>-37.529876969056765</v>
      </c>
      <c r="AB92" s="62">
        <v>86</v>
      </c>
      <c r="AC92" s="46">
        <v>6.3580121502486353</v>
      </c>
      <c r="AD92" s="97">
        <v>99.190741630609324</v>
      </c>
      <c r="AE92" s="97">
        <v>149.58110731057081</v>
      </c>
      <c r="AF92" s="97">
        <v>7.078123416833729</v>
      </c>
      <c r="AG92" s="97">
        <v>114.66089577080739</v>
      </c>
      <c r="AH92" s="21">
        <v>32.502260057300674</v>
      </c>
      <c r="AI92" s="97">
        <v>147.12267061754244</v>
      </c>
      <c r="AJ92" s="97">
        <v>99.190741630609324</v>
      </c>
      <c r="AK92" s="97">
        <v>14.49512509231559</v>
      </c>
      <c r="AL92" s="19">
        <v>7.078123416833729</v>
      </c>
      <c r="AM92" s="97">
        <v>12.19831425786816</v>
      </c>
      <c r="AN92" s="21">
        <v>32.502260057300674</v>
      </c>
      <c r="AO92" s="2">
        <v>-57.709647572878097</v>
      </c>
      <c r="AP92" s="66">
        <v>86</v>
      </c>
      <c r="AQ92" s="97">
        <v>5.5710854920601198</v>
      </c>
      <c r="AR92" s="97">
        <v>99.25302235212132</v>
      </c>
      <c r="AS92" s="97">
        <v>141.55291745811653</v>
      </c>
      <c r="AT92" s="97">
        <v>75.222168915793176</v>
      </c>
      <c r="AU92" s="97">
        <v>113.80655033211225</v>
      </c>
      <c r="AV92" s="21">
        <v>33.223294232725188</v>
      </c>
      <c r="AW92" s="97">
        <v>143.99183179173261</v>
      </c>
      <c r="AX92" s="97">
        <v>99.25302235212132</v>
      </c>
      <c r="AY92" s="97">
        <v>12.694141182482383</v>
      </c>
      <c r="AZ92" s="97">
        <v>75.222168915793176</v>
      </c>
      <c r="BA92" s="97">
        <v>1.2705257368428251</v>
      </c>
      <c r="BB92" s="97">
        <v>33.223294232725188</v>
      </c>
      <c r="BC92" s="2">
        <v>-13.93833971615874</v>
      </c>
      <c r="BD92" s="62">
        <v>86</v>
      </c>
      <c r="BE92" s="97">
        <v>6.2139304819804195</v>
      </c>
      <c r="BF92" s="97">
        <v>99.25781624094553</v>
      </c>
      <c r="BG92" s="97">
        <v>150.10268558274981</v>
      </c>
      <c r="BH92" s="97">
        <v>4.375791366096732</v>
      </c>
      <c r="BI92" s="97">
        <v>111.01254143889554</v>
      </c>
      <c r="BJ92" s="21">
        <v>34.164006954745673</v>
      </c>
      <c r="BK92" s="97">
        <v>147.18382243048919</v>
      </c>
      <c r="BL92" s="97">
        <v>99.25781624094553</v>
      </c>
      <c r="BM92" s="97">
        <v>10.736613951021264</v>
      </c>
      <c r="BN92" s="97">
        <v>4.375791366096732</v>
      </c>
      <c r="BO92" s="97">
        <v>8.0756510976800389</v>
      </c>
      <c r="BP92" s="97">
        <v>34.164006954745673</v>
      </c>
      <c r="BQ92" s="2">
        <v>-65.62238222586349</v>
      </c>
      <c r="BR92" s="97">
        <v>5.2577292599712813</v>
      </c>
      <c r="BS92" s="97">
        <v>99.250926598213454</v>
      </c>
      <c r="BT92" s="97">
        <v>146.34853877205165</v>
      </c>
      <c r="BU92" s="97">
        <v>0.19988837905123635</v>
      </c>
      <c r="BV92" s="97">
        <v>113.25399285429754</v>
      </c>
      <c r="BW92" s="21">
        <v>99.678075969802705</v>
      </c>
      <c r="BX92" s="97">
        <v>150.00706235011009</v>
      </c>
      <c r="BY92" s="97">
        <v>99.250926598213454</v>
      </c>
      <c r="BZ92" s="97">
        <v>12.422667675430983</v>
      </c>
      <c r="CA92" s="97">
        <v>0.19988837905123635</v>
      </c>
      <c r="CB92" s="97">
        <v>8.1292933125428455</v>
      </c>
      <c r="CC92" s="97">
        <v>99.678075969802705</v>
      </c>
      <c r="CD92" s="2">
        <v>-78.322774328487142</v>
      </c>
    </row>
    <row r="93" spans="1:82" x14ac:dyDescent="0.25">
      <c r="A93" s="59">
        <v>87</v>
      </c>
      <c r="B93" s="46">
        <v>6.0326242087515158</v>
      </c>
      <c r="C93" s="97">
        <v>99.694940672315909</v>
      </c>
      <c r="D93" s="97">
        <v>148.55295072734717</v>
      </c>
      <c r="E93" s="97">
        <v>6.6155244541769003</v>
      </c>
      <c r="F93" s="97">
        <v>111.57169381996705</v>
      </c>
      <c r="G93" s="21">
        <v>33.94521096999491</v>
      </c>
      <c r="H93" s="97">
        <v>150.31237163471758</v>
      </c>
      <c r="I93" s="97">
        <v>99.694940672315909</v>
      </c>
      <c r="J93" s="97">
        <v>12.428472798454507</v>
      </c>
      <c r="K93" s="97">
        <v>6.6155244541769003</v>
      </c>
      <c r="L93" s="97">
        <v>9.6852126867910044</v>
      </c>
      <c r="M93" s="97">
        <v>33.94521096999491</v>
      </c>
      <c r="N93" s="2">
        <v>-60.617075416766085</v>
      </c>
      <c r="O93" s="97">
        <v>5.6498511653190402</v>
      </c>
      <c r="P93" s="97">
        <v>11.975565519768884</v>
      </c>
      <c r="Q93" s="97">
        <v>143.61619825147861</v>
      </c>
      <c r="R93" s="97">
        <v>6.4788356704020238</v>
      </c>
      <c r="S93" s="97">
        <v>114.63963018431625</v>
      </c>
      <c r="T93" s="21">
        <v>33.715153782308562</v>
      </c>
      <c r="U93" s="97">
        <v>147.63344645203205</v>
      </c>
      <c r="V93" s="97">
        <v>11.975565519768884</v>
      </c>
      <c r="W93" s="97">
        <v>10.581518318653369</v>
      </c>
      <c r="X93" s="97">
        <v>6.4788356704020238</v>
      </c>
      <c r="Y93" s="97">
        <v>11.109821930123074</v>
      </c>
      <c r="Z93" s="19">
        <v>33.715153782308562</v>
      </c>
      <c r="AA93" s="2">
        <v>-37.723977562128269</v>
      </c>
      <c r="AB93" s="62">
        <v>87</v>
      </c>
      <c r="AC93" s="46">
        <v>7.0193718178001712</v>
      </c>
      <c r="AD93" s="97">
        <v>99.507473834489517</v>
      </c>
      <c r="AE93" s="97">
        <v>147.14502245028496</v>
      </c>
      <c r="AF93" s="97">
        <v>4.6789785375741655</v>
      </c>
      <c r="AG93" s="97">
        <v>113.03209078091565</v>
      </c>
      <c r="AH93" s="21">
        <v>32.711845855752571</v>
      </c>
      <c r="AI93" s="97">
        <v>152.8929294312297</v>
      </c>
      <c r="AJ93" s="97">
        <v>99.507473834489517</v>
      </c>
      <c r="AK93" s="97">
        <v>12.575135496964883</v>
      </c>
      <c r="AL93" s="19">
        <v>4.6789785375741655</v>
      </c>
      <c r="AM93" s="97">
        <v>10.458921010456617</v>
      </c>
      <c r="AN93" s="21">
        <v>32.711845855752571</v>
      </c>
      <c r="AO93" s="2">
        <v>-63.455537893124095</v>
      </c>
      <c r="AP93" s="66">
        <v>87</v>
      </c>
      <c r="AQ93" s="97">
        <v>6.3244799219366712</v>
      </c>
      <c r="AR93" s="97">
        <v>100.33144688062295</v>
      </c>
      <c r="AS93" s="97">
        <v>143.17461001269021</v>
      </c>
      <c r="AT93" s="97">
        <v>76.855709602924392</v>
      </c>
      <c r="AU93" s="97">
        <v>113.73808066428377</v>
      </c>
      <c r="AV93" s="21">
        <v>35.01855996783582</v>
      </c>
      <c r="AW93" s="97">
        <v>145.27892636254197</v>
      </c>
      <c r="AX93" s="97">
        <v>100.33144688062295</v>
      </c>
      <c r="AY93" s="97">
        <v>12.86449128285096</v>
      </c>
      <c r="AZ93" s="97">
        <v>76.855709602924392</v>
      </c>
      <c r="BA93" s="97">
        <v>1.6435330077942421</v>
      </c>
      <c r="BB93" s="97">
        <v>35.01855996783582</v>
      </c>
      <c r="BC93" s="2">
        <v>-13.606815642942882</v>
      </c>
      <c r="BD93" s="62">
        <v>87</v>
      </c>
      <c r="BE93" s="97">
        <v>6.1446948930047531</v>
      </c>
      <c r="BF93" s="97">
        <v>99.48568142236995</v>
      </c>
      <c r="BG93" s="97">
        <v>147.18861254598747</v>
      </c>
      <c r="BH93" s="97">
        <v>5.5077649561565583</v>
      </c>
      <c r="BI93" s="97">
        <v>113.54205714735599</v>
      </c>
      <c r="BJ93" s="21">
        <v>34.754176410065213</v>
      </c>
      <c r="BK93" s="97">
        <v>152.13709990201238</v>
      </c>
      <c r="BL93" s="97">
        <v>99.48568142236995</v>
      </c>
      <c r="BM93" s="97">
        <v>11.554467636863288</v>
      </c>
      <c r="BN93" s="97">
        <v>5.5077649561565583</v>
      </c>
      <c r="BO93" s="97">
        <v>5.7367629435434671</v>
      </c>
      <c r="BP93" s="97">
        <v>34.754176410065213</v>
      </c>
      <c r="BQ93" s="2">
        <v>-65.402859880598953</v>
      </c>
      <c r="BR93" s="97">
        <v>6.5546841253079071</v>
      </c>
      <c r="BS93" s="97">
        <v>99.116801068754214</v>
      </c>
      <c r="BT93" s="97">
        <v>148.93427529877084</v>
      </c>
      <c r="BU93" s="97">
        <v>1.7477055435320104</v>
      </c>
      <c r="BV93" s="97">
        <v>113.53859253632103</v>
      </c>
      <c r="BW93" s="21">
        <v>99.568481857419641</v>
      </c>
      <c r="BX93" s="97">
        <v>148.62137677026959</v>
      </c>
      <c r="BY93" s="97">
        <v>99.116801068754214</v>
      </c>
      <c r="BZ93" s="97">
        <v>11.120729797769636</v>
      </c>
      <c r="CA93" s="97">
        <v>1.7477055435320104</v>
      </c>
      <c r="CB93" s="97">
        <v>12.552851953348544</v>
      </c>
      <c r="CC93" s="97">
        <v>99.568481857419641</v>
      </c>
      <c r="CD93" s="2">
        <v>-65.969806614626819</v>
      </c>
    </row>
    <row r="94" spans="1:82" x14ac:dyDescent="0.25">
      <c r="A94" s="59">
        <v>88</v>
      </c>
      <c r="B94" s="46">
        <v>6.3696026502901129</v>
      </c>
      <c r="C94" s="97">
        <v>99.485661720080344</v>
      </c>
      <c r="D94" s="97">
        <v>147.91110905356211</v>
      </c>
      <c r="E94" s="97">
        <v>4.7524235907019934</v>
      </c>
      <c r="F94" s="97">
        <v>113.59069025595588</v>
      </c>
      <c r="G94" s="21">
        <v>34.072045790257356</v>
      </c>
      <c r="H94" s="97">
        <v>151.61984710604639</v>
      </c>
      <c r="I94" s="97">
        <v>99.485661720080344</v>
      </c>
      <c r="J94" s="97">
        <v>14.272111943461514</v>
      </c>
      <c r="K94" s="97">
        <v>4.7524235907019934</v>
      </c>
      <c r="L94" s="97">
        <v>6.7802110323300084</v>
      </c>
      <c r="M94" s="97">
        <v>34.072045790257356</v>
      </c>
      <c r="N94" s="2">
        <v>-66.124799729993995</v>
      </c>
      <c r="O94" s="97">
        <v>5.9218784709672452</v>
      </c>
      <c r="P94" s="97">
        <v>10.303890479240065</v>
      </c>
      <c r="Q94" s="97">
        <v>144.54300271927741</v>
      </c>
      <c r="R94" s="97">
        <v>7.3892950098646528</v>
      </c>
      <c r="S94" s="97">
        <v>109.69043847449964</v>
      </c>
      <c r="T94" s="21">
        <v>34.095001551713814</v>
      </c>
      <c r="U94" s="97">
        <v>150.49142869084673</v>
      </c>
      <c r="V94" s="97">
        <v>10.303890479240065</v>
      </c>
      <c r="W94" s="97">
        <v>14.175237511905726</v>
      </c>
      <c r="X94" s="97">
        <v>7.3892950098646528</v>
      </c>
      <c r="Y94" s="97">
        <v>6.1112370003504832</v>
      </c>
      <c r="Z94" s="19">
        <v>34.095001551713814</v>
      </c>
      <c r="AA94" s="2">
        <v>-36.949923271823288</v>
      </c>
      <c r="AB94" s="62">
        <v>88</v>
      </c>
      <c r="AC94" s="46">
        <v>5.5811907694904441</v>
      </c>
      <c r="AD94" s="97">
        <v>99.124637314149169</v>
      </c>
      <c r="AE94" s="97">
        <v>148.58755191943982</v>
      </c>
      <c r="AF94" s="97">
        <v>6.2700452367650197</v>
      </c>
      <c r="AG94" s="97">
        <v>113.77987875621778</v>
      </c>
      <c r="AH94" s="21">
        <v>32.877142754268689</v>
      </c>
      <c r="AI94" s="97">
        <v>150.70679476288413</v>
      </c>
      <c r="AJ94" s="97">
        <v>99.124637314149169</v>
      </c>
      <c r="AK94" s="97">
        <v>10.635102334258702</v>
      </c>
      <c r="AL94" s="19">
        <v>6.2700452367650197</v>
      </c>
      <c r="AM94" s="97">
        <v>3.5479351449097605</v>
      </c>
      <c r="AN94" s="21">
        <v>32.877142754268689</v>
      </c>
      <c r="AO94" s="2">
        <v>-65.171060417991086</v>
      </c>
      <c r="AP94" s="66">
        <v>88</v>
      </c>
      <c r="AQ94" s="97">
        <v>5.7889967844240893</v>
      </c>
      <c r="AR94" s="97">
        <v>99.520292093036673</v>
      </c>
      <c r="AS94" s="97">
        <v>144.0150626268692</v>
      </c>
      <c r="AT94" s="97">
        <v>75.670297313831398</v>
      </c>
      <c r="AU94" s="97">
        <v>113.30003006667278</v>
      </c>
      <c r="AV94" s="21">
        <v>33.612978226501518</v>
      </c>
      <c r="AW94" s="97">
        <v>145.69042073514811</v>
      </c>
      <c r="AX94" s="97">
        <v>99.520292093036673</v>
      </c>
      <c r="AY94" s="97">
        <v>15.969471462353649</v>
      </c>
      <c r="AZ94" s="97">
        <v>75.670297313831398</v>
      </c>
      <c r="BA94" s="97">
        <v>3.908757012003262</v>
      </c>
      <c r="BB94" s="97">
        <v>33.612978226501518</v>
      </c>
      <c r="BC94" s="2">
        <v>-13.769987448985574</v>
      </c>
      <c r="BD94" s="62">
        <v>88</v>
      </c>
      <c r="BE94" s="97">
        <v>5.8566646649232554</v>
      </c>
      <c r="BF94" s="97">
        <v>98.731013635362544</v>
      </c>
      <c r="BG94" s="97">
        <v>147.87423001679525</v>
      </c>
      <c r="BH94" s="97">
        <v>5.7307321019137474</v>
      </c>
      <c r="BI94" s="97">
        <v>114.01505833203686</v>
      </c>
      <c r="BJ94" s="21">
        <v>33.931251786137985</v>
      </c>
      <c r="BK94" s="97">
        <v>151.7840921174834</v>
      </c>
      <c r="BL94" s="97">
        <v>98.731013635362544</v>
      </c>
      <c r="BM94" s="97">
        <v>12.198509794829183</v>
      </c>
      <c r="BN94" s="97">
        <v>5.7307321019137474</v>
      </c>
      <c r="BO94" s="97">
        <v>12.052571236116258</v>
      </c>
      <c r="BP94" s="97">
        <v>33.931251786137985</v>
      </c>
      <c r="BQ94" s="2">
        <v>-61.821991465880792</v>
      </c>
      <c r="BR94" s="97">
        <v>6.6077590686286403</v>
      </c>
      <c r="BS94" s="97">
        <v>99.288441279588071</v>
      </c>
      <c r="BT94" s="97">
        <v>147.42883018158363</v>
      </c>
      <c r="BU94" s="97">
        <v>1.0997828200136679</v>
      </c>
      <c r="BV94" s="97">
        <v>113.79770402725616</v>
      </c>
      <c r="BW94" s="21">
        <v>99.829070738423283</v>
      </c>
      <c r="BX94" s="97">
        <v>147.94248226030268</v>
      </c>
      <c r="BY94" s="97">
        <v>99.288441279588071</v>
      </c>
      <c r="BZ94" s="97">
        <v>12.365193393950728</v>
      </c>
      <c r="CA94" s="97">
        <v>1.0997828200136679</v>
      </c>
      <c r="CB94" s="97">
        <v>14.678669207188157</v>
      </c>
      <c r="CC94" s="97">
        <v>99.829070738423283</v>
      </c>
      <c r="CD94" s="2">
        <v>-64.501889698203897</v>
      </c>
    </row>
    <row r="95" spans="1:82" x14ac:dyDescent="0.25">
      <c r="A95" s="59">
        <v>89</v>
      </c>
      <c r="B95" s="46">
        <v>5.8575524738456686</v>
      </c>
      <c r="C95" s="97">
        <v>97.993994998076104</v>
      </c>
      <c r="D95" s="97">
        <v>146.38738656527505</v>
      </c>
      <c r="E95" s="97">
        <v>4.6008910360142412</v>
      </c>
      <c r="F95" s="97">
        <v>112.55487859106158</v>
      </c>
      <c r="G95" s="21">
        <v>32.955598280135689</v>
      </c>
      <c r="H95" s="97">
        <v>151.81418283041367</v>
      </c>
      <c r="I95" s="97">
        <v>97.993994998076104</v>
      </c>
      <c r="J95" s="97">
        <v>12.530193846722668</v>
      </c>
      <c r="K95" s="97">
        <v>4.6008910360142412</v>
      </c>
      <c r="L95" s="97">
        <v>11.907088176589554</v>
      </c>
      <c r="M95" s="97">
        <v>32.955598280135689</v>
      </c>
      <c r="N95" s="2">
        <v>-64.398435441280554</v>
      </c>
      <c r="O95" s="97">
        <v>5.7536585696575129</v>
      </c>
      <c r="P95" s="97">
        <v>11.047663249590839</v>
      </c>
      <c r="Q95" s="97">
        <v>143.12555954253676</v>
      </c>
      <c r="R95" s="97">
        <v>4.2064282437798877</v>
      </c>
      <c r="S95" s="97">
        <v>110.8376650928315</v>
      </c>
      <c r="T95" s="21">
        <v>32.83107052672819</v>
      </c>
      <c r="U95" s="97">
        <v>143.15759537936231</v>
      </c>
      <c r="V95" s="97">
        <v>11.047663249590839</v>
      </c>
      <c r="W95" s="97">
        <v>9.956286609882417</v>
      </c>
      <c r="X95" s="97">
        <v>4.2064282437798877</v>
      </c>
      <c r="Y95" s="97">
        <v>13.211920524779138</v>
      </c>
      <c r="Z95" s="19">
        <v>32.83107052672819</v>
      </c>
      <c r="AA95" s="2">
        <v>-41.482138230432533</v>
      </c>
      <c r="AB95" s="62">
        <v>89</v>
      </c>
      <c r="AC95" s="46">
        <v>7.0893026027745583</v>
      </c>
      <c r="AD95" s="97">
        <v>99.683177406599839</v>
      </c>
      <c r="AE95" s="97">
        <v>147.55164387505914</v>
      </c>
      <c r="AF95" s="97">
        <v>4.4643016967185147</v>
      </c>
      <c r="AG95" s="97">
        <v>114.35419232660286</v>
      </c>
      <c r="AH95" s="21">
        <v>33.738615608632614</v>
      </c>
      <c r="AI95" s="97">
        <v>149.84710201155838</v>
      </c>
      <c r="AJ95" s="97">
        <v>99.683177406599839</v>
      </c>
      <c r="AK95" s="97">
        <v>11.665474501166003</v>
      </c>
      <c r="AL95" s="19">
        <v>4.4643016967185147</v>
      </c>
      <c r="AM95" s="97">
        <v>12.760191335146676</v>
      </c>
      <c r="AN95" s="21">
        <v>33.738615608632614</v>
      </c>
      <c r="AO95" s="2">
        <v>-62.279065120401093</v>
      </c>
      <c r="AP95" s="66">
        <v>89</v>
      </c>
      <c r="AQ95" s="97">
        <v>5.9149268963121706</v>
      </c>
      <c r="AR95" s="97">
        <v>99.334781005933507</v>
      </c>
      <c r="AS95" s="97">
        <v>142.31971460607235</v>
      </c>
      <c r="AT95" s="97">
        <v>76.718584915989709</v>
      </c>
      <c r="AU95" s="97">
        <v>111.84291932623792</v>
      </c>
      <c r="AV95" s="21">
        <v>33.840053360288522</v>
      </c>
      <c r="AW95" s="97">
        <v>144.68906132284408</v>
      </c>
      <c r="AX95" s="97">
        <v>99.334781005933507</v>
      </c>
      <c r="AY95" s="97">
        <v>10.714590970776603</v>
      </c>
      <c r="AZ95" s="97">
        <v>76.718584915989709</v>
      </c>
      <c r="BA95" s="97">
        <v>3.4436709113252459</v>
      </c>
      <c r="BB95" s="97">
        <v>33.840053360288522</v>
      </c>
      <c r="BC95" s="2">
        <v>-12.991644376714005</v>
      </c>
      <c r="BD95" s="62">
        <v>89</v>
      </c>
      <c r="BE95" s="97">
        <v>5.8255659282722441</v>
      </c>
      <c r="BF95" s="97">
        <v>100.41275451783177</v>
      </c>
      <c r="BG95" s="97">
        <v>151.07034219827108</v>
      </c>
      <c r="BH95" s="97">
        <v>7.0148599987955684</v>
      </c>
      <c r="BI95" s="97">
        <v>113.93966382256485</v>
      </c>
      <c r="BJ95" s="21">
        <v>33.621494128240329</v>
      </c>
      <c r="BK95" s="97">
        <v>149.24480140867675</v>
      </c>
      <c r="BL95" s="97">
        <v>100.41275451783177</v>
      </c>
      <c r="BM95" s="97">
        <v>11.837434237851877</v>
      </c>
      <c r="BN95" s="97">
        <v>7.0148599987955684</v>
      </c>
      <c r="BO95" s="97">
        <v>11.608656311563205</v>
      </c>
      <c r="BP95" s="97">
        <v>33.621494128240329</v>
      </c>
      <c r="BQ95" s="2">
        <v>-59.041674258616986</v>
      </c>
      <c r="BR95" s="97">
        <v>6.0816948484405806</v>
      </c>
      <c r="BS95" s="97">
        <v>98.500172884660117</v>
      </c>
      <c r="BT95" s="97">
        <v>148.25420384866376</v>
      </c>
      <c r="BU95" s="97">
        <v>0.66769190086187846</v>
      </c>
      <c r="BV95" s="97">
        <v>114.59331572585243</v>
      </c>
      <c r="BW95" s="21">
        <v>99.625541827042468</v>
      </c>
      <c r="BX95" s="97">
        <v>148.45840312567432</v>
      </c>
      <c r="BY95" s="97">
        <v>98.500172884660117</v>
      </c>
      <c r="BZ95" s="97">
        <v>11.124344571674214</v>
      </c>
      <c r="CA95" s="97">
        <v>0.66769190086187846</v>
      </c>
      <c r="CB95" s="97">
        <v>6.8897847594679131</v>
      </c>
      <c r="CC95" s="97">
        <v>99.625541827042468</v>
      </c>
      <c r="CD95" s="2">
        <v>-77.743627584636883</v>
      </c>
    </row>
    <row r="96" spans="1:82" x14ac:dyDescent="0.25">
      <c r="A96" s="59">
        <v>90</v>
      </c>
      <c r="B96" s="46">
        <v>6.0357114973534562</v>
      </c>
      <c r="C96" s="97">
        <v>100.55535373726821</v>
      </c>
      <c r="D96" s="97">
        <v>148.94465353164497</v>
      </c>
      <c r="E96" s="97">
        <v>5.8256445960612044</v>
      </c>
      <c r="F96" s="97">
        <v>112.36443085292787</v>
      </c>
      <c r="G96" s="21">
        <v>32.754598841872806</v>
      </c>
      <c r="H96" s="97">
        <v>149.47539008388716</v>
      </c>
      <c r="I96" s="97">
        <v>100.55535373726821</v>
      </c>
      <c r="J96" s="97">
        <v>13.606184064034506</v>
      </c>
      <c r="K96" s="97">
        <v>5.8256445960612044</v>
      </c>
      <c r="L96" s="97">
        <v>9.3028225508160176</v>
      </c>
      <c r="M96" s="97">
        <v>32.754598841872806</v>
      </c>
      <c r="N96" s="2">
        <v>-62.44423507932413</v>
      </c>
      <c r="O96" s="97">
        <v>5.1085875860565606</v>
      </c>
      <c r="P96" s="97">
        <v>12.597126276239337</v>
      </c>
      <c r="Q96" s="97">
        <v>144.88139276704047</v>
      </c>
      <c r="R96" s="97">
        <v>6.0154788388497504</v>
      </c>
      <c r="S96" s="97">
        <v>111.45177159985474</v>
      </c>
      <c r="T96" s="21">
        <v>35.034107828370736</v>
      </c>
      <c r="U96" s="97">
        <v>142.05971030753446</v>
      </c>
      <c r="V96" s="97">
        <v>12.597126276239337</v>
      </c>
      <c r="W96" s="97">
        <v>16.243904900307172</v>
      </c>
      <c r="X96" s="97">
        <v>6.0154788388497504</v>
      </c>
      <c r="Y96" s="97">
        <v>11.284972950430268</v>
      </c>
      <c r="Z96" s="19">
        <v>35.034107828370736</v>
      </c>
      <c r="AA96" s="2">
        <v>-38.952251712850746</v>
      </c>
      <c r="AB96" s="62">
        <v>90</v>
      </c>
      <c r="AC96" s="46">
        <v>6.399161491697221</v>
      </c>
      <c r="AD96" s="97">
        <v>100.19185717112791</v>
      </c>
      <c r="AE96" s="97">
        <v>146.89064881480289</v>
      </c>
      <c r="AF96" s="97">
        <v>5.8494134568617433</v>
      </c>
      <c r="AG96" s="97">
        <v>114.25108077253958</v>
      </c>
      <c r="AH96" s="21">
        <v>33.699866821624674</v>
      </c>
      <c r="AI96" s="97">
        <v>152.21886100432565</v>
      </c>
      <c r="AJ96" s="97">
        <v>100.19185717112791</v>
      </c>
      <c r="AK96" s="97">
        <v>11.787281042832928</v>
      </c>
      <c r="AL96" s="19">
        <v>5.8494134568617433</v>
      </c>
      <c r="AM96" s="97">
        <v>10.774521931114885</v>
      </c>
      <c r="AN96" s="21">
        <v>33.699866821624674</v>
      </c>
      <c r="AO96" s="2">
        <v>-61.750705288855031</v>
      </c>
      <c r="AP96" s="66">
        <v>90</v>
      </c>
      <c r="AQ96" s="97">
        <v>6.0740117251566463</v>
      </c>
      <c r="AR96" s="97">
        <v>98.971015949269898</v>
      </c>
      <c r="AS96" s="97">
        <v>141.67265895972892</v>
      </c>
      <c r="AT96" s="97">
        <v>76.382661873568878</v>
      </c>
      <c r="AU96" s="97">
        <v>115.74190555027255</v>
      </c>
      <c r="AV96" s="21">
        <v>34.432694087243824</v>
      </c>
      <c r="AW96" s="97">
        <v>143.58913972565591</v>
      </c>
      <c r="AX96" s="97">
        <v>98.971015949269898</v>
      </c>
      <c r="AY96" s="97">
        <v>6.2846416842223709</v>
      </c>
      <c r="AZ96" s="97">
        <v>76.382661873568878</v>
      </c>
      <c r="BA96" s="97">
        <v>3.8350051574543644</v>
      </c>
      <c r="BB96" s="97">
        <v>34.432694087243824</v>
      </c>
      <c r="BC96" s="2">
        <v>-12.721132083054743</v>
      </c>
      <c r="BD96" s="62">
        <v>90</v>
      </c>
      <c r="BE96" s="97">
        <v>6.2948070636314961</v>
      </c>
      <c r="BF96" s="97">
        <v>98.830997004774517</v>
      </c>
      <c r="BG96" s="97">
        <v>146.91282570623235</v>
      </c>
      <c r="BH96" s="97">
        <v>5.3610807920462298</v>
      </c>
      <c r="BI96" s="97">
        <v>113.49282966570969</v>
      </c>
      <c r="BJ96" s="21">
        <v>34.996468943679183</v>
      </c>
      <c r="BK96" s="97">
        <v>150.25191340784355</v>
      </c>
      <c r="BL96" s="97">
        <v>98.830997004774517</v>
      </c>
      <c r="BM96" s="97">
        <v>10.741264636655554</v>
      </c>
      <c r="BN96" s="97">
        <v>5.3610807920462298</v>
      </c>
      <c r="BO96" s="97">
        <v>12.323361231851447</v>
      </c>
      <c r="BP96" s="97">
        <v>34.996468943679183</v>
      </c>
      <c r="BQ96" s="2">
        <v>-61.666297267415366</v>
      </c>
      <c r="BR96" s="97">
        <v>6.1819607558585732</v>
      </c>
      <c r="BS96" s="97">
        <v>99.19702955325981</v>
      </c>
      <c r="BT96" s="97">
        <v>147.68911064890537</v>
      </c>
      <c r="BU96" s="97">
        <v>0.76265888835173912</v>
      </c>
      <c r="BV96" s="97">
        <v>113.47913684497591</v>
      </c>
      <c r="BW96" s="21">
        <v>99.374610816003511</v>
      </c>
      <c r="BX96" s="97">
        <v>150.91574731890233</v>
      </c>
      <c r="BY96" s="97">
        <v>99.19702955325981</v>
      </c>
      <c r="BZ96" s="97">
        <v>13.700532936733152</v>
      </c>
      <c r="CA96" s="97">
        <v>0.76265888835173912</v>
      </c>
      <c r="CB96" s="97">
        <v>8.0569110698701909</v>
      </c>
      <c r="CC96" s="97">
        <v>99.374610816003511</v>
      </c>
      <c r="CD96" s="2">
        <v>-75.368877074848356</v>
      </c>
    </row>
    <row r="97" spans="1:82" x14ac:dyDescent="0.25">
      <c r="A97" s="59">
        <v>91</v>
      </c>
      <c r="B97" s="46">
        <v>6.0437057201935467</v>
      </c>
      <c r="C97" s="97">
        <v>100.37985207674214</v>
      </c>
      <c r="D97" s="97">
        <v>148.75162797737877</v>
      </c>
      <c r="E97" s="97">
        <v>5.1524479967656269</v>
      </c>
      <c r="F97" s="97">
        <v>113.32438854688809</v>
      </c>
      <c r="G97" s="21">
        <v>32.923949496028428</v>
      </c>
      <c r="H97" s="97">
        <v>149.67269283743886</v>
      </c>
      <c r="I97" s="97">
        <v>100.37985207674214</v>
      </c>
      <c r="J97" s="97">
        <v>12.64467962145484</v>
      </c>
      <c r="K97" s="97">
        <v>5.1524479967656269</v>
      </c>
      <c r="L97" s="97">
        <v>7.3430121246892028</v>
      </c>
      <c r="M97" s="97">
        <v>32.923949496028428</v>
      </c>
      <c r="N97" s="2">
        <v>-65.056039071075247</v>
      </c>
      <c r="O97" s="97">
        <v>5.1304018394077451</v>
      </c>
      <c r="P97" s="97">
        <v>12.60087717926649</v>
      </c>
      <c r="Q97" s="97">
        <v>142.49220417557402</v>
      </c>
      <c r="R97" s="97">
        <v>6.7361063470540721</v>
      </c>
      <c r="S97" s="97">
        <v>114.20851031610239</v>
      </c>
      <c r="T97" s="21">
        <v>33.698129789021074</v>
      </c>
      <c r="U97" s="97">
        <v>150.16330611718578</v>
      </c>
      <c r="V97" s="97">
        <v>12.60087717926649</v>
      </c>
      <c r="W97" s="97">
        <v>12.103798783823699</v>
      </c>
      <c r="X97" s="97">
        <v>6.7361063470540721</v>
      </c>
      <c r="Y97" s="97">
        <v>9.0533043425399704</v>
      </c>
      <c r="Z97" s="19">
        <v>33.698129789021074</v>
      </c>
      <c r="AA97" s="2">
        <v>-39.124552584191562</v>
      </c>
      <c r="AB97" s="62">
        <v>91</v>
      </c>
      <c r="AC97" s="46">
        <v>5.6057479072736971</v>
      </c>
      <c r="AD97" s="97">
        <v>99.360581571776379</v>
      </c>
      <c r="AE97" s="97">
        <v>147.11868748435523</v>
      </c>
      <c r="AF97" s="97">
        <v>5.5724546377177431</v>
      </c>
      <c r="AG97" s="97">
        <v>112.79415697625953</v>
      </c>
      <c r="AH97" s="21">
        <v>35.006008941430856</v>
      </c>
      <c r="AI97" s="97">
        <v>151.67266979891275</v>
      </c>
      <c r="AJ97" s="97">
        <v>99.360581571776379</v>
      </c>
      <c r="AK97" s="97">
        <v>11.775175430432039</v>
      </c>
      <c r="AL97" s="19">
        <v>5.5724546377177431</v>
      </c>
      <c r="AM97" s="97">
        <v>4.8620965284894337</v>
      </c>
      <c r="AN97" s="21">
        <v>35.006008941430856</v>
      </c>
      <c r="AO97" s="2">
        <v>-66.562356030205407</v>
      </c>
      <c r="AP97" s="66">
        <v>91</v>
      </c>
      <c r="AQ97" s="97">
        <v>5.0940951377779902</v>
      </c>
      <c r="AR97" s="97">
        <v>99.633881942284404</v>
      </c>
      <c r="AS97" s="97">
        <v>142.22722878387785</v>
      </c>
      <c r="AT97" s="97">
        <v>76.89040350081433</v>
      </c>
      <c r="AU97" s="97">
        <v>111.72635041000161</v>
      </c>
      <c r="AV97" s="21">
        <v>34.959331337134579</v>
      </c>
      <c r="AW97" s="97">
        <v>146.67443550135803</v>
      </c>
      <c r="AX97" s="97">
        <v>99.633881942284404</v>
      </c>
      <c r="AY97" s="97">
        <v>11.50821623468009</v>
      </c>
      <c r="AZ97" s="97">
        <v>76.89040350081433</v>
      </c>
      <c r="BA97" s="97">
        <v>1.3720848704676945</v>
      </c>
      <c r="BB97" s="97">
        <v>34.959331337134579</v>
      </c>
      <c r="BC97" s="2">
        <v>-13.87924360466493</v>
      </c>
      <c r="BD97" s="62">
        <v>91</v>
      </c>
      <c r="BE97" s="97">
        <v>5.5901518448098315</v>
      </c>
      <c r="BF97" s="97">
        <v>99.058427056205772</v>
      </c>
      <c r="BG97" s="97">
        <v>148.58629614035229</v>
      </c>
      <c r="BH97" s="97">
        <v>4.7482383788790887</v>
      </c>
      <c r="BI97" s="97">
        <v>114.33859368579957</v>
      </c>
      <c r="BJ97" s="21">
        <v>35.06524473867038</v>
      </c>
      <c r="BK97" s="97">
        <v>150.67692638592393</v>
      </c>
      <c r="BL97" s="97">
        <v>99.058427056205772</v>
      </c>
      <c r="BM97" s="97">
        <v>12.476011977957805</v>
      </c>
      <c r="BN97" s="97">
        <v>4.7482383788790887</v>
      </c>
      <c r="BO97" s="97">
        <v>14.17815140182595</v>
      </c>
      <c r="BP97" s="97">
        <v>35.06524473867038</v>
      </c>
      <c r="BQ97" s="2">
        <v>-63.073558028678846</v>
      </c>
      <c r="BR97" s="97">
        <v>7.1184080884544638</v>
      </c>
      <c r="BS97" s="97">
        <v>99.570770706991794</v>
      </c>
      <c r="BT97" s="97">
        <v>149.02134052197943</v>
      </c>
      <c r="BU97" s="97">
        <v>0.65646911767453875</v>
      </c>
      <c r="BV97" s="97">
        <v>115.03897246365918</v>
      </c>
      <c r="BW97" s="21">
        <v>99.518946192891235</v>
      </c>
      <c r="BX97" s="97">
        <v>147.5574621677645</v>
      </c>
      <c r="BY97" s="97">
        <v>99.570770706991794</v>
      </c>
      <c r="BZ97" s="97">
        <v>10.581305186884819</v>
      </c>
      <c r="CA97" s="97">
        <v>0.65646911767453875</v>
      </c>
      <c r="CB97" s="97">
        <v>10.649820956886868</v>
      </c>
      <c r="CC97" s="97">
        <v>99.518946192891235</v>
      </c>
      <c r="CD97" s="2">
        <v>-69.931346035213892</v>
      </c>
    </row>
    <row r="98" spans="1:82" x14ac:dyDescent="0.25">
      <c r="A98" s="59">
        <v>92</v>
      </c>
      <c r="B98" s="46">
        <v>5.593363529227398</v>
      </c>
      <c r="C98" s="97">
        <v>100.08902018174469</v>
      </c>
      <c r="D98" s="97">
        <v>148.01942476263207</v>
      </c>
      <c r="E98" s="97">
        <v>5.9961974740035311</v>
      </c>
      <c r="F98" s="97">
        <v>113.74076744747764</v>
      </c>
      <c r="G98" s="21">
        <v>33.51633715807916</v>
      </c>
      <c r="H98" s="97">
        <v>149.50360889351347</v>
      </c>
      <c r="I98" s="97">
        <v>100.08902018174469</v>
      </c>
      <c r="J98" s="97">
        <v>12.532292677569938</v>
      </c>
      <c r="K98" s="97">
        <v>5.9961974740035311</v>
      </c>
      <c r="L98" s="97">
        <v>8.4057437705417701</v>
      </c>
      <c r="M98" s="97">
        <v>33.51633715807916</v>
      </c>
      <c r="N98" s="2">
        <v>-63.28808535654813</v>
      </c>
      <c r="O98" s="97">
        <v>4.7832274123040674</v>
      </c>
      <c r="P98" s="97">
        <v>11.864730804741788</v>
      </c>
      <c r="Q98" s="97">
        <v>141.82756405713704</v>
      </c>
      <c r="R98" s="97">
        <v>5.2649204453212253</v>
      </c>
      <c r="S98" s="97">
        <v>112.86105456554576</v>
      </c>
      <c r="T98" s="21">
        <v>33.922107946327564</v>
      </c>
      <c r="U98" s="97">
        <v>148.16935485321801</v>
      </c>
      <c r="V98" s="97">
        <v>11.864730804741788</v>
      </c>
      <c r="W98" s="97">
        <v>7.5521582819502262</v>
      </c>
      <c r="X98" s="97">
        <v>5.2649204453212253</v>
      </c>
      <c r="Y98" s="97">
        <v>7.9440549604253734</v>
      </c>
      <c r="Z98" s="19">
        <v>33.922107946327564</v>
      </c>
      <c r="AA98" s="2">
        <v>-43.898152131904105</v>
      </c>
      <c r="AB98" s="62">
        <v>92</v>
      </c>
      <c r="AC98" s="46">
        <v>6.0903419754654857</v>
      </c>
      <c r="AD98" s="97">
        <v>99.23690458751129</v>
      </c>
      <c r="AE98" s="97">
        <v>149.49136765973361</v>
      </c>
      <c r="AF98" s="97">
        <v>5.1733229224593273</v>
      </c>
      <c r="AG98" s="97">
        <v>112.52092210498301</v>
      </c>
      <c r="AH98" s="21">
        <v>33.20933229393605</v>
      </c>
      <c r="AI98" s="97">
        <v>146.03918311257593</v>
      </c>
      <c r="AJ98" s="97">
        <v>99.23690458751129</v>
      </c>
      <c r="AK98" s="97">
        <v>12.49260400157813</v>
      </c>
      <c r="AL98" s="19">
        <v>5.1733229224593273</v>
      </c>
      <c r="AM98" s="97">
        <v>7.767813194053109</v>
      </c>
      <c r="AN98" s="21">
        <v>33.20933229393605</v>
      </c>
      <c r="AO98" s="2">
        <v>-63.964401691644881</v>
      </c>
      <c r="AP98" s="66">
        <v>92</v>
      </c>
      <c r="AQ98" s="97">
        <v>5.3799892651814378</v>
      </c>
      <c r="AR98" s="97">
        <v>100.1012439676186</v>
      </c>
      <c r="AS98" s="97">
        <v>140.87126181578788</v>
      </c>
      <c r="AT98" s="97">
        <v>75.445054623339587</v>
      </c>
      <c r="AU98" s="97">
        <v>110.4515896470816</v>
      </c>
      <c r="AV98" s="21">
        <v>34.241836402217018</v>
      </c>
      <c r="AW98" s="97">
        <v>142.91826313898144</v>
      </c>
      <c r="AX98" s="97">
        <v>100.1012439676186</v>
      </c>
      <c r="AY98" s="97">
        <v>13.266382010997859</v>
      </c>
      <c r="AZ98" s="97">
        <v>75.445054623339587</v>
      </c>
      <c r="BA98" s="97">
        <v>4.1437790268910462</v>
      </c>
      <c r="BB98" s="97">
        <v>34.241836402217018</v>
      </c>
      <c r="BC98" s="2">
        <v>-13.870467770649041</v>
      </c>
      <c r="BD98" s="62">
        <v>92</v>
      </c>
      <c r="BE98" s="97">
        <v>5.6287897503663178</v>
      </c>
      <c r="BF98" s="97">
        <v>99.154808380175737</v>
      </c>
      <c r="BG98" s="97">
        <v>147.39790181547409</v>
      </c>
      <c r="BH98" s="97">
        <v>6.5568042328191769</v>
      </c>
      <c r="BI98" s="97">
        <v>113.95541674838385</v>
      </c>
      <c r="BJ98" s="21">
        <v>32.708877383057576</v>
      </c>
      <c r="BK98" s="97">
        <v>147.41351605286462</v>
      </c>
      <c r="BL98" s="97">
        <v>99.154808380175737</v>
      </c>
      <c r="BM98" s="97">
        <v>12.121496375620861</v>
      </c>
      <c r="BN98" s="97">
        <v>6.5568042328191769</v>
      </c>
      <c r="BO98" s="97">
        <v>7.1628187212641272</v>
      </c>
      <c r="BP98" s="97">
        <v>32.708877383057576</v>
      </c>
      <c r="BQ98" s="2">
        <v>-62.228595407205418</v>
      </c>
      <c r="BR98" s="97">
        <v>5.8218346653880966</v>
      </c>
      <c r="BS98" s="97">
        <v>99.128702559986053</v>
      </c>
      <c r="BT98" s="97">
        <v>148.42868589385759</v>
      </c>
      <c r="BU98" s="97">
        <v>1.1175381339252011</v>
      </c>
      <c r="BV98" s="97">
        <v>112.32480971715007</v>
      </c>
      <c r="BW98" s="21">
        <v>100.2395942255924</v>
      </c>
      <c r="BX98" s="97">
        <v>149.93464969965149</v>
      </c>
      <c r="BY98" s="97">
        <v>99.128702559986053</v>
      </c>
      <c r="BZ98" s="97">
        <v>13.28086908976729</v>
      </c>
      <c r="CA98" s="97">
        <v>1.1175381339252011</v>
      </c>
      <c r="CB98" s="97">
        <v>11.706020554722286</v>
      </c>
      <c r="CC98" s="97">
        <v>100.2395942255924</v>
      </c>
      <c r="CD98" s="2">
        <v>-69.221112767114022</v>
      </c>
    </row>
    <row r="99" spans="1:82" x14ac:dyDescent="0.25">
      <c r="A99" s="59">
        <v>93</v>
      </c>
      <c r="B99" s="46">
        <v>6.4327882738390505</v>
      </c>
      <c r="C99" s="97">
        <v>98.711374372452383</v>
      </c>
      <c r="D99" s="97">
        <v>149.03814681152483</v>
      </c>
      <c r="E99" s="97">
        <v>5.9299885243789952</v>
      </c>
      <c r="F99" s="97">
        <v>113.63931376766908</v>
      </c>
      <c r="G99" s="21">
        <v>33.216695872166859</v>
      </c>
      <c r="H99" s="97">
        <v>152.36702807453264</v>
      </c>
      <c r="I99" s="97">
        <v>98.711374372452383</v>
      </c>
      <c r="J99" s="97">
        <v>12.10734453336282</v>
      </c>
      <c r="K99" s="97">
        <v>5.9299885243789952</v>
      </c>
      <c r="L99" s="97">
        <v>15.277317647549737</v>
      </c>
      <c r="M99" s="97">
        <v>33.216695872166859</v>
      </c>
      <c r="N99" s="2">
        <v>-59.137549328911241</v>
      </c>
      <c r="O99" s="97">
        <v>5.5833081287362063</v>
      </c>
      <c r="P99" s="97">
        <v>10.643865913428522</v>
      </c>
      <c r="Q99" s="97">
        <v>141.58408939097609</v>
      </c>
      <c r="R99" s="97">
        <v>6.0585175712851784</v>
      </c>
      <c r="S99" s="97">
        <v>111.42984820849532</v>
      </c>
      <c r="T99" s="21">
        <v>34.850136025943463</v>
      </c>
      <c r="U99" s="97">
        <v>146.26157209445154</v>
      </c>
      <c r="V99" s="97">
        <v>10.643865913428522</v>
      </c>
      <c r="W99" s="97">
        <v>13.787034316966073</v>
      </c>
      <c r="X99" s="97">
        <v>6.0585175712851784</v>
      </c>
      <c r="Y99" s="97">
        <v>8.8552185940318751</v>
      </c>
      <c r="Z99" s="19">
        <v>34.850136025943463</v>
      </c>
      <c r="AA99" s="2">
        <v>-39.881758152612619</v>
      </c>
      <c r="AB99" s="62">
        <v>93</v>
      </c>
      <c r="AC99" s="46">
        <v>6.7363789837804697</v>
      </c>
      <c r="AD99" s="97">
        <v>100.26580823689659</v>
      </c>
      <c r="AE99" s="97">
        <v>148.0762862759556</v>
      </c>
      <c r="AF99" s="97">
        <v>6.8460765092884968</v>
      </c>
      <c r="AG99" s="97">
        <v>110.67605119447397</v>
      </c>
      <c r="AH99" s="21">
        <v>34.036091425713018</v>
      </c>
      <c r="AI99" s="97">
        <v>152.20309513501624</v>
      </c>
      <c r="AJ99" s="97">
        <v>100.26580823689659</v>
      </c>
      <c r="AK99" s="97">
        <v>11.61001856769283</v>
      </c>
      <c r="AL99" s="19">
        <v>6.8460765092884968</v>
      </c>
      <c r="AM99" s="97">
        <v>10.917619005580566</v>
      </c>
      <c r="AN99" s="21">
        <v>34.036091425713018</v>
      </c>
      <c r="AO99" s="2">
        <v>-58.997348259537382</v>
      </c>
      <c r="AP99" s="66">
        <v>93</v>
      </c>
      <c r="AQ99" s="97">
        <v>5.6388185879843125</v>
      </c>
      <c r="AR99" s="97">
        <v>99.701638261267419</v>
      </c>
      <c r="AS99" s="97">
        <v>143.83146817030877</v>
      </c>
      <c r="AT99" s="97">
        <v>76.481783474485283</v>
      </c>
      <c r="AU99" s="97">
        <v>111.61570070115147</v>
      </c>
      <c r="AV99" s="21">
        <v>33.110098266435514</v>
      </c>
      <c r="AW99" s="97">
        <v>140.59220834841256</v>
      </c>
      <c r="AX99" s="97">
        <v>99.701638261267419</v>
      </c>
      <c r="AY99" s="97">
        <v>10.272600176351373</v>
      </c>
      <c r="AZ99" s="97">
        <v>76.481783474485283</v>
      </c>
      <c r="BA99" s="97">
        <v>3.3943375541424143</v>
      </c>
      <c r="BB99" s="97">
        <v>33.110098266435514</v>
      </c>
      <c r="BC99" s="2">
        <v>-12.192557762763231</v>
      </c>
      <c r="BD99" s="62">
        <v>93</v>
      </c>
      <c r="BE99" s="97">
        <v>6.8759404041142114</v>
      </c>
      <c r="BF99" s="97">
        <v>99.372254280893884</v>
      </c>
      <c r="BG99" s="97">
        <v>147.26053052837344</v>
      </c>
      <c r="BH99" s="97">
        <v>5.6109246732354681</v>
      </c>
      <c r="BI99" s="97">
        <v>114.72519664913268</v>
      </c>
      <c r="BJ99" s="21">
        <v>32.153289622613087</v>
      </c>
      <c r="BK99" s="97">
        <v>148.76291471215922</v>
      </c>
      <c r="BL99" s="97">
        <v>99.372254280893884</v>
      </c>
      <c r="BM99" s="97">
        <v>11.118954654085158</v>
      </c>
      <c r="BN99" s="97">
        <v>5.6109246732354681</v>
      </c>
      <c r="BO99" s="97">
        <v>10.26906684161527</v>
      </c>
      <c r="BP99" s="97">
        <v>32.153289622613087</v>
      </c>
      <c r="BQ99" s="2">
        <v>-61.196246488310351</v>
      </c>
      <c r="BR99" s="97">
        <v>7.1398717057517489</v>
      </c>
      <c r="BS99" s="97">
        <v>99.961285721579571</v>
      </c>
      <c r="BT99" s="97">
        <v>148.3819497281934</v>
      </c>
      <c r="BU99" s="97">
        <v>0.94386859072351914</v>
      </c>
      <c r="BV99" s="97">
        <v>113.68926167256497</v>
      </c>
      <c r="BW99" s="21">
        <v>99.544583722613282</v>
      </c>
      <c r="BX99" s="97">
        <v>150.28506982321963</v>
      </c>
      <c r="BY99" s="97">
        <v>99.961285721579571</v>
      </c>
      <c r="BZ99" s="97">
        <v>11.01782173886793</v>
      </c>
      <c r="CA99" s="97">
        <v>0.94386859072351914</v>
      </c>
      <c r="CB99" s="97">
        <v>11.128133827229142</v>
      </c>
      <c r="CC99" s="97">
        <v>99.544583722613282</v>
      </c>
      <c r="CD99" s="2">
        <v>-68.81984526548321</v>
      </c>
    </row>
    <row r="100" spans="1:82" x14ac:dyDescent="0.25">
      <c r="A100" s="59">
        <v>94</v>
      </c>
      <c r="B100" s="46">
        <v>6.31754720664091</v>
      </c>
      <c r="C100" s="97">
        <v>99.181524651815693</v>
      </c>
      <c r="D100" s="97">
        <v>148.40895883019323</v>
      </c>
      <c r="E100" s="97">
        <v>5.7755410757323782</v>
      </c>
      <c r="F100" s="97">
        <v>111.88689145872397</v>
      </c>
      <c r="G100" s="21">
        <v>34.584114073810213</v>
      </c>
      <c r="H100" s="97">
        <v>148.28303546834439</v>
      </c>
      <c r="I100" s="97">
        <v>99.181524651815693</v>
      </c>
      <c r="J100" s="97">
        <v>13.970340478061344</v>
      </c>
      <c r="K100" s="97">
        <v>5.7755410757323782</v>
      </c>
      <c r="L100" s="97">
        <v>15.52202895346479</v>
      </c>
      <c r="M100" s="97">
        <v>34.584114073810213</v>
      </c>
      <c r="N100" s="2">
        <v>-58.888003252514096</v>
      </c>
      <c r="O100" s="97">
        <v>5.5830718949075342</v>
      </c>
      <c r="P100" s="97">
        <v>10.598617850347608</v>
      </c>
      <c r="Q100" s="97">
        <v>143.45333899881194</v>
      </c>
      <c r="R100" s="97">
        <v>5.91979161403974</v>
      </c>
      <c r="S100" s="97">
        <v>113.5876763321741</v>
      </c>
      <c r="T100" s="21">
        <v>33.98556551042239</v>
      </c>
      <c r="U100" s="97">
        <v>143.70014951380466</v>
      </c>
      <c r="V100" s="97">
        <v>10.598617850347608</v>
      </c>
      <c r="W100" s="97">
        <v>12.158110585477084</v>
      </c>
      <c r="X100" s="97">
        <v>5.91979161403974</v>
      </c>
      <c r="Y100" s="97">
        <v>6.739324092298693</v>
      </c>
      <c r="Z100" s="19">
        <v>33.98556551042239</v>
      </c>
      <c r="AA100" s="2">
        <v>-41.534797902057967</v>
      </c>
      <c r="AB100" s="62">
        <v>94</v>
      </c>
      <c r="AC100" s="46">
        <v>5.6026997824933646</v>
      </c>
      <c r="AD100" s="97">
        <v>99.587315897644913</v>
      </c>
      <c r="AE100" s="97">
        <v>147.80463830307798</v>
      </c>
      <c r="AF100" s="97">
        <v>5.1853782847398886</v>
      </c>
      <c r="AG100" s="97">
        <v>116.01930627158866</v>
      </c>
      <c r="AH100" s="21">
        <v>34.547327030991212</v>
      </c>
      <c r="AI100" s="97">
        <v>150.8645216734586</v>
      </c>
      <c r="AJ100" s="97">
        <v>99.587315897644913</v>
      </c>
      <c r="AK100" s="97">
        <v>12.457569172894555</v>
      </c>
      <c r="AL100" s="19">
        <v>5.1853782847398886</v>
      </c>
      <c r="AM100" s="97">
        <v>16.382666435054205</v>
      </c>
      <c r="AN100" s="21">
        <v>34.547327030991212</v>
      </c>
      <c r="AO100" s="2">
        <v>-61.269610919871234</v>
      </c>
      <c r="AP100" s="66">
        <v>94</v>
      </c>
      <c r="AQ100" s="97">
        <v>6.3628839324225233</v>
      </c>
      <c r="AR100" s="97">
        <v>99.639774057855846</v>
      </c>
      <c r="AS100" s="97">
        <v>144.57610458523968</v>
      </c>
      <c r="AT100" s="97">
        <v>78.350494386294059</v>
      </c>
      <c r="AU100" s="97">
        <v>112.04077868276381</v>
      </c>
      <c r="AV100" s="21">
        <v>33.85826702294159</v>
      </c>
      <c r="AW100" s="97">
        <v>148.68940112700514</v>
      </c>
      <c r="AX100" s="97">
        <v>99.639774057855846</v>
      </c>
      <c r="AY100" s="97">
        <v>10.57006088402739</v>
      </c>
      <c r="AZ100" s="97">
        <v>78.350494386294059</v>
      </c>
      <c r="BA100" s="97">
        <v>3.8617290042557313</v>
      </c>
      <c r="BB100" s="97">
        <v>33.85826702294159</v>
      </c>
      <c r="BC100" s="2">
        <v>-12.573288838068194</v>
      </c>
      <c r="BD100" s="62">
        <v>94</v>
      </c>
      <c r="BE100" s="97">
        <v>6.1740367647885925</v>
      </c>
      <c r="BF100" s="97">
        <v>100.70692055232524</v>
      </c>
      <c r="BG100" s="97">
        <v>147.08139927222476</v>
      </c>
      <c r="BH100" s="97">
        <v>6.5007715600098477</v>
      </c>
      <c r="BI100" s="97">
        <v>115.56706350493758</v>
      </c>
      <c r="BJ100" s="21">
        <v>34.033302180111662</v>
      </c>
      <c r="BK100" s="97">
        <v>148.37352257966126</v>
      </c>
      <c r="BL100" s="97">
        <v>100.70692055232524</v>
      </c>
      <c r="BM100" s="97">
        <v>11.44463182831238</v>
      </c>
      <c r="BN100" s="97">
        <v>6.5007715600098477</v>
      </c>
      <c r="BO100" s="97">
        <v>8.2096185862437636</v>
      </c>
      <c r="BP100" s="97">
        <v>34.033302180111662</v>
      </c>
      <c r="BQ100" s="2">
        <v>-61.531872260134108</v>
      </c>
      <c r="BR100" s="97">
        <v>6.4614659531260452</v>
      </c>
      <c r="BS100" s="97">
        <v>98.720736672861108</v>
      </c>
      <c r="BT100" s="97">
        <v>149.19253799218376</v>
      </c>
      <c r="BU100" s="97">
        <v>0.98826305514313895</v>
      </c>
      <c r="BV100" s="97">
        <v>114.98597099049046</v>
      </c>
      <c r="BW100" s="21">
        <v>99.527638726806572</v>
      </c>
      <c r="BX100" s="97">
        <v>152.43338180110919</v>
      </c>
      <c r="BY100" s="97">
        <v>98.720736672861108</v>
      </c>
      <c r="BZ100" s="97">
        <v>15.653158234826661</v>
      </c>
      <c r="CA100" s="97">
        <v>0.98826305514313895</v>
      </c>
      <c r="CB100" s="97">
        <v>13.686492341671993</v>
      </c>
      <c r="CC100" s="97">
        <v>99.527638726806572</v>
      </c>
      <c r="CD100" s="2">
        <v>-66.57807929632466</v>
      </c>
    </row>
    <row r="101" spans="1:82" x14ac:dyDescent="0.25">
      <c r="A101" s="59">
        <v>95</v>
      </c>
      <c r="B101" s="46">
        <v>6.5530752593308899</v>
      </c>
      <c r="C101" s="97">
        <v>100.03011351493438</v>
      </c>
      <c r="D101" s="97">
        <v>148.51458660607909</v>
      </c>
      <c r="E101" s="97">
        <v>6.5373764114620387</v>
      </c>
      <c r="F101" s="97">
        <v>114.79009072552765</v>
      </c>
      <c r="G101" s="21">
        <v>34.25920206574061</v>
      </c>
      <c r="H101" s="97">
        <v>147.63932536337848</v>
      </c>
      <c r="I101" s="97">
        <v>100.03011351493438</v>
      </c>
      <c r="J101" s="97">
        <v>11.358976367988305</v>
      </c>
      <c r="K101" s="97">
        <v>6.5373764114620387</v>
      </c>
      <c r="L101" s="97">
        <v>12.253126847555142</v>
      </c>
      <c r="M101" s="97">
        <v>34.25920206574061</v>
      </c>
      <c r="N101" s="2">
        <v>-58.721121725588041</v>
      </c>
      <c r="O101" s="97">
        <v>6.1347412237310444</v>
      </c>
      <c r="P101" s="97">
        <v>14.766527189346203</v>
      </c>
      <c r="Q101" s="97">
        <v>142.61521864027046</v>
      </c>
      <c r="R101" s="97">
        <v>5.7458313046729206</v>
      </c>
      <c r="S101" s="97">
        <v>112.17054125702076</v>
      </c>
      <c r="T101" s="21">
        <v>33.372077150739614</v>
      </c>
      <c r="U101" s="97">
        <v>145.3339341938225</v>
      </c>
      <c r="V101" s="97">
        <v>14.766527189346203</v>
      </c>
      <c r="W101" s="97">
        <v>11.679007474693989</v>
      </c>
      <c r="X101" s="97">
        <v>5.7458313046729206</v>
      </c>
      <c r="Y101" s="97">
        <v>13.62517690298464</v>
      </c>
      <c r="Z101" s="19">
        <v>33.372077150739614</v>
      </c>
      <c r="AA101" s="2">
        <v>-39.036774162621967</v>
      </c>
      <c r="AB101" s="62">
        <v>95</v>
      </c>
      <c r="AC101" s="46">
        <v>6.3257606149398198</v>
      </c>
      <c r="AD101" s="97">
        <v>99.843595956850251</v>
      </c>
      <c r="AE101" s="97">
        <v>147.85698417077757</v>
      </c>
      <c r="AF101" s="97">
        <v>5.9431070105797428</v>
      </c>
      <c r="AG101" s="97">
        <v>114.14896563959779</v>
      </c>
      <c r="AH101" s="21">
        <v>32.678197785968145</v>
      </c>
      <c r="AI101" s="97">
        <v>148.06334305866864</v>
      </c>
      <c r="AJ101" s="97">
        <v>99.843595956850251</v>
      </c>
      <c r="AK101" s="97">
        <v>11.259438338845788</v>
      </c>
      <c r="AL101" s="19">
        <v>5.9431070105797428</v>
      </c>
      <c r="AM101" s="97">
        <v>9.6783491788680589</v>
      </c>
      <c r="AN101" s="21">
        <v>32.678197785968145</v>
      </c>
      <c r="AO101" s="2">
        <v>-61.452110122012577</v>
      </c>
      <c r="AP101" s="66">
        <v>95</v>
      </c>
      <c r="AQ101" s="97">
        <v>6.2981333000277306</v>
      </c>
      <c r="AR101" s="97">
        <v>99.197068239960018</v>
      </c>
      <c r="AS101" s="97">
        <v>142.17842414039771</v>
      </c>
      <c r="AT101" s="97">
        <v>77.164746595824028</v>
      </c>
      <c r="AU101" s="97">
        <v>110.77412944971076</v>
      </c>
      <c r="AV101" s="21">
        <v>33.153935624256</v>
      </c>
      <c r="AW101" s="97">
        <v>142.67956693498044</v>
      </c>
      <c r="AX101" s="97">
        <v>99.197068239960018</v>
      </c>
      <c r="AY101" s="97">
        <v>9.2041327475470283</v>
      </c>
      <c r="AZ101" s="97">
        <v>77.164746595824028</v>
      </c>
      <c r="BA101" s="97">
        <v>4.5568754087188807</v>
      </c>
      <c r="BB101" s="97">
        <v>33.153935624256</v>
      </c>
      <c r="BC101" s="2">
        <v>-12.08376481030748</v>
      </c>
      <c r="BD101" s="62">
        <v>95</v>
      </c>
      <c r="BE101" s="97">
        <v>6.3421117526515332</v>
      </c>
      <c r="BF101" s="97">
        <v>99.157093272595517</v>
      </c>
      <c r="BG101" s="97">
        <v>148.35356213458331</v>
      </c>
      <c r="BH101" s="97">
        <v>4.4587717789030705</v>
      </c>
      <c r="BI101" s="97">
        <v>113.77546837900765</v>
      </c>
      <c r="BJ101" s="21">
        <v>34.231006221747769</v>
      </c>
      <c r="BK101" s="97">
        <v>147.42870114797964</v>
      </c>
      <c r="BL101" s="97">
        <v>99.157093272595517</v>
      </c>
      <c r="BM101" s="97">
        <v>13.981188138676572</v>
      </c>
      <c r="BN101" s="97">
        <v>4.4587717789030705</v>
      </c>
      <c r="BO101" s="97">
        <v>11.961696378547156</v>
      </c>
      <c r="BP101" s="97">
        <v>34.231006221747769</v>
      </c>
      <c r="BQ101" s="2">
        <v>-63.35121636862808</v>
      </c>
      <c r="BR101" s="97">
        <v>5.3426402070206178</v>
      </c>
      <c r="BS101" s="97">
        <v>98.643334652481911</v>
      </c>
      <c r="BT101" s="97">
        <v>148.04978700934151</v>
      </c>
      <c r="BU101" s="97">
        <v>1.0246263415901098</v>
      </c>
      <c r="BV101" s="97">
        <v>114.34340015792729</v>
      </c>
      <c r="BW101" s="21">
        <v>99.801227270265528</v>
      </c>
      <c r="BX101" s="97">
        <v>149.11762052913912</v>
      </c>
      <c r="BY101" s="97">
        <v>98.643334652481911</v>
      </c>
      <c r="BZ101" s="97">
        <v>11.962462444109114</v>
      </c>
      <c r="CA101" s="97">
        <v>1.0246263415901098</v>
      </c>
      <c r="CB101" s="97">
        <v>6.5147055967553484</v>
      </c>
      <c r="CC101" s="97">
        <v>99.801227270265528</v>
      </c>
      <c r="CD101" s="2">
        <v>-78.916103301367002</v>
      </c>
    </row>
    <row r="102" spans="1:82" x14ac:dyDescent="0.25">
      <c r="A102" s="59">
        <v>96</v>
      </c>
      <c r="B102" s="46">
        <v>5.6017883511733473</v>
      </c>
      <c r="C102" s="97">
        <v>100.09998566358747</v>
      </c>
      <c r="D102" s="97">
        <v>148.11645954918902</v>
      </c>
      <c r="E102" s="97">
        <v>5.8607496853211067</v>
      </c>
      <c r="F102" s="97">
        <v>112.96002801633058</v>
      </c>
      <c r="G102" s="21">
        <v>33.890141813923563</v>
      </c>
      <c r="H102" s="97">
        <v>149.11940684767922</v>
      </c>
      <c r="I102" s="97">
        <v>100.09998566358747</v>
      </c>
      <c r="J102" s="97">
        <v>11.567691123603666</v>
      </c>
      <c r="K102" s="97">
        <v>5.8607496853211067</v>
      </c>
      <c r="L102" s="97">
        <v>3.4762815099407582</v>
      </c>
      <c r="M102" s="97">
        <v>33.890141813923563</v>
      </c>
      <c r="N102" s="2">
        <v>-66.203375364161033</v>
      </c>
      <c r="O102" s="97">
        <v>5.2659786853056518</v>
      </c>
      <c r="P102" s="97">
        <v>10.653872286348168</v>
      </c>
      <c r="Q102" s="97">
        <v>144.67460930332874</v>
      </c>
      <c r="R102" s="97">
        <v>6.795348422783773</v>
      </c>
      <c r="S102" s="97">
        <v>111.02627037648223</v>
      </c>
      <c r="T102" s="21">
        <v>34.335835294237285</v>
      </c>
      <c r="U102" s="97">
        <v>145.86596761050853</v>
      </c>
      <c r="V102" s="97">
        <v>10.653872286348168</v>
      </c>
      <c r="W102" s="97">
        <v>13.973485958158129</v>
      </c>
      <c r="X102" s="97">
        <v>6.795348422783773</v>
      </c>
      <c r="Y102" s="97">
        <v>16.189003923208013</v>
      </c>
      <c r="Z102" s="19">
        <v>34.335835294237285</v>
      </c>
      <c r="AA102" s="2">
        <v>-32.604698779068642</v>
      </c>
      <c r="AB102" s="62">
        <v>96</v>
      </c>
      <c r="AC102" s="46">
        <v>5.1757705461276782</v>
      </c>
      <c r="AD102" s="97">
        <v>99.750844896055966</v>
      </c>
      <c r="AE102" s="97">
        <v>150.62676818886584</v>
      </c>
      <c r="AF102" s="97">
        <v>5.4541862931466332</v>
      </c>
      <c r="AG102" s="97">
        <v>112.99354629464834</v>
      </c>
      <c r="AH102" s="21">
        <v>33.793491911423722</v>
      </c>
      <c r="AI102" s="97">
        <v>145.14911387723481</v>
      </c>
      <c r="AJ102" s="97">
        <v>99.750844896055966</v>
      </c>
      <c r="AK102" s="97">
        <v>11.545687508071504</v>
      </c>
      <c r="AL102" s="19">
        <v>5.4541862931466332</v>
      </c>
      <c r="AM102" s="97">
        <v>9.7714259628011622</v>
      </c>
      <c r="AN102" s="21">
        <v>33.793491911423722</v>
      </c>
      <c r="AO102" s="2">
        <v>-63.541805911282822</v>
      </c>
      <c r="AP102" s="66">
        <v>96</v>
      </c>
      <c r="AQ102" s="97">
        <v>5.7039746321031277</v>
      </c>
      <c r="AR102" s="97">
        <v>100.2005474914542</v>
      </c>
      <c r="AS102" s="97">
        <v>143.80263920505877</v>
      </c>
      <c r="AT102" s="97">
        <v>75.873527459720307</v>
      </c>
      <c r="AU102" s="97">
        <v>115.20254588704513</v>
      </c>
      <c r="AV102" s="21">
        <v>32.953455288307957</v>
      </c>
      <c r="AW102" s="97">
        <v>147.91510309056028</v>
      </c>
      <c r="AX102" s="97">
        <v>100.2005474914542</v>
      </c>
      <c r="AY102" s="97">
        <v>15.351410568478075</v>
      </c>
      <c r="AZ102" s="97">
        <v>75.873527459720307</v>
      </c>
      <c r="BA102" s="97">
        <v>3.7756346265916179</v>
      </c>
      <c r="BB102" s="97">
        <v>32.953455288307957</v>
      </c>
      <c r="BC102" s="2">
        <v>-14.125427128806827</v>
      </c>
      <c r="BD102" s="62">
        <v>96</v>
      </c>
      <c r="BE102" s="97">
        <v>6.9123245825215536</v>
      </c>
      <c r="BF102" s="97">
        <v>99.179397441220345</v>
      </c>
      <c r="BG102" s="97">
        <v>149.70510553275707</v>
      </c>
      <c r="BH102" s="97">
        <v>7.5643735441017874</v>
      </c>
      <c r="BI102" s="97">
        <v>114.20486837378009</v>
      </c>
      <c r="BJ102" s="21">
        <v>35.669320597199537</v>
      </c>
      <c r="BK102" s="97">
        <v>149.94851712921212</v>
      </c>
      <c r="BL102" s="97">
        <v>99.179397441220345</v>
      </c>
      <c r="BM102" s="97">
        <v>13.344206519044056</v>
      </c>
      <c r="BN102" s="97">
        <v>7.5643735441017874</v>
      </c>
      <c r="BO102" s="97">
        <v>7.8831394834227151</v>
      </c>
      <c r="BP102" s="97">
        <v>35.669320597199537</v>
      </c>
      <c r="BQ102" s="2">
        <v>-58.423596811555157</v>
      </c>
      <c r="BR102" s="97">
        <v>5.6777018068339444</v>
      </c>
      <c r="BS102" s="97">
        <v>99.932389481270292</v>
      </c>
      <c r="BT102" s="97">
        <v>147.69414072190975</v>
      </c>
      <c r="BU102" s="97">
        <v>0.77198166090346809</v>
      </c>
      <c r="BV102" s="97">
        <v>113.64442085737744</v>
      </c>
      <c r="BW102" s="21">
        <v>99.56226415176063</v>
      </c>
      <c r="BX102" s="97">
        <v>146.39002298815467</v>
      </c>
      <c r="BY102" s="97">
        <v>99.932389481270292</v>
      </c>
      <c r="BZ102" s="97">
        <v>13.079911592486649</v>
      </c>
      <c r="CA102" s="97">
        <v>0.77198166090346809</v>
      </c>
      <c r="CB102" s="97">
        <v>6.9899476922275836</v>
      </c>
      <c r="CC102" s="97">
        <v>99.56226415176063</v>
      </c>
      <c r="CD102" s="2">
        <v>-77.784876474985211</v>
      </c>
    </row>
    <row r="103" spans="1:82" x14ac:dyDescent="0.25">
      <c r="A103" s="59">
        <v>97</v>
      </c>
      <c r="B103" s="46">
        <v>6.2169970288425578</v>
      </c>
      <c r="C103" s="97">
        <v>98.81885825748472</v>
      </c>
      <c r="D103" s="97">
        <v>147.30331281219694</v>
      </c>
      <c r="E103" s="97">
        <v>5.823543186330177</v>
      </c>
      <c r="F103" s="97">
        <v>112.06606660536373</v>
      </c>
      <c r="G103" s="21">
        <v>32.818053326379307</v>
      </c>
      <c r="H103" s="97">
        <v>150.83574085380704</v>
      </c>
      <c r="I103" s="97">
        <v>98.81885825748472</v>
      </c>
      <c r="J103" s="97">
        <v>10.192511551376537</v>
      </c>
      <c r="K103" s="97">
        <v>5.823543186330177</v>
      </c>
      <c r="L103" s="97">
        <v>10.129025363473522</v>
      </c>
      <c r="M103" s="97">
        <v>32.818053326379307</v>
      </c>
      <c r="N103" s="2">
        <v>-61.861623634869808</v>
      </c>
      <c r="O103" s="97">
        <v>5.2285036082249823</v>
      </c>
      <c r="P103" s="97">
        <v>9.4661369731375444</v>
      </c>
      <c r="Q103" s="97">
        <v>141.88190361311536</v>
      </c>
      <c r="R103" s="97">
        <v>5.7812033984235178</v>
      </c>
      <c r="S103" s="97">
        <v>113.72074372285417</v>
      </c>
      <c r="T103" s="21">
        <v>34.530868977539143</v>
      </c>
      <c r="U103" s="97">
        <v>144.14554795082611</v>
      </c>
      <c r="V103" s="97">
        <v>9.4661369731375444</v>
      </c>
      <c r="W103" s="97">
        <v>9.0837877457517315</v>
      </c>
      <c r="X103" s="97">
        <v>5.7812033984235178</v>
      </c>
      <c r="Y103" s="97">
        <v>13.546500358223726</v>
      </c>
      <c r="Z103" s="19">
        <v>34.530868977539143</v>
      </c>
      <c r="AA103" s="2">
        <v>-36.695117576825155</v>
      </c>
      <c r="AB103" s="62">
        <v>97</v>
      </c>
      <c r="AC103" s="46">
        <v>6.2654564534187704</v>
      </c>
      <c r="AD103" s="97">
        <v>99.246252797669484</v>
      </c>
      <c r="AE103" s="97">
        <v>149.05510535312871</v>
      </c>
      <c r="AF103" s="97">
        <v>4.9657143539575381</v>
      </c>
      <c r="AG103" s="97">
        <v>115.16394555207317</v>
      </c>
      <c r="AH103" s="21">
        <v>33.565177532673133</v>
      </c>
      <c r="AI103" s="97">
        <v>149.24623535107418</v>
      </c>
      <c r="AJ103" s="97">
        <v>99.246252797669484</v>
      </c>
      <c r="AK103" s="97">
        <v>11.187072148981805</v>
      </c>
      <c r="AL103" s="19">
        <v>4.9657143539575381</v>
      </c>
      <c r="AM103" s="97">
        <v>8.145840510493926</v>
      </c>
      <c r="AN103" s="21">
        <v>33.565177532673133</v>
      </c>
      <c r="AO103" s="2">
        <v>-64.598161140847552</v>
      </c>
      <c r="AP103" s="66">
        <v>97</v>
      </c>
      <c r="AQ103" s="97">
        <v>5.3831855103300494</v>
      </c>
      <c r="AR103" s="97">
        <v>99.188999268774438</v>
      </c>
      <c r="AS103" s="97">
        <v>144.1764990906199</v>
      </c>
      <c r="AT103" s="97">
        <v>76.981617456582342</v>
      </c>
      <c r="AU103" s="97">
        <v>116.51337862947418</v>
      </c>
      <c r="AV103" s="21">
        <v>34.891692550947432</v>
      </c>
      <c r="AW103" s="97">
        <v>148.48137195791014</v>
      </c>
      <c r="AX103" s="97">
        <v>99.188999268774438</v>
      </c>
      <c r="AY103" s="97">
        <v>10.140376567124239</v>
      </c>
      <c r="AZ103" s="97">
        <v>76.981617456582342</v>
      </c>
      <c r="BA103" s="97">
        <v>2.7867210197214209</v>
      </c>
      <c r="BB103" s="97">
        <v>34.891692550947432</v>
      </c>
      <c r="BC103" s="2">
        <v>-13.564571448078505</v>
      </c>
      <c r="BD103" s="62">
        <v>97</v>
      </c>
      <c r="BE103" s="97">
        <v>6.0396931050725442</v>
      </c>
      <c r="BF103" s="97">
        <v>99.26737412011579</v>
      </c>
      <c r="BG103" s="97">
        <v>148.88615484040341</v>
      </c>
      <c r="BH103" s="97">
        <v>6.4670617010416418</v>
      </c>
      <c r="BI103" s="97">
        <v>114.36409961062415</v>
      </c>
      <c r="BJ103" s="21">
        <v>32.616255409264355</v>
      </c>
      <c r="BK103" s="97">
        <v>148.8466811446244</v>
      </c>
      <c r="BL103" s="97">
        <v>99.26737412011579</v>
      </c>
      <c r="BM103" s="97">
        <v>10.16930874595873</v>
      </c>
      <c r="BN103" s="97">
        <v>6.4670617010416418</v>
      </c>
      <c r="BO103" s="97">
        <v>13.095880248100602</v>
      </c>
      <c r="BP103" s="97">
        <v>32.616255409264355</v>
      </c>
      <c r="BQ103" s="2">
        <v>-59.175785211460948</v>
      </c>
      <c r="BR103" s="97">
        <v>5.9173034486904426</v>
      </c>
      <c r="BS103" s="97">
        <v>99.428606770455048</v>
      </c>
      <c r="BT103" s="97">
        <v>149.31960333600441</v>
      </c>
      <c r="BU103" s="97">
        <v>1.7690733294928211</v>
      </c>
      <c r="BV103" s="97">
        <v>113.1289531930482</v>
      </c>
      <c r="BW103" s="21">
        <v>99.609824050640796</v>
      </c>
      <c r="BX103" s="97">
        <v>150.52816140514963</v>
      </c>
      <c r="BY103" s="97">
        <v>99.428606770455048</v>
      </c>
      <c r="BZ103" s="97">
        <v>11.848896901891571</v>
      </c>
      <c r="CA103" s="97">
        <v>1.7690733294928211</v>
      </c>
      <c r="CB103" s="97">
        <v>9.7212105790747074</v>
      </c>
      <c r="CC103" s="97">
        <v>99.609824050640796</v>
      </c>
      <c r="CD103" s="2">
        <v>-70.696968195833563</v>
      </c>
    </row>
    <row r="104" spans="1:82" x14ac:dyDescent="0.25">
      <c r="A104" s="59">
        <v>98</v>
      </c>
      <c r="B104" s="46">
        <v>5.7255535528305952</v>
      </c>
      <c r="C104" s="97">
        <v>98.785310986338814</v>
      </c>
      <c r="D104" s="97">
        <v>148.72481206231819</v>
      </c>
      <c r="E104" s="97">
        <v>4.9032978392906861</v>
      </c>
      <c r="F104" s="97">
        <v>113.78047163577966</v>
      </c>
      <c r="G104" s="21">
        <v>34.639778147960911</v>
      </c>
      <c r="H104" s="97">
        <v>148.32495285141601</v>
      </c>
      <c r="I104" s="97">
        <v>98.785310986338814</v>
      </c>
      <c r="J104" s="97">
        <v>11.449843838104666</v>
      </c>
      <c r="K104" s="97">
        <v>4.9032978392906861</v>
      </c>
      <c r="L104" s="97">
        <v>11.398891965860924</v>
      </c>
      <c r="M104" s="97">
        <v>34.639778147960911</v>
      </c>
      <c r="N104" s="2">
        <v>-63.614773114572522</v>
      </c>
      <c r="O104" s="97">
        <v>5.8602577626314227</v>
      </c>
      <c r="P104" s="97">
        <v>11.306328024484502</v>
      </c>
      <c r="Q104" s="97">
        <v>140.77947751882283</v>
      </c>
      <c r="R104" s="97">
        <v>5.1747981224482515</v>
      </c>
      <c r="S104" s="97">
        <v>113.67865771083012</v>
      </c>
      <c r="T104" s="21">
        <v>34.399874470240249</v>
      </c>
      <c r="U104" s="97">
        <v>146.64887541412162</v>
      </c>
      <c r="V104" s="97">
        <v>11.306328024484502</v>
      </c>
      <c r="W104" s="97">
        <v>9.6062651957212779</v>
      </c>
      <c r="X104" s="97">
        <v>5.1747981224482515</v>
      </c>
      <c r="Y104" s="97">
        <v>10.669263773394961</v>
      </c>
      <c r="Z104" s="19">
        <v>34.399874470240249</v>
      </c>
      <c r="AA104" s="2">
        <v>-41.753246452518518</v>
      </c>
      <c r="AB104" s="62">
        <v>98</v>
      </c>
      <c r="AC104" s="46">
        <v>5.2859735063873199</v>
      </c>
      <c r="AD104" s="97">
        <v>99.78495690478762</v>
      </c>
      <c r="AE104" s="97">
        <v>149.27382581569719</v>
      </c>
      <c r="AF104" s="97">
        <v>6.6076922734252648</v>
      </c>
      <c r="AG104" s="97">
        <v>114.51674044287711</v>
      </c>
      <c r="AH104" s="21">
        <v>34.867496175027</v>
      </c>
      <c r="AI104" s="97">
        <v>150.05635359147092</v>
      </c>
      <c r="AJ104" s="97">
        <v>99.78495690478762</v>
      </c>
      <c r="AK104" s="97">
        <v>12.133368654655651</v>
      </c>
      <c r="AL104" s="19">
        <v>6.6076922734252648</v>
      </c>
      <c r="AM104" s="97">
        <v>13.480706206303125</v>
      </c>
      <c r="AN104" s="21">
        <v>34.867496175027</v>
      </c>
      <c r="AO104" s="2">
        <v>-59.920559386783914</v>
      </c>
      <c r="AP104" s="66">
        <v>98</v>
      </c>
      <c r="AQ104" s="97">
        <v>6.8047811436266032</v>
      </c>
      <c r="AR104" s="97">
        <v>99.578721751789104</v>
      </c>
      <c r="AS104" s="97">
        <v>141.84788939626756</v>
      </c>
      <c r="AT104" s="97">
        <v>78.013093455830415</v>
      </c>
      <c r="AU104" s="97">
        <v>112.71510068943047</v>
      </c>
      <c r="AV104" s="21">
        <v>34.198277819921451</v>
      </c>
      <c r="AW104" s="97">
        <v>141.80713904145463</v>
      </c>
      <c r="AX104" s="97">
        <v>99.578721751789104</v>
      </c>
      <c r="AY104" s="97">
        <v>11.251287559175124</v>
      </c>
      <c r="AZ104" s="97">
        <v>78.013093455830415</v>
      </c>
      <c r="BA104" s="97">
        <v>3.1384991300371574</v>
      </c>
      <c r="BB104" s="97">
        <v>34.198277819921451</v>
      </c>
      <c r="BC104" s="2">
        <v>-12.299837397040255</v>
      </c>
      <c r="BD104" s="62">
        <v>98</v>
      </c>
      <c r="BE104" s="97">
        <v>6.0895487873572698</v>
      </c>
      <c r="BF104" s="97">
        <v>99.068578892488873</v>
      </c>
      <c r="BG104" s="97">
        <v>149.60525988697933</v>
      </c>
      <c r="BH104" s="97">
        <v>4.7802798945688156</v>
      </c>
      <c r="BI104" s="97">
        <v>113.0327163117947</v>
      </c>
      <c r="BJ104" s="21">
        <v>34.834478349908096</v>
      </c>
      <c r="BK104" s="97">
        <v>147.93039120741901</v>
      </c>
      <c r="BL104" s="97">
        <v>99.068578892488873</v>
      </c>
      <c r="BM104" s="97">
        <v>11.716938832907443</v>
      </c>
      <c r="BN104" s="97">
        <v>4.7802798945688156</v>
      </c>
      <c r="BO104" s="97">
        <v>4.6571671616290118</v>
      </c>
      <c r="BP104" s="97">
        <v>34.834478349908096</v>
      </c>
      <c r="BQ104" s="2">
        <v>-67.111643516812379</v>
      </c>
      <c r="BR104" s="97">
        <v>6.4438952825752889</v>
      </c>
      <c r="BS104" s="97">
        <v>99.597893179633644</v>
      </c>
      <c r="BT104" s="97">
        <v>148.27724042207169</v>
      </c>
      <c r="BU104" s="97">
        <v>1.2985048692100551</v>
      </c>
      <c r="BV104" s="97">
        <v>114.9200312213964</v>
      </c>
      <c r="BW104" s="21">
        <v>99.568294929562526</v>
      </c>
      <c r="BX104" s="97">
        <v>151.03665654820745</v>
      </c>
      <c r="BY104" s="97">
        <v>99.597893179633644</v>
      </c>
      <c r="BZ104" s="97">
        <v>13.126492836233126</v>
      </c>
      <c r="CA104" s="97">
        <v>1.2985048692100551</v>
      </c>
      <c r="CB104" s="97">
        <v>5.1905815188369342</v>
      </c>
      <c r="CC104" s="97">
        <v>99.568294929562526</v>
      </c>
      <c r="CD104" s="2">
        <v>-78.847361618266504</v>
      </c>
    </row>
    <row r="105" spans="1:82" x14ac:dyDescent="0.25">
      <c r="A105" s="59">
        <v>99</v>
      </c>
      <c r="B105" s="46">
        <v>5.8995360986093841</v>
      </c>
      <c r="C105" s="97">
        <v>99.002183613460957</v>
      </c>
      <c r="D105" s="97">
        <v>148.8367448051487</v>
      </c>
      <c r="E105" s="97">
        <v>4.9368116503084227</v>
      </c>
      <c r="F105" s="97">
        <v>112.89565342334278</v>
      </c>
      <c r="G105" s="21">
        <v>33.1556238014415</v>
      </c>
      <c r="H105" s="97">
        <v>150.40068587107746</v>
      </c>
      <c r="I105" s="97">
        <v>99.002183613460957</v>
      </c>
      <c r="J105" s="97">
        <v>11.700796997073951</v>
      </c>
      <c r="K105" s="97">
        <v>4.9368116503084227</v>
      </c>
      <c r="L105" s="97">
        <v>11.095941139102232</v>
      </c>
      <c r="M105" s="97">
        <v>33.1556238014415</v>
      </c>
      <c r="N105" s="2">
        <v>-63.719506629863993</v>
      </c>
      <c r="O105" s="97">
        <v>6.5382138329491832</v>
      </c>
      <c r="P105" s="97">
        <v>8.5024339743770785</v>
      </c>
      <c r="Q105" s="97">
        <v>141.69135132173059</v>
      </c>
      <c r="R105" s="97">
        <v>6.277326559962888</v>
      </c>
      <c r="S105" s="97">
        <v>111.76654214879703</v>
      </c>
      <c r="T105" s="21">
        <v>33.555590194491366</v>
      </c>
      <c r="U105" s="97">
        <v>145.19235501880041</v>
      </c>
      <c r="V105" s="97">
        <v>8.5024339743770785</v>
      </c>
      <c r="W105" s="97">
        <v>10.035652983148104</v>
      </c>
      <c r="X105" s="97">
        <v>6.277326559962888</v>
      </c>
      <c r="Y105" s="97">
        <v>7.6801287915714216</v>
      </c>
      <c r="Z105" s="19">
        <v>33.555590194491366</v>
      </c>
      <c r="AA105" s="2">
        <v>-37.99905436423942</v>
      </c>
      <c r="AB105" s="62">
        <v>99</v>
      </c>
      <c r="AC105" s="46">
        <v>5.5605459285831955</v>
      </c>
      <c r="AD105" s="97">
        <v>98.376572332411754</v>
      </c>
      <c r="AE105" s="97">
        <v>147.8401660951165</v>
      </c>
      <c r="AF105" s="97">
        <v>5.0221500905996264</v>
      </c>
      <c r="AG105" s="97">
        <v>112.63609640645188</v>
      </c>
      <c r="AH105" s="21">
        <v>33.349409710071576</v>
      </c>
      <c r="AI105" s="97">
        <v>152.41706310153205</v>
      </c>
      <c r="AJ105" s="97">
        <v>98.376572332411754</v>
      </c>
      <c r="AK105" s="97">
        <v>12.488951956540236</v>
      </c>
      <c r="AL105" s="19">
        <v>5.0221500905996264</v>
      </c>
      <c r="AM105" s="97">
        <v>8.4820053534343423</v>
      </c>
      <c r="AN105" s="21">
        <v>33.349409710071576</v>
      </c>
      <c r="AO105" s="2">
        <v>-65.752528590932528</v>
      </c>
      <c r="AP105" s="66">
        <v>99</v>
      </c>
      <c r="AQ105" s="97">
        <v>6.3869086994474094</v>
      </c>
      <c r="AR105" s="97">
        <v>99.64851593286339</v>
      </c>
      <c r="AS105" s="97">
        <v>143.85592346442496</v>
      </c>
      <c r="AT105" s="97">
        <v>77.207255129344617</v>
      </c>
      <c r="AU105" s="97">
        <v>113.93783031701012</v>
      </c>
      <c r="AV105" s="21">
        <v>34.050728515734434</v>
      </c>
      <c r="AW105" s="97">
        <v>146.0970619123041</v>
      </c>
      <c r="AX105" s="97">
        <v>99.64851593286339</v>
      </c>
      <c r="AY105" s="97">
        <v>17.203099053474201</v>
      </c>
      <c r="AZ105" s="97">
        <v>77.207255129344617</v>
      </c>
      <c r="BA105" s="97">
        <v>3.6144636014079978</v>
      </c>
      <c r="BB105" s="97">
        <v>34.050728515734434</v>
      </c>
      <c r="BC105" s="2">
        <v>-13.518243162768199</v>
      </c>
      <c r="BD105" s="62">
        <v>99</v>
      </c>
      <c r="BE105" s="97">
        <v>6.9106619035851633</v>
      </c>
      <c r="BF105" s="97">
        <v>100.63742494055127</v>
      </c>
      <c r="BG105" s="97">
        <v>147.53133980016344</v>
      </c>
      <c r="BH105" s="97">
        <v>6.0361464593048986</v>
      </c>
      <c r="BI105" s="97">
        <v>113.17538757196007</v>
      </c>
      <c r="BJ105" s="21">
        <v>34.862489524373302</v>
      </c>
      <c r="BK105" s="97">
        <v>147.2343273046304</v>
      </c>
      <c r="BL105" s="97">
        <v>100.63742494055127</v>
      </c>
      <c r="BM105" s="97">
        <v>9.1951461744887482</v>
      </c>
      <c r="BN105" s="97">
        <v>6.0361464593048986</v>
      </c>
      <c r="BO105" s="97">
        <v>11.27091817398963</v>
      </c>
      <c r="BP105" s="97">
        <v>34.862489524373302</v>
      </c>
      <c r="BQ105" s="2">
        <v>-59.667312217151355</v>
      </c>
      <c r="BR105" s="97">
        <v>6.6620080078651887</v>
      </c>
      <c r="BS105" s="97">
        <v>98.393686542049977</v>
      </c>
      <c r="BT105" s="97">
        <v>150.05777109062777</v>
      </c>
      <c r="BU105" s="97">
        <v>1.4735019990764302</v>
      </c>
      <c r="BV105" s="97">
        <v>112.21061992497289</v>
      </c>
      <c r="BW105" s="21">
        <v>99.334202420910728</v>
      </c>
      <c r="BX105" s="97">
        <v>148.11456051795085</v>
      </c>
      <c r="BY105" s="97">
        <v>98.393686542049977</v>
      </c>
      <c r="BZ105" s="97">
        <v>13.758730548150616</v>
      </c>
      <c r="CA105" s="97">
        <v>1.4735019990764302</v>
      </c>
      <c r="CB105" s="97">
        <v>8.7762711544076595</v>
      </c>
      <c r="CC105" s="97">
        <v>99.334202420910728</v>
      </c>
      <c r="CD105" s="2">
        <v>-71.246294004058456</v>
      </c>
    </row>
    <row r="106" spans="1:82" ht="15.75" thickBot="1" x14ac:dyDescent="0.3">
      <c r="A106" s="59">
        <v>100</v>
      </c>
      <c r="B106" s="47">
        <v>6.1506172241694275</v>
      </c>
      <c r="C106" s="16">
        <v>98.639860374959156</v>
      </c>
      <c r="D106" s="16">
        <v>147.57429373914374</v>
      </c>
      <c r="E106" s="16">
        <v>5.2905468801294546</v>
      </c>
      <c r="F106" s="16">
        <v>113.24390493858287</v>
      </c>
      <c r="G106" s="22">
        <v>33.819872538917025</v>
      </c>
      <c r="H106" s="16">
        <v>152.36855080841326</v>
      </c>
      <c r="I106" s="97">
        <v>98.639860374959156</v>
      </c>
      <c r="J106" s="16">
        <v>11.939507806874772</v>
      </c>
      <c r="K106" s="97">
        <v>5.2905468801294546</v>
      </c>
      <c r="L106" s="16">
        <v>6.8763033656831229</v>
      </c>
      <c r="M106" s="19">
        <v>33.819872538917025</v>
      </c>
      <c r="N106" s="3">
        <v>-65.115509103642253</v>
      </c>
      <c r="O106" s="16">
        <v>4.990657121656235</v>
      </c>
      <c r="P106" s="16">
        <v>10.314376744883361</v>
      </c>
      <c r="Q106" s="16">
        <v>143.21728086921024</v>
      </c>
      <c r="R106" s="16">
        <v>4.9791755340796859</v>
      </c>
      <c r="S106" s="16">
        <v>112.41276559558548</v>
      </c>
      <c r="T106" s="22">
        <v>34.728041500436099</v>
      </c>
      <c r="U106" s="16">
        <v>146.1349507010049</v>
      </c>
      <c r="V106" s="97">
        <v>10.314376744883361</v>
      </c>
      <c r="W106" s="16">
        <v>11.56351062765995</v>
      </c>
      <c r="X106" s="97">
        <v>4.9791755340796859</v>
      </c>
      <c r="Y106" s="16">
        <v>8.6640854810917727</v>
      </c>
      <c r="Z106" s="19">
        <v>34.728041500436099</v>
      </c>
      <c r="AA106" s="3">
        <v>-43.331217007983327</v>
      </c>
      <c r="AB106" s="63">
        <v>100</v>
      </c>
      <c r="AC106" s="47">
        <v>5.6981950120473552</v>
      </c>
      <c r="AD106" s="16">
        <v>99.723109119142435</v>
      </c>
      <c r="AE106" s="16">
        <v>149.34394802381507</v>
      </c>
      <c r="AF106" s="16">
        <v>6.6608870001899643</v>
      </c>
      <c r="AG106" s="16">
        <v>115.51197916093621</v>
      </c>
      <c r="AH106" s="22">
        <v>32.768094241410509</v>
      </c>
      <c r="AI106" s="16">
        <v>146.50812083512838</v>
      </c>
      <c r="AJ106" s="19">
        <v>99.723109119142435</v>
      </c>
      <c r="AK106" s="16">
        <v>11.819626969731249</v>
      </c>
      <c r="AL106" s="19">
        <v>6.6608870001899643</v>
      </c>
      <c r="AM106" s="16">
        <v>16.092545152901838</v>
      </c>
      <c r="AN106" s="21">
        <v>32.768094241410509</v>
      </c>
      <c r="AO106" s="3">
        <v>-57.72726775572314</v>
      </c>
      <c r="AP106" s="67">
        <v>100</v>
      </c>
      <c r="AQ106" s="97">
        <v>6.5428069292136</v>
      </c>
      <c r="AR106" s="97">
        <v>99.722095314175434</v>
      </c>
      <c r="AS106" s="97">
        <v>143.99476378375061</v>
      </c>
      <c r="AT106" s="97">
        <v>76.33816115583258</v>
      </c>
      <c r="AU106" s="97">
        <v>109.89673241580498</v>
      </c>
      <c r="AV106" s="21">
        <v>33.131595764745008</v>
      </c>
      <c r="AW106" s="97">
        <v>146.94900626710873</v>
      </c>
      <c r="AX106" s="97">
        <v>99.722095314175434</v>
      </c>
      <c r="AY106" s="97">
        <v>10.829799892441521</v>
      </c>
      <c r="AZ106" s="97">
        <v>76.33816115583258</v>
      </c>
      <c r="BA106" s="97">
        <v>3.0385315766571273</v>
      </c>
      <c r="BB106" s="97">
        <v>33.131595764745008</v>
      </c>
      <c r="BC106" s="3">
        <v>-12.911313330489788</v>
      </c>
      <c r="BD106" s="63">
        <v>100</v>
      </c>
      <c r="BE106" s="97">
        <v>5.5457551785689008</v>
      </c>
      <c r="BF106" s="97">
        <v>99.152934766863652</v>
      </c>
      <c r="BG106" s="97">
        <v>147.58819975054783</v>
      </c>
      <c r="BH106" s="97">
        <v>5.1598277671563295</v>
      </c>
      <c r="BI106" s="97">
        <v>113.16446284172642</v>
      </c>
      <c r="BJ106" s="22">
        <v>34.082196450810507</v>
      </c>
      <c r="BK106" s="97">
        <v>150.0008857606089</v>
      </c>
      <c r="BL106" s="97">
        <v>99.152934766863652</v>
      </c>
      <c r="BM106" s="97">
        <v>11.337264271412748</v>
      </c>
      <c r="BN106" s="97">
        <v>5.1598277671563295</v>
      </c>
      <c r="BO106" s="97">
        <v>13.095280123345077</v>
      </c>
      <c r="BP106" s="97">
        <v>34.082196450810507</v>
      </c>
      <c r="BQ106" s="3">
        <v>-62.765321468871107</v>
      </c>
      <c r="BR106" s="97">
        <v>5.5837110068296383</v>
      </c>
      <c r="BS106" s="97">
        <v>99.861878149161939</v>
      </c>
      <c r="BT106" s="97">
        <v>150.39795846326172</v>
      </c>
      <c r="BU106" s="97">
        <v>3.8084059337122333E-2</v>
      </c>
      <c r="BV106" s="97">
        <v>113.07693806885487</v>
      </c>
      <c r="BW106" s="21">
        <v>99.548321276847275</v>
      </c>
      <c r="BX106" s="97">
        <v>147.56167924480062</v>
      </c>
      <c r="BY106" s="97">
        <v>99.861878149161939</v>
      </c>
      <c r="BZ106" s="97">
        <v>11.860413574069579</v>
      </c>
      <c r="CA106" s="97">
        <v>3.8084059337122333E-2</v>
      </c>
      <c r="CB106" s="97">
        <v>11.42555360699942</v>
      </c>
      <c r="CC106" s="97">
        <v>99.548321276847275</v>
      </c>
      <c r="CD106" s="3">
        <v>-72.237457560542566</v>
      </c>
    </row>
    <row r="107" spans="1:82" s="80" customFormat="1" x14ac:dyDescent="0.25">
      <c r="A107" s="93" t="s">
        <v>31</v>
      </c>
      <c r="B107" s="39">
        <f>AVERAGE(B7:B106)</f>
        <v>6.0109752609867417</v>
      </c>
      <c r="C107" s="89">
        <f t="shared" ref="C107:BO107" si="0">AVERAGE(C7:C106)</f>
        <v>99.395219368154741</v>
      </c>
      <c r="D107" s="89">
        <f t="shared" si="0"/>
        <v>148.27225651110285</v>
      </c>
      <c r="E107" s="89">
        <f t="shared" si="0"/>
        <v>5.8266068137746068</v>
      </c>
      <c r="F107" s="89">
        <f t="shared" si="0"/>
        <v>113.58019151593939</v>
      </c>
      <c r="G107" s="23">
        <f t="shared" si="0"/>
        <v>33.877969699888737</v>
      </c>
      <c r="H107" s="89">
        <f t="shared" si="0"/>
        <v>149.55057287196195</v>
      </c>
      <c r="I107" s="89">
        <f t="shared" si="0"/>
        <v>99.395219368154741</v>
      </c>
      <c r="J107" s="89">
        <f t="shared" si="0"/>
        <v>12.122900994449299</v>
      </c>
      <c r="K107" s="89">
        <f t="shared" si="0"/>
        <v>5.8266068137746068</v>
      </c>
      <c r="L107" s="89">
        <f t="shared" si="0"/>
        <v>9.3092361301651358</v>
      </c>
      <c r="M107" s="89">
        <f t="shared" si="0"/>
        <v>33.877969699888737</v>
      </c>
      <c r="N107" s="48">
        <f t="shared" si="0"/>
        <v>-62.564862918328892</v>
      </c>
      <c r="O107" s="39">
        <f t="shared" si="0"/>
        <v>5.6477416892249144</v>
      </c>
      <c r="P107" s="89">
        <f t="shared" si="0"/>
        <v>10.719957634889651</v>
      </c>
      <c r="Q107" s="89">
        <f t="shared" si="0"/>
        <v>142.48894280963606</v>
      </c>
      <c r="R107" s="89">
        <f t="shared" si="0"/>
        <v>5.8320799206562208</v>
      </c>
      <c r="S107" s="89">
        <f t="shared" si="0"/>
        <v>112.8612328398186</v>
      </c>
      <c r="T107" s="23">
        <f t="shared" si="0"/>
        <v>33.968709963716172</v>
      </c>
      <c r="U107" s="89">
        <f t="shared" si="0"/>
        <v>145.40125137642747</v>
      </c>
      <c r="V107" s="89">
        <f t="shared" si="0"/>
        <v>10.719957634889651</v>
      </c>
      <c r="W107" s="89">
        <f t="shared" si="0"/>
        <v>11.431566714211792</v>
      </c>
      <c r="X107" s="89">
        <f t="shared" si="0"/>
        <v>5.8320799206562208</v>
      </c>
      <c r="Y107" s="89">
        <f t="shared" si="0"/>
        <v>10.452507764183231</v>
      </c>
      <c r="Z107" s="23">
        <f t="shared" si="0"/>
        <v>33.968709963716172</v>
      </c>
      <c r="AA107" s="49">
        <f t="shared" si="0"/>
        <v>-39.276427919433502</v>
      </c>
      <c r="AB107" s="39"/>
      <c r="AC107" s="39">
        <f t="shared" si="0"/>
        <v>5.9470271435087296</v>
      </c>
      <c r="AD107" s="89">
        <f t="shared" si="0"/>
        <v>99.464424480689644</v>
      </c>
      <c r="AE107" s="89">
        <f t="shared" si="0"/>
        <v>148.43292968295029</v>
      </c>
      <c r="AF107" s="89">
        <f t="shared" si="0"/>
        <v>5.7637338748071549</v>
      </c>
      <c r="AG107" s="89">
        <f t="shared" si="0"/>
        <v>113.66693498668421</v>
      </c>
      <c r="AH107" s="23">
        <f t="shared" si="0"/>
        <v>33.874158917459525</v>
      </c>
      <c r="AI107" s="89">
        <f t="shared" si="0"/>
        <v>149.59556700353588</v>
      </c>
      <c r="AJ107" s="89">
        <f t="shared" si="0"/>
        <v>99.464424480689644</v>
      </c>
      <c r="AK107" s="89">
        <f t="shared" si="0"/>
        <v>11.925785968880264</v>
      </c>
      <c r="AL107" s="89">
        <f t="shared" si="0"/>
        <v>5.7637338748071549</v>
      </c>
      <c r="AM107" s="89">
        <f t="shared" si="0"/>
        <v>9.5885937530710752</v>
      </c>
      <c r="AN107" s="23">
        <f t="shared" si="0"/>
        <v>33.874158917459525</v>
      </c>
      <c r="AO107" s="23">
        <f t="shared" si="0"/>
        <v>-62.686193916705577</v>
      </c>
      <c r="AP107" s="68"/>
      <c r="AQ107" s="29">
        <f t="shared" si="0"/>
        <v>5.9772262855879239</v>
      </c>
      <c r="AR107" s="29">
        <f t="shared" si="0"/>
        <v>99.611837696711888</v>
      </c>
      <c r="AS107" s="29">
        <f t="shared" si="0"/>
        <v>142.55672799558064</v>
      </c>
      <c r="AT107" s="29">
        <f t="shared" si="0"/>
        <v>76.202740804794573</v>
      </c>
      <c r="AU107" s="29">
        <f t="shared" si="0"/>
        <v>112.51089177407017</v>
      </c>
      <c r="AV107" s="31">
        <f t="shared" si="0"/>
        <v>33.985255821006596</v>
      </c>
      <c r="AW107" s="29">
        <f t="shared" si="0"/>
        <v>144.09653564259662</v>
      </c>
      <c r="AX107" s="29">
        <f t="shared" si="0"/>
        <v>99.611837696711888</v>
      </c>
      <c r="AY107" s="29">
        <f t="shared" si="0"/>
        <v>11.498632946635009</v>
      </c>
      <c r="AZ107" s="29">
        <f t="shared" si="0"/>
        <v>76.202740804794573</v>
      </c>
      <c r="BA107" s="29">
        <f t="shared" si="0"/>
        <v>3.4065876622007494</v>
      </c>
      <c r="BB107" s="33">
        <f t="shared" si="0"/>
        <v>33.985255821006596</v>
      </c>
      <c r="BC107" s="49">
        <f t="shared" si="0"/>
        <v>-13.205675353401588</v>
      </c>
      <c r="BD107" s="39"/>
      <c r="BE107" s="39">
        <f t="shared" si="0"/>
        <v>5.9741353447800307</v>
      </c>
      <c r="BF107" s="89">
        <f t="shared" si="0"/>
        <v>99.471849271111751</v>
      </c>
      <c r="BG107" s="89">
        <f t="shared" si="0"/>
        <v>148.46509575423823</v>
      </c>
      <c r="BH107" s="89">
        <f t="shared" si="0"/>
        <v>5.734957416383212</v>
      </c>
      <c r="BI107" s="89">
        <f t="shared" si="0"/>
        <v>113.72300296767376</v>
      </c>
      <c r="BJ107" s="23">
        <f t="shared" si="0"/>
        <v>33.954809769281518</v>
      </c>
      <c r="BK107" s="89">
        <f t="shared" si="0"/>
        <v>149.60104156273718</v>
      </c>
      <c r="BL107" s="89">
        <f t="shared" si="0"/>
        <v>99.471849271111751</v>
      </c>
      <c r="BM107" s="89">
        <f t="shared" si="0"/>
        <v>11.848819765232262</v>
      </c>
      <c r="BN107" s="89">
        <f t="shared" si="0"/>
        <v>5.734957416383212</v>
      </c>
      <c r="BO107" s="89">
        <f t="shared" si="0"/>
        <v>9.8652237076833895</v>
      </c>
      <c r="BP107" s="23">
        <f t="shared" ref="BP107:CD107" si="1">AVERAGE(BP7:BP106)</f>
        <v>33.954809769281518</v>
      </c>
      <c r="BQ107" s="49">
        <f t="shared" si="1"/>
        <v>-62.557446018236085</v>
      </c>
      <c r="BR107" s="39">
        <f t="shared" si="1"/>
        <v>6.0186617233504718</v>
      </c>
      <c r="BS107" s="89">
        <f t="shared" si="1"/>
        <v>99.428683449953226</v>
      </c>
      <c r="BT107" s="89">
        <f t="shared" si="1"/>
        <v>148.45101987327268</v>
      </c>
      <c r="BU107" s="89">
        <f t="shared" si="1"/>
        <v>0.95237873880589385</v>
      </c>
      <c r="BV107" s="89">
        <f t="shared" si="1"/>
        <v>113.6727180128168</v>
      </c>
      <c r="BW107" s="23">
        <f t="shared" si="1"/>
        <v>99.623443535236873</v>
      </c>
      <c r="BX107" s="89">
        <f t="shared" si="1"/>
        <v>149.43337767362775</v>
      </c>
      <c r="BY107" s="89">
        <f t="shared" si="1"/>
        <v>99.428683449953226</v>
      </c>
      <c r="BZ107" s="89">
        <f t="shared" si="1"/>
        <v>12.186402440376826</v>
      </c>
      <c r="CA107" s="89">
        <f t="shared" si="1"/>
        <v>0.95237873880589385</v>
      </c>
      <c r="CB107" s="89">
        <f t="shared" si="1"/>
        <v>9.9472955337641888</v>
      </c>
      <c r="CC107" s="23">
        <f t="shared" si="1"/>
        <v>99.623443535236873</v>
      </c>
      <c r="CD107" s="49">
        <f t="shared" si="1"/>
        <v>-72.395341225168551</v>
      </c>
    </row>
    <row r="108" spans="1:82" s="80" customFormat="1" x14ac:dyDescent="0.25">
      <c r="A108" s="93" t="s">
        <v>32</v>
      </c>
      <c r="B108" s="50">
        <f>STDEV(B7:B106)</f>
        <v>0.49779140577187009</v>
      </c>
      <c r="C108" s="93">
        <f t="shared" ref="C108:BO108" si="2">STDEV(C7:C106)</f>
        <v>0.52712512643470633</v>
      </c>
      <c r="D108" s="93">
        <f t="shared" si="2"/>
        <v>1.061547767284827</v>
      </c>
      <c r="E108" s="93">
        <f t="shared" si="2"/>
        <v>0.73821634462889629</v>
      </c>
      <c r="F108" s="93">
        <f t="shared" si="2"/>
        <v>1.1679803654527412</v>
      </c>
      <c r="G108" s="24">
        <f t="shared" si="2"/>
        <v>0.76909047506389328</v>
      </c>
      <c r="H108" s="93">
        <f t="shared" si="2"/>
        <v>1.6298102678346111</v>
      </c>
      <c r="I108" s="93">
        <f t="shared" si="2"/>
        <v>0.52712512643470633</v>
      </c>
      <c r="J108" s="93">
        <f t="shared" si="2"/>
        <v>1.3123436326716955</v>
      </c>
      <c r="K108" s="93">
        <f t="shared" si="2"/>
        <v>0.73821634462889629</v>
      </c>
      <c r="L108" s="93">
        <f t="shared" si="2"/>
        <v>2.863586655709887</v>
      </c>
      <c r="M108" s="93">
        <f t="shared" si="2"/>
        <v>0.76909047506389328</v>
      </c>
      <c r="N108" s="48">
        <f t="shared" si="2"/>
        <v>2.2739967478988197</v>
      </c>
      <c r="O108" s="50">
        <f t="shared" si="2"/>
        <v>0.49542799791431091</v>
      </c>
      <c r="P108" s="93">
        <f t="shared" si="2"/>
        <v>1.3445879832822769</v>
      </c>
      <c r="Q108" s="93">
        <f t="shared" si="2"/>
        <v>1.6109528694586746</v>
      </c>
      <c r="R108" s="93">
        <f t="shared" si="2"/>
        <v>0.7809637253052828</v>
      </c>
      <c r="S108" s="93">
        <f t="shared" si="2"/>
        <v>1.6790395209471554</v>
      </c>
      <c r="T108" s="24">
        <f t="shared" si="2"/>
        <v>0.78986611800740192</v>
      </c>
      <c r="U108" s="93">
        <f t="shared" si="2"/>
        <v>2.5113448895842456</v>
      </c>
      <c r="V108" s="93">
        <f t="shared" si="2"/>
        <v>1.3445879832822769</v>
      </c>
      <c r="W108" s="93">
        <f t="shared" si="2"/>
        <v>2.2756714879688071</v>
      </c>
      <c r="X108" s="93">
        <f t="shared" si="2"/>
        <v>0.7809637253052828</v>
      </c>
      <c r="Y108" s="93">
        <f t="shared" si="2"/>
        <v>3.0798290179086107</v>
      </c>
      <c r="Z108" s="24">
        <f t="shared" si="2"/>
        <v>0.78986611800740192</v>
      </c>
      <c r="AA108" s="48">
        <f t="shared" si="2"/>
        <v>3.0494588373047318</v>
      </c>
      <c r="AB108" s="50"/>
      <c r="AC108" s="50">
        <f t="shared" si="2"/>
        <v>0.48515375975646885</v>
      </c>
      <c r="AD108" s="93">
        <f t="shared" si="2"/>
        <v>0.54639112753934649</v>
      </c>
      <c r="AE108" s="93">
        <f t="shared" si="2"/>
        <v>1.168009984128406</v>
      </c>
      <c r="AF108" s="93">
        <f t="shared" si="2"/>
        <v>0.81789424726374327</v>
      </c>
      <c r="AG108" s="93">
        <f t="shared" si="2"/>
        <v>1.1151193621713957</v>
      </c>
      <c r="AH108" s="24">
        <f t="shared" si="2"/>
        <v>0.7416438057511856</v>
      </c>
      <c r="AI108" s="93">
        <f t="shared" si="2"/>
        <v>1.8531120531010954</v>
      </c>
      <c r="AJ108" s="93">
        <f t="shared" si="2"/>
        <v>0.54639112753934649</v>
      </c>
      <c r="AK108" s="93">
        <f t="shared" si="2"/>
        <v>1.3830990316520921</v>
      </c>
      <c r="AL108" s="93">
        <f t="shared" si="2"/>
        <v>0.81789424726374327</v>
      </c>
      <c r="AM108" s="93">
        <f t="shared" si="2"/>
        <v>3.1268359118411859</v>
      </c>
      <c r="AN108" s="24">
        <f t="shared" si="2"/>
        <v>0.7416438057511856</v>
      </c>
      <c r="AO108" s="24">
        <f t="shared" si="2"/>
        <v>2.5161056563296764</v>
      </c>
      <c r="AP108" s="69"/>
      <c r="AQ108" s="93">
        <f t="shared" si="2"/>
        <v>0.56424859084675705</v>
      </c>
      <c r="AR108" s="93">
        <f t="shared" si="2"/>
        <v>0.44815672935890333</v>
      </c>
      <c r="AS108" s="93">
        <f t="shared" si="2"/>
        <v>1.7329072525058808</v>
      </c>
      <c r="AT108" s="93">
        <f t="shared" si="2"/>
        <v>1.0846786466169382</v>
      </c>
      <c r="AU108" s="93">
        <f t="shared" si="2"/>
        <v>1.7330904238788738</v>
      </c>
      <c r="AV108" s="24">
        <f t="shared" si="2"/>
        <v>0.78093742687490431</v>
      </c>
      <c r="AW108" s="93">
        <f t="shared" si="2"/>
        <v>2.4322267446882879</v>
      </c>
      <c r="AX108" s="93">
        <f t="shared" si="2"/>
        <v>0.44815672935890333</v>
      </c>
      <c r="AY108" s="93">
        <f t="shared" si="2"/>
        <v>2.5767353753697142</v>
      </c>
      <c r="AZ108" s="93">
        <f t="shared" si="2"/>
        <v>1.0846786466169382</v>
      </c>
      <c r="BA108" s="93">
        <f t="shared" si="2"/>
        <v>1.3634494112726603</v>
      </c>
      <c r="BB108" s="34">
        <f t="shared" si="2"/>
        <v>0.78093742687490431</v>
      </c>
      <c r="BC108" s="48">
        <f t="shared" si="2"/>
        <v>0.66650067171176275</v>
      </c>
      <c r="BD108" s="50"/>
      <c r="BE108" s="50">
        <f t="shared" si="2"/>
        <v>0.4932160679043317</v>
      </c>
      <c r="BF108" s="93">
        <f t="shared" si="2"/>
        <v>0.53180195826164212</v>
      </c>
      <c r="BG108" s="93">
        <f t="shared" si="2"/>
        <v>1.2348611633655973</v>
      </c>
      <c r="BH108" s="93">
        <f t="shared" si="2"/>
        <v>0.79587054131408264</v>
      </c>
      <c r="BI108" s="93">
        <f t="shared" si="2"/>
        <v>1.1244360560707689</v>
      </c>
      <c r="BJ108" s="24">
        <f t="shared" si="2"/>
        <v>0.79759215571659836</v>
      </c>
      <c r="BK108" s="93">
        <f t="shared" si="2"/>
        <v>1.6092361207553139</v>
      </c>
      <c r="BL108" s="93">
        <f t="shared" si="2"/>
        <v>0.53180195826164212</v>
      </c>
      <c r="BM108" s="93">
        <f t="shared" si="2"/>
        <v>1.2917076405560941</v>
      </c>
      <c r="BN108" s="93">
        <f t="shared" si="2"/>
        <v>0.79587054131408264</v>
      </c>
      <c r="BO108" s="93">
        <f t="shared" si="2"/>
        <v>2.8095532920781645</v>
      </c>
      <c r="BP108" s="24">
        <f t="shared" ref="BP108:CD108" si="3">STDEV(BP7:BP106)</f>
        <v>0.79759215571659836</v>
      </c>
      <c r="BQ108" s="48">
        <f t="shared" si="3"/>
        <v>2.3360327994414414</v>
      </c>
      <c r="BR108" s="50">
        <f t="shared" si="3"/>
        <v>0.5094473839308501</v>
      </c>
      <c r="BS108" s="93">
        <f t="shared" si="3"/>
        <v>0.49918249869388143</v>
      </c>
      <c r="BT108" s="93">
        <f t="shared" si="3"/>
        <v>1.0813028671884461</v>
      </c>
      <c r="BU108" s="93">
        <f t="shared" si="3"/>
        <v>0.50688136557403829</v>
      </c>
      <c r="BV108" s="93">
        <f t="shared" si="3"/>
        <v>1.0875967176350898</v>
      </c>
      <c r="BW108" s="24">
        <f t="shared" si="3"/>
        <v>0.22700926361907006</v>
      </c>
      <c r="BX108" s="93">
        <f t="shared" si="3"/>
        <v>1.8963820166803707</v>
      </c>
      <c r="BY108" s="93">
        <f t="shared" si="3"/>
        <v>0.49918249869388143</v>
      </c>
      <c r="BZ108" s="93">
        <f t="shared" si="3"/>
        <v>1.4272892992371295</v>
      </c>
      <c r="CA108" s="93">
        <f t="shared" si="3"/>
        <v>0.50688136557403829</v>
      </c>
      <c r="CB108" s="93">
        <f t="shared" si="3"/>
        <v>2.9118886982797694</v>
      </c>
      <c r="CC108" s="24">
        <f t="shared" si="3"/>
        <v>0.22700926361907006</v>
      </c>
      <c r="CD108" s="48">
        <f t="shared" si="3"/>
        <v>4.7612304872888158</v>
      </c>
    </row>
    <row r="109" spans="1:82" s="4" customFormat="1" ht="15.75" thickBot="1" x14ac:dyDescent="0.3">
      <c r="A109" s="4" t="s">
        <v>33</v>
      </c>
      <c r="B109" s="7">
        <f>COUNT(B7:B106)</f>
        <v>100</v>
      </c>
      <c r="C109" s="5">
        <f t="shared" ref="C109:BO109" si="4">COUNT(C7:C106)</f>
        <v>100</v>
      </c>
      <c r="D109" s="5">
        <f t="shared" si="4"/>
        <v>100</v>
      </c>
      <c r="E109" s="5">
        <f t="shared" si="4"/>
        <v>100</v>
      </c>
      <c r="F109" s="5">
        <f t="shared" si="4"/>
        <v>100</v>
      </c>
      <c r="G109" s="8">
        <f t="shared" si="4"/>
        <v>100</v>
      </c>
      <c r="H109" s="5">
        <f t="shared" si="4"/>
        <v>100</v>
      </c>
      <c r="I109" s="5">
        <f t="shared" si="4"/>
        <v>100</v>
      </c>
      <c r="J109" s="5">
        <f t="shared" si="4"/>
        <v>100</v>
      </c>
      <c r="K109" s="5">
        <f t="shared" si="4"/>
        <v>100</v>
      </c>
      <c r="L109" s="5">
        <f t="shared" si="4"/>
        <v>100</v>
      </c>
      <c r="M109" s="5">
        <f t="shared" si="4"/>
        <v>100</v>
      </c>
      <c r="N109" s="6">
        <f t="shared" si="4"/>
        <v>100</v>
      </c>
      <c r="O109" s="7">
        <f t="shared" si="4"/>
        <v>100</v>
      </c>
      <c r="P109" s="5">
        <f t="shared" si="4"/>
        <v>100</v>
      </c>
      <c r="Q109" s="5">
        <f t="shared" si="4"/>
        <v>100</v>
      </c>
      <c r="R109" s="5">
        <f t="shared" si="4"/>
        <v>100</v>
      </c>
      <c r="S109" s="5">
        <f t="shared" si="4"/>
        <v>100</v>
      </c>
      <c r="T109" s="8">
        <f t="shared" si="4"/>
        <v>100</v>
      </c>
      <c r="U109" s="5">
        <f t="shared" si="4"/>
        <v>100</v>
      </c>
      <c r="V109" s="5">
        <f t="shared" si="4"/>
        <v>100</v>
      </c>
      <c r="W109" s="5">
        <f t="shared" si="4"/>
        <v>100</v>
      </c>
      <c r="X109" s="5">
        <f t="shared" si="4"/>
        <v>100</v>
      </c>
      <c r="Y109" s="5">
        <f t="shared" si="4"/>
        <v>100</v>
      </c>
      <c r="Z109" s="8">
        <f t="shared" si="4"/>
        <v>100</v>
      </c>
      <c r="AA109" s="6">
        <f t="shared" si="4"/>
        <v>100</v>
      </c>
      <c r="AB109" s="7"/>
      <c r="AC109" s="7">
        <f t="shared" si="4"/>
        <v>100</v>
      </c>
      <c r="AD109" s="5">
        <f t="shared" si="4"/>
        <v>100</v>
      </c>
      <c r="AE109" s="5">
        <f t="shared" si="4"/>
        <v>100</v>
      </c>
      <c r="AF109" s="5">
        <f t="shared" si="4"/>
        <v>100</v>
      </c>
      <c r="AG109" s="5">
        <f t="shared" si="4"/>
        <v>100</v>
      </c>
      <c r="AH109" s="8">
        <f t="shared" si="4"/>
        <v>100</v>
      </c>
      <c r="AI109" s="5">
        <f t="shared" si="4"/>
        <v>100</v>
      </c>
      <c r="AJ109" s="5">
        <f t="shared" si="4"/>
        <v>100</v>
      </c>
      <c r="AK109" s="5">
        <f t="shared" si="4"/>
        <v>100</v>
      </c>
      <c r="AL109" s="5">
        <f t="shared" si="4"/>
        <v>100</v>
      </c>
      <c r="AM109" s="5">
        <f t="shared" si="4"/>
        <v>100</v>
      </c>
      <c r="AN109" s="8">
        <f t="shared" si="4"/>
        <v>100</v>
      </c>
      <c r="AO109" s="9">
        <f t="shared" si="4"/>
        <v>100</v>
      </c>
      <c r="AP109" s="70"/>
      <c r="AQ109" s="13">
        <f t="shared" si="4"/>
        <v>100</v>
      </c>
      <c r="AR109" s="13">
        <f t="shared" si="4"/>
        <v>100</v>
      </c>
      <c r="AS109" s="13">
        <f t="shared" si="4"/>
        <v>100</v>
      </c>
      <c r="AT109" s="13">
        <f t="shared" si="4"/>
        <v>100</v>
      </c>
      <c r="AU109" s="13">
        <f t="shared" si="4"/>
        <v>100</v>
      </c>
      <c r="AV109" s="14">
        <f t="shared" si="4"/>
        <v>100</v>
      </c>
      <c r="AW109" s="13">
        <f t="shared" si="4"/>
        <v>100</v>
      </c>
      <c r="AX109" s="13">
        <f t="shared" si="4"/>
        <v>100</v>
      </c>
      <c r="AY109" s="13">
        <f t="shared" si="4"/>
        <v>100</v>
      </c>
      <c r="AZ109" s="13">
        <f t="shared" si="4"/>
        <v>100</v>
      </c>
      <c r="BA109" s="13">
        <f t="shared" si="4"/>
        <v>100</v>
      </c>
      <c r="BB109" s="15">
        <f t="shared" si="4"/>
        <v>100</v>
      </c>
      <c r="BC109" s="10">
        <f t="shared" si="4"/>
        <v>100</v>
      </c>
      <c r="BD109" s="7"/>
      <c r="BE109" s="11">
        <f t="shared" si="4"/>
        <v>100</v>
      </c>
      <c r="BF109" s="12">
        <f t="shared" si="4"/>
        <v>100</v>
      </c>
      <c r="BG109" s="12">
        <f t="shared" si="4"/>
        <v>100</v>
      </c>
      <c r="BH109" s="12">
        <f t="shared" si="4"/>
        <v>100</v>
      </c>
      <c r="BI109" s="12">
        <f t="shared" si="4"/>
        <v>100</v>
      </c>
      <c r="BJ109" s="9">
        <f t="shared" si="4"/>
        <v>100</v>
      </c>
      <c r="BK109" s="12">
        <f t="shared" si="4"/>
        <v>100</v>
      </c>
      <c r="BL109" s="12">
        <f t="shared" si="4"/>
        <v>100</v>
      </c>
      <c r="BM109" s="12">
        <f t="shared" si="4"/>
        <v>100</v>
      </c>
      <c r="BN109" s="12">
        <f t="shared" si="4"/>
        <v>100</v>
      </c>
      <c r="BO109" s="12">
        <f t="shared" si="4"/>
        <v>100</v>
      </c>
      <c r="BP109" s="9">
        <f t="shared" ref="BP109:CD109" si="5">COUNT(BP7:BP106)</f>
        <v>100</v>
      </c>
      <c r="BQ109" s="10">
        <f t="shared" si="5"/>
        <v>100</v>
      </c>
      <c r="BR109" s="11">
        <f t="shared" si="5"/>
        <v>100</v>
      </c>
      <c r="BS109" s="12">
        <f t="shared" si="5"/>
        <v>100</v>
      </c>
      <c r="BT109" s="12">
        <f t="shared" si="5"/>
        <v>100</v>
      </c>
      <c r="BU109" s="12">
        <f t="shared" si="5"/>
        <v>100</v>
      </c>
      <c r="BV109" s="12">
        <f t="shared" si="5"/>
        <v>100</v>
      </c>
      <c r="BW109" s="9">
        <f t="shared" si="5"/>
        <v>100</v>
      </c>
      <c r="BX109" s="12">
        <f t="shared" si="5"/>
        <v>100</v>
      </c>
      <c r="BY109" s="12">
        <f t="shared" si="5"/>
        <v>100</v>
      </c>
      <c r="BZ109" s="12">
        <f t="shared" si="5"/>
        <v>100</v>
      </c>
      <c r="CA109" s="12">
        <f t="shared" si="5"/>
        <v>100</v>
      </c>
      <c r="CB109" s="12">
        <f t="shared" si="5"/>
        <v>100</v>
      </c>
      <c r="CC109" s="9">
        <f t="shared" si="5"/>
        <v>100</v>
      </c>
      <c r="CD109" s="6">
        <f t="shared" si="5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6">D6</f>
        <v>Na+ (mmol/L)</v>
      </c>
      <c r="E110" s="94" t="str">
        <f t="shared" si="6"/>
        <v>Pna (%)</v>
      </c>
      <c r="F110" s="94" t="str">
        <f t="shared" si="6"/>
        <v>Cl- (mmol/L)</v>
      </c>
      <c r="G110" s="99" t="str">
        <f t="shared" si="6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7">J6</f>
        <v>Na+ (mmol/L)</v>
      </c>
      <c r="K110" s="94" t="str">
        <f t="shared" si="7"/>
        <v>Pna (%)</v>
      </c>
      <c r="L110" s="94" t="str">
        <f t="shared" si="7"/>
        <v>Cl- (mmol/L)</v>
      </c>
      <c r="M110" s="94" t="str">
        <f t="shared" si="7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8">Q6</f>
        <v>Na+ (mmol/L)</v>
      </c>
      <c r="R110" s="94" t="str">
        <f t="shared" si="8"/>
        <v>Pna (%)</v>
      </c>
      <c r="S110" s="94" t="str">
        <f t="shared" si="8"/>
        <v>Cl- (mmol/L)</v>
      </c>
      <c r="T110" s="94" t="str">
        <f t="shared" si="8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9">W6</f>
        <v>Na+ (mmol/L)</v>
      </c>
      <c r="X110" s="94" t="str">
        <f t="shared" si="9"/>
        <v>Pna (%)</v>
      </c>
      <c r="Y110" s="94" t="str">
        <f t="shared" si="9"/>
        <v>Cl- (mmol/L)</v>
      </c>
      <c r="Z110" s="94" t="str">
        <f t="shared" si="9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">AE6</f>
        <v>Na+ (mmol/L)</v>
      </c>
      <c r="AF110" s="94" t="str">
        <f t="shared" si="10"/>
        <v>Pna (%)</v>
      </c>
      <c r="AG110" s="94" t="str">
        <f t="shared" si="10"/>
        <v>Cl- (mmol/L)</v>
      </c>
      <c r="AH110" s="99" t="str">
        <f t="shared" si="10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1">AK6</f>
        <v>Na+ (mmol/L)</v>
      </c>
      <c r="AL110" s="94" t="str">
        <f t="shared" si="11"/>
        <v>Pna (%)</v>
      </c>
      <c r="AM110" s="94" t="str">
        <f t="shared" si="11"/>
        <v>Cl- (mmol/L)</v>
      </c>
      <c r="AN110" s="99" t="str">
        <f t="shared" si="11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2">AR6</f>
        <v>PK (%)</v>
      </c>
      <c r="AS110" s="94" t="str">
        <f t="shared" si="12"/>
        <v>Na+ (mmol/L)</v>
      </c>
      <c r="AT110" s="94" t="str">
        <f t="shared" si="12"/>
        <v>Pna (%)</v>
      </c>
      <c r="AU110" s="94" t="str">
        <f t="shared" si="12"/>
        <v>Cl- (mmol/L)</v>
      </c>
      <c r="AV110" s="99" t="str">
        <f>AV6</f>
        <v>PCl (%)</v>
      </c>
      <c r="AW110" s="94" t="str">
        <f t="shared" si="12"/>
        <v>K+ (mmol/L)</v>
      </c>
      <c r="AX110" s="94" t="str">
        <f t="shared" si="12"/>
        <v>PK (%)</v>
      </c>
      <c r="AY110" s="94" t="str">
        <f t="shared" si="12"/>
        <v>Na+ (mmol/L)</v>
      </c>
      <c r="AZ110" s="94" t="str">
        <f t="shared" si="12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3">BF6</f>
        <v>PK (%)</v>
      </c>
      <c r="BG110" s="94" t="str">
        <f t="shared" si="13"/>
        <v>Na+ (mmol/L)</v>
      </c>
      <c r="BH110" s="94" t="str">
        <f t="shared" si="13"/>
        <v>Pna (%)</v>
      </c>
      <c r="BI110" s="94" t="str">
        <f t="shared" si="13"/>
        <v>Cl- (mmol/L)</v>
      </c>
      <c r="BJ110" s="99" t="str">
        <f t="shared" si="13"/>
        <v>PCl (%)</v>
      </c>
      <c r="BK110" s="94" t="str">
        <f t="shared" si="13"/>
        <v>K+ (mmol/L)</v>
      </c>
      <c r="BL110" s="94" t="str">
        <f t="shared" si="13"/>
        <v>PK (%)</v>
      </c>
      <c r="BM110" s="94" t="str">
        <f t="shared" si="13"/>
        <v>Na+ (mmol/L)</v>
      </c>
      <c r="BN110" s="94" t="str">
        <f t="shared" si="13"/>
        <v>Pna (%)</v>
      </c>
      <c r="BO110" s="94" t="str">
        <f t="shared" si="13"/>
        <v>Cl- (mmol/L)</v>
      </c>
      <c r="BP110" s="95" t="str">
        <f t="shared" si="13"/>
        <v>PCl (%)</v>
      </c>
      <c r="BQ110" s="94" t="s">
        <v>34</v>
      </c>
      <c r="BR110" s="94" t="str">
        <f t="shared" si="13"/>
        <v>K+ (mmol/L)</v>
      </c>
      <c r="BS110" s="94" t="str">
        <f t="shared" si="13"/>
        <v>PK (%)</v>
      </c>
      <c r="BT110" s="94" t="str">
        <f t="shared" si="13"/>
        <v>Na+ (mmol/L)</v>
      </c>
      <c r="BU110" s="94" t="str">
        <f t="shared" si="13"/>
        <v>Pna (%)</v>
      </c>
      <c r="BV110" s="94" t="str">
        <f t="shared" si="13"/>
        <v>Cl- (mmol/L)</v>
      </c>
      <c r="BW110" s="99" t="str">
        <f t="shared" si="13"/>
        <v>PCl (%)</v>
      </c>
      <c r="BX110" s="94" t="str">
        <f t="shared" si="13"/>
        <v>K+ (mmol/L)</v>
      </c>
      <c r="BY110" s="94" t="str">
        <f t="shared" si="13"/>
        <v>PK (%)</v>
      </c>
      <c r="BZ110" s="94" t="str">
        <f t="shared" si="13"/>
        <v>Na+ (mmol/L)</v>
      </c>
      <c r="CA110" s="94" t="str">
        <f t="shared" si="13"/>
        <v>Pna (%)</v>
      </c>
      <c r="CB110" s="94" t="str">
        <f t="shared" si="13"/>
        <v>Cl- (mmol/L)</v>
      </c>
      <c r="CC110" s="94" t="str">
        <f t="shared" si="13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4">_xlfn.NORM.INV(RAND(),B$121,B$122)</f>
        <v>6.2317793720102292</v>
      </c>
      <c r="C125" s="16">
        <f t="shared" ca="1" si="14"/>
        <v>99.531437003471027</v>
      </c>
      <c r="D125" s="16">
        <f t="shared" ca="1" si="14"/>
        <v>150.92486594777768</v>
      </c>
      <c r="E125" s="16">
        <f t="shared" ca="1" si="14"/>
        <v>5.0634365703051616</v>
      </c>
      <c r="F125" s="16">
        <f t="shared" ca="1" si="14"/>
        <v>113.40073831686807</v>
      </c>
      <c r="G125" s="22">
        <f t="shared" ca="1" si="14"/>
        <v>33.123281822464307</v>
      </c>
      <c r="H125" s="47">
        <f t="shared" ca="1" si="14"/>
        <v>148.11507523787844</v>
      </c>
      <c r="I125" s="16">
        <f t="shared" ca="1" si="14"/>
        <v>98.541898479016865</v>
      </c>
      <c r="J125" s="16">
        <f t="shared" ca="1" si="14"/>
        <v>11.49701176738891</v>
      </c>
      <c r="K125" s="16">
        <f t="shared" ca="1" si="14"/>
        <v>6.2710165965819984</v>
      </c>
      <c r="L125" s="16">
        <f t="shared" ca="1" si="14"/>
        <v>7.7467195467535692</v>
      </c>
      <c r="M125" s="22">
        <f ca="1">_xlfn.NORM.INV(RAND(),M$121,M$122)</f>
        <v>33.900779436388255</v>
      </c>
      <c r="N125" s="97"/>
      <c r="O125" s="47">
        <f ca="1">_xlfn.NORM.INV(RAND(),O$121,O$122)</f>
        <v>5.2155858329495182</v>
      </c>
      <c r="P125" s="27">
        <f ca="1">_xlfn.NORM.INV(RAND(),P$121,P$122)</f>
        <v>10.758234292737702</v>
      </c>
      <c r="Q125" s="16">
        <f ca="1">_xlfn.NORM.INV(RAND(),Q$121,Q$122)</f>
        <v>143.51874769210764</v>
      </c>
      <c r="R125" s="16">
        <f ca="1">_xlfn.NORM.INV(RAND(),R$121,R$122)</f>
        <v>5.8461590634142624</v>
      </c>
      <c r="S125" s="16">
        <f ca="1">_xlfn.NORM.INV(RAND(),S$121,S$122)</f>
        <v>112.42664300040525</v>
      </c>
      <c r="T125" s="16">
        <f ca="1">_xlfn.NORM.INV(RAND(),S$121,T$122)</f>
        <v>112.37679182304662</v>
      </c>
      <c r="U125" s="47">
        <f ca="1">_xlfn.NORM.INV(RAND(),U$121,U$122)</f>
        <v>143.71603036472695</v>
      </c>
      <c r="V125" s="27">
        <f t="shared" ref="V125:Z125" ca="1" si="15">_xlfn.NORM.INV(RAND(),V$121,V$122)</f>
        <v>10.624720289359271</v>
      </c>
      <c r="W125" s="16">
        <f t="shared" ca="1" si="15"/>
        <v>13.360467252157814</v>
      </c>
      <c r="X125" s="16">
        <f t="shared" ca="1" si="15"/>
        <v>6.1847498816596733</v>
      </c>
      <c r="Y125" s="16">
        <f t="shared" ca="1" si="15"/>
        <v>9.2116266632457915</v>
      </c>
      <c r="Z125" s="22">
        <f t="shared" ca="1" si="15"/>
        <v>33.625546291340171</v>
      </c>
      <c r="AA125" s="97"/>
      <c r="AB125" s="97"/>
      <c r="AC125" s="55">
        <f t="shared" ref="AC125:AN125" ca="1" si="16">_xlfn.NORM.INV(RAND(),AC$121,AC$122)</f>
        <v>5.3783465723683168</v>
      </c>
      <c r="AD125" s="16">
        <f t="shared" ca="1" si="16"/>
        <v>99.489715970166174</v>
      </c>
      <c r="AE125" s="16">
        <f t="shared" ca="1" si="16"/>
        <v>147.15093920854079</v>
      </c>
      <c r="AF125" s="16">
        <f t="shared" ca="1" si="16"/>
        <v>6.3990627803301781</v>
      </c>
      <c r="AG125" s="16">
        <f t="shared" ca="1" si="16"/>
        <v>113.35355039339571</v>
      </c>
      <c r="AH125" s="22">
        <f t="shared" ca="1" si="16"/>
        <v>35.021348383681996</v>
      </c>
      <c r="AI125" s="47">
        <f t="shared" ca="1" si="16"/>
        <v>149.0992479674386</v>
      </c>
      <c r="AJ125" s="16">
        <f t="shared" ca="1" si="16"/>
        <v>99.390820940632878</v>
      </c>
      <c r="AK125" s="16">
        <f t="shared" ca="1" si="16"/>
        <v>12.371460063571643</v>
      </c>
      <c r="AL125" s="16">
        <f t="shared" ca="1" si="16"/>
        <v>4.682573179956611</v>
      </c>
      <c r="AM125" s="16">
        <f t="shared" ca="1" si="16"/>
        <v>10.563580580206578</v>
      </c>
      <c r="AN125" s="22">
        <f t="shared" ca="1" si="16"/>
        <v>34.070560686825871</v>
      </c>
      <c r="AO125" s="97"/>
      <c r="AP125" s="97"/>
      <c r="AQ125" s="47">
        <f t="shared" ref="AQ125:BB125" ca="1" si="17">_xlfn.NORM.INV(RAND(),AQ$121,AQ$122)</f>
        <v>6.0799224080158369</v>
      </c>
      <c r="AR125" s="16">
        <f t="shared" ca="1" si="17"/>
        <v>99.772965023722392</v>
      </c>
      <c r="AS125" s="16">
        <f t="shared" ca="1" si="17"/>
        <v>143.51340186483793</v>
      </c>
      <c r="AT125" s="27">
        <f t="shared" ca="1" si="17"/>
        <v>75.11969724416835</v>
      </c>
      <c r="AU125" s="16">
        <f t="shared" ca="1" si="17"/>
        <v>110.42303913278158</v>
      </c>
      <c r="AV125" s="16">
        <f t="shared" ca="1" si="17"/>
        <v>33.92446889897316</v>
      </c>
      <c r="AW125" s="16">
        <f t="shared" ca="1" si="17"/>
        <v>145.28921699410569</v>
      </c>
      <c r="AX125" s="16">
        <f t="shared" ca="1" si="17"/>
        <v>99.87960216245645</v>
      </c>
      <c r="AY125" s="16">
        <f t="shared" ca="1" si="17"/>
        <v>11.090112067598954</v>
      </c>
      <c r="AZ125" s="27">
        <f t="shared" ca="1" si="17"/>
        <v>74.333455996780842</v>
      </c>
      <c r="BA125" s="16">
        <f t="shared" ca="1" si="17"/>
        <v>1.3655194549556291</v>
      </c>
      <c r="BB125" s="22">
        <f t="shared" ca="1" si="17"/>
        <v>33.849992872711105</v>
      </c>
      <c r="BC125" s="97"/>
      <c r="BD125" s="97"/>
      <c r="BE125" s="55">
        <f t="shared" ref="BE125:BP125" ca="1" si="18">_xlfn.NORM.INV(RAND(),BE$121,BE$122)</f>
        <v>6.7786790354249566</v>
      </c>
      <c r="BF125" s="16">
        <f t="shared" ca="1" si="18"/>
        <v>99.030666799776597</v>
      </c>
      <c r="BG125" s="16">
        <f t="shared" ca="1" si="18"/>
        <v>147.96590227223103</v>
      </c>
      <c r="BH125" s="16">
        <f t="shared" ca="1" si="18"/>
        <v>6.3732937632088156</v>
      </c>
      <c r="BI125" s="16">
        <f t="shared" ca="1" si="18"/>
        <v>113.1827409983435</v>
      </c>
      <c r="BJ125" s="22">
        <f t="shared" ca="1" si="18"/>
        <v>33.348457263513041</v>
      </c>
      <c r="BK125" s="47">
        <f t="shared" ca="1" si="18"/>
        <v>147.50230876396256</v>
      </c>
      <c r="BL125" s="16">
        <f t="shared" ca="1" si="18"/>
        <v>99.885155385622724</v>
      </c>
      <c r="BM125" s="16">
        <f t="shared" ca="1" si="18"/>
        <v>13.628854733081171</v>
      </c>
      <c r="BN125" s="16">
        <f t="shared" ca="1" si="18"/>
        <v>6.3556409499164292</v>
      </c>
      <c r="BO125" s="16">
        <f t="shared" ca="1" si="18"/>
        <v>11.635666974479228</v>
      </c>
      <c r="BP125" s="22">
        <f t="shared" ca="1" si="18"/>
        <v>32.892113704002206</v>
      </c>
      <c r="BQ125" s="97"/>
      <c r="BR125" s="47">
        <f t="shared" ref="BR125:CC125" ca="1" si="19">_xlfn.NORM.INV(RAND(),BR$121,BR$122)</f>
        <v>5.9845758191399101</v>
      </c>
      <c r="BS125" s="36">
        <f t="shared" ca="1" si="19"/>
        <v>100.17607699742979</v>
      </c>
      <c r="BT125" s="16">
        <f t="shared" ca="1" si="19"/>
        <v>147.96591148936025</v>
      </c>
      <c r="BU125" s="27">
        <f t="shared" ca="1" si="19"/>
        <v>1.0075891927827634</v>
      </c>
      <c r="BV125" s="16">
        <f t="shared" ca="1" si="19"/>
        <v>112.7837988472526</v>
      </c>
      <c r="BW125" s="38">
        <f t="shared" ca="1" si="19"/>
        <v>99.319565470396782</v>
      </c>
      <c r="BX125" s="47">
        <f t="shared" ca="1" si="19"/>
        <v>150.18201710256398</v>
      </c>
      <c r="BY125" s="27">
        <f t="shared" ca="1" si="19"/>
        <v>99.711563424397553</v>
      </c>
      <c r="BZ125" s="16">
        <f t="shared" ca="1" si="19"/>
        <v>11.177085681254363</v>
      </c>
      <c r="CA125" s="16">
        <f t="shared" ca="1" si="19"/>
        <v>1.4039290263724793</v>
      </c>
      <c r="CB125" s="16">
        <f t="shared" ca="1" si="19"/>
        <v>9.3377511227571244</v>
      </c>
      <c r="CC125" s="38">
        <f t="shared" ca="1" si="19"/>
        <v>99.632965799159081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>_xlfn.T.TEST(AD7:AD106,AR7:AR106,2,1)</f>
        <v>5.7798245659967162E-2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>_xlfn.T.TEST(AF7:AF106,AZ7:AZ106,2,1)</f>
        <v>7.4843740087586906E-171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>_xlfn.T.TEST(BF7:BF106,BS7:BS106,2,1)</f>
        <v>0.5969029177628169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>_xlfn.T.TEST(C7:C106,P7:P106,2,1)</f>
        <v>2.7921343246625298E-180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>_xlfn.T.TEST(AH7:AH106,AV7:AV106,2,1)</f>
        <v>0.31209136789859115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>_xlfn.T.TEST(BH7:BH106,BU7:BU106,2,1)</f>
        <v>2.0591230114310088E-72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>_xlfn.T.TEST(E7:E106,R7:R106,2,1)</f>
        <v>0.9604304665020611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>_xlfn.T.TEST(BJ7:BJ106,BW7:BW106,2,1)</f>
        <v>6.2150342369400571E-189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>_xlfn.T.TEST(G7:G106,T7:T106,2,1)</f>
        <v>0.39938221397933893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>_xlfn.T.TEST(AO7:AO106,BC7:BC106,2,1)</f>
        <v>1.1242286134931283E-130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>_xlfn.T.TEST(BQ7:BQ106,CD7:CD106,2,1)</f>
        <v>2.6791790926073634E-35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>_xlfn.T.TEST(N7:N106,AA7:AA106,2,1)</f>
        <v>6.9891286849858187E-76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3">
    <mergeCell ref="BI166:BL166"/>
    <mergeCell ref="F167:I167"/>
    <mergeCell ref="O4:Z4"/>
    <mergeCell ref="AB4:AO4"/>
    <mergeCell ref="AP4:BC4"/>
    <mergeCell ref="BD4:BQ4"/>
    <mergeCell ref="O5:T5"/>
    <mergeCell ref="U5:Z5"/>
    <mergeCell ref="AG132:AJ132"/>
    <mergeCell ref="BI132:BL132"/>
    <mergeCell ref="AG147:AJ147"/>
    <mergeCell ref="BI148:BL148"/>
    <mergeCell ref="F149:I149"/>
    <mergeCell ref="AG165:AJ165"/>
    <mergeCell ref="AC126:AF126"/>
    <mergeCell ref="AQ119:AV119"/>
    <mergeCell ref="B127:D127"/>
    <mergeCell ref="O127:Q127"/>
    <mergeCell ref="AC127:AE127"/>
    <mergeCell ref="AQ127:AS127"/>
    <mergeCell ref="BE127:BG127"/>
    <mergeCell ref="B128:E128"/>
    <mergeCell ref="O128:R128"/>
    <mergeCell ref="AC128:AF128"/>
    <mergeCell ref="BE128:BH128"/>
    <mergeCell ref="BR128:CA128"/>
    <mergeCell ref="BE119:BJ119"/>
    <mergeCell ref="BK119:BP119"/>
    <mergeCell ref="BR119:BW119"/>
    <mergeCell ref="BX119:CC119"/>
    <mergeCell ref="BR127:BT127"/>
    <mergeCell ref="AI119:AN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9:G119"/>
    <mergeCell ref="H119:M119"/>
    <mergeCell ref="O119:T119"/>
    <mergeCell ref="U119:Z119"/>
    <mergeCell ref="AC119:AH119"/>
    <mergeCell ref="AW119:BB119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A1:B1"/>
    <mergeCell ref="B3:AA3"/>
    <mergeCell ref="AB3:BC3"/>
    <mergeCell ref="B113:AA113"/>
    <mergeCell ref="AB113:BB113"/>
    <mergeCell ref="BC113:CD113"/>
    <mergeCell ref="BE5:BJ5"/>
    <mergeCell ref="BK5:BP5"/>
    <mergeCell ref="BR5:BW5"/>
    <mergeCell ref="BX5:CC5"/>
    <mergeCell ref="B111:G111"/>
    <mergeCell ref="H111:M111"/>
    <mergeCell ref="O111:T111"/>
    <mergeCell ref="U111:Z111"/>
    <mergeCell ref="AC111:AH111"/>
    <mergeCell ref="AI111:AN111"/>
    <mergeCell ref="BE3:CD3"/>
    <mergeCell ref="B4:N4"/>
    <mergeCell ref="BR4:CD4"/>
    <mergeCell ref="AI5:AN5"/>
    <mergeCell ref="AQ5:AV5"/>
    <mergeCell ref="AW5:BB5"/>
    <mergeCell ref="B5:G5"/>
    <mergeCell ref="H5:M5"/>
    <mergeCell ref="AC5:AH5"/>
  </mergeCells>
  <pageMargins left="0.7" right="0.7" top="0.75" bottom="0.75" header="0.3" footer="0.3"/>
  <pageSetup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zoomScale="50" zoomScaleNormal="50" zoomScaleSheetLayoutView="40" workbookViewId="0">
      <selection activeCell="N9" sqref="N9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25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26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27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28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29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30</v>
      </c>
    </row>
    <row r="7" spans="1:82" x14ac:dyDescent="0.25">
      <c r="A7" s="59">
        <v>1</v>
      </c>
      <c r="B7" s="46">
        <v>5.6131445628570642</v>
      </c>
      <c r="C7" s="97">
        <v>100.06042349786624</v>
      </c>
      <c r="D7" s="97">
        <v>149.79018115194685</v>
      </c>
      <c r="E7" s="97">
        <v>5.7922946919645391</v>
      </c>
      <c r="F7" s="97">
        <v>112.36994668875315</v>
      </c>
      <c r="G7" s="83">
        <v>33.041381619243573</v>
      </c>
      <c r="H7" s="97">
        <v>148.91168909636605</v>
      </c>
      <c r="I7" s="97">
        <v>100.06042349786624</v>
      </c>
      <c r="J7" s="97">
        <v>12.408616445246642</v>
      </c>
      <c r="K7" s="97">
        <v>5.7922946919645391</v>
      </c>
      <c r="L7" s="97">
        <v>7.2970834455170133</v>
      </c>
      <c r="M7" s="97">
        <v>33.041381619243573</v>
      </c>
      <c r="N7" s="1">
        <v>-63.969074090991107</v>
      </c>
      <c r="O7" s="82">
        <v>5.4485117561463827</v>
      </c>
      <c r="P7" s="82">
        <v>10.468596530304396</v>
      </c>
      <c r="Q7" s="82">
        <v>140.83760537153884</v>
      </c>
      <c r="R7" s="82">
        <v>6.7825600844953549</v>
      </c>
      <c r="S7" s="82">
        <v>112.77612715056179</v>
      </c>
      <c r="T7" s="83">
        <v>33.695266824730915</v>
      </c>
      <c r="U7" s="97">
        <v>141.47140219836481</v>
      </c>
      <c r="V7" s="97">
        <v>10.468596530304396</v>
      </c>
      <c r="W7" s="97">
        <v>12.584438757276214</v>
      </c>
      <c r="X7" s="97">
        <v>6.7825600844953549</v>
      </c>
      <c r="Y7" s="97">
        <v>9.7073851111237381</v>
      </c>
      <c r="Z7" s="19">
        <v>33.695266824730915</v>
      </c>
      <c r="AA7" s="1">
        <v>-36.769634833796779</v>
      </c>
      <c r="AB7" s="61">
        <v>1</v>
      </c>
      <c r="AC7" s="81">
        <v>6.4388385563235824</v>
      </c>
      <c r="AD7" s="82">
        <v>98.727148082466954</v>
      </c>
      <c r="AE7" s="82">
        <v>148.56077943159093</v>
      </c>
      <c r="AF7" s="82">
        <v>7.344184909336219</v>
      </c>
      <c r="AG7" s="82">
        <v>110.22435206857416</v>
      </c>
      <c r="AH7" s="83">
        <v>33.57520891808857</v>
      </c>
      <c r="AI7" s="82">
        <v>150.44242612501145</v>
      </c>
      <c r="AJ7" s="82">
        <v>98.727148082466954</v>
      </c>
      <c r="AK7" s="82">
        <v>13.110067184193705</v>
      </c>
      <c r="AL7" s="82">
        <v>7.344184909336219</v>
      </c>
      <c r="AM7" s="82">
        <v>10.972201485455459</v>
      </c>
      <c r="AN7" s="83">
        <v>33.57520891808857</v>
      </c>
      <c r="AO7" s="1">
        <v>-57.917186415458509</v>
      </c>
      <c r="AP7" s="65">
        <v>1</v>
      </c>
      <c r="AQ7" s="97">
        <v>5.3841723995145596</v>
      </c>
      <c r="AR7" s="97">
        <v>99.36572700012151</v>
      </c>
      <c r="AS7" s="97">
        <v>148.66407770970378</v>
      </c>
      <c r="AT7" s="97">
        <v>73.848610908082449</v>
      </c>
      <c r="AU7" s="97">
        <v>113.52412756094886</v>
      </c>
      <c r="AV7" s="83">
        <v>34.462680843857157</v>
      </c>
      <c r="AW7" s="97">
        <v>143.32624965045736</v>
      </c>
      <c r="AX7" s="97">
        <v>99.36572700012151</v>
      </c>
      <c r="AY7" s="97">
        <v>7.8911933900813525</v>
      </c>
      <c r="AZ7" s="97">
        <v>73.848610908082449</v>
      </c>
      <c r="BA7" s="97">
        <v>2.2148396088414257</v>
      </c>
      <c r="BB7" s="97">
        <v>34.462680843857157</v>
      </c>
      <c r="BC7" s="1">
        <v>-12.72542943426466</v>
      </c>
      <c r="BD7" s="61">
        <v>1</v>
      </c>
      <c r="BE7" s="97">
        <v>5.9810930153897788</v>
      </c>
      <c r="BF7" s="97">
        <v>99.903614888059479</v>
      </c>
      <c r="BG7" s="97">
        <v>148.90359821426841</v>
      </c>
      <c r="BH7" s="97">
        <v>4.645798338052149</v>
      </c>
      <c r="BI7" s="97">
        <v>114.74914320759244</v>
      </c>
      <c r="BJ7" s="83">
        <v>33.800993389697297</v>
      </c>
      <c r="BK7" s="97">
        <v>148.7936120532714</v>
      </c>
      <c r="BL7" s="97">
        <v>99.903614888059479</v>
      </c>
      <c r="BM7" s="97">
        <v>13.543273732451993</v>
      </c>
      <c r="BN7" s="97">
        <v>4.645798338052149</v>
      </c>
      <c r="BO7" s="97">
        <v>10.117762639019432</v>
      </c>
      <c r="BP7" s="97">
        <v>33.800993389697297</v>
      </c>
      <c r="BQ7" s="1">
        <v>-64.768337877640164</v>
      </c>
      <c r="BR7" s="97">
        <v>5.5687524353739448</v>
      </c>
      <c r="BS7" s="97">
        <v>99.540572439320812</v>
      </c>
      <c r="BT7" s="97">
        <v>148.90004374863079</v>
      </c>
      <c r="BU7" s="97">
        <v>1.3156055804240363</v>
      </c>
      <c r="BV7" s="97">
        <v>114.0387394390595</v>
      </c>
      <c r="BW7" s="83">
        <v>99.81380075052796</v>
      </c>
      <c r="BX7" s="97">
        <v>151.00016404710922</v>
      </c>
      <c r="BY7" s="97">
        <v>99.540572439320812</v>
      </c>
      <c r="BZ7" s="97">
        <v>13.288730395764798</v>
      </c>
      <c r="CA7" s="97">
        <v>1.3156055804240363</v>
      </c>
      <c r="CB7" s="97">
        <v>5.9105037644958989</v>
      </c>
      <c r="CC7" s="97">
        <v>99.81380075052796</v>
      </c>
      <c r="CD7" s="1">
        <v>-78.992131028291368</v>
      </c>
    </row>
    <row r="8" spans="1:82" x14ac:dyDescent="0.25">
      <c r="A8" s="59">
        <v>2</v>
      </c>
      <c r="B8" s="46">
        <v>6.2013616892560366</v>
      </c>
      <c r="C8" s="97">
        <v>98.402953416531744</v>
      </c>
      <c r="D8" s="97">
        <v>149.77218039996123</v>
      </c>
      <c r="E8" s="97">
        <v>5.9276197376161806</v>
      </c>
      <c r="F8" s="97">
        <v>113.39739124246971</v>
      </c>
      <c r="G8" s="21">
        <v>34.248548327247597</v>
      </c>
      <c r="H8" s="97">
        <v>149.69350601800608</v>
      </c>
      <c r="I8" s="97">
        <v>98.402953416531744</v>
      </c>
      <c r="J8" s="97">
        <v>10.104153512502757</v>
      </c>
      <c r="K8" s="97">
        <v>5.9276197376161806</v>
      </c>
      <c r="L8" s="97">
        <v>11.440232277553404</v>
      </c>
      <c r="M8" s="97">
        <v>34.248548327247597</v>
      </c>
      <c r="N8" s="2">
        <v>-60.683424255644432</v>
      </c>
      <c r="O8" s="97">
        <v>5.6776268668088372</v>
      </c>
      <c r="P8" s="97">
        <v>9.8711687646137438</v>
      </c>
      <c r="Q8" s="97">
        <v>143.05371381881736</v>
      </c>
      <c r="R8" s="97">
        <v>6.744041372407195</v>
      </c>
      <c r="S8" s="97">
        <v>115.34250506914128</v>
      </c>
      <c r="T8" s="21">
        <v>33.977429673543099</v>
      </c>
      <c r="U8" s="97">
        <v>146.20795949209813</v>
      </c>
      <c r="V8" s="97">
        <v>9.8711687646137438</v>
      </c>
      <c r="W8" s="97">
        <v>10.696398247562886</v>
      </c>
      <c r="X8" s="97">
        <v>6.744041372407195</v>
      </c>
      <c r="Y8" s="97">
        <v>10.268845488311449</v>
      </c>
      <c r="Z8" s="19">
        <v>33.977429673543099</v>
      </c>
      <c r="AA8" s="2">
        <v>-36.509933491431447</v>
      </c>
      <c r="AB8" s="62">
        <v>2</v>
      </c>
      <c r="AC8" s="46">
        <v>5.1752528052221232</v>
      </c>
      <c r="AD8" s="97">
        <v>99.125392895996143</v>
      </c>
      <c r="AE8" s="97">
        <v>151.51040302041054</v>
      </c>
      <c r="AF8" s="97">
        <v>5.2339384900253751</v>
      </c>
      <c r="AG8" s="97">
        <v>113.16536605889472</v>
      </c>
      <c r="AH8" s="21">
        <v>33.49058872609573</v>
      </c>
      <c r="AI8" s="97">
        <v>147.4377680902389</v>
      </c>
      <c r="AJ8" s="19">
        <v>99.125392895996143</v>
      </c>
      <c r="AK8" s="97">
        <v>13.448973534049804</v>
      </c>
      <c r="AL8" s="19">
        <v>5.2339384900253751</v>
      </c>
      <c r="AM8" s="97">
        <v>11.151775032399836</v>
      </c>
      <c r="AN8" s="21">
        <v>33.49058872609573</v>
      </c>
      <c r="AO8" s="2">
        <v>-63.526347351970763</v>
      </c>
      <c r="AP8" s="66">
        <v>2</v>
      </c>
      <c r="AQ8" s="97">
        <v>5.8155636607176149</v>
      </c>
      <c r="AR8" s="97">
        <v>99.723032119356759</v>
      </c>
      <c r="AS8" s="97">
        <v>139.06315888894957</v>
      </c>
      <c r="AT8" s="97">
        <v>76.725306258371873</v>
      </c>
      <c r="AU8" s="97">
        <v>110.00253485039021</v>
      </c>
      <c r="AV8" s="21">
        <v>33.130659032986649</v>
      </c>
      <c r="AW8" s="97">
        <v>142.88287698126931</v>
      </c>
      <c r="AX8" s="97">
        <v>99.723032119356759</v>
      </c>
      <c r="AY8" s="97">
        <v>12.509090585851816</v>
      </c>
      <c r="AZ8" s="97">
        <v>76.725306258371873</v>
      </c>
      <c r="BA8" s="97">
        <v>2.3110303734664885</v>
      </c>
      <c r="BB8" s="97">
        <v>33.130659032986649</v>
      </c>
      <c r="BC8" s="2">
        <v>-13.499036338459616</v>
      </c>
      <c r="BD8" s="62">
        <v>2</v>
      </c>
      <c r="BE8" s="97">
        <v>6.3959861145228931</v>
      </c>
      <c r="BF8" s="97">
        <v>99.972839411084166</v>
      </c>
      <c r="BG8" s="97">
        <v>147.64750259806812</v>
      </c>
      <c r="BH8" s="97">
        <v>6.0227517882541903</v>
      </c>
      <c r="BI8" s="97">
        <v>114.31689583394046</v>
      </c>
      <c r="BJ8" s="21">
        <v>33.742756419075931</v>
      </c>
      <c r="BK8" s="97">
        <v>149.79880907510926</v>
      </c>
      <c r="BL8" s="97">
        <v>99.972839411084166</v>
      </c>
      <c r="BM8" s="97">
        <v>11.277278118556959</v>
      </c>
      <c r="BN8" s="97">
        <v>6.0227517882541903</v>
      </c>
      <c r="BO8" s="97">
        <v>9.876171297211636</v>
      </c>
      <c r="BP8" s="97">
        <v>33.742756419075931</v>
      </c>
      <c r="BQ8" s="2">
        <v>-61.398112245989573</v>
      </c>
      <c r="BR8" s="97">
        <v>5.4527532945940678</v>
      </c>
      <c r="BS8" s="97">
        <v>98.659714075297359</v>
      </c>
      <c r="BT8" s="97">
        <v>146.88478526587707</v>
      </c>
      <c r="BU8" s="97">
        <v>1.2402811705393824</v>
      </c>
      <c r="BV8" s="97">
        <v>114.66184869639909</v>
      </c>
      <c r="BW8" s="21">
        <v>99.791332684019295</v>
      </c>
      <c r="BX8" s="97">
        <v>150.69692301436828</v>
      </c>
      <c r="BY8" s="97">
        <v>98.659714075297359</v>
      </c>
      <c r="BZ8" s="97">
        <v>13.279412078878831</v>
      </c>
      <c r="CA8" s="97">
        <v>1.2402811705393824</v>
      </c>
      <c r="CB8" s="97">
        <v>11.943876302098374</v>
      </c>
      <c r="CC8" s="97">
        <v>99.791332684019295</v>
      </c>
      <c r="CD8" s="2">
        <v>-69.472597389475382</v>
      </c>
    </row>
    <row r="9" spans="1:82" x14ac:dyDescent="0.25">
      <c r="A9" s="59">
        <v>3</v>
      </c>
      <c r="B9" s="46">
        <v>5.7524840478902659</v>
      </c>
      <c r="C9" s="97">
        <v>98.848785275404282</v>
      </c>
      <c r="D9" s="97">
        <v>148.29443084963131</v>
      </c>
      <c r="E9" s="97">
        <v>4.6933897395244397</v>
      </c>
      <c r="F9" s="97">
        <v>113.8367846126324</v>
      </c>
      <c r="G9" s="21">
        <v>34.952930383000421</v>
      </c>
      <c r="H9" s="97">
        <v>148.94108517331941</v>
      </c>
      <c r="I9" s="97">
        <v>98.848785275404282</v>
      </c>
      <c r="J9" s="97">
        <v>11.487457317157981</v>
      </c>
      <c r="K9" s="97">
        <v>4.6933897395244397</v>
      </c>
      <c r="L9" s="97">
        <v>9.7247474670859635</v>
      </c>
      <c r="M9" s="97">
        <v>34.952930383000421</v>
      </c>
      <c r="N9" s="2">
        <v>-65.134481729509787</v>
      </c>
      <c r="O9" s="97">
        <v>6.1885218610982164</v>
      </c>
      <c r="P9" s="97">
        <v>10.229246314845017</v>
      </c>
      <c r="Q9" s="97">
        <v>142.65679254219077</v>
      </c>
      <c r="R9" s="97">
        <v>6.7289146822261534</v>
      </c>
      <c r="S9" s="97">
        <v>113.73232051845211</v>
      </c>
      <c r="T9" s="21">
        <v>33.422562498499062</v>
      </c>
      <c r="U9" s="97">
        <v>146.85505454781207</v>
      </c>
      <c r="V9" s="97">
        <v>10.229246314845017</v>
      </c>
      <c r="W9" s="97">
        <v>15.567703399158454</v>
      </c>
      <c r="X9" s="97">
        <v>6.7289146822261534</v>
      </c>
      <c r="Y9" s="97">
        <v>8.8025285374922504</v>
      </c>
      <c r="Z9" s="19">
        <v>33.422562498499062</v>
      </c>
      <c r="AA9" s="2">
        <v>-37.412769170310177</v>
      </c>
      <c r="AB9" s="62">
        <v>3</v>
      </c>
      <c r="AC9" s="46">
        <v>5.5522805509800426</v>
      </c>
      <c r="AD9" s="97">
        <v>99.567244980690703</v>
      </c>
      <c r="AE9" s="97">
        <v>147.95274503638478</v>
      </c>
      <c r="AF9" s="97">
        <v>6.8249835740565326</v>
      </c>
      <c r="AG9" s="97">
        <v>113.1171554440225</v>
      </c>
      <c r="AH9" s="21">
        <v>33.709979565180632</v>
      </c>
      <c r="AI9" s="97">
        <v>149.87426777832479</v>
      </c>
      <c r="AJ9" s="19">
        <v>99.567244980690703</v>
      </c>
      <c r="AK9" s="97">
        <v>13.252421626470854</v>
      </c>
      <c r="AL9" s="19">
        <v>6.8249835740565326</v>
      </c>
      <c r="AM9" s="97">
        <v>11.365868856507394</v>
      </c>
      <c r="AN9" s="21">
        <v>33.709979565180632</v>
      </c>
      <c r="AO9" s="2">
        <v>-60.1262907704375</v>
      </c>
      <c r="AP9" s="66">
        <v>3</v>
      </c>
      <c r="AQ9" s="97">
        <v>6.5504722527512964</v>
      </c>
      <c r="AR9" s="97">
        <v>99.806497074200038</v>
      </c>
      <c r="AS9" s="97">
        <v>143.37405065913043</v>
      </c>
      <c r="AT9" s="97">
        <v>77.050500672413534</v>
      </c>
      <c r="AU9" s="97">
        <v>114.54970348647467</v>
      </c>
      <c r="AV9" s="21">
        <v>35.090234016766075</v>
      </c>
      <c r="AW9" s="97">
        <v>140.47385413667715</v>
      </c>
      <c r="AX9" s="97">
        <v>99.806497074200038</v>
      </c>
      <c r="AY9" s="97">
        <v>9.9985519298392536</v>
      </c>
      <c r="AZ9" s="97">
        <v>77.050500672413534</v>
      </c>
      <c r="BA9" s="97">
        <v>2.5417543299010399</v>
      </c>
      <c r="BB9" s="97">
        <v>35.090234016766075</v>
      </c>
      <c r="BC9" s="2">
        <v>-12.375588740503144</v>
      </c>
      <c r="BD9" s="62">
        <v>3</v>
      </c>
      <c r="BE9" s="97">
        <v>6.136948477444121</v>
      </c>
      <c r="BF9" s="97">
        <v>98.887174323456406</v>
      </c>
      <c r="BG9" s="97">
        <v>149.4161839585847</v>
      </c>
      <c r="BH9" s="97">
        <v>5.5952510882308042</v>
      </c>
      <c r="BI9" s="97">
        <v>112.73428327378984</v>
      </c>
      <c r="BJ9" s="21">
        <v>35.088889491363609</v>
      </c>
      <c r="BK9" s="97">
        <v>148.50946008637237</v>
      </c>
      <c r="BL9" s="97">
        <v>98.887174323456406</v>
      </c>
      <c r="BM9" s="97">
        <v>12.352022071825619</v>
      </c>
      <c r="BN9" s="97">
        <v>5.5952510882308042</v>
      </c>
      <c r="BO9" s="97">
        <v>10.947306142632357</v>
      </c>
      <c r="BP9" s="97">
        <v>35.088889491363609</v>
      </c>
      <c r="BQ9" s="2">
        <v>-61.630954962973682</v>
      </c>
      <c r="BR9" s="97">
        <v>5.3552905253519461</v>
      </c>
      <c r="BS9" s="97">
        <v>100.00076276965078</v>
      </c>
      <c r="BT9" s="97">
        <v>146.58053810145572</v>
      </c>
      <c r="BU9" s="97">
        <v>1.1286614370001031</v>
      </c>
      <c r="BV9" s="97">
        <v>113.923658267702</v>
      </c>
      <c r="BW9" s="21">
        <v>99.438554771549761</v>
      </c>
      <c r="BX9" s="97">
        <v>149.55124333496997</v>
      </c>
      <c r="BY9" s="97">
        <v>100.00076276965078</v>
      </c>
      <c r="BZ9" s="97">
        <v>11.001577761737469</v>
      </c>
      <c r="CA9" s="97">
        <v>1.1286614370001031</v>
      </c>
      <c r="CB9" s="97">
        <v>8.8715203913231466</v>
      </c>
      <c r="CC9" s="97">
        <v>99.438554771549761</v>
      </c>
      <c r="CD9" s="2">
        <v>-74.442583666351084</v>
      </c>
    </row>
    <row r="10" spans="1:82" x14ac:dyDescent="0.25">
      <c r="A10" s="59">
        <v>4</v>
      </c>
      <c r="B10" s="46">
        <v>6.0789133537912852</v>
      </c>
      <c r="C10" s="97">
        <v>99.444049204044006</v>
      </c>
      <c r="D10" s="97">
        <v>147.59324134236593</v>
      </c>
      <c r="E10" s="97">
        <v>6.1415611253762981</v>
      </c>
      <c r="F10" s="97">
        <v>114.5309434332771</v>
      </c>
      <c r="G10" s="21">
        <v>34.464243013216098</v>
      </c>
      <c r="H10" s="97">
        <v>148.5810727221473</v>
      </c>
      <c r="I10" s="97">
        <v>99.444049204044006</v>
      </c>
      <c r="J10" s="97">
        <v>13.74336866399312</v>
      </c>
      <c r="K10" s="97">
        <v>6.1415611253762981</v>
      </c>
      <c r="L10" s="97">
        <v>7.7670623961576304</v>
      </c>
      <c r="M10" s="97">
        <v>34.464243013216098</v>
      </c>
      <c r="N10" s="2">
        <v>-62.478147043768594</v>
      </c>
      <c r="O10" s="97">
        <v>4.7464431603914639</v>
      </c>
      <c r="P10" s="97">
        <v>9.8795355449951767</v>
      </c>
      <c r="Q10" s="97">
        <v>143.54851991126378</v>
      </c>
      <c r="R10" s="97">
        <v>4.7520518106924392</v>
      </c>
      <c r="S10" s="97">
        <v>113.94890827288837</v>
      </c>
      <c r="T10" s="21">
        <v>34.490385507153718</v>
      </c>
      <c r="U10" s="97">
        <v>144.76342408270799</v>
      </c>
      <c r="V10" s="97">
        <v>9.8795355449951767</v>
      </c>
      <c r="W10" s="97">
        <v>14.087653680135329</v>
      </c>
      <c r="X10" s="97">
        <v>4.7520518106924392</v>
      </c>
      <c r="Y10" s="97">
        <v>7.3156051270099258</v>
      </c>
      <c r="Z10" s="19">
        <v>34.490385507153718</v>
      </c>
      <c r="AA10" s="2">
        <v>-45.307979402373242</v>
      </c>
      <c r="AB10" s="62">
        <v>4</v>
      </c>
      <c r="AC10" s="46">
        <v>6.3491116286290898</v>
      </c>
      <c r="AD10" s="97">
        <v>98.969464448406583</v>
      </c>
      <c r="AE10" s="97">
        <v>148.23185467046454</v>
      </c>
      <c r="AF10" s="97">
        <v>7.3220784331940099</v>
      </c>
      <c r="AG10" s="97">
        <v>113.57215474605232</v>
      </c>
      <c r="AH10" s="21">
        <v>32.054745789673092</v>
      </c>
      <c r="AI10" s="97">
        <v>149.27483651033299</v>
      </c>
      <c r="AJ10" s="19">
        <v>98.969464448406583</v>
      </c>
      <c r="AK10" s="97">
        <v>11.323867576318733</v>
      </c>
      <c r="AL10" s="19">
        <v>7.3220784331940099</v>
      </c>
      <c r="AM10" s="97">
        <v>6.1560755578057638</v>
      </c>
      <c r="AN10" s="21">
        <v>32.054745789673092</v>
      </c>
      <c r="AO10" s="2">
        <v>-60.135508694639334</v>
      </c>
      <c r="AP10" s="66">
        <v>4</v>
      </c>
      <c r="AQ10" s="97">
        <v>6.3024277875496582</v>
      </c>
      <c r="AR10" s="97">
        <v>99.330060893272972</v>
      </c>
      <c r="AS10" s="97">
        <v>142.35271748100382</v>
      </c>
      <c r="AT10" s="97">
        <v>75.897805667805784</v>
      </c>
      <c r="AU10" s="97">
        <v>116.73229988123821</v>
      </c>
      <c r="AV10" s="21">
        <v>34.981319039017272</v>
      </c>
      <c r="AW10" s="97">
        <v>144.48610829801328</v>
      </c>
      <c r="AX10" s="97">
        <v>99.330060893272972</v>
      </c>
      <c r="AY10" s="97">
        <v>10.787194534445495</v>
      </c>
      <c r="AZ10" s="97">
        <v>75.897805667805784</v>
      </c>
      <c r="BA10" s="97">
        <v>3.6969331477641498</v>
      </c>
      <c r="BB10" s="97">
        <v>34.981319039017272</v>
      </c>
      <c r="BC10" s="2">
        <v>-13.516244606526264</v>
      </c>
      <c r="BD10" s="62">
        <v>4</v>
      </c>
      <c r="BE10" s="97">
        <v>5.4630472358275419</v>
      </c>
      <c r="BF10" s="97">
        <v>100.2127744863638</v>
      </c>
      <c r="BG10" s="97">
        <v>147.82660131511358</v>
      </c>
      <c r="BH10" s="97">
        <v>5.7214183473940174</v>
      </c>
      <c r="BI10" s="97">
        <v>116.83425531186046</v>
      </c>
      <c r="BJ10" s="21">
        <v>33.852999992822632</v>
      </c>
      <c r="BK10" s="97">
        <v>148.81289789893177</v>
      </c>
      <c r="BL10" s="97">
        <v>100.2127744863638</v>
      </c>
      <c r="BM10" s="97">
        <v>13.353707841444102</v>
      </c>
      <c r="BN10" s="97">
        <v>5.7214183473940174</v>
      </c>
      <c r="BO10" s="97">
        <v>4.9755035081279217</v>
      </c>
      <c r="BP10" s="97">
        <v>33.852999992822632</v>
      </c>
      <c r="BQ10" s="2">
        <v>-66.117409403885702</v>
      </c>
      <c r="BR10" s="97">
        <v>6.4831177422371038</v>
      </c>
      <c r="BS10" s="97">
        <v>99.002122756181294</v>
      </c>
      <c r="BT10" s="97">
        <v>148.83377155564884</v>
      </c>
      <c r="BU10" s="97">
        <v>0.23353352597904875</v>
      </c>
      <c r="BV10" s="97">
        <v>113.96041735936662</v>
      </c>
      <c r="BW10" s="21">
        <v>99.513330729772548</v>
      </c>
      <c r="BX10" s="97">
        <v>151.27034147869603</v>
      </c>
      <c r="BY10" s="97">
        <v>99.002122756181294</v>
      </c>
      <c r="BZ10" s="97">
        <v>10.489447103636085</v>
      </c>
      <c r="CA10" s="97">
        <v>0.23353352597904875</v>
      </c>
      <c r="CB10" s="97">
        <v>8.9442400852813062</v>
      </c>
      <c r="CC10" s="97">
        <v>99.513330729772548</v>
      </c>
      <c r="CD10" s="2">
        <v>-74.742898722784446</v>
      </c>
    </row>
    <row r="11" spans="1:82" x14ac:dyDescent="0.25">
      <c r="A11" s="59">
        <v>5</v>
      </c>
      <c r="B11" s="46">
        <v>5.9349858006957161</v>
      </c>
      <c r="C11" s="97">
        <v>99.368676737173132</v>
      </c>
      <c r="D11" s="97">
        <v>150.17353178917745</v>
      </c>
      <c r="E11" s="97">
        <v>7.4013000940985538</v>
      </c>
      <c r="F11" s="97">
        <v>114.06905972156679</v>
      </c>
      <c r="G11" s="21">
        <v>32.133250742704107</v>
      </c>
      <c r="H11" s="97">
        <v>148.74894248576499</v>
      </c>
      <c r="I11" s="97">
        <v>99.368676737173132</v>
      </c>
      <c r="J11" s="97">
        <v>12.058361197205729</v>
      </c>
      <c r="K11" s="97">
        <v>7.4013000940985538</v>
      </c>
      <c r="L11" s="97">
        <v>9.7905448090075389</v>
      </c>
      <c r="M11" s="97">
        <v>32.133250742704107</v>
      </c>
      <c r="N11" s="2">
        <v>-58.77673800213983</v>
      </c>
      <c r="O11" s="97">
        <v>5.9331932564739187</v>
      </c>
      <c r="P11" s="97">
        <v>12.997704187800625</v>
      </c>
      <c r="Q11" s="97">
        <v>143.17899448526978</v>
      </c>
      <c r="R11" s="97">
        <v>6.0550727050882323</v>
      </c>
      <c r="S11" s="97">
        <v>115.50326047257617</v>
      </c>
      <c r="T11" s="21">
        <v>34.308038100589066</v>
      </c>
      <c r="U11" s="97">
        <v>148.48410679167435</v>
      </c>
      <c r="V11" s="97">
        <v>12.997704187800625</v>
      </c>
      <c r="W11" s="97">
        <v>12.289165639153943</v>
      </c>
      <c r="X11" s="97">
        <v>6.0550727050882323</v>
      </c>
      <c r="Y11" s="97">
        <v>12.625693513242746</v>
      </c>
      <c r="Z11" s="19">
        <v>34.308038100589066</v>
      </c>
      <c r="AA11" s="2">
        <v>-38.841775388109603</v>
      </c>
      <c r="AB11" s="62">
        <v>5</v>
      </c>
      <c r="AC11" s="46">
        <v>6.0599598513330504</v>
      </c>
      <c r="AD11" s="97">
        <v>99.268148107109539</v>
      </c>
      <c r="AE11" s="97">
        <v>148.44391261180198</v>
      </c>
      <c r="AF11" s="97">
        <v>6.5488645943312802</v>
      </c>
      <c r="AG11" s="97">
        <v>112.35197245332857</v>
      </c>
      <c r="AH11" s="21">
        <v>33.523711199623236</v>
      </c>
      <c r="AI11" s="97">
        <v>149.5061866290298</v>
      </c>
      <c r="AJ11" s="19">
        <v>99.268148107109539</v>
      </c>
      <c r="AK11" s="97">
        <v>13.680780701149668</v>
      </c>
      <c r="AL11" s="19">
        <v>6.5488645943312802</v>
      </c>
      <c r="AM11" s="97">
        <v>8.611447070122658</v>
      </c>
      <c r="AN11" s="21">
        <v>33.523711199623236</v>
      </c>
      <c r="AO11" s="2">
        <v>-61.104166810658917</v>
      </c>
      <c r="AP11" s="66">
        <v>5</v>
      </c>
      <c r="AQ11" s="97">
        <v>5.8671941679310136</v>
      </c>
      <c r="AR11" s="97">
        <v>99.10083661615333</v>
      </c>
      <c r="AS11" s="97">
        <v>143.0506702518079</v>
      </c>
      <c r="AT11" s="97">
        <v>74.73147419743276</v>
      </c>
      <c r="AU11" s="97">
        <v>112.35768807204553</v>
      </c>
      <c r="AV11" s="21">
        <v>32.480014290607244</v>
      </c>
      <c r="AW11" s="97">
        <v>142.92577813715772</v>
      </c>
      <c r="AX11" s="97">
        <v>99.10083661615333</v>
      </c>
      <c r="AY11" s="97">
        <v>12.772253082198453</v>
      </c>
      <c r="AZ11" s="97">
        <v>74.73147419743276</v>
      </c>
      <c r="BA11" s="97">
        <v>5.2147300426219365</v>
      </c>
      <c r="BB11" s="97">
        <v>32.480014290607244</v>
      </c>
      <c r="BC11" s="2">
        <v>-13.111623107196705</v>
      </c>
      <c r="BD11" s="62">
        <v>5</v>
      </c>
      <c r="BE11" s="97">
        <v>5.8411194388425498</v>
      </c>
      <c r="BF11" s="97">
        <v>99.456333718365954</v>
      </c>
      <c r="BG11" s="97">
        <v>147.74984507729874</v>
      </c>
      <c r="BH11" s="97">
        <v>5.6782623184095486</v>
      </c>
      <c r="BI11" s="97">
        <v>115.38728172895431</v>
      </c>
      <c r="BJ11" s="21">
        <v>34.153296645225801</v>
      </c>
      <c r="BK11" s="97">
        <v>151.46635105755593</v>
      </c>
      <c r="BL11" s="97">
        <v>99.456333718365954</v>
      </c>
      <c r="BM11" s="97">
        <v>12.535334427323486</v>
      </c>
      <c r="BN11" s="97">
        <v>5.6782623184095486</v>
      </c>
      <c r="BO11" s="97">
        <v>10.173509278300234</v>
      </c>
      <c r="BP11" s="97">
        <v>34.153296645225801</v>
      </c>
      <c r="BQ11" s="2">
        <v>-63.023384542565928</v>
      </c>
      <c r="BR11" s="97">
        <v>5.9595406830986226</v>
      </c>
      <c r="BS11" s="97">
        <v>98.840023184689272</v>
      </c>
      <c r="BT11" s="97">
        <v>147.33921159167076</v>
      </c>
      <c r="BU11" s="97">
        <v>1.4190693069027769</v>
      </c>
      <c r="BV11" s="97">
        <v>113.4020394447785</v>
      </c>
      <c r="BW11" s="21">
        <v>99.482988647682689</v>
      </c>
      <c r="BX11" s="97">
        <v>150.79125232687545</v>
      </c>
      <c r="BY11" s="97">
        <v>98.840023184689272</v>
      </c>
      <c r="BZ11" s="97">
        <v>10.978518795358784</v>
      </c>
      <c r="CA11" s="97">
        <v>1.4190693069027769</v>
      </c>
      <c r="CB11" s="97">
        <v>10.658688693349452</v>
      </c>
      <c r="CC11" s="97">
        <v>99.482988647682689</v>
      </c>
      <c r="CD11" s="2">
        <v>-70.099070920992517</v>
      </c>
    </row>
    <row r="12" spans="1:82" x14ac:dyDescent="0.25">
      <c r="A12" s="59">
        <v>6</v>
      </c>
      <c r="B12" s="46">
        <v>5.8233947221678157</v>
      </c>
      <c r="C12" s="97">
        <v>99.602769287839934</v>
      </c>
      <c r="D12" s="97">
        <v>148.20037551857374</v>
      </c>
      <c r="E12" s="97">
        <v>6.7525267050100268</v>
      </c>
      <c r="F12" s="97">
        <v>113.34169016611862</v>
      </c>
      <c r="G12" s="21">
        <v>33.896326940445142</v>
      </c>
      <c r="H12" s="97">
        <v>150.30660948294488</v>
      </c>
      <c r="I12" s="97">
        <v>99.602769287839934</v>
      </c>
      <c r="J12" s="97">
        <v>9.6676893106543833</v>
      </c>
      <c r="K12" s="97">
        <v>6.7525267050100268</v>
      </c>
      <c r="L12" s="97">
        <v>10.243829952602169</v>
      </c>
      <c r="M12" s="97">
        <v>33.896326940445142</v>
      </c>
      <c r="N12" s="2">
        <v>-60.442185411668447</v>
      </c>
      <c r="O12" s="97">
        <v>5.3307538857238814</v>
      </c>
      <c r="P12" s="97">
        <v>9.0367964383207759</v>
      </c>
      <c r="Q12" s="97">
        <v>143.63808746403416</v>
      </c>
      <c r="R12" s="97">
        <v>6.3651984004903372</v>
      </c>
      <c r="S12" s="97">
        <v>111.45041043447762</v>
      </c>
      <c r="T12" s="21">
        <v>35.001982599419357</v>
      </c>
      <c r="U12" s="97">
        <v>145.83401330320191</v>
      </c>
      <c r="V12" s="97">
        <v>9.0367964383207759</v>
      </c>
      <c r="W12" s="97">
        <v>13.811863656354987</v>
      </c>
      <c r="X12" s="97">
        <v>6.3651984004903372</v>
      </c>
      <c r="Y12" s="97">
        <v>9.7363912480977568</v>
      </c>
      <c r="Z12" s="19">
        <v>35.001982599419357</v>
      </c>
      <c r="AA12" s="2">
        <v>-37.197951300839414</v>
      </c>
      <c r="AB12" s="62">
        <v>6</v>
      </c>
      <c r="AC12" s="46">
        <v>6.4797314664772321</v>
      </c>
      <c r="AD12" s="97">
        <v>98.937379301224681</v>
      </c>
      <c r="AE12" s="97">
        <v>146.82821816577794</v>
      </c>
      <c r="AF12" s="97">
        <v>5.2550478787599282</v>
      </c>
      <c r="AG12" s="97">
        <v>116.12509490397039</v>
      </c>
      <c r="AH12" s="21">
        <v>33.406831598746116</v>
      </c>
      <c r="AI12" s="97">
        <v>148.11735573257553</v>
      </c>
      <c r="AJ12" s="19">
        <v>98.937379301224681</v>
      </c>
      <c r="AK12" s="97">
        <v>10.781712140942032</v>
      </c>
      <c r="AL12" s="19">
        <v>5.2550478787599282</v>
      </c>
      <c r="AM12" s="97">
        <v>11.458551361136063</v>
      </c>
      <c r="AN12" s="21">
        <v>33.406831598746116</v>
      </c>
      <c r="AO12" s="2">
        <v>-61.921694137366813</v>
      </c>
      <c r="AP12" s="66">
        <v>6</v>
      </c>
      <c r="AQ12" s="97">
        <v>6.4844912291119536</v>
      </c>
      <c r="AR12" s="97">
        <v>99.175051476258531</v>
      </c>
      <c r="AS12" s="97">
        <v>144.94090723356294</v>
      </c>
      <c r="AT12" s="97">
        <v>76.512332358195735</v>
      </c>
      <c r="AU12" s="97">
        <v>112.40638786379363</v>
      </c>
      <c r="AV12" s="21">
        <v>33.533149007787102</v>
      </c>
      <c r="AW12" s="97">
        <v>146.05566520172025</v>
      </c>
      <c r="AX12" s="97">
        <v>99.175051476258531</v>
      </c>
      <c r="AY12" s="97">
        <v>15.642417027912117</v>
      </c>
      <c r="AZ12" s="97">
        <v>76.512332358195735</v>
      </c>
      <c r="BA12" s="97">
        <v>4.6755958333212027</v>
      </c>
      <c r="BB12" s="97">
        <v>33.533149007787102</v>
      </c>
      <c r="BC12" s="2">
        <v>-13.040484380721439</v>
      </c>
      <c r="BD12" s="62">
        <v>6</v>
      </c>
      <c r="BE12" s="97">
        <v>6.3060837034016499</v>
      </c>
      <c r="BF12" s="97">
        <v>99.7711853789245</v>
      </c>
      <c r="BG12" s="97">
        <v>146.88893587805231</v>
      </c>
      <c r="BH12" s="97">
        <v>5.7139234061361224</v>
      </c>
      <c r="BI12" s="97">
        <v>113.11598946766063</v>
      </c>
      <c r="BJ12" s="21">
        <v>34.941661740848765</v>
      </c>
      <c r="BK12" s="97">
        <v>152.08961614149914</v>
      </c>
      <c r="BL12" s="97">
        <v>99.7711853789245</v>
      </c>
      <c r="BM12" s="97">
        <v>11.128313240448767</v>
      </c>
      <c r="BN12" s="97">
        <v>5.7139234061361224</v>
      </c>
      <c r="BO12" s="97">
        <v>9.9122675411178491</v>
      </c>
      <c r="BP12" s="97">
        <v>34.941661740848765</v>
      </c>
      <c r="BQ12" s="2">
        <v>-62.478887372498647</v>
      </c>
      <c r="BR12" s="97">
        <v>6.2026951321609172</v>
      </c>
      <c r="BS12" s="97">
        <v>99.480335966806635</v>
      </c>
      <c r="BT12" s="97">
        <v>149.04128024294195</v>
      </c>
      <c r="BU12" s="97">
        <v>1.2592145475080396</v>
      </c>
      <c r="BV12" s="97">
        <v>112.98731310695533</v>
      </c>
      <c r="BW12" s="21">
        <v>99.64242420643204</v>
      </c>
      <c r="BX12" s="97">
        <v>150.332225853713</v>
      </c>
      <c r="BY12" s="97">
        <v>99.480335966806635</v>
      </c>
      <c r="BZ12" s="97">
        <v>12.174199023752006</v>
      </c>
      <c r="CA12" s="97">
        <v>1.2592145475080396</v>
      </c>
      <c r="CB12" s="97">
        <v>4.8060918100318135</v>
      </c>
      <c r="CC12" s="97">
        <v>99.64242420643204</v>
      </c>
      <c r="CD12" s="2">
        <v>-79.930987962461202</v>
      </c>
    </row>
    <row r="13" spans="1:82" x14ac:dyDescent="0.25">
      <c r="A13" s="59">
        <v>7</v>
      </c>
      <c r="B13" s="46">
        <v>5.7378805389516057</v>
      </c>
      <c r="C13" s="97">
        <v>99.79116226109366</v>
      </c>
      <c r="D13" s="97">
        <v>148.82619854363463</v>
      </c>
      <c r="E13" s="97">
        <v>6.4800432765923244</v>
      </c>
      <c r="F13" s="97">
        <v>112.96567675667426</v>
      </c>
      <c r="G13" s="21">
        <v>33.7486364054189</v>
      </c>
      <c r="H13" s="97">
        <v>148.55143200781058</v>
      </c>
      <c r="I13" s="97">
        <v>99.79116226109366</v>
      </c>
      <c r="J13" s="97">
        <v>13.011281099747114</v>
      </c>
      <c r="K13" s="97">
        <v>6.4800432765923244</v>
      </c>
      <c r="L13" s="97">
        <v>11.01759730546814</v>
      </c>
      <c r="M13" s="97">
        <v>33.7486364054189</v>
      </c>
      <c r="N13" s="2">
        <v>-60.485241706836383</v>
      </c>
      <c r="O13" s="97">
        <v>5.7001056270771873</v>
      </c>
      <c r="P13" s="97">
        <v>10.663102426190557</v>
      </c>
      <c r="Q13" s="97">
        <v>143.27556647491272</v>
      </c>
      <c r="R13" s="97">
        <v>6.2770934742052136</v>
      </c>
      <c r="S13" s="97">
        <v>113.84279127297519</v>
      </c>
      <c r="T13" s="21">
        <v>34.167151276963786</v>
      </c>
      <c r="U13" s="97">
        <v>149.36563487562717</v>
      </c>
      <c r="V13" s="97">
        <v>10.663102426190557</v>
      </c>
      <c r="W13" s="97">
        <v>8.0740550104289657</v>
      </c>
      <c r="X13" s="97">
        <v>6.2770934742052136</v>
      </c>
      <c r="Y13" s="97">
        <v>5.6789401755801485</v>
      </c>
      <c r="Z13" s="19">
        <v>34.167151276963786</v>
      </c>
      <c r="AA13" s="2">
        <v>-41.522505418118293</v>
      </c>
      <c r="AB13" s="62">
        <v>7</v>
      </c>
      <c r="AC13" s="46">
        <v>5.9311385924507611</v>
      </c>
      <c r="AD13" s="97">
        <v>99.163089902588368</v>
      </c>
      <c r="AE13" s="97">
        <v>149.49762181770194</v>
      </c>
      <c r="AF13" s="97">
        <v>7.7937045057792167</v>
      </c>
      <c r="AG13" s="97">
        <v>114.17900157614771</v>
      </c>
      <c r="AH13" s="21">
        <v>33.985231125461972</v>
      </c>
      <c r="AI13" s="97">
        <v>150.42893969092063</v>
      </c>
      <c r="AJ13" s="19">
        <v>99.163089902588368</v>
      </c>
      <c r="AK13" s="97">
        <v>13.51065477256555</v>
      </c>
      <c r="AL13" s="19">
        <v>7.7937045057792167</v>
      </c>
      <c r="AM13" s="97">
        <v>9.0689703080990949</v>
      </c>
      <c r="AN13" s="21">
        <v>33.985231125461972</v>
      </c>
      <c r="AO13" s="2">
        <v>-58.702747840698095</v>
      </c>
      <c r="AP13" s="66">
        <v>7</v>
      </c>
      <c r="AQ13" s="97">
        <v>5.6139241357187037</v>
      </c>
      <c r="AR13" s="97">
        <v>99.290568249272326</v>
      </c>
      <c r="AS13" s="97">
        <v>142.58923310884077</v>
      </c>
      <c r="AT13" s="97">
        <v>74.138670779671301</v>
      </c>
      <c r="AU13" s="97">
        <v>113.78258932200528</v>
      </c>
      <c r="AV13" s="21">
        <v>33.589134780300228</v>
      </c>
      <c r="AW13" s="97">
        <v>143.60836360088945</v>
      </c>
      <c r="AX13" s="97">
        <v>99.290568249272326</v>
      </c>
      <c r="AY13" s="97">
        <v>8.7996671637660668</v>
      </c>
      <c r="AZ13" s="97">
        <v>74.138670779671301</v>
      </c>
      <c r="BA13" s="97">
        <v>1.6102478595704912</v>
      </c>
      <c r="BB13" s="97">
        <v>33.589134780300228</v>
      </c>
      <c r="BC13" s="2">
        <v>-13.667588446661243</v>
      </c>
      <c r="BD13" s="62">
        <v>7</v>
      </c>
      <c r="BE13" s="97">
        <v>6.0505228008973102</v>
      </c>
      <c r="BF13" s="97">
        <v>99.114266629877449</v>
      </c>
      <c r="BG13" s="97">
        <v>148.91697711352185</v>
      </c>
      <c r="BH13" s="97">
        <v>5.7920770343659918</v>
      </c>
      <c r="BI13" s="97">
        <v>114.88182663527698</v>
      </c>
      <c r="BJ13" s="21">
        <v>34.232432726989593</v>
      </c>
      <c r="BK13" s="97">
        <v>147.94545993031471</v>
      </c>
      <c r="BL13" s="97">
        <v>99.114266629877449</v>
      </c>
      <c r="BM13" s="97">
        <v>13.704459375113194</v>
      </c>
      <c r="BN13" s="97">
        <v>5.7920770343659918</v>
      </c>
      <c r="BO13" s="97">
        <v>9.6415527346488901</v>
      </c>
      <c r="BP13" s="97">
        <v>34.232432726989593</v>
      </c>
      <c r="BQ13" s="2">
        <v>-62.08986295928586</v>
      </c>
      <c r="BR13" s="97">
        <v>6.5337200479735236</v>
      </c>
      <c r="BS13" s="97">
        <v>99.515597475456573</v>
      </c>
      <c r="BT13" s="97">
        <v>146.84580290845713</v>
      </c>
      <c r="BU13" s="97">
        <v>1.5137232177706683</v>
      </c>
      <c r="BV13" s="97">
        <v>114.30787581663307</v>
      </c>
      <c r="BW13" s="21">
        <v>99.410099590089914</v>
      </c>
      <c r="BX13" s="97">
        <v>151.41165700974344</v>
      </c>
      <c r="BY13" s="97">
        <v>99.515597475456573</v>
      </c>
      <c r="BZ13" s="97">
        <v>11.732815117974779</v>
      </c>
      <c r="CA13" s="97">
        <v>1.5137232177706683</v>
      </c>
      <c r="CB13" s="97">
        <v>14.419506676649473</v>
      </c>
      <c r="CC13" s="97">
        <v>99.410099590089914</v>
      </c>
      <c r="CD13" s="2">
        <v>-64.633226564684961</v>
      </c>
    </row>
    <row r="14" spans="1:82" x14ac:dyDescent="0.25">
      <c r="A14" s="59">
        <v>8</v>
      </c>
      <c r="B14" s="46">
        <v>6.6811052469380181</v>
      </c>
      <c r="C14" s="97">
        <v>99.41376171299342</v>
      </c>
      <c r="D14" s="97">
        <v>147.95944471289428</v>
      </c>
      <c r="E14" s="97">
        <v>6.7913211761664414</v>
      </c>
      <c r="F14" s="97">
        <v>115.84039911400248</v>
      </c>
      <c r="G14" s="21">
        <v>35.298971513582053</v>
      </c>
      <c r="H14" s="97">
        <v>149.51006226041326</v>
      </c>
      <c r="I14" s="97">
        <v>99.41376171299342</v>
      </c>
      <c r="J14" s="97">
        <v>11.923115724787559</v>
      </c>
      <c r="K14" s="97">
        <v>6.7913211761664414</v>
      </c>
      <c r="L14" s="97">
        <v>13.566501882684538</v>
      </c>
      <c r="M14" s="97">
        <v>35.298971513582053</v>
      </c>
      <c r="N14" s="2">
        <v>-57.79739561994878</v>
      </c>
      <c r="O14" s="97">
        <v>5.6936651003975669</v>
      </c>
      <c r="P14" s="97">
        <v>10.484729616046589</v>
      </c>
      <c r="Q14" s="97">
        <v>140.26610046527978</v>
      </c>
      <c r="R14" s="97">
        <v>4.5760055120643237</v>
      </c>
      <c r="S14" s="97">
        <v>109.30696061548258</v>
      </c>
      <c r="T14" s="21">
        <v>34.677153688331288</v>
      </c>
      <c r="U14" s="97">
        <v>146.30276482916537</v>
      </c>
      <c r="V14" s="97">
        <v>10.484729616046589</v>
      </c>
      <c r="W14" s="97">
        <v>11.027789499830773</v>
      </c>
      <c r="X14" s="97">
        <v>4.5760055120643237</v>
      </c>
      <c r="Y14" s="97">
        <v>9.9379005460179268</v>
      </c>
      <c r="Z14" s="19">
        <v>34.677153688331288</v>
      </c>
      <c r="AA14" s="2">
        <v>-43.356592229415057</v>
      </c>
      <c r="AB14" s="62">
        <v>8</v>
      </c>
      <c r="AC14" s="46">
        <v>5.9014679746884822</v>
      </c>
      <c r="AD14" s="97">
        <v>99.110571986802697</v>
      </c>
      <c r="AE14" s="97">
        <v>148.878435605313</v>
      </c>
      <c r="AF14" s="97">
        <v>5.5850266190573414</v>
      </c>
      <c r="AG14" s="97">
        <v>112.80764676558205</v>
      </c>
      <c r="AH14" s="21">
        <v>33.636493074120914</v>
      </c>
      <c r="AI14" s="97">
        <v>152.79747439556255</v>
      </c>
      <c r="AJ14" s="97">
        <v>99.110571986802697</v>
      </c>
      <c r="AK14" s="97">
        <v>12.321202538654671</v>
      </c>
      <c r="AL14" s="19">
        <v>5.5850266190573414</v>
      </c>
      <c r="AM14" s="97">
        <v>8.4630684902765818</v>
      </c>
      <c r="AN14" s="21">
        <v>33.636493074120914</v>
      </c>
      <c r="AO14" s="2">
        <v>-63.940052757511026</v>
      </c>
      <c r="AP14" s="66">
        <v>8</v>
      </c>
      <c r="AQ14" s="97">
        <v>6.1651666022376022</v>
      </c>
      <c r="AR14" s="97">
        <v>100.1713095882819</v>
      </c>
      <c r="AS14" s="97">
        <v>142.59643093391841</v>
      </c>
      <c r="AT14" s="97">
        <v>75.155685877598359</v>
      </c>
      <c r="AU14" s="97">
        <v>113.46773648314516</v>
      </c>
      <c r="AV14" s="21">
        <v>35.277178713567743</v>
      </c>
      <c r="AW14" s="97">
        <v>141.46282236152837</v>
      </c>
      <c r="AX14" s="97">
        <v>100.1713095882819</v>
      </c>
      <c r="AY14" s="97">
        <v>10.894975470503635</v>
      </c>
      <c r="AZ14" s="97">
        <v>75.155685877598359</v>
      </c>
      <c r="BA14" s="97">
        <v>4.4834578244392587</v>
      </c>
      <c r="BB14" s="97">
        <v>35.277178713567743</v>
      </c>
      <c r="BC14" s="2">
        <v>-13.30735688510949</v>
      </c>
      <c r="BD14" s="62">
        <v>8</v>
      </c>
      <c r="BE14" s="97">
        <v>5.9635700152708839</v>
      </c>
      <c r="BF14" s="97">
        <v>99.700450385404125</v>
      </c>
      <c r="BG14" s="97">
        <v>150.63686867713986</v>
      </c>
      <c r="BH14" s="97">
        <v>5.2668680212514243</v>
      </c>
      <c r="BI14" s="97">
        <v>113.91515864537895</v>
      </c>
      <c r="BJ14" s="21">
        <v>34.962948662970334</v>
      </c>
      <c r="BK14" s="97">
        <v>146.7805125283972</v>
      </c>
      <c r="BL14" s="97">
        <v>99.700450385404125</v>
      </c>
      <c r="BM14" s="97">
        <v>12.423073626358736</v>
      </c>
      <c r="BN14" s="97">
        <v>5.2668680212514243</v>
      </c>
      <c r="BO14" s="97">
        <v>10.027893891219374</v>
      </c>
      <c r="BP14" s="97">
        <v>34.962948662970334</v>
      </c>
      <c r="BQ14" s="2">
        <v>-62.905715921908005</v>
      </c>
      <c r="BR14" s="97">
        <v>7.2502836893476852</v>
      </c>
      <c r="BS14" s="97">
        <v>99.429799821276987</v>
      </c>
      <c r="BT14" s="97">
        <v>148.70429136830927</v>
      </c>
      <c r="BU14" s="97">
        <v>0.3655328043849988</v>
      </c>
      <c r="BV14" s="97">
        <v>113.50393109708605</v>
      </c>
      <c r="BW14" s="21">
        <v>99.266434709040354</v>
      </c>
      <c r="BX14" s="97">
        <v>151.99039804108216</v>
      </c>
      <c r="BY14" s="97">
        <v>99.429799821276987</v>
      </c>
      <c r="BZ14" s="97">
        <v>13.041422766880324</v>
      </c>
      <c r="CA14" s="97">
        <v>0.3655328043849988</v>
      </c>
      <c r="CB14" s="97">
        <v>9.6907816987936517</v>
      </c>
      <c r="CC14" s="97">
        <v>99.266434709040354</v>
      </c>
      <c r="CD14" s="2">
        <v>-72.070909983724775</v>
      </c>
    </row>
    <row r="15" spans="1:82" x14ac:dyDescent="0.25">
      <c r="A15" s="59">
        <v>9</v>
      </c>
      <c r="B15" s="46">
        <v>5.8853312774245623</v>
      </c>
      <c r="C15" s="97">
        <v>99.199529888323156</v>
      </c>
      <c r="D15" s="97">
        <v>149.38142855925801</v>
      </c>
      <c r="E15" s="97">
        <v>5.0108758840027514</v>
      </c>
      <c r="F15" s="97">
        <v>114.2660410756063</v>
      </c>
      <c r="G15" s="21">
        <v>33.477761302119298</v>
      </c>
      <c r="H15" s="97">
        <v>149.44844118553667</v>
      </c>
      <c r="I15" s="97">
        <v>99.199529888323156</v>
      </c>
      <c r="J15" s="97">
        <v>12.344614433753277</v>
      </c>
      <c r="K15" s="97">
        <v>5.0108758840027514</v>
      </c>
      <c r="L15" s="97">
        <v>11.471020951280041</v>
      </c>
      <c r="M15" s="97">
        <v>33.477761302119298</v>
      </c>
      <c r="N15" s="2">
        <v>-63.288571670986215</v>
      </c>
      <c r="O15" s="97">
        <v>4.7080665167553803</v>
      </c>
      <c r="P15" s="97">
        <v>13.000028018628615</v>
      </c>
      <c r="Q15" s="97">
        <v>143.01072751107853</v>
      </c>
      <c r="R15" s="97">
        <v>5.9221908760626158</v>
      </c>
      <c r="S15" s="97">
        <v>113.53840510292871</v>
      </c>
      <c r="T15" s="21">
        <v>33.717919909610508</v>
      </c>
      <c r="U15" s="97">
        <v>148.2118508986963</v>
      </c>
      <c r="V15" s="97">
        <v>13.000028018628615</v>
      </c>
      <c r="W15" s="97">
        <v>13.23395071835513</v>
      </c>
      <c r="X15" s="97">
        <v>5.9221908760626158</v>
      </c>
      <c r="Y15" s="97">
        <v>14.392002665500703</v>
      </c>
      <c r="Z15" s="19">
        <v>33.717919909610508</v>
      </c>
      <c r="AA15" s="2">
        <v>-37.932458963339116</v>
      </c>
      <c r="AB15" s="62">
        <v>9</v>
      </c>
      <c r="AC15" s="46">
        <v>6.377653584844615</v>
      </c>
      <c r="AD15" s="97">
        <v>99.559410864568889</v>
      </c>
      <c r="AE15" s="97">
        <v>149.35084092523681</v>
      </c>
      <c r="AF15" s="97">
        <v>5.5547207027869634</v>
      </c>
      <c r="AG15" s="97">
        <v>114.45736622084867</v>
      </c>
      <c r="AH15" s="21">
        <v>33.607996802213883</v>
      </c>
      <c r="AI15" s="97">
        <v>148.64530643054587</v>
      </c>
      <c r="AJ15" s="97">
        <v>99.559410864568889</v>
      </c>
      <c r="AK15" s="97">
        <v>11.585981560674581</v>
      </c>
      <c r="AL15" s="19">
        <v>5.5547207027869634</v>
      </c>
      <c r="AM15" s="97">
        <v>6.5314905990385732</v>
      </c>
      <c r="AN15" s="21">
        <v>33.607996802213883</v>
      </c>
      <c r="AO15" s="2">
        <v>-63.788676285270505</v>
      </c>
      <c r="AP15" s="66">
        <v>9</v>
      </c>
      <c r="AQ15" s="97">
        <v>5.8666644812896394</v>
      </c>
      <c r="AR15" s="97">
        <v>99.080923844315194</v>
      </c>
      <c r="AS15" s="97">
        <v>140.40376546676848</v>
      </c>
      <c r="AT15" s="97">
        <v>73.511192891378585</v>
      </c>
      <c r="AU15" s="97">
        <v>109.70878651704308</v>
      </c>
      <c r="AV15" s="21">
        <v>35.123353544998061</v>
      </c>
      <c r="AW15" s="97">
        <v>142.11746969949445</v>
      </c>
      <c r="AX15" s="97">
        <v>99.080923844315194</v>
      </c>
      <c r="AY15" s="97">
        <v>11.453785607455629</v>
      </c>
      <c r="AZ15" s="97">
        <v>73.511192891378585</v>
      </c>
      <c r="BA15" s="97">
        <v>5.5709564086856957</v>
      </c>
      <c r="BB15" s="97">
        <v>35.123353544998061</v>
      </c>
      <c r="BC15" s="2">
        <v>-13.930035764350952</v>
      </c>
      <c r="BD15" s="62">
        <v>9</v>
      </c>
      <c r="BE15" s="97">
        <v>6.0455861990757063</v>
      </c>
      <c r="BF15" s="97">
        <v>99.897728222116058</v>
      </c>
      <c r="BG15" s="97">
        <v>150.61035261636525</v>
      </c>
      <c r="BH15" s="97">
        <v>6.9565976295436034</v>
      </c>
      <c r="BI15" s="97">
        <v>114.45204693566723</v>
      </c>
      <c r="BJ15" s="21">
        <v>33.515596909364987</v>
      </c>
      <c r="BK15" s="97">
        <v>147.04386654397013</v>
      </c>
      <c r="BL15" s="97">
        <v>99.897728222116058</v>
      </c>
      <c r="BM15" s="97">
        <v>13.051895303625471</v>
      </c>
      <c r="BN15" s="97">
        <v>6.9565976295436034</v>
      </c>
      <c r="BO15" s="97">
        <v>8.848748326605957</v>
      </c>
      <c r="BP15" s="97">
        <v>33.515596909364987</v>
      </c>
      <c r="BQ15" s="2">
        <v>-59.794888017195163</v>
      </c>
      <c r="BR15" s="97">
        <v>5.9054276245293522</v>
      </c>
      <c r="BS15" s="97">
        <v>99.779757843705639</v>
      </c>
      <c r="BT15" s="97">
        <v>148.02511414437467</v>
      </c>
      <c r="BU15" s="97">
        <v>0.69550341339932142</v>
      </c>
      <c r="BV15" s="97">
        <v>113.78469894483204</v>
      </c>
      <c r="BW15" s="21">
        <v>99.320486016746798</v>
      </c>
      <c r="BX15" s="97">
        <v>151.131257318591</v>
      </c>
      <c r="BY15" s="97">
        <v>99.779757843705639</v>
      </c>
      <c r="BZ15" s="97">
        <v>13.029906351283946</v>
      </c>
      <c r="CA15" s="97">
        <v>0.69550341339932142</v>
      </c>
      <c r="CB15" s="97">
        <v>10.052969906614745</v>
      </c>
      <c r="CC15" s="97">
        <v>99.320486016746798</v>
      </c>
      <c r="CD15" s="2">
        <v>-72.796424788617585</v>
      </c>
    </row>
    <row r="16" spans="1:82" x14ac:dyDescent="0.25">
      <c r="A16" s="59">
        <v>10</v>
      </c>
      <c r="B16" s="46">
        <v>5.5018959717869445</v>
      </c>
      <c r="C16" s="97">
        <v>100.20168760182685</v>
      </c>
      <c r="D16" s="97">
        <v>149.46054843270997</v>
      </c>
      <c r="E16" s="97">
        <v>5.3872001053365413</v>
      </c>
      <c r="F16" s="97">
        <v>114.85796565619621</v>
      </c>
      <c r="G16" s="21">
        <v>33.696690069411005</v>
      </c>
      <c r="H16" s="97">
        <v>148.57278437327082</v>
      </c>
      <c r="I16" s="97">
        <v>100.20168760182685</v>
      </c>
      <c r="J16" s="97">
        <v>12.022225834484397</v>
      </c>
      <c r="K16" s="97">
        <v>5.3872001053365413</v>
      </c>
      <c r="L16" s="97">
        <v>16.691940558119413</v>
      </c>
      <c r="M16" s="97">
        <v>33.696690069411005</v>
      </c>
      <c r="N16" s="2">
        <v>-60.488400929206577</v>
      </c>
      <c r="O16" s="97">
        <v>5.1955185742593004</v>
      </c>
      <c r="P16" s="97">
        <v>9.6949754287647707</v>
      </c>
      <c r="Q16" s="97">
        <v>140.71211263173012</v>
      </c>
      <c r="R16" s="97">
        <v>5.7382968023828411</v>
      </c>
      <c r="S16" s="97">
        <v>111.57159567740975</v>
      </c>
      <c r="T16" s="21">
        <v>33.554934400780162</v>
      </c>
      <c r="U16" s="97">
        <v>144.95933627609335</v>
      </c>
      <c r="V16" s="97">
        <v>9.6949754287647707</v>
      </c>
      <c r="W16" s="97">
        <v>8.7215329304275748</v>
      </c>
      <c r="X16" s="97">
        <v>5.7382968023828411</v>
      </c>
      <c r="Y16" s="97">
        <v>6.6337074222853758</v>
      </c>
      <c r="Z16" s="19">
        <v>33.554934400780162</v>
      </c>
      <c r="AA16" s="2">
        <v>-41.623184613959666</v>
      </c>
      <c r="AB16" s="62">
        <v>10</v>
      </c>
      <c r="AC16" s="46">
        <v>5.8927323489188055</v>
      </c>
      <c r="AD16" s="97">
        <v>99.290615955861568</v>
      </c>
      <c r="AE16" s="97">
        <v>148.90279283239968</v>
      </c>
      <c r="AF16" s="97">
        <v>5.886505458097508</v>
      </c>
      <c r="AG16" s="97">
        <v>114.50122250715006</v>
      </c>
      <c r="AH16" s="21">
        <v>33.696237807816345</v>
      </c>
      <c r="AI16" s="97">
        <v>149.36753903067725</v>
      </c>
      <c r="AJ16" s="97">
        <v>99.290615955861568</v>
      </c>
      <c r="AK16" s="97">
        <v>11.924619293285787</v>
      </c>
      <c r="AL16" s="19">
        <v>5.886505458097508</v>
      </c>
      <c r="AM16" s="97">
        <v>12.328536570915997</v>
      </c>
      <c r="AN16" s="21">
        <v>33.696237807816345</v>
      </c>
      <c r="AO16" s="2">
        <v>-60.984322689582299</v>
      </c>
      <c r="AP16" s="66">
        <v>10</v>
      </c>
      <c r="AQ16" s="97">
        <v>6.1058282372532799</v>
      </c>
      <c r="AR16" s="97">
        <v>98.887115806451718</v>
      </c>
      <c r="AS16" s="97">
        <v>143.06705300900597</v>
      </c>
      <c r="AT16" s="97">
        <v>74.333836617892956</v>
      </c>
      <c r="AU16" s="97">
        <v>112.29348154656464</v>
      </c>
      <c r="AV16" s="21">
        <v>33.733672896597724</v>
      </c>
      <c r="AW16" s="97">
        <v>149.00183867054375</v>
      </c>
      <c r="AX16" s="97">
        <v>98.887115806451718</v>
      </c>
      <c r="AY16" s="97">
        <v>12.537475741475614</v>
      </c>
      <c r="AZ16" s="97">
        <v>74.333836617892956</v>
      </c>
      <c r="BA16" s="97">
        <v>2.9081716439351641</v>
      </c>
      <c r="BB16" s="97">
        <v>33.733672896597724</v>
      </c>
      <c r="BC16" s="2">
        <v>-14.306592922520704</v>
      </c>
      <c r="BD16" s="62">
        <v>10</v>
      </c>
      <c r="BE16" s="97">
        <v>5.9643340890734047</v>
      </c>
      <c r="BF16" s="97">
        <v>98.748815359709681</v>
      </c>
      <c r="BG16" s="97">
        <v>149.13210328833625</v>
      </c>
      <c r="BH16" s="97">
        <v>5.916741680682251</v>
      </c>
      <c r="BI16" s="97">
        <v>111.84361089971894</v>
      </c>
      <c r="BJ16" s="21">
        <v>33.669720227921722</v>
      </c>
      <c r="BK16" s="97">
        <v>151.19899890046096</v>
      </c>
      <c r="BL16" s="97">
        <v>98.748815359709681</v>
      </c>
      <c r="BM16" s="97">
        <v>10.321995725080473</v>
      </c>
      <c r="BN16" s="97">
        <v>5.916741680682251</v>
      </c>
      <c r="BO16" s="97">
        <v>6.4364299380814725</v>
      </c>
      <c r="BP16" s="97">
        <v>33.669720227921722</v>
      </c>
      <c r="BQ16" s="2">
        <v>-63.793067196748787</v>
      </c>
      <c r="BR16" s="97">
        <v>5.878234684608425</v>
      </c>
      <c r="BS16" s="97">
        <v>99.022999933037681</v>
      </c>
      <c r="BT16" s="97">
        <v>148.87593933536908</v>
      </c>
      <c r="BU16" s="97">
        <v>0.84316813194987805</v>
      </c>
      <c r="BV16" s="97">
        <v>115.37512210188189</v>
      </c>
      <c r="BW16" s="21">
        <v>99.292521667342612</v>
      </c>
      <c r="BX16" s="97">
        <v>146.87761573406431</v>
      </c>
      <c r="BY16" s="97">
        <v>99.022999933037681</v>
      </c>
      <c r="BZ16" s="97">
        <v>11.77523567976475</v>
      </c>
      <c r="CA16" s="97">
        <v>0.84316813194987805</v>
      </c>
      <c r="CB16" s="97">
        <v>12.928916172148742</v>
      </c>
      <c r="CC16" s="97">
        <v>99.292521667342612</v>
      </c>
      <c r="CD16" s="2">
        <v>-68.075602679160411</v>
      </c>
    </row>
    <row r="17" spans="1:82" x14ac:dyDescent="0.25">
      <c r="A17" s="59">
        <v>11</v>
      </c>
      <c r="B17" s="46">
        <v>5.8739669853029586</v>
      </c>
      <c r="C17" s="97">
        <v>99.555373052672707</v>
      </c>
      <c r="D17" s="97">
        <v>148.78440354346475</v>
      </c>
      <c r="E17" s="97">
        <v>5.5856045098775429</v>
      </c>
      <c r="F17" s="97">
        <v>116.04364060780135</v>
      </c>
      <c r="G17" s="21">
        <v>33.325924951202516</v>
      </c>
      <c r="H17" s="97">
        <v>148.20621900022775</v>
      </c>
      <c r="I17" s="97">
        <v>99.555373052672707</v>
      </c>
      <c r="J17" s="97">
        <v>12.017364266889235</v>
      </c>
      <c r="K17" s="97">
        <v>5.5856045098775429</v>
      </c>
      <c r="L17" s="97">
        <v>5.5581004107022558</v>
      </c>
      <c r="M17" s="97">
        <v>33.325924951202516</v>
      </c>
      <c r="N17" s="2">
        <v>-65.097966757827948</v>
      </c>
      <c r="O17" s="97">
        <v>4.4516998294686818</v>
      </c>
      <c r="P17" s="97">
        <v>9.5163433748947313</v>
      </c>
      <c r="Q17" s="97">
        <v>145.53044802330285</v>
      </c>
      <c r="R17" s="97">
        <v>5.6238193970601058</v>
      </c>
      <c r="S17" s="97">
        <v>118.14339621092904</v>
      </c>
      <c r="T17" s="21">
        <v>34.486297740158292</v>
      </c>
      <c r="U17" s="97">
        <v>144.2554763943742</v>
      </c>
      <c r="V17" s="97">
        <v>9.5163433748947313</v>
      </c>
      <c r="W17" s="97">
        <v>8.462929348440337</v>
      </c>
      <c r="X17" s="97">
        <v>5.6238193970601058</v>
      </c>
      <c r="Y17" s="97">
        <v>9.6872560236911358</v>
      </c>
      <c r="Z17" s="19">
        <v>34.486297740158292</v>
      </c>
      <c r="AA17" s="2">
        <v>-40.419869162954619</v>
      </c>
      <c r="AB17" s="62">
        <v>11</v>
      </c>
      <c r="AC17" s="46">
        <v>6.0500755684005449</v>
      </c>
      <c r="AD17" s="97">
        <v>99.293610989882637</v>
      </c>
      <c r="AE17" s="97">
        <v>149.09274610516283</v>
      </c>
      <c r="AF17" s="97">
        <v>5.3827051484781103</v>
      </c>
      <c r="AG17" s="97">
        <v>113.61761148036463</v>
      </c>
      <c r="AH17" s="21">
        <v>33.873566608014563</v>
      </c>
      <c r="AI17" s="97">
        <v>149.25773992275836</v>
      </c>
      <c r="AJ17" s="97">
        <v>99.293610989882637</v>
      </c>
      <c r="AK17" s="97">
        <v>11.118197520145527</v>
      </c>
      <c r="AL17" s="19">
        <v>5.3827051484781103</v>
      </c>
      <c r="AM17" s="97">
        <v>8.1026685074935081</v>
      </c>
      <c r="AN17" s="21">
        <v>33.873566608014563</v>
      </c>
      <c r="AO17" s="2">
        <v>-63.915208245100843</v>
      </c>
      <c r="AP17" s="66">
        <v>11</v>
      </c>
      <c r="AQ17" s="97">
        <v>6.1694663391159343</v>
      </c>
      <c r="AR17" s="97">
        <v>99.391185731434419</v>
      </c>
      <c r="AS17" s="97">
        <v>143.70055924690215</v>
      </c>
      <c r="AT17" s="97">
        <v>76.052789307732084</v>
      </c>
      <c r="AU17" s="97">
        <v>110.73083001867043</v>
      </c>
      <c r="AV17" s="21">
        <v>34.526682989571583</v>
      </c>
      <c r="AW17" s="97">
        <v>145.49036995232464</v>
      </c>
      <c r="AX17" s="97">
        <v>99.391185731434419</v>
      </c>
      <c r="AY17" s="97">
        <v>15.206976667198884</v>
      </c>
      <c r="AZ17" s="97">
        <v>76.052789307732084</v>
      </c>
      <c r="BA17" s="97">
        <v>3.7814738138468749</v>
      </c>
      <c r="BB17" s="97">
        <v>34.526682989571583</v>
      </c>
      <c r="BC17" s="2">
        <v>-13.51351222479779</v>
      </c>
      <c r="BD17" s="62">
        <v>11</v>
      </c>
      <c r="BE17" s="97">
        <v>6.1043729534331694</v>
      </c>
      <c r="BF17" s="97">
        <v>100.52059925360743</v>
      </c>
      <c r="BG17" s="97">
        <v>149.3377344972844</v>
      </c>
      <c r="BH17" s="97">
        <v>5.9510305222937427</v>
      </c>
      <c r="BI17" s="97">
        <v>113.0612406732311</v>
      </c>
      <c r="BJ17" s="21">
        <v>33.87654602572767</v>
      </c>
      <c r="BK17" s="97">
        <v>152.70457235720681</v>
      </c>
      <c r="BL17" s="97">
        <v>100.52059925360743</v>
      </c>
      <c r="BM17" s="97">
        <v>13.467051294058038</v>
      </c>
      <c r="BN17" s="97">
        <v>5.9510305222937427</v>
      </c>
      <c r="BO17" s="97">
        <v>8.5596452976900164</v>
      </c>
      <c r="BP17" s="97">
        <v>33.87654602572767</v>
      </c>
      <c r="BQ17" s="2">
        <v>-62.906288047908554</v>
      </c>
      <c r="BR17" s="97">
        <v>5.2703487533719588</v>
      </c>
      <c r="BS17" s="97">
        <v>99.32515999274122</v>
      </c>
      <c r="BT17" s="97">
        <v>149.63686312562533</v>
      </c>
      <c r="BU17" s="97">
        <v>0.91747776846010587</v>
      </c>
      <c r="BV17" s="97">
        <v>113.80337052958183</v>
      </c>
      <c r="BW17" s="21">
        <v>99.691650910922263</v>
      </c>
      <c r="BX17" s="97">
        <v>150.16563273946164</v>
      </c>
      <c r="BY17" s="97">
        <v>99.32515999274122</v>
      </c>
      <c r="BZ17" s="97">
        <v>13.383532816110733</v>
      </c>
      <c r="CA17" s="97">
        <v>0.91747776846010587</v>
      </c>
      <c r="CB17" s="97">
        <v>7.6105949921623557</v>
      </c>
      <c r="CC17" s="97">
        <v>99.691650910922263</v>
      </c>
      <c r="CD17" s="2">
        <v>-77.309961254471133</v>
      </c>
    </row>
    <row r="18" spans="1:82" x14ac:dyDescent="0.25">
      <c r="A18" s="59">
        <v>12</v>
      </c>
      <c r="B18" s="46">
        <v>6.1509063313709591</v>
      </c>
      <c r="C18" s="97">
        <v>99.550849051709235</v>
      </c>
      <c r="D18" s="97">
        <v>149.62222498282853</v>
      </c>
      <c r="E18" s="97">
        <v>4.9680792555695179</v>
      </c>
      <c r="F18" s="97">
        <v>112.58923163754319</v>
      </c>
      <c r="G18" s="21">
        <v>34.735414712065058</v>
      </c>
      <c r="H18" s="97">
        <v>149.31864156634714</v>
      </c>
      <c r="I18" s="97">
        <v>99.550849051709235</v>
      </c>
      <c r="J18" s="97">
        <v>11.524785730383345</v>
      </c>
      <c r="K18" s="97">
        <v>4.9680792555695179</v>
      </c>
      <c r="L18" s="97">
        <v>14.900271427509139</v>
      </c>
      <c r="M18" s="97">
        <v>34.735414712065058</v>
      </c>
      <c r="N18" s="2">
        <v>-61.141872116176792</v>
      </c>
      <c r="O18" s="97">
        <v>5.0503371202831975</v>
      </c>
      <c r="P18" s="97">
        <v>9.9584373300932008</v>
      </c>
      <c r="Q18" s="97">
        <v>141.79939509685624</v>
      </c>
      <c r="R18" s="97">
        <v>5.6094539761416087</v>
      </c>
      <c r="S18" s="97">
        <v>112.15176315255462</v>
      </c>
      <c r="T18" s="21">
        <v>32.711022971595668</v>
      </c>
      <c r="U18" s="97">
        <v>143.73006162300544</v>
      </c>
      <c r="V18" s="97">
        <v>9.9584373300932008</v>
      </c>
      <c r="W18" s="97">
        <v>11.386158457636338</v>
      </c>
      <c r="X18" s="97">
        <v>5.6094539761416087</v>
      </c>
      <c r="Y18" s="97">
        <v>10.753225873725416</v>
      </c>
      <c r="Z18" s="19">
        <v>32.711022971595668</v>
      </c>
      <c r="AA18" s="2">
        <v>-38.717198371097396</v>
      </c>
      <c r="AB18" s="62">
        <v>12</v>
      </c>
      <c r="AC18" s="46">
        <v>5.4679209993916276</v>
      </c>
      <c r="AD18" s="97">
        <v>99.171495277886081</v>
      </c>
      <c r="AE18" s="97">
        <v>149.46726460979679</v>
      </c>
      <c r="AF18" s="97">
        <v>5.7423664073472791</v>
      </c>
      <c r="AG18" s="97">
        <v>113.26956536342058</v>
      </c>
      <c r="AH18" s="21">
        <v>32.77457713745131</v>
      </c>
      <c r="AI18" s="97">
        <v>150.02080670844398</v>
      </c>
      <c r="AJ18" s="97">
        <v>99.171495277886081</v>
      </c>
      <c r="AK18" s="97">
        <v>14.17274503486634</v>
      </c>
      <c r="AL18" s="19">
        <v>5.7423664073472791</v>
      </c>
      <c r="AM18" s="97">
        <v>11.677484829472387</v>
      </c>
      <c r="AN18" s="21">
        <v>32.77457713745131</v>
      </c>
      <c r="AO18" s="2">
        <v>-62.217554845527324</v>
      </c>
      <c r="AP18" s="66">
        <v>12</v>
      </c>
      <c r="AQ18" s="97">
        <v>6.5807461687478899</v>
      </c>
      <c r="AR18" s="97">
        <v>99.45421267128286</v>
      </c>
      <c r="AS18" s="97">
        <v>142.21065394975176</v>
      </c>
      <c r="AT18" s="97">
        <v>76.012546611589258</v>
      </c>
      <c r="AU18" s="97">
        <v>114.99793008322008</v>
      </c>
      <c r="AV18" s="21">
        <v>34.260094003298214</v>
      </c>
      <c r="AW18" s="97">
        <v>143.10985760041399</v>
      </c>
      <c r="AX18" s="97">
        <v>99.45421267128286</v>
      </c>
      <c r="AY18" s="97">
        <v>11.060941386984481</v>
      </c>
      <c r="AZ18" s="97">
        <v>76.012546611589258</v>
      </c>
      <c r="BA18" s="97">
        <v>5.0804633528605683</v>
      </c>
      <c r="BB18" s="97">
        <v>34.260094003298214</v>
      </c>
      <c r="BC18" s="2">
        <v>-13.003430184837123</v>
      </c>
      <c r="BD18" s="62">
        <v>12</v>
      </c>
      <c r="BE18" s="97">
        <v>5.8276025695858733</v>
      </c>
      <c r="BF18" s="97">
        <v>99.08166933816004</v>
      </c>
      <c r="BG18" s="97">
        <v>148.73910802514317</v>
      </c>
      <c r="BH18" s="97">
        <v>5.590284596502995</v>
      </c>
      <c r="BI18" s="97">
        <v>114.62288193739548</v>
      </c>
      <c r="BJ18" s="21">
        <v>32.747366052372193</v>
      </c>
      <c r="BK18" s="97">
        <v>150.65977194051169</v>
      </c>
      <c r="BL18" s="97">
        <v>99.08166933816004</v>
      </c>
      <c r="BM18" s="97">
        <v>12.378754215542445</v>
      </c>
      <c r="BN18" s="97">
        <v>5.590284596502995</v>
      </c>
      <c r="BO18" s="97">
        <v>9.7904343326406202</v>
      </c>
      <c r="BP18" s="97">
        <v>32.747366052372193</v>
      </c>
      <c r="BQ18" s="2">
        <v>-63.140310011184354</v>
      </c>
      <c r="BR18" s="97">
        <v>6.2396985932651381</v>
      </c>
      <c r="BS18" s="97">
        <v>99.795242523919896</v>
      </c>
      <c r="BT18" s="97">
        <v>148.29277646357201</v>
      </c>
      <c r="BU18" s="97">
        <v>1.2877543807595475</v>
      </c>
      <c r="BV18" s="97">
        <v>114.38965582263128</v>
      </c>
      <c r="BW18" s="21">
        <v>99.693131864534564</v>
      </c>
      <c r="BX18" s="97">
        <v>148.09291010851956</v>
      </c>
      <c r="BY18" s="97">
        <v>99.795242523919896</v>
      </c>
      <c r="BZ18" s="97">
        <v>12.858264745494571</v>
      </c>
      <c r="CA18" s="97">
        <v>1.2877543807595475</v>
      </c>
      <c r="CB18" s="97">
        <v>11.580011051604409</v>
      </c>
      <c r="CC18" s="97">
        <v>99.693131864534564</v>
      </c>
      <c r="CD18" s="2">
        <v>-68.578824078284413</v>
      </c>
    </row>
    <row r="19" spans="1:82" x14ac:dyDescent="0.25">
      <c r="A19" s="59">
        <v>13</v>
      </c>
      <c r="B19" s="46">
        <v>5.772576676706958</v>
      </c>
      <c r="C19" s="97">
        <v>99.439830659957323</v>
      </c>
      <c r="D19" s="97">
        <v>147.87045973337518</v>
      </c>
      <c r="E19" s="97">
        <v>6.0102902272114793</v>
      </c>
      <c r="F19" s="97">
        <v>112.66381611895008</v>
      </c>
      <c r="G19" s="21">
        <v>34.911512584258006</v>
      </c>
      <c r="H19" s="97">
        <v>149.84161464075956</v>
      </c>
      <c r="I19" s="97">
        <v>99.439830659957323</v>
      </c>
      <c r="J19" s="97">
        <v>10.334639250967163</v>
      </c>
      <c r="K19" s="97">
        <v>6.0102902272114793</v>
      </c>
      <c r="L19" s="97">
        <v>15.91351950128076</v>
      </c>
      <c r="M19" s="97">
        <v>34.911512584258006</v>
      </c>
      <c r="N19" s="2">
        <v>-59.253438228971007</v>
      </c>
      <c r="O19" s="97">
        <v>5.6160225610571226</v>
      </c>
      <c r="P19" s="97">
        <v>12.73130581236258</v>
      </c>
      <c r="Q19" s="97">
        <v>141.1531293297972</v>
      </c>
      <c r="R19" s="97">
        <v>5.6822963575657957</v>
      </c>
      <c r="S19" s="97">
        <v>113.18255888551461</v>
      </c>
      <c r="T19" s="21">
        <v>33.020496551693277</v>
      </c>
      <c r="U19" s="97">
        <v>147.91218282720655</v>
      </c>
      <c r="V19" s="97">
        <v>12.73130581236258</v>
      </c>
      <c r="W19" s="97">
        <v>7.7207990259339683</v>
      </c>
      <c r="X19" s="97">
        <v>5.6822963575657957</v>
      </c>
      <c r="Y19" s="97">
        <v>6.9937623592591969</v>
      </c>
      <c r="Z19" s="19">
        <v>33.020496551693277</v>
      </c>
      <c r="AA19" s="2">
        <v>-43.308701869398135</v>
      </c>
      <c r="AB19" s="62">
        <v>13</v>
      </c>
      <c r="AC19" s="46">
        <v>6.184256972111517</v>
      </c>
      <c r="AD19" s="97">
        <v>98.52631232034291</v>
      </c>
      <c r="AE19" s="97">
        <v>150.41322801956554</v>
      </c>
      <c r="AF19" s="97">
        <v>5.9731526470232392</v>
      </c>
      <c r="AG19" s="97">
        <v>113.65863425799091</v>
      </c>
      <c r="AH19" s="21">
        <v>32.458820235969938</v>
      </c>
      <c r="AI19" s="97">
        <v>152.14686060202988</v>
      </c>
      <c r="AJ19" s="97">
        <v>98.52631232034291</v>
      </c>
      <c r="AK19" s="97">
        <v>9.9237324950750256</v>
      </c>
      <c r="AL19" s="19">
        <v>5.9731526470232392</v>
      </c>
      <c r="AM19" s="97">
        <v>12.061908182343471</v>
      </c>
      <c r="AN19" s="21">
        <v>32.458820235969938</v>
      </c>
      <c r="AO19" s="2">
        <v>-60.64372053971757</v>
      </c>
      <c r="AP19" s="66">
        <v>13</v>
      </c>
      <c r="AQ19" s="97">
        <v>6.5932656572991357</v>
      </c>
      <c r="AR19" s="97">
        <v>99.29749202146138</v>
      </c>
      <c r="AS19" s="97">
        <v>144.40532506117103</v>
      </c>
      <c r="AT19" s="97">
        <v>75.872749481453255</v>
      </c>
      <c r="AU19" s="97">
        <v>113.27263299374579</v>
      </c>
      <c r="AV19" s="21">
        <v>34.047456691777924</v>
      </c>
      <c r="AW19" s="97">
        <v>149.0736793546323</v>
      </c>
      <c r="AX19" s="97">
        <v>99.29749202146138</v>
      </c>
      <c r="AY19" s="97">
        <v>9.4337212077284178</v>
      </c>
      <c r="AZ19" s="97">
        <v>75.872749481453255</v>
      </c>
      <c r="BA19" s="97">
        <v>0.72213715733122896</v>
      </c>
      <c r="BB19" s="97">
        <v>34.047456691777924</v>
      </c>
      <c r="BC19" s="2">
        <v>-13.508444766312529</v>
      </c>
      <c r="BD19" s="62">
        <v>13</v>
      </c>
      <c r="BE19" s="97">
        <v>5.3419867080918859</v>
      </c>
      <c r="BF19" s="97">
        <v>100.52246042126598</v>
      </c>
      <c r="BG19" s="97">
        <v>149.20115761041345</v>
      </c>
      <c r="BH19" s="97">
        <v>5.3264209656063723</v>
      </c>
      <c r="BI19" s="97">
        <v>113.51040464915722</v>
      </c>
      <c r="BJ19" s="21">
        <v>32.863786026562984</v>
      </c>
      <c r="BK19" s="97">
        <v>150.32236307281485</v>
      </c>
      <c r="BL19" s="97">
        <v>100.52246042126598</v>
      </c>
      <c r="BM19" s="97">
        <v>12.589698120520715</v>
      </c>
      <c r="BN19" s="97">
        <v>5.3264209656063723</v>
      </c>
      <c r="BO19" s="97">
        <v>9.7172854968131031</v>
      </c>
      <c r="BP19" s="97">
        <v>32.863786026562984</v>
      </c>
      <c r="BQ19" s="2">
        <v>-64.592392992661402</v>
      </c>
      <c r="BR19" s="97">
        <v>6.6154251121834253</v>
      </c>
      <c r="BS19" s="97">
        <v>99.031810612638026</v>
      </c>
      <c r="BT19" s="97">
        <v>148.24675956138273</v>
      </c>
      <c r="BU19" s="97">
        <v>0.31741567515221336</v>
      </c>
      <c r="BV19" s="97">
        <v>112.62693002982006</v>
      </c>
      <c r="BW19" s="21">
        <v>99.607471624115774</v>
      </c>
      <c r="BX19" s="97">
        <v>150.56131627815009</v>
      </c>
      <c r="BY19" s="97">
        <v>99.031810612638026</v>
      </c>
      <c r="BZ19" s="97">
        <v>12.692092727809355</v>
      </c>
      <c r="CA19" s="97">
        <v>0.31741567515221336</v>
      </c>
      <c r="CB19" s="97">
        <v>13.617319751961546</v>
      </c>
      <c r="CC19" s="97">
        <v>99.607471624115774</v>
      </c>
      <c r="CD19" s="2">
        <v>-67.320780993767414</v>
      </c>
    </row>
    <row r="20" spans="1:82" x14ac:dyDescent="0.25">
      <c r="A20" s="59">
        <v>14</v>
      </c>
      <c r="B20" s="46">
        <v>5.6390644282953861</v>
      </c>
      <c r="C20" s="97">
        <v>99.859130368355878</v>
      </c>
      <c r="D20" s="97">
        <v>146.00758171610795</v>
      </c>
      <c r="E20" s="97">
        <v>6.45511699143443</v>
      </c>
      <c r="F20" s="97">
        <v>113.37223110067568</v>
      </c>
      <c r="G20" s="21">
        <v>33.529610019479193</v>
      </c>
      <c r="H20" s="97">
        <v>152.81941008420077</v>
      </c>
      <c r="I20" s="97">
        <v>99.859130368355878</v>
      </c>
      <c r="J20" s="97">
        <v>10.223536001645932</v>
      </c>
      <c r="K20" s="97">
        <v>6.45511699143443</v>
      </c>
      <c r="L20" s="97">
        <v>5.9894314944458742</v>
      </c>
      <c r="M20" s="97">
        <v>33.529610019479193</v>
      </c>
      <c r="N20" s="2">
        <v>-64.024056459450179</v>
      </c>
      <c r="O20" s="97">
        <v>5.8200008130114833</v>
      </c>
      <c r="P20" s="97">
        <v>10.502294979188859</v>
      </c>
      <c r="Q20" s="97">
        <v>143.36030141625125</v>
      </c>
      <c r="R20" s="97">
        <v>5.0156106349654381</v>
      </c>
      <c r="S20" s="97">
        <v>113.40081512813694</v>
      </c>
      <c r="T20" s="21">
        <v>33.269172015860129</v>
      </c>
      <c r="U20" s="97">
        <v>146.21091051662293</v>
      </c>
      <c r="V20" s="97">
        <v>10.502294979188859</v>
      </c>
      <c r="W20" s="97">
        <v>9.8729955654581172</v>
      </c>
      <c r="X20" s="97">
        <v>5.0156106349654381</v>
      </c>
      <c r="Y20" s="97">
        <v>10.930962816135093</v>
      </c>
      <c r="Z20" s="19">
        <v>33.269172015860129</v>
      </c>
      <c r="AA20" s="2">
        <v>-40.908298772642127</v>
      </c>
      <c r="AB20" s="62">
        <v>14</v>
      </c>
      <c r="AC20" s="46">
        <v>6.1423643154200844</v>
      </c>
      <c r="AD20" s="97">
        <v>99.565245647932954</v>
      </c>
      <c r="AE20" s="97">
        <v>148.29804124654717</v>
      </c>
      <c r="AF20" s="97">
        <v>7.5723995319483919</v>
      </c>
      <c r="AG20" s="97">
        <v>114.81866740452379</v>
      </c>
      <c r="AH20" s="21">
        <v>33.104565972797126</v>
      </c>
      <c r="AI20" s="97">
        <v>144.94906256547807</v>
      </c>
      <c r="AJ20" s="97">
        <v>99.565245647932954</v>
      </c>
      <c r="AK20" s="97">
        <v>9.6182967667393804</v>
      </c>
      <c r="AL20" s="19">
        <v>7.5723995319483919</v>
      </c>
      <c r="AM20" s="97">
        <v>7.9276346729686988</v>
      </c>
      <c r="AN20" s="21">
        <v>33.104565972797126</v>
      </c>
      <c r="AO20" s="2">
        <v>-58.695049044579882</v>
      </c>
      <c r="AP20" s="66">
        <v>14</v>
      </c>
      <c r="AQ20" s="97">
        <v>5.7292516971293246</v>
      </c>
      <c r="AR20" s="97">
        <v>99.15905664598526</v>
      </c>
      <c r="AS20" s="97">
        <v>144.45565008465888</v>
      </c>
      <c r="AT20" s="97">
        <v>75.858313976012809</v>
      </c>
      <c r="AU20" s="97">
        <v>112.17030554323887</v>
      </c>
      <c r="AV20" s="21">
        <v>34.134125890535564</v>
      </c>
      <c r="AW20" s="97">
        <v>145.5542952806673</v>
      </c>
      <c r="AX20" s="97">
        <v>99.15905664598526</v>
      </c>
      <c r="AY20" s="97">
        <v>8.8904715702493746</v>
      </c>
      <c r="AZ20" s="97">
        <v>75.858313976012809</v>
      </c>
      <c r="BA20" s="97">
        <v>7.3371849880329307</v>
      </c>
      <c r="BB20" s="97">
        <v>34.134125890535564</v>
      </c>
      <c r="BC20" s="2">
        <v>-12.58249200927623</v>
      </c>
      <c r="BD20" s="62">
        <v>14</v>
      </c>
      <c r="BE20" s="97">
        <v>6.7953312003683024</v>
      </c>
      <c r="BF20" s="97">
        <v>98.410780391235079</v>
      </c>
      <c r="BG20" s="97">
        <v>146.29953877229394</v>
      </c>
      <c r="BH20" s="97">
        <v>5.4229979384083649</v>
      </c>
      <c r="BI20" s="97">
        <v>113.95501327489139</v>
      </c>
      <c r="BJ20" s="21">
        <v>32.783923160847351</v>
      </c>
      <c r="BK20" s="97">
        <v>150.07367010215225</v>
      </c>
      <c r="BL20" s="97">
        <v>98.410780391235079</v>
      </c>
      <c r="BM20" s="97">
        <v>13.949559321768927</v>
      </c>
      <c r="BN20" s="97">
        <v>5.4229979384083649</v>
      </c>
      <c r="BO20" s="97">
        <v>11.636774703655767</v>
      </c>
      <c r="BP20" s="97">
        <v>32.783923160847351</v>
      </c>
      <c r="BQ20" s="2">
        <v>-61.206484531633002</v>
      </c>
      <c r="BR20" s="97">
        <v>6.5717495834339825</v>
      </c>
      <c r="BS20" s="97">
        <v>99.278207001094501</v>
      </c>
      <c r="BT20" s="97">
        <v>148.67041978981862</v>
      </c>
      <c r="BU20" s="97">
        <v>9.703864457784539E-2</v>
      </c>
      <c r="BV20" s="97">
        <v>113.40103205245219</v>
      </c>
      <c r="BW20" s="21">
        <v>99.466406392978669</v>
      </c>
      <c r="BX20" s="97">
        <v>150.21239874249295</v>
      </c>
      <c r="BY20" s="97">
        <v>99.278207001094501</v>
      </c>
      <c r="BZ20" s="97">
        <v>14.55171931798602</v>
      </c>
      <c r="CA20" s="97">
        <v>9.703864457784539E-2</v>
      </c>
      <c r="CB20" s="97">
        <v>12.420638791953291</v>
      </c>
      <c r="CC20" s="97">
        <v>99.466406392978669</v>
      </c>
      <c r="CD20" s="2">
        <v>-69.474187790833525</v>
      </c>
    </row>
    <row r="21" spans="1:82" x14ac:dyDescent="0.25">
      <c r="A21" s="59">
        <v>15</v>
      </c>
      <c r="B21" s="46">
        <v>6.4701323242712006</v>
      </c>
      <c r="C21" s="97">
        <v>99.523261120370037</v>
      </c>
      <c r="D21" s="97">
        <v>148.64677070744571</v>
      </c>
      <c r="E21" s="97">
        <v>5.9353241378936668</v>
      </c>
      <c r="F21" s="97">
        <v>113.4417186897911</v>
      </c>
      <c r="G21" s="21">
        <v>32.835138654225702</v>
      </c>
      <c r="H21" s="97">
        <v>151.02879530192519</v>
      </c>
      <c r="I21" s="97">
        <v>99.523261120370037</v>
      </c>
      <c r="J21" s="97">
        <v>11.068309018870327</v>
      </c>
      <c r="K21" s="97">
        <v>5.9353241378936668</v>
      </c>
      <c r="L21" s="97">
        <v>8.1977852384412024</v>
      </c>
      <c r="M21" s="97">
        <v>32.835138654225702</v>
      </c>
      <c r="N21" s="2">
        <v>-62.25042892164501</v>
      </c>
      <c r="O21" s="97">
        <v>5.5512218391027099</v>
      </c>
      <c r="P21" s="97">
        <v>11.919208558141762</v>
      </c>
      <c r="Q21" s="97">
        <v>140.82379265756404</v>
      </c>
      <c r="R21" s="97">
        <v>5.1246162904033135</v>
      </c>
      <c r="S21" s="97">
        <v>111.53331978038959</v>
      </c>
      <c r="T21" s="21">
        <v>34.695208317838159</v>
      </c>
      <c r="U21" s="97">
        <v>147.74552237942302</v>
      </c>
      <c r="V21" s="97">
        <v>11.919208558141762</v>
      </c>
      <c r="W21" s="97">
        <v>8.8464391954271857</v>
      </c>
      <c r="X21" s="97">
        <v>5.1246162904033135</v>
      </c>
      <c r="Y21" s="97">
        <v>13.666974246809117</v>
      </c>
      <c r="Z21" s="19">
        <v>34.695208317838159</v>
      </c>
      <c r="AA21" s="2">
        <v>-39.831775610354605</v>
      </c>
      <c r="AB21" s="62">
        <v>15</v>
      </c>
      <c r="AC21" s="46">
        <v>6.0594338988772884</v>
      </c>
      <c r="AD21" s="97">
        <v>99.539344405378387</v>
      </c>
      <c r="AE21" s="97">
        <v>146.68709083275687</v>
      </c>
      <c r="AF21" s="97">
        <v>6.8845302959999737</v>
      </c>
      <c r="AG21" s="97">
        <v>114.8188298742291</v>
      </c>
      <c r="AH21" s="21">
        <v>33.559753481237721</v>
      </c>
      <c r="AI21" s="97">
        <v>152.05580129255753</v>
      </c>
      <c r="AJ21" s="97">
        <v>99.539344405378387</v>
      </c>
      <c r="AK21" s="97">
        <v>10.235540437748043</v>
      </c>
      <c r="AL21" s="19">
        <v>6.8845302959999737</v>
      </c>
      <c r="AM21" s="97">
        <v>9.1245304358163786</v>
      </c>
      <c r="AN21" s="21">
        <v>33.559753481237721</v>
      </c>
      <c r="AO21" s="2">
        <v>-60.815616992209264</v>
      </c>
      <c r="AP21" s="66">
        <v>15</v>
      </c>
      <c r="AQ21" s="97">
        <v>6.1754611275664502</v>
      </c>
      <c r="AR21" s="97">
        <v>99.1277688554175</v>
      </c>
      <c r="AS21" s="97">
        <v>140.40143514875297</v>
      </c>
      <c r="AT21" s="97">
        <v>76.320026045779457</v>
      </c>
      <c r="AU21" s="97">
        <v>115.2162332464279</v>
      </c>
      <c r="AV21" s="21">
        <v>33.851405748551826</v>
      </c>
      <c r="AW21" s="97">
        <v>142.84957858857408</v>
      </c>
      <c r="AX21" s="97">
        <v>99.1277688554175</v>
      </c>
      <c r="AY21" s="97">
        <v>10.357956811183083</v>
      </c>
      <c r="AZ21" s="97">
        <v>76.320026045779457</v>
      </c>
      <c r="BA21" s="97">
        <v>3.3188757338243255</v>
      </c>
      <c r="BB21" s="97">
        <v>33.851405748551826</v>
      </c>
      <c r="BC21" s="2">
        <v>-13.231683492447374</v>
      </c>
      <c r="BD21" s="62">
        <v>15</v>
      </c>
      <c r="BE21" s="97">
        <v>5.9164858657725947</v>
      </c>
      <c r="BF21" s="97">
        <v>99.738127998713281</v>
      </c>
      <c r="BG21" s="97">
        <v>149.32097475172714</v>
      </c>
      <c r="BH21" s="97">
        <v>4.3990169821938956</v>
      </c>
      <c r="BI21" s="97">
        <v>113.33328988568459</v>
      </c>
      <c r="BJ21" s="21">
        <v>33.864439096641334</v>
      </c>
      <c r="BK21" s="97">
        <v>149.51004779336697</v>
      </c>
      <c r="BL21" s="97">
        <v>99.738127998713281</v>
      </c>
      <c r="BM21" s="97">
        <v>11.853801682082178</v>
      </c>
      <c r="BN21" s="97">
        <v>4.3990169821938956</v>
      </c>
      <c r="BO21" s="97">
        <v>7.3061582580861311</v>
      </c>
      <c r="BP21" s="97">
        <v>33.864439096641334</v>
      </c>
      <c r="BQ21" s="2">
        <v>-67.084209480516805</v>
      </c>
      <c r="BR21" s="97">
        <v>6.0020656289784471</v>
      </c>
      <c r="BS21" s="97">
        <v>99.169993975871705</v>
      </c>
      <c r="BT21" s="97">
        <v>147.63334387294228</v>
      </c>
      <c r="BU21" s="97">
        <v>1.2983650306368224</v>
      </c>
      <c r="BV21" s="97">
        <v>112.95666804646298</v>
      </c>
      <c r="BW21" s="21">
        <v>99.532333571874204</v>
      </c>
      <c r="BX21" s="97">
        <v>151.22060162980651</v>
      </c>
      <c r="BY21" s="97">
        <v>99.169993975871705</v>
      </c>
      <c r="BZ21" s="97">
        <v>13.019956412715119</v>
      </c>
      <c r="CA21" s="97">
        <v>1.2983650306368224</v>
      </c>
      <c r="CB21" s="97">
        <v>6.4099381573579564</v>
      </c>
      <c r="CC21" s="97">
        <v>99.532333571874204</v>
      </c>
      <c r="CD21" s="2">
        <v>-77.19233534235201</v>
      </c>
    </row>
    <row r="22" spans="1:82" x14ac:dyDescent="0.25">
      <c r="A22" s="59">
        <v>16</v>
      </c>
      <c r="B22" s="46">
        <v>6.9481326990714907</v>
      </c>
      <c r="C22" s="97">
        <v>99.249154696616372</v>
      </c>
      <c r="D22" s="97">
        <v>149.00084480619844</v>
      </c>
      <c r="E22" s="97">
        <v>5.5339649079647879</v>
      </c>
      <c r="F22" s="97">
        <v>114.60184043571816</v>
      </c>
      <c r="G22" s="21">
        <v>35.093458971949197</v>
      </c>
      <c r="H22" s="97">
        <v>147.5360118324721</v>
      </c>
      <c r="I22" s="97">
        <v>99.249154696616372</v>
      </c>
      <c r="J22" s="97">
        <v>15.306522846671019</v>
      </c>
      <c r="K22" s="97">
        <v>5.5339649079647879</v>
      </c>
      <c r="L22" s="97">
        <v>5.2426928902790362</v>
      </c>
      <c r="M22" s="97">
        <v>35.093458971949197</v>
      </c>
      <c r="N22" s="2">
        <v>-63.623619734250006</v>
      </c>
      <c r="O22" s="97">
        <v>5.562827190580407</v>
      </c>
      <c r="P22" s="97">
        <v>11.006516131689835</v>
      </c>
      <c r="Q22" s="97">
        <v>141.00868894849538</v>
      </c>
      <c r="R22" s="97">
        <v>6.074922583498835</v>
      </c>
      <c r="S22" s="97">
        <v>112.47209711926853</v>
      </c>
      <c r="T22" s="21">
        <v>32.020646949639065</v>
      </c>
      <c r="U22" s="97">
        <v>142.31917767029236</v>
      </c>
      <c r="V22" s="97">
        <v>11.006516131689835</v>
      </c>
      <c r="W22" s="97">
        <v>13.351834733553712</v>
      </c>
      <c r="X22" s="97">
        <v>6.074922583498835</v>
      </c>
      <c r="Y22" s="97">
        <v>13.144138819473442</v>
      </c>
      <c r="Z22" s="19">
        <v>32.020646949639065</v>
      </c>
      <c r="AA22" s="2">
        <v>-36.196330906704176</v>
      </c>
      <c r="AB22" s="62">
        <v>16</v>
      </c>
      <c r="AC22" s="46">
        <v>5.7505104883618996</v>
      </c>
      <c r="AD22" s="97">
        <v>99.908535730155421</v>
      </c>
      <c r="AE22" s="97">
        <v>150.2421414295456</v>
      </c>
      <c r="AF22" s="97">
        <v>6.3703757725750014</v>
      </c>
      <c r="AG22" s="97">
        <v>113.66184668460446</v>
      </c>
      <c r="AH22" s="21">
        <v>33.357436095423715</v>
      </c>
      <c r="AI22" s="97">
        <v>150.24838148421395</v>
      </c>
      <c r="AJ22" s="97">
        <v>99.908535730155421</v>
      </c>
      <c r="AK22" s="97">
        <v>11.359303659187232</v>
      </c>
      <c r="AL22" s="19">
        <v>6.3703757725750014</v>
      </c>
      <c r="AM22" s="97">
        <v>10.797458157413521</v>
      </c>
      <c r="AN22" s="21">
        <v>33.357436095423715</v>
      </c>
      <c r="AO22" s="2">
        <v>-60.939620072612499</v>
      </c>
      <c r="AP22" s="66">
        <v>16</v>
      </c>
      <c r="AQ22" s="97">
        <v>5.837528973606056</v>
      </c>
      <c r="AR22" s="97">
        <v>99.588111577112215</v>
      </c>
      <c r="AS22" s="97">
        <v>143.58614448216781</v>
      </c>
      <c r="AT22" s="97">
        <v>74.165670489624688</v>
      </c>
      <c r="AU22" s="97">
        <v>110.82561653192262</v>
      </c>
      <c r="AV22" s="21">
        <v>34.557629111850943</v>
      </c>
      <c r="AW22" s="97">
        <v>143.40331996587639</v>
      </c>
      <c r="AX22" s="97">
        <v>99.588111577112215</v>
      </c>
      <c r="AY22" s="97">
        <v>12.102067746819836</v>
      </c>
      <c r="AZ22" s="97">
        <v>74.165670489624688</v>
      </c>
      <c r="BA22" s="97">
        <v>5.327842402556934</v>
      </c>
      <c r="BB22" s="97">
        <v>34.557629111850943</v>
      </c>
      <c r="BC22" s="2">
        <v>-13.510920245546492</v>
      </c>
      <c r="BD22" s="62">
        <v>16</v>
      </c>
      <c r="BE22" s="97">
        <v>7.213061746582845</v>
      </c>
      <c r="BF22" s="97">
        <v>99.413011271149614</v>
      </c>
      <c r="BG22" s="97">
        <v>148.71765806448397</v>
      </c>
      <c r="BH22" s="97">
        <v>6.2644543437195983</v>
      </c>
      <c r="BI22" s="97">
        <v>115.22211544161043</v>
      </c>
      <c r="BJ22" s="21">
        <v>35.074525967099852</v>
      </c>
      <c r="BK22" s="97">
        <v>150.64011497654306</v>
      </c>
      <c r="BL22" s="97">
        <v>99.413011271149614</v>
      </c>
      <c r="BM22" s="97">
        <v>12.615086166814816</v>
      </c>
      <c r="BN22" s="97">
        <v>6.2644543437195983</v>
      </c>
      <c r="BO22" s="97">
        <v>8.3023787518642358</v>
      </c>
      <c r="BP22" s="97">
        <v>35.074525967099852</v>
      </c>
      <c r="BQ22" s="2">
        <v>-60.582787193118271</v>
      </c>
      <c r="BR22" s="97">
        <v>6.2681836549232681</v>
      </c>
      <c r="BS22" s="97">
        <v>99.831374945301903</v>
      </c>
      <c r="BT22" s="97">
        <v>149.13443784088611</v>
      </c>
      <c r="BU22" s="97">
        <v>0.70264285364620016</v>
      </c>
      <c r="BV22" s="97">
        <v>115.39322889775075</v>
      </c>
      <c r="BW22" s="21">
        <v>99.492296359500784</v>
      </c>
      <c r="BX22" s="97">
        <v>149.68807758296165</v>
      </c>
      <c r="BY22" s="97">
        <v>99.831374945301903</v>
      </c>
      <c r="BZ22" s="97">
        <v>12.586412259200396</v>
      </c>
      <c r="CA22" s="97">
        <v>0.70264285364620016</v>
      </c>
      <c r="CB22" s="97">
        <v>14.82924153367086</v>
      </c>
      <c r="CC22" s="97">
        <v>99.492296359500784</v>
      </c>
      <c r="CD22" s="2">
        <v>-65.791807135557264</v>
      </c>
    </row>
    <row r="23" spans="1:82" x14ac:dyDescent="0.25">
      <c r="A23" s="59">
        <v>17</v>
      </c>
      <c r="B23" s="46">
        <v>5.3511673364054904</v>
      </c>
      <c r="C23" s="97">
        <v>98.808337895666654</v>
      </c>
      <c r="D23" s="97">
        <v>147.88131827260756</v>
      </c>
      <c r="E23" s="97">
        <v>4.1060139651523917</v>
      </c>
      <c r="F23" s="97">
        <v>112.90948167656116</v>
      </c>
      <c r="G23" s="21">
        <v>32.95650283035603</v>
      </c>
      <c r="H23" s="97">
        <v>149.3636413525501</v>
      </c>
      <c r="I23" s="97">
        <v>98.808337895666654</v>
      </c>
      <c r="J23" s="97">
        <v>14.259202211853804</v>
      </c>
      <c r="K23" s="97">
        <v>4.1060139651523917</v>
      </c>
      <c r="L23" s="97">
        <v>11.770474848629538</v>
      </c>
      <c r="M23" s="97">
        <v>32.95650283035603</v>
      </c>
      <c r="N23" s="2">
        <v>-66.192282240189243</v>
      </c>
      <c r="O23" s="97">
        <v>5.2630680037424371</v>
      </c>
      <c r="P23" s="97">
        <v>11.631843073394585</v>
      </c>
      <c r="Q23" s="97">
        <v>142.64559602500478</v>
      </c>
      <c r="R23" s="97">
        <v>5.6435284897293174</v>
      </c>
      <c r="S23" s="97">
        <v>111.39018206449579</v>
      </c>
      <c r="T23" s="21">
        <v>34.622957156633369</v>
      </c>
      <c r="U23" s="97">
        <v>142.74925626811228</v>
      </c>
      <c r="V23" s="97">
        <v>11.631843073394585</v>
      </c>
      <c r="W23" s="97">
        <v>9.9855318090785303</v>
      </c>
      <c r="X23" s="97">
        <v>5.6435284897293174</v>
      </c>
      <c r="Y23" s="97">
        <v>13.154596844703063</v>
      </c>
      <c r="Z23" s="19">
        <v>34.622957156633369</v>
      </c>
      <c r="AA23" s="2">
        <v>-38.124561315786011</v>
      </c>
      <c r="AB23" s="62">
        <v>17</v>
      </c>
      <c r="AC23" s="46">
        <v>5.9824723925656293</v>
      </c>
      <c r="AD23" s="97">
        <v>98.377814623364173</v>
      </c>
      <c r="AE23" s="97">
        <v>148.8245912502083</v>
      </c>
      <c r="AF23" s="97">
        <v>6.1651360347720043</v>
      </c>
      <c r="AG23" s="97">
        <v>112.93684535621057</v>
      </c>
      <c r="AH23" s="21">
        <v>34.351624854768282</v>
      </c>
      <c r="AI23" s="97">
        <v>148.19913417393019</v>
      </c>
      <c r="AJ23" s="97">
        <v>98.377814623364173</v>
      </c>
      <c r="AK23" s="97">
        <v>11.10815698436117</v>
      </c>
      <c r="AL23" s="19">
        <v>6.1651360347720043</v>
      </c>
      <c r="AM23" s="97">
        <v>12.34970201439045</v>
      </c>
      <c r="AN23" s="21">
        <v>34.351624854768282</v>
      </c>
      <c r="AO23" s="2">
        <v>-59.913807738423863</v>
      </c>
      <c r="AP23" s="66">
        <v>17</v>
      </c>
      <c r="AQ23" s="97">
        <v>6.2177396641726066</v>
      </c>
      <c r="AR23" s="97">
        <v>99.329481179994417</v>
      </c>
      <c r="AS23" s="97">
        <v>142.52189042837978</v>
      </c>
      <c r="AT23" s="97">
        <v>74.896049675412939</v>
      </c>
      <c r="AU23" s="97">
        <v>118.4118920782301</v>
      </c>
      <c r="AV23" s="21">
        <v>34.845622576681322</v>
      </c>
      <c r="AW23" s="97">
        <v>147.53530212671293</v>
      </c>
      <c r="AX23" s="97">
        <v>99.329481179994417</v>
      </c>
      <c r="AY23" s="97">
        <v>10.569739557248536</v>
      </c>
      <c r="AZ23" s="97">
        <v>74.896049675412939</v>
      </c>
      <c r="BA23" s="97">
        <v>3.1215262647366879</v>
      </c>
      <c r="BB23" s="97">
        <v>34.845622576681322</v>
      </c>
      <c r="BC23" s="2">
        <v>-14.317422836497865</v>
      </c>
      <c r="BD23" s="62">
        <v>17</v>
      </c>
      <c r="BE23" s="97">
        <v>5.8782160643534649</v>
      </c>
      <c r="BF23" s="97">
        <v>99.825595205897116</v>
      </c>
      <c r="BG23" s="97">
        <v>151.19793890054271</v>
      </c>
      <c r="BH23" s="97">
        <v>5.9362671962388722</v>
      </c>
      <c r="BI23" s="97">
        <v>114.12922334010958</v>
      </c>
      <c r="BJ23" s="21">
        <v>34.147789229791591</v>
      </c>
      <c r="BK23" s="97">
        <v>148.48538681962646</v>
      </c>
      <c r="BL23" s="97">
        <v>99.825595205897116</v>
      </c>
      <c r="BM23" s="97">
        <v>14.494204962703286</v>
      </c>
      <c r="BN23" s="97">
        <v>5.9362671962388722</v>
      </c>
      <c r="BO23" s="97">
        <v>11.795266635802966</v>
      </c>
      <c r="BP23" s="97">
        <v>34.147789229791591</v>
      </c>
      <c r="BQ23" s="2">
        <v>-60.90809200933495</v>
      </c>
      <c r="BR23" s="97">
        <v>5.6523231092689779</v>
      </c>
      <c r="BS23" s="97">
        <v>99.295345416074227</v>
      </c>
      <c r="BT23" s="97">
        <v>148.08454716681354</v>
      </c>
      <c r="BU23" s="97">
        <v>0.63349690640741374</v>
      </c>
      <c r="BV23" s="97">
        <v>112.21858003140056</v>
      </c>
      <c r="BW23" s="21">
        <v>99.624079067797197</v>
      </c>
      <c r="BX23" s="97">
        <v>149.87421997925529</v>
      </c>
      <c r="BY23" s="97">
        <v>99.295345416074227</v>
      </c>
      <c r="BZ23" s="97">
        <v>11.321293796207913</v>
      </c>
      <c r="CA23" s="97">
        <v>0.63349690640741374</v>
      </c>
      <c r="CB23" s="97">
        <v>6.4851253412085716</v>
      </c>
      <c r="CC23" s="97">
        <v>99.624079067797197</v>
      </c>
      <c r="CD23" s="2">
        <v>-79.409571946859742</v>
      </c>
    </row>
    <row r="24" spans="1:82" x14ac:dyDescent="0.25">
      <c r="A24" s="59">
        <v>18</v>
      </c>
      <c r="B24" s="46">
        <v>6.0573570176051001</v>
      </c>
      <c r="C24" s="97">
        <v>99.242307234794922</v>
      </c>
      <c r="D24" s="97">
        <v>149.38862267992479</v>
      </c>
      <c r="E24" s="97">
        <v>5.345569418910558</v>
      </c>
      <c r="F24" s="97">
        <v>112.57948278650952</v>
      </c>
      <c r="G24" s="21">
        <v>34.037992361619082</v>
      </c>
      <c r="H24" s="97">
        <v>147.6940172143571</v>
      </c>
      <c r="I24" s="97">
        <v>99.242307234794922</v>
      </c>
      <c r="J24" s="97">
        <v>11.860415571452144</v>
      </c>
      <c r="K24" s="97">
        <v>5.345569418910558</v>
      </c>
      <c r="L24" s="97">
        <v>11.787515984913135</v>
      </c>
      <c r="M24" s="97">
        <v>34.037992361619082</v>
      </c>
      <c r="N24" s="2">
        <v>-61.787679118350084</v>
      </c>
      <c r="O24" s="97">
        <v>5.9267113256087107</v>
      </c>
      <c r="P24" s="97">
        <v>11.549471398680176</v>
      </c>
      <c r="Q24" s="97">
        <v>140.94195726329227</v>
      </c>
      <c r="R24" s="97">
        <v>5.9579571495456536</v>
      </c>
      <c r="S24" s="97">
        <v>114.38954801022798</v>
      </c>
      <c r="T24" s="21">
        <v>34.167827690966405</v>
      </c>
      <c r="U24" s="97">
        <v>146.34916029874987</v>
      </c>
      <c r="V24" s="97">
        <v>11.549471398680176</v>
      </c>
      <c r="W24" s="97">
        <v>8.4698844790068684</v>
      </c>
      <c r="X24" s="97">
        <v>5.9579571495456536</v>
      </c>
      <c r="Y24" s="97">
        <v>13.113903698753994</v>
      </c>
      <c r="Z24" s="19">
        <v>34.167827690966405</v>
      </c>
      <c r="AA24" s="2">
        <v>-37.798293860203643</v>
      </c>
      <c r="AB24" s="62">
        <v>18</v>
      </c>
      <c r="AC24" s="46">
        <v>6.5701766467056979</v>
      </c>
      <c r="AD24" s="97">
        <v>99.685077097311122</v>
      </c>
      <c r="AE24" s="97">
        <v>148.22237586425575</v>
      </c>
      <c r="AF24" s="97">
        <v>6.0988165253869981</v>
      </c>
      <c r="AG24" s="97">
        <v>113.49258735711328</v>
      </c>
      <c r="AH24" s="21">
        <v>32.880599695409707</v>
      </c>
      <c r="AI24" s="97">
        <v>148.12751094530233</v>
      </c>
      <c r="AJ24" s="97">
        <v>99.685077097311122</v>
      </c>
      <c r="AK24" s="97">
        <v>10.574038824522797</v>
      </c>
      <c r="AL24" s="19">
        <v>6.0988165253869981</v>
      </c>
      <c r="AM24" s="97">
        <v>11.873085295958262</v>
      </c>
      <c r="AN24" s="21">
        <v>32.880599695409707</v>
      </c>
      <c r="AO24" s="2">
        <v>-59.703609862709477</v>
      </c>
      <c r="AP24" s="66">
        <v>18</v>
      </c>
      <c r="AQ24" s="97">
        <v>5.2206708450673691</v>
      </c>
      <c r="AR24" s="97">
        <v>98.209284358136941</v>
      </c>
      <c r="AS24" s="97">
        <v>141.99596515094672</v>
      </c>
      <c r="AT24" s="97">
        <v>74.615666176311606</v>
      </c>
      <c r="AU24" s="97">
        <v>110.63262198964733</v>
      </c>
      <c r="AV24" s="21">
        <v>35.405125298932965</v>
      </c>
      <c r="AW24" s="97">
        <v>141.82735862559002</v>
      </c>
      <c r="AX24" s="97">
        <v>98.209284358136941</v>
      </c>
      <c r="AY24" s="97">
        <v>10.074464440722824</v>
      </c>
      <c r="AZ24" s="97">
        <v>74.615666176311606</v>
      </c>
      <c r="BA24" s="97">
        <v>1.0570454284546664</v>
      </c>
      <c r="BB24" s="97">
        <v>35.405125298932965</v>
      </c>
      <c r="BC24" s="2">
        <v>-13.564122046605579</v>
      </c>
      <c r="BD24" s="62">
        <v>18</v>
      </c>
      <c r="BE24" s="97">
        <v>6.0956809876493239</v>
      </c>
      <c r="BF24" s="97">
        <v>99.566014396441176</v>
      </c>
      <c r="BG24" s="97">
        <v>149.08365081823902</v>
      </c>
      <c r="BH24" s="97">
        <v>5.3856687650943211</v>
      </c>
      <c r="BI24" s="97">
        <v>113.44661110813256</v>
      </c>
      <c r="BJ24" s="21">
        <v>33.77679001444185</v>
      </c>
      <c r="BK24" s="97">
        <v>145.76026557986984</v>
      </c>
      <c r="BL24" s="97">
        <v>99.566014396441176</v>
      </c>
      <c r="BM24" s="97">
        <v>9.7698442986087706</v>
      </c>
      <c r="BN24" s="97">
        <v>5.3856687650943211</v>
      </c>
      <c r="BO24" s="97">
        <v>7.7575708282255604</v>
      </c>
      <c r="BP24" s="97">
        <v>33.77679001444185</v>
      </c>
      <c r="BQ24" s="2">
        <v>-63.534672539870037</v>
      </c>
      <c r="BR24" s="97">
        <v>5.6365012861449868</v>
      </c>
      <c r="BS24" s="97">
        <v>99.55643098613983</v>
      </c>
      <c r="BT24" s="97">
        <v>149.65902960165207</v>
      </c>
      <c r="BU24" s="97">
        <v>0.92969021484221581</v>
      </c>
      <c r="BV24" s="97">
        <v>112.6836222045135</v>
      </c>
      <c r="BW24" s="21">
        <v>99.826890592923519</v>
      </c>
      <c r="BX24" s="97">
        <v>148.76394819286756</v>
      </c>
      <c r="BY24" s="97">
        <v>99.55643098613983</v>
      </c>
      <c r="BZ24" s="97">
        <v>11.272894909241806</v>
      </c>
      <c r="CA24" s="97">
        <v>0.92969021484221581</v>
      </c>
      <c r="CB24" s="97">
        <v>17.862856042577057</v>
      </c>
      <c r="CC24" s="97">
        <v>99.826890592923519</v>
      </c>
      <c r="CD24" s="2">
        <v>-62.285643205003247</v>
      </c>
    </row>
    <row r="25" spans="1:82" x14ac:dyDescent="0.25">
      <c r="A25" s="59">
        <v>19</v>
      </c>
      <c r="B25" s="46">
        <v>6.7482727514507461</v>
      </c>
      <c r="C25" s="97">
        <v>99.867703927282975</v>
      </c>
      <c r="D25" s="97">
        <v>147.59013427912853</v>
      </c>
      <c r="E25" s="97">
        <v>7.3267579487611734</v>
      </c>
      <c r="F25" s="97">
        <v>113.84605221982872</v>
      </c>
      <c r="G25" s="21">
        <v>33.426225125216042</v>
      </c>
      <c r="H25" s="97">
        <v>150.48488946262404</v>
      </c>
      <c r="I25" s="97">
        <v>99.867703927282975</v>
      </c>
      <c r="J25" s="97">
        <v>11.685323710067014</v>
      </c>
      <c r="K25" s="97">
        <v>7.3267579487611734</v>
      </c>
      <c r="L25" s="97">
        <v>7.785212794343896</v>
      </c>
      <c r="M25" s="97">
        <v>33.426225125216042</v>
      </c>
      <c r="N25" s="2">
        <v>-59.324044821365007</v>
      </c>
      <c r="O25" s="97">
        <v>5.0328130183749815</v>
      </c>
      <c r="P25" s="97">
        <v>8.0238857097608367</v>
      </c>
      <c r="Q25" s="97">
        <v>140.0096471606777</v>
      </c>
      <c r="R25" s="97">
        <v>6.2997974683926223</v>
      </c>
      <c r="S25" s="97">
        <v>112.07249964392064</v>
      </c>
      <c r="T25" s="21">
        <v>36.176770529198684</v>
      </c>
      <c r="U25" s="97">
        <v>148.64528652142531</v>
      </c>
      <c r="V25" s="97">
        <v>8.0238857097608367</v>
      </c>
      <c r="W25" s="97">
        <v>11.176285127126466</v>
      </c>
      <c r="X25" s="97">
        <v>6.2997974683926223</v>
      </c>
      <c r="Y25" s="97">
        <v>7.0570539030425881</v>
      </c>
      <c r="Z25" s="19">
        <v>36.176770529198684</v>
      </c>
      <c r="AA25" s="2">
        <v>-39.934880163788719</v>
      </c>
      <c r="AB25" s="62">
        <v>19</v>
      </c>
      <c r="AC25" s="46">
        <v>7.6214307857203245</v>
      </c>
      <c r="AD25" s="97">
        <v>99.359003636359745</v>
      </c>
      <c r="AE25" s="97">
        <v>147.77029087833085</v>
      </c>
      <c r="AF25" s="97">
        <v>6.1191958925668155</v>
      </c>
      <c r="AG25" s="97">
        <v>113.18599316084229</v>
      </c>
      <c r="AH25" s="21">
        <v>33.161822357144636</v>
      </c>
      <c r="AI25" s="97">
        <v>150.25360196068789</v>
      </c>
      <c r="AJ25" s="97">
        <v>99.359003636359745</v>
      </c>
      <c r="AK25" s="97">
        <v>12.672780481312294</v>
      </c>
      <c r="AL25" s="19">
        <v>6.1191958925668155</v>
      </c>
      <c r="AM25" s="97">
        <v>2.9951566716540379</v>
      </c>
      <c r="AN25" s="21">
        <v>33.161822357144636</v>
      </c>
      <c r="AO25" s="2">
        <v>-62.67869005458553</v>
      </c>
      <c r="AP25" s="66">
        <v>19</v>
      </c>
      <c r="AQ25" s="97">
        <v>6.2758728694795627</v>
      </c>
      <c r="AR25" s="97">
        <v>99.582296114677249</v>
      </c>
      <c r="AS25" s="97">
        <v>142.24966297319764</v>
      </c>
      <c r="AT25" s="97">
        <v>77.000478070052921</v>
      </c>
      <c r="AU25" s="97">
        <v>111.41172133564808</v>
      </c>
      <c r="AV25" s="21">
        <v>33.970766403727431</v>
      </c>
      <c r="AW25" s="97">
        <v>148.49700735570488</v>
      </c>
      <c r="AX25" s="97">
        <v>99.582296114677249</v>
      </c>
      <c r="AY25" s="97">
        <v>16.053387385410367</v>
      </c>
      <c r="AZ25" s="97">
        <v>77.000478070052921</v>
      </c>
      <c r="BA25" s="97">
        <v>4.1982477007167063</v>
      </c>
      <c r="BB25" s="97">
        <v>33.970766403727431</v>
      </c>
      <c r="BC25" s="2">
        <v>-13.901427744139911</v>
      </c>
      <c r="BD25" s="62">
        <v>19</v>
      </c>
      <c r="BE25" s="97">
        <v>5.8991544269636558</v>
      </c>
      <c r="BF25" s="97">
        <v>99.050164167150058</v>
      </c>
      <c r="BG25" s="97">
        <v>148.18895780224597</v>
      </c>
      <c r="BH25" s="97">
        <v>4.8366277498065546</v>
      </c>
      <c r="BI25" s="97">
        <v>115.24712660955853</v>
      </c>
      <c r="BJ25" s="21">
        <v>34.816062954139099</v>
      </c>
      <c r="BK25" s="97">
        <v>147.64746771443211</v>
      </c>
      <c r="BL25" s="97">
        <v>99.050164167150058</v>
      </c>
      <c r="BM25" s="97">
        <v>11.722029844070633</v>
      </c>
      <c r="BN25" s="97">
        <v>4.8366277498065546</v>
      </c>
      <c r="BO25" s="97">
        <v>6.4404324942947948</v>
      </c>
      <c r="BP25" s="97">
        <v>34.816062954139099</v>
      </c>
      <c r="BQ25" s="2">
        <v>-66.389062247684265</v>
      </c>
      <c r="BR25" s="97">
        <v>6.0600590302919404</v>
      </c>
      <c r="BS25" s="97">
        <v>98.739987087734974</v>
      </c>
      <c r="BT25" s="97">
        <v>149.04967770486334</v>
      </c>
      <c r="BU25" s="97">
        <v>3.0821341339319908E-3</v>
      </c>
      <c r="BV25" s="97">
        <v>114.02970924294394</v>
      </c>
      <c r="BW25" s="21">
        <v>99.431848242872704</v>
      </c>
      <c r="BX25" s="97">
        <v>148.65934225120867</v>
      </c>
      <c r="BY25" s="97">
        <v>98.739987087734974</v>
      </c>
      <c r="BZ25" s="97">
        <v>13.657315922090589</v>
      </c>
      <c r="CA25" s="97">
        <v>3.0821341339319908E-3</v>
      </c>
      <c r="CB25" s="97">
        <v>14.993490287362643</v>
      </c>
      <c r="CC25" s="97">
        <v>99.431848242872704</v>
      </c>
      <c r="CD25" s="2">
        <v>-66.805922530069992</v>
      </c>
    </row>
    <row r="26" spans="1:82" x14ac:dyDescent="0.25">
      <c r="A26" s="59">
        <v>20</v>
      </c>
      <c r="B26" s="46">
        <v>6.5358527904609609</v>
      </c>
      <c r="C26" s="97">
        <v>99.350372115878017</v>
      </c>
      <c r="D26" s="97">
        <v>146.5365405208394</v>
      </c>
      <c r="E26" s="97">
        <v>4.7989081460687029</v>
      </c>
      <c r="F26" s="97">
        <v>113.55312804404525</v>
      </c>
      <c r="G26" s="21">
        <v>34.799315883440443</v>
      </c>
      <c r="H26" s="97">
        <v>147.97254431628377</v>
      </c>
      <c r="I26" s="97">
        <v>99.350372115878017</v>
      </c>
      <c r="J26" s="97">
        <v>12.151903555697467</v>
      </c>
      <c r="K26" s="97">
        <v>4.7989081460687029</v>
      </c>
      <c r="L26" s="97">
        <v>3.9538616283742343</v>
      </c>
      <c r="M26" s="97">
        <v>34.799315883440443</v>
      </c>
      <c r="N26" s="2">
        <v>-67.030970569912682</v>
      </c>
      <c r="O26" s="97">
        <v>5.5032695010958346</v>
      </c>
      <c r="P26" s="97">
        <v>12.156367047622057</v>
      </c>
      <c r="Q26" s="97">
        <v>142.60878379107049</v>
      </c>
      <c r="R26" s="97">
        <v>5.5853193046181389</v>
      </c>
      <c r="S26" s="97">
        <v>111.42765859652074</v>
      </c>
      <c r="T26" s="21">
        <v>32.147487497776673</v>
      </c>
      <c r="U26" s="97">
        <v>143.5842823351818</v>
      </c>
      <c r="V26" s="97">
        <v>12.156367047622057</v>
      </c>
      <c r="W26" s="97">
        <v>12.295540664715711</v>
      </c>
      <c r="X26" s="97">
        <v>5.5853193046181389</v>
      </c>
      <c r="Y26" s="97">
        <v>10.740105013865337</v>
      </c>
      <c r="Z26" s="19">
        <v>32.147487497776673</v>
      </c>
      <c r="AA26" s="2">
        <v>-39.636598489456247</v>
      </c>
      <c r="AB26" s="62">
        <v>20</v>
      </c>
      <c r="AC26" s="46">
        <v>5.5255482697718135</v>
      </c>
      <c r="AD26" s="97">
        <v>100.00207226548299</v>
      </c>
      <c r="AE26" s="97">
        <v>147.81218391383192</v>
      </c>
      <c r="AF26" s="97">
        <v>5.1916297246771741</v>
      </c>
      <c r="AG26" s="97">
        <v>115.92685644078826</v>
      </c>
      <c r="AH26" s="21">
        <v>35.164585868019977</v>
      </c>
      <c r="AI26" s="97">
        <v>150.79434889705661</v>
      </c>
      <c r="AJ26" s="97">
        <v>100.00207226548299</v>
      </c>
      <c r="AK26" s="97">
        <v>15.367364855895628</v>
      </c>
      <c r="AL26" s="19">
        <v>5.1916297246771741</v>
      </c>
      <c r="AM26" s="97">
        <v>13.611028032046711</v>
      </c>
      <c r="AN26" s="21">
        <v>35.164585868019977</v>
      </c>
      <c r="AO26" s="2">
        <v>-62.780374004379624</v>
      </c>
      <c r="AP26" s="66">
        <v>20</v>
      </c>
      <c r="AQ26" s="97">
        <v>6.887744390351461</v>
      </c>
      <c r="AR26" s="97">
        <v>99.087750737511399</v>
      </c>
      <c r="AS26" s="97">
        <v>141.15470911390875</v>
      </c>
      <c r="AT26" s="97">
        <v>74.824164566026866</v>
      </c>
      <c r="AU26" s="97">
        <v>109.7672001459017</v>
      </c>
      <c r="AV26" s="21">
        <v>34.778764816900633</v>
      </c>
      <c r="AW26" s="97">
        <v>143.90394414916435</v>
      </c>
      <c r="AX26" s="97">
        <v>99.087750737511399</v>
      </c>
      <c r="AY26" s="97">
        <v>13.42612363019537</v>
      </c>
      <c r="AZ26" s="97">
        <v>74.824164566026866</v>
      </c>
      <c r="BA26" s="97">
        <v>4.0391164298099085</v>
      </c>
      <c r="BB26" s="97">
        <v>34.778764816900633</v>
      </c>
      <c r="BC26" s="2">
        <v>-13.681330854297538</v>
      </c>
      <c r="BD26" s="62">
        <v>20</v>
      </c>
      <c r="BE26" s="97">
        <v>5.341851498807662</v>
      </c>
      <c r="BF26" s="97">
        <v>100.01718778879054</v>
      </c>
      <c r="BG26" s="97">
        <v>150.01117618099346</v>
      </c>
      <c r="BH26" s="97">
        <v>7.2070450125572005</v>
      </c>
      <c r="BI26" s="97">
        <v>113.10647070586609</v>
      </c>
      <c r="BJ26" s="21">
        <v>34.581718390436251</v>
      </c>
      <c r="BK26" s="97">
        <v>147.71420115820595</v>
      </c>
      <c r="BL26" s="97">
        <v>100.01718778879054</v>
      </c>
      <c r="BM26" s="97">
        <v>10.266886562574978</v>
      </c>
      <c r="BN26" s="97">
        <v>7.2070450125572005</v>
      </c>
      <c r="BO26" s="97">
        <v>14.574229626247735</v>
      </c>
      <c r="BP26" s="97">
        <v>34.581718390436251</v>
      </c>
      <c r="BQ26" s="2">
        <v>-57.767121004537131</v>
      </c>
      <c r="BR26" s="97">
        <v>6.6843339268324282</v>
      </c>
      <c r="BS26" s="97">
        <v>100.60041324656933</v>
      </c>
      <c r="BT26" s="97">
        <v>147.92194859491352</v>
      </c>
      <c r="BU26" s="97">
        <v>1.4564379507297938</v>
      </c>
      <c r="BV26" s="97">
        <v>114.49597354582849</v>
      </c>
      <c r="BW26" s="21">
        <v>99.664982225693976</v>
      </c>
      <c r="BX26" s="97">
        <v>150.34728837535062</v>
      </c>
      <c r="BY26" s="97">
        <v>100.60041324656933</v>
      </c>
      <c r="BZ26" s="97">
        <v>11.596185826715359</v>
      </c>
      <c r="CA26" s="97">
        <v>1.4564379507297938</v>
      </c>
      <c r="CB26" s="97">
        <v>8.7356407111457841</v>
      </c>
      <c r="CC26" s="97">
        <v>99.664982225693976</v>
      </c>
      <c r="CD26" s="2">
        <v>-71.917019845588413</v>
      </c>
    </row>
    <row r="27" spans="1:82" x14ac:dyDescent="0.25">
      <c r="A27" s="59">
        <v>21</v>
      </c>
      <c r="B27" s="46">
        <v>5.5155578101663156</v>
      </c>
      <c r="C27" s="97">
        <v>100.45679462697223</v>
      </c>
      <c r="D27" s="97">
        <v>147.63878228615624</v>
      </c>
      <c r="E27" s="97">
        <v>6.6349335746837292</v>
      </c>
      <c r="F27" s="97">
        <v>110.87036502673031</v>
      </c>
      <c r="G27" s="21">
        <v>35.606666187289626</v>
      </c>
      <c r="H27" s="97">
        <v>150.86267860124875</v>
      </c>
      <c r="I27" s="97">
        <v>100.45679462697223</v>
      </c>
      <c r="J27" s="97">
        <v>12.385302811700086</v>
      </c>
      <c r="K27" s="97">
        <v>6.6349335746837292</v>
      </c>
      <c r="L27" s="97">
        <v>10.73702950980349</v>
      </c>
      <c r="M27" s="97">
        <v>35.606666187289626</v>
      </c>
      <c r="N27" s="2">
        <v>-61.03522835228388</v>
      </c>
      <c r="O27" s="97">
        <v>5.1566133207809184</v>
      </c>
      <c r="P27" s="97">
        <v>11.536672021143337</v>
      </c>
      <c r="Q27" s="97">
        <v>142.09126105325313</v>
      </c>
      <c r="R27" s="97">
        <v>6.4323377471404397</v>
      </c>
      <c r="S27" s="97">
        <v>111.08868478061051</v>
      </c>
      <c r="T27" s="21">
        <v>33.708622583046747</v>
      </c>
      <c r="U27" s="97">
        <v>145.03419760348686</v>
      </c>
      <c r="V27" s="97">
        <v>11.536672021143337</v>
      </c>
      <c r="W27" s="97">
        <v>11.178255306248909</v>
      </c>
      <c r="X27" s="97">
        <v>6.4323377471404397</v>
      </c>
      <c r="Y27" s="97">
        <v>11.51780654895876</v>
      </c>
      <c r="Z27" s="19">
        <v>33.708622583046747</v>
      </c>
      <c r="AA27" s="2">
        <v>-36.933430645659307</v>
      </c>
      <c r="AB27" s="62">
        <v>21</v>
      </c>
      <c r="AC27" s="46">
        <v>5.6707164912522297</v>
      </c>
      <c r="AD27" s="97">
        <v>99.548901103038943</v>
      </c>
      <c r="AE27" s="97">
        <v>148.45825398652781</v>
      </c>
      <c r="AF27" s="97">
        <v>5.6252069222376688</v>
      </c>
      <c r="AG27" s="97">
        <v>113.73177394522945</v>
      </c>
      <c r="AH27" s="21">
        <v>34.186348989065749</v>
      </c>
      <c r="AI27" s="97">
        <v>150.646165940701</v>
      </c>
      <c r="AJ27" s="97">
        <v>99.548901103038943</v>
      </c>
      <c r="AK27" s="97">
        <v>10.047788095635889</v>
      </c>
      <c r="AL27" s="19">
        <v>5.6252069222376688</v>
      </c>
      <c r="AM27" s="97">
        <v>7.1851537706685971</v>
      </c>
      <c r="AN27" s="21">
        <v>34.186348989065749</v>
      </c>
      <c r="AO27" s="2">
        <v>-64.731689014190522</v>
      </c>
      <c r="AP27" s="66">
        <v>21</v>
      </c>
      <c r="AQ27" s="97">
        <v>5.6975296950509815</v>
      </c>
      <c r="AR27" s="97">
        <v>99.299156367236108</v>
      </c>
      <c r="AS27" s="97">
        <v>143.05139784794306</v>
      </c>
      <c r="AT27" s="97">
        <v>76.212804089737929</v>
      </c>
      <c r="AU27" s="97">
        <v>112.40304940005724</v>
      </c>
      <c r="AV27" s="21">
        <v>34.317218679903078</v>
      </c>
      <c r="AW27" s="97">
        <v>141.25396632551474</v>
      </c>
      <c r="AX27" s="97">
        <v>99.299156367236108</v>
      </c>
      <c r="AY27" s="97">
        <v>13.108625116493846</v>
      </c>
      <c r="AZ27" s="97">
        <v>76.212804089737929</v>
      </c>
      <c r="BA27" s="97">
        <v>3.1578469858380704</v>
      </c>
      <c r="BB27" s="97">
        <v>34.317218679903078</v>
      </c>
      <c r="BC27" s="2">
        <v>-12.961896475469796</v>
      </c>
      <c r="BD27" s="62">
        <v>21</v>
      </c>
      <c r="BE27" s="97">
        <v>6.471411215378664</v>
      </c>
      <c r="BF27" s="97">
        <v>99.765090789246074</v>
      </c>
      <c r="BG27" s="97">
        <v>148.07543142824511</v>
      </c>
      <c r="BH27" s="97">
        <v>6.3898153255074694</v>
      </c>
      <c r="BI27" s="97">
        <v>113.72653194938211</v>
      </c>
      <c r="BJ27" s="21">
        <v>35.905513925151496</v>
      </c>
      <c r="BK27" s="97">
        <v>151.81481543871382</v>
      </c>
      <c r="BL27" s="97">
        <v>99.765090789246074</v>
      </c>
      <c r="BM27" s="97">
        <v>11.094137081787618</v>
      </c>
      <c r="BN27" s="97">
        <v>6.3898153255074694</v>
      </c>
      <c r="BO27" s="97">
        <v>16.25935535823308</v>
      </c>
      <c r="BP27" s="97">
        <v>35.905513925151496</v>
      </c>
      <c r="BQ27" s="2">
        <v>-57.826883142232369</v>
      </c>
      <c r="BR27" s="97">
        <v>6.2939171552610063</v>
      </c>
      <c r="BS27" s="97">
        <v>98.403666032051277</v>
      </c>
      <c r="BT27" s="97">
        <v>148.89392141136938</v>
      </c>
      <c r="BU27" s="97">
        <v>0.45795123121160108</v>
      </c>
      <c r="BV27" s="97">
        <v>113.93883644045029</v>
      </c>
      <c r="BW27" s="21">
        <v>99.286040443297338</v>
      </c>
      <c r="BX27" s="97">
        <v>148.63785870556575</v>
      </c>
      <c r="BY27" s="97">
        <v>98.403666032051277</v>
      </c>
      <c r="BZ27" s="97">
        <v>12.189387541004049</v>
      </c>
      <c r="CA27" s="97">
        <v>0.45795123121160108</v>
      </c>
      <c r="CB27" s="97">
        <v>6.4910763433825887</v>
      </c>
      <c r="CC27" s="97">
        <v>99.286040443297338</v>
      </c>
      <c r="CD27" s="2">
        <v>-78.662058441758347</v>
      </c>
    </row>
    <row r="28" spans="1:82" x14ac:dyDescent="0.25">
      <c r="A28" s="59">
        <v>22</v>
      </c>
      <c r="B28" s="46">
        <v>5.9968157441352492</v>
      </c>
      <c r="C28" s="97">
        <v>101.01636320214858</v>
      </c>
      <c r="D28" s="97">
        <v>149.52560424967209</v>
      </c>
      <c r="E28" s="97">
        <v>5.6399103396980159</v>
      </c>
      <c r="F28" s="97">
        <v>111.89884191980168</v>
      </c>
      <c r="G28" s="21">
        <v>32.808460270796964</v>
      </c>
      <c r="H28" s="97">
        <v>149.53960385826062</v>
      </c>
      <c r="I28" s="97">
        <v>101.01636320214858</v>
      </c>
      <c r="J28" s="97">
        <v>12.738942265858537</v>
      </c>
      <c r="K28" s="97">
        <v>5.6399103396980159</v>
      </c>
      <c r="L28" s="97">
        <v>12.648692441379302</v>
      </c>
      <c r="M28" s="97">
        <v>32.808460270796964</v>
      </c>
      <c r="N28" s="2">
        <v>-61.294399716800875</v>
      </c>
      <c r="O28" s="97">
        <v>5.5590776839155422</v>
      </c>
      <c r="P28" s="97">
        <v>9.018010928216377</v>
      </c>
      <c r="Q28" s="97">
        <v>140.30578024280953</v>
      </c>
      <c r="R28" s="97">
        <v>5.886286130023338</v>
      </c>
      <c r="S28" s="97">
        <v>114.98010636332688</v>
      </c>
      <c r="T28" s="21">
        <v>34.275112444159532</v>
      </c>
      <c r="U28" s="97">
        <v>147.65861669079126</v>
      </c>
      <c r="V28" s="97">
        <v>9.018010928216377</v>
      </c>
      <c r="W28" s="97">
        <v>9.4188659236398227</v>
      </c>
      <c r="X28" s="97">
        <v>5.886286130023338</v>
      </c>
      <c r="Y28" s="97">
        <v>9.4092637409883153</v>
      </c>
      <c r="Z28" s="19">
        <v>34.275112444159532</v>
      </c>
      <c r="AA28" s="2">
        <v>-39.523083808531034</v>
      </c>
      <c r="AB28" s="62">
        <v>22</v>
      </c>
      <c r="AC28" s="46">
        <v>6.382527871232238</v>
      </c>
      <c r="AD28" s="97">
        <v>99.444403171586202</v>
      </c>
      <c r="AE28" s="97">
        <v>147.819740264346</v>
      </c>
      <c r="AF28" s="97">
        <v>5.7150756178948274</v>
      </c>
      <c r="AG28" s="97">
        <v>113.56333824512325</v>
      </c>
      <c r="AH28" s="21">
        <v>34.178228795198322</v>
      </c>
      <c r="AI28" s="97">
        <v>147.93618629901323</v>
      </c>
      <c r="AJ28" s="97">
        <v>99.444403171586202</v>
      </c>
      <c r="AK28" s="97">
        <v>11.740143007052858</v>
      </c>
      <c r="AL28" s="19">
        <v>5.7150756178948274</v>
      </c>
      <c r="AM28" s="97">
        <v>13.798597296053433</v>
      </c>
      <c r="AN28" s="21">
        <v>34.178228795198322</v>
      </c>
      <c r="AO28" s="2">
        <v>-59.818176679862582</v>
      </c>
      <c r="AP28" s="66">
        <v>22</v>
      </c>
      <c r="AQ28" s="97">
        <v>6.705408995443559</v>
      </c>
      <c r="AR28" s="97">
        <v>98.919650346321362</v>
      </c>
      <c r="AS28" s="97">
        <v>142.34536326467369</v>
      </c>
      <c r="AT28" s="97">
        <v>77.361692284409841</v>
      </c>
      <c r="AU28" s="97">
        <v>113.5867825116047</v>
      </c>
      <c r="AV28" s="21">
        <v>33.904828320835399</v>
      </c>
      <c r="AW28" s="97">
        <v>149.32565390749036</v>
      </c>
      <c r="AX28" s="97">
        <v>98.919650346321362</v>
      </c>
      <c r="AY28" s="97">
        <v>14.010148585528054</v>
      </c>
      <c r="AZ28" s="97">
        <v>77.361692284409841</v>
      </c>
      <c r="BA28" s="97">
        <v>4.2603557878303242</v>
      </c>
      <c r="BB28" s="97">
        <v>33.904828320835399</v>
      </c>
      <c r="BC28" s="2">
        <v>-13.541551164958747</v>
      </c>
      <c r="BD28" s="62">
        <v>22</v>
      </c>
      <c r="BE28" s="97">
        <v>6.6490418786465382</v>
      </c>
      <c r="BF28" s="97">
        <v>99.083193285320633</v>
      </c>
      <c r="BG28" s="97">
        <v>150.16382805912073</v>
      </c>
      <c r="BH28" s="97">
        <v>6.5888541903135573</v>
      </c>
      <c r="BI28" s="97">
        <v>113.18620330040733</v>
      </c>
      <c r="BJ28" s="21">
        <v>34.111562848124443</v>
      </c>
      <c r="BK28" s="97">
        <v>148.66988469085538</v>
      </c>
      <c r="BL28" s="97">
        <v>99.083193285320633</v>
      </c>
      <c r="BM28" s="97">
        <v>10.176913555591264</v>
      </c>
      <c r="BN28" s="97">
        <v>6.5888541903135573</v>
      </c>
      <c r="BO28" s="97">
        <v>11.021934423365503</v>
      </c>
      <c r="BP28" s="97">
        <v>34.111562848124443</v>
      </c>
      <c r="BQ28" s="2">
        <v>-58.842418959890352</v>
      </c>
      <c r="BR28" s="97">
        <v>6.3631560590868173</v>
      </c>
      <c r="BS28" s="97">
        <v>99.541990776251552</v>
      </c>
      <c r="BT28" s="97">
        <v>149.14712279684025</v>
      </c>
      <c r="BU28" s="97">
        <v>0.90206841765425139</v>
      </c>
      <c r="BV28" s="97">
        <v>113.56781908632369</v>
      </c>
      <c r="BW28" s="21">
        <v>99.651668601589719</v>
      </c>
      <c r="BX28" s="97">
        <v>151.2903606146219</v>
      </c>
      <c r="BY28" s="97">
        <v>99.541990776251552</v>
      </c>
      <c r="BZ28" s="97">
        <v>13.265830260624565</v>
      </c>
      <c r="CA28" s="97">
        <v>0.90206841765425139</v>
      </c>
      <c r="CB28" s="97">
        <v>5.2648835758071026</v>
      </c>
      <c r="CC28" s="97">
        <v>99.651668601589719</v>
      </c>
      <c r="CD28" s="2">
        <v>-79.907488870029169</v>
      </c>
    </row>
    <row r="29" spans="1:82" x14ac:dyDescent="0.25">
      <c r="A29" s="59">
        <v>23</v>
      </c>
      <c r="B29" s="46">
        <v>4.9355367943012105</v>
      </c>
      <c r="C29" s="97">
        <v>99.581614282605244</v>
      </c>
      <c r="D29" s="97">
        <v>146.85085747373148</v>
      </c>
      <c r="E29" s="97">
        <v>5.0849288365080838</v>
      </c>
      <c r="F29" s="97">
        <v>112.88728799927085</v>
      </c>
      <c r="G29" s="21">
        <v>34.221419397097748</v>
      </c>
      <c r="H29" s="97">
        <v>146.9808536526584</v>
      </c>
      <c r="I29" s="97">
        <v>99.581614282605244</v>
      </c>
      <c r="J29" s="97">
        <v>14.32865964164554</v>
      </c>
      <c r="K29" s="97">
        <v>5.0849288365080838</v>
      </c>
      <c r="L29" s="97">
        <v>7.8596126337033621</v>
      </c>
      <c r="M29" s="97">
        <v>34.221419397097748</v>
      </c>
      <c r="N29" s="2">
        <v>-66.533147866830987</v>
      </c>
      <c r="O29" s="97">
        <v>5.9488130436264388</v>
      </c>
      <c r="P29" s="97">
        <v>10.976875657118843</v>
      </c>
      <c r="Q29" s="97">
        <v>144.73894218752466</v>
      </c>
      <c r="R29" s="97">
        <v>6.7280913136365541</v>
      </c>
      <c r="S29" s="97">
        <v>113.87748441235924</v>
      </c>
      <c r="T29" s="21">
        <v>34.574801731020273</v>
      </c>
      <c r="U29" s="97">
        <v>146.0438542915673</v>
      </c>
      <c r="V29" s="97">
        <v>10.976875657118843</v>
      </c>
      <c r="W29" s="97">
        <v>10.615942977681508</v>
      </c>
      <c r="X29" s="97">
        <v>6.7280913136365541</v>
      </c>
      <c r="Y29" s="97">
        <v>10.7786383163482</v>
      </c>
      <c r="Z29" s="19">
        <v>34.574801731020273</v>
      </c>
      <c r="AA29" s="2">
        <v>-36.559444314320466</v>
      </c>
      <c r="AB29" s="62">
        <v>23</v>
      </c>
      <c r="AC29" s="46">
        <v>6.3368568275841568</v>
      </c>
      <c r="AD29" s="97">
        <v>99.728943824753856</v>
      </c>
      <c r="AE29" s="97">
        <v>150.1159592577134</v>
      </c>
      <c r="AF29" s="97">
        <v>6.1070153005692349</v>
      </c>
      <c r="AG29" s="97">
        <v>112.43524662352662</v>
      </c>
      <c r="AH29" s="21">
        <v>34.643853302533877</v>
      </c>
      <c r="AI29" s="97">
        <v>151.69882588004518</v>
      </c>
      <c r="AJ29" s="97">
        <v>99.728943824753856</v>
      </c>
      <c r="AK29" s="97">
        <v>13.339514611228919</v>
      </c>
      <c r="AL29" s="19">
        <v>6.1070153005692349</v>
      </c>
      <c r="AM29" s="97">
        <v>5.7491173975593473</v>
      </c>
      <c r="AN29" s="21">
        <v>34.643853302533877</v>
      </c>
      <c r="AO29" s="2">
        <v>-63.357037150560629</v>
      </c>
      <c r="AP29" s="66">
        <v>23</v>
      </c>
      <c r="AQ29" s="97">
        <v>6.7178611420274619</v>
      </c>
      <c r="AR29" s="97">
        <v>99.096096632025692</v>
      </c>
      <c r="AS29" s="97">
        <v>141.21390595735477</v>
      </c>
      <c r="AT29" s="97">
        <v>75.538367943816425</v>
      </c>
      <c r="AU29" s="97">
        <v>112.78183650557523</v>
      </c>
      <c r="AV29" s="21">
        <v>34.207665132789927</v>
      </c>
      <c r="AW29" s="97">
        <v>145.03968656326239</v>
      </c>
      <c r="AX29" s="97">
        <v>99.096096632025692</v>
      </c>
      <c r="AY29" s="97">
        <v>8.7496750925236952</v>
      </c>
      <c r="AZ29" s="97">
        <v>75.538367943816425</v>
      </c>
      <c r="BA29" s="97">
        <v>3.4451971349065769</v>
      </c>
      <c r="BB29" s="97">
        <v>34.207665132789927</v>
      </c>
      <c r="BC29" s="2">
        <v>-13.264081051301911</v>
      </c>
      <c r="BD29" s="62">
        <v>23</v>
      </c>
      <c r="BE29" s="97">
        <v>5.8731813462701821</v>
      </c>
      <c r="BF29" s="97">
        <v>99.766301476389103</v>
      </c>
      <c r="BG29" s="97">
        <v>148.35070083309159</v>
      </c>
      <c r="BH29" s="97">
        <v>6.0075553544977227</v>
      </c>
      <c r="BI29" s="97">
        <v>113.97503381312336</v>
      </c>
      <c r="BJ29" s="21">
        <v>34.149762974642513</v>
      </c>
      <c r="BK29" s="97">
        <v>147.286411837212</v>
      </c>
      <c r="BL29" s="97">
        <v>99.766301476389103</v>
      </c>
      <c r="BM29" s="97">
        <v>13.195253039754112</v>
      </c>
      <c r="BN29" s="97">
        <v>6.0075553544977227</v>
      </c>
      <c r="BO29" s="97">
        <v>8.8578732094274777</v>
      </c>
      <c r="BP29" s="97">
        <v>34.149762974642513</v>
      </c>
      <c r="BQ29" s="2">
        <v>-62.263086126909911</v>
      </c>
      <c r="BR29" s="97">
        <v>5.6590707542383116</v>
      </c>
      <c r="BS29" s="97">
        <v>98.686359956709907</v>
      </c>
      <c r="BT29" s="97">
        <v>149.17058297858159</v>
      </c>
      <c r="BU29" s="97">
        <v>1.4381572585370319</v>
      </c>
      <c r="BV29" s="97">
        <v>113.61740686348203</v>
      </c>
      <c r="BW29" s="21">
        <v>99.346151110482069</v>
      </c>
      <c r="BX29" s="97">
        <v>150.85757042639551</v>
      </c>
      <c r="BY29" s="97">
        <v>98.686359956709907</v>
      </c>
      <c r="BZ29" s="97">
        <v>12.833679247598267</v>
      </c>
      <c r="CA29" s="97">
        <v>1.4381572585370319</v>
      </c>
      <c r="CB29" s="97">
        <v>12.5048591288963</v>
      </c>
      <c r="CC29" s="97">
        <v>99.346151110482069</v>
      </c>
      <c r="CD29" s="2">
        <v>-67.944899734254292</v>
      </c>
    </row>
    <row r="30" spans="1:82" x14ac:dyDescent="0.25">
      <c r="A30" s="59">
        <v>24</v>
      </c>
      <c r="B30" s="46">
        <v>5.5502948900041815</v>
      </c>
      <c r="C30" s="97">
        <v>99.214645879382076</v>
      </c>
      <c r="D30" s="97">
        <v>150.04202458631761</v>
      </c>
      <c r="E30" s="97">
        <v>6.5906498568252063</v>
      </c>
      <c r="F30" s="97">
        <v>111.58550636341715</v>
      </c>
      <c r="G30" s="21">
        <v>34.917771671932137</v>
      </c>
      <c r="H30" s="97">
        <v>151.53927371941947</v>
      </c>
      <c r="I30" s="97">
        <v>99.214645879382076</v>
      </c>
      <c r="J30" s="97">
        <v>13.652744991798382</v>
      </c>
      <c r="K30" s="97">
        <v>6.5906498568252063</v>
      </c>
      <c r="L30" s="97">
        <v>10.767132631322436</v>
      </c>
      <c r="M30" s="97">
        <v>34.917771671932137</v>
      </c>
      <c r="N30" s="2">
        <v>-60.814191118024127</v>
      </c>
      <c r="O30" s="97">
        <v>5.8561888818621917</v>
      </c>
      <c r="P30" s="97">
        <v>9.7811282472485495</v>
      </c>
      <c r="Q30" s="97">
        <v>143.25035586548339</v>
      </c>
      <c r="R30" s="97">
        <v>5.453835786192986</v>
      </c>
      <c r="S30" s="97">
        <v>113.83616180462461</v>
      </c>
      <c r="T30" s="21">
        <v>34.537073686091375</v>
      </c>
      <c r="U30" s="97">
        <v>146.65762073412651</v>
      </c>
      <c r="V30" s="97">
        <v>9.7811282472485495</v>
      </c>
      <c r="W30" s="97">
        <v>12.074565159388401</v>
      </c>
      <c r="X30" s="97">
        <v>5.453835786192986</v>
      </c>
      <c r="Y30" s="97">
        <v>8.5051154101805455</v>
      </c>
      <c r="Z30" s="19">
        <v>34.537073686091375</v>
      </c>
      <c r="AA30" s="2">
        <v>-41.540725163527668</v>
      </c>
      <c r="AB30" s="62">
        <v>24</v>
      </c>
      <c r="AC30" s="46">
        <v>5.9722626851619651</v>
      </c>
      <c r="AD30" s="97">
        <v>98.858852260634151</v>
      </c>
      <c r="AE30" s="97">
        <v>148.46906350920446</v>
      </c>
      <c r="AF30" s="97">
        <v>5.964184815314999</v>
      </c>
      <c r="AG30" s="97">
        <v>114.4109316413418</v>
      </c>
      <c r="AH30" s="21">
        <v>34.958189658001764</v>
      </c>
      <c r="AI30" s="97">
        <v>150.25235574508775</v>
      </c>
      <c r="AJ30" s="97">
        <v>98.858852260634151</v>
      </c>
      <c r="AK30" s="97">
        <v>10.51164443009821</v>
      </c>
      <c r="AL30" s="19">
        <v>5.964184815314999</v>
      </c>
      <c r="AM30" s="97">
        <v>10.440646784009019</v>
      </c>
      <c r="AN30" s="21">
        <v>34.958189658001764</v>
      </c>
      <c r="AO30" s="2">
        <v>-61.719925832836829</v>
      </c>
      <c r="AP30" s="66">
        <v>24</v>
      </c>
      <c r="AQ30" s="97">
        <v>6.2763960382380137</v>
      </c>
      <c r="AR30" s="97">
        <v>99.674033746451968</v>
      </c>
      <c r="AS30" s="97">
        <v>143.2545331054215</v>
      </c>
      <c r="AT30" s="97">
        <v>74.921084903290023</v>
      </c>
      <c r="AU30" s="97">
        <v>111.28849205085811</v>
      </c>
      <c r="AV30" s="21">
        <v>33.983392398788624</v>
      </c>
      <c r="AW30" s="97">
        <v>143.80144362467729</v>
      </c>
      <c r="AX30" s="97">
        <v>99.674033746451968</v>
      </c>
      <c r="AY30" s="97">
        <v>9.9676763030752777</v>
      </c>
      <c r="AZ30" s="97">
        <v>74.921084903290023</v>
      </c>
      <c r="BA30" s="97">
        <v>4.3279366132079371</v>
      </c>
      <c r="BB30" s="97">
        <v>33.983392398788624</v>
      </c>
      <c r="BC30" s="2">
        <v>-13.09574400755751</v>
      </c>
      <c r="BD30" s="62">
        <v>24</v>
      </c>
      <c r="BE30" s="97">
        <v>6.8266489126267036</v>
      </c>
      <c r="BF30" s="97">
        <v>99.691481942320181</v>
      </c>
      <c r="BG30" s="97">
        <v>148.38860237348283</v>
      </c>
      <c r="BH30" s="97">
        <v>6.242064180454693</v>
      </c>
      <c r="BI30" s="97">
        <v>113.00895697578554</v>
      </c>
      <c r="BJ30" s="21">
        <v>34.019391934192733</v>
      </c>
      <c r="BK30" s="97">
        <v>151.60591625432892</v>
      </c>
      <c r="BL30" s="97">
        <v>99.691481942320181</v>
      </c>
      <c r="BM30" s="97">
        <v>14.730435858312649</v>
      </c>
      <c r="BN30" s="97">
        <v>6.242064180454693</v>
      </c>
      <c r="BO30" s="97">
        <v>9.6868991263741293</v>
      </c>
      <c r="BP30" s="97">
        <v>34.019391934192733</v>
      </c>
      <c r="BQ30" s="2">
        <v>-60.567911698628912</v>
      </c>
      <c r="BR30" s="97">
        <v>7.2810262526355158</v>
      </c>
      <c r="BS30" s="97">
        <v>99.927300283047927</v>
      </c>
      <c r="BT30" s="97">
        <v>149.23349658598235</v>
      </c>
      <c r="BU30" s="97">
        <v>1.7449191598733955</v>
      </c>
      <c r="BV30" s="97">
        <v>113.50565784364608</v>
      </c>
      <c r="BW30" s="21">
        <v>99.193859813801055</v>
      </c>
      <c r="BX30" s="97">
        <v>149.23738016056069</v>
      </c>
      <c r="BY30" s="97">
        <v>99.927300283047927</v>
      </c>
      <c r="BZ30" s="97">
        <v>12.757541243275762</v>
      </c>
      <c r="CA30" s="97">
        <v>1.7449191598733955</v>
      </c>
      <c r="CB30" s="97">
        <v>5.1587069228656128</v>
      </c>
      <c r="CC30" s="97">
        <v>99.193859813801055</v>
      </c>
      <c r="CD30" s="2">
        <v>-75.774511435889252</v>
      </c>
    </row>
    <row r="31" spans="1:82" x14ac:dyDescent="0.25">
      <c r="A31" s="59">
        <v>25</v>
      </c>
      <c r="B31" s="46">
        <v>5.3500778520355761</v>
      </c>
      <c r="C31" s="97">
        <v>99.570931783032151</v>
      </c>
      <c r="D31" s="97">
        <v>147.71815255357069</v>
      </c>
      <c r="E31" s="97">
        <v>5.6762234656135764</v>
      </c>
      <c r="F31" s="97">
        <v>113.23013175648448</v>
      </c>
      <c r="G31" s="21">
        <v>32.549020491222016</v>
      </c>
      <c r="H31" s="97">
        <v>146.76437071418354</v>
      </c>
      <c r="I31" s="97">
        <v>99.570931783032151</v>
      </c>
      <c r="J31" s="97">
        <v>13.993850811763032</v>
      </c>
      <c r="K31" s="97">
        <v>5.6762234656135764</v>
      </c>
      <c r="L31" s="97">
        <v>13.394567264033125</v>
      </c>
      <c r="M31" s="97">
        <v>32.549020491222016</v>
      </c>
      <c r="N31" s="2">
        <v>-61.445817761042335</v>
      </c>
      <c r="O31" s="97">
        <v>4.9550329022376403</v>
      </c>
      <c r="P31" s="97">
        <v>11.460437079258201</v>
      </c>
      <c r="Q31" s="97">
        <v>144.88706665598374</v>
      </c>
      <c r="R31" s="97">
        <v>6.1035649090692532</v>
      </c>
      <c r="S31" s="97">
        <v>113.05230337327389</v>
      </c>
      <c r="T31" s="21">
        <v>33.176240797831966</v>
      </c>
      <c r="U31" s="97">
        <v>141.34618466024708</v>
      </c>
      <c r="V31" s="97">
        <v>11.460437079258201</v>
      </c>
      <c r="W31" s="97">
        <v>14.99289823910722</v>
      </c>
      <c r="X31" s="97">
        <v>6.1035649090692532</v>
      </c>
      <c r="Y31" s="97">
        <v>8.8464047075535817</v>
      </c>
      <c r="Z31" s="19">
        <v>33.176240797831966</v>
      </c>
      <c r="AA31" s="2">
        <v>-39.395486106006452</v>
      </c>
      <c r="AB31" s="62">
        <v>25</v>
      </c>
      <c r="AC31" s="46">
        <v>6.4129395848242874</v>
      </c>
      <c r="AD31" s="97">
        <v>99.413439351147758</v>
      </c>
      <c r="AE31" s="97">
        <v>149.34342654175643</v>
      </c>
      <c r="AF31" s="97">
        <v>5.597340547218236</v>
      </c>
      <c r="AG31" s="97">
        <v>112.35291983830794</v>
      </c>
      <c r="AH31" s="21">
        <v>33.637629080955399</v>
      </c>
      <c r="AI31" s="97">
        <v>149.77128494933038</v>
      </c>
      <c r="AJ31" s="97">
        <v>99.413439351147758</v>
      </c>
      <c r="AK31" s="97">
        <v>11.706803702088379</v>
      </c>
      <c r="AL31" s="19">
        <v>5.597340547218236</v>
      </c>
      <c r="AM31" s="97">
        <v>7.7265119652620022</v>
      </c>
      <c r="AN31" s="21">
        <v>33.637629080955399</v>
      </c>
      <c r="AO31" s="2">
        <v>-63.058376581430707</v>
      </c>
      <c r="AP31" s="66">
        <v>25</v>
      </c>
      <c r="AQ31" s="97">
        <v>5.7209519916672233</v>
      </c>
      <c r="AR31" s="97">
        <v>100.02321316492942</v>
      </c>
      <c r="AS31" s="97">
        <v>142.74151609249941</v>
      </c>
      <c r="AT31" s="97">
        <v>77.158987597420605</v>
      </c>
      <c r="AU31" s="97">
        <v>113.44191229592698</v>
      </c>
      <c r="AV31" s="21">
        <v>33.952626133707028</v>
      </c>
      <c r="AW31" s="97">
        <v>143.39587896218734</v>
      </c>
      <c r="AX31" s="97">
        <v>100.02321316492942</v>
      </c>
      <c r="AY31" s="97">
        <v>9.3947982357390707</v>
      </c>
      <c r="AZ31" s="97">
        <v>77.158987597420605</v>
      </c>
      <c r="BA31" s="97">
        <v>3.2397420475440128</v>
      </c>
      <c r="BB31" s="97">
        <v>33.952626133707028</v>
      </c>
      <c r="BC31" s="2">
        <v>-12.741117083792528</v>
      </c>
      <c r="BD31" s="62">
        <v>25</v>
      </c>
      <c r="BE31" s="97">
        <v>6.0603246357336422</v>
      </c>
      <c r="BF31" s="97">
        <v>99.516015842015719</v>
      </c>
      <c r="BG31" s="97">
        <v>150.41004229422919</v>
      </c>
      <c r="BH31" s="97">
        <v>5.9876998876003924</v>
      </c>
      <c r="BI31" s="97">
        <v>113.40992869826691</v>
      </c>
      <c r="BJ31" s="21">
        <v>33.277306178012203</v>
      </c>
      <c r="BK31" s="97">
        <v>147.24618146062818</v>
      </c>
      <c r="BL31" s="97">
        <v>99.516015842015719</v>
      </c>
      <c r="BM31" s="97">
        <v>11.623855153941616</v>
      </c>
      <c r="BN31" s="97">
        <v>5.9876998876003924</v>
      </c>
      <c r="BO31" s="97">
        <v>11.571897877527613</v>
      </c>
      <c r="BP31" s="97">
        <v>33.277306178012203</v>
      </c>
      <c r="BQ31" s="2">
        <v>-60.445859199729824</v>
      </c>
      <c r="BR31" s="97">
        <v>6.381563620691904</v>
      </c>
      <c r="BS31" s="97">
        <v>99.066445177494927</v>
      </c>
      <c r="BT31" s="97">
        <v>149.0238702087897</v>
      </c>
      <c r="BU31" s="97">
        <v>-0.23560990469569876</v>
      </c>
      <c r="BV31" s="97">
        <v>111.32183379394874</v>
      </c>
      <c r="BW31" s="21">
        <v>100.09552913409516</v>
      </c>
      <c r="BX31" s="97">
        <v>148.16505211081582</v>
      </c>
      <c r="BY31" s="97">
        <v>99.066445177494927</v>
      </c>
      <c r="BZ31" s="97">
        <v>11.699988229289954</v>
      </c>
      <c r="CA31" s="97">
        <v>-0.23560990469569876</v>
      </c>
      <c r="CB31" s="97">
        <v>11.484371071037478</v>
      </c>
      <c r="CC31" s="97">
        <v>100.09552913409516</v>
      </c>
      <c r="CD31" s="2">
        <v>-71.353403807134924</v>
      </c>
    </row>
    <row r="32" spans="1:82" x14ac:dyDescent="0.25">
      <c r="A32" s="59">
        <v>26</v>
      </c>
      <c r="B32" s="46">
        <v>6.0539283087124325</v>
      </c>
      <c r="C32" s="97">
        <v>99.153562762823327</v>
      </c>
      <c r="D32" s="97">
        <v>148.89603373613079</v>
      </c>
      <c r="E32" s="97">
        <v>5.7566527556696858</v>
      </c>
      <c r="F32" s="97">
        <v>114.41551297574854</v>
      </c>
      <c r="G32" s="21">
        <v>33.834213032804392</v>
      </c>
      <c r="H32" s="97">
        <v>149.12432170265879</v>
      </c>
      <c r="I32" s="97">
        <v>99.153562762823327</v>
      </c>
      <c r="J32" s="97">
        <v>12.34434360582909</v>
      </c>
      <c r="K32" s="97">
        <v>5.7566527556696858</v>
      </c>
      <c r="L32" s="97">
        <v>9.5605306641298284</v>
      </c>
      <c r="M32" s="97">
        <v>33.834213032804392</v>
      </c>
      <c r="N32" s="2">
        <v>-62.333803069876183</v>
      </c>
      <c r="O32" s="97">
        <v>6.0235746397064922</v>
      </c>
      <c r="P32" s="97">
        <v>9.0793017857716194</v>
      </c>
      <c r="Q32" s="97">
        <v>144.89544643602261</v>
      </c>
      <c r="R32" s="97">
        <v>6.0308981989084334</v>
      </c>
      <c r="S32" s="97">
        <v>112.29697424174388</v>
      </c>
      <c r="T32" s="21">
        <v>34.661301445339994</v>
      </c>
      <c r="U32" s="97">
        <v>145.4671495379969</v>
      </c>
      <c r="V32" s="97">
        <v>9.0793017857716194</v>
      </c>
      <c r="W32" s="97">
        <v>10.618247691963726</v>
      </c>
      <c r="X32" s="97">
        <v>6.0308981989084334</v>
      </c>
      <c r="Y32" s="97">
        <v>11.334812275610894</v>
      </c>
      <c r="Z32" s="19">
        <v>34.661301445339994</v>
      </c>
      <c r="AA32" s="2">
        <v>-36.682829455088324</v>
      </c>
      <c r="AB32" s="62">
        <v>26</v>
      </c>
      <c r="AC32" s="46">
        <v>5.9585866629161677</v>
      </c>
      <c r="AD32" s="97">
        <v>99.794973316225878</v>
      </c>
      <c r="AE32" s="97">
        <v>148.07842291742256</v>
      </c>
      <c r="AF32" s="97">
        <v>6.3709736561554315</v>
      </c>
      <c r="AG32" s="97">
        <v>112.40237119259683</v>
      </c>
      <c r="AH32" s="21">
        <v>33.126747436638112</v>
      </c>
      <c r="AI32" s="97">
        <v>150.99966143499435</v>
      </c>
      <c r="AJ32" s="97">
        <v>99.794973316225878</v>
      </c>
      <c r="AK32" s="97">
        <v>10.770082426158302</v>
      </c>
      <c r="AL32" s="19">
        <v>6.3709736561554315</v>
      </c>
      <c r="AM32" s="97">
        <v>10.897588526135102</v>
      </c>
      <c r="AN32" s="21">
        <v>33.126747436638112</v>
      </c>
      <c r="AO32" s="2">
        <v>-60.819041356814388</v>
      </c>
      <c r="AP32" s="66">
        <v>26</v>
      </c>
      <c r="AQ32" s="97">
        <v>5.7292764036749313</v>
      </c>
      <c r="AR32" s="97">
        <v>98.723469012157338</v>
      </c>
      <c r="AS32" s="97">
        <v>146.13462063989493</v>
      </c>
      <c r="AT32" s="97">
        <v>75.553810796480519</v>
      </c>
      <c r="AU32" s="97">
        <v>111.82823377079698</v>
      </c>
      <c r="AV32" s="21">
        <v>34.736380785068128</v>
      </c>
      <c r="AW32" s="97">
        <v>142.93623710524486</v>
      </c>
      <c r="AX32" s="97">
        <v>98.723469012157338</v>
      </c>
      <c r="AY32" s="97">
        <v>12.200610171662177</v>
      </c>
      <c r="AZ32" s="97">
        <v>75.553810796480519</v>
      </c>
      <c r="BA32" s="97">
        <v>2.6586024145595997</v>
      </c>
      <c r="BB32" s="97">
        <v>34.736380785068128</v>
      </c>
      <c r="BC32" s="2">
        <v>-12.731594410496374</v>
      </c>
      <c r="BD32" s="62">
        <v>26</v>
      </c>
      <c r="BE32" s="97">
        <v>5.7049366978631753</v>
      </c>
      <c r="BF32" s="97">
        <v>99.298869200416704</v>
      </c>
      <c r="BG32" s="97">
        <v>146.88952750127078</v>
      </c>
      <c r="BH32" s="97">
        <v>5.7857778153252184</v>
      </c>
      <c r="BI32" s="97">
        <v>113.40628825240664</v>
      </c>
      <c r="BJ32" s="21">
        <v>34.567605703730479</v>
      </c>
      <c r="BK32" s="97">
        <v>151.33492381165763</v>
      </c>
      <c r="BL32" s="97">
        <v>99.298869200416704</v>
      </c>
      <c r="BM32" s="97">
        <v>11.916262983633713</v>
      </c>
      <c r="BN32" s="97">
        <v>5.7857778153252184</v>
      </c>
      <c r="BO32" s="97">
        <v>8.910488039098599</v>
      </c>
      <c r="BP32" s="97">
        <v>34.567605703730479</v>
      </c>
      <c r="BQ32" s="2">
        <v>-63.592403979387704</v>
      </c>
      <c r="BR32" s="97">
        <v>6.2989231550878459</v>
      </c>
      <c r="BS32" s="97">
        <v>99.174888743030451</v>
      </c>
      <c r="BT32" s="97">
        <v>149.9471779189638</v>
      </c>
      <c r="BU32" s="97">
        <v>4.2519519244020754E-2</v>
      </c>
      <c r="BV32" s="97">
        <v>113.15913664853687</v>
      </c>
      <c r="BW32" s="21">
        <v>99.420847585633453</v>
      </c>
      <c r="BX32" s="97">
        <v>149.32305400132083</v>
      </c>
      <c r="BY32" s="97">
        <v>99.174888743030451</v>
      </c>
      <c r="BZ32" s="97">
        <v>13.778427596170406</v>
      </c>
      <c r="CA32" s="97">
        <v>4.2519519244020754E-2</v>
      </c>
      <c r="CB32" s="97">
        <v>7.524763349867051</v>
      </c>
      <c r="CC32" s="97">
        <v>99.420847585633453</v>
      </c>
      <c r="CD32" s="2">
        <v>-77.857448950830801</v>
      </c>
    </row>
    <row r="33" spans="1:82" x14ac:dyDescent="0.25">
      <c r="A33" s="59">
        <v>27</v>
      </c>
      <c r="B33" s="46">
        <v>6.091877374109381</v>
      </c>
      <c r="C33" s="97">
        <v>99.598084333344545</v>
      </c>
      <c r="D33" s="97">
        <v>149.92207643024932</v>
      </c>
      <c r="E33" s="97">
        <v>6.0896462058013254</v>
      </c>
      <c r="F33" s="97">
        <v>114.10031548790978</v>
      </c>
      <c r="G33" s="21">
        <v>33.452811267050457</v>
      </c>
      <c r="H33" s="97">
        <v>149.23038108917751</v>
      </c>
      <c r="I33" s="97">
        <v>99.598084333344545</v>
      </c>
      <c r="J33" s="97">
        <v>11.961520445905332</v>
      </c>
      <c r="K33" s="97">
        <v>6.0896462058013254</v>
      </c>
      <c r="L33" s="97">
        <v>10.119005782463617</v>
      </c>
      <c r="M33" s="97">
        <v>33.452811267050457</v>
      </c>
      <c r="N33" s="2">
        <v>-61.242205458292489</v>
      </c>
      <c r="O33" s="97">
        <v>5.6059662977315874</v>
      </c>
      <c r="P33" s="97">
        <v>7.1355549991011067</v>
      </c>
      <c r="Q33" s="97">
        <v>142.46835253592278</v>
      </c>
      <c r="R33" s="97">
        <v>6.3956856534023281</v>
      </c>
      <c r="S33" s="97">
        <v>113.41420220374532</v>
      </c>
      <c r="T33" s="21">
        <v>34.180592894237741</v>
      </c>
      <c r="U33" s="97">
        <v>139.0770774054034</v>
      </c>
      <c r="V33" s="97">
        <v>7.1355549991011067</v>
      </c>
      <c r="W33" s="97">
        <v>11.083381636209843</v>
      </c>
      <c r="X33" s="97">
        <v>6.3956856534023281</v>
      </c>
      <c r="Y33" s="97">
        <v>8.809094235704201</v>
      </c>
      <c r="Z33" s="19">
        <v>34.180592894237741</v>
      </c>
      <c r="AA33" s="2">
        <v>-36.356615728790665</v>
      </c>
      <c r="AB33" s="62">
        <v>27</v>
      </c>
      <c r="AC33" s="46">
        <v>6.519996388837451</v>
      </c>
      <c r="AD33" s="97">
        <v>98.957116408812396</v>
      </c>
      <c r="AE33" s="97">
        <v>148.24687458460997</v>
      </c>
      <c r="AF33" s="97">
        <v>6.9225671516093827</v>
      </c>
      <c r="AG33" s="97">
        <v>113.89581908881755</v>
      </c>
      <c r="AH33" s="21">
        <v>34.292009231597554</v>
      </c>
      <c r="AI33" s="97">
        <v>150.24329376234985</v>
      </c>
      <c r="AJ33" s="97">
        <v>98.957116408812396</v>
      </c>
      <c r="AK33" s="97">
        <v>10.59501159540528</v>
      </c>
      <c r="AL33" s="19">
        <v>6.9225671516093827</v>
      </c>
      <c r="AM33" s="97">
        <v>7.2438154219024602</v>
      </c>
      <c r="AN33" s="21">
        <v>34.292009231597554</v>
      </c>
      <c r="AO33" s="2">
        <v>-60.510000386919472</v>
      </c>
      <c r="AP33" s="66">
        <v>27</v>
      </c>
      <c r="AQ33" s="97">
        <v>5.1832452943793337</v>
      </c>
      <c r="AR33" s="97">
        <v>99.526769233414356</v>
      </c>
      <c r="AS33" s="97">
        <v>142.90279387780649</v>
      </c>
      <c r="AT33" s="97">
        <v>75.893312679749812</v>
      </c>
      <c r="AU33" s="97">
        <v>111.1640733970828</v>
      </c>
      <c r="AV33" s="21">
        <v>33.86209582749224</v>
      </c>
      <c r="AW33" s="97">
        <v>147.96617934138757</v>
      </c>
      <c r="AX33" s="97">
        <v>99.526769233414356</v>
      </c>
      <c r="AY33" s="97">
        <v>7.7407761417496204</v>
      </c>
      <c r="AZ33" s="97">
        <v>75.893312679749812</v>
      </c>
      <c r="BA33" s="97">
        <v>2.4880748833097126</v>
      </c>
      <c r="BB33" s="97">
        <v>33.86209582749224</v>
      </c>
      <c r="BC33" s="2">
        <v>-13.536247638556135</v>
      </c>
      <c r="BD33" s="62">
        <v>27</v>
      </c>
      <c r="BE33" s="97">
        <v>6.9940999060651539</v>
      </c>
      <c r="BF33" s="97">
        <v>99.619033979469748</v>
      </c>
      <c r="BG33" s="97">
        <v>145.78806441995249</v>
      </c>
      <c r="BH33" s="97">
        <v>5.736746424060188</v>
      </c>
      <c r="BI33" s="97">
        <v>113.02972783538959</v>
      </c>
      <c r="BJ33" s="21">
        <v>31.950484866407336</v>
      </c>
      <c r="BK33" s="97">
        <v>149.85258304666908</v>
      </c>
      <c r="BL33" s="97">
        <v>99.619033979469748</v>
      </c>
      <c r="BM33" s="97">
        <v>11.188731489690278</v>
      </c>
      <c r="BN33" s="97">
        <v>5.736746424060188</v>
      </c>
      <c r="BO33" s="97">
        <v>9.8548301586809028</v>
      </c>
      <c r="BP33" s="97">
        <v>31.950484866407336</v>
      </c>
      <c r="BQ33" s="2">
        <v>-61.177310503941278</v>
      </c>
      <c r="BR33" s="97">
        <v>6.1975621007128092</v>
      </c>
      <c r="BS33" s="97">
        <v>99.326588017511583</v>
      </c>
      <c r="BT33" s="97">
        <v>147.63342511547518</v>
      </c>
      <c r="BU33" s="97">
        <v>0.68048778795794429</v>
      </c>
      <c r="BV33" s="97">
        <v>113.00596563096322</v>
      </c>
      <c r="BW33" s="21">
        <v>99.330351662475508</v>
      </c>
      <c r="BX33" s="97">
        <v>151.03327289678546</v>
      </c>
      <c r="BY33" s="97">
        <v>99.326588017511583</v>
      </c>
      <c r="BZ33" s="97">
        <v>10.986310226351852</v>
      </c>
      <c r="CA33" s="97">
        <v>0.68048778795794429</v>
      </c>
      <c r="CB33" s="97">
        <v>7.9328681471516571</v>
      </c>
      <c r="CC33" s="97">
        <v>99.330351662475508</v>
      </c>
      <c r="CD33" s="2">
        <v>-75.73828287062112</v>
      </c>
    </row>
    <row r="34" spans="1:82" x14ac:dyDescent="0.25">
      <c r="A34" s="59">
        <v>28</v>
      </c>
      <c r="B34" s="46">
        <v>5.3845796446439538</v>
      </c>
      <c r="C34" s="97">
        <v>99.408655172707057</v>
      </c>
      <c r="D34" s="97">
        <v>146.96937693209682</v>
      </c>
      <c r="E34" s="97">
        <v>4.913060315491796</v>
      </c>
      <c r="F34" s="97">
        <v>113.75213806897797</v>
      </c>
      <c r="G34" s="21">
        <v>35.027705064453627</v>
      </c>
      <c r="H34" s="97">
        <v>150.57947558495505</v>
      </c>
      <c r="I34" s="97">
        <v>99.408655172707057</v>
      </c>
      <c r="J34" s="97">
        <v>12.806471699442508</v>
      </c>
      <c r="K34" s="97">
        <v>4.913060315491796</v>
      </c>
      <c r="L34" s="97">
        <v>6.8888229935165555</v>
      </c>
      <c r="M34" s="97">
        <v>35.027705064453627</v>
      </c>
      <c r="N34" s="2">
        <v>-67.309097410864652</v>
      </c>
      <c r="O34" s="97">
        <v>6.1499588740776439</v>
      </c>
      <c r="P34" s="97">
        <v>9.7955369059805619</v>
      </c>
      <c r="Q34" s="97">
        <v>141.78053975231066</v>
      </c>
      <c r="R34" s="97">
        <v>5.3670139433265298</v>
      </c>
      <c r="S34" s="97">
        <v>110.68641063137221</v>
      </c>
      <c r="T34" s="21">
        <v>35.270151228130004</v>
      </c>
      <c r="U34" s="97">
        <v>147.64434337355848</v>
      </c>
      <c r="V34" s="97">
        <v>9.7955369059805619</v>
      </c>
      <c r="W34" s="97">
        <v>10.676275825945918</v>
      </c>
      <c r="X34" s="97">
        <v>5.3670139433265298</v>
      </c>
      <c r="Y34" s="97">
        <v>9.271436892082928</v>
      </c>
      <c r="Z34" s="19">
        <v>35.270151228130004</v>
      </c>
      <c r="AA34" s="2">
        <v>-41.051968842993404</v>
      </c>
      <c r="AB34" s="62">
        <v>28</v>
      </c>
      <c r="AC34" s="46">
        <v>6.5404289989346198</v>
      </c>
      <c r="AD34" s="97">
        <v>99.681461577102993</v>
      </c>
      <c r="AE34" s="97">
        <v>147.64043731005063</v>
      </c>
      <c r="AF34" s="97">
        <v>6.437355022636055</v>
      </c>
      <c r="AG34" s="97">
        <v>113.81879285231493</v>
      </c>
      <c r="AH34" s="21">
        <v>34.880160032779258</v>
      </c>
      <c r="AI34" s="97">
        <v>150.11196401419326</v>
      </c>
      <c r="AJ34" s="97">
        <v>99.681461577102993</v>
      </c>
      <c r="AK34" s="97">
        <v>11.660135641174479</v>
      </c>
      <c r="AL34" s="19">
        <v>6.437355022636055</v>
      </c>
      <c r="AM34" s="97">
        <v>9.7653105349371945</v>
      </c>
      <c r="AN34" s="21">
        <v>34.880160032779258</v>
      </c>
      <c r="AO34" s="2">
        <v>-60.419069079401162</v>
      </c>
      <c r="AP34" s="66">
        <v>28</v>
      </c>
      <c r="AQ34" s="97">
        <v>5.877175171871631</v>
      </c>
      <c r="AR34" s="97">
        <v>99.482429589255275</v>
      </c>
      <c r="AS34" s="97">
        <v>144.17769847500105</v>
      </c>
      <c r="AT34" s="97">
        <v>75.248476461694523</v>
      </c>
      <c r="AU34" s="97">
        <v>110.27466571440372</v>
      </c>
      <c r="AV34" s="21">
        <v>33.767678205055255</v>
      </c>
      <c r="AW34" s="97">
        <v>145.59004484658229</v>
      </c>
      <c r="AX34" s="97">
        <v>99.482429589255275</v>
      </c>
      <c r="AY34" s="97">
        <v>10.611219269121591</v>
      </c>
      <c r="AZ34" s="97">
        <v>75.248476461694523</v>
      </c>
      <c r="BA34" s="97">
        <v>4.8510429819926459</v>
      </c>
      <c r="BB34" s="97">
        <v>33.767678205055255</v>
      </c>
      <c r="BC34" s="2">
        <v>-13.085585060041154</v>
      </c>
      <c r="BD34" s="62">
        <v>28</v>
      </c>
      <c r="BE34" s="97">
        <v>5.8548385239045624</v>
      </c>
      <c r="BF34" s="97">
        <v>99.630484840584032</v>
      </c>
      <c r="BG34" s="97">
        <v>147.21193118828114</v>
      </c>
      <c r="BH34" s="97">
        <v>4.9008010453149025</v>
      </c>
      <c r="BI34" s="97">
        <v>113.38415074377041</v>
      </c>
      <c r="BJ34" s="21">
        <v>34.666193260482245</v>
      </c>
      <c r="BK34" s="97">
        <v>150.96230222423387</v>
      </c>
      <c r="BL34" s="97">
        <v>99.630484840584032</v>
      </c>
      <c r="BM34" s="97">
        <v>11.463409531892367</v>
      </c>
      <c r="BN34" s="97">
        <v>4.9008010453149025</v>
      </c>
      <c r="BO34" s="97">
        <v>10.048892021262482</v>
      </c>
      <c r="BP34" s="97">
        <v>34.666193260482245</v>
      </c>
      <c r="BQ34" s="2">
        <v>-64.725116024501816</v>
      </c>
      <c r="BR34" s="97">
        <v>5.54044848278527</v>
      </c>
      <c r="BS34" s="97">
        <v>99.13392160527512</v>
      </c>
      <c r="BT34" s="97">
        <v>148.99341991661183</v>
      </c>
      <c r="BU34" s="97">
        <v>0.52719157364982461</v>
      </c>
      <c r="BV34" s="97">
        <v>114.28942475020858</v>
      </c>
      <c r="BW34" s="21">
        <v>99.255167254256818</v>
      </c>
      <c r="BX34" s="97">
        <v>149.68649246570249</v>
      </c>
      <c r="BY34" s="97">
        <v>99.13392160527512</v>
      </c>
      <c r="BZ34" s="97">
        <v>12.548108630189656</v>
      </c>
      <c r="CA34" s="97">
        <v>0.52719157364982461</v>
      </c>
      <c r="CB34" s="97">
        <v>7.3690569005053312</v>
      </c>
      <c r="CC34" s="97">
        <v>99.255167254256818</v>
      </c>
      <c r="CD34" s="2">
        <v>-78.3751909611928</v>
      </c>
    </row>
    <row r="35" spans="1:82" x14ac:dyDescent="0.25">
      <c r="A35" s="59">
        <v>29</v>
      </c>
      <c r="B35" s="46">
        <v>5.5389636532875075</v>
      </c>
      <c r="C35" s="97">
        <v>99.199762963543932</v>
      </c>
      <c r="D35" s="97">
        <v>149.12469869482354</v>
      </c>
      <c r="E35" s="97">
        <v>4.0925530184622687</v>
      </c>
      <c r="F35" s="97">
        <v>112.74863875702752</v>
      </c>
      <c r="G35" s="21">
        <v>33.916417269244313</v>
      </c>
      <c r="H35" s="97">
        <v>148.55740787332905</v>
      </c>
      <c r="I35" s="97">
        <v>99.199762963543932</v>
      </c>
      <c r="J35" s="97">
        <v>13.978723263137626</v>
      </c>
      <c r="K35" s="97">
        <v>4.0925530184622687</v>
      </c>
      <c r="L35" s="97">
        <v>9.3027101082334465</v>
      </c>
      <c r="M35" s="97">
        <v>33.916417269244313</v>
      </c>
      <c r="N35" s="2">
        <v>-67.164726655094839</v>
      </c>
      <c r="O35" s="97">
        <v>5.6279352242012202</v>
      </c>
      <c r="P35" s="97">
        <v>11.494177558472796</v>
      </c>
      <c r="Q35" s="97">
        <v>146.82485303324393</v>
      </c>
      <c r="R35" s="97">
        <v>6.4551211976871663</v>
      </c>
      <c r="S35" s="97">
        <v>109.94020201080723</v>
      </c>
      <c r="T35" s="21">
        <v>34.647180383252518</v>
      </c>
      <c r="U35" s="97">
        <v>143.78622914389442</v>
      </c>
      <c r="V35" s="97">
        <v>11.494177558472796</v>
      </c>
      <c r="W35" s="97">
        <v>14.340650515030338</v>
      </c>
      <c r="X35" s="97">
        <v>6.4551211976871663</v>
      </c>
      <c r="Y35" s="97">
        <v>9.4758626110910029</v>
      </c>
      <c r="Z35" s="19">
        <v>34.647180383252518</v>
      </c>
      <c r="AA35" s="2">
        <v>-37.654170087714199</v>
      </c>
      <c r="AB35" s="62">
        <v>29</v>
      </c>
      <c r="AC35" s="46">
        <v>5.864349080579661</v>
      </c>
      <c r="AD35" s="97">
        <v>99.149529395382118</v>
      </c>
      <c r="AE35" s="97">
        <v>148.6231115638893</v>
      </c>
      <c r="AF35" s="97">
        <v>5.0802747812763984</v>
      </c>
      <c r="AG35" s="97">
        <v>112.67127145539619</v>
      </c>
      <c r="AH35" s="21">
        <v>32.843353828159962</v>
      </c>
      <c r="AI35" s="97">
        <v>148.80000540016459</v>
      </c>
      <c r="AJ35" s="97">
        <v>99.149529395382118</v>
      </c>
      <c r="AK35" s="97">
        <v>8.7169496259418313</v>
      </c>
      <c r="AL35" s="19">
        <v>5.0802747812763984</v>
      </c>
      <c r="AM35" s="97">
        <v>10.974515917158438</v>
      </c>
      <c r="AN35" s="21">
        <v>32.843353828159962</v>
      </c>
      <c r="AO35" s="2">
        <v>-63.285395446463717</v>
      </c>
      <c r="AP35" s="66">
        <v>29</v>
      </c>
      <c r="AQ35" s="97">
        <v>5.5071489773015374</v>
      </c>
      <c r="AR35" s="97">
        <v>99.63965758312024</v>
      </c>
      <c r="AS35" s="97">
        <v>141.13601249073204</v>
      </c>
      <c r="AT35" s="97">
        <v>76.023316808924719</v>
      </c>
      <c r="AU35" s="97">
        <v>114.65875125285663</v>
      </c>
      <c r="AV35" s="21">
        <v>33.840520502717474</v>
      </c>
      <c r="AW35" s="97">
        <v>145.27898153547699</v>
      </c>
      <c r="AX35" s="97">
        <v>99.63965758312024</v>
      </c>
      <c r="AY35" s="97">
        <v>14.761605762513732</v>
      </c>
      <c r="AZ35" s="97">
        <v>76.023316808924719</v>
      </c>
      <c r="BA35" s="97">
        <v>5.7570686458790714</v>
      </c>
      <c r="BB35" s="97">
        <v>33.840520502717474</v>
      </c>
      <c r="BC35" s="2">
        <v>-14.02133781057556</v>
      </c>
      <c r="BD35" s="62">
        <v>29</v>
      </c>
      <c r="BE35" s="97">
        <v>5.8431848831858408</v>
      </c>
      <c r="BF35" s="97">
        <v>100.39837914797188</v>
      </c>
      <c r="BG35" s="97">
        <v>147.26159561919724</v>
      </c>
      <c r="BH35" s="97">
        <v>5.8868325072393359</v>
      </c>
      <c r="BI35" s="97">
        <v>113.94863281550667</v>
      </c>
      <c r="BJ35" s="21">
        <v>34.968741997642944</v>
      </c>
      <c r="BK35" s="97">
        <v>148.15549888774956</v>
      </c>
      <c r="BL35" s="97">
        <v>100.39837914797188</v>
      </c>
      <c r="BM35" s="97">
        <v>12.983084669940895</v>
      </c>
      <c r="BN35" s="97">
        <v>5.8868325072393359</v>
      </c>
      <c r="BO35" s="97">
        <v>8.119105209587044</v>
      </c>
      <c r="BP35" s="97">
        <v>34.968741997642944</v>
      </c>
      <c r="BQ35" s="2">
        <v>-63.279193329024807</v>
      </c>
      <c r="BR35" s="97">
        <v>6.2305632189449689</v>
      </c>
      <c r="BS35" s="97">
        <v>98.643309913231931</v>
      </c>
      <c r="BT35" s="97">
        <v>146.52504663924205</v>
      </c>
      <c r="BU35" s="97">
        <v>1.1285239443012489</v>
      </c>
      <c r="BV35" s="97">
        <v>112.12178274787837</v>
      </c>
      <c r="BW35" s="21">
        <v>99.891214542545484</v>
      </c>
      <c r="BX35" s="97">
        <v>148.59447748581161</v>
      </c>
      <c r="BY35" s="97">
        <v>98.643309913231931</v>
      </c>
      <c r="BZ35" s="97">
        <v>12.972545996405412</v>
      </c>
      <c r="CA35" s="97">
        <v>1.1285239443012489</v>
      </c>
      <c r="CB35" s="97">
        <v>2.6270102707948224</v>
      </c>
      <c r="CC35" s="97">
        <v>99.891214542545484</v>
      </c>
      <c r="CD35" s="2">
        <v>-85.083633756258465</v>
      </c>
    </row>
    <row r="36" spans="1:82" x14ac:dyDescent="0.25">
      <c r="A36" s="59">
        <v>30</v>
      </c>
      <c r="B36" s="46">
        <v>5.7873399936590362</v>
      </c>
      <c r="C36" s="97">
        <v>99.147690304275812</v>
      </c>
      <c r="D36" s="97">
        <v>147.23533299661216</v>
      </c>
      <c r="E36" s="97">
        <v>5.5930553549656077</v>
      </c>
      <c r="F36" s="97">
        <v>112.27002442539484</v>
      </c>
      <c r="G36" s="21">
        <v>32.565193444745589</v>
      </c>
      <c r="H36" s="97">
        <v>151.36650006500662</v>
      </c>
      <c r="I36" s="97">
        <v>99.147690304275812</v>
      </c>
      <c r="J36" s="97">
        <v>11.098767185959328</v>
      </c>
      <c r="K36" s="97">
        <v>5.5930553549656077</v>
      </c>
      <c r="L36" s="97">
        <v>11.979348658230606</v>
      </c>
      <c r="M36" s="97">
        <v>32.565193444745589</v>
      </c>
      <c r="N36" s="2">
        <v>-62.23325299043853</v>
      </c>
      <c r="O36" s="97">
        <v>5.490020797366916</v>
      </c>
      <c r="P36" s="97">
        <v>13.126274010437305</v>
      </c>
      <c r="Q36" s="97">
        <v>139.47929412453828</v>
      </c>
      <c r="R36" s="97">
        <v>5.4745526937722335</v>
      </c>
      <c r="S36" s="97">
        <v>114.26742373489566</v>
      </c>
      <c r="T36" s="21">
        <v>33.352873559886746</v>
      </c>
      <c r="U36" s="97">
        <v>144.25220851221823</v>
      </c>
      <c r="V36" s="97">
        <v>13.126274010437305</v>
      </c>
      <c r="W36" s="97">
        <v>11.763334062026656</v>
      </c>
      <c r="X36" s="97">
        <v>5.4745526937722335</v>
      </c>
      <c r="Y36" s="97">
        <v>7.8758145980048955</v>
      </c>
      <c r="Z36" s="19">
        <v>33.352873559886746</v>
      </c>
      <c r="AA36" s="2">
        <v>-43.942581060120709</v>
      </c>
      <c r="AB36" s="62">
        <v>30</v>
      </c>
      <c r="AC36" s="46">
        <v>6.2141356269567183</v>
      </c>
      <c r="AD36" s="97">
        <v>99.503059881441843</v>
      </c>
      <c r="AE36" s="97">
        <v>148.71964705233987</v>
      </c>
      <c r="AF36" s="97">
        <v>5.3261084739219564</v>
      </c>
      <c r="AG36" s="97">
        <v>113.99319319989537</v>
      </c>
      <c r="AH36" s="21">
        <v>32.522241735409835</v>
      </c>
      <c r="AI36" s="97">
        <v>147.67364926269443</v>
      </c>
      <c r="AJ36" s="97">
        <v>99.503059881441843</v>
      </c>
      <c r="AK36" s="97">
        <v>13.585403989029261</v>
      </c>
      <c r="AL36" s="19">
        <v>5.3261084739219564</v>
      </c>
      <c r="AM36" s="97">
        <v>14.104050617119878</v>
      </c>
      <c r="AN36" s="21">
        <v>32.522241735409835</v>
      </c>
      <c r="AO36" s="2">
        <v>-60.689880081626477</v>
      </c>
      <c r="AP36" s="66">
        <v>30</v>
      </c>
      <c r="AQ36" s="97">
        <v>5.7534735560861261</v>
      </c>
      <c r="AR36" s="97">
        <v>99.833707439691736</v>
      </c>
      <c r="AS36" s="97">
        <v>143.0104338064871</v>
      </c>
      <c r="AT36" s="97">
        <v>77.901805411566258</v>
      </c>
      <c r="AU36" s="97">
        <v>111.89458177730504</v>
      </c>
      <c r="AV36" s="21">
        <v>34.265500803095584</v>
      </c>
      <c r="AW36" s="97">
        <v>140.7629878914066</v>
      </c>
      <c r="AX36" s="97">
        <v>99.833707439691736</v>
      </c>
      <c r="AY36" s="97">
        <v>12.140004140279919</v>
      </c>
      <c r="AZ36" s="97">
        <v>77.901805411566258</v>
      </c>
      <c r="BA36" s="97">
        <v>4.0870819886176815</v>
      </c>
      <c r="BB36" s="97">
        <v>34.265500803095584</v>
      </c>
      <c r="BC36" s="2">
        <v>-12.261269744375561</v>
      </c>
      <c r="BD36" s="62">
        <v>30</v>
      </c>
      <c r="BE36" s="97">
        <v>6.0143609377238167</v>
      </c>
      <c r="BF36" s="97">
        <v>100.11563707820423</v>
      </c>
      <c r="BG36" s="97">
        <v>147.59920801952094</v>
      </c>
      <c r="BH36" s="97">
        <v>5.8927127573308207</v>
      </c>
      <c r="BI36" s="97">
        <v>113.26902654167267</v>
      </c>
      <c r="BJ36" s="21">
        <v>33.199175462305966</v>
      </c>
      <c r="BK36" s="97">
        <v>147.08778004424377</v>
      </c>
      <c r="BL36" s="97">
        <v>100.11563707820423</v>
      </c>
      <c r="BM36" s="97">
        <v>11.902300311746622</v>
      </c>
      <c r="BN36" s="97">
        <v>5.8927127573308207</v>
      </c>
      <c r="BO36" s="97">
        <v>12.103233048610631</v>
      </c>
      <c r="BP36" s="97">
        <v>33.199175462305966</v>
      </c>
      <c r="BQ36" s="2">
        <v>-60.743236850837341</v>
      </c>
      <c r="BR36" s="97">
        <v>6.5076563797427855</v>
      </c>
      <c r="BS36" s="97">
        <v>98.622144800683429</v>
      </c>
      <c r="BT36" s="97">
        <v>149.35916099958138</v>
      </c>
      <c r="BU36" s="97">
        <v>1.9960315340007164</v>
      </c>
      <c r="BV36" s="97">
        <v>113.44657201597524</v>
      </c>
      <c r="BW36" s="21">
        <v>99.867340860093151</v>
      </c>
      <c r="BX36" s="97">
        <v>150.13789870028134</v>
      </c>
      <c r="BY36" s="97">
        <v>98.622144800683429</v>
      </c>
      <c r="BZ36" s="97">
        <v>12.698521233915796</v>
      </c>
      <c r="CA36" s="97">
        <v>1.9960315340007164</v>
      </c>
      <c r="CB36" s="97">
        <v>9.1541187249894165</v>
      </c>
      <c r="CC36" s="97">
        <v>99.867340860093151</v>
      </c>
      <c r="CD36" s="2">
        <v>-70.121363120141581</v>
      </c>
    </row>
    <row r="37" spans="1:82" x14ac:dyDescent="0.25">
      <c r="A37" s="59">
        <v>31</v>
      </c>
      <c r="B37" s="46">
        <v>5.6972836593645031</v>
      </c>
      <c r="C37" s="97">
        <v>99.102484727041386</v>
      </c>
      <c r="D37" s="97">
        <v>149.67243997502422</v>
      </c>
      <c r="E37" s="97">
        <v>6.2757907407803755</v>
      </c>
      <c r="F37" s="97">
        <v>114.78127430545837</v>
      </c>
      <c r="G37" s="21">
        <v>31.988761106974472</v>
      </c>
      <c r="H37" s="97">
        <v>151.38692008879107</v>
      </c>
      <c r="I37" s="97">
        <v>99.102484727041386</v>
      </c>
      <c r="J37" s="97">
        <v>12.697648196921362</v>
      </c>
      <c r="K37" s="97">
        <v>6.2757907407803755</v>
      </c>
      <c r="L37" s="97">
        <v>9.7295408228488984</v>
      </c>
      <c r="M37" s="97">
        <v>31.988761106974472</v>
      </c>
      <c r="N37" s="2">
        <v>-61.865171572441646</v>
      </c>
      <c r="O37" s="97">
        <v>5.5344244371554536</v>
      </c>
      <c r="P37" s="97">
        <v>10.770733125789043</v>
      </c>
      <c r="Q37" s="97">
        <v>142.43894664028878</v>
      </c>
      <c r="R37" s="97">
        <v>5.389600696906431</v>
      </c>
      <c r="S37" s="97">
        <v>113.37770151835973</v>
      </c>
      <c r="T37" s="21">
        <v>34.22819434595138</v>
      </c>
      <c r="U37" s="97">
        <v>144.00685957765185</v>
      </c>
      <c r="V37" s="97">
        <v>10.770733125789043</v>
      </c>
      <c r="W37" s="97">
        <v>9.4509461106769628</v>
      </c>
      <c r="X37" s="97">
        <v>5.389600696906431</v>
      </c>
      <c r="Y37" s="97">
        <v>8.5440884522008194</v>
      </c>
      <c r="Z37" s="19">
        <v>34.22819434595138</v>
      </c>
      <c r="AA37" s="2">
        <v>-42.082385178354684</v>
      </c>
      <c r="AB37" s="62">
        <v>31</v>
      </c>
      <c r="AC37" s="46">
        <v>5.6702046814768794</v>
      </c>
      <c r="AD37" s="97">
        <v>99.974415250125716</v>
      </c>
      <c r="AE37" s="97">
        <v>146.54320562995679</v>
      </c>
      <c r="AF37" s="97">
        <v>5.3968665555998632</v>
      </c>
      <c r="AG37" s="97">
        <v>113.12729709352259</v>
      </c>
      <c r="AH37" s="21">
        <v>34.842709682538882</v>
      </c>
      <c r="AI37" s="97">
        <v>147.62042943227942</v>
      </c>
      <c r="AJ37" s="97">
        <v>99.974415250125716</v>
      </c>
      <c r="AK37" s="97">
        <v>15.695556897968032</v>
      </c>
      <c r="AL37" s="19">
        <v>5.3968665555998632</v>
      </c>
      <c r="AM37" s="97">
        <v>8.0764480660418965</v>
      </c>
      <c r="AN37" s="21">
        <v>34.842709682538882</v>
      </c>
      <c r="AO37" s="2">
        <v>-64.610148618225182</v>
      </c>
      <c r="AP37" s="66">
        <v>31</v>
      </c>
      <c r="AQ37" s="97">
        <v>6.6121324654772451</v>
      </c>
      <c r="AR37" s="97">
        <v>99.068399915410524</v>
      </c>
      <c r="AS37" s="97">
        <v>145.18535549554048</v>
      </c>
      <c r="AT37" s="97">
        <v>75.068639880279321</v>
      </c>
      <c r="AU37" s="97">
        <v>111.59259631369504</v>
      </c>
      <c r="AV37" s="21">
        <v>34.169038731023093</v>
      </c>
      <c r="AW37" s="97">
        <v>140.67544293276245</v>
      </c>
      <c r="AX37" s="97">
        <v>99.068399915410524</v>
      </c>
      <c r="AY37" s="97">
        <v>10.888306141158571</v>
      </c>
      <c r="AZ37" s="97">
        <v>75.068639880279321</v>
      </c>
      <c r="BA37" s="97">
        <v>2.5511111564565057</v>
      </c>
      <c r="BB37" s="97">
        <v>34.169038731023093</v>
      </c>
      <c r="BC37" s="2">
        <v>-12.367453466869401</v>
      </c>
      <c r="BD37" s="62">
        <v>31</v>
      </c>
      <c r="BE37" s="97">
        <v>6.3438850491702397</v>
      </c>
      <c r="BF37" s="97">
        <v>99.190546043261307</v>
      </c>
      <c r="BG37" s="97">
        <v>149.80320916917395</v>
      </c>
      <c r="BH37" s="97">
        <v>6.0556760583029812</v>
      </c>
      <c r="BI37" s="97">
        <v>111.73739675170468</v>
      </c>
      <c r="BJ37" s="21">
        <v>33.485970421933274</v>
      </c>
      <c r="BK37" s="97">
        <v>152.11424472154926</v>
      </c>
      <c r="BL37" s="97">
        <v>99.190546043261307</v>
      </c>
      <c r="BM37" s="97">
        <v>11.913595006409828</v>
      </c>
      <c r="BN37" s="97">
        <v>6.0556760583029812</v>
      </c>
      <c r="BO37" s="97">
        <v>10.16217443534711</v>
      </c>
      <c r="BP37" s="97">
        <v>33.485970421933274</v>
      </c>
      <c r="BQ37" s="2">
        <v>-61.189944330454281</v>
      </c>
      <c r="BR37" s="97">
        <v>6.143805846590336</v>
      </c>
      <c r="BS37" s="97">
        <v>99.628987787274212</v>
      </c>
      <c r="BT37" s="97">
        <v>146.87611109342799</v>
      </c>
      <c r="BU37" s="97">
        <v>1.0518339533728103</v>
      </c>
      <c r="BV37" s="97">
        <v>114.35235036507378</v>
      </c>
      <c r="BW37" s="21">
        <v>99.84662553594282</v>
      </c>
      <c r="BX37" s="97">
        <v>149.9588632546793</v>
      </c>
      <c r="BY37" s="97">
        <v>99.628987787274212</v>
      </c>
      <c r="BZ37" s="97">
        <v>10.568325575469594</v>
      </c>
      <c r="CA37" s="97">
        <v>1.0518339533728103</v>
      </c>
      <c r="CB37" s="97">
        <v>11.662943259748147</v>
      </c>
      <c r="CC37" s="97">
        <v>99.84662553594282</v>
      </c>
      <c r="CD37" s="2">
        <v>-69.252740487255167</v>
      </c>
    </row>
    <row r="38" spans="1:82" x14ac:dyDescent="0.25">
      <c r="A38" s="59">
        <v>32</v>
      </c>
      <c r="B38" s="46">
        <v>6.7883864134018372</v>
      </c>
      <c r="C38" s="97">
        <v>99.590674425710915</v>
      </c>
      <c r="D38" s="97">
        <v>150.14378511894873</v>
      </c>
      <c r="E38" s="97">
        <v>5.721747712449095</v>
      </c>
      <c r="F38" s="97">
        <v>114.64879338387692</v>
      </c>
      <c r="G38" s="21">
        <v>34.230448298280038</v>
      </c>
      <c r="H38" s="97">
        <v>147.49170876183172</v>
      </c>
      <c r="I38" s="97">
        <v>99.590674425710915</v>
      </c>
      <c r="J38" s="97">
        <v>13.85940148825404</v>
      </c>
      <c r="K38" s="97">
        <v>5.721747712449095</v>
      </c>
      <c r="L38" s="97">
        <v>8.0756896428153873</v>
      </c>
      <c r="M38" s="97">
        <v>34.230448298280038</v>
      </c>
      <c r="N38" s="2">
        <v>-61.830323204138161</v>
      </c>
      <c r="O38" s="97">
        <v>5.3156861620481548</v>
      </c>
      <c r="P38" s="97">
        <v>9.5347662989779121</v>
      </c>
      <c r="Q38" s="97">
        <v>140.50861806826339</v>
      </c>
      <c r="R38" s="97">
        <v>6.1565207692997941</v>
      </c>
      <c r="S38" s="97">
        <v>113.7219736624365</v>
      </c>
      <c r="T38" s="21">
        <v>33.452237576823549</v>
      </c>
      <c r="U38" s="97">
        <v>141.91409466743113</v>
      </c>
      <c r="V38" s="97">
        <v>9.5347662989779121</v>
      </c>
      <c r="W38" s="97">
        <v>9.4895555318056495</v>
      </c>
      <c r="X38" s="97">
        <v>6.1565207692997941</v>
      </c>
      <c r="Y38" s="97">
        <v>13.847960199069711</v>
      </c>
      <c r="Z38" s="19">
        <v>33.452237576823549</v>
      </c>
      <c r="AA38" s="2">
        <v>-35.243643192631076</v>
      </c>
      <c r="AB38" s="62">
        <v>32</v>
      </c>
      <c r="AC38" s="46">
        <v>5.2775330512024698</v>
      </c>
      <c r="AD38" s="97">
        <v>98.808056586996059</v>
      </c>
      <c r="AE38" s="97">
        <v>148.52917893259789</v>
      </c>
      <c r="AF38" s="97">
        <v>7.7849805665343315</v>
      </c>
      <c r="AG38" s="97">
        <v>112.27126443376432</v>
      </c>
      <c r="AH38" s="21">
        <v>34.250228341127546</v>
      </c>
      <c r="AI38" s="97">
        <v>153.45495194212981</v>
      </c>
      <c r="AJ38" s="97">
        <v>98.808056586996059</v>
      </c>
      <c r="AK38" s="97">
        <v>11.057549963435568</v>
      </c>
      <c r="AL38" s="19">
        <v>7.7849805665343315</v>
      </c>
      <c r="AM38" s="97">
        <v>13.483157369869994</v>
      </c>
      <c r="AN38" s="21">
        <v>34.250228341127546</v>
      </c>
      <c r="AO38" s="2">
        <v>-57.984888704328206</v>
      </c>
      <c r="AP38" s="66">
        <v>32</v>
      </c>
      <c r="AQ38" s="97">
        <v>6.2092995048365331</v>
      </c>
      <c r="AR38" s="97">
        <v>99.541767811045261</v>
      </c>
      <c r="AS38" s="97">
        <v>142.44224330021981</v>
      </c>
      <c r="AT38" s="97">
        <v>75.235596000904494</v>
      </c>
      <c r="AU38" s="97">
        <v>113.60925743276054</v>
      </c>
      <c r="AV38" s="21">
        <v>33.459187858457234</v>
      </c>
      <c r="AW38" s="97">
        <v>147.79226585496664</v>
      </c>
      <c r="AX38" s="97">
        <v>99.541767811045261</v>
      </c>
      <c r="AY38" s="97">
        <v>11.019257494954349</v>
      </c>
      <c r="AZ38" s="97">
        <v>75.235596000904494</v>
      </c>
      <c r="BA38" s="97">
        <v>3.3225724666014136</v>
      </c>
      <c r="BB38" s="97">
        <v>33.459187858457234</v>
      </c>
      <c r="BC38" s="2">
        <v>-13.898496623230827</v>
      </c>
      <c r="BD38" s="62">
        <v>32</v>
      </c>
      <c r="BE38" s="97">
        <v>5.7513006329479532</v>
      </c>
      <c r="BF38" s="97">
        <v>99.633238372484072</v>
      </c>
      <c r="BG38" s="97">
        <v>147.56409459670607</v>
      </c>
      <c r="BH38" s="97">
        <v>6.0607858970539166</v>
      </c>
      <c r="BI38" s="97">
        <v>113.09223363856857</v>
      </c>
      <c r="BJ38" s="21">
        <v>33.140067309610295</v>
      </c>
      <c r="BK38" s="97">
        <v>146.58389763624737</v>
      </c>
      <c r="BL38" s="97">
        <v>99.633238372484072</v>
      </c>
      <c r="BM38" s="97">
        <v>9.7686022280696285</v>
      </c>
      <c r="BN38" s="97">
        <v>6.0607858970539166</v>
      </c>
      <c r="BO38" s="97">
        <v>12.96490492379748</v>
      </c>
      <c r="BP38" s="97">
        <v>33.140067309610295</v>
      </c>
      <c r="BQ38" s="2">
        <v>-60.208186458762732</v>
      </c>
      <c r="BR38" s="97">
        <v>6.0891991842732907</v>
      </c>
      <c r="BS38" s="97">
        <v>99.149283037523588</v>
      </c>
      <c r="BT38" s="97">
        <v>148.83042955211079</v>
      </c>
      <c r="BU38" s="97">
        <v>0.99834792864173383</v>
      </c>
      <c r="BV38" s="97">
        <v>113.56511306905308</v>
      </c>
      <c r="BW38" s="21">
        <v>100.1539057875797</v>
      </c>
      <c r="BX38" s="97">
        <v>149.52711968522397</v>
      </c>
      <c r="BY38" s="97">
        <v>99.149283037523588</v>
      </c>
      <c r="BZ38" s="97">
        <v>10.429963226969933</v>
      </c>
      <c r="CA38" s="97">
        <v>0.99834792864173383</v>
      </c>
      <c r="CB38" s="97">
        <v>12.756670691403077</v>
      </c>
      <c r="CC38" s="97">
        <v>100.1539057875797</v>
      </c>
      <c r="CD38" s="2">
        <v>-67.769729520875927</v>
      </c>
    </row>
    <row r="39" spans="1:82" x14ac:dyDescent="0.25">
      <c r="A39" s="59">
        <v>33</v>
      </c>
      <c r="B39" s="46">
        <v>5.8930370760541813</v>
      </c>
      <c r="C39" s="97">
        <v>99.837765384436437</v>
      </c>
      <c r="D39" s="97">
        <v>146.62732545654526</v>
      </c>
      <c r="E39" s="97">
        <v>7.1395765349654594</v>
      </c>
      <c r="F39" s="97">
        <v>111.88765790778778</v>
      </c>
      <c r="G39" s="21">
        <v>33.317072862714994</v>
      </c>
      <c r="H39" s="97">
        <v>149.21994849931662</v>
      </c>
      <c r="I39" s="97">
        <v>99.837765384436437</v>
      </c>
      <c r="J39" s="97">
        <v>11.90296930554139</v>
      </c>
      <c r="K39" s="97">
        <v>7.1395765349654594</v>
      </c>
      <c r="L39" s="97">
        <v>9.3550595163021768</v>
      </c>
      <c r="M39" s="97">
        <v>33.317072862714994</v>
      </c>
      <c r="N39" s="2">
        <v>-59.947465032359261</v>
      </c>
      <c r="O39" s="97">
        <v>6.2020682982755648</v>
      </c>
      <c r="P39" s="97">
        <v>10.51871311734156</v>
      </c>
      <c r="Q39" s="97">
        <v>141.59689094960825</v>
      </c>
      <c r="R39" s="97">
        <v>4.8183717410886295</v>
      </c>
      <c r="S39" s="97">
        <v>111.28638600089592</v>
      </c>
      <c r="T39" s="21">
        <v>33.950958278329978</v>
      </c>
      <c r="U39" s="97">
        <v>149.75673141615439</v>
      </c>
      <c r="V39" s="97">
        <v>10.51871311734156</v>
      </c>
      <c r="W39" s="97">
        <v>6.921481834680657</v>
      </c>
      <c r="X39" s="97">
        <v>4.8183717410886295</v>
      </c>
      <c r="Y39" s="97">
        <v>13.371026209584585</v>
      </c>
      <c r="Z39" s="19">
        <v>33.950958278329978</v>
      </c>
      <c r="AA39" s="2">
        <v>-39.74922161545441</v>
      </c>
      <c r="AB39" s="62">
        <v>33</v>
      </c>
      <c r="AC39" s="46">
        <v>6.8989206090141817</v>
      </c>
      <c r="AD39" s="97">
        <v>99.57639078472063</v>
      </c>
      <c r="AE39" s="97">
        <v>149.37295667394568</v>
      </c>
      <c r="AF39" s="97">
        <v>5.5187251223181715</v>
      </c>
      <c r="AG39" s="97">
        <v>115.71577619706096</v>
      </c>
      <c r="AH39" s="21">
        <v>34.022209808850448</v>
      </c>
      <c r="AI39" s="97">
        <v>147.76686702588611</v>
      </c>
      <c r="AJ39" s="97">
        <v>99.57639078472063</v>
      </c>
      <c r="AK39" s="97">
        <v>12.522190722266219</v>
      </c>
      <c r="AL39" s="19">
        <v>5.5187251223181715</v>
      </c>
      <c r="AM39" s="97">
        <v>7.294733819831281</v>
      </c>
      <c r="AN39" s="21">
        <v>34.022209808850448</v>
      </c>
      <c r="AO39" s="2">
        <v>-62.642045420567591</v>
      </c>
      <c r="AP39" s="66">
        <v>33</v>
      </c>
      <c r="AQ39" s="97">
        <v>5.2657101117309617</v>
      </c>
      <c r="AR39" s="97">
        <v>100.42542858649099</v>
      </c>
      <c r="AS39" s="97">
        <v>142.95249124121219</v>
      </c>
      <c r="AT39" s="97">
        <v>76.156878568427729</v>
      </c>
      <c r="AU39" s="97">
        <v>111.24427879261521</v>
      </c>
      <c r="AV39" s="21">
        <v>33.056151113927292</v>
      </c>
      <c r="AW39" s="97">
        <v>147.12045281316051</v>
      </c>
      <c r="AX39" s="97">
        <v>100.42542858649099</v>
      </c>
      <c r="AY39" s="97">
        <v>12.73561988210465</v>
      </c>
      <c r="AZ39" s="97">
        <v>76.156878568427729</v>
      </c>
      <c r="BA39" s="97">
        <v>6.4849484948371057</v>
      </c>
      <c r="BB39" s="97">
        <v>33.056151113927292</v>
      </c>
      <c r="BC39" s="2">
        <v>-13.585373346375876</v>
      </c>
      <c r="BD39" s="62">
        <v>33</v>
      </c>
      <c r="BE39" s="97">
        <v>5.7695711293517551</v>
      </c>
      <c r="BF39" s="97">
        <v>99.756836076708268</v>
      </c>
      <c r="BG39" s="97">
        <v>151.08887708315558</v>
      </c>
      <c r="BH39" s="97">
        <v>5.0378160936191438</v>
      </c>
      <c r="BI39" s="97">
        <v>113.30642971534004</v>
      </c>
      <c r="BJ39" s="21">
        <v>34.287808148112788</v>
      </c>
      <c r="BK39" s="97">
        <v>149.56713855029463</v>
      </c>
      <c r="BL39" s="97">
        <v>99.756836076708268</v>
      </c>
      <c r="BM39" s="97">
        <v>11.796737094359457</v>
      </c>
      <c r="BN39" s="97">
        <v>5.0378160936191438</v>
      </c>
      <c r="BO39" s="97">
        <v>5.199592682590028</v>
      </c>
      <c r="BP39" s="97">
        <v>34.287808148112788</v>
      </c>
      <c r="BQ39" s="2">
        <v>-66.809710127580672</v>
      </c>
      <c r="BR39" s="97">
        <v>5.8606469906124818</v>
      </c>
      <c r="BS39" s="97">
        <v>99.404833553011443</v>
      </c>
      <c r="BT39" s="97">
        <v>148.63724319616981</v>
      </c>
      <c r="BU39" s="97">
        <v>0.63362041464722818</v>
      </c>
      <c r="BV39" s="97">
        <v>115.14153378640914</v>
      </c>
      <c r="BW39" s="21">
        <v>99.466691092353187</v>
      </c>
      <c r="BX39" s="97">
        <v>150.91061478985804</v>
      </c>
      <c r="BY39" s="97">
        <v>99.404833553011443</v>
      </c>
      <c r="BZ39" s="97">
        <v>14.528329679026701</v>
      </c>
      <c r="CA39" s="97">
        <v>0.63362041464722818</v>
      </c>
      <c r="CB39" s="97">
        <v>7.7392690348648845</v>
      </c>
      <c r="CC39" s="97">
        <v>99.466691092353187</v>
      </c>
      <c r="CD39" s="2">
        <v>-77.00073621554624</v>
      </c>
    </row>
    <row r="40" spans="1:82" x14ac:dyDescent="0.25">
      <c r="A40" s="59">
        <v>34</v>
      </c>
      <c r="B40" s="46">
        <v>5.4461194143524034</v>
      </c>
      <c r="C40" s="97">
        <v>100.07237777901447</v>
      </c>
      <c r="D40" s="97">
        <v>148.65345792466098</v>
      </c>
      <c r="E40" s="97">
        <v>5.8167191535839171</v>
      </c>
      <c r="F40" s="97">
        <v>113.74645768650076</v>
      </c>
      <c r="G40" s="21">
        <v>34.216225676070614</v>
      </c>
      <c r="H40" s="97">
        <v>149.94172749133608</v>
      </c>
      <c r="I40" s="97">
        <v>100.07237777901447</v>
      </c>
      <c r="J40" s="97">
        <v>13.763570202763471</v>
      </c>
      <c r="K40" s="97">
        <v>5.8167191535839171</v>
      </c>
      <c r="L40" s="97">
        <v>13.222625116721186</v>
      </c>
      <c r="M40" s="97">
        <v>34.216225676070614</v>
      </c>
      <c r="N40" s="2">
        <v>-61.501639371123595</v>
      </c>
      <c r="O40" s="97">
        <v>6.1067200418165397</v>
      </c>
      <c r="P40" s="97">
        <v>11.337008184646882</v>
      </c>
      <c r="Q40" s="97">
        <v>145.5016364141502</v>
      </c>
      <c r="R40" s="97">
        <v>6.6440910360942933</v>
      </c>
      <c r="S40" s="97">
        <v>110.07323270434682</v>
      </c>
      <c r="T40" s="21">
        <v>33.842433337159854</v>
      </c>
      <c r="U40" s="97">
        <v>142.81047652800407</v>
      </c>
      <c r="V40" s="97">
        <v>11.337008184646882</v>
      </c>
      <c r="W40" s="97">
        <v>11.779691687605668</v>
      </c>
      <c r="X40" s="97">
        <v>6.6440910360942933</v>
      </c>
      <c r="Y40" s="97">
        <v>5.608048795383981</v>
      </c>
      <c r="Z40" s="19">
        <v>33.842433337159854</v>
      </c>
      <c r="AA40" s="2">
        <v>-39.393478662867132</v>
      </c>
      <c r="AB40" s="62">
        <v>34</v>
      </c>
      <c r="AC40" s="46">
        <v>5.9529946679357062</v>
      </c>
      <c r="AD40" s="97">
        <v>99.468930647166502</v>
      </c>
      <c r="AE40" s="97">
        <v>149.03084371844679</v>
      </c>
      <c r="AF40" s="97">
        <v>5.2046636843316216</v>
      </c>
      <c r="AG40" s="97">
        <v>112.77625135785551</v>
      </c>
      <c r="AH40" s="21">
        <v>34.409353899553352</v>
      </c>
      <c r="AI40" s="97">
        <v>150.02613999781454</v>
      </c>
      <c r="AJ40" s="97">
        <v>99.468930647166502</v>
      </c>
      <c r="AK40" s="97">
        <v>12.366648924922492</v>
      </c>
      <c r="AL40" s="19">
        <v>5.2046636843316216</v>
      </c>
      <c r="AM40" s="97">
        <v>10.938304238364507</v>
      </c>
      <c r="AN40" s="21">
        <v>34.409353899553352</v>
      </c>
      <c r="AO40" s="2">
        <v>-63.082114603163824</v>
      </c>
      <c r="AP40" s="66">
        <v>34</v>
      </c>
      <c r="AQ40" s="97">
        <v>6.3209443252767228</v>
      </c>
      <c r="AR40" s="97">
        <v>99.987368789557166</v>
      </c>
      <c r="AS40" s="97">
        <v>142.10627141325273</v>
      </c>
      <c r="AT40" s="97">
        <v>75.799409019353959</v>
      </c>
      <c r="AU40" s="97">
        <v>113.02529045725566</v>
      </c>
      <c r="AV40" s="21">
        <v>33.00194966941126</v>
      </c>
      <c r="AW40" s="97">
        <v>142.65469835167804</v>
      </c>
      <c r="AX40" s="97">
        <v>99.987368789557166</v>
      </c>
      <c r="AY40" s="97">
        <v>14.272054642649175</v>
      </c>
      <c r="AZ40" s="97">
        <v>75.799409019353959</v>
      </c>
      <c r="BA40" s="97">
        <v>1.7032802797184854</v>
      </c>
      <c r="BB40" s="97">
        <v>33.00194966941126</v>
      </c>
      <c r="BC40" s="2">
        <v>-13.499288333219031</v>
      </c>
      <c r="BD40" s="62">
        <v>34</v>
      </c>
      <c r="BE40" s="97">
        <v>6.7065730153500205</v>
      </c>
      <c r="BF40" s="97">
        <v>99.631412807056847</v>
      </c>
      <c r="BG40" s="97">
        <v>149.40024606307969</v>
      </c>
      <c r="BH40" s="97">
        <v>4.7235302096716723</v>
      </c>
      <c r="BI40" s="97">
        <v>115.08088347959725</v>
      </c>
      <c r="BJ40" s="21">
        <v>34.539552796436773</v>
      </c>
      <c r="BK40" s="97">
        <v>148.18445339685559</v>
      </c>
      <c r="BL40" s="97">
        <v>99.631412807056847</v>
      </c>
      <c r="BM40" s="97">
        <v>9.2691408004700264</v>
      </c>
      <c r="BN40" s="97">
        <v>4.7235302096716723</v>
      </c>
      <c r="BO40" s="97">
        <v>14.340294887032584</v>
      </c>
      <c r="BP40" s="97">
        <v>34.539552796436773</v>
      </c>
      <c r="BQ40" s="2">
        <v>-61.12803885696426</v>
      </c>
      <c r="BR40" s="97">
        <v>5.5516452687149425</v>
      </c>
      <c r="BS40" s="97">
        <v>99.704002559750151</v>
      </c>
      <c r="BT40" s="97">
        <v>148.59662409066809</v>
      </c>
      <c r="BU40" s="97">
        <v>0.61636640826092881</v>
      </c>
      <c r="BV40" s="97">
        <v>113.853635448429</v>
      </c>
      <c r="BW40" s="21">
        <v>99.478457419491079</v>
      </c>
      <c r="BX40" s="97">
        <v>150.3481795083801</v>
      </c>
      <c r="BY40" s="97">
        <v>99.704002559750151</v>
      </c>
      <c r="BZ40" s="97">
        <v>11.788573763951689</v>
      </c>
      <c r="CA40" s="97">
        <v>0.61636640826092881</v>
      </c>
      <c r="CB40" s="97">
        <v>4.0993316828188879</v>
      </c>
      <c r="CC40" s="97">
        <v>99.478457419491079</v>
      </c>
      <c r="CD40" s="2">
        <v>-85.275251370545348</v>
      </c>
    </row>
    <row r="41" spans="1:82" x14ac:dyDescent="0.25">
      <c r="A41" s="59">
        <v>35</v>
      </c>
      <c r="B41" s="46">
        <v>6.0950611976608764</v>
      </c>
      <c r="C41" s="97">
        <v>99.338559107575406</v>
      </c>
      <c r="D41" s="97">
        <v>146.9686537145484</v>
      </c>
      <c r="E41" s="97">
        <v>5.9542461897400036</v>
      </c>
      <c r="F41" s="97">
        <v>114.53614719883414</v>
      </c>
      <c r="G41" s="21">
        <v>34.367046109789257</v>
      </c>
      <c r="H41" s="97">
        <v>151.58159952665582</v>
      </c>
      <c r="I41" s="97">
        <v>99.338559107575406</v>
      </c>
      <c r="J41" s="97">
        <v>13.438593325837097</v>
      </c>
      <c r="K41" s="97">
        <v>5.9542461897400036</v>
      </c>
      <c r="L41" s="97">
        <v>10.628714448370488</v>
      </c>
      <c r="M41" s="97">
        <v>34.367046109789257</v>
      </c>
      <c r="N41" s="2">
        <v>-61.869370840803661</v>
      </c>
      <c r="O41" s="97">
        <v>6.7808374522552715</v>
      </c>
      <c r="P41" s="97">
        <v>9.7112453631859381</v>
      </c>
      <c r="Q41" s="97">
        <v>142.89995809708245</v>
      </c>
      <c r="R41" s="97">
        <v>4.575431260534037</v>
      </c>
      <c r="S41" s="97">
        <v>112.57877246741536</v>
      </c>
      <c r="T41" s="21">
        <v>34.432080626601241</v>
      </c>
      <c r="U41" s="97">
        <v>145.8613047018153</v>
      </c>
      <c r="V41" s="97">
        <v>9.7112453631859381</v>
      </c>
      <c r="W41" s="97">
        <v>6.1989949602966998</v>
      </c>
      <c r="X41" s="97">
        <v>4.575431260534037</v>
      </c>
      <c r="Y41" s="97">
        <v>11.707401364268172</v>
      </c>
      <c r="Z41" s="19">
        <v>34.432080626601241</v>
      </c>
      <c r="AA41" s="2">
        <v>-41.218282909613478</v>
      </c>
      <c r="AB41" s="62">
        <v>35</v>
      </c>
      <c r="AC41" s="46">
        <v>5.6936010616806412</v>
      </c>
      <c r="AD41" s="97">
        <v>99.472451320888325</v>
      </c>
      <c r="AE41" s="97">
        <v>148.71941790951399</v>
      </c>
      <c r="AF41" s="97">
        <v>6.4026692718673921</v>
      </c>
      <c r="AG41" s="97">
        <v>113.15911938744046</v>
      </c>
      <c r="AH41" s="21">
        <v>34.858270131428647</v>
      </c>
      <c r="AI41" s="97">
        <v>150.85527274990375</v>
      </c>
      <c r="AJ41" s="97">
        <v>99.472451320888325</v>
      </c>
      <c r="AK41" s="97">
        <v>11.176748859870999</v>
      </c>
      <c r="AL41" s="19">
        <v>6.4026692718673921</v>
      </c>
      <c r="AM41" s="97">
        <v>7.5212150428840436</v>
      </c>
      <c r="AN41" s="21">
        <v>34.858270131428647</v>
      </c>
      <c r="AO41" s="2">
        <v>-62.74813110700034</v>
      </c>
      <c r="AP41" s="66">
        <v>35</v>
      </c>
      <c r="AQ41" s="97">
        <v>6.3462489428364099</v>
      </c>
      <c r="AR41" s="97">
        <v>99.625980116010098</v>
      </c>
      <c r="AS41" s="97">
        <v>141.71213786333175</v>
      </c>
      <c r="AT41" s="97">
        <v>76.588698747985362</v>
      </c>
      <c r="AU41" s="97">
        <v>112.37257441550275</v>
      </c>
      <c r="AV41" s="21">
        <v>33.357022889214463</v>
      </c>
      <c r="AW41" s="97">
        <v>145.05631173965492</v>
      </c>
      <c r="AX41" s="97">
        <v>99.625980116010098</v>
      </c>
      <c r="AY41" s="97">
        <v>6.8363930210836168</v>
      </c>
      <c r="AZ41" s="97">
        <v>76.588698747985362</v>
      </c>
      <c r="BA41" s="97">
        <v>4.5055978561578369</v>
      </c>
      <c r="BB41" s="97">
        <v>33.357022889214463</v>
      </c>
      <c r="BC41" s="2">
        <v>-12.601204645384998</v>
      </c>
      <c r="BD41" s="62">
        <v>35</v>
      </c>
      <c r="BE41" s="97">
        <v>5.3668874142682519</v>
      </c>
      <c r="BF41" s="97">
        <v>98.539199048897999</v>
      </c>
      <c r="BG41" s="97">
        <v>148.81948503427719</v>
      </c>
      <c r="BH41" s="97">
        <v>6.1489588372038018</v>
      </c>
      <c r="BI41" s="97">
        <v>114.84164414790861</v>
      </c>
      <c r="BJ41" s="21">
        <v>34.954712921412472</v>
      </c>
      <c r="BK41" s="97">
        <v>148.52152042875329</v>
      </c>
      <c r="BL41" s="97">
        <v>98.539199048897999</v>
      </c>
      <c r="BM41" s="97">
        <v>13.376259919782953</v>
      </c>
      <c r="BN41" s="97">
        <v>6.1489588372038018</v>
      </c>
      <c r="BO41" s="97">
        <v>10.85269340625095</v>
      </c>
      <c r="BP41" s="97">
        <v>34.954712921412472</v>
      </c>
      <c r="BQ41" s="2">
        <v>-61.715057327561908</v>
      </c>
      <c r="BR41" s="97">
        <v>6.1955036460180484</v>
      </c>
      <c r="BS41" s="97">
        <v>99.573877158611083</v>
      </c>
      <c r="BT41" s="97">
        <v>150.02924214016139</v>
      </c>
      <c r="BU41" s="97">
        <v>1.5616811318600696</v>
      </c>
      <c r="BV41" s="97">
        <v>114.57221809873393</v>
      </c>
      <c r="BW41" s="21">
        <v>99.10541382640578</v>
      </c>
      <c r="BX41" s="97">
        <v>151.21771485062138</v>
      </c>
      <c r="BY41" s="97">
        <v>99.573877158611083</v>
      </c>
      <c r="BZ41" s="97">
        <v>13.621241454081666</v>
      </c>
      <c r="CA41" s="97">
        <v>1.5616811318600696</v>
      </c>
      <c r="CB41" s="97">
        <v>3.5673847098091729</v>
      </c>
      <c r="CC41" s="97">
        <v>99.10541382640578</v>
      </c>
      <c r="CD41" s="2">
        <v>-81.816438403885343</v>
      </c>
    </row>
    <row r="42" spans="1:82" x14ac:dyDescent="0.25">
      <c r="A42" s="59">
        <v>36</v>
      </c>
      <c r="B42" s="46">
        <v>6.2109211557017296</v>
      </c>
      <c r="C42" s="97">
        <v>100.32494035999289</v>
      </c>
      <c r="D42" s="97">
        <v>149.01814521646045</v>
      </c>
      <c r="E42" s="97">
        <v>6.2377713444690785</v>
      </c>
      <c r="F42" s="97">
        <v>112.49116186995344</v>
      </c>
      <c r="G42" s="21">
        <v>35.321032012781828</v>
      </c>
      <c r="H42" s="97">
        <v>149.58732557796262</v>
      </c>
      <c r="I42" s="97">
        <v>100.32494035999289</v>
      </c>
      <c r="J42" s="97">
        <v>10.367701200372242</v>
      </c>
      <c r="K42" s="97">
        <v>6.2377713444690785</v>
      </c>
      <c r="L42" s="97">
        <v>8.4576127463365189</v>
      </c>
      <c r="M42" s="97">
        <v>35.321032012781828</v>
      </c>
      <c r="N42" s="2">
        <v>-61.749804612224523</v>
      </c>
      <c r="O42" s="97">
        <v>5.4895637957758687</v>
      </c>
      <c r="P42" s="97">
        <v>12.511374235692557</v>
      </c>
      <c r="Q42" s="97">
        <v>142.62582368234447</v>
      </c>
      <c r="R42" s="97">
        <v>5.6101410973034822</v>
      </c>
      <c r="S42" s="97">
        <v>112.27520019821635</v>
      </c>
      <c r="T42" s="21">
        <v>34.21890135685431</v>
      </c>
      <c r="U42" s="97">
        <v>147.03382855335758</v>
      </c>
      <c r="V42" s="97">
        <v>12.511374235692557</v>
      </c>
      <c r="W42" s="97">
        <v>10.739169628989416</v>
      </c>
      <c r="X42" s="97">
        <v>5.6101410973034822</v>
      </c>
      <c r="Y42" s="97">
        <v>9.5033766195394058</v>
      </c>
      <c r="Z42" s="19">
        <v>34.21890135685431</v>
      </c>
      <c r="AA42" s="2">
        <v>-41.603940803058997</v>
      </c>
      <c r="AB42" s="62">
        <v>36</v>
      </c>
      <c r="AC42" s="46">
        <v>5.9911137126434415</v>
      </c>
      <c r="AD42" s="97">
        <v>99.726844657987257</v>
      </c>
      <c r="AE42" s="97">
        <v>146.67604766420544</v>
      </c>
      <c r="AF42" s="97">
        <v>7.0567197311890366</v>
      </c>
      <c r="AG42" s="97">
        <v>115.02778571234305</v>
      </c>
      <c r="AH42" s="21">
        <v>34.370105964739196</v>
      </c>
      <c r="AI42" s="97">
        <v>151.22946845344023</v>
      </c>
      <c r="AJ42" s="97">
        <v>99.726844657987257</v>
      </c>
      <c r="AK42" s="97">
        <v>12.869058919718631</v>
      </c>
      <c r="AL42" s="19">
        <v>7.0567197311890366</v>
      </c>
      <c r="AM42" s="97">
        <v>12.792344422855606</v>
      </c>
      <c r="AN42" s="21">
        <v>34.370105964739196</v>
      </c>
      <c r="AO42" s="2">
        <v>-58.87668641761563</v>
      </c>
      <c r="AP42" s="66">
        <v>36</v>
      </c>
      <c r="AQ42" s="97">
        <v>5.6714647388454225</v>
      </c>
      <c r="AR42" s="97">
        <v>99.431038029295678</v>
      </c>
      <c r="AS42" s="97">
        <v>142.2141509735678</v>
      </c>
      <c r="AT42" s="97">
        <v>76.432356881844584</v>
      </c>
      <c r="AU42" s="97">
        <v>109.62846034825326</v>
      </c>
      <c r="AV42" s="21">
        <v>33.102613835400781</v>
      </c>
      <c r="AW42" s="97">
        <v>147.49543918654271</v>
      </c>
      <c r="AX42" s="97">
        <v>99.431038029295678</v>
      </c>
      <c r="AY42" s="97">
        <v>8.7858591459219593</v>
      </c>
      <c r="AZ42" s="97">
        <v>76.432356881844584</v>
      </c>
      <c r="BA42" s="97">
        <v>2.4836374084802588</v>
      </c>
      <c r="BB42" s="97">
        <v>33.102613835400781</v>
      </c>
      <c r="BC42" s="2">
        <v>-13.217547395434362</v>
      </c>
      <c r="BD42" s="62">
        <v>36</v>
      </c>
      <c r="BE42" s="97">
        <v>6.6145329049108783</v>
      </c>
      <c r="BF42" s="97">
        <v>99.609838217004437</v>
      </c>
      <c r="BG42" s="97">
        <v>148.27378521224924</v>
      </c>
      <c r="BH42" s="97">
        <v>6.0842755615338335</v>
      </c>
      <c r="BI42" s="97">
        <v>114.16620820799172</v>
      </c>
      <c r="BJ42" s="21">
        <v>34.169118359364703</v>
      </c>
      <c r="BK42" s="97">
        <v>151.1392973686134</v>
      </c>
      <c r="BL42" s="97">
        <v>99.609838217004437</v>
      </c>
      <c r="BM42" s="97">
        <v>12.427197020799268</v>
      </c>
      <c r="BN42" s="97">
        <v>6.0842755615338335</v>
      </c>
      <c r="BO42" s="97">
        <v>8.9912173395079904</v>
      </c>
      <c r="BP42" s="97">
        <v>34.169118359364703</v>
      </c>
      <c r="BQ42" s="2">
        <v>-61.490601462450996</v>
      </c>
      <c r="BR42" s="97">
        <v>6.4471199907008447</v>
      </c>
      <c r="BS42" s="97">
        <v>99.539885599891463</v>
      </c>
      <c r="BT42" s="97">
        <v>149.22319947928827</v>
      </c>
      <c r="BU42" s="97">
        <v>1.1071551354865832</v>
      </c>
      <c r="BV42" s="97">
        <v>112.60602753654207</v>
      </c>
      <c r="BW42" s="21">
        <v>99.48851602524644</v>
      </c>
      <c r="BX42" s="97">
        <v>149.78748811979128</v>
      </c>
      <c r="BY42" s="97">
        <v>99.539885599891463</v>
      </c>
      <c r="BZ42" s="97">
        <v>12.405325041642525</v>
      </c>
      <c r="CA42" s="97">
        <v>1.1071551354865832</v>
      </c>
      <c r="CB42" s="97">
        <v>9.8344992525680954</v>
      </c>
      <c r="CC42" s="97">
        <v>99.48851602524644</v>
      </c>
      <c r="CD42" s="2">
        <v>-71.08647774293992</v>
      </c>
    </row>
    <row r="43" spans="1:82" x14ac:dyDescent="0.25">
      <c r="A43" s="59">
        <v>37</v>
      </c>
      <c r="B43" s="46">
        <v>6.7093158578306582</v>
      </c>
      <c r="C43" s="97">
        <v>97.940991212640654</v>
      </c>
      <c r="D43" s="97">
        <v>149.34203809836933</v>
      </c>
      <c r="E43" s="97">
        <v>6.2386525787622871</v>
      </c>
      <c r="F43" s="97">
        <v>112.69305010813177</v>
      </c>
      <c r="G43" s="21">
        <v>33.120427048301451</v>
      </c>
      <c r="H43" s="97">
        <v>149.82659590547198</v>
      </c>
      <c r="I43" s="97">
        <v>97.940991212640654</v>
      </c>
      <c r="J43" s="97">
        <v>14.150939550971103</v>
      </c>
      <c r="K43" s="97">
        <v>6.2386525787622871</v>
      </c>
      <c r="L43" s="97">
        <v>11.544782746871009</v>
      </c>
      <c r="M43" s="97">
        <v>33.120427048301451</v>
      </c>
      <c r="N43" s="2">
        <v>-59.311876893245483</v>
      </c>
      <c r="O43" s="97">
        <v>6.0014008366512481</v>
      </c>
      <c r="P43" s="97">
        <v>13.113907464269463</v>
      </c>
      <c r="Q43" s="97">
        <v>143.43650094553928</v>
      </c>
      <c r="R43" s="97">
        <v>6.2738003106655462</v>
      </c>
      <c r="S43" s="97">
        <v>112.74057462238343</v>
      </c>
      <c r="T43" s="21">
        <v>32.601134458311101</v>
      </c>
      <c r="U43" s="97">
        <v>137.66388566316132</v>
      </c>
      <c r="V43" s="97">
        <v>13.113907464269463</v>
      </c>
      <c r="W43" s="97">
        <v>12.755728557694569</v>
      </c>
      <c r="X43" s="97">
        <v>6.2738003106655462</v>
      </c>
      <c r="Y43" s="97">
        <v>7.5793564838949621</v>
      </c>
      <c r="Z43" s="19">
        <v>32.601134458311101</v>
      </c>
      <c r="AA43" s="2">
        <v>-40.06221037519515</v>
      </c>
      <c r="AB43" s="62">
        <v>37</v>
      </c>
      <c r="AC43" s="46">
        <v>6.0071170178598798</v>
      </c>
      <c r="AD43" s="97">
        <v>98.824733194743899</v>
      </c>
      <c r="AE43" s="97">
        <v>148.29735108374069</v>
      </c>
      <c r="AF43" s="97">
        <v>4.2823255343161861</v>
      </c>
      <c r="AG43" s="97">
        <v>113.03304940368244</v>
      </c>
      <c r="AH43" s="21">
        <v>32.159879991390895</v>
      </c>
      <c r="AI43" s="97">
        <v>147.7507393731384</v>
      </c>
      <c r="AJ43" s="97">
        <v>98.824733194743899</v>
      </c>
      <c r="AK43" s="97">
        <v>13.159119465403085</v>
      </c>
      <c r="AL43" s="19">
        <v>4.2823255343161861</v>
      </c>
      <c r="AM43" s="97">
        <v>9.9666993009128344</v>
      </c>
      <c r="AN43" s="21">
        <v>32.159879991390895</v>
      </c>
      <c r="AO43" s="2">
        <v>-65.402056645566063</v>
      </c>
      <c r="AP43" s="66">
        <v>37</v>
      </c>
      <c r="AQ43" s="97">
        <v>5.4843472735838361</v>
      </c>
      <c r="AR43" s="97">
        <v>99.267851130552629</v>
      </c>
      <c r="AS43" s="97">
        <v>141.7128977853414</v>
      </c>
      <c r="AT43" s="97">
        <v>76.851313595914206</v>
      </c>
      <c r="AU43" s="97">
        <v>113.02509850987308</v>
      </c>
      <c r="AV43" s="21">
        <v>33.402956554522383</v>
      </c>
      <c r="AW43" s="97">
        <v>147.94798454938854</v>
      </c>
      <c r="AX43" s="97">
        <v>99.267851130552629</v>
      </c>
      <c r="AY43" s="97">
        <v>14.785575852133004</v>
      </c>
      <c r="AZ43" s="97">
        <v>76.851313595914206</v>
      </c>
      <c r="BA43" s="97">
        <v>2.2174875015540318</v>
      </c>
      <c r="BB43" s="97">
        <v>33.402956554522383</v>
      </c>
      <c r="BC43" s="2">
        <v>-14.101096771616776</v>
      </c>
      <c r="BD43" s="62">
        <v>37</v>
      </c>
      <c r="BE43" s="97">
        <v>6.3114178076056984</v>
      </c>
      <c r="BF43" s="97">
        <v>99.511578039552788</v>
      </c>
      <c r="BG43" s="97">
        <v>147.08821836275175</v>
      </c>
      <c r="BH43" s="97">
        <v>5.8144448305303174</v>
      </c>
      <c r="BI43" s="97">
        <v>113.63561505996717</v>
      </c>
      <c r="BJ43" s="21">
        <v>34.058081557395155</v>
      </c>
      <c r="BK43" s="97">
        <v>148.57773702604652</v>
      </c>
      <c r="BL43" s="97">
        <v>99.511578039552788</v>
      </c>
      <c r="BM43" s="97">
        <v>13.966207426796718</v>
      </c>
      <c r="BN43" s="97">
        <v>5.8144448305303174</v>
      </c>
      <c r="BO43" s="97">
        <v>14.692782192306602</v>
      </c>
      <c r="BP43" s="97">
        <v>34.058081557395155</v>
      </c>
      <c r="BQ43" s="2">
        <v>-59.488087136265619</v>
      </c>
      <c r="BR43" s="97">
        <v>6.4490549225254465</v>
      </c>
      <c r="BS43" s="97">
        <v>99.207805638915175</v>
      </c>
      <c r="BT43" s="97">
        <v>148.18347662130512</v>
      </c>
      <c r="BU43" s="97">
        <v>0.60511852572690472</v>
      </c>
      <c r="BV43" s="97">
        <v>114.46500304119472</v>
      </c>
      <c r="BW43" s="21">
        <v>98.800145243970562</v>
      </c>
      <c r="BX43" s="97">
        <v>148.9343121559979</v>
      </c>
      <c r="BY43" s="97">
        <v>99.207805638915175</v>
      </c>
      <c r="BZ43" s="97">
        <v>12.657457028293639</v>
      </c>
      <c r="CA43" s="97">
        <v>0.60511852572690472</v>
      </c>
      <c r="CB43" s="97">
        <v>12.690425774040705</v>
      </c>
      <c r="CC43" s="97">
        <v>98.800145243970562</v>
      </c>
      <c r="CD43" s="2">
        <v>-68.266777910373051</v>
      </c>
    </row>
    <row r="44" spans="1:82" x14ac:dyDescent="0.25">
      <c r="A44" s="59">
        <v>38</v>
      </c>
      <c r="B44" s="46">
        <v>5.8903793232366777</v>
      </c>
      <c r="C44" s="97">
        <v>98.398657543962159</v>
      </c>
      <c r="D44" s="97">
        <v>148.30774022295384</v>
      </c>
      <c r="E44" s="97">
        <v>5.7056383482229061</v>
      </c>
      <c r="F44" s="97">
        <v>114.14760537702493</v>
      </c>
      <c r="G44" s="21">
        <v>33.517394307181348</v>
      </c>
      <c r="H44" s="97">
        <v>148.79927037669668</v>
      </c>
      <c r="I44" s="97">
        <v>98.398657543962159</v>
      </c>
      <c r="J44" s="97">
        <v>12.202692260782424</v>
      </c>
      <c r="K44" s="97">
        <v>5.7056383482229061</v>
      </c>
      <c r="L44" s="97">
        <v>9.0356161105037227</v>
      </c>
      <c r="M44" s="97">
        <v>33.517394307181348</v>
      </c>
      <c r="N44" s="2">
        <v>-62.850625556441571</v>
      </c>
      <c r="O44" s="97">
        <v>5.8166042635166217</v>
      </c>
      <c r="P44" s="97">
        <v>10.983186649470111</v>
      </c>
      <c r="Q44" s="97">
        <v>139.90267618121095</v>
      </c>
      <c r="R44" s="97">
        <v>6.8434232310376446</v>
      </c>
      <c r="S44" s="97">
        <v>113.4803582441785</v>
      </c>
      <c r="T44" s="21">
        <v>35.002332698699888</v>
      </c>
      <c r="U44" s="97">
        <v>140.39552639168363</v>
      </c>
      <c r="V44" s="97">
        <v>10.983186649470111</v>
      </c>
      <c r="W44" s="97">
        <v>11.356820222880575</v>
      </c>
      <c r="X44" s="97">
        <v>6.8434232310376446</v>
      </c>
      <c r="Y44" s="97">
        <v>8.9570080923196596</v>
      </c>
      <c r="Z44" s="19">
        <v>35.002332698699888</v>
      </c>
      <c r="AA44" s="2">
        <v>-37.949917141466038</v>
      </c>
      <c r="AB44" s="62">
        <v>38</v>
      </c>
      <c r="AC44" s="46">
        <v>5.9377018870001947</v>
      </c>
      <c r="AD44" s="97">
        <v>99.559026385721467</v>
      </c>
      <c r="AE44" s="97">
        <v>147.40613639299835</v>
      </c>
      <c r="AF44" s="97">
        <v>6.2693957580787831</v>
      </c>
      <c r="AG44" s="97">
        <v>114.65062229239777</v>
      </c>
      <c r="AH44" s="21">
        <v>33.569793266503588</v>
      </c>
      <c r="AI44" s="97">
        <v>149.54858023534109</v>
      </c>
      <c r="AJ44" s="97">
        <v>99.559026385721467</v>
      </c>
      <c r="AK44" s="97">
        <v>11.183290210700079</v>
      </c>
      <c r="AL44" s="19">
        <v>6.2693957580787831</v>
      </c>
      <c r="AM44" s="97">
        <v>13.852308764302368</v>
      </c>
      <c r="AN44" s="21">
        <v>33.569793266503588</v>
      </c>
      <c r="AO44" s="2">
        <v>-59.63381180453279</v>
      </c>
      <c r="AP44" s="66">
        <v>38</v>
      </c>
      <c r="AQ44" s="97">
        <v>6.6990761338970568</v>
      </c>
      <c r="AR44" s="97">
        <v>98.984106265095662</v>
      </c>
      <c r="AS44" s="97">
        <v>143.41414803664134</v>
      </c>
      <c r="AT44" s="97">
        <v>75.292171997739388</v>
      </c>
      <c r="AU44" s="97">
        <v>114.05350643711273</v>
      </c>
      <c r="AV44" s="21">
        <v>32.835885647835966</v>
      </c>
      <c r="AW44" s="97">
        <v>141.68165555100518</v>
      </c>
      <c r="AX44" s="97">
        <v>98.984106265095662</v>
      </c>
      <c r="AY44" s="97">
        <v>9.1381587993121052</v>
      </c>
      <c r="AZ44" s="97">
        <v>75.292171997739388</v>
      </c>
      <c r="BA44" s="97">
        <v>1.1215965487487869</v>
      </c>
      <c r="BB44" s="97">
        <v>32.835885647835966</v>
      </c>
      <c r="BC44" s="2">
        <v>-12.538560427061721</v>
      </c>
      <c r="BD44" s="62">
        <v>38</v>
      </c>
      <c r="BE44" s="97">
        <v>5.7308442441210374</v>
      </c>
      <c r="BF44" s="97">
        <v>99.526839819247201</v>
      </c>
      <c r="BG44" s="97">
        <v>148.72807300405509</v>
      </c>
      <c r="BH44" s="97">
        <v>6.8372701141627665</v>
      </c>
      <c r="BI44" s="97">
        <v>112.56535144872228</v>
      </c>
      <c r="BJ44" s="21">
        <v>34.099929346435118</v>
      </c>
      <c r="BK44" s="97">
        <v>150.98978669897187</v>
      </c>
      <c r="BL44" s="97">
        <v>99.526839819247201</v>
      </c>
      <c r="BM44" s="97">
        <v>11.928208880485196</v>
      </c>
      <c r="BN44" s="97">
        <v>6.8372701141627665</v>
      </c>
      <c r="BO44" s="97">
        <v>13.724236846598158</v>
      </c>
      <c r="BP44" s="97">
        <v>34.099929346435118</v>
      </c>
      <c r="BQ44" s="2">
        <v>-58.845852235039501</v>
      </c>
      <c r="BR44" s="97">
        <v>5.0502394284029464</v>
      </c>
      <c r="BS44" s="97">
        <v>99.57660470745077</v>
      </c>
      <c r="BT44" s="97">
        <v>148.90376557768823</v>
      </c>
      <c r="BU44" s="97">
        <v>1.0448908368631791</v>
      </c>
      <c r="BV44" s="97">
        <v>114.01281439197743</v>
      </c>
      <c r="BW44" s="21">
        <v>99.364954676602309</v>
      </c>
      <c r="BX44" s="97">
        <v>147.90985256303867</v>
      </c>
      <c r="BY44" s="97">
        <v>99.57660470745077</v>
      </c>
      <c r="BZ44" s="97">
        <v>14.218890184220687</v>
      </c>
      <c r="CA44" s="97">
        <v>1.0448908368631791</v>
      </c>
      <c r="CB44" s="97">
        <v>6.6397362349068167</v>
      </c>
      <c r="CC44" s="97">
        <v>99.364954676602309</v>
      </c>
      <c r="CD44" s="2">
        <v>-79.067250934205177</v>
      </c>
    </row>
    <row r="45" spans="1:82" x14ac:dyDescent="0.25">
      <c r="A45" s="59">
        <v>39</v>
      </c>
      <c r="B45" s="46">
        <v>6.0087673965908568</v>
      </c>
      <c r="C45" s="97">
        <v>99.326468883211135</v>
      </c>
      <c r="D45" s="97">
        <v>149.68877349803518</v>
      </c>
      <c r="E45" s="97">
        <v>6.2909155854251626</v>
      </c>
      <c r="F45" s="97">
        <v>114.10630609189015</v>
      </c>
      <c r="G45" s="21">
        <v>34.045595850151948</v>
      </c>
      <c r="H45" s="97">
        <v>149.63789719696501</v>
      </c>
      <c r="I45" s="97">
        <v>99.326468883211135</v>
      </c>
      <c r="J45" s="97">
        <v>12.37483029207092</v>
      </c>
      <c r="K45" s="97">
        <v>6.2909155854251626</v>
      </c>
      <c r="L45" s="97">
        <v>4.6036591186447753</v>
      </c>
      <c r="M45" s="97">
        <v>34.045595850151948</v>
      </c>
      <c r="N45" s="2">
        <v>-63.776621267413354</v>
      </c>
      <c r="O45" s="97">
        <v>5.7827379205809688</v>
      </c>
      <c r="P45" s="97">
        <v>11.413159851380165</v>
      </c>
      <c r="Q45" s="97">
        <v>141.70241946766174</v>
      </c>
      <c r="R45" s="97">
        <v>6.4439798476152967</v>
      </c>
      <c r="S45" s="97">
        <v>112.94378585779431</v>
      </c>
      <c r="T45" s="21">
        <v>34.653335462726815</v>
      </c>
      <c r="U45" s="97">
        <v>143.73576412842709</v>
      </c>
      <c r="V45" s="97">
        <v>11.413159851380165</v>
      </c>
      <c r="W45" s="97">
        <v>10.940764716721619</v>
      </c>
      <c r="X45" s="97">
        <v>6.4439798476152967</v>
      </c>
      <c r="Y45" s="97">
        <v>11.049597262485896</v>
      </c>
      <c r="Z45" s="19">
        <v>34.653335462726815</v>
      </c>
      <c r="AA45" s="2">
        <v>-37.571384993579848</v>
      </c>
      <c r="AB45" s="62">
        <v>39</v>
      </c>
      <c r="AC45" s="46">
        <v>5.5355333140210572</v>
      </c>
      <c r="AD45" s="97">
        <v>100.18544219786058</v>
      </c>
      <c r="AE45" s="97">
        <v>149.43890998191549</v>
      </c>
      <c r="AF45" s="97">
        <v>6.0651562478621264</v>
      </c>
      <c r="AG45" s="97">
        <v>114.14774246779972</v>
      </c>
      <c r="AH45" s="21">
        <v>34.167730929919195</v>
      </c>
      <c r="AI45" s="97">
        <v>148.90986636781483</v>
      </c>
      <c r="AJ45" s="97">
        <v>100.18544219786058</v>
      </c>
      <c r="AK45" s="97">
        <v>13.496522819377461</v>
      </c>
      <c r="AL45" s="19">
        <v>6.0651562478621264</v>
      </c>
      <c r="AM45" s="97">
        <v>7.6438934033676276</v>
      </c>
      <c r="AN45" s="21">
        <v>34.167730929919195</v>
      </c>
      <c r="AO45" s="2">
        <v>-63.465111152950811</v>
      </c>
      <c r="AP45" s="66">
        <v>39</v>
      </c>
      <c r="AQ45" s="97">
        <v>6.516020616231188</v>
      </c>
      <c r="AR45" s="97">
        <v>99.283205067975103</v>
      </c>
      <c r="AS45" s="97">
        <v>143.12249283316629</v>
      </c>
      <c r="AT45" s="97">
        <v>76.964565218582564</v>
      </c>
      <c r="AU45" s="97">
        <v>109.860726809854</v>
      </c>
      <c r="AV45" s="21">
        <v>34.262685471874676</v>
      </c>
      <c r="AW45" s="97">
        <v>147.62234202303569</v>
      </c>
      <c r="AX45" s="97">
        <v>99.283205067975103</v>
      </c>
      <c r="AY45" s="97">
        <v>11.857258546696428</v>
      </c>
      <c r="AZ45" s="97">
        <v>76.964565218582564</v>
      </c>
      <c r="BA45" s="97">
        <v>2.2874979409242311</v>
      </c>
      <c r="BB45" s="97">
        <v>34.262685471874676</v>
      </c>
      <c r="BC45" s="2">
        <v>-13.213174048495725</v>
      </c>
      <c r="BD45" s="62">
        <v>39</v>
      </c>
      <c r="BE45" s="97">
        <v>6.3920214126612382</v>
      </c>
      <c r="BF45" s="97">
        <v>100.33579348127627</v>
      </c>
      <c r="BG45" s="97">
        <v>148.97928504882697</v>
      </c>
      <c r="BH45" s="97">
        <v>5.8740489649209495</v>
      </c>
      <c r="BI45" s="97">
        <v>116.80339097793397</v>
      </c>
      <c r="BJ45" s="21">
        <v>33.144702367661239</v>
      </c>
      <c r="BK45" s="97">
        <v>149.09652195268094</v>
      </c>
      <c r="BL45" s="97">
        <v>100.33579348127627</v>
      </c>
      <c r="BM45" s="97">
        <v>11.633590630371346</v>
      </c>
      <c r="BN45" s="97">
        <v>5.8740489649209495</v>
      </c>
      <c r="BO45" s="97">
        <v>9.0959596049106786</v>
      </c>
      <c r="BP45" s="97">
        <v>33.144702367661239</v>
      </c>
      <c r="BQ45" s="2">
        <v>-62.029027567197659</v>
      </c>
      <c r="BR45" s="97">
        <v>5.6798148937184711</v>
      </c>
      <c r="BS45" s="97">
        <v>98.626443649506243</v>
      </c>
      <c r="BT45" s="97">
        <v>148.40883798246222</v>
      </c>
      <c r="BU45" s="97">
        <v>1.1034454956967119</v>
      </c>
      <c r="BV45" s="97">
        <v>112.82168937610004</v>
      </c>
      <c r="BW45" s="21">
        <v>99.641098007144848</v>
      </c>
      <c r="BX45" s="97">
        <v>149.69544245614489</v>
      </c>
      <c r="BY45" s="97">
        <v>98.626443649506243</v>
      </c>
      <c r="BZ45" s="97">
        <v>12.065579453635994</v>
      </c>
      <c r="CA45" s="97">
        <v>1.1034454956967119</v>
      </c>
      <c r="CB45" s="97">
        <v>9.4598326933205978</v>
      </c>
      <c r="CC45" s="97">
        <v>99.641098007144848</v>
      </c>
      <c r="CD45" s="2">
        <v>-72.802057678956103</v>
      </c>
    </row>
    <row r="46" spans="1:82" x14ac:dyDescent="0.25">
      <c r="A46" s="59">
        <v>40</v>
      </c>
      <c r="B46" s="46">
        <v>6.9103413694915128</v>
      </c>
      <c r="C46" s="97">
        <v>99.462475311796894</v>
      </c>
      <c r="D46" s="97">
        <v>147.94040501668476</v>
      </c>
      <c r="E46" s="97">
        <v>6.8051536945202464</v>
      </c>
      <c r="F46" s="97">
        <v>112.77144306607782</v>
      </c>
      <c r="G46" s="21">
        <v>33.709061114587932</v>
      </c>
      <c r="H46" s="97">
        <v>147.62447656998688</v>
      </c>
      <c r="I46" s="97">
        <v>99.462475311796894</v>
      </c>
      <c r="J46" s="97">
        <v>10.761343028612389</v>
      </c>
      <c r="K46" s="97">
        <v>6.8051536945202464</v>
      </c>
      <c r="L46" s="97">
        <v>5.8388688168851353</v>
      </c>
      <c r="M46" s="97">
        <v>33.709061114587932</v>
      </c>
      <c r="N46" s="2">
        <v>-60.503264342638062</v>
      </c>
      <c r="O46" s="97">
        <v>6.0890623645026807</v>
      </c>
      <c r="P46" s="97">
        <v>10.910089077838165</v>
      </c>
      <c r="Q46" s="97">
        <v>143.15369707742315</v>
      </c>
      <c r="R46" s="97">
        <v>5.5158444084264806</v>
      </c>
      <c r="S46" s="97">
        <v>115.41020026380531</v>
      </c>
      <c r="T46" s="21">
        <v>34.18804875896555</v>
      </c>
      <c r="U46" s="97">
        <v>144.87339025420269</v>
      </c>
      <c r="V46" s="97">
        <v>10.910089077838165</v>
      </c>
      <c r="W46" s="97">
        <v>12.604360103911832</v>
      </c>
      <c r="X46" s="97">
        <v>5.5158444084264806</v>
      </c>
      <c r="Y46" s="97">
        <v>12.209982295158571</v>
      </c>
      <c r="Z46" s="19">
        <v>34.18804875896555</v>
      </c>
      <c r="AA46" s="2">
        <v>-39.214834532263033</v>
      </c>
      <c r="AB46" s="62">
        <v>40</v>
      </c>
      <c r="AC46" s="46">
        <v>6.2730461149472916</v>
      </c>
      <c r="AD46" s="97">
        <v>99.508316660522638</v>
      </c>
      <c r="AE46" s="97">
        <v>148.63290430921032</v>
      </c>
      <c r="AF46" s="97">
        <v>5.528367233618166</v>
      </c>
      <c r="AG46" s="97">
        <v>115.27143615625306</v>
      </c>
      <c r="AH46" s="21">
        <v>34.09081893956732</v>
      </c>
      <c r="AI46" s="97">
        <v>149.93425703854868</v>
      </c>
      <c r="AJ46" s="97">
        <v>99.508316660522638</v>
      </c>
      <c r="AK46" s="97">
        <v>14.01244365210777</v>
      </c>
      <c r="AL46" s="19">
        <v>5.528367233618166</v>
      </c>
      <c r="AM46" s="97">
        <v>14.291053019135777</v>
      </c>
      <c r="AN46" s="21">
        <v>34.09081893956732</v>
      </c>
      <c r="AO46" s="2">
        <v>-60.440137936057326</v>
      </c>
      <c r="AP46" s="66">
        <v>40</v>
      </c>
      <c r="AQ46" s="97">
        <v>6.3262604675879448</v>
      </c>
      <c r="AR46" s="97">
        <v>99.415319847265309</v>
      </c>
      <c r="AS46" s="97">
        <v>143.93700230233438</v>
      </c>
      <c r="AT46" s="97">
        <v>74.152213788553865</v>
      </c>
      <c r="AU46" s="97">
        <v>111.83913866311698</v>
      </c>
      <c r="AV46" s="21">
        <v>33.418515021500056</v>
      </c>
      <c r="AW46" s="97">
        <v>147.07037370447608</v>
      </c>
      <c r="AX46" s="97">
        <v>99.415319847265309</v>
      </c>
      <c r="AY46" s="97">
        <v>8.0479544644267431</v>
      </c>
      <c r="AZ46" s="97">
        <v>74.152213788553865</v>
      </c>
      <c r="BA46" s="97">
        <v>6.8490539209305599</v>
      </c>
      <c r="BB46" s="97">
        <v>33.418515021500056</v>
      </c>
      <c r="BC46" s="2">
        <v>-13.167575439360762</v>
      </c>
      <c r="BD46" s="62">
        <v>40</v>
      </c>
      <c r="BE46" s="97">
        <v>6.8365295893619153</v>
      </c>
      <c r="BF46" s="97">
        <v>100.15585705915163</v>
      </c>
      <c r="BG46" s="97">
        <v>149.77777620753341</v>
      </c>
      <c r="BH46" s="97">
        <v>6.1657906612645066</v>
      </c>
      <c r="BI46" s="97">
        <v>112.97610703548567</v>
      </c>
      <c r="BJ46" s="21">
        <v>34.696179253664489</v>
      </c>
      <c r="BK46" s="97">
        <v>150.42075850294967</v>
      </c>
      <c r="BL46" s="97">
        <v>100.15585705915163</v>
      </c>
      <c r="BM46" s="97">
        <v>10.862055089404491</v>
      </c>
      <c r="BN46" s="97">
        <v>6.1657906612645066</v>
      </c>
      <c r="BO46" s="97">
        <v>6.2899535762294541</v>
      </c>
      <c r="BP46" s="97">
        <v>34.696179253664489</v>
      </c>
      <c r="BQ46" s="2">
        <v>-62.118700446642642</v>
      </c>
      <c r="BR46" s="97">
        <v>5.4711772669825551</v>
      </c>
      <c r="BS46" s="97">
        <v>98.996562872737385</v>
      </c>
      <c r="BT46" s="97">
        <v>148.23496523739746</v>
      </c>
      <c r="BU46" s="97">
        <v>0.57285977677414812</v>
      </c>
      <c r="BV46" s="97">
        <v>116.25042420773761</v>
      </c>
      <c r="BW46" s="21">
        <v>99.505229783668895</v>
      </c>
      <c r="BX46" s="97">
        <v>147.63201415342942</v>
      </c>
      <c r="BY46" s="97">
        <v>98.996562872737385</v>
      </c>
      <c r="BZ46" s="97">
        <v>11.5665484948494</v>
      </c>
      <c r="CA46" s="97">
        <v>0.57285977677414812</v>
      </c>
      <c r="CB46" s="97">
        <v>10.543170764994837</v>
      </c>
      <c r="CC46" s="97">
        <v>99.505229783668895</v>
      </c>
      <c r="CD46" s="2">
        <v>-72.8303472257967</v>
      </c>
    </row>
    <row r="47" spans="1:82" x14ac:dyDescent="0.25">
      <c r="A47" s="59">
        <v>41</v>
      </c>
      <c r="B47" s="46">
        <v>6.3612311529662948</v>
      </c>
      <c r="C47" s="97">
        <v>99.722326509521309</v>
      </c>
      <c r="D47" s="97">
        <v>147.94018013821352</v>
      </c>
      <c r="E47" s="97">
        <v>5.2511366079110227</v>
      </c>
      <c r="F47" s="97">
        <v>111.88387592911378</v>
      </c>
      <c r="G47" s="21">
        <v>34.772191348985892</v>
      </c>
      <c r="H47" s="97">
        <v>149.62118227839142</v>
      </c>
      <c r="I47" s="97">
        <v>99.722326509521309</v>
      </c>
      <c r="J47" s="97">
        <v>12.159187758453537</v>
      </c>
      <c r="K47" s="97">
        <v>5.2511366079110227</v>
      </c>
      <c r="L47" s="97">
        <v>9.1058292393439562</v>
      </c>
      <c r="M47" s="97">
        <v>34.772191348985892</v>
      </c>
      <c r="N47" s="2">
        <v>-63.341198744218808</v>
      </c>
      <c r="O47" s="97">
        <v>5.0895180215765379</v>
      </c>
      <c r="P47" s="97">
        <v>11.049064609989873</v>
      </c>
      <c r="Q47" s="97">
        <v>144.08756359027944</v>
      </c>
      <c r="R47" s="97">
        <v>5.5483330673538971</v>
      </c>
      <c r="S47" s="97">
        <v>112.69432562680058</v>
      </c>
      <c r="T47" s="21">
        <v>33.12731826652125</v>
      </c>
      <c r="U47" s="97">
        <v>144.77084051771178</v>
      </c>
      <c r="V47" s="97">
        <v>11.049064609989873</v>
      </c>
      <c r="W47" s="97">
        <v>10.430273251143038</v>
      </c>
      <c r="X47" s="97">
        <v>5.5483330673538971</v>
      </c>
      <c r="Y47" s="97">
        <v>7.7546821115295348</v>
      </c>
      <c r="Z47" s="19">
        <v>33.12731826652125</v>
      </c>
      <c r="AA47" s="2">
        <v>-41.80440636725212</v>
      </c>
      <c r="AB47" s="62">
        <v>41</v>
      </c>
      <c r="AC47" s="46">
        <v>5.7863540124184123</v>
      </c>
      <c r="AD47" s="97">
        <v>100.20996970470171</v>
      </c>
      <c r="AE47" s="97">
        <v>147.17901420972103</v>
      </c>
      <c r="AF47" s="97">
        <v>5.4868244268532687</v>
      </c>
      <c r="AG47" s="97">
        <v>116.35486194418357</v>
      </c>
      <c r="AH47" s="21">
        <v>32.525948675179151</v>
      </c>
      <c r="AI47" s="97">
        <v>153.5196543423699</v>
      </c>
      <c r="AJ47" s="97">
        <v>100.20996970470171</v>
      </c>
      <c r="AK47" s="97">
        <v>13.2806763081407</v>
      </c>
      <c r="AL47" s="19">
        <v>5.4868244268532687</v>
      </c>
      <c r="AM47" s="97">
        <v>7.6066708665397176</v>
      </c>
      <c r="AN47" s="21">
        <v>32.525948675179151</v>
      </c>
      <c r="AO47" s="2">
        <v>-65.317237191086363</v>
      </c>
      <c r="AP47" s="66">
        <v>41</v>
      </c>
      <c r="AQ47" s="97">
        <v>6.167821552875357</v>
      </c>
      <c r="AR47" s="97">
        <v>99.144756094239497</v>
      </c>
      <c r="AS47" s="97">
        <v>143.13757959492474</v>
      </c>
      <c r="AT47" s="97">
        <v>75.922437016407883</v>
      </c>
      <c r="AU47" s="97">
        <v>113.10666295587177</v>
      </c>
      <c r="AV47" s="21">
        <v>33.458352473456188</v>
      </c>
      <c r="AW47" s="97">
        <v>150.27251198978266</v>
      </c>
      <c r="AX47" s="97">
        <v>99.144756094239497</v>
      </c>
      <c r="AY47" s="97">
        <v>13.384886079936646</v>
      </c>
      <c r="AZ47" s="97">
        <v>75.922437016407883</v>
      </c>
      <c r="BA47" s="97">
        <v>3.5229496107580092</v>
      </c>
      <c r="BB47" s="97">
        <v>33.458352473456188</v>
      </c>
      <c r="BC47" s="2">
        <v>-14.037032843109012</v>
      </c>
      <c r="BD47" s="62">
        <v>41</v>
      </c>
      <c r="BE47" s="97">
        <v>6.2583692105933082</v>
      </c>
      <c r="BF47" s="97">
        <v>99.325511346737869</v>
      </c>
      <c r="BG47" s="97">
        <v>147.51665738518622</v>
      </c>
      <c r="BH47" s="97">
        <v>5.2570672362888597</v>
      </c>
      <c r="BI47" s="97">
        <v>113.61488499244247</v>
      </c>
      <c r="BJ47" s="21">
        <v>33.583538882563673</v>
      </c>
      <c r="BK47" s="97">
        <v>149.02068638129174</v>
      </c>
      <c r="BL47" s="97">
        <v>99.325511346737869</v>
      </c>
      <c r="BM47" s="97">
        <v>13.569998532376793</v>
      </c>
      <c r="BN47" s="97">
        <v>5.2570672362888597</v>
      </c>
      <c r="BO47" s="97">
        <v>7.966306849404031</v>
      </c>
      <c r="BP47" s="97">
        <v>33.583538882563673</v>
      </c>
      <c r="BQ47" s="2">
        <v>-64.06520056165671</v>
      </c>
      <c r="BR47" s="97">
        <v>6.1611976392764234</v>
      </c>
      <c r="BS47" s="97">
        <v>99.745355782582024</v>
      </c>
      <c r="BT47" s="97">
        <v>149.63632493536639</v>
      </c>
      <c r="BU47" s="97">
        <v>1.0037079595463885</v>
      </c>
      <c r="BV47" s="97">
        <v>113.58309657716255</v>
      </c>
      <c r="BW47" s="21">
        <v>99.633821727854695</v>
      </c>
      <c r="BX47" s="97">
        <v>149.1094751172094</v>
      </c>
      <c r="BY47" s="97">
        <v>99.745355782582024</v>
      </c>
      <c r="BZ47" s="97">
        <v>12.461869425574202</v>
      </c>
      <c r="CA47" s="97">
        <v>1.0037079595463885</v>
      </c>
      <c r="CB47" s="97">
        <v>15.229188314300949</v>
      </c>
      <c r="CC47" s="97">
        <v>99.633821727854695</v>
      </c>
      <c r="CD47" s="2">
        <v>-64.660374807592476</v>
      </c>
    </row>
    <row r="48" spans="1:82" x14ac:dyDescent="0.25">
      <c r="A48" s="59">
        <v>42</v>
      </c>
      <c r="B48" s="46">
        <v>5.8422978547805151</v>
      </c>
      <c r="C48" s="97">
        <v>100.18629752149442</v>
      </c>
      <c r="D48" s="97">
        <v>149.23123589287292</v>
      </c>
      <c r="E48" s="97">
        <v>6.3116178168618857</v>
      </c>
      <c r="F48" s="97">
        <v>114.52724843768921</v>
      </c>
      <c r="G48" s="21">
        <v>33.576817258477547</v>
      </c>
      <c r="H48" s="97">
        <v>151.00805662436275</v>
      </c>
      <c r="I48" s="97">
        <v>100.18629752149442</v>
      </c>
      <c r="J48" s="97">
        <v>12.490713638038232</v>
      </c>
      <c r="K48" s="97">
        <v>6.3116178168618857</v>
      </c>
      <c r="L48" s="97">
        <v>7.4508001082134543</v>
      </c>
      <c r="M48" s="97">
        <v>33.576817258477547</v>
      </c>
      <c r="N48" s="2">
        <v>-62.841451997752941</v>
      </c>
      <c r="O48" s="97">
        <v>6.1462555506196743</v>
      </c>
      <c r="P48" s="97">
        <v>12.729957647915121</v>
      </c>
      <c r="Q48" s="97">
        <v>144.23554946546793</v>
      </c>
      <c r="R48" s="97">
        <v>6.1928014627426808</v>
      </c>
      <c r="S48" s="97">
        <v>113.27597988611089</v>
      </c>
      <c r="T48" s="21">
        <v>34.923286374484043</v>
      </c>
      <c r="U48" s="97">
        <v>145.46332425267053</v>
      </c>
      <c r="V48" s="97">
        <v>12.729957647915121</v>
      </c>
      <c r="W48" s="97">
        <v>13.750924700802662</v>
      </c>
      <c r="X48" s="97">
        <v>6.1928014627426808</v>
      </c>
      <c r="Y48" s="97">
        <v>9.3306320140556291</v>
      </c>
      <c r="Z48" s="19">
        <v>34.923286374484043</v>
      </c>
      <c r="AA48" s="2">
        <v>-40.094055844361193</v>
      </c>
      <c r="AB48" s="62">
        <v>42</v>
      </c>
      <c r="AC48" s="46">
        <v>6.3127421959633141</v>
      </c>
      <c r="AD48" s="97">
        <v>99.669530812751717</v>
      </c>
      <c r="AE48" s="97">
        <v>151.07691492870634</v>
      </c>
      <c r="AF48" s="97">
        <v>6.8177899502909325</v>
      </c>
      <c r="AG48" s="97">
        <v>113.26211177540911</v>
      </c>
      <c r="AH48" s="21">
        <v>32.871823205508647</v>
      </c>
      <c r="AI48" s="97">
        <v>150.76941368328278</v>
      </c>
      <c r="AJ48" s="97">
        <v>99.669530812751717</v>
      </c>
      <c r="AK48" s="97">
        <v>12.493432733359677</v>
      </c>
      <c r="AL48" s="19">
        <v>6.8177899502909325</v>
      </c>
      <c r="AM48" s="97">
        <v>6.3065625901383751</v>
      </c>
      <c r="AN48" s="21">
        <v>32.871823205508647</v>
      </c>
      <c r="AO48" s="2">
        <v>-61.240696795949241</v>
      </c>
      <c r="AP48" s="66">
        <v>42</v>
      </c>
      <c r="AQ48" s="97">
        <v>6.3072482611752445</v>
      </c>
      <c r="AR48" s="97">
        <v>100.03428584944989</v>
      </c>
      <c r="AS48" s="97">
        <v>141.02986765819952</v>
      </c>
      <c r="AT48" s="97">
        <v>76.966258736766733</v>
      </c>
      <c r="AU48" s="97">
        <v>113.83114456702864</v>
      </c>
      <c r="AV48" s="21">
        <v>34.253180027699393</v>
      </c>
      <c r="AW48" s="97">
        <v>145.16589753012326</v>
      </c>
      <c r="AX48" s="97">
        <v>100.03428584944989</v>
      </c>
      <c r="AY48" s="97">
        <v>10.296859851759368</v>
      </c>
      <c r="AZ48" s="97">
        <v>76.966258736766733</v>
      </c>
      <c r="BA48" s="97">
        <v>3.7418238580174332</v>
      </c>
      <c r="BB48" s="97">
        <v>34.253180027699393</v>
      </c>
      <c r="BC48" s="2">
        <v>-13.336425055294336</v>
      </c>
      <c r="BD48" s="62">
        <v>42</v>
      </c>
      <c r="BE48" s="97">
        <v>5.2535939695005149</v>
      </c>
      <c r="BF48" s="97">
        <v>99.479366109720331</v>
      </c>
      <c r="BG48" s="97">
        <v>148.5607186552017</v>
      </c>
      <c r="BH48" s="97">
        <v>5.1355490390273744</v>
      </c>
      <c r="BI48" s="97">
        <v>114.52381891695644</v>
      </c>
      <c r="BJ48" s="21">
        <v>35.268728035288099</v>
      </c>
      <c r="BK48" s="97">
        <v>147.46671896830262</v>
      </c>
      <c r="BL48" s="97">
        <v>99.479366109720331</v>
      </c>
      <c r="BM48" s="97">
        <v>13.236497633181941</v>
      </c>
      <c r="BN48" s="97">
        <v>5.1355490390273744</v>
      </c>
      <c r="BO48" s="97">
        <v>9.896731995382952</v>
      </c>
      <c r="BP48" s="97">
        <v>35.268728035288099</v>
      </c>
      <c r="BQ48" s="2">
        <v>-64.672906419368275</v>
      </c>
      <c r="BR48" s="97">
        <v>5.8206005641069058</v>
      </c>
      <c r="BS48" s="97">
        <v>99.996719834560963</v>
      </c>
      <c r="BT48" s="97">
        <v>146.84852965095112</v>
      </c>
      <c r="BU48" s="97">
        <v>0.58937969184417582</v>
      </c>
      <c r="BV48" s="97">
        <v>115.28905674374769</v>
      </c>
      <c r="BW48" s="21">
        <v>99.658820101859277</v>
      </c>
      <c r="BX48" s="97">
        <v>151.20229291036438</v>
      </c>
      <c r="BY48" s="97">
        <v>99.996719834560963</v>
      </c>
      <c r="BZ48" s="97">
        <v>9.8079258323243597</v>
      </c>
      <c r="CA48" s="97">
        <v>0.58937969184417582</v>
      </c>
      <c r="CB48" s="97">
        <v>11.741016584364942</v>
      </c>
      <c r="CC48" s="97">
        <v>99.658820101859277</v>
      </c>
      <c r="CD48" s="2">
        <v>-70.797832605837328</v>
      </c>
    </row>
    <row r="49" spans="1:82" x14ac:dyDescent="0.25">
      <c r="A49" s="59">
        <v>43</v>
      </c>
      <c r="B49" s="46">
        <v>5.6444194710194333</v>
      </c>
      <c r="C49" s="97">
        <v>100.05398312446933</v>
      </c>
      <c r="D49" s="97">
        <v>147.57539101586056</v>
      </c>
      <c r="E49" s="97">
        <v>5.2221341994668027</v>
      </c>
      <c r="F49" s="97">
        <v>114.42925495966659</v>
      </c>
      <c r="G49" s="21">
        <v>34.898435671777442</v>
      </c>
      <c r="H49" s="97">
        <v>145.22186889730028</v>
      </c>
      <c r="I49" s="97">
        <v>100.05398312446933</v>
      </c>
      <c r="J49" s="97">
        <v>12.908683411141986</v>
      </c>
      <c r="K49" s="97">
        <v>5.2221341994668027</v>
      </c>
      <c r="L49" s="97">
        <v>7.1859163535118986</v>
      </c>
      <c r="M49" s="97">
        <v>34.898435671777442</v>
      </c>
      <c r="N49" s="2">
        <v>-65.205698287917144</v>
      </c>
      <c r="O49" s="97">
        <v>5.5602382169248754</v>
      </c>
      <c r="P49" s="97">
        <v>10.603251357239872</v>
      </c>
      <c r="Q49" s="97">
        <v>140.99792886726414</v>
      </c>
      <c r="R49" s="97">
        <v>5.3930707864302789</v>
      </c>
      <c r="S49" s="97">
        <v>110.61448789937873</v>
      </c>
      <c r="T49" s="21">
        <v>35.204376255373703</v>
      </c>
      <c r="U49" s="97">
        <v>147.93706135415738</v>
      </c>
      <c r="V49" s="97">
        <v>10.603251357239872</v>
      </c>
      <c r="W49" s="97">
        <v>11.772869290239937</v>
      </c>
      <c r="X49" s="97">
        <v>5.3930707864302789</v>
      </c>
      <c r="Y49" s="97">
        <v>11.021418043352686</v>
      </c>
      <c r="Z49" s="19">
        <v>35.204376255373703</v>
      </c>
      <c r="AA49" s="2">
        <v>-40.2958419515492</v>
      </c>
      <c r="AB49" s="62">
        <v>43</v>
      </c>
      <c r="AC49" s="46">
        <v>6.712095063232228</v>
      </c>
      <c r="AD49" s="97">
        <v>99.968233018762248</v>
      </c>
      <c r="AE49" s="97">
        <v>147.64199540001647</v>
      </c>
      <c r="AF49" s="97">
        <v>6.0834591435743519</v>
      </c>
      <c r="AG49" s="97">
        <v>114.00562278898593</v>
      </c>
      <c r="AH49" s="21">
        <v>32.073799341031346</v>
      </c>
      <c r="AI49" s="97">
        <v>149.33185183394821</v>
      </c>
      <c r="AJ49" s="97">
        <v>99.968233018762248</v>
      </c>
      <c r="AK49" s="97">
        <v>11.549021291053633</v>
      </c>
      <c r="AL49" s="19">
        <v>6.0834591435743519</v>
      </c>
      <c r="AM49" s="97">
        <v>11.362698012925001</v>
      </c>
      <c r="AN49" s="21">
        <v>32.073799341031346</v>
      </c>
      <c r="AO49" s="2">
        <v>-60.050352806678127</v>
      </c>
      <c r="AP49" s="66">
        <v>43</v>
      </c>
      <c r="AQ49" s="97">
        <v>6.4133268778543595</v>
      </c>
      <c r="AR49" s="97">
        <v>99.372359412444965</v>
      </c>
      <c r="AS49" s="97">
        <v>144.19042710937194</v>
      </c>
      <c r="AT49" s="97">
        <v>76.200833964106195</v>
      </c>
      <c r="AU49" s="97">
        <v>113.09715285015288</v>
      </c>
      <c r="AV49" s="21">
        <v>32.669917980356487</v>
      </c>
      <c r="AW49" s="97">
        <v>146.83944370435137</v>
      </c>
      <c r="AX49" s="97">
        <v>99.372359412444965</v>
      </c>
      <c r="AY49" s="97">
        <v>13.912970147005062</v>
      </c>
      <c r="AZ49" s="97">
        <v>76.200833964106195</v>
      </c>
      <c r="BA49" s="97">
        <v>4.6448628537360026</v>
      </c>
      <c r="BB49" s="97">
        <v>32.669917980356487</v>
      </c>
      <c r="BC49" s="2">
        <v>-13.151249981698417</v>
      </c>
      <c r="BD49" s="62">
        <v>43</v>
      </c>
      <c r="BE49" s="97">
        <v>6.0327119453194475</v>
      </c>
      <c r="BF49" s="97">
        <v>99.942055315606737</v>
      </c>
      <c r="BG49" s="97">
        <v>147.34354475291977</v>
      </c>
      <c r="BH49" s="97">
        <v>4.0238519800713712</v>
      </c>
      <c r="BI49" s="97">
        <v>113.99589890041962</v>
      </c>
      <c r="BJ49" s="21">
        <v>33.638266481514414</v>
      </c>
      <c r="BK49" s="97">
        <v>149.83721250948247</v>
      </c>
      <c r="BL49" s="97">
        <v>99.942055315606737</v>
      </c>
      <c r="BM49" s="97">
        <v>11.584193455629626</v>
      </c>
      <c r="BN49" s="97">
        <v>4.0238519800713712</v>
      </c>
      <c r="BO49" s="97">
        <v>13.757561239266186</v>
      </c>
      <c r="BP49" s="97">
        <v>33.638266481514414</v>
      </c>
      <c r="BQ49" s="2">
        <v>-64.398718510268154</v>
      </c>
      <c r="BR49" s="97">
        <v>6.2750270601080631</v>
      </c>
      <c r="BS49" s="97">
        <v>99.237304141280688</v>
      </c>
      <c r="BT49" s="97">
        <v>149.37870760910403</v>
      </c>
      <c r="BU49" s="97">
        <v>1.4751548412471878</v>
      </c>
      <c r="BV49" s="97">
        <v>113.39958100431195</v>
      </c>
      <c r="BW49" s="21">
        <v>99.542936805594806</v>
      </c>
      <c r="BX49" s="97">
        <v>151.77010645846715</v>
      </c>
      <c r="BY49" s="97">
        <v>99.237304141280688</v>
      </c>
      <c r="BZ49" s="97">
        <v>12.048708366248054</v>
      </c>
      <c r="CA49" s="97">
        <v>1.4751548412471878</v>
      </c>
      <c r="CB49" s="97">
        <v>12.27277370479241</v>
      </c>
      <c r="CC49" s="97">
        <v>99.542936805594806</v>
      </c>
      <c r="CD49" s="2">
        <v>-67.478055863728585</v>
      </c>
    </row>
    <row r="50" spans="1:82" x14ac:dyDescent="0.25">
      <c r="A50" s="59">
        <v>44</v>
      </c>
      <c r="B50" s="46">
        <v>5.8769237822647682</v>
      </c>
      <c r="C50" s="97">
        <v>99.718916242738374</v>
      </c>
      <c r="D50" s="97">
        <v>148.00220165912805</v>
      </c>
      <c r="E50" s="97">
        <v>5.6753319129228945</v>
      </c>
      <c r="F50" s="97">
        <v>113.584796977896</v>
      </c>
      <c r="G50" s="21">
        <v>33.43890123322219</v>
      </c>
      <c r="H50" s="97">
        <v>151.60341324322403</v>
      </c>
      <c r="I50" s="97">
        <v>99.718916242738374</v>
      </c>
      <c r="J50" s="97">
        <v>11.254183145057732</v>
      </c>
      <c r="K50" s="97">
        <v>5.6753319129228945</v>
      </c>
      <c r="L50" s="97">
        <v>9.9092964457430117</v>
      </c>
      <c r="M50" s="97">
        <v>33.43890123322219</v>
      </c>
      <c r="N50" s="2">
        <v>-63.039243963642669</v>
      </c>
      <c r="O50" s="97">
        <v>5.1607250794988335</v>
      </c>
      <c r="P50" s="97">
        <v>10.826133973621877</v>
      </c>
      <c r="Q50" s="97">
        <v>142.68950365159756</v>
      </c>
      <c r="R50" s="97">
        <v>5.7384955931418649</v>
      </c>
      <c r="S50" s="97">
        <v>111.95407922370482</v>
      </c>
      <c r="T50" s="21">
        <v>34.044884982322714</v>
      </c>
      <c r="U50" s="97">
        <v>145.05212075717762</v>
      </c>
      <c r="V50" s="97">
        <v>10.826133973621877</v>
      </c>
      <c r="W50" s="97">
        <v>10.57825824817607</v>
      </c>
      <c r="X50" s="97">
        <v>5.7384955931418649</v>
      </c>
      <c r="Y50" s="97">
        <v>16.573398010884247</v>
      </c>
      <c r="Z50" s="19">
        <v>34.044884982322714</v>
      </c>
      <c r="AA50" s="2">
        <v>-35.243326664966844</v>
      </c>
      <c r="AB50" s="62">
        <v>44</v>
      </c>
      <c r="AC50" s="46">
        <v>5.6949793064073893</v>
      </c>
      <c r="AD50" s="97">
        <v>100.76672909463993</v>
      </c>
      <c r="AE50" s="97">
        <v>149.68021261540113</v>
      </c>
      <c r="AF50" s="97">
        <v>7.0242597398049949</v>
      </c>
      <c r="AG50" s="97">
        <v>113.41490534583791</v>
      </c>
      <c r="AH50" s="21">
        <v>33.830428725771391</v>
      </c>
      <c r="AI50" s="97">
        <v>149.80598180347914</v>
      </c>
      <c r="AJ50" s="97">
        <v>100.76672909463993</v>
      </c>
      <c r="AK50" s="97">
        <v>11.71809407271232</v>
      </c>
      <c r="AL50" s="19">
        <v>7.0242597398049949</v>
      </c>
      <c r="AM50" s="97">
        <v>14.878001499618971</v>
      </c>
      <c r="AN50" s="21">
        <v>33.830428725771391</v>
      </c>
      <c r="AO50" s="2">
        <v>-58.010813962472596</v>
      </c>
      <c r="AP50" s="66">
        <v>44</v>
      </c>
      <c r="AQ50" s="97">
        <v>7.2829672816595208</v>
      </c>
      <c r="AR50" s="97">
        <v>99.565902477331804</v>
      </c>
      <c r="AS50" s="97">
        <v>141.31388218309462</v>
      </c>
      <c r="AT50" s="97">
        <v>77.738547219790235</v>
      </c>
      <c r="AU50" s="97">
        <v>113.42913027718062</v>
      </c>
      <c r="AV50" s="21">
        <v>35.442148837119518</v>
      </c>
      <c r="AW50" s="97">
        <v>144.74735523277567</v>
      </c>
      <c r="AX50" s="97">
        <v>99.565902477331804</v>
      </c>
      <c r="AY50" s="97">
        <v>9.3631886466167771</v>
      </c>
      <c r="AZ50" s="97">
        <v>77.738547219790235</v>
      </c>
      <c r="BA50" s="97">
        <v>5.5392055539246403</v>
      </c>
      <c r="BB50" s="97">
        <v>35.442148837119518</v>
      </c>
      <c r="BC50" s="2">
        <v>-12.602135189521515</v>
      </c>
      <c r="BD50" s="62">
        <v>44</v>
      </c>
      <c r="BE50" s="97">
        <v>6.1432964229179809</v>
      </c>
      <c r="BF50" s="97">
        <v>99.397477579311669</v>
      </c>
      <c r="BG50" s="97">
        <v>148.9704278997815</v>
      </c>
      <c r="BH50" s="97">
        <v>7.4920969359579699</v>
      </c>
      <c r="BI50" s="97">
        <v>111.77864679412112</v>
      </c>
      <c r="BJ50" s="21">
        <v>33.751264436878259</v>
      </c>
      <c r="BK50" s="97">
        <v>149.69703151534137</v>
      </c>
      <c r="BL50" s="97">
        <v>99.397477579311669</v>
      </c>
      <c r="BM50" s="97">
        <v>13.535954585567389</v>
      </c>
      <c r="BN50" s="97">
        <v>7.4920969359579699</v>
      </c>
      <c r="BO50" s="97">
        <v>7.7187930421411206</v>
      </c>
      <c r="BP50" s="97">
        <v>33.751264436878259</v>
      </c>
      <c r="BQ50" s="2">
        <v>-59.464773155261298</v>
      </c>
      <c r="BR50" s="97">
        <v>5.3282402463432827</v>
      </c>
      <c r="BS50" s="97">
        <v>99.975849794523256</v>
      </c>
      <c r="BT50" s="97">
        <v>149.92583769431312</v>
      </c>
      <c r="BU50" s="97">
        <v>6.6932299957441876E-2</v>
      </c>
      <c r="BV50" s="97">
        <v>113.15104099378324</v>
      </c>
      <c r="BW50" s="21">
        <v>99.393803897552488</v>
      </c>
      <c r="BX50" s="97">
        <v>151.79402639003385</v>
      </c>
      <c r="BY50" s="97">
        <v>99.975849794523256</v>
      </c>
      <c r="BZ50" s="97">
        <v>10.776182511256307</v>
      </c>
      <c r="CA50" s="97">
        <v>6.6932299957441876E-2</v>
      </c>
      <c r="CB50" s="97">
        <v>10.656755712932997</v>
      </c>
      <c r="CC50" s="97">
        <v>99.393803897552488</v>
      </c>
      <c r="CD50" s="2">
        <v>-74.257364465498327</v>
      </c>
    </row>
    <row r="51" spans="1:82" x14ac:dyDescent="0.25">
      <c r="A51" s="59">
        <v>45</v>
      </c>
      <c r="B51" s="46">
        <v>6.3612720237835827</v>
      </c>
      <c r="C51" s="97">
        <v>98.690812777946988</v>
      </c>
      <c r="D51" s="97">
        <v>149.30013821163098</v>
      </c>
      <c r="E51" s="97">
        <v>5.8513212255598592</v>
      </c>
      <c r="F51" s="97">
        <v>113.99904358409496</v>
      </c>
      <c r="G51" s="21">
        <v>32.758634075698346</v>
      </c>
      <c r="H51" s="97">
        <v>148.97294311364413</v>
      </c>
      <c r="I51" s="97">
        <v>98.690812777946988</v>
      </c>
      <c r="J51" s="97">
        <v>13.726598997433765</v>
      </c>
      <c r="K51" s="97">
        <v>5.8513212255598592</v>
      </c>
      <c r="L51" s="97">
        <v>7.7598953996285749</v>
      </c>
      <c r="M51" s="97">
        <v>32.758634075698346</v>
      </c>
      <c r="N51" s="2">
        <v>-62.411808125247319</v>
      </c>
      <c r="O51" s="97">
        <v>3.9401899366241913</v>
      </c>
      <c r="P51" s="97">
        <v>11.827982985633163</v>
      </c>
      <c r="Q51" s="97">
        <v>143.45401468175538</v>
      </c>
      <c r="R51" s="97">
        <v>5.3108273632979071</v>
      </c>
      <c r="S51" s="97">
        <v>114.67142754764964</v>
      </c>
      <c r="T51" s="21">
        <v>31.57508419934846</v>
      </c>
      <c r="U51" s="97">
        <v>145.01241835459663</v>
      </c>
      <c r="V51" s="97">
        <v>11.827982985633163</v>
      </c>
      <c r="W51" s="97">
        <v>10.663950461974245</v>
      </c>
      <c r="X51" s="97">
        <v>5.3108273632979071</v>
      </c>
      <c r="Y51" s="97">
        <v>7.4706560709266423</v>
      </c>
      <c r="Z51" s="19">
        <v>31.57508419934846</v>
      </c>
      <c r="AA51" s="2">
        <v>-43.490059170513071</v>
      </c>
      <c r="AB51" s="62">
        <v>45</v>
      </c>
      <c r="AC51" s="46">
        <v>5.9374179339999538</v>
      </c>
      <c r="AD51" s="97">
        <v>98.889126421857682</v>
      </c>
      <c r="AE51" s="97">
        <v>150.04312119991175</v>
      </c>
      <c r="AF51" s="97">
        <v>5.934636683786553</v>
      </c>
      <c r="AG51" s="97">
        <v>112.28169083917533</v>
      </c>
      <c r="AH51" s="21">
        <v>32.052435597273146</v>
      </c>
      <c r="AI51" s="97">
        <v>150.74388016748622</v>
      </c>
      <c r="AJ51" s="97">
        <v>98.889126421857682</v>
      </c>
      <c r="AK51" s="97">
        <v>11.334273628237368</v>
      </c>
      <c r="AL51" s="19">
        <v>5.934636683786553</v>
      </c>
      <c r="AM51" s="97">
        <v>3.2531278822307392</v>
      </c>
      <c r="AN51" s="21">
        <v>32.052435597273146</v>
      </c>
      <c r="AO51" s="2">
        <v>-65.252556767333317</v>
      </c>
      <c r="AP51" s="66">
        <v>45</v>
      </c>
      <c r="AQ51" s="97">
        <v>6.0753341625418704</v>
      </c>
      <c r="AR51" s="97">
        <v>100.47443511359701</v>
      </c>
      <c r="AS51" s="97">
        <v>142.5955502593032</v>
      </c>
      <c r="AT51" s="97">
        <v>78.38887522357463</v>
      </c>
      <c r="AU51" s="97">
        <v>114.58130826920042</v>
      </c>
      <c r="AV51" s="21">
        <v>33.288473276226902</v>
      </c>
      <c r="AW51" s="97">
        <v>142.46637997437409</v>
      </c>
      <c r="AX51" s="97">
        <v>100.47443511359701</v>
      </c>
      <c r="AY51" s="97">
        <v>10.696089040322388</v>
      </c>
      <c r="AZ51" s="97">
        <v>78.38887522357463</v>
      </c>
      <c r="BA51" s="97">
        <v>3.7144325885005989</v>
      </c>
      <c r="BB51" s="97">
        <v>33.288473276226902</v>
      </c>
      <c r="BC51" s="2">
        <v>-12.322810526026352</v>
      </c>
      <c r="BD51" s="62">
        <v>45</v>
      </c>
      <c r="BE51" s="97">
        <v>6.1111481616744729</v>
      </c>
      <c r="BF51" s="97">
        <v>99.918738443597405</v>
      </c>
      <c r="BG51" s="97">
        <v>148.26708623216788</v>
      </c>
      <c r="BH51" s="97">
        <v>6.0043607191695338</v>
      </c>
      <c r="BI51" s="97">
        <v>112.99519589331334</v>
      </c>
      <c r="BJ51" s="21">
        <v>33.518870811434404</v>
      </c>
      <c r="BK51" s="97">
        <v>148.61527661677684</v>
      </c>
      <c r="BL51" s="97">
        <v>99.918738443597405</v>
      </c>
      <c r="BM51" s="97">
        <v>8.7863731412384727</v>
      </c>
      <c r="BN51" s="97">
        <v>6.0043607191695338</v>
      </c>
      <c r="BO51" s="97">
        <v>7.3527536887940688</v>
      </c>
      <c r="BP51" s="97">
        <v>33.518870811434404</v>
      </c>
      <c r="BQ51" s="2">
        <v>-62.782943094515957</v>
      </c>
      <c r="BR51" s="97">
        <v>6.3958443956810553</v>
      </c>
      <c r="BS51" s="97">
        <v>99.802099615364142</v>
      </c>
      <c r="BT51" s="97">
        <v>148.55466874920864</v>
      </c>
      <c r="BU51" s="97">
        <v>1.0627202484219165</v>
      </c>
      <c r="BV51" s="97">
        <v>112.7763185227564</v>
      </c>
      <c r="BW51" s="21">
        <v>100.29862759566255</v>
      </c>
      <c r="BX51" s="97">
        <v>148.49164139143167</v>
      </c>
      <c r="BY51" s="97">
        <v>99.802099615364142</v>
      </c>
      <c r="BZ51" s="97">
        <v>12.351659664807432</v>
      </c>
      <c r="CA51" s="97">
        <v>1.0627202484219165</v>
      </c>
      <c r="CB51" s="97">
        <v>12.280629055310564</v>
      </c>
      <c r="CC51" s="97">
        <v>100.29862759566255</v>
      </c>
      <c r="CD51" s="2">
        <v>-67.729797980188536</v>
      </c>
    </row>
    <row r="52" spans="1:82" x14ac:dyDescent="0.25">
      <c r="A52" s="59">
        <v>46</v>
      </c>
      <c r="B52" s="46">
        <v>6.1774012132440186</v>
      </c>
      <c r="C52" s="97">
        <v>99.661186633942521</v>
      </c>
      <c r="D52" s="97">
        <v>146.61049008013799</v>
      </c>
      <c r="E52" s="97">
        <v>4.3669081478973464</v>
      </c>
      <c r="F52" s="97">
        <v>112.67982200096694</v>
      </c>
      <c r="G52" s="21">
        <v>34.294002205390576</v>
      </c>
      <c r="H52" s="97">
        <v>146.78917092142095</v>
      </c>
      <c r="I52" s="97">
        <v>99.661186633942521</v>
      </c>
      <c r="J52" s="97">
        <v>13.564145610495231</v>
      </c>
      <c r="K52" s="97">
        <v>4.3669081478973464</v>
      </c>
      <c r="L52" s="97">
        <v>8.2694832895081607</v>
      </c>
      <c r="M52" s="97">
        <v>34.294002205390576</v>
      </c>
      <c r="N52" s="2">
        <v>-65.94303781824182</v>
      </c>
      <c r="O52" s="97">
        <v>5.7413804628354619</v>
      </c>
      <c r="P52" s="97">
        <v>11.200723701098099</v>
      </c>
      <c r="Q52" s="97">
        <v>142.25411163946174</v>
      </c>
      <c r="R52" s="97">
        <v>5.7030889758429906</v>
      </c>
      <c r="S52" s="97">
        <v>113.19258031641452</v>
      </c>
      <c r="T52" s="21">
        <v>35.387634991673842</v>
      </c>
      <c r="U52" s="97">
        <v>148.09613690959875</v>
      </c>
      <c r="V52" s="97">
        <v>11.200723701098099</v>
      </c>
      <c r="W52" s="97">
        <v>9.209277605832682</v>
      </c>
      <c r="X52" s="97">
        <v>5.7030889758429906</v>
      </c>
      <c r="Y52" s="97">
        <v>16.103370707232497</v>
      </c>
      <c r="Z52" s="19">
        <v>35.387634991673842</v>
      </c>
      <c r="AA52" s="2">
        <v>-36.426611186412224</v>
      </c>
      <c r="AB52" s="62">
        <v>46</v>
      </c>
      <c r="AC52" s="46">
        <v>5.7171877588305682</v>
      </c>
      <c r="AD52" s="97">
        <v>99.860596916096711</v>
      </c>
      <c r="AE52" s="97">
        <v>150.00242374931477</v>
      </c>
      <c r="AF52" s="97">
        <v>4.5682599794127396</v>
      </c>
      <c r="AG52" s="97">
        <v>115.33386067947664</v>
      </c>
      <c r="AH52" s="21">
        <v>34.302137024204377</v>
      </c>
      <c r="AI52" s="97">
        <v>149.7306015000517</v>
      </c>
      <c r="AJ52" s="97">
        <v>99.860596916096711</v>
      </c>
      <c r="AK52" s="97">
        <v>15.072301537346128</v>
      </c>
      <c r="AL52" s="19">
        <v>4.5682599794127396</v>
      </c>
      <c r="AM52" s="97">
        <v>3.6667213675170203</v>
      </c>
      <c r="AN52" s="21">
        <v>34.302137024204377</v>
      </c>
      <c r="AO52" s="2">
        <v>-69.40221689449011</v>
      </c>
      <c r="AP52" s="66">
        <v>46</v>
      </c>
      <c r="AQ52" s="97">
        <v>6.51879010427096</v>
      </c>
      <c r="AR52" s="97">
        <v>99.60038335324316</v>
      </c>
      <c r="AS52" s="97">
        <v>144.11825475377012</v>
      </c>
      <c r="AT52" s="97">
        <v>73.834403661638603</v>
      </c>
      <c r="AU52" s="97">
        <v>114.72912369641229</v>
      </c>
      <c r="AV52" s="21">
        <v>34.379450487083439</v>
      </c>
      <c r="AW52" s="97">
        <v>145.70471197603388</v>
      </c>
      <c r="AX52" s="97">
        <v>99.60038335324316</v>
      </c>
      <c r="AY52" s="97">
        <v>13.401972163094705</v>
      </c>
      <c r="AZ52" s="97">
        <v>73.834403661638603</v>
      </c>
      <c r="BA52" s="97">
        <v>2.0343100070717894</v>
      </c>
      <c r="BB52" s="97">
        <v>34.379450487083439</v>
      </c>
      <c r="BC52" s="2">
        <v>-14.240471573437768</v>
      </c>
      <c r="BD52" s="62">
        <v>46</v>
      </c>
      <c r="BE52" s="97">
        <v>6.2707737432477462</v>
      </c>
      <c r="BF52" s="97">
        <v>99.712784266705341</v>
      </c>
      <c r="BG52" s="97">
        <v>150.02743905467108</v>
      </c>
      <c r="BH52" s="97">
        <v>6.5008043915289564</v>
      </c>
      <c r="BI52" s="97">
        <v>112.62914018109069</v>
      </c>
      <c r="BJ52" s="21">
        <v>32.603545891608078</v>
      </c>
      <c r="BK52" s="97">
        <v>148.65230759182805</v>
      </c>
      <c r="BL52" s="97">
        <v>99.712784266705341</v>
      </c>
      <c r="BM52" s="97">
        <v>10.363015181849567</v>
      </c>
      <c r="BN52" s="97">
        <v>6.5008043915289564</v>
      </c>
      <c r="BO52" s="97">
        <v>5.1952789322548671</v>
      </c>
      <c r="BP52" s="97">
        <v>32.603545891608078</v>
      </c>
      <c r="BQ52" s="2">
        <v>-62.260360624303608</v>
      </c>
      <c r="BR52" s="97">
        <v>5.843381635382479</v>
      </c>
      <c r="BS52" s="97">
        <v>98.709681799063603</v>
      </c>
      <c r="BT52" s="97">
        <v>147.31330370029764</v>
      </c>
      <c r="BU52" s="97">
        <v>0.11083912928229078</v>
      </c>
      <c r="BV52" s="97">
        <v>113.91337585372457</v>
      </c>
      <c r="BW52" s="21">
        <v>99.391883531827631</v>
      </c>
      <c r="BX52" s="97">
        <v>147.40357349611537</v>
      </c>
      <c r="BY52" s="97">
        <v>98.709681799063603</v>
      </c>
      <c r="BZ52" s="97">
        <v>10.847128654612781</v>
      </c>
      <c r="CA52" s="97">
        <v>0.11083912928229078</v>
      </c>
      <c r="CB52" s="97">
        <v>6.8048840222427582</v>
      </c>
      <c r="CC52" s="97">
        <v>99.391883531827631</v>
      </c>
      <c r="CD52" s="2">
        <v>-79.862983460083086</v>
      </c>
    </row>
    <row r="53" spans="1:82" x14ac:dyDescent="0.25">
      <c r="A53" s="59">
        <v>47</v>
      </c>
      <c r="B53" s="46">
        <v>5.8767532874767507</v>
      </c>
      <c r="C53" s="97">
        <v>99.495442974009094</v>
      </c>
      <c r="D53" s="97">
        <v>147.53030277912814</v>
      </c>
      <c r="E53" s="97">
        <v>5.6262890622182651</v>
      </c>
      <c r="F53" s="97">
        <v>113.19424380111222</v>
      </c>
      <c r="G53" s="21">
        <v>34.492222335622152</v>
      </c>
      <c r="H53" s="97">
        <v>151.65035026335619</v>
      </c>
      <c r="I53" s="97">
        <v>99.495442974009094</v>
      </c>
      <c r="J53" s="97">
        <v>12.480885888931526</v>
      </c>
      <c r="K53" s="97">
        <v>5.6262890622182651</v>
      </c>
      <c r="L53" s="97">
        <v>14.050447600305585</v>
      </c>
      <c r="M53" s="97">
        <v>34.492222335622152</v>
      </c>
      <c r="N53" s="2">
        <v>-61.096295227075814</v>
      </c>
      <c r="O53" s="97">
        <v>5.8785549690565722</v>
      </c>
      <c r="P53" s="97">
        <v>9.9447988381549397</v>
      </c>
      <c r="Q53" s="97">
        <v>142.11828724323956</v>
      </c>
      <c r="R53" s="97">
        <v>5.9210177150045604</v>
      </c>
      <c r="S53" s="97">
        <v>112.2906934874399</v>
      </c>
      <c r="T53" s="21">
        <v>33.082527452560143</v>
      </c>
      <c r="U53" s="97">
        <v>141.99069859736719</v>
      </c>
      <c r="V53" s="97">
        <v>9.9447988381549397</v>
      </c>
      <c r="W53" s="97">
        <v>15.155765200431341</v>
      </c>
      <c r="X53" s="97">
        <v>5.9210177150045604</v>
      </c>
      <c r="Y53" s="97">
        <v>10.610510356060221</v>
      </c>
      <c r="Z53" s="19">
        <v>33.082527452560143</v>
      </c>
      <c r="AA53" s="2">
        <v>-37.828949543586234</v>
      </c>
      <c r="AB53" s="62">
        <v>47</v>
      </c>
      <c r="AC53" s="46">
        <v>4.953504541803917</v>
      </c>
      <c r="AD53" s="97">
        <v>99.245142688176045</v>
      </c>
      <c r="AE53" s="97">
        <v>148.87382488548641</v>
      </c>
      <c r="AF53" s="97">
        <v>5.7734731235824324</v>
      </c>
      <c r="AG53" s="97">
        <v>113.64803868351032</v>
      </c>
      <c r="AH53" s="21">
        <v>33.380161069036618</v>
      </c>
      <c r="AI53" s="97">
        <v>149.05869091284609</v>
      </c>
      <c r="AJ53" s="97">
        <v>99.245142688176045</v>
      </c>
      <c r="AK53" s="97">
        <v>11.204889341035903</v>
      </c>
      <c r="AL53" s="19">
        <v>5.7734731235824324</v>
      </c>
      <c r="AM53" s="97">
        <v>8.3179207497922611</v>
      </c>
      <c r="AN53" s="21">
        <v>33.380161069036618</v>
      </c>
      <c r="AO53" s="2">
        <v>-64.590056808472994</v>
      </c>
      <c r="AP53" s="66">
        <v>47</v>
      </c>
      <c r="AQ53" s="97">
        <v>5.8000570746983682</v>
      </c>
      <c r="AR53" s="97">
        <v>99.289317688658258</v>
      </c>
      <c r="AS53" s="97">
        <v>143.63325829428061</v>
      </c>
      <c r="AT53" s="97">
        <v>75.053556737357226</v>
      </c>
      <c r="AU53" s="97">
        <v>111.1819924673043</v>
      </c>
      <c r="AV53" s="21">
        <v>32.459426339187807</v>
      </c>
      <c r="AW53" s="97">
        <v>142.13717596586827</v>
      </c>
      <c r="AX53" s="97">
        <v>99.289317688658258</v>
      </c>
      <c r="AY53" s="97">
        <v>11.034699678908559</v>
      </c>
      <c r="AZ53" s="97">
        <v>75.053556737357226</v>
      </c>
      <c r="BA53" s="97">
        <v>2.6172050633660708</v>
      </c>
      <c r="BB53" s="97">
        <v>32.459426339187807</v>
      </c>
      <c r="BC53" s="2">
        <v>-12.802335920592384</v>
      </c>
      <c r="BD53" s="62">
        <v>47</v>
      </c>
      <c r="BE53" s="97">
        <v>6.1903708195529656</v>
      </c>
      <c r="BF53" s="97">
        <v>99.307596737712018</v>
      </c>
      <c r="BG53" s="97">
        <v>148.11047187729113</v>
      </c>
      <c r="BH53" s="97">
        <v>5.0628307010012286</v>
      </c>
      <c r="BI53" s="97">
        <v>113.34991401192727</v>
      </c>
      <c r="BJ53" s="21">
        <v>31.979643942467927</v>
      </c>
      <c r="BK53" s="97">
        <v>148.99814256716957</v>
      </c>
      <c r="BL53" s="97">
        <v>99.307596737712018</v>
      </c>
      <c r="BM53" s="97">
        <v>12.122351698011686</v>
      </c>
      <c r="BN53" s="97">
        <v>5.0628307010012286</v>
      </c>
      <c r="BO53" s="97">
        <v>13.175197093532345</v>
      </c>
      <c r="BP53" s="97">
        <v>31.979643942467927</v>
      </c>
      <c r="BQ53" s="2">
        <v>-61.909006765394977</v>
      </c>
      <c r="BR53" s="97">
        <v>5.6973918275186737</v>
      </c>
      <c r="BS53" s="97">
        <v>99.829650080606697</v>
      </c>
      <c r="BT53" s="97">
        <v>148.28392893594241</v>
      </c>
      <c r="BU53" s="97">
        <v>1.19829777536851</v>
      </c>
      <c r="BV53" s="97">
        <v>113.67021525443896</v>
      </c>
      <c r="BW53" s="21">
        <v>100.15539724861549</v>
      </c>
      <c r="BX53" s="97">
        <v>149.28563719789145</v>
      </c>
      <c r="BY53" s="97">
        <v>99.829650080606697</v>
      </c>
      <c r="BZ53" s="97">
        <v>14.543708500802317</v>
      </c>
      <c r="CA53" s="97">
        <v>1.19829777536851</v>
      </c>
      <c r="CB53" s="97">
        <v>11.744057771070343</v>
      </c>
      <c r="CC53" s="97">
        <v>100.15539724861549</v>
      </c>
      <c r="CD53" s="2">
        <v>-69.304150892350734</v>
      </c>
    </row>
    <row r="54" spans="1:82" x14ac:dyDescent="0.25">
      <c r="A54" s="59">
        <v>48</v>
      </c>
      <c r="B54" s="46">
        <v>5.5002383039157277</v>
      </c>
      <c r="C54" s="97">
        <v>98.677715772943728</v>
      </c>
      <c r="D54" s="97">
        <v>149.17197354890152</v>
      </c>
      <c r="E54" s="97">
        <v>3.9218800078319784</v>
      </c>
      <c r="F54" s="97">
        <v>114.21748482661263</v>
      </c>
      <c r="G54" s="21">
        <v>34.174403626225811</v>
      </c>
      <c r="H54" s="97">
        <v>150.01691066776294</v>
      </c>
      <c r="I54" s="97">
        <v>98.677715772943728</v>
      </c>
      <c r="J54" s="97">
        <v>8.7452514928171983</v>
      </c>
      <c r="K54" s="97">
        <v>3.9218800078319784</v>
      </c>
      <c r="L54" s="97">
        <v>2.5431670908838733</v>
      </c>
      <c r="M54" s="97">
        <v>34.174403626225811</v>
      </c>
      <c r="N54" s="2">
        <v>-72.487731147848649</v>
      </c>
      <c r="O54" s="97">
        <v>5.6108675555053793</v>
      </c>
      <c r="P54" s="97">
        <v>9.6528840674164513</v>
      </c>
      <c r="Q54" s="97">
        <v>141.06735794432686</v>
      </c>
      <c r="R54" s="97">
        <v>4.2391156600860951</v>
      </c>
      <c r="S54" s="97">
        <v>115.72872309801141</v>
      </c>
      <c r="T54" s="21">
        <v>35.005313902095814</v>
      </c>
      <c r="U54" s="97">
        <v>149.20296642159005</v>
      </c>
      <c r="V54" s="97">
        <v>9.6528840674164513</v>
      </c>
      <c r="W54" s="97">
        <v>8.8268113337940211</v>
      </c>
      <c r="X54" s="97">
        <v>4.2391156600860951</v>
      </c>
      <c r="Y54" s="97">
        <v>10.054481320768165</v>
      </c>
      <c r="Z54" s="19">
        <v>35.005313902095814</v>
      </c>
      <c r="AA54" s="2">
        <v>-45.191393861108196</v>
      </c>
      <c r="AB54" s="62">
        <v>48</v>
      </c>
      <c r="AC54" s="46">
        <v>5.067460034651047</v>
      </c>
      <c r="AD54" s="97">
        <v>99.945585461524615</v>
      </c>
      <c r="AE54" s="97">
        <v>149.37844128345398</v>
      </c>
      <c r="AF54" s="97">
        <v>6.7794132782918171</v>
      </c>
      <c r="AG54" s="97">
        <v>113.12005112046792</v>
      </c>
      <c r="AH54" s="21">
        <v>34.795159275899309</v>
      </c>
      <c r="AI54" s="97">
        <v>151.41837119449409</v>
      </c>
      <c r="AJ54" s="97">
        <v>99.945585461524615</v>
      </c>
      <c r="AK54" s="97">
        <v>11.025586485274008</v>
      </c>
      <c r="AL54" s="19">
        <v>6.7794132782918171</v>
      </c>
      <c r="AM54" s="97">
        <v>7.1195319767591103</v>
      </c>
      <c r="AN54" s="21">
        <v>34.795159275899309</v>
      </c>
      <c r="AO54" s="2">
        <v>-63.124676981969678</v>
      </c>
      <c r="AP54" s="66">
        <v>48</v>
      </c>
      <c r="AQ54" s="97">
        <v>6.5168591886737834</v>
      </c>
      <c r="AR54" s="97">
        <v>98.559271178912709</v>
      </c>
      <c r="AS54" s="97">
        <v>142.83647295715471</v>
      </c>
      <c r="AT54" s="97">
        <v>77.741359806136487</v>
      </c>
      <c r="AU54" s="97">
        <v>113.36875988304176</v>
      </c>
      <c r="AV54" s="21">
        <v>33.877958821067764</v>
      </c>
      <c r="AW54" s="97">
        <v>138.80316848723186</v>
      </c>
      <c r="AX54" s="97">
        <v>98.559271178912709</v>
      </c>
      <c r="AY54" s="97">
        <v>8.536496074497137</v>
      </c>
      <c r="AZ54" s="97">
        <v>77.741359806136487</v>
      </c>
      <c r="BA54" s="97">
        <v>4.3357491192919699</v>
      </c>
      <c r="BB54" s="97">
        <v>33.877958821067764</v>
      </c>
      <c r="BC54" s="2">
        <v>-11.248189048115085</v>
      </c>
      <c r="BD54" s="62">
        <v>48</v>
      </c>
      <c r="BE54" s="97">
        <v>6.3220273486015257</v>
      </c>
      <c r="BF54" s="97">
        <v>99.429248772655612</v>
      </c>
      <c r="BG54" s="97">
        <v>150.53106269318457</v>
      </c>
      <c r="BH54" s="97">
        <v>6.0310890362327934</v>
      </c>
      <c r="BI54" s="97">
        <v>114.11687192850722</v>
      </c>
      <c r="BJ54" s="21">
        <v>33.711700766721052</v>
      </c>
      <c r="BK54" s="97">
        <v>149.92917512953713</v>
      </c>
      <c r="BL54" s="97">
        <v>99.429248772655612</v>
      </c>
      <c r="BM54" s="97">
        <v>11.014319879911213</v>
      </c>
      <c r="BN54" s="97">
        <v>6.0310890362327934</v>
      </c>
      <c r="BO54" s="97">
        <v>12.61036702158529</v>
      </c>
      <c r="BP54" s="97">
        <v>33.711700766721052</v>
      </c>
      <c r="BQ54" s="2">
        <v>-59.904054642177883</v>
      </c>
      <c r="BR54" s="97">
        <v>5.3007757912873235</v>
      </c>
      <c r="BS54" s="97">
        <v>100.30928908285816</v>
      </c>
      <c r="BT54" s="97">
        <v>149.36023084040235</v>
      </c>
      <c r="BU54" s="97">
        <v>1.715572483676042</v>
      </c>
      <c r="BV54" s="97">
        <v>115.74573468122584</v>
      </c>
      <c r="BW54" s="21">
        <v>99.704241745812425</v>
      </c>
      <c r="BX54" s="97">
        <v>149.84781080727444</v>
      </c>
      <c r="BY54" s="97">
        <v>100.30928908285816</v>
      </c>
      <c r="BZ54" s="97">
        <v>9.3126695796895547</v>
      </c>
      <c r="CA54" s="97">
        <v>1.715572483676042</v>
      </c>
      <c r="CB54" s="97">
        <v>9.8706026608675046</v>
      </c>
      <c r="CC54" s="97">
        <v>99.704241745812425</v>
      </c>
      <c r="CD54" s="2">
        <v>-71.747545964656453</v>
      </c>
    </row>
    <row r="55" spans="1:82" x14ac:dyDescent="0.25">
      <c r="A55" s="59">
        <v>49</v>
      </c>
      <c r="B55" s="46">
        <v>5.906508047450739</v>
      </c>
      <c r="C55" s="97">
        <v>98.629976927060369</v>
      </c>
      <c r="D55" s="97">
        <v>148.90379987773412</v>
      </c>
      <c r="E55" s="97">
        <v>6.0163432786876108</v>
      </c>
      <c r="F55" s="97">
        <v>113.17987425981809</v>
      </c>
      <c r="G55" s="21">
        <v>33.980844793288099</v>
      </c>
      <c r="H55" s="97">
        <v>152.87197212127955</v>
      </c>
      <c r="I55" s="97">
        <v>98.629976927060369</v>
      </c>
      <c r="J55" s="97">
        <v>10.977640907998779</v>
      </c>
      <c r="K55" s="97">
        <v>6.0163432786876108</v>
      </c>
      <c r="L55" s="97">
        <v>12.251893153392144</v>
      </c>
      <c r="M55" s="97">
        <v>33.980844793288099</v>
      </c>
      <c r="N55" s="2">
        <v>-61.059082724596294</v>
      </c>
      <c r="O55" s="97">
        <v>5.0828734326878715</v>
      </c>
      <c r="P55" s="97">
        <v>10.480435949677036</v>
      </c>
      <c r="Q55" s="97">
        <v>141.56163645259934</v>
      </c>
      <c r="R55" s="97">
        <v>5.7732729066860831</v>
      </c>
      <c r="S55" s="97">
        <v>111.64891363997573</v>
      </c>
      <c r="T55" s="21">
        <v>33.592620657742451</v>
      </c>
      <c r="U55" s="97">
        <v>141.09671335584048</v>
      </c>
      <c r="V55" s="97">
        <v>10.480435949677036</v>
      </c>
      <c r="W55" s="97">
        <v>8.1794391262816166</v>
      </c>
      <c r="X55" s="97">
        <v>5.7732729066860831</v>
      </c>
      <c r="Y55" s="97">
        <v>13.115545036536366</v>
      </c>
      <c r="Z55" s="19">
        <v>33.592620657742451</v>
      </c>
      <c r="AA55" s="2">
        <v>-36.886992233549634</v>
      </c>
      <c r="AB55" s="62">
        <v>49</v>
      </c>
      <c r="AC55" s="46">
        <v>6.6498782959784153</v>
      </c>
      <c r="AD55" s="97">
        <v>98.761568737376265</v>
      </c>
      <c r="AE55" s="97">
        <v>148.859332598165</v>
      </c>
      <c r="AF55" s="97">
        <v>4.2317871695105733</v>
      </c>
      <c r="AG55" s="97">
        <v>114.8326035690927</v>
      </c>
      <c r="AH55" s="21">
        <v>34.002281465163179</v>
      </c>
      <c r="AI55" s="97">
        <v>150.23019758067997</v>
      </c>
      <c r="AJ55" s="97">
        <v>98.761568737376265</v>
      </c>
      <c r="AK55" s="97">
        <v>12.441508258194924</v>
      </c>
      <c r="AL55" s="19">
        <v>4.2317871695105733</v>
      </c>
      <c r="AM55" s="97">
        <v>5.6805051850046695</v>
      </c>
      <c r="AN55" s="21">
        <v>34.002281465163179</v>
      </c>
      <c r="AO55" s="2">
        <v>-67.33227656869191</v>
      </c>
      <c r="AP55" s="66">
        <v>49</v>
      </c>
      <c r="AQ55" s="97">
        <v>6.8808495042187756</v>
      </c>
      <c r="AR55" s="97">
        <v>100.0526752608659</v>
      </c>
      <c r="AS55" s="97">
        <v>142.98822973687786</v>
      </c>
      <c r="AT55" s="97">
        <v>75.066636462438709</v>
      </c>
      <c r="AU55" s="97">
        <v>112.68947942831501</v>
      </c>
      <c r="AV55" s="21">
        <v>32.304061098868402</v>
      </c>
      <c r="AW55" s="97">
        <v>138.88854393780548</v>
      </c>
      <c r="AX55" s="97">
        <v>100.0526752608659</v>
      </c>
      <c r="AY55" s="97">
        <v>12.04375088201167</v>
      </c>
      <c r="AZ55" s="97">
        <v>75.066636462438709</v>
      </c>
      <c r="BA55" s="97">
        <v>1.9627986680164782</v>
      </c>
      <c r="BB55" s="97">
        <v>32.304061098868402</v>
      </c>
      <c r="BC55" s="2">
        <v>-12.543109661695981</v>
      </c>
      <c r="BD55" s="62">
        <v>49</v>
      </c>
      <c r="BE55" s="97">
        <v>5.8192447096300626</v>
      </c>
      <c r="BF55" s="97">
        <v>99.65807710271325</v>
      </c>
      <c r="BG55" s="97">
        <v>147.20032622120641</v>
      </c>
      <c r="BH55" s="97">
        <v>5.3826368038486514</v>
      </c>
      <c r="BI55" s="97">
        <v>112.90964608269854</v>
      </c>
      <c r="BJ55" s="21">
        <v>34.693626970780869</v>
      </c>
      <c r="BK55" s="97">
        <v>149.49531730836654</v>
      </c>
      <c r="BL55" s="97">
        <v>99.65807710271325</v>
      </c>
      <c r="BM55" s="97">
        <v>10.417308719812132</v>
      </c>
      <c r="BN55" s="97">
        <v>5.3826368038486514</v>
      </c>
      <c r="BO55" s="97">
        <v>11.456188493596951</v>
      </c>
      <c r="BP55" s="97">
        <v>34.693626970780869</v>
      </c>
      <c r="BQ55" s="2">
        <v>-62.702381019897501</v>
      </c>
      <c r="BR55" s="97">
        <v>5.8599546483183262</v>
      </c>
      <c r="BS55" s="97">
        <v>99.816425071139207</v>
      </c>
      <c r="BT55" s="97">
        <v>147.87898124482484</v>
      </c>
      <c r="BU55" s="97">
        <v>0.97240620694657154</v>
      </c>
      <c r="BV55" s="97">
        <v>116.00369449913555</v>
      </c>
      <c r="BW55" s="21">
        <v>99.708956960959028</v>
      </c>
      <c r="BX55" s="97">
        <v>150.07362667107512</v>
      </c>
      <c r="BY55" s="97">
        <v>99.816425071139207</v>
      </c>
      <c r="BZ55" s="97">
        <v>11.885484041368937</v>
      </c>
      <c r="CA55" s="97">
        <v>0.97240620694657154</v>
      </c>
      <c r="CB55" s="97">
        <v>11.012563631120672</v>
      </c>
      <c r="CC55" s="97">
        <v>99.708956960959028</v>
      </c>
      <c r="CD55" s="2">
        <v>-70.913187860757787</v>
      </c>
    </row>
    <row r="56" spans="1:82" x14ac:dyDescent="0.25">
      <c r="A56" s="59">
        <v>50</v>
      </c>
      <c r="B56" s="46">
        <v>6.2690637536204266</v>
      </c>
      <c r="C56" s="97">
        <v>99.303643176951255</v>
      </c>
      <c r="D56" s="97">
        <v>149.4624385359314</v>
      </c>
      <c r="E56" s="97">
        <v>6.0047996403002131</v>
      </c>
      <c r="F56" s="97">
        <v>113.71698126895583</v>
      </c>
      <c r="G56" s="21">
        <v>34.263280939780024</v>
      </c>
      <c r="H56" s="97">
        <v>153.19497897731935</v>
      </c>
      <c r="I56" s="97">
        <v>99.303643176951255</v>
      </c>
      <c r="J56" s="97">
        <v>10.4067478590036</v>
      </c>
      <c r="K56" s="97">
        <v>6.0047996403002131</v>
      </c>
      <c r="L56" s="97">
        <v>9.3314493386077331</v>
      </c>
      <c r="M56" s="97">
        <v>34.263280939780024</v>
      </c>
      <c r="N56" s="2">
        <v>-62.091780797693779</v>
      </c>
      <c r="O56" s="97">
        <v>5.7197963639238525</v>
      </c>
      <c r="P56" s="97">
        <v>9.369674607957867</v>
      </c>
      <c r="Q56" s="97">
        <v>142.37247668837281</v>
      </c>
      <c r="R56" s="97">
        <v>5.9893594104118391</v>
      </c>
      <c r="S56" s="97">
        <v>111.5817655030277</v>
      </c>
      <c r="T56" s="21">
        <v>33.50576591661018</v>
      </c>
      <c r="U56" s="97">
        <v>147.52815491348372</v>
      </c>
      <c r="V56" s="97">
        <v>9.369674607957867</v>
      </c>
      <c r="W56" s="97">
        <v>11.081289425197575</v>
      </c>
      <c r="X56" s="97">
        <v>5.9893594104118391</v>
      </c>
      <c r="Y56" s="97">
        <v>5.8914519104598799</v>
      </c>
      <c r="Z56" s="19">
        <v>33.50576591661018</v>
      </c>
      <c r="AA56" s="2">
        <v>-40.997230539328264</v>
      </c>
      <c r="AB56" s="62">
        <v>50</v>
      </c>
      <c r="AC56" s="46">
        <v>6.3064884879602925</v>
      </c>
      <c r="AD56" s="97">
        <v>99.749450655001439</v>
      </c>
      <c r="AE56" s="97">
        <v>149.02438767795138</v>
      </c>
      <c r="AF56" s="97">
        <v>6.2694256939102893</v>
      </c>
      <c r="AG56" s="97">
        <v>112.50209409440939</v>
      </c>
      <c r="AH56" s="21">
        <v>34.262868976564761</v>
      </c>
      <c r="AI56" s="97">
        <v>150.80318980082203</v>
      </c>
      <c r="AJ56" s="97">
        <v>99.749450655001439</v>
      </c>
      <c r="AK56" s="97">
        <v>8.8671987741125804</v>
      </c>
      <c r="AL56" s="19">
        <v>6.2694256939102893</v>
      </c>
      <c r="AM56" s="97">
        <v>9.2309823043645878</v>
      </c>
      <c r="AN56" s="21">
        <v>34.262868976564761</v>
      </c>
      <c r="AO56" s="2">
        <v>-61.219396853684628</v>
      </c>
      <c r="AP56" s="66">
        <v>50</v>
      </c>
      <c r="AQ56" s="97">
        <v>5.6567469598945879</v>
      </c>
      <c r="AR56" s="97">
        <v>99.756195322451077</v>
      </c>
      <c r="AS56" s="97">
        <v>141.59837165953437</v>
      </c>
      <c r="AT56" s="97">
        <v>76.065137409776199</v>
      </c>
      <c r="AU56" s="97">
        <v>110.60078322779827</v>
      </c>
      <c r="AV56" s="21">
        <v>34.433343265628281</v>
      </c>
      <c r="AW56" s="97">
        <v>142.83697440314555</v>
      </c>
      <c r="AX56" s="97">
        <v>99.756195322451077</v>
      </c>
      <c r="AY56" s="97">
        <v>14.0754399412755</v>
      </c>
      <c r="AZ56" s="97">
        <v>76.065137409776199</v>
      </c>
      <c r="BA56" s="97">
        <v>3.1774978319284108</v>
      </c>
      <c r="BB56" s="97">
        <v>34.433343265628281</v>
      </c>
      <c r="BC56" s="2">
        <v>-13.607483542261585</v>
      </c>
      <c r="BD56" s="62">
        <v>50</v>
      </c>
      <c r="BE56" s="97">
        <v>7.3669611132730637</v>
      </c>
      <c r="BF56" s="97">
        <v>99.239186873911081</v>
      </c>
      <c r="BG56" s="97">
        <v>146.78256505908266</v>
      </c>
      <c r="BH56" s="97">
        <v>5.1619658497595706</v>
      </c>
      <c r="BI56" s="97">
        <v>113.18398606839402</v>
      </c>
      <c r="BJ56" s="21">
        <v>35.218771783070636</v>
      </c>
      <c r="BK56" s="97">
        <v>150.08012252284627</v>
      </c>
      <c r="BL56" s="97">
        <v>99.239186873911081</v>
      </c>
      <c r="BM56" s="97">
        <v>11.885093029740826</v>
      </c>
      <c r="BN56" s="97">
        <v>5.1619658497595706</v>
      </c>
      <c r="BO56" s="97">
        <v>11.895956376104644</v>
      </c>
      <c r="BP56" s="97">
        <v>35.218771783070636</v>
      </c>
      <c r="BQ56" s="2">
        <v>-60.810456124906317</v>
      </c>
      <c r="BR56" s="97">
        <v>6.5713321672586131</v>
      </c>
      <c r="BS56" s="97">
        <v>99.991420429327547</v>
      </c>
      <c r="BT56" s="97">
        <v>149.38884465962377</v>
      </c>
      <c r="BU56" s="97">
        <v>1.1081965601327293</v>
      </c>
      <c r="BV56" s="97">
        <v>113.36476038645674</v>
      </c>
      <c r="BW56" s="21">
        <v>99.638697465687272</v>
      </c>
      <c r="BX56" s="97">
        <v>146.37533764537329</v>
      </c>
      <c r="BY56" s="97">
        <v>99.991420429327547</v>
      </c>
      <c r="BZ56" s="97">
        <v>10.409387027844007</v>
      </c>
      <c r="CA56" s="97">
        <v>1.1081965601327293</v>
      </c>
      <c r="CB56" s="97">
        <v>6.8184658933901119</v>
      </c>
      <c r="CC56" s="97">
        <v>99.638697465687272</v>
      </c>
      <c r="CD56" s="2">
        <v>-75.478490228625162</v>
      </c>
    </row>
    <row r="57" spans="1:82" x14ac:dyDescent="0.25">
      <c r="A57" s="59">
        <v>51</v>
      </c>
      <c r="B57" s="46">
        <v>5.9675212535125004</v>
      </c>
      <c r="C57" s="97">
        <v>99.140437531222815</v>
      </c>
      <c r="D57" s="97">
        <v>146.9460480554815</v>
      </c>
      <c r="E57" s="97">
        <v>5.4934841274584976</v>
      </c>
      <c r="F57" s="97">
        <v>113.0327678860947</v>
      </c>
      <c r="G57" s="21">
        <v>34.378087847011393</v>
      </c>
      <c r="H57" s="97">
        <v>150.97343090866164</v>
      </c>
      <c r="I57" s="97">
        <v>99.140437531222815</v>
      </c>
      <c r="J57" s="97">
        <v>13.858450517165871</v>
      </c>
      <c r="K57" s="97">
        <v>5.4934841274584976</v>
      </c>
      <c r="L57" s="97">
        <v>12.324411423843074</v>
      </c>
      <c r="M57" s="97">
        <v>34.378087847011393</v>
      </c>
      <c r="N57" s="2">
        <v>-62.003997714654574</v>
      </c>
      <c r="O57" s="97">
        <v>5.420353552350571</v>
      </c>
      <c r="P57" s="97">
        <v>10.69597013601458</v>
      </c>
      <c r="Q57" s="97">
        <v>145.46128742879358</v>
      </c>
      <c r="R57" s="97">
        <v>5.9648641766855306</v>
      </c>
      <c r="S57" s="97">
        <v>111.21350243229034</v>
      </c>
      <c r="T57" s="21">
        <v>32.415171366679722</v>
      </c>
      <c r="U57" s="97">
        <v>145.17669590579555</v>
      </c>
      <c r="V57" s="97">
        <v>10.69597013601458</v>
      </c>
      <c r="W57" s="97">
        <v>6.763324905916531</v>
      </c>
      <c r="X57" s="97">
        <v>5.9648641766855306</v>
      </c>
      <c r="Y57" s="97">
        <v>15.794745673738877</v>
      </c>
      <c r="Z57" s="19">
        <v>32.415171366679722</v>
      </c>
      <c r="AA57" s="2">
        <v>-34.050460721723312</v>
      </c>
      <c r="AB57" s="62">
        <v>51</v>
      </c>
      <c r="AC57" s="46">
        <v>6.1856510088917878</v>
      </c>
      <c r="AD57" s="97">
        <v>100.38727354377114</v>
      </c>
      <c r="AE57" s="97">
        <v>148.44885976944278</v>
      </c>
      <c r="AF57" s="97">
        <v>4.0386642264005257</v>
      </c>
      <c r="AG57" s="97">
        <v>114.01985850212152</v>
      </c>
      <c r="AH57" s="21">
        <v>33.539005792421875</v>
      </c>
      <c r="AI57" s="97">
        <v>146.82312279112759</v>
      </c>
      <c r="AJ57" s="97">
        <v>100.38727354377114</v>
      </c>
      <c r="AK57" s="97">
        <v>12.365244918501061</v>
      </c>
      <c r="AL57" s="19">
        <v>4.0386642264005257</v>
      </c>
      <c r="AM57" s="97">
        <v>8.1392946788316856</v>
      </c>
      <c r="AN57" s="21">
        <v>33.539005792421875</v>
      </c>
      <c r="AO57" s="2">
        <v>-66.832962097738076</v>
      </c>
      <c r="AP57" s="66">
        <v>51</v>
      </c>
      <c r="AQ57" s="97">
        <v>6.4839848236278392</v>
      </c>
      <c r="AR57" s="97">
        <v>99.236869608889378</v>
      </c>
      <c r="AS57" s="97">
        <v>143.91240313771266</v>
      </c>
      <c r="AT57" s="97">
        <v>77.090176069461734</v>
      </c>
      <c r="AU57" s="97">
        <v>109.58921018476532</v>
      </c>
      <c r="AV57" s="21">
        <v>34.726231306295539</v>
      </c>
      <c r="AW57" s="97">
        <v>145.50348549860439</v>
      </c>
      <c r="AX57" s="97">
        <v>99.236869608889378</v>
      </c>
      <c r="AY57" s="97">
        <v>13.135322315557465</v>
      </c>
      <c r="AZ57" s="97">
        <v>77.090176069461734</v>
      </c>
      <c r="BA57" s="97">
        <v>2.9373493454577457</v>
      </c>
      <c r="BB57" s="97">
        <v>34.726231306295539</v>
      </c>
      <c r="BC57" s="2">
        <v>-12.886891336571798</v>
      </c>
      <c r="BD57" s="62">
        <v>51</v>
      </c>
      <c r="BE57" s="97">
        <v>6.0801328316998111</v>
      </c>
      <c r="BF57" s="97">
        <v>99.207854283540158</v>
      </c>
      <c r="BG57" s="97">
        <v>150.99056147399332</v>
      </c>
      <c r="BH57" s="97">
        <v>5.2374440049121249</v>
      </c>
      <c r="BI57" s="97">
        <v>112.89018767145525</v>
      </c>
      <c r="BJ57" s="21">
        <v>34.401795359920357</v>
      </c>
      <c r="BK57" s="97">
        <v>152.74760695086863</v>
      </c>
      <c r="BL57" s="97">
        <v>99.207854283540158</v>
      </c>
      <c r="BM57" s="97">
        <v>12.236799217684624</v>
      </c>
      <c r="BN57" s="97">
        <v>5.2374440049121249</v>
      </c>
      <c r="BO57" s="97">
        <v>13.974223172641802</v>
      </c>
      <c r="BP57" s="97">
        <v>34.401795359920357</v>
      </c>
      <c r="BQ57" s="2">
        <v>-61.495681465459484</v>
      </c>
      <c r="BR57" s="97">
        <v>5.493379902334107</v>
      </c>
      <c r="BS57" s="97">
        <v>98.540431662361769</v>
      </c>
      <c r="BT57" s="97">
        <v>146.95380473678935</v>
      </c>
      <c r="BU57" s="97">
        <v>1.3379887314169088</v>
      </c>
      <c r="BV57" s="97">
        <v>112.72622324239065</v>
      </c>
      <c r="BW57" s="21">
        <v>99.315935103648698</v>
      </c>
      <c r="BX57" s="97">
        <v>149.57126098436231</v>
      </c>
      <c r="BY57" s="97">
        <v>98.540431662361769</v>
      </c>
      <c r="BZ57" s="97">
        <v>9.887377959262178</v>
      </c>
      <c r="CA57" s="97">
        <v>1.3379887314169088</v>
      </c>
      <c r="CB57" s="97">
        <v>12.138466205549991</v>
      </c>
      <c r="CC57" s="97">
        <v>99.315935103648698</v>
      </c>
      <c r="CD57" s="2">
        <v>-68.656421934872071</v>
      </c>
    </row>
    <row r="58" spans="1:82" x14ac:dyDescent="0.25">
      <c r="A58" s="59">
        <v>52</v>
      </c>
      <c r="B58" s="46">
        <v>5.6996320983576174</v>
      </c>
      <c r="C58" s="97">
        <v>99.520831437089711</v>
      </c>
      <c r="D58" s="97">
        <v>147.70686934926812</v>
      </c>
      <c r="E58" s="97">
        <v>5.9625961860119734</v>
      </c>
      <c r="F58" s="97">
        <v>115.18565813132196</v>
      </c>
      <c r="G58" s="21">
        <v>35.559876968670935</v>
      </c>
      <c r="H58" s="97">
        <v>152.32129413278261</v>
      </c>
      <c r="I58" s="97">
        <v>99.520831437089711</v>
      </c>
      <c r="J58" s="97">
        <v>11.873508677507965</v>
      </c>
      <c r="K58" s="97">
        <v>5.9625961860119734</v>
      </c>
      <c r="L58" s="97">
        <v>9.7491583980218266</v>
      </c>
      <c r="M58" s="97">
        <v>35.559876968670935</v>
      </c>
      <c r="N58" s="2">
        <v>-62.962127723745915</v>
      </c>
      <c r="O58" s="97">
        <v>6.2221686882730562</v>
      </c>
      <c r="P58" s="97">
        <v>10.892395724072534</v>
      </c>
      <c r="Q58" s="97">
        <v>142.37427164696365</v>
      </c>
      <c r="R58" s="97">
        <v>5.3115911468222938</v>
      </c>
      <c r="S58" s="97">
        <v>110.47305833367055</v>
      </c>
      <c r="T58" s="21">
        <v>33.86936704793613</v>
      </c>
      <c r="U58" s="97">
        <v>143.7936450746887</v>
      </c>
      <c r="V58" s="97">
        <v>10.892395724072534</v>
      </c>
      <c r="W58" s="97">
        <v>10.704956255469577</v>
      </c>
      <c r="X58" s="97">
        <v>5.3115911468222938</v>
      </c>
      <c r="Y58" s="97">
        <v>8.5303462011733036</v>
      </c>
      <c r="Z58" s="19">
        <v>33.86936704793613</v>
      </c>
      <c r="AA58" s="2">
        <v>-41.66818276845256</v>
      </c>
      <c r="AB58" s="62">
        <v>52</v>
      </c>
      <c r="AC58" s="46">
        <v>6.5361189636266435</v>
      </c>
      <c r="AD58" s="97">
        <v>99.481018721304238</v>
      </c>
      <c r="AE58" s="97">
        <v>148.44553534266001</v>
      </c>
      <c r="AF58" s="97">
        <v>4.6579125781521178</v>
      </c>
      <c r="AG58" s="97">
        <v>113.17155626743541</v>
      </c>
      <c r="AH58" s="21">
        <v>34.585075054883234</v>
      </c>
      <c r="AI58" s="97">
        <v>149.11778435751589</v>
      </c>
      <c r="AJ58" s="97">
        <v>99.481018721304238</v>
      </c>
      <c r="AK58" s="97">
        <v>14.366493969756441</v>
      </c>
      <c r="AL58" s="19">
        <v>4.6579125781521178</v>
      </c>
      <c r="AM58" s="97">
        <v>10.034193253135015</v>
      </c>
      <c r="AN58" s="21">
        <v>34.585075054883234</v>
      </c>
      <c r="AO58" s="2">
        <v>-63.864561947198133</v>
      </c>
      <c r="AP58" s="66">
        <v>52</v>
      </c>
      <c r="AQ58" s="97">
        <v>7.0167027072656616</v>
      </c>
      <c r="AR58" s="97">
        <v>99.235256660755923</v>
      </c>
      <c r="AS58" s="97">
        <v>144.28963116690724</v>
      </c>
      <c r="AT58" s="97">
        <v>76.572004984362778</v>
      </c>
      <c r="AU58" s="97">
        <v>114.4047263549631</v>
      </c>
      <c r="AV58" s="21">
        <v>34.528837990261927</v>
      </c>
      <c r="AW58" s="97">
        <v>144.26057057945312</v>
      </c>
      <c r="AX58" s="97">
        <v>99.235256660755923</v>
      </c>
      <c r="AY58" s="97">
        <v>13.463064466384097</v>
      </c>
      <c r="AZ58" s="97">
        <v>76.572004984362778</v>
      </c>
      <c r="BA58" s="97">
        <v>1.9634487352475647</v>
      </c>
      <c r="BB58" s="97">
        <v>34.528837990261927</v>
      </c>
      <c r="BC58" s="2">
        <v>-13.001548642372935</v>
      </c>
      <c r="BD58" s="62">
        <v>52</v>
      </c>
      <c r="BE58" s="97">
        <v>4.7731055590710039</v>
      </c>
      <c r="BF58" s="97">
        <v>98.031287545830864</v>
      </c>
      <c r="BG58" s="97">
        <v>148.03144950626415</v>
      </c>
      <c r="BH58" s="97">
        <v>6.0554274988982622</v>
      </c>
      <c r="BI58" s="97">
        <v>113.1468568704087</v>
      </c>
      <c r="BJ58" s="21">
        <v>33.443830620841339</v>
      </c>
      <c r="BK58" s="97">
        <v>149.36276497836371</v>
      </c>
      <c r="BL58" s="97">
        <v>98.031287545830864</v>
      </c>
      <c r="BM58" s="97">
        <v>13.910039008043896</v>
      </c>
      <c r="BN58" s="97">
        <v>6.0554274988982622</v>
      </c>
      <c r="BO58" s="97">
        <v>5.0128795070035164</v>
      </c>
      <c r="BP58" s="97">
        <v>33.443830620841339</v>
      </c>
      <c r="BQ58" s="2">
        <v>-66.012489299210543</v>
      </c>
      <c r="BR58" s="97">
        <v>6.6229693117914321</v>
      </c>
      <c r="BS58" s="97">
        <v>99.63955075425163</v>
      </c>
      <c r="BT58" s="97">
        <v>149.2353697415233</v>
      </c>
      <c r="BU58" s="97">
        <v>1.2899044528745141</v>
      </c>
      <c r="BV58" s="97">
        <v>113.48062503664849</v>
      </c>
      <c r="BW58" s="21">
        <v>99.326171923818904</v>
      </c>
      <c r="BX58" s="97">
        <v>150.45159794565285</v>
      </c>
      <c r="BY58" s="97">
        <v>99.63955075425163</v>
      </c>
      <c r="BZ58" s="97">
        <v>9.0136194199028363</v>
      </c>
      <c r="CA58" s="97">
        <v>1.2899044528745141</v>
      </c>
      <c r="CB58" s="97">
        <v>6.1243049599969428</v>
      </c>
      <c r="CC58" s="97">
        <v>99.326171923818904</v>
      </c>
      <c r="CD58" s="2">
        <v>-76.552796269794925</v>
      </c>
    </row>
    <row r="59" spans="1:82" x14ac:dyDescent="0.25">
      <c r="A59" s="59">
        <v>53</v>
      </c>
      <c r="B59" s="46">
        <v>6.1451702242321335</v>
      </c>
      <c r="C59" s="97">
        <v>99.514146158083292</v>
      </c>
      <c r="D59" s="97">
        <v>148.98798955948817</v>
      </c>
      <c r="E59" s="97">
        <v>6.5005476058791913</v>
      </c>
      <c r="F59" s="97">
        <v>113.75473256477581</v>
      </c>
      <c r="G59" s="21">
        <v>32.848980571784288</v>
      </c>
      <c r="H59" s="97">
        <v>147.93457526873624</v>
      </c>
      <c r="I59" s="97">
        <v>99.514146158083292</v>
      </c>
      <c r="J59" s="97">
        <v>10.593189497512823</v>
      </c>
      <c r="K59" s="97">
        <v>6.5005476058791913</v>
      </c>
      <c r="L59" s="97">
        <v>7.2858317593503656</v>
      </c>
      <c r="M59" s="97">
        <v>32.848980571784288</v>
      </c>
      <c r="N59" s="2">
        <v>-61.481216813000231</v>
      </c>
      <c r="O59" s="97">
        <v>5.4762918314454296</v>
      </c>
      <c r="P59" s="97">
        <v>9.5341714253579095</v>
      </c>
      <c r="Q59" s="97">
        <v>143.40888883435932</v>
      </c>
      <c r="R59" s="97">
        <v>5.4384374570295</v>
      </c>
      <c r="S59" s="97">
        <v>110.59283878988582</v>
      </c>
      <c r="T59" s="21">
        <v>34.493293150665274</v>
      </c>
      <c r="U59" s="97">
        <v>137.67134127367564</v>
      </c>
      <c r="V59" s="97">
        <v>9.5341714253579095</v>
      </c>
      <c r="W59" s="97">
        <v>11.746731642462102</v>
      </c>
      <c r="X59" s="97">
        <v>5.4384374570295</v>
      </c>
      <c r="Y59" s="97">
        <v>11.505371181199882</v>
      </c>
      <c r="Z59" s="19">
        <v>34.493293150665274</v>
      </c>
      <c r="AA59" s="2">
        <v>-38.168761121777095</v>
      </c>
      <c r="AB59" s="62">
        <v>53</v>
      </c>
      <c r="AC59" s="46">
        <v>6.4483537353920415</v>
      </c>
      <c r="AD59" s="97">
        <v>99.402246554007391</v>
      </c>
      <c r="AE59" s="97">
        <v>146.08792582816594</v>
      </c>
      <c r="AF59" s="97">
        <v>6.1411559062890291</v>
      </c>
      <c r="AG59" s="97">
        <v>114.08315069729721</v>
      </c>
      <c r="AH59" s="21">
        <v>32.761242999511666</v>
      </c>
      <c r="AI59" s="97">
        <v>151.37962095886371</v>
      </c>
      <c r="AJ59" s="97">
        <v>99.402246554007391</v>
      </c>
      <c r="AK59" s="97">
        <v>10.293300393151116</v>
      </c>
      <c r="AL59" s="19">
        <v>6.1411559062890291</v>
      </c>
      <c r="AM59" s="97">
        <v>12.663496246227297</v>
      </c>
      <c r="AN59" s="21">
        <v>32.761242999511666</v>
      </c>
      <c r="AO59" s="2">
        <v>-60.058596351657869</v>
      </c>
      <c r="AP59" s="66">
        <v>53</v>
      </c>
      <c r="AQ59" s="97">
        <v>6.0271173523512287</v>
      </c>
      <c r="AR59" s="97">
        <v>99.326702199456761</v>
      </c>
      <c r="AS59" s="97">
        <v>142.31232289638987</v>
      </c>
      <c r="AT59" s="97">
        <v>78.162322447367757</v>
      </c>
      <c r="AU59" s="97">
        <v>115.77457540021295</v>
      </c>
      <c r="AV59" s="21">
        <v>33.662515162271319</v>
      </c>
      <c r="AW59" s="97">
        <v>146.71690179799228</v>
      </c>
      <c r="AX59" s="97">
        <v>99.326702199456761</v>
      </c>
      <c r="AY59" s="97">
        <v>13.037774740767501</v>
      </c>
      <c r="AZ59" s="97">
        <v>78.162322447367757</v>
      </c>
      <c r="BA59" s="97">
        <v>2.555231486090153</v>
      </c>
      <c r="BB59" s="97">
        <v>33.662515162271319</v>
      </c>
      <c r="BC59" s="2">
        <v>-13.274427831961749</v>
      </c>
      <c r="BD59" s="62">
        <v>53</v>
      </c>
      <c r="BE59" s="97">
        <v>5.8850704647894121</v>
      </c>
      <c r="BF59" s="97">
        <v>99.572024074523583</v>
      </c>
      <c r="BG59" s="97">
        <v>148.76362099933098</v>
      </c>
      <c r="BH59" s="97">
        <v>4.5076071365050794</v>
      </c>
      <c r="BI59" s="97">
        <v>112.80282996508902</v>
      </c>
      <c r="BJ59" s="21">
        <v>33.361186731242093</v>
      </c>
      <c r="BK59" s="97">
        <v>152.93011445204436</v>
      </c>
      <c r="BL59" s="97">
        <v>99.572024074523583</v>
      </c>
      <c r="BM59" s="97">
        <v>11.303315731520797</v>
      </c>
      <c r="BN59" s="97">
        <v>4.5076071365050794</v>
      </c>
      <c r="BO59" s="97">
        <v>7.8679667458864539</v>
      </c>
      <c r="BP59" s="97">
        <v>33.361186731242093</v>
      </c>
      <c r="BQ59" s="2">
        <v>-66.986375874837947</v>
      </c>
      <c r="BR59" s="97">
        <v>7.0388835051590277</v>
      </c>
      <c r="BS59" s="97">
        <v>98.769280380810827</v>
      </c>
      <c r="BT59" s="97">
        <v>150.07289340485943</v>
      </c>
      <c r="BU59" s="97">
        <v>1.3004146182197256</v>
      </c>
      <c r="BV59" s="97">
        <v>116.34313688490798</v>
      </c>
      <c r="BW59" s="21">
        <v>99.212649854901528</v>
      </c>
      <c r="BX59" s="97">
        <v>150.54169022813738</v>
      </c>
      <c r="BY59" s="97">
        <v>98.769280380810827</v>
      </c>
      <c r="BZ59" s="97">
        <v>10.585161055716437</v>
      </c>
      <c r="CA59" s="97">
        <v>1.3004146182197256</v>
      </c>
      <c r="CB59" s="97">
        <v>9.8837134212753419</v>
      </c>
      <c r="CC59" s="97">
        <v>99.212649854901528</v>
      </c>
      <c r="CD59" s="2">
        <v>-70.147183767463858</v>
      </c>
    </row>
    <row r="60" spans="1:82" x14ac:dyDescent="0.25">
      <c r="A60" s="59">
        <v>54</v>
      </c>
      <c r="B60" s="46">
        <v>5.6946141457978099</v>
      </c>
      <c r="C60" s="97">
        <v>99.579570428740496</v>
      </c>
      <c r="D60" s="97">
        <v>148.23601872236412</v>
      </c>
      <c r="E60" s="97">
        <v>5.8779747506227791</v>
      </c>
      <c r="F60" s="97">
        <v>112.94919466578047</v>
      </c>
      <c r="G60" s="21">
        <v>35.042137940452342</v>
      </c>
      <c r="H60" s="97">
        <v>149.77398276196888</v>
      </c>
      <c r="I60" s="97">
        <v>99.579570428740496</v>
      </c>
      <c r="J60" s="97">
        <v>13.188361975791468</v>
      </c>
      <c r="K60" s="97">
        <v>5.8779747506227791</v>
      </c>
      <c r="L60" s="97">
        <v>8.7923172847086022</v>
      </c>
      <c r="M60" s="97">
        <v>35.042137940452342</v>
      </c>
      <c r="N60" s="2">
        <v>-63.161836195716866</v>
      </c>
      <c r="O60" s="97">
        <v>5.1198874858185999</v>
      </c>
      <c r="P60" s="97">
        <v>11.430412218769916</v>
      </c>
      <c r="Q60" s="97">
        <v>143.73222888737999</v>
      </c>
      <c r="R60" s="97">
        <v>4.8224502601893242</v>
      </c>
      <c r="S60" s="97">
        <v>115.74465067006379</v>
      </c>
      <c r="T60" s="21">
        <v>33.325881144539572</v>
      </c>
      <c r="U60" s="97">
        <v>149.39883284982648</v>
      </c>
      <c r="V60" s="97">
        <v>11.430412218769916</v>
      </c>
      <c r="W60" s="97">
        <v>10.39904804635875</v>
      </c>
      <c r="X60" s="97">
        <v>4.8224502601893242</v>
      </c>
      <c r="Y60" s="97">
        <v>13.055430206813435</v>
      </c>
      <c r="Z60" s="19">
        <v>33.325881144539572</v>
      </c>
      <c r="AA60" s="2">
        <v>-41.175094797227814</v>
      </c>
      <c r="AB60" s="62">
        <v>54</v>
      </c>
      <c r="AC60" s="46">
        <v>7.4060283628274988</v>
      </c>
      <c r="AD60" s="97">
        <v>99.931573591891834</v>
      </c>
      <c r="AE60" s="97">
        <v>148.17464856541693</v>
      </c>
      <c r="AF60" s="97">
        <v>6.5841658897789381</v>
      </c>
      <c r="AG60" s="97">
        <v>113.10096673258273</v>
      </c>
      <c r="AH60" s="21">
        <v>34.724548656828325</v>
      </c>
      <c r="AI60" s="97">
        <v>152.5756808029293</v>
      </c>
      <c r="AJ60" s="97">
        <v>99.931573591891834</v>
      </c>
      <c r="AK60" s="97">
        <v>14.292954418723701</v>
      </c>
      <c r="AL60" s="19">
        <v>6.5841658897789381</v>
      </c>
      <c r="AM60" s="97">
        <v>8.1506357037543253</v>
      </c>
      <c r="AN60" s="21">
        <v>34.724548656828325</v>
      </c>
      <c r="AO60" s="2">
        <v>-60.02988279784293</v>
      </c>
      <c r="AP60" s="66">
        <v>54</v>
      </c>
      <c r="AQ60" s="97">
        <v>5.7827113134976642</v>
      </c>
      <c r="AR60" s="97">
        <v>99.484754379934955</v>
      </c>
      <c r="AS60" s="97">
        <v>140.57203617442636</v>
      </c>
      <c r="AT60" s="97">
        <v>75.460455329201068</v>
      </c>
      <c r="AU60" s="97">
        <v>114.50172872751074</v>
      </c>
      <c r="AV60" s="21">
        <v>35.854509925757242</v>
      </c>
      <c r="AW60" s="97">
        <v>143.14610440742607</v>
      </c>
      <c r="AX60" s="97">
        <v>99.484754379934955</v>
      </c>
      <c r="AY60" s="97">
        <v>16.261490665575764</v>
      </c>
      <c r="AZ60" s="97">
        <v>75.460455329201068</v>
      </c>
      <c r="BA60" s="97">
        <v>4.9794608822242745</v>
      </c>
      <c r="BB60" s="97">
        <v>35.854509925757242</v>
      </c>
      <c r="BC60" s="2">
        <v>-14.410108391848027</v>
      </c>
      <c r="BD60" s="62">
        <v>54</v>
      </c>
      <c r="BE60" s="97">
        <v>5.5553647900698158</v>
      </c>
      <c r="BF60" s="97">
        <v>99.245879221703547</v>
      </c>
      <c r="BG60" s="97">
        <v>147.78947067448865</v>
      </c>
      <c r="BH60" s="97">
        <v>5.3783722922573807</v>
      </c>
      <c r="BI60" s="97">
        <v>115.63165340995957</v>
      </c>
      <c r="BJ60" s="21">
        <v>33.695337485128292</v>
      </c>
      <c r="BK60" s="97">
        <v>148.89504550739699</v>
      </c>
      <c r="BL60" s="97">
        <v>99.245879221703547</v>
      </c>
      <c r="BM60" s="97">
        <v>11.837187333289638</v>
      </c>
      <c r="BN60" s="97">
        <v>5.3783722922573807</v>
      </c>
      <c r="BO60" s="97">
        <v>9.4798061650832448</v>
      </c>
      <c r="BP60" s="97">
        <v>33.695337485128292</v>
      </c>
      <c r="BQ60" s="2">
        <v>-64.118454487564094</v>
      </c>
      <c r="BR60" s="97">
        <v>5.8029240610782642</v>
      </c>
      <c r="BS60" s="97">
        <v>99.30883205989619</v>
      </c>
      <c r="BT60" s="97">
        <v>146.90823923016259</v>
      </c>
      <c r="BU60" s="97">
        <v>2.1872477306063463</v>
      </c>
      <c r="BV60" s="97">
        <v>113.37126869128296</v>
      </c>
      <c r="BW60" s="21">
        <v>99.2790592633432</v>
      </c>
      <c r="BX60" s="97">
        <v>152.00456470522744</v>
      </c>
      <c r="BY60" s="97">
        <v>99.30883205989619</v>
      </c>
      <c r="BZ60" s="97">
        <v>11.298864766465442</v>
      </c>
      <c r="CA60" s="97">
        <v>2.1872477306063463</v>
      </c>
      <c r="CB60" s="97">
        <v>13.064310482250628</v>
      </c>
      <c r="CC60" s="97">
        <v>99.2790592633432</v>
      </c>
      <c r="CD60" s="2">
        <v>-65.870340347510449</v>
      </c>
    </row>
    <row r="61" spans="1:82" x14ac:dyDescent="0.25">
      <c r="A61" s="59">
        <v>55</v>
      </c>
      <c r="B61" s="46">
        <v>5.6708319821950015</v>
      </c>
      <c r="C61" s="97">
        <v>99.596857941161588</v>
      </c>
      <c r="D61" s="97">
        <v>147.16705599742721</v>
      </c>
      <c r="E61" s="97">
        <v>7.0136632737711917</v>
      </c>
      <c r="F61" s="97">
        <v>113.77433939725195</v>
      </c>
      <c r="G61" s="21">
        <v>34.467622028966488</v>
      </c>
      <c r="H61" s="97">
        <v>150.39670176227702</v>
      </c>
      <c r="I61" s="97">
        <v>99.596857941161588</v>
      </c>
      <c r="J61" s="97">
        <v>13.606816144671772</v>
      </c>
      <c r="K61" s="97">
        <v>7.0136632737711917</v>
      </c>
      <c r="L61" s="97">
        <v>5.7459283676709925</v>
      </c>
      <c r="M61" s="97">
        <v>34.467622028966488</v>
      </c>
      <c r="N61" s="2">
        <v>-62.50008561130209</v>
      </c>
      <c r="O61" s="97">
        <v>5.7973144920100186</v>
      </c>
      <c r="P61" s="97">
        <v>9.4906598430208273</v>
      </c>
      <c r="Q61" s="97">
        <v>144.29161982103975</v>
      </c>
      <c r="R61" s="97">
        <v>5.4614718609171256</v>
      </c>
      <c r="S61" s="97">
        <v>112.52391901082994</v>
      </c>
      <c r="T61" s="21">
        <v>33.254073075526328</v>
      </c>
      <c r="U61" s="97">
        <v>147.77546835033402</v>
      </c>
      <c r="V61" s="97">
        <v>9.4906598430208273</v>
      </c>
      <c r="W61" s="97">
        <v>12.292667468894704</v>
      </c>
      <c r="X61" s="97">
        <v>5.4614718609171256</v>
      </c>
      <c r="Y61" s="97">
        <v>12.128466151453942</v>
      </c>
      <c r="Z61" s="19">
        <v>33.254073075526328</v>
      </c>
      <c r="AA61" s="2">
        <v>-37.899930979051653</v>
      </c>
      <c r="AB61" s="62">
        <v>55</v>
      </c>
      <c r="AC61" s="46">
        <v>5.7259287300230053</v>
      </c>
      <c r="AD61" s="97">
        <v>99.387496156616962</v>
      </c>
      <c r="AE61" s="97">
        <v>146.99021155610487</v>
      </c>
      <c r="AF61" s="97">
        <v>5.7058479327376288</v>
      </c>
      <c r="AG61" s="97">
        <v>113.33952533951734</v>
      </c>
      <c r="AH61" s="21">
        <v>34.570787574916181</v>
      </c>
      <c r="AI61" s="97">
        <v>147.66313733044495</v>
      </c>
      <c r="AJ61" s="97">
        <v>99.387496156616962</v>
      </c>
      <c r="AK61" s="97">
        <v>10.422174172234916</v>
      </c>
      <c r="AL61" s="19">
        <v>5.7058479327376288</v>
      </c>
      <c r="AM61" s="97">
        <v>15.5387275896212</v>
      </c>
      <c r="AN61" s="21">
        <v>34.570787574916181</v>
      </c>
      <c r="AO61" s="2">
        <v>-59.892721464504852</v>
      </c>
      <c r="AP61" s="66">
        <v>55</v>
      </c>
      <c r="AQ61" s="97">
        <v>4.7028994331498408</v>
      </c>
      <c r="AR61" s="97">
        <v>99.001398804651117</v>
      </c>
      <c r="AS61" s="97">
        <v>142.35949260097206</v>
      </c>
      <c r="AT61" s="97">
        <v>74.64658896129238</v>
      </c>
      <c r="AU61" s="97">
        <v>115.95402957275967</v>
      </c>
      <c r="AV61" s="21">
        <v>34.358436544541945</v>
      </c>
      <c r="AW61" s="97">
        <v>141.38202605655488</v>
      </c>
      <c r="AX61" s="97">
        <v>99.001398804651117</v>
      </c>
      <c r="AY61" s="97">
        <v>10.340985065021021</v>
      </c>
      <c r="AZ61" s="97">
        <v>74.64658896129238</v>
      </c>
      <c r="BA61" s="97">
        <v>1.3802612881315195</v>
      </c>
      <c r="BB61" s="97">
        <v>34.358436544541945</v>
      </c>
      <c r="BC61" s="2">
        <v>-13.798020095138398</v>
      </c>
      <c r="BD61" s="62">
        <v>55</v>
      </c>
      <c r="BE61" s="97">
        <v>6.4446599917811431</v>
      </c>
      <c r="BF61" s="97">
        <v>99.5423419545684</v>
      </c>
      <c r="BG61" s="97">
        <v>148.68584152951954</v>
      </c>
      <c r="BH61" s="97">
        <v>5.8805753451213896</v>
      </c>
      <c r="BI61" s="97">
        <v>110.76818382955264</v>
      </c>
      <c r="BJ61" s="21">
        <v>34.208804837353171</v>
      </c>
      <c r="BK61" s="97">
        <v>152.12913642861685</v>
      </c>
      <c r="BL61" s="97">
        <v>99.5423419545684</v>
      </c>
      <c r="BM61" s="97">
        <v>12.360992057474609</v>
      </c>
      <c r="BN61" s="97">
        <v>5.8805753451213896</v>
      </c>
      <c r="BO61" s="97">
        <v>12.296471500870434</v>
      </c>
      <c r="BP61" s="97">
        <v>34.208804837353171</v>
      </c>
      <c r="BQ61" s="2">
        <v>-60.502882843203764</v>
      </c>
      <c r="BR61" s="97">
        <v>6.7132634746716784</v>
      </c>
      <c r="BS61" s="97">
        <v>100.52864525177566</v>
      </c>
      <c r="BT61" s="97">
        <v>147.34214385009793</v>
      </c>
      <c r="BU61" s="97">
        <v>0.74441357821623166</v>
      </c>
      <c r="BV61" s="97">
        <v>112.19938624496812</v>
      </c>
      <c r="BW61" s="21">
        <v>99.798536486510983</v>
      </c>
      <c r="BX61" s="97">
        <v>148.43110462650631</v>
      </c>
      <c r="BY61" s="97">
        <v>100.52864525177566</v>
      </c>
      <c r="BZ61" s="97">
        <v>8.9194135849016156</v>
      </c>
      <c r="CA61" s="97">
        <v>0.74441357821623166</v>
      </c>
      <c r="CB61" s="97">
        <v>10.053448714314653</v>
      </c>
      <c r="CC61" s="97">
        <v>99.798536486510983</v>
      </c>
      <c r="CD61" s="2">
        <v>-71.048379825166222</v>
      </c>
    </row>
    <row r="62" spans="1:82" x14ac:dyDescent="0.25">
      <c r="A62" s="59">
        <v>56</v>
      </c>
      <c r="B62" s="46">
        <v>6.1458222987905851</v>
      </c>
      <c r="C62" s="97">
        <v>98.984531371194294</v>
      </c>
      <c r="D62" s="97">
        <v>150.38372156366492</v>
      </c>
      <c r="E62" s="97">
        <v>6.9917123706756623</v>
      </c>
      <c r="F62" s="97">
        <v>113.05600009907552</v>
      </c>
      <c r="G62" s="21">
        <v>34.226011247707056</v>
      </c>
      <c r="H62" s="97">
        <v>153.21477531480889</v>
      </c>
      <c r="I62" s="97">
        <v>98.984531371194294</v>
      </c>
      <c r="J62" s="97">
        <v>10.919250949944068</v>
      </c>
      <c r="K62" s="97">
        <v>6.9917123706756623</v>
      </c>
      <c r="L62" s="97">
        <v>6.6605089950489349</v>
      </c>
      <c r="M62" s="97">
        <v>34.226011247707056</v>
      </c>
      <c r="N62" s="2">
        <v>-61.326723573614139</v>
      </c>
      <c r="O62" s="97">
        <v>5.3890231981869885</v>
      </c>
      <c r="P62" s="97">
        <v>11.346474229115277</v>
      </c>
      <c r="Q62" s="97">
        <v>141.11904204191219</v>
      </c>
      <c r="R62" s="97">
        <v>6.3490017184954635</v>
      </c>
      <c r="S62" s="97">
        <v>111.36518840064521</v>
      </c>
      <c r="T62" s="21">
        <v>34.314183341312798</v>
      </c>
      <c r="U62" s="97">
        <v>146.57096814216882</v>
      </c>
      <c r="V62" s="97">
        <v>11.346474229115277</v>
      </c>
      <c r="W62" s="97">
        <v>14.930437771526792</v>
      </c>
      <c r="X62" s="97">
        <v>6.3490017184954635</v>
      </c>
      <c r="Y62" s="97">
        <v>18.377486395984313</v>
      </c>
      <c r="Z62" s="19">
        <v>34.314183341312798</v>
      </c>
      <c r="AA62" s="2">
        <v>-33.293977860908001</v>
      </c>
      <c r="AB62" s="62">
        <v>56</v>
      </c>
      <c r="AC62" s="46">
        <v>6.3537062066128964</v>
      </c>
      <c r="AD62" s="97">
        <v>99.373209828632213</v>
      </c>
      <c r="AE62" s="97">
        <v>147.41823038428865</v>
      </c>
      <c r="AF62" s="97">
        <v>5.9044758838002869</v>
      </c>
      <c r="AG62" s="97">
        <v>115.15732859056595</v>
      </c>
      <c r="AH62" s="21">
        <v>34.291838867699262</v>
      </c>
      <c r="AI62" s="97">
        <v>150.22811985541964</v>
      </c>
      <c r="AJ62" s="97">
        <v>99.373209828632213</v>
      </c>
      <c r="AK62" s="97">
        <v>13.130993861787298</v>
      </c>
      <c r="AL62" s="19">
        <v>5.9044758838002869</v>
      </c>
      <c r="AM62" s="97">
        <v>7.0510038340014756</v>
      </c>
      <c r="AN62" s="21">
        <v>34.291838867699262</v>
      </c>
      <c r="AO62" s="2">
        <v>-63.212973193300932</v>
      </c>
      <c r="AP62" s="66">
        <v>56</v>
      </c>
      <c r="AQ62" s="97">
        <v>6.5119529045348132</v>
      </c>
      <c r="AR62" s="97">
        <v>99.639103836121308</v>
      </c>
      <c r="AS62" s="97">
        <v>145.63578761518625</v>
      </c>
      <c r="AT62" s="97">
        <v>77.36452694291539</v>
      </c>
      <c r="AU62" s="97">
        <v>113.14365503754746</v>
      </c>
      <c r="AV62" s="21">
        <v>34.388235574379159</v>
      </c>
      <c r="AW62" s="97">
        <v>145.98649769210124</v>
      </c>
      <c r="AX62" s="97">
        <v>99.639103836121308</v>
      </c>
      <c r="AY62" s="97">
        <v>13.727177633293788</v>
      </c>
      <c r="AZ62" s="97">
        <v>77.36452694291539</v>
      </c>
      <c r="BA62" s="97">
        <v>3.738019517223953</v>
      </c>
      <c r="BB62" s="97">
        <v>34.388235574379159</v>
      </c>
      <c r="BC62" s="2">
        <v>-12.762473998471686</v>
      </c>
      <c r="BD62" s="62">
        <v>56</v>
      </c>
      <c r="BE62" s="97">
        <v>6.253870186663427</v>
      </c>
      <c r="BF62" s="97">
        <v>99.94394951217501</v>
      </c>
      <c r="BG62" s="97">
        <v>148.69821098947483</v>
      </c>
      <c r="BH62" s="97">
        <v>5.7571725196226398</v>
      </c>
      <c r="BI62" s="97">
        <v>109.16322161061994</v>
      </c>
      <c r="BJ62" s="21">
        <v>33.647589124015347</v>
      </c>
      <c r="BK62" s="97">
        <v>150.35747064405047</v>
      </c>
      <c r="BL62" s="97">
        <v>99.94394951217501</v>
      </c>
      <c r="BM62" s="97">
        <v>10.606217581377951</v>
      </c>
      <c r="BN62" s="97">
        <v>5.7571725196226398</v>
      </c>
      <c r="BO62" s="97">
        <v>11.87210966169904</v>
      </c>
      <c r="BP62" s="97">
        <v>33.647589124015347</v>
      </c>
      <c r="BQ62" s="2">
        <v>-60.937385654484459</v>
      </c>
      <c r="BR62" s="97">
        <v>7.1427835986186299</v>
      </c>
      <c r="BS62" s="97">
        <v>99.623117561818191</v>
      </c>
      <c r="BT62" s="97">
        <v>148.533633521148</v>
      </c>
      <c r="BU62" s="97">
        <v>1.1831013121132747</v>
      </c>
      <c r="BV62" s="97">
        <v>112.69946899102031</v>
      </c>
      <c r="BW62" s="21">
        <v>99.636799931489861</v>
      </c>
      <c r="BX62" s="97">
        <v>148.48474881529316</v>
      </c>
      <c r="BY62" s="97">
        <v>99.623117561818191</v>
      </c>
      <c r="BZ62" s="97">
        <v>12.243008371250376</v>
      </c>
      <c r="CA62" s="97">
        <v>1.1831013121132747</v>
      </c>
      <c r="CB62" s="97">
        <v>9.8464181637374129</v>
      </c>
      <c r="CC62" s="97">
        <v>99.636799931489861</v>
      </c>
      <c r="CD62" s="2">
        <v>-69.790632552809598</v>
      </c>
    </row>
    <row r="63" spans="1:82" x14ac:dyDescent="0.25">
      <c r="A63" s="59">
        <v>57</v>
      </c>
      <c r="B63" s="46">
        <v>5.0405294804475105</v>
      </c>
      <c r="C63" s="97">
        <v>99.320936142335512</v>
      </c>
      <c r="D63" s="97">
        <v>148.77419279493131</v>
      </c>
      <c r="E63" s="97">
        <v>4.9987038711261906</v>
      </c>
      <c r="F63" s="97">
        <v>113.06648874859901</v>
      </c>
      <c r="G63" s="21">
        <v>33.486842017541015</v>
      </c>
      <c r="H63" s="97">
        <v>147.051240791971</v>
      </c>
      <c r="I63" s="97">
        <v>99.320936142335512</v>
      </c>
      <c r="J63" s="97">
        <v>13.089979473793337</v>
      </c>
      <c r="K63" s="97">
        <v>4.9987038711261906</v>
      </c>
      <c r="L63" s="97">
        <v>10.981863222336532</v>
      </c>
      <c r="M63" s="97">
        <v>33.486842017541015</v>
      </c>
      <c r="N63" s="2">
        <v>-64.585550772651303</v>
      </c>
      <c r="O63" s="97">
        <v>5.2658636607965637</v>
      </c>
      <c r="P63" s="97">
        <v>10.016080767587496</v>
      </c>
      <c r="Q63" s="97">
        <v>142.48871174765213</v>
      </c>
      <c r="R63" s="97">
        <v>6.0713842028656559</v>
      </c>
      <c r="S63" s="97">
        <v>110.95614072739109</v>
      </c>
      <c r="T63" s="21">
        <v>35.142204227996167</v>
      </c>
      <c r="U63" s="97">
        <v>142.23075722869032</v>
      </c>
      <c r="V63" s="97">
        <v>10.016080767587496</v>
      </c>
      <c r="W63" s="97">
        <v>8.3875818940196822</v>
      </c>
      <c r="X63" s="97">
        <v>6.0713842028656559</v>
      </c>
      <c r="Y63" s="97">
        <v>11.023673903981916</v>
      </c>
      <c r="Z63" s="19">
        <v>35.142204227996167</v>
      </c>
      <c r="AA63" s="2">
        <v>-37.494736817059469</v>
      </c>
      <c r="AB63" s="62">
        <v>57</v>
      </c>
      <c r="AC63" s="46">
        <v>6.1753828101076902</v>
      </c>
      <c r="AD63" s="97">
        <v>100.17974101348734</v>
      </c>
      <c r="AE63" s="97">
        <v>148.0394922769795</v>
      </c>
      <c r="AF63" s="97">
        <v>4.5687218391743487</v>
      </c>
      <c r="AG63" s="97">
        <v>113.31753088666393</v>
      </c>
      <c r="AH63" s="21">
        <v>33.997551977331241</v>
      </c>
      <c r="AI63" s="97">
        <v>151.98880684716499</v>
      </c>
      <c r="AJ63" s="97">
        <v>100.17974101348734</v>
      </c>
      <c r="AK63" s="97">
        <v>11.053672260687405</v>
      </c>
      <c r="AL63" s="19">
        <v>4.5687218391743487</v>
      </c>
      <c r="AM63" s="97">
        <v>9.320888817461169</v>
      </c>
      <c r="AN63" s="21">
        <v>33.997551977331241</v>
      </c>
      <c r="AO63" s="2">
        <v>-65.536122997851024</v>
      </c>
      <c r="AP63" s="66">
        <v>57</v>
      </c>
      <c r="AQ63" s="97">
        <v>5.3168453218249834</v>
      </c>
      <c r="AR63" s="97">
        <v>98.646260205323628</v>
      </c>
      <c r="AS63" s="97">
        <v>144.25826831522701</v>
      </c>
      <c r="AT63" s="97">
        <v>76.584087553268475</v>
      </c>
      <c r="AU63" s="97">
        <v>110.0620815886913</v>
      </c>
      <c r="AV63" s="21">
        <v>33.535023230318416</v>
      </c>
      <c r="AW63" s="97">
        <v>144.55386108713435</v>
      </c>
      <c r="AX63" s="97">
        <v>98.646260205323628</v>
      </c>
      <c r="AY63" s="97">
        <v>12.918859114161254</v>
      </c>
      <c r="AZ63" s="97">
        <v>76.584087553268475</v>
      </c>
      <c r="BA63" s="97">
        <v>5.3788190617969871</v>
      </c>
      <c r="BB63" s="97">
        <v>33.535023230318416</v>
      </c>
      <c r="BC63" s="2">
        <v>-12.641676798558267</v>
      </c>
      <c r="BD63" s="62">
        <v>57</v>
      </c>
      <c r="BE63" s="97">
        <v>6.2312904275463703</v>
      </c>
      <c r="BF63" s="97">
        <v>100.09732526143848</v>
      </c>
      <c r="BG63" s="97">
        <v>147.22168531136717</v>
      </c>
      <c r="BH63" s="97">
        <v>5.3315703954488631</v>
      </c>
      <c r="BI63" s="97">
        <v>114.64055770350176</v>
      </c>
      <c r="BJ63" s="21">
        <v>34.379559777698454</v>
      </c>
      <c r="BK63" s="97">
        <v>147.86614961595703</v>
      </c>
      <c r="BL63" s="97">
        <v>100.09732526143848</v>
      </c>
      <c r="BM63" s="97">
        <v>12.473106456802331</v>
      </c>
      <c r="BN63" s="97">
        <v>5.3315703954488631</v>
      </c>
      <c r="BO63" s="97">
        <v>8.9061982664103265</v>
      </c>
      <c r="BP63" s="97">
        <v>34.379559777698454</v>
      </c>
      <c r="BQ63" s="2">
        <v>-63.448239252750831</v>
      </c>
      <c r="BR63" s="97">
        <v>6.7215516398737138</v>
      </c>
      <c r="BS63" s="97">
        <v>99.597474843658276</v>
      </c>
      <c r="BT63" s="97">
        <v>148.66922658021369</v>
      </c>
      <c r="BU63" s="97">
        <v>0.7669709040219026</v>
      </c>
      <c r="BV63" s="97">
        <v>114.44779775521455</v>
      </c>
      <c r="BW63" s="21">
        <v>99.929424230780441</v>
      </c>
      <c r="BX63" s="97">
        <v>149.17777480059695</v>
      </c>
      <c r="BY63" s="97">
        <v>99.597474843658276</v>
      </c>
      <c r="BZ63" s="97">
        <v>12.233825400323783</v>
      </c>
      <c r="CA63" s="97">
        <v>0.7669709040219026</v>
      </c>
      <c r="CB63" s="97">
        <v>11.961264883051046</v>
      </c>
      <c r="CC63" s="97">
        <v>99.929424230780441</v>
      </c>
      <c r="CD63" s="2">
        <v>-68.541205054441974</v>
      </c>
    </row>
    <row r="64" spans="1:82" x14ac:dyDescent="0.25">
      <c r="A64" s="59">
        <v>58</v>
      </c>
      <c r="B64" s="46">
        <v>5.8692750650209327</v>
      </c>
      <c r="C64" s="97">
        <v>99.61628839602453</v>
      </c>
      <c r="D64" s="97">
        <v>146.98152924942096</v>
      </c>
      <c r="E64" s="97">
        <v>7.2024029958971161</v>
      </c>
      <c r="F64" s="97">
        <v>116.24185322707572</v>
      </c>
      <c r="G64" s="21">
        <v>34.593854502008689</v>
      </c>
      <c r="H64" s="97">
        <v>150.85409021937872</v>
      </c>
      <c r="I64" s="97">
        <v>99.61628839602453</v>
      </c>
      <c r="J64" s="97">
        <v>11.953586162887119</v>
      </c>
      <c r="K64" s="97">
        <v>7.2024029958971161</v>
      </c>
      <c r="L64" s="97">
        <v>8.4335778847203073</v>
      </c>
      <c r="M64" s="97">
        <v>34.593854502008689</v>
      </c>
      <c r="N64" s="2">
        <v>-60.703197411102693</v>
      </c>
      <c r="O64" s="97">
        <v>5.3352244408721603</v>
      </c>
      <c r="P64" s="97">
        <v>10.181937638545703</v>
      </c>
      <c r="Q64" s="97">
        <v>143.35922213445903</v>
      </c>
      <c r="R64" s="97">
        <v>8.3902751893059104</v>
      </c>
      <c r="S64" s="97">
        <v>113.58713460753731</v>
      </c>
      <c r="T64" s="21">
        <v>33.9080650166309</v>
      </c>
      <c r="U64" s="97">
        <v>143.41547542898343</v>
      </c>
      <c r="V64" s="97">
        <v>10.181937638545703</v>
      </c>
      <c r="W64" s="97">
        <v>10.778268619858112</v>
      </c>
      <c r="X64" s="97">
        <v>8.3902751893059104</v>
      </c>
      <c r="Y64" s="97">
        <v>8.2455607861406364</v>
      </c>
      <c r="Z64" s="19">
        <v>33.9080650166309</v>
      </c>
      <c r="AA64" s="2">
        <v>-33.304233357001003</v>
      </c>
      <c r="AB64" s="62">
        <v>58</v>
      </c>
      <c r="AC64" s="46">
        <v>5.8547305273315411</v>
      </c>
      <c r="AD64" s="97">
        <v>99.031578662695395</v>
      </c>
      <c r="AE64" s="97">
        <v>146.77940322916666</v>
      </c>
      <c r="AF64" s="97">
        <v>5.2324998818020827</v>
      </c>
      <c r="AG64" s="97">
        <v>113.26251392845515</v>
      </c>
      <c r="AH64" s="21">
        <v>33.29807891625552</v>
      </c>
      <c r="AI64" s="97">
        <v>153.39700626124272</v>
      </c>
      <c r="AJ64" s="97">
        <v>99.031578662695395</v>
      </c>
      <c r="AK64" s="97">
        <v>10.040039197141287</v>
      </c>
      <c r="AL64" s="19">
        <v>5.2324998818020827</v>
      </c>
      <c r="AM64" s="97">
        <v>4.4631530705017592</v>
      </c>
      <c r="AN64" s="21">
        <v>33.29807891625552</v>
      </c>
      <c r="AO64" s="2">
        <v>-67.346391561243664</v>
      </c>
      <c r="AP64" s="66">
        <v>58</v>
      </c>
      <c r="AQ64" s="97">
        <v>5.9092006209558701</v>
      </c>
      <c r="AR64" s="97">
        <v>99.422080024427032</v>
      </c>
      <c r="AS64" s="97">
        <v>142.79099290817166</v>
      </c>
      <c r="AT64" s="97">
        <v>75.806094187578893</v>
      </c>
      <c r="AU64" s="97">
        <v>107.95044899658546</v>
      </c>
      <c r="AV64" s="21">
        <v>34.044803648961526</v>
      </c>
      <c r="AW64" s="97">
        <v>145.33566035752588</v>
      </c>
      <c r="AX64" s="97">
        <v>99.422080024427032</v>
      </c>
      <c r="AY64" s="97">
        <v>11.637194768360709</v>
      </c>
      <c r="AZ64" s="97">
        <v>75.806094187578893</v>
      </c>
      <c r="BA64" s="97">
        <v>3.5810251505940678</v>
      </c>
      <c r="BB64" s="97">
        <v>34.044803648961526</v>
      </c>
      <c r="BC64" s="2">
        <v>-13.233155666663201</v>
      </c>
      <c r="BD64" s="62">
        <v>58</v>
      </c>
      <c r="BE64" s="97">
        <v>5.7254802727268981</v>
      </c>
      <c r="BF64" s="97">
        <v>98.724326222625066</v>
      </c>
      <c r="BG64" s="97">
        <v>147.9431677065557</v>
      </c>
      <c r="BH64" s="97">
        <v>7.1503750145634761</v>
      </c>
      <c r="BI64" s="97">
        <v>112.0285133158995</v>
      </c>
      <c r="BJ64" s="21">
        <v>33.850900546493477</v>
      </c>
      <c r="BK64" s="97">
        <v>149.81812299621006</v>
      </c>
      <c r="BL64" s="97">
        <v>98.724326222625066</v>
      </c>
      <c r="BM64" s="97">
        <v>12.147398707754096</v>
      </c>
      <c r="BN64" s="97">
        <v>7.1503750145634761</v>
      </c>
      <c r="BO64" s="97">
        <v>7.9982373061656062</v>
      </c>
      <c r="BP64" s="97">
        <v>33.850900546493477</v>
      </c>
      <c r="BQ64" s="2">
        <v>-60.621592563594362</v>
      </c>
      <c r="BR64" s="97">
        <v>5.0923064353256766</v>
      </c>
      <c r="BS64" s="97">
        <v>98.253793431869539</v>
      </c>
      <c r="BT64" s="97">
        <v>148.80831808237011</v>
      </c>
      <c r="BU64" s="97">
        <v>0.84086845925517928</v>
      </c>
      <c r="BV64" s="97">
        <v>113.54845798942563</v>
      </c>
      <c r="BW64" s="21">
        <v>99.591088685520134</v>
      </c>
      <c r="BX64" s="97">
        <v>146.02759954173698</v>
      </c>
      <c r="BY64" s="97">
        <v>98.253793431869539</v>
      </c>
      <c r="BZ64" s="97">
        <v>13.929884062140957</v>
      </c>
      <c r="CA64" s="97">
        <v>0.84086845925517928</v>
      </c>
      <c r="CB64" s="97">
        <v>7.5959060453406142</v>
      </c>
      <c r="CC64" s="97">
        <v>99.591088685520134</v>
      </c>
      <c r="CD64" s="2">
        <v>-77.402748679003537</v>
      </c>
    </row>
    <row r="65" spans="1:82" x14ac:dyDescent="0.25">
      <c r="A65" s="59">
        <v>59</v>
      </c>
      <c r="B65" s="46">
        <v>5.9280418112399396</v>
      </c>
      <c r="C65" s="97">
        <v>98.618453887309556</v>
      </c>
      <c r="D65" s="97">
        <v>148.87651285355645</v>
      </c>
      <c r="E65" s="97">
        <v>7.2754572250499558</v>
      </c>
      <c r="F65" s="97">
        <v>113.25415274844394</v>
      </c>
      <c r="G65" s="21">
        <v>34.473050653906945</v>
      </c>
      <c r="H65" s="97">
        <v>148.64970445550159</v>
      </c>
      <c r="I65" s="97">
        <v>98.618453887309556</v>
      </c>
      <c r="J65" s="97">
        <v>12.668101179920138</v>
      </c>
      <c r="K65" s="97">
        <v>7.2754572250499558</v>
      </c>
      <c r="L65" s="97">
        <v>8.3326923977793275</v>
      </c>
      <c r="M65" s="97">
        <v>34.473050653906945</v>
      </c>
      <c r="N65" s="2">
        <v>-59.759791434219402</v>
      </c>
      <c r="O65" s="97">
        <v>5.8252762471664807</v>
      </c>
      <c r="P65" s="97">
        <v>11.982340572764203</v>
      </c>
      <c r="Q65" s="97">
        <v>142.07755314497226</v>
      </c>
      <c r="R65" s="97">
        <v>5.1835871956070863</v>
      </c>
      <c r="S65" s="97">
        <v>110.71752443861655</v>
      </c>
      <c r="T65" s="21">
        <v>33.741202612121306</v>
      </c>
      <c r="U65" s="97">
        <v>139.90880020441833</v>
      </c>
      <c r="V65" s="97">
        <v>11.982340572764203</v>
      </c>
      <c r="W65" s="97">
        <v>9.7942119953357931</v>
      </c>
      <c r="X65" s="97">
        <v>5.1835871956070863</v>
      </c>
      <c r="Y65" s="97">
        <v>8.9174943784727425</v>
      </c>
      <c r="Z65" s="19">
        <v>33.741202612121306</v>
      </c>
      <c r="AA65" s="2">
        <v>-42.286238420204292</v>
      </c>
      <c r="AB65" s="62">
        <v>59</v>
      </c>
      <c r="AC65" s="46">
        <v>5.6006373471831266</v>
      </c>
      <c r="AD65" s="97">
        <v>99.347777095826572</v>
      </c>
      <c r="AE65" s="97">
        <v>148.66134960491203</v>
      </c>
      <c r="AF65" s="97">
        <v>5.0449648682432429</v>
      </c>
      <c r="AG65" s="97">
        <v>113.73969765698058</v>
      </c>
      <c r="AH65" s="21">
        <v>33.436584976901081</v>
      </c>
      <c r="AI65" s="97">
        <v>150.9237166632179</v>
      </c>
      <c r="AJ65" s="97">
        <v>99.347777095826572</v>
      </c>
      <c r="AK65" s="97">
        <v>10.438570801219722</v>
      </c>
      <c r="AL65" s="19">
        <v>5.0449648682432429</v>
      </c>
      <c r="AM65" s="97">
        <v>10.782732179994218</v>
      </c>
      <c r="AN65" s="21">
        <v>33.436584976901081</v>
      </c>
      <c r="AO65" s="2">
        <v>-64.256405456651791</v>
      </c>
      <c r="AP65" s="66">
        <v>59</v>
      </c>
      <c r="AQ65" s="97">
        <v>5.6510097346785129</v>
      </c>
      <c r="AR65" s="97">
        <v>100.10030702816354</v>
      </c>
      <c r="AS65" s="97">
        <v>142.16577542039775</v>
      </c>
      <c r="AT65" s="97">
        <v>75.387495105131933</v>
      </c>
      <c r="AU65" s="97">
        <v>111.26500959566945</v>
      </c>
      <c r="AV65" s="21">
        <v>34.84802163445557</v>
      </c>
      <c r="AW65" s="97">
        <v>142.45187074065089</v>
      </c>
      <c r="AX65" s="97">
        <v>100.10030702816354</v>
      </c>
      <c r="AY65" s="97">
        <v>11.81028007607045</v>
      </c>
      <c r="AZ65" s="97">
        <v>75.387495105131933</v>
      </c>
      <c r="BA65" s="97">
        <v>3.2893479258549227</v>
      </c>
      <c r="BB65" s="97">
        <v>34.84802163445557</v>
      </c>
      <c r="BC65" s="2">
        <v>-13.575730461056212</v>
      </c>
      <c r="BD65" s="62">
        <v>59</v>
      </c>
      <c r="BE65" s="97">
        <v>6.8820669331105364</v>
      </c>
      <c r="BF65" s="97">
        <v>99.178555350898122</v>
      </c>
      <c r="BG65" s="97">
        <v>148.8869717783605</v>
      </c>
      <c r="BH65" s="97">
        <v>6.3644482082455713</v>
      </c>
      <c r="BI65" s="97">
        <v>114.96107742141901</v>
      </c>
      <c r="BJ65" s="21">
        <v>33.648327024262791</v>
      </c>
      <c r="BK65" s="97">
        <v>151.37481869205126</v>
      </c>
      <c r="BL65" s="97">
        <v>99.178555350898122</v>
      </c>
      <c r="BM65" s="97">
        <v>12.341132607621091</v>
      </c>
      <c r="BN65" s="97">
        <v>6.3644482082455713</v>
      </c>
      <c r="BO65" s="97">
        <v>13.489089654263735</v>
      </c>
      <c r="BP65" s="97">
        <v>33.648327024262791</v>
      </c>
      <c r="BQ65" s="2">
        <v>-58.494995570362882</v>
      </c>
      <c r="BR65" s="97">
        <v>6.5351700561212649</v>
      </c>
      <c r="BS65" s="97">
        <v>99.707773603995847</v>
      </c>
      <c r="BT65" s="97">
        <v>149.65184063566358</v>
      </c>
      <c r="BU65" s="97">
        <v>2.1419641401226581</v>
      </c>
      <c r="BV65" s="97">
        <v>111.97161240672988</v>
      </c>
      <c r="BW65" s="21">
        <v>99.250511839109706</v>
      </c>
      <c r="BX65" s="97">
        <v>148.98066541586761</v>
      </c>
      <c r="BY65" s="97">
        <v>99.707773603995847</v>
      </c>
      <c r="BZ65" s="97">
        <v>13.845830547264248</v>
      </c>
      <c r="CA65" s="97">
        <v>2.1419641401226581</v>
      </c>
      <c r="CB65" s="97">
        <v>6.4109163749405802</v>
      </c>
      <c r="CC65" s="97">
        <v>99.250511839109706</v>
      </c>
      <c r="CD65" s="2">
        <v>-73.720009059723722</v>
      </c>
    </row>
    <row r="66" spans="1:82" x14ac:dyDescent="0.25">
      <c r="A66" s="59">
        <v>60</v>
      </c>
      <c r="B66" s="46">
        <v>5.6104305469846052</v>
      </c>
      <c r="C66" s="97">
        <v>99.38376178658541</v>
      </c>
      <c r="D66" s="97">
        <v>150.29374102158175</v>
      </c>
      <c r="E66" s="97">
        <v>5.872534771551428</v>
      </c>
      <c r="F66" s="97">
        <v>113.08482764311655</v>
      </c>
      <c r="G66" s="21">
        <v>35.088661940811477</v>
      </c>
      <c r="H66" s="97">
        <v>150.09747915974367</v>
      </c>
      <c r="I66" s="97">
        <v>99.38376178658541</v>
      </c>
      <c r="J66" s="97">
        <v>13.9765270407516</v>
      </c>
      <c r="K66" s="97">
        <v>5.872534771551428</v>
      </c>
      <c r="L66" s="97">
        <v>8.6172714952084597</v>
      </c>
      <c r="M66" s="97">
        <v>35.088661940811477</v>
      </c>
      <c r="N66" s="2">
        <v>-63.245927631453462</v>
      </c>
      <c r="O66" s="97">
        <v>5.5552546474183195</v>
      </c>
      <c r="P66" s="97">
        <v>11.52768228705115</v>
      </c>
      <c r="Q66" s="97">
        <v>142.60656758017083</v>
      </c>
      <c r="R66" s="97">
        <v>6.7503236101091062</v>
      </c>
      <c r="S66" s="97">
        <v>109.7495773051327</v>
      </c>
      <c r="T66" s="21">
        <v>33.645538572306265</v>
      </c>
      <c r="U66" s="97">
        <v>142.51679716608433</v>
      </c>
      <c r="V66" s="97">
        <v>11.52768228705115</v>
      </c>
      <c r="W66" s="97">
        <v>10.242253725336321</v>
      </c>
      <c r="X66" s="97">
        <v>6.7503236101091062</v>
      </c>
      <c r="Y66" s="97">
        <v>12.39905376929471</v>
      </c>
      <c r="Z66" s="19">
        <v>33.645538572306265</v>
      </c>
      <c r="AA66" s="2">
        <v>-34.967735370103895</v>
      </c>
      <c r="AB66" s="62">
        <v>60</v>
      </c>
      <c r="AC66" s="46">
        <v>6.174107067591172</v>
      </c>
      <c r="AD66" s="97">
        <v>99.027454062122715</v>
      </c>
      <c r="AE66" s="97">
        <v>150.79415860138366</v>
      </c>
      <c r="AF66" s="97">
        <v>5.4313544465577044</v>
      </c>
      <c r="AG66" s="97">
        <v>113.58562586535298</v>
      </c>
      <c r="AH66" s="21">
        <v>34.887198288782706</v>
      </c>
      <c r="AI66" s="97">
        <v>151.05419393218111</v>
      </c>
      <c r="AJ66" s="97">
        <v>99.027454062122715</v>
      </c>
      <c r="AK66" s="97">
        <v>13.388199188642199</v>
      </c>
      <c r="AL66" s="19">
        <v>5.4313544465577044</v>
      </c>
      <c r="AM66" s="97">
        <v>8.421711769900103</v>
      </c>
      <c r="AN66" s="21">
        <v>34.887198288782706</v>
      </c>
      <c r="AO66" s="2">
        <v>-63.56313419147471</v>
      </c>
      <c r="AP66" s="66">
        <v>60</v>
      </c>
      <c r="AQ66" s="97">
        <v>6.2045973690209477</v>
      </c>
      <c r="AR66" s="97">
        <v>98.851984996306285</v>
      </c>
      <c r="AS66" s="97">
        <v>145.18818182422967</v>
      </c>
      <c r="AT66" s="97">
        <v>75.85479682841283</v>
      </c>
      <c r="AU66" s="97">
        <v>113.23771181426642</v>
      </c>
      <c r="AV66" s="21">
        <v>35.029273476617746</v>
      </c>
      <c r="AW66" s="97">
        <v>142.20344864124303</v>
      </c>
      <c r="AX66" s="97">
        <v>98.851984996306285</v>
      </c>
      <c r="AY66" s="97">
        <v>11.703313404123525</v>
      </c>
      <c r="AZ66" s="97">
        <v>75.85479682841283</v>
      </c>
      <c r="BA66" s="97">
        <v>4.3583156592529786</v>
      </c>
      <c r="BB66" s="97">
        <v>35.029273476617746</v>
      </c>
      <c r="BC66" s="2">
        <v>-12.542136416567219</v>
      </c>
      <c r="BD66" s="62">
        <v>60</v>
      </c>
      <c r="BE66" s="97">
        <v>7.2414720708420326</v>
      </c>
      <c r="BF66" s="97">
        <v>99.612327137296944</v>
      </c>
      <c r="BG66" s="97">
        <v>146.0931032985859</v>
      </c>
      <c r="BH66" s="97">
        <v>4.5719557274654781</v>
      </c>
      <c r="BI66" s="97">
        <v>115.6671714684168</v>
      </c>
      <c r="BJ66" s="21">
        <v>34.486586078524915</v>
      </c>
      <c r="BK66" s="97">
        <v>151.50971232466375</v>
      </c>
      <c r="BL66" s="97">
        <v>99.612327137296944</v>
      </c>
      <c r="BM66" s="97">
        <v>12.641375696017663</v>
      </c>
      <c r="BN66" s="97">
        <v>4.5719557274654781</v>
      </c>
      <c r="BO66" s="97">
        <v>10.748425658024946</v>
      </c>
      <c r="BP66" s="97">
        <v>34.486586078524915</v>
      </c>
      <c r="BQ66" s="2">
        <v>-63.221585361030307</v>
      </c>
      <c r="BR66" s="97">
        <v>5.8734645435734825</v>
      </c>
      <c r="BS66" s="97">
        <v>98.806220298549562</v>
      </c>
      <c r="BT66" s="97">
        <v>147.26638891132137</v>
      </c>
      <c r="BU66" s="97">
        <v>1.5518187169352324</v>
      </c>
      <c r="BV66" s="97">
        <v>113.6375267341564</v>
      </c>
      <c r="BW66" s="21">
        <v>99.755488186102724</v>
      </c>
      <c r="BX66" s="97">
        <v>149.27459405484382</v>
      </c>
      <c r="BY66" s="97">
        <v>98.806220298549562</v>
      </c>
      <c r="BZ66" s="97">
        <v>12.039927079620623</v>
      </c>
      <c r="CA66" s="97">
        <v>1.5518187169352324</v>
      </c>
      <c r="CB66" s="97">
        <v>14.422897050149384</v>
      </c>
      <c r="CC66" s="97">
        <v>99.755488186102724</v>
      </c>
      <c r="CD66" s="2">
        <v>-64.963839737506106</v>
      </c>
    </row>
    <row r="67" spans="1:82" x14ac:dyDescent="0.25">
      <c r="A67" s="59">
        <v>61</v>
      </c>
      <c r="B67" s="46">
        <v>5.5438394935081607</v>
      </c>
      <c r="C67" s="97">
        <v>98.91949644661581</v>
      </c>
      <c r="D67" s="97">
        <v>149.16863399967002</v>
      </c>
      <c r="E67" s="97">
        <v>6.2892455608274949</v>
      </c>
      <c r="F67" s="97">
        <v>114.01727203288478</v>
      </c>
      <c r="G67" s="21">
        <v>34.954242321984545</v>
      </c>
      <c r="H67" s="97">
        <v>147.78026414752165</v>
      </c>
      <c r="I67" s="97">
        <v>98.91949644661581</v>
      </c>
      <c r="J67" s="97">
        <v>10.780370007787541</v>
      </c>
      <c r="K67" s="97">
        <v>6.2892455608274949</v>
      </c>
      <c r="L67" s="97">
        <v>11.148253579905383</v>
      </c>
      <c r="M67" s="97">
        <v>34.954242321984545</v>
      </c>
      <c r="N67" s="2">
        <v>-60.871523298057184</v>
      </c>
      <c r="O67" s="97">
        <v>5.7903627496615222</v>
      </c>
      <c r="P67" s="97">
        <v>12.570895627220105</v>
      </c>
      <c r="Q67" s="97">
        <v>141.14451298168311</v>
      </c>
      <c r="R67" s="97">
        <v>6.4501162122363471</v>
      </c>
      <c r="S67" s="97">
        <v>114.28419060277641</v>
      </c>
      <c r="T67" s="21">
        <v>34.885342362293272</v>
      </c>
      <c r="U67" s="97">
        <v>143.74649808985504</v>
      </c>
      <c r="V67" s="97">
        <v>12.570895627220105</v>
      </c>
      <c r="W67" s="97">
        <v>11.125462740204869</v>
      </c>
      <c r="X67" s="97">
        <v>6.4501162122363471</v>
      </c>
      <c r="Y67" s="97">
        <v>12.597670582258697</v>
      </c>
      <c r="Z67" s="19">
        <v>34.885342362293272</v>
      </c>
      <c r="AA67" s="2">
        <v>-37.52795892256264</v>
      </c>
      <c r="AB67" s="62">
        <v>61</v>
      </c>
      <c r="AC67" s="46">
        <v>5.9215065790346184</v>
      </c>
      <c r="AD67" s="97">
        <v>99.097605994895659</v>
      </c>
      <c r="AE67" s="97">
        <v>148.9044724310636</v>
      </c>
      <c r="AF67" s="97">
        <v>6.4293088646344803</v>
      </c>
      <c r="AG67" s="97">
        <v>112.50882586209613</v>
      </c>
      <c r="AH67" s="21">
        <v>34.52865948861578</v>
      </c>
      <c r="AI67" s="97">
        <v>151.41123506538037</v>
      </c>
      <c r="AJ67" s="97">
        <v>99.097605994895659</v>
      </c>
      <c r="AK67" s="97">
        <v>11.381370683133932</v>
      </c>
      <c r="AL67" s="19">
        <v>6.4293088646344803</v>
      </c>
      <c r="AM67" s="97">
        <v>10.903772456074908</v>
      </c>
      <c r="AN67" s="21">
        <v>34.52865948861578</v>
      </c>
      <c r="AO67" s="2">
        <v>-60.661175106232946</v>
      </c>
      <c r="AP67" s="66">
        <v>61</v>
      </c>
      <c r="AQ67" s="97">
        <v>6.6458995620487151</v>
      </c>
      <c r="AR67" s="97">
        <v>99.027805332897501</v>
      </c>
      <c r="AS67" s="97">
        <v>142.52554860039737</v>
      </c>
      <c r="AT67" s="97">
        <v>77.437241064566763</v>
      </c>
      <c r="AU67" s="97">
        <v>111.84377217297826</v>
      </c>
      <c r="AV67" s="21">
        <v>35.828635933991684</v>
      </c>
      <c r="AW67" s="97">
        <v>142.63883988945935</v>
      </c>
      <c r="AX67" s="97">
        <v>99.027805332897501</v>
      </c>
      <c r="AY67" s="97">
        <v>14.620571518854007</v>
      </c>
      <c r="AZ67" s="97">
        <v>77.437241064566763</v>
      </c>
      <c r="BA67" s="97">
        <v>2.4291475852244044</v>
      </c>
      <c r="BB67" s="97">
        <v>35.828635933991684</v>
      </c>
      <c r="BC67" s="2">
        <v>-13.026115404453154</v>
      </c>
      <c r="BD67" s="62">
        <v>61</v>
      </c>
      <c r="BE67" s="97">
        <v>5.6336824252467226</v>
      </c>
      <c r="BF67" s="97">
        <v>99.217422955995275</v>
      </c>
      <c r="BG67" s="97">
        <v>149.5481518503679</v>
      </c>
      <c r="BH67" s="97">
        <v>7.1865815488271245</v>
      </c>
      <c r="BI67" s="97">
        <v>114.09829642747358</v>
      </c>
      <c r="BJ67" s="21">
        <v>32.488653200320094</v>
      </c>
      <c r="BK67" s="97">
        <v>149.72114089418648</v>
      </c>
      <c r="BL67" s="97">
        <v>99.217422955995275</v>
      </c>
      <c r="BM67" s="97">
        <v>11.544122019718086</v>
      </c>
      <c r="BN67" s="97">
        <v>7.1865815488271245</v>
      </c>
      <c r="BO67" s="97">
        <v>14.643204085767028</v>
      </c>
      <c r="BP67" s="97">
        <v>32.488653200320094</v>
      </c>
      <c r="BQ67" s="2">
        <v>-57.729868184344312</v>
      </c>
      <c r="BR67" s="97">
        <v>6.1721391258745326</v>
      </c>
      <c r="BS67" s="97">
        <v>99.624334080001262</v>
      </c>
      <c r="BT67" s="97">
        <v>147.91879694308795</v>
      </c>
      <c r="BU67" s="97">
        <v>1.2496063552127017</v>
      </c>
      <c r="BV67" s="97">
        <v>111.59100115405555</v>
      </c>
      <c r="BW67" s="21">
        <v>99.537429260918131</v>
      </c>
      <c r="BX67" s="97">
        <v>150.05520737252428</v>
      </c>
      <c r="BY67" s="97">
        <v>99.624334080001262</v>
      </c>
      <c r="BZ67" s="97">
        <v>13.470344571246189</v>
      </c>
      <c r="CA67" s="97">
        <v>1.2496063552127017</v>
      </c>
      <c r="CB67" s="97">
        <v>7.4644952181024511</v>
      </c>
      <c r="CC67" s="97">
        <v>99.537429260918131</v>
      </c>
      <c r="CD67" s="2">
        <v>-74.902399939406919</v>
      </c>
    </row>
    <row r="68" spans="1:82" x14ac:dyDescent="0.25">
      <c r="A68" s="59">
        <v>62</v>
      </c>
      <c r="B68" s="46">
        <v>5.8208514012895227</v>
      </c>
      <c r="C68" s="97">
        <v>99.146733858017967</v>
      </c>
      <c r="D68" s="97">
        <v>149.70627585638087</v>
      </c>
      <c r="E68" s="97">
        <v>6.5875697145589385</v>
      </c>
      <c r="F68" s="97">
        <v>114.34898568932688</v>
      </c>
      <c r="G68" s="21">
        <v>33.385138855392604</v>
      </c>
      <c r="H68" s="97">
        <v>147.98871450351393</v>
      </c>
      <c r="I68" s="97">
        <v>99.146733858017967</v>
      </c>
      <c r="J68" s="97">
        <v>9.1483341651442664</v>
      </c>
      <c r="K68" s="97">
        <v>6.5875697145589385</v>
      </c>
      <c r="L68" s="97">
        <v>8.9375272415417495</v>
      </c>
      <c r="M68" s="97">
        <v>33.385138855392604</v>
      </c>
      <c r="N68" s="2">
        <v>-60.905093382163116</v>
      </c>
      <c r="O68" s="97">
        <v>5.3268279889454284</v>
      </c>
      <c r="P68" s="97">
        <v>10.457135258737386</v>
      </c>
      <c r="Q68" s="97">
        <v>139.98624791773619</v>
      </c>
      <c r="R68" s="97">
        <v>5.2933972916831351</v>
      </c>
      <c r="S68" s="97">
        <v>113.04101075512679</v>
      </c>
      <c r="T68" s="21">
        <v>33.661862229912416</v>
      </c>
      <c r="U68" s="97">
        <v>145.08409766699836</v>
      </c>
      <c r="V68" s="97">
        <v>10.457135258737386</v>
      </c>
      <c r="W68" s="97">
        <v>16.075119335089852</v>
      </c>
      <c r="X68" s="97">
        <v>5.2933972916831351</v>
      </c>
      <c r="Y68" s="97">
        <v>6.7244249638416598</v>
      </c>
      <c r="Z68" s="19">
        <v>33.661862229912416</v>
      </c>
      <c r="AA68" s="2">
        <v>-44.108389093052388</v>
      </c>
      <c r="AB68" s="62">
        <v>62</v>
      </c>
      <c r="AC68" s="46">
        <v>5.7933355117682774</v>
      </c>
      <c r="AD68" s="97">
        <v>98.736677042911936</v>
      </c>
      <c r="AE68" s="97">
        <v>148.09170589072772</v>
      </c>
      <c r="AF68" s="97">
        <v>5.4981192850506666</v>
      </c>
      <c r="AG68" s="97">
        <v>113.33895119239349</v>
      </c>
      <c r="AH68" s="21">
        <v>34.626125680231787</v>
      </c>
      <c r="AI68" s="97">
        <v>148.72518595564455</v>
      </c>
      <c r="AJ68" s="97">
        <v>98.736677042911936</v>
      </c>
      <c r="AK68" s="97">
        <v>10.993406654200387</v>
      </c>
      <c r="AL68" s="19">
        <v>5.4981192850506666</v>
      </c>
      <c r="AM68" s="97">
        <v>11.755174402733656</v>
      </c>
      <c r="AN68" s="21">
        <v>34.626125680231787</v>
      </c>
      <c r="AO68" s="2">
        <v>-62.066696804007364</v>
      </c>
      <c r="AP68" s="66">
        <v>62</v>
      </c>
      <c r="AQ68" s="97">
        <v>6.2273386473354808</v>
      </c>
      <c r="AR68" s="97">
        <v>99.089336945682106</v>
      </c>
      <c r="AS68" s="97">
        <v>143.63099538436907</v>
      </c>
      <c r="AT68" s="97">
        <v>74.104217172018167</v>
      </c>
      <c r="AU68" s="97">
        <v>113.40731201648728</v>
      </c>
      <c r="AV68" s="21">
        <v>34.312237934246291</v>
      </c>
      <c r="AW68" s="97">
        <v>144.91570653949643</v>
      </c>
      <c r="AX68" s="97">
        <v>99.089336945682106</v>
      </c>
      <c r="AY68" s="97">
        <v>13.790012028570874</v>
      </c>
      <c r="AZ68" s="97">
        <v>74.104217172018167</v>
      </c>
      <c r="BA68" s="97">
        <v>3.5108616873237377</v>
      </c>
      <c r="BB68" s="97">
        <v>34.312237934246291</v>
      </c>
      <c r="BC68" s="2">
        <v>-13.954125873229826</v>
      </c>
      <c r="BD68" s="62">
        <v>62</v>
      </c>
      <c r="BE68" s="97">
        <v>6.1565390688788426</v>
      </c>
      <c r="BF68" s="97">
        <v>98.100496915254112</v>
      </c>
      <c r="BG68" s="97">
        <v>148.03215955198746</v>
      </c>
      <c r="BH68" s="97">
        <v>6.5010636109785143</v>
      </c>
      <c r="BI68" s="97">
        <v>114.48544666166428</v>
      </c>
      <c r="BJ68" s="21">
        <v>33.381509597096489</v>
      </c>
      <c r="BK68" s="97">
        <v>148.7538141526079</v>
      </c>
      <c r="BL68" s="97">
        <v>98.100496915254112</v>
      </c>
      <c r="BM68" s="97">
        <v>12.206631069000073</v>
      </c>
      <c r="BN68" s="97">
        <v>6.5010636109785143</v>
      </c>
      <c r="BO68" s="97">
        <v>6.12465595068746</v>
      </c>
      <c r="BP68" s="97">
        <v>33.381509597096489</v>
      </c>
      <c r="BQ68" s="2">
        <v>-62.150719139876152</v>
      </c>
      <c r="BR68" s="97">
        <v>5.5927116087582487</v>
      </c>
      <c r="BS68" s="97">
        <v>98.669425273083078</v>
      </c>
      <c r="BT68" s="97">
        <v>146.88083087455175</v>
      </c>
      <c r="BU68" s="97">
        <v>6.6524211430961766E-2</v>
      </c>
      <c r="BV68" s="97">
        <v>112.49447840632828</v>
      </c>
      <c r="BW68" s="21">
        <v>99.356215861734754</v>
      </c>
      <c r="BX68" s="97">
        <v>151.09248064316043</v>
      </c>
      <c r="BY68" s="97">
        <v>98.669425273083078</v>
      </c>
      <c r="BZ68" s="97">
        <v>14.419289875150461</v>
      </c>
      <c r="CA68" s="97">
        <v>6.6524211430961766E-2</v>
      </c>
      <c r="CB68" s="97">
        <v>5.2533790504427236</v>
      </c>
      <c r="CC68" s="97">
        <v>99.356215861734754</v>
      </c>
      <c r="CD68" s="2">
        <v>-84.27510447770085</v>
      </c>
    </row>
    <row r="69" spans="1:82" x14ac:dyDescent="0.25">
      <c r="A69" s="59">
        <v>63</v>
      </c>
      <c r="B69" s="46">
        <v>5.2849794365517546</v>
      </c>
      <c r="C69" s="97">
        <v>99.567130788449433</v>
      </c>
      <c r="D69" s="97">
        <v>147.2413420230526</v>
      </c>
      <c r="E69" s="97">
        <v>5.826494977796167</v>
      </c>
      <c r="F69" s="97">
        <v>112.45090504681748</v>
      </c>
      <c r="G69" s="21">
        <v>33.343274526800272</v>
      </c>
      <c r="H69" s="97">
        <v>150.1583960957567</v>
      </c>
      <c r="I69" s="97">
        <v>99.567130788449433</v>
      </c>
      <c r="J69" s="97">
        <v>11.412397525232185</v>
      </c>
      <c r="K69" s="97">
        <v>5.826494977796167</v>
      </c>
      <c r="L69" s="97">
        <v>15.590030289772582</v>
      </c>
      <c r="M69" s="97">
        <v>33.343274526800272</v>
      </c>
      <c r="N69" s="2">
        <v>-60.618063821249244</v>
      </c>
      <c r="O69" s="97">
        <v>5.8270083899568874</v>
      </c>
      <c r="P69" s="97">
        <v>12.240559377007973</v>
      </c>
      <c r="Q69" s="97">
        <v>141.81872844822905</v>
      </c>
      <c r="R69" s="97">
        <v>5.6599836143263378</v>
      </c>
      <c r="S69" s="97">
        <v>113.86498415227823</v>
      </c>
      <c r="T69" s="21">
        <v>34.532332079849695</v>
      </c>
      <c r="U69" s="97">
        <v>146.96178985704483</v>
      </c>
      <c r="V69" s="97">
        <v>12.240559377007973</v>
      </c>
      <c r="W69" s="97">
        <v>13.215627233290098</v>
      </c>
      <c r="X69" s="97">
        <v>5.6599836143263378</v>
      </c>
      <c r="Y69" s="97">
        <v>11.533071613777809</v>
      </c>
      <c r="Z69" s="19">
        <v>34.532332079849695</v>
      </c>
      <c r="AA69" s="2">
        <v>-40.215639593237015</v>
      </c>
      <c r="AB69" s="62">
        <v>63</v>
      </c>
      <c r="AC69" s="46">
        <v>5.825328417500228</v>
      </c>
      <c r="AD69" s="97">
        <v>99.074990000938229</v>
      </c>
      <c r="AE69" s="97">
        <v>147.62937344569511</v>
      </c>
      <c r="AF69" s="97">
        <v>5.8987966642812868</v>
      </c>
      <c r="AG69" s="97">
        <v>114.61918461322055</v>
      </c>
      <c r="AH69" s="21">
        <v>34.720631317757267</v>
      </c>
      <c r="AI69" s="97">
        <v>149.92165037044157</v>
      </c>
      <c r="AJ69" s="97">
        <v>99.074990000938229</v>
      </c>
      <c r="AK69" s="97">
        <v>15.141560135218064</v>
      </c>
      <c r="AL69" s="19">
        <v>5.8987966642812868</v>
      </c>
      <c r="AM69" s="97">
        <v>12.543241118768359</v>
      </c>
      <c r="AN69" s="21">
        <v>34.720631317757267</v>
      </c>
      <c r="AO69" s="2">
        <v>-61.122872126586216</v>
      </c>
      <c r="AP69" s="66">
        <v>63</v>
      </c>
      <c r="AQ69" s="97">
        <v>6.3928579963234728</v>
      </c>
      <c r="AR69" s="97">
        <v>99.316153803191199</v>
      </c>
      <c r="AS69" s="97">
        <v>141.06439918193283</v>
      </c>
      <c r="AT69" s="97">
        <v>76.356045632088879</v>
      </c>
      <c r="AU69" s="97">
        <v>111.62772760291497</v>
      </c>
      <c r="AV69" s="21">
        <v>34.203606455285957</v>
      </c>
      <c r="AW69" s="97">
        <v>141.81863721388072</v>
      </c>
      <c r="AX69" s="97">
        <v>99.316153803191199</v>
      </c>
      <c r="AY69" s="97">
        <v>8.8728679303306244</v>
      </c>
      <c r="AZ69" s="97">
        <v>76.356045632088879</v>
      </c>
      <c r="BA69" s="97">
        <v>6.2453436487766627</v>
      </c>
      <c r="BB69" s="97">
        <v>34.203606455285957</v>
      </c>
      <c r="BC69" s="2">
        <v>-12.435660164464318</v>
      </c>
      <c r="BD69" s="62">
        <v>63</v>
      </c>
      <c r="BE69" s="97">
        <v>6.2902022196455665</v>
      </c>
      <c r="BF69" s="97">
        <v>99.753188526190812</v>
      </c>
      <c r="BG69" s="97">
        <v>147.5038154197573</v>
      </c>
      <c r="BH69" s="97">
        <v>5.8056282373127024</v>
      </c>
      <c r="BI69" s="97">
        <v>113.01601820656511</v>
      </c>
      <c r="BJ69" s="21">
        <v>33.853526496898255</v>
      </c>
      <c r="BK69" s="97">
        <v>147.70590600813071</v>
      </c>
      <c r="BL69" s="97">
        <v>99.753188526190812</v>
      </c>
      <c r="BM69" s="97">
        <v>12.223702737793738</v>
      </c>
      <c r="BN69" s="97">
        <v>5.8056282373127024</v>
      </c>
      <c r="BO69" s="97">
        <v>1.902785618144863</v>
      </c>
      <c r="BP69" s="97">
        <v>33.853526496898255</v>
      </c>
      <c r="BQ69" s="2">
        <v>-65.904469454524985</v>
      </c>
      <c r="BR69" s="97">
        <v>5.9340646876683465</v>
      </c>
      <c r="BS69" s="97">
        <v>99.580628492161992</v>
      </c>
      <c r="BT69" s="97">
        <v>151.38038631555804</v>
      </c>
      <c r="BU69" s="97">
        <v>1.5429564435876351</v>
      </c>
      <c r="BV69" s="97">
        <v>113.74118891805466</v>
      </c>
      <c r="BW69" s="21">
        <v>99.131441269126029</v>
      </c>
      <c r="BX69" s="97">
        <v>149.69772142374279</v>
      </c>
      <c r="BY69" s="97">
        <v>99.580628492161992</v>
      </c>
      <c r="BZ69" s="97">
        <v>12.144887947911977</v>
      </c>
      <c r="CA69" s="97">
        <v>1.5429564435876351</v>
      </c>
      <c r="CB69" s="97">
        <v>3.1636449427120619</v>
      </c>
      <c r="CC69" s="97">
        <v>99.131441269126029</v>
      </c>
      <c r="CD69" s="2">
        <v>-83.090260671656509</v>
      </c>
    </row>
    <row r="70" spans="1:82" x14ac:dyDescent="0.25">
      <c r="A70" s="59">
        <v>64</v>
      </c>
      <c r="B70" s="46">
        <v>5.926007879841543</v>
      </c>
      <c r="C70" s="97">
        <v>99.423754015576137</v>
      </c>
      <c r="D70" s="97">
        <v>149.02366994984055</v>
      </c>
      <c r="E70" s="97">
        <v>5.9063199833829856</v>
      </c>
      <c r="F70" s="97">
        <v>114.58559326608059</v>
      </c>
      <c r="G70" s="21">
        <v>34.491188374990848</v>
      </c>
      <c r="H70" s="97">
        <v>149.17332037777814</v>
      </c>
      <c r="I70" s="97">
        <v>99.423754015576137</v>
      </c>
      <c r="J70" s="97">
        <v>12.324989912370103</v>
      </c>
      <c r="K70" s="97">
        <v>5.9063199833829856</v>
      </c>
      <c r="L70" s="97">
        <v>9.5919894869343238</v>
      </c>
      <c r="M70" s="97">
        <v>34.491188374990848</v>
      </c>
      <c r="N70" s="2">
        <v>-62.228267172598976</v>
      </c>
      <c r="O70" s="97">
        <v>5.1322017132970386</v>
      </c>
      <c r="P70" s="97">
        <v>9.4871286816790636</v>
      </c>
      <c r="Q70" s="97">
        <v>143.47331297664712</v>
      </c>
      <c r="R70" s="97">
        <v>4.7502348504189991</v>
      </c>
      <c r="S70" s="97">
        <v>116.15056830800752</v>
      </c>
      <c r="T70" s="21">
        <v>34.766320878777023</v>
      </c>
      <c r="U70" s="97">
        <v>145.93117379790482</v>
      </c>
      <c r="V70" s="97">
        <v>9.4871286816790636</v>
      </c>
      <c r="W70" s="97">
        <v>11.151956941869622</v>
      </c>
      <c r="X70" s="97">
        <v>4.7502348504189991</v>
      </c>
      <c r="Y70" s="97">
        <v>7.8544552288367395</v>
      </c>
      <c r="Z70" s="19">
        <v>34.766320878777023</v>
      </c>
      <c r="AA70" s="2">
        <v>-44.957114029478042</v>
      </c>
      <c r="AB70" s="62">
        <v>64</v>
      </c>
      <c r="AC70" s="46">
        <v>6.657963447813338</v>
      </c>
      <c r="AD70" s="97">
        <v>99.690359148178985</v>
      </c>
      <c r="AE70" s="97">
        <v>149.3140368504246</v>
      </c>
      <c r="AF70" s="97">
        <v>5.1271640666566052</v>
      </c>
      <c r="AG70" s="97">
        <v>111.36222377916802</v>
      </c>
      <c r="AH70" s="21">
        <v>34.619790359856374</v>
      </c>
      <c r="AI70" s="97">
        <v>146.21031480576292</v>
      </c>
      <c r="AJ70" s="97">
        <v>99.690359148178985</v>
      </c>
      <c r="AK70" s="97">
        <v>12.32407474780881</v>
      </c>
      <c r="AL70" s="19">
        <v>5.1271640666566052</v>
      </c>
      <c r="AM70" s="97">
        <v>10.528677336804337</v>
      </c>
      <c r="AN70" s="21">
        <v>34.619790359856374</v>
      </c>
      <c r="AO70" s="2">
        <v>-61.809176861787371</v>
      </c>
      <c r="AP70" s="66">
        <v>64</v>
      </c>
      <c r="AQ70" s="97">
        <v>6.3335887212734665</v>
      </c>
      <c r="AR70" s="97">
        <v>99.466997273644282</v>
      </c>
      <c r="AS70" s="97">
        <v>142.17574822966662</v>
      </c>
      <c r="AT70" s="97">
        <v>78.699138437200432</v>
      </c>
      <c r="AU70" s="97">
        <v>111.62881748858091</v>
      </c>
      <c r="AV70" s="21">
        <v>34.117866317314061</v>
      </c>
      <c r="AW70" s="97">
        <v>145.35170439139722</v>
      </c>
      <c r="AX70" s="97">
        <v>99.466997273644282</v>
      </c>
      <c r="AY70" s="97">
        <v>10.889139421522428</v>
      </c>
      <c r="AZ70" s="97">
        <v>78.699138437200432</v>
      </c>
      <c r="BA70" s="97">
        <v>5.6420141452582691</v>
      </c>
      <c r="BB70" s="97">
        <v>34.117866317314061</v>
      </c>
      <c r="BC70" s="2">
        <v>-12.319574953279009</v>
      </c>
      <c r="BD70" s="62">
        <v>64</v>
      </c>
      <c r="BE70" s="97">
        <v>5.9976027467373036</v>
      </c>
      <c r="BF70" s="97">
        <v>98.87906650260831</v>
      </c>
      <c r="BG70" s="97">
        <v>150.0629596982009</v>
      </c>
      <c r="BH70" s="97">
        <v>4.8102946139552394</v>
      </c>
      <c r="BI70" s="97">
        <v>114.59833245188615</v>
      </c>
      <c r="BJ70" s="21">
        <v>34.305585020470183</v>
      </c>
      <c r="BK70" s="97">
        <v>150.24323795372604</v>
      </c>
      <c r="BL70" s="97">
        <v>98.87906650260831</v>
      </c>
      <c r="BM70" s="97">
        <v>10.688591095597376</v>
      </c>
      <c r="BN70" s="97">
        <v>4.8102946139552394</v>
      </c>
      <c r="BO70" s="97">
        <v>13.832079837686372</v>
      </c>
      <c r="BP70" s="97">
        <v>34.305585020470183</v>
      </c>
      <c r="BQ70" s="2">
        <v>-62.362908589375223</v>
      </c>
      <c r="BR70" s="97">
        <v>5.6573648723286896</v>
      </c>
      <c r="BS70" s="97">
        <v>99.441245399650526</v>
      </c>
      <c r="BT70" s="97">
        <v>148.80738039534663</v>
      </c>
      <c r="BU70" s="97">
        <v>0.42374367431935067</v>
      </c>
      <c r="BV70" s="97">
        <v>115.82413989067541</v>
      </c>
      <c r="BW70" s="21">
        <v>99.786290913170163</v>
      </c>
      <c r="BX70" s="97">
        <v>148.19946728479948</v>
      </c>
      <c r="BY70" s="97">
        <v>99.441245399650526</v>
      </c>
      <c r="BZ70" s="97">
        <v>11.889681272594339</v>
      </c>
      <c r="CA70" s="97">
        <v>0.42374367431935067</v>
      </c>
      <c r="CB70" s="97">
        <v>11.643767439650997</v>
      </c>
      <c r="CC70" s="97">
        <v>99.786290913170163</v>
      </c>
      <c r="CD70" s="2">
        <v>-71.229833677728323</v>
      </c>
    </row>
    <row r="71" spans="1:82" x14ac:dyDescent="0.25">
      <c r="A71" s="59">
        <v>65</v>
      </c>
      <c r="B71" s="46">
        <v>5.5573462145260493</v>
      </c>
      <c r="C71" s="97">
        <v>99.192011695474264</v>
      </c>
      <c r="D71" s="97">
        <v>148.25199279313074</v>
      </c>
      <c r="E71" s="97">
        <v>5.0638499173626066</v>
      </c>
      <c r="F71" s="97">
        <v>114.48930092357173</v>
      </c>
      <c r="G71" s="21">
        <v>34.441525684500185</v>
      </c>
      <c r="H71" s="97">
        <v>148.85582382337239</v>
      </c>
      <c r="I71" s="97">
        <v>99.192011695474264</v>
      </c>
      <c r="J71" s="97">
        <v>12.594191248130116</v>
      </c>
      <c r="K71" s="97">
        <v>5.0638499173626066</v>
      </c>
      <c r="L71" s="97">
        <v>4.2733585907444001</v>
      </c>
      <c r="M71" s="97">
        <v>34.441525684500185</v>
      </c>
      <c r="N71" s="2">
        <v>-67.856588769797781</v>
      </c>
      <c r="O71" s="97">
        <v>6.3458402291471252</v>
      </c>
      <c r="P71" s="97">
        <v>9.9525640944935247</v>
      </c>
      <c r="Q71" s="97">
        <v>144.95762713774437</v>
      </c>
      <c r="R71" s="97">
        <v>6.571217122475872</v>
      </c>
      <c r="S71" s="97">
        <v>113.23124358795179</v>
      </c>
      <c r="T71" s="21">
        <v>33.785337214608454</v>
      </c>
      <c r="U71" s="97">
        <v>146.32577276876762</v>
      </c>
      <c r="V71" s="97">
        <v>9.9525640944935247</v>
      </c>
      <c r="W71" s="97">
        <v>12.775153553280761</v>
      </c>
      <c r="X71" s="97">
        <v>6.571217122475872</v>
      </c>
      <c r="Y71" s="97">
        <v>14.31977098067428</v>
      </c>
      <c r="Z71" s="19">
        <v>33.785337214608454</v>
      </c>
      <c r="AA71" s="2">
        <v>-33.775005187757117</v>
      </c>
      <c r="AB71" s="62">
        <v>65</v>
      </c>
      <c r="AC71" s="46">
        <v>7.3539895221356488</v>
      </c>
      <c r="AD71" s="97">
        <v>98.999059769933197</v>
      </c>
      <c r="AE71" s="97">
        <v>149.2611694891803</v>
      </c>
      <c r="AF71" s="97">
        <v>5.3620248955974033</v>
      </c>
      <c r="AG71" s="97">
        <v>112.2884783666632</v>
      </c>
      <c r="AH71" s="21">
        <v>34.012295444081992</v>
      </c>
      <c r="AI71" s="97">
        <v>148.3866993320641</v>
      </c>
      <c r="AJ71" s="97">
        <v>98.999059769933197</v>
      </c>
      <c r="AK71" s="97">
        <v>14.783802727261754</v>
      </c>
      <c r="AL71" s="19">
        <v>5.3620248955974033</v>
      </c>
      <c r="AM71" s="97">
        <v>15.449733485830166</v>
      </c>
      <c r="AN71" s="21">
        <v>34.012295444081992</v>
      </c>
      <c r="AO71" s="2">
        <v>-58.357218278057999</v>
      </c>
      <c r="AP71" s="66">
        <v>65</v>
      </c>
      <c r="AQ71" s="97">
        <v>5.7601730378444653</v>
      </c>
      <c r="AR71" s="97">
        <v>100.09825645037013</v>
      </c>
      <c r="AS71" s="97">
        <v>143.98701839750197</v>
      </c>
      <c r="AT71" s="97">
        <v>76.07120145531529</v>
      </c>
      <c r="AU71" s="97">
        <v>111.99980479869058</v>
      </c>
      <c r="AV71" s="21">
        <v>33.264753168669003</v>
      </c>
      <c r="AW71" s="97">
        <v>147.10063753802172</v>
      </c>
      <c r="AX71" s="97">
        <v>100.09825645037013</v>
      </c>
      <c r="AY71" s="97">
        <v>12.501371066511703</v>
      </c>
      <c r="AZ71" s="97">
        <v>76.07120145531529</v>
      </c>
      <c r="BA71" s="97">
        <v>3.6660833546680109</v>
      </c>
      <c r="BB71" s="97">
        <v>33.264753168669003</v>
      </c>
      <c r="BC71" s="2">
        <v>-13.507511564761426</v>
      </c>
      <c r="BD71" s="62">
        <v>65</v>
      </c>
      <c r="BE71" s="97">
        <v>6.1067760941898603</v>
      </c>
      <c r="BF71" s="97">
        <v>99.032979925813564</v>
      </c>
      <c r="BG71" s="97">
        <v>148.92613106740913</v>
      </c>
      <c r="BH71" s="97">
        <v>6.1955615238510449</v>
      </c>
      <c r="BI71" s="97">
        <v>111.39597846232643</v>
      </c>
      <c r="BJ71" s="21">
        <v>32.902496466715597</v>
      </c>
      <c r="BK71" s="97">
        <v>147.07618274531941</v>
      </c>
      <c r="BL71" s="97">
        <v>99.032979925813564</v>
      </c>
      <c r="BM71" s="97">
        <v>10.584634221662652</v>
      </c>
      <c r="BN71" s="97">
        <v>6.1955615238510449</v>
      </c>
      <c r="BO71" s="97">
        <v>7.5104761374763154</v>
      </c>
      <c r="BP71" s="97">
        <v>32.902496466715597</v>
      </c>
      <c r="BQ71" s="2">
        <v>-61.809349031190301</v>
      </c>
      <c r="BR71" s="97">
        <v>5.9772265078987941</v>
      </c>
      <c r="BS71" s="97">
        <v>99.528490533714375</v>
      </c>
      <c r="BT71" s="97">
        <v>149.64740899805082</v>
      </c>
      <c r="BU71" s="97">
        <v>1.1184119450765426</v>
      </c>
      <c r="BV71" s="97">
        <v>113.85804897781249</v>
      </c>
      <c r="BW71" s="21">
        <v>99.708144389073752</v>
      </c>
      <c r="BX71" s="97">
        <v>150.82893403119601</v>
      </c>
      <c r="BY71" s="97">
        <v>99.528490533714375</v>
      </c>
      <c r="BZ71" s="97">
        <v>9.8094746940803361</v>
      </c>
      <c r="CA71" s="97">
        <v>1.1184119450765426</v>
      </c>
      <c r="CB71" s="97">
        <v>10.034436800607905</v>
      </c>
      <c r="CC71" s="97">
        <v>99.708144389073752</v>
      </c>
      <c r="CD71" s="2">
        <v>-71.674875941656879</v>
      </c>
    </row>
    <row r="72" spans="1:82" x14ac:dyDescent="0.25">
      <c r="A72" s="59">
        <v>66</v>
      </c>
      <c r="B72" s="46">
        <v>6.1650727463331219</v>
      </c>
      <c r="C72" s="97">
        <v>99.544946599161605</v>
      </c>
      <c r="D72" s="97">
        <v>148.24886924701508</v>
      </c>
      <c r="E72" s="97">
        <v>6.3419151553096249</v>
      </c>
      <c r="F72" s="97">
        <v>112.7363305029322</v>
      </c>
      <c r="G72" s="21">
        <v>33.888713744452829</v>
      </c>
      <c r="H72" s="97">
        <v>153.77958328361032</v>
      </c>
      <c r="I72" s="97">
        <v>99.544946599161605</v>
      </c>
      <c r="J72" s="97">
        <v>9.8801310405695943</v>
      </c>
      <c r="K72" s="97">
        <v>6.3419151553096249</v>
      </c>
      <c r="L72" s="97">
        <v>10.775618532298115</v>
      </c>
      <c r="M72" s="97">
        <v>33.888713744452829</v>
      </c>
      <c r="N72" s="2">
        <v>-61.000792644699771</v>
      </c>
      <c r="O72" s="97">
        <v>5.857857088541107</v>
      </c>
      <c r="P72" s="97">
        <v>11.32045090481409</v>
      </c>
      <c r="Q72" s="97">
        <v>142.3465324436805</v>
      </c>
      <c r="R72" s="97">
        <v>5.1064123217335418</v>
      </c>
      <c r="S72" s="97">
        <v>113.92112266343831</v>
      </c>
      <c r="T72" s="21">
        <v>34.188960790846942</v>
      </c>
      <c r="U72" s="97">
        <v>149.97675275097464</v>
      </c>
      <c r="V72" s="97">
        <v>11.32045090481409</v>
      </c>
      <c r="W72" s="97">
        <v>11.003272101750316</v>
      </c>
      <c r="X72" s="97">
        <v>5.1064123217335418</v>
      </c>
      <c r="Y72" s="97">
        <v>10.779563751120024</v>
      </c>
      <c r="Z72" s="19">
        <v>34.188960790846942</v>
      </c>
      <c r="AA72" s="2">
        <v>-41.897950645144235</v>
      </c>
      <c r="AB72" s="62">
        <v>66</v>
      </c>
      <c r="AC72" s="46">
        <v>5.7390334426957459</v>
      </c>
      <c r="AD72" s="97">
        <v>99.176837041075586</v>
      </c>
      <c r="AE72" s="97">
        <v>147.12686143774235</v>
      </c>
      <c r="AF72" s="97">
        <v>5.5692938011124804</v>
      </c>
      <c r="AG72" s="97">
        <v>115.96599005868619</v>
      </c>
      <c r="AH72" s="21">
        <v>34.462365921987654</v>
      </c>
      <c r="AI72" s="97">
        <v>151.64775490989294</v>
      </c>
      <c r="AJ72" s="97">
        <v>99.176837041075586</v>
      </c>
      <c r="AK72" s="97">
        <v>13.542113598197123</v>
      </c>
      <c r="AL72" s="19">
        <v>5.5692938011124804</v>
      </c>
      <c r="AM72" s="97">
        <v>13.788789787336235</v>
      </c>
      <c r="AN72" s="21">
        <v>34.462365921987654</v>
      </c>
      <c r="AO72" s="2">
        <v>-61.665557017575381</v>
      </c>
      <c r="AP72" s="66">
        <v>66</v>
      </c>
      <c r="AQ72" s="97">
        <v>5.2829488000917619</v>
      </c>
      <c r="AR72" s="97">
        <v>99.196719638795443</v>
      </c>
      <c r="AS72" s="97">
        <v>144.04275501464954</v>
      </c>
      <c r="AT72" s="97">
        <v>75.907925771447253</v>
      </c>
      <c r="AU72" s="97">
        <v>115.87781974247568</v>
      </c>
      <c r="AV72" s="21">
        <v>34.552981416324265</v>
      </c>
      <c r="AW72" s="97">
        <v>144.37802807930976</v>
      </c>
      <c r="AX72" s="97">
        <v>99.196719638795443</v>
      </c>
      <c r="AY72" s="97">
        <v>14.204218309538174</v>
      </c>
      <c r="AZ72" s="97">
        <v>75.907925771447253</v>
      </c>
      <c r="BA72" s="97">
        <v>1.8620702374245233</v>
      </c>
      <c r="BB72" s="97">
        <v>34.552981416324265</v>
      </c>
      <c r="BC72" s="2">
        <v>-13.80724834477131</v>
      </c>
      <c r="BD72" s="62">
        <v>66</v>
      </c>
      <c r="BE72" s="97">
        <v>6.5115919616098727</v>
      </c>
      <c r="BF72" s="97">
        <v>99.394693137786533</v>
      </c>
      <c r="BG72" s="97">
        <v>149.37250631473972</v>
      </c>
      <c r="BH72" s="97">
        <v>5.5637796280933713</v>
      </c>
      <c r="BI72" s="97">
        <v>114.01637541665642</v>
      </c>
      <c r="BJ72" s="21">
        <v>35.225027585359861</v>
      </c>
      <c r="BK72" s="97">
        <v>146.53342786988952</v>
      </c>
      <c r="BL72" s="97">
        <v>99.394693137786533</v>
      </c>
      <c r="BM72" s="97">
        <v>10.91843290330427</v>
      </c>
      <c r="BN72" s="97">
        <v>5.5637796280933713</v>
      </c>
      <c r="BO72" s="97">
        <v>9.5821747558768156</v>
      </c>
      <c r="BP72" s="97">
        <v>35.225027585359861</v>
      </c>
      <c r="BQ72" s="2">
        <v>-61.695982128444356</v>
      </c>
      <c r="BR72" s="97">
        <v>6.2086058970782245</v>
      </c>
      <c r="BS72" s="97">
        <v>99.516525631655981</v>
      </c>
      <c r="BT72" s="97">
        <v>147.88438281532868</v>
      </c>
      <c r="BU72" s="97">
        <v>1.3323351931207541</v>
      </c>
      <c r="BV72" s="97">
        <v>112.52812320699753</v>
      </c>
      <c r="BW72" s="21">
        <v>99.555061309498839</v>
      </c>
      <c r="BX72" s="97">
        <v>147.76167588463326</v>
      </c>
      <c r="BY72" s="97">
        <v>99.516525631655981</v>
      </c>
      <c r="BZ72" s="97">
        <v>12.797512797694935</v>
      </c>
      <c r="CA72" s="97">
        <v>1.3323351931207541</v>
      </c>
      <c r="CB72" s="97">
        <v>6.3866825412857073</v>
      </c>
      <c r="CC72" s="97">
        <v>99.555061309498839</v>
      </c>
      <c r="CD72" s="2">
        <v>-76.379812406563232</v>
      </c>
    </row>
    <row r="73" spans="1:82" x14ac:dyDescent="0.25">
      <c r="A73" s="59">
        <v>67</v>
      </c>
      <c r="B73" s="46">
        <v>6.2936725494685861</v>
      </c>
      <c r="C73" s="97">
        <v>99.693548080141923</v>
      </c>
      <c r="D73" s="97">
        <v>148.42957414439283</v>
      </c>
      <c r="E73" s="97">
        <v>5.1625722017290228</v>
      </c>
      <c r="F73" s="97">
        <v>114.67309347424164</v>
      </c>
      <c r="G73" s="21">
        <v>34.619695119459642</v>
      </c>
      <c r="H73" s="97">
        <v>148.8629516943553</v>
      </c>
      <c r="I73" s="97">
        <v>99.693548080141923</v>
      </c>
      <c r="J73" s="97">
        <v>10.815572046835644</v>
      </c>
      <c r="K73" s="97">
        <v>5.1625722017290228</v>
      </c>
      <c r="L73" s="97">
        <v>5.0887225116335557</v>
      </c>
      <c r="M73" s="97">
        <v>34.619695119459642</v>
      </c>
      <c r="N73" s="2">
        <v>-65.869143575735549</v>
      </c>
      <c r="O73" s="97">
        <v>5.7928495131901547</v>
      </c>
      <c r="P73" s="97">
        <v>10.516895453230136</v>
      </c>
      <c r="Q73" s="97">
        <v>142.5293415868112</v>
      </c>
      <c r="R73" s="97">
        <v>5.0779417482669125</v>
      </c>
      <c r="S73" s="97">
        <v>111.40419477358226</v>
      </c>
      <c r="T73" s="21">
        <v>35.059650652121462</v>
      </c>
      <c r="U73" s="97">
        <v>140.99309715871613</v>
      </c>
      <c r="V73" s="97">
        <v>10.516895453230136</v>
      </c>
      <c r="W73" s="97">
        <v>17.064943462950378</v>
      </c>
      <c r="X73" s="97">
        <v>5.0779417482669125</v>
      </c>
      <c r="Y73" s="97">
        <v>12.898838684945098</v>
      </c>
      <c r="Z73" s="19">
        <v>35.059650652121462</v>
      </c>
      <c r="AA73" s="2">
        <v>-39.410107566938841</v>
      </c>
      <c r="AB73" s="62">
        <v>67</v>
      </c>
      <c r="AC73" s="46">
        <v>5.2801636777004726</v>
      </c>
      <c r="AD73" s="97">
        <v>99.683720114181781</v>
      </c>
      <c r="AE73" s="97">
        <v>150.3383936333183</v>
      </c>
      <c r="AF73" s="97">
        <v>6.3807679268106359</v>
      </c>
      <c r="AG73" s="97">
        <v>114.31308741741803</v>
      </c>
      <c r="AH73" s="21">
        <v>32.937140423494313</v>
      </c>
      <c r="AI73" s="97">
        <v>149.73012798606695</v>
      </c>
      <c r="AJ73" s="97">
        <v>99.683720114181781</v>
      </c>
      <c r="AK73" s="97">
        <v>11.413163369766265</v>
      </c>
      <c r="AL73" s="19">
        <v>6.3807679268106359</v>
      </c>
      <c r="AM73" s="97">
        <v>4.7761991205401717</v>
      </c>
      <c r="AN73" s="21">
        <v>32.937140423494313</v>
      </c>
      <c r="AO73" s="2">
        <v>-64.51947955343698</v>
      </c>
      <c r="AP73" s="66">
        <v>67</v>
      </c>
      <c r="AQ73" s="97">
        <v>6.0749605628105394</v>
      </c>
      <c r="AR73" s="97">
        <v>99.233443789088966</v>
      </c>
      <c r="AS73" s="97">
        <v>140.39230877935537</v>
      </c>
      <c r="AT73" s="97">
        <v>76.249822005242891</v>
      </c>
      <c r="AU73" s="97">
        <v>112.96668498985598</v>
      </c>
      <c r="AV73" s="21">
        <v>34.002891941448844</v>
      </c>
      <c r="AW73" s="97">
        <v>145.35420603800401</v>
      </c>
      <c r="AX73" s="97">
        <v>99.233443789088966</v>
      </c>
      <c r="AY73" s="97">
        <v>11.506391778202088</v>
      </c>
      <c r="AZ73" s="97">
        <v>76.249822005242891</v>
      </c>
      <c r="BA73" s="97">
        <v>4.3444997455529544</v>
      </c>
      <c r="BB73" s="97">
        <v>34.002891941448844</v>
      </c>
      <c r="BC73" s="2">
        <v>-13.602241804752069</v>
      </c>
      <c r="BD73" s="62">
        <v>67</v>
      </c>
      <c r="BE73" s="97">
        <v>6.0014996374018628</v>
      </c>
      <c r="BF73" s="97">
        <v>99.709437167755951</v>
      </c>
      <c r="BG73" s="97">
        <v>149.04199109794254</v>
      </c>
      <c r="BH73" s="97">
        <v>4.5506237204357882</v>
      </c>
      <c r="BI73" s="97">
        <v>113.31024669271243</v>
      </c>
      <c r="BJ73" s="21">
        <v>33.894564350336651</v>
      </c>
      <c r="BK73" s="97">
        <v>150.35025238016465</v>
      </c>
      <c r="BL73" s="97">
        <v>99.709437167755951</v>
      </c>
      <c r="BM73" s="97">
        <v>10.971550574999396</v>
      </c>
      <c r="BN73" s="97">
        <v>4.5506237204357882</v>
      </c>
      <c r="BO73" s="97">
        <v>9.7583675069195941</v>
      </c>
      <c r="BP73" s="97">
        <v>33.894564350336651</v>
      </c>
      <c r="BQ73" s="2">
        <v>-65.265249876487331</v>
      </c>
      <c r="BR73" s="97">
        <v>5.9802189628186175</v>
      </c>
      <c r="BS73" s="97">
        <v>98.592122785876498</v>
      </c>
      <c r="BT73" s="97">
        <v>147.09691754107556</v>
      </c>
      <c r="BU73" s="97">
        <v>0.47732657012074953</v>
      </c>
      <c r="BV73" s="97">
        <v>113.45091570759294</v>
      </c>
      <c r="BW73" s="21">
        <v>100.04526432594891</v>
      </c>
      <c r="BX73" s="97">
        <v>146.85385257324012</v>
      </c>
      <c r="BY73" s="97">
        <v>98.592122785876498</v>
      </c>
      <c r="BZ73" s="97">
        <v>10.972766136670359</v>
      </c>
      <c r="CA73" s="97">
        <v>0.47732657012074953</v>
      </c>
      <c r="CB73" s="97">
        <v>8.2629570991429198</v>
      </c>
      <c r="CC73" s="97">
        <v>100.04526432594891</v>
      </c>
      <c r="CD73" s="2">
        <v>-75.641990069179585</v>
      </c>
    </row>
    <row r="74" spans="1:82" x14ac:dyDescent="0.25">
      <c r="A74" s="59">
        <v>68</v>
      </c>
      <c r="B74" s="46">
        <v>6.1822859955231095</v>
      </c>
      <c r="C74" s="97">
        <v>99.63042916585951</v>
      </c>
      <c r="D74" s="97">
        <v>149.34498733419386</v>
      </c>
      <c r="E74" s="97">
        <v>6.0732304784341462</v>
      </c>
      <c r="F74" s="97">
        <v>113.17520163107409</v>
      </c>
      <c r="G74" s="21">
        <v>34.788414873988359</v>
      </c>
      <c r="H74" s="97">
        <v>151.93770810021223</v>
      </c>
      <c r="I74" s="97">
        <v>99.63042916585951</v>
      </c>
      <c r="J74" s="97">
        <v>10.119183936795187</v>
      </c>
      <c r="K74" s="97">
        <v>6.0732304784341462</v>
      </c>
      <c r="L74" s="97">
        <v>11.952244408615652</v>
      </c>
      <c r="M74" s="97">
        <v>34.788414873988359</v>
      </c>
      <c r="N74" s="2">
        <v>-60.65445223165667</v>
      </c>
      <c r="O74" s="97">
        <v>6.1062157783205739</v>
      </c>
      <c r="P74" s="97">
        <v>11.622526467411772</v>
      </c>
      <c r="Q74" s="97">
        <v>147.0444898266087</v>
      </c>
      <c r="R74" s="97">
        <v>5.6854662059830385</v>
      </c>
      <c r="S74" s="97">
        <v>115.68035994380027</v>
      </c>
      <c r="T74" s="21">
        <v>33.778639721930674</v>
      </c>
      <c r="U74" s="97">
        <v>146.56656563954735</v>
      </c>
      <c r="V74" s="97">
        <v>11.622526467411772</v>
      </c>
      <c r="W74" s="97">
        <v>12.598321380398936</v>
      </c>
      <c r="X74" s="97">
        <v>5.6854662059830385</v>
      </c>
      <c r="Y74" s="97">
        <v>14.603398773565141</v>
      </c>
      <c r="Z74" s="19">
        <v>33.778639721930674</v>
      </c>
      <c r="AA74" s="2">
        <v>-37.108593604142378</v>
      </c>
      <c r="AB74" s="62">
        <v>68</v>
      </c>
      <c r="AC74" s="46">
        <v>5.8044571438154762</v>
      </c>
      <c r="AD74" s="97">
        <v>99.341544930806108</v>
      </c>
      <c r="AE74" s="97">
        <v>147.25330878204758</v>
      </c>
      <c r="AF74" s="97">
        <v>5.6110743032032495</v>
      </c>
      <c r="AG74" s="97">
        <v>110.9164598011625</v>
      </c>
      <c r="AH74" s="21">
        <v>34.456937181449938</v>
      </c>
      <c r="AI74" s="97">
        <v>149.87663427003835</v>
      </c>
      <c r="AJ74" s="97">
        <v>99.341544930806108</v>
      </c>
      <c r="AK74" s="97">
        <v>11.008517547555629</v>
      </c>
      <c r="AL74" s="19">
        <v>5.6110743032032495</v>
      </c>
      <c r="AM74" s="97">
        <v>9.7851049103014969</v>
      </c>
      <c r="AN74" s="21">
        <v>34.456937181449938</v>
      </c>
      <c r="AO74" s="2">
        <v>-63.010893590775503</v>
      </c>
      <c r="AP74" s="66">
        <v>68</v>
      </c>
      <c r="AQ74" s="97">
        <v>5.9076286666232329</v>
      </c>
      <c r="AR74" s="97">
        <v>100.15642314453953</v>
      </c>
      <c r="AS74" s="97">
        <v>145.08849459321482</v>
      </c>
      <c r="AT74" s="97">
        <v>75.285799816598626</v>
      </c>
      <c r="AU74" s="97">
        <v>114.16241742897111</v>
      </c>
      <c r="AV74" s="21">
        <v>33.397038606722489</v>
      </c>
      <c r="AW74" s="97">
        <v>146.01344914803974</v>
      </c>
      <c r="AX74" s="97">
        <v>100.15642314453953</v>
      </c>
      <c r="AY74" s="97">
        <v>18.152775914351686</v>
      </c>
      <c r="AZ74" s="97">
        <v>75.285799816598626</v>
      </c>
      <c r="BA74" s="97">
        <v>3.3503364957209372</v>
      </c>
      <c r="BB74" s="97">
        <v>33.397038606722489</v>
      </c>
      <c r="BC74" s="2">
        <v>-14.108480194559263</v>
      </c>
      <c r="BD74" s="62">
        <v>68</v>
      </c>
      <c r="BE74" s="97">
        <v>5.5358127161790778</v>
      </c>
      <c r="BF74" s="97">
        <v>99.427722054975973</v>
      </c>
      <c r="BG74" s="97">
        <v>148.42119170542256</v>
      </c>
      <c r="BH74" s="97">
        <v>5.5831727812788543</v>
      </c>
      <c r="BI74" s="97">
        <v>113.29691685577285</v>
      </c>
      <c r="BJ74" s="21">
        <v>34.564441486805094</v>
      </c>
      <c r="BK74" s="97">
        <v>146.15063152371286</v>
      </c>
      <c r="BL74" s="97">
        <v>99.427722054975973</v>
      </c>
      <c r="BM74" s="97">
        <v>9.9232385410211386</v>
      </c>
      <c r="BN74" s="97">
        <v>5.5831727812788543</v>
      </c>
      <c r="BO74" s="97">
        <v>7.6878278364479442</v>
      </c>
      <c r="BP74" s="97">
        <v>34.564441486805094</v>
      </c>
      <c r="BQ74" s="2">
        <v>-64.118691043653214</v>
      </c>
      <c r="BR74" s="97">
        <v>5.8896651464327254</v>
      </c>
      <c r="BS74" s="97">
        <v>100.08662907491076</v>
      </c>
      <c r="BT74" s="97">
        <v>147.51825562202453</v>
      </c>
      <c r="BU74" s="97">
        <v>1.6762505116216233</v>
      </c>
      <c r="BV74" s="97">
        <v>114.16621519013009</v>
      </c>
      <c r="BW74" s="21">
        <v>99.78906419128198</v>
      </c>
      <c r="BX74" s="97">
        <v>147.2325447768367</v>
      </c>
      <c r="BY74" s="97">
        <v>100.08662907491076</v>
      </c>
      <c r="BZ74" s="97">
        <v>9.9793960309531187</v>
      </c>
      <c r="CA74" s="97">
        <v>1.6762505116216233</v>
      </c>
      <c r="CB74" s="97">
        <v>12.284175388099726</v>
      </c>
      <c r="CC74" s="97">
        <v>99.78906419128198</v>
      </c>
      <c r="CD74" s="2">
        <v>-67.281920659657942</v>
      </c>
    </row>
    <row r="75" spans="1:82" x14ac:dyDescent="0.25">
      <c r="A75" s="59">
        <v>69</v>
      </c>
      <c r="B75" s="46">
        <v>6.0301576923141855</v>
      </c>
      <c r="C75" s="97">
        <v>98.762338700593844</v>
      </c>
      <c r="D75" s="97">
        <v>147.65782208164094</v>
      </c>
      <c r="E75" s="97">
        <v>5.1697784407306671</v>
      </c>
      <c r="F75" s="97">
        <v>115.38066736897967</v>
      </c>
      <c r="G75" s="21">
        <v>32.18792453390374</v>
      </c>
      <c r="H75" s="97">
        <v>145.74487189187883</v>
      </c>
      <c r="I75" s="97">
        <v>98.762338700593844</v>
      </c>
      <c r="J75" s="97">
        <v>12.157437859901789</v>
      </c>
      <c r="K75" s="97">
        <v>5.1697784407306671</v>
      </c>
      <c r="L75" s="97">
        <v>11.367462647219192</v>
      </c>
      <c r="M75" s="97">
        <v>32.18792453390374</v>
      </c>
      <c r="N75" s="2">
        <v>-62.380694536548745</v>
      </c>
      <c r="O75" s="97">
        <v>5.2265850322481278</v>
      </c>
      <c r="P75" s="97">
        <v>11.815567289757066</v>
      </c>
      <c r="Q75" s="97">
        <v>142.01451658574521</v>
      </c>
      <c r="R75" s="97">
        <v>6.3079893786378856</v>
      </c>
      <c r="S75" s="97">
        <v>112.89297283278886</v>
      </c>
      <c r="T75" s="21">
        <v>34.12334312618902</v>
      </c>
      <c r="U75" s="97">
        <v>146.67722480392845</v>
      </c>
      <c r="V75" s="97">
        <v>11.815567289757066</v>
      </c>
      <c r="W75" s="97">
        <v>7.7031609140202555</v>
      </c>
      <c r="X75" s="97">
        <v>6.3079893786378856</v>
      </c>
      <c r="Y75" s="97">
        <v>9.3488442365695885</v>
      </c>
      <c r="Z75" s="19">
        <v>34.12334312618902</v>
      </c>
      <c r="AA75" s="2">
        <v>-39.3303599759302</v>
      </c>
      <c r="AB75" s="62">
        <v>69</v>
      </c>
      <c r="AC75" s="46">
        <v>5.2544365922660647</v>
      </c>
      <c r="AD75" s="97">
        <v>98.428863353583509</v>
      </c>
      <c r="AE75" s="97">
        <v>146.73376395995331</v>
      </c>
      <c r="AF75" s="97">
        <v>5.8332800244950231</v>
      </c>
      <c r="AG75" s="97">
        <v>113.24574564387963</v>
      </c>
      <c r="AH75" s="21">
        <v>34.291262733719655</v>
      </c>
      <c r="AI75" s="97">
        <v>147.99963817841251</v>
      </c>
      <c r="AJ75" s="97">
        <v>98.428863353583509</v>
      </c>
      <c r="AK75" s="97">
        <v>12.09993813364151</v>
      </c>
      <c r="AL75" s="19">
        <v>5.8332800244950231</v>
      </c>
      <c r="AM75" s="97">
        <v>12.12522949065472</v>
      </c>
      <c r="AN75" s="21">
        <v>34.291262733719655</v>
      </c>
      <c r="AO75" s="2">
        <v>-61.920044070613038</v>
      </c>
      <c r="AP75" s="66">
        <v>69</v>
      </c>
      <c r="AQ75" s="97">
        <v>5.22902616848011</v>
      </c>
      <c r="AR75" s="97">
        <v>98.398496601085839</v>
      </c>
      <c r="AS75" s="97">
        <v>144.10250083448264</v>
      </c>
      <c r="AT75" s="97">
        <v>75.431739524097381</v>
      </c>
      <c r="AU75" s="97">
        <v>110.45981056515001</v>
      </c>
      <c r="AV75" s="21">
        <v>34.771904107878633</v>
      </c>
      <c r="AW75" s="97">
        <v>146.3678982041537</v>
      </c>
      <c r="AX75" s="97">
        <v>98.398496601085839</v>
      </c>
      <c r="AY75" s="97">
        <v>13.551272111692182</v>
      </c>
      <c r="AZ75" s="97">
        <v>75.431739524097381</v>
      </c>
      <c r="BA75" s="97">
        <v>7.1829115015203504</v>
      </c>
      <c r="BB75" s="97">
        <v>34.771904107878633</v>
      </c>
      <c r="BC75" s="2">
        <v>-13.361648453475448</v>
      </c>
      <c r="BD75" s="62">
        <v>69</v>
      </c>
      <c r="BE75" s="97">
        <v>5.7229040930173198</v>
      </c>
      <c r="BF75" s="97">
        <v>99.337856231260773</v>
      </c>
      <c r="BG75" s="97">
        <v>147.75641539530079</v>
      </c>
      <c r="BH75" s="97">
        <v>5.2116047136513322</v>
      </c>
      <c r="BI75" s="97">
        <v>114.04079769104958</v>
      </c>
      <c r="BJ75" s="21">
        <v>33.528826324884953</v>
      </c>
      <c r="BK75" s="97">
        <v>149.0456098898739</v>
      </c>
      <c r="BL75" s="97">
        <v>99.337856231260773</v>
      </c>
      <c r="BM75" s="97">
        <v>12.301487397394718</v>
      </c>
      <c r="BN75" s="97">
        <v>5.2116047136513322</v>
      </c>
      <c r="BO75" s="97">
        <v>5.9649348323882316</v>
      </c>
      <c r="BP75" s="97">
        <v>33.528826324884953</v>
      </c>
      <c r="BQ75" s="2">
        <v>-66.159575528638982</v>
      </c>
      <c r="BR75" s="97">
        <v>5.9679059949469035</v>
      </c>
      <c r="BS75" s="97">
        <v>99.741667810449059</v>
      </c>
      <c r="BT75" s="97">
        <v>149.3445381853434</v>
      </c>
      <c r="BU75" s="97">
        <v>0.91129462616958801</v>
      </c>
      <c r="BV75" s="97">
        <v>112.61795826278882</v>
      </c>
      <c r="BW75" s="21">
        <v>99.427695635845353</v>
      </c>
      <c r="BX75" s="97">
        <v>153.53180856124962</v>
      </c>
      <c r="BY75" s="97">
        <v>99.741667810449059</v>
      </c>
      <c r="BZ75" s="97">
        <v>13.224644531848824</v>
      </c>
      <c r="CA75" s="97">
        <v>0.91129462616958801</v>
      </c>
      <c r="CB75" s="97">
        <v>11.472966734156888</v>
      </c>
      <c r="CC75" s="97">
        <v>99.427695635845353</v>
      </c>
      <c r="CD75" s="2">
        <v>-70.229157821409444</v>
      </c>
    </row>
    <row r="76" spans="1:82" x14ac:dyDescent="0.25">
      <c r="A76" s="59">
        <v>70</v>
      </c>
      <c r="B76" s="46">
        <v>6.0892880748859683</v>
      </c>
      <c r="C76" s="97">
        <v>99.38696702455934</v>
      </c>
      <c r="D76" s="97">
        <v>147.59594444093989</v>
      </c>
      <c r="E76" s="97">
        <v>6.3245658520235706</v>
      </c>
      <c r="F76" s="97">
        <v>112.84837432812712</v>
      </c>
      <c r="G76" s="21">
        <v>35.37052590018115</v>
      </c>
      <c r="H76" s="97">
        <v>149.22287109217845</v>
      </c>
      <c r="I76" s="97">
        <v>99.38696702455934</v>
      </c>
      <c r="J76" s="97">
        <v>10.938186040507844</v>
      </c>
      <c r="K76" s="97">
        <v>6.3245658520235706</v>
      </c>
      <c r="L76" s="97">
        <v>9.5869387011444598</v>
      </c>
      <c r="M76" s="97">
        <v>35.37052590018115</v>
      </c>
      <c r="N76" s="2">
        <v>-61.160041655096357</v>
      </c>
      <c r="O76" s="97">
        <v>5.8438793003737217</v>
      </c>
      <c r="P76" s="97">
        <v>11.89851037426793</v>
      </c>
      <c r="Q76" s="97">
        <v>143.16367161483757</v>
      </c>
      <c r="R76" s="97">
        <v>4.3513013445718913</v>
      </c>
      <c r="S76" s="97">
        <v>111.33865127430457</v>
      </c>
      <c r="T76" s="21">
        <v>32.917700643752248</v>
      </c>
      <c r="U76" s="97">
        <v>142.35638030700986</v>
      </c>
      <c r="V76" s="97">
        <v>11.89851037426793</v>
      </c>
      <c r="W76" s="97">
        <v>10.81019061780527</v>
      </c>
      <c r="X76" s="97">
        <v>4.3513013445718913</v>
      </c>
      <c r="Y76" s="97">
        <v>9.4138570231507614</v>
      </c>
      <c r="Z76" s="19">
        <v>32.917700643752248</v>
      </c>
      <c r="AA76" s="2">
        <v>-44.642288746965193</v>
      </c>
      <c r="AB76" s="62">
        <v>70</v>
      </c>
      <c r="AC76" s="46">
        <v>6.5004110456026822</v>
      </c>
      <c r="AD76" s="97">
        <v>99.502869376993999</v>
      </c>
      <c r="AE76" s="97">
        <v>147.79473507804403</v>
      </c>
      <c r="AF76" s="97">
        <v>5.3469884977120934</v>
      </c>
      <c r="AG76" s="97">
        <v>114.15059685005534</v>
      </c>
      <c r="AH76" s="21">
        <v>33.976486203209788</v>
      </c>
      <c r="AI76" s="97">
        <v>149.73678676072342</v>
      </c>
      <c r="AJ76" s="97">
        <v>99.502869376993999</v>
      </c>
      <c r="AK76" s="97">
        <v>12.123074959931385</v>
      </c>
      <c r="AL76" s="19">
        <v>5.3469884977120934</v>
      </c>
      <c r="AM76" s="97">
        <v>7.7576774101503432</v>
      </c>
      <c r="AN76" s="21">
        <v>33.976486203209788</v>
      </c>
      <c r="AO76" s="2">
        <v>-63.716014825565509</v>
      </c>
      <c r="AP76" s="66">
        <v>70</v>
      </c>
      <c r="AQ76" s="97">
        <v>5.58166856380765</v>
      </c>
      <c r="AR76" s="97">
        <v>99.053111523850319</v>
      </c>
      <c r="AS76" s="97">
        <v>144.13745314076567</v>
      </c>
      <c r="AT76" s="97">
        <v>76.698444865579646</v>
      </c>
      <c r="AU76" s="97">
        <v>111.67887677458423</v>
      </c>
      <c r="AV76" s="21">
        <v>33.145422881971633</v>
      </c>
      <c r="AW76" s="97">
        <v>145.13039358120244</v>
      </c>
      <c r="AX76" s="97">
        <v>99.053111523850319</v>
      </c>
      <c r="AY76" s="97">
        <v>12.027460657491948</v>
      </c>
      <c r="AZ76" s="97">
        <v>76.698444865579646</v>
      </c>
      <c r="BA76" s="97">
        <v>4.6358856423028634</v>
      </c>
      <c r="BB76" s="97">
        <v>33.145422881971633</v>
      </c>
      <c r="BC76" s="2">
        <v>-12.705035982414978</v>
      </c>
      <c r="BD76" s="62">
        <v>70</v>
      </c>
      <c r="BE76" s="97">
        <v>5.9902205754100448</v>
      </c>
      <c r="BF76" s="97">
        <v>99.927153626478287</v>
      </c>
      <c r="BG76" s="97">
        <v>149.82021953896248</v>
      </c>
      <c r="BH76" s="97">
        <v>4.7244442244799387</v>
      </c>
      <c r="BI76" s="97">
        <v>113.04934406961827</v>
      </c>
      <c r="BJ76" s="21">
        <v>33.223428805943435</v>
      </c>
      <c r="BK76" s="97">
        <v>149.89851160500299</v>
      </c>
      <c r="BL76" s="97">
        <v>99.927153626478287</v>
      </c>
      <c r="BM76" s="97">
        <v>12.429928374308947</v>
      </c>
      <c r="BN76" s="97">
        <v>4.7244442244799387</v>
      </c>
      <c r="BO76" s="97">
        <v>12.742515527757581</v>
      </c>
      <c r="BP76" s="97">
        <v>33.223428805943435</v>
      </c>
      <c r="BQ76" s="2">
        <v>-63.197498339277843</v>
      </c>
      <c r="BR76" s="97">
        <v>4.7627872200000816</v>
      </c>
      <c r="BS76" s="97">
        <v>99.516336910738715</v>
      </c>
      <c r="BT76" s="97">
        <v>149.30612531993654</v>
      </c>
      <c r="BU76" s="97">
        <v>0.29099939702230415</v>
      </c>
      <c r="BV76" s="97">
        <v>113.72696461576706</v>
      </c>
      <c r="BW76" s="21">
        <v>100.18320688349041</v>
      </c>
      <c r="BX76" s="97">
        <v>149.66275909538325</v>
      </c>
      <c r="BY76" s="97">
        <v>99.516336910738715</v>
      </c>
      <c r="BZ76" s="97">
        <v>10.509234738441037</v>
      </c>
      <c r="CA76" s="97">
        <v>0.29099939702230415</v>
      </c>
      <c r="CB76" s="97">
        <v>10.250492793981323</v>
      </c>
      <c r="CC76" s="97">
        <v>100.18320688349041</v>
      </c>
      <c r="CD76" s="2">
        <v>-75.094213165981031</v>
      </c>
    </row>
    <row r="77" spans="1:82" x14ac:dyDescent="0.25">
      <c r="A77" s="59">
        <v>71</v>
      </c>
      <c r="B77" s="46">
        <v>6.9197519223149593</v>
      </c>
      <c r="C77" s="97">
        <v>99.011200970533835</v>
      </c>
      <c r="D77" s="97">
        <v>148.4376962933147</v>
      </c>
      <c r="E77" s="97">
        <v>5.3954731761197268</v>
      </c>
      <c r="F77" s="97">
        <v>114.2035120808668</v>
      </c>
      <c r="G77" s="21">
        <v>34.767660754421513</v>
      </c>
      <c r="H77" s="97">
        <v>149.27403746426359</v>
      </c>
      <c r="I77" s="97">
        <v>99.011200970533835</v>
      </c>
      <c r="J77" s="97">
        <v>11.076279418327635</v>
      </c>
      <c r="K77" s="97">
        <v>5.3954731761197268</v>
      </c>
      <c r="L77" s="97">
        <v>8.192912930738883</v>
      </c>
      <c r="M77" s="97">
        <v>34.767660754421513</v>
      </c>
      <c r="N77" s="2">
        <v>-62.598499229809697</v>
      </c>
      <c r="O77" s="97">
        <v>6.0138048982642474</v>
      </c>
      <c r="P77" s="97">
        <v>8.069985783039769</v>
      </c>
      <c r="Q77" s="97">
        <v>140.91711705818977</v>
      </c>
      <c r="R77" s="97">
        <v>6.7648016257541563</v>
      </c>
      <c r="S77" s="97">
        <v>114.91307241142461</v>
      </c>
      <c r="T77" s="21">
        <v>35.028504131677309</v>
      </c>
      <c r="U77" s="97">
        <v>147.44581666900794</v>
      </c>
      <c r="V77" s="97">
        <v>8.069985783039769</v>
      </c>
      <c r="W77" s="97">
        <v>9.530963662074921</v>
      </c>
      <c r="X77" s="97">
        <v>6.7648016257541563</v>
      </c>
      <c r="Y77" s="97">
        <v>10.036394724082838</v>
      </c>
      <c r="Z77" s="19">
        <v>35.028504131677309</v>
      </c>
      <c r="AA77" s="2">
        <v>-36.062269457771222</v>
      </c>
      <c r="AB77" s="62">
        <v>71</v>
      </c>
      <c r="AC77" s="46">
        <v>5.7271414128121538</v>
      </c>
      <c r="AD77" s="97">
        <v>99.587158253276712</v>
      </c>
      <c r="AE77" s="97">
        <v>149.20562075358347</v>
      </c>
      <c r="AF77" s="97">
        <v>6.8094677759439275</v>
      </c>
      <c r="AG77" s="97">
        <v>115.6739916796992</v>
      </c>
      <c r="AH77" s="21">
        <v>33.482135347072507</v>
      </c>
      <c r="AI77" s="97">
        <v>148.81985877776282</v>
      </c>
      <c r="AJ77" s="97">
        <v>99.587158253276712</v>
      </c>
      <c r="AK77" s="97">
        <v>11.043643423137787</v>
      </c>
      <c r="AL77" s="19">
        <v>6.8094677759439275</v>
      </c>
      <c r="AM77" s="97">
        <v>14.73356214692857</v>
      </c>
      <c r="AN77" s="21">
        <v>33.482135347072507</v>
      </c>
      <c r="AO77" s="2">
        <v>-58.281888968683511</v>
      </c>
      <c r="AP77" s="66">
        <v>71</v>
      </c>
      <c r="AQ77" s="97">
        <v>5.8536227961931937</v>
      </c>
      <c r="AR77" s="97">
        <v>99.909008895704659</v>
      </c>
      <c r="AS77" s="97">
        <v>142.4979757097735</v>
      </c>
      <c r="AT77" s="97">
        <v>77.416061492528868</v>
      </c>
      <c r="AU77" s="97">
        <v>115.21899135567823</v>
      </c>
      <c r="AV77" s="21">
        <v>33.24992617078675</v>
      </c>
      <c r="AW77" s="97">
        <v>148.00186412675902</v>
      </c>
      <c r="AX77" s="97">
        <v>99.909008895704659</v>
      </c>
      <c r="AY77" s="97">
        <v>13.210528503097512</v>
      </c>
      <c r="AZ77" s="97">
        <v>77.416061492528868</v>
      </c>
      <c r="BA77" s="97">
        <v>3.3409674688928619</v>
      </c>
      <c r="BB77" s="97">
        <v>33.24992617078675</v>
      </c>
      <c r="BC77" s="2">
        <v>-13.660595164812902</v>
      </c>
      <c r="BD77" s="62">
        <v>71</v>
      </c>
      <c r="BE77" s="97">
        <v>6.7081973061236884</v>
      </c>
      <c r="BF77" s="97">
        <v>100.21884440823428</v>
      </c>
      <c r="BG77" s="97">
        <v>148.31255517942162</v>
      </c>
      <c r="BH77" s="97">
        <v>5.6235465486360594</v>
      </c>
      <c r="BI77" s="97">
        <v>113.11812899450781</v>
      </c>
      <c r="BJ77" s="21">
        <v>33.954664414315303</v>
      </c>
      <c r="BK77" s="97">
        <v>148.8437676239038</v>
      </c>
      <c r="BL77" s="97">
        <v>100.21884440823428</v>
      </c>
      <c r="BM77" s="97">
        <v>14.977066199335468</v>
      </c>
      <c r="BN77" s="97">
        <v>5.6235465486360594</v>
      </c>
      <c r="BO77" s="97">
        <v>10.653194507206413</v>
      </c>
      <c r="BP77" s="97">
        <v>33.954664414315303</v>
      </c>
      <c r="BQ77" s="2">
        <v>-61.228052018187796</v>
      </c>
      <c r="BR77" s="97">
        <v>5.660063352880087</v>
      </c>
      <c r="BS77" s="97">
        <v>99.632324899850531</v>
      </c>
      <c r="BT77" s="97">
        <v>147.92242776302754</v>
      </c>
      <c r="BU77" s="97">
        <v>1.0803414072639808</v>
      </c>
      <c r="BV77" s="97">
        <v>113.29438823239937</v>
      </c>
      <c r="BW77" s="21">
        <v>99.427298983554948</v>
      </c>
      <c r="BX77" s="97">
        <v>148.84403828448558</v>
      </c>
      <c r="BY77" s="97">
        <v>99.632324899850531</v>
      </c>
      <c r="BZ77" s="97">
        <v>11.011843010993893</v>
      </c>
      <c r="CA77" s="97">
        <v>1.0803414072639808</v>
      </c>
      <c r="CB77" s="97">
        <v>11.039898488178375</v>
      </c>
      <c r="CC77" s="97">
        <v>99.427298983554948</v>
      </c>
      <c r="CD77" s="2">
        <v>-70.536576577167594</v>
      </c>
    </row>
    <row r="78" spans="1:82" x14ac:dyDescent="0.25">
      <c r="A78" s="59">
        <v>72</v>
      </c>
      <c r="B78" s="46">
        <v>5.3119959618349473</v>
      </c>
      <c r="C78" s="97">
        <v>99.343048418083981</v>
      </c>
      <c r="D78" s="97">
        <v>148.9297204999495</v>
      </c>
      <c r="E78" s="97">
        <v>6.4761789794594691</v>
      </c>
      <c r="F78" s="97">
        <v>113.20217403640082</v>
      </c>
      <c r="G78" s="21">
        <v>36.371274745948931</v>
      </c>
      <c r="H78" s="97">
        <v>148.62562932583174</v>
      </c>
      <c r="I78" s="97">
        <v>99.343048418083981</v>
      </c>
      <c r="J78" s="97">
        <v>11.598570058736794</v>
      </c>
      <c r="K78" s="97">
        <v>6.4761789794594691</v>
      </c>
      <c r="L78" s="97">
        <v>14.103797162848604</v>
      </c>
      <c r="M78" s="97">
        <v>36.371274745948931</v>
      </c>
      <c r="N78" s="2">
        <v>-59.513093049553376</v>
      </c>
      <c r="O78" s="97">
        <v>5.7568966360665366</v>
      </c>
      <c r="P78" s="97">
        <v>10.05570506352046</v>
      </c>
      <c r="Q78" s="97">
        <v>145.21318369159826</v>
      </c>
      <c r="R78" s="97">
        <v>6.2413815823308338</v>
      </c>
      <c r="S78" s="97">
        <v>111.24032759693382</v>
      </c>
      <c r="T78" s="21">
        <v>34.673988776089232</v>
      </c>
      <c r="U78" s="97">
        <v>146.9461350200886</v>
      </c>
      <c r="V78" s="97">
        <v>10.05570506352046</v>
      </c>
      <c r="W78" s="97">
        <v>14.267871848692275</v>
      </c>
      <c r="X78" s="97">
        <v>6.2413815823308338</v>
      </c>
      <c r="Y78" s="97">
        <v>10.960372342034955</v>
      </c>
      <c r="Z78" s="19">
        <v>34.673988776089232</v>
      </c>
      <c r="AA78" s="2">
        <v>-36.955251889614559</v>
      </c>
      <c r="AB78" s="62">
        <v>72</v>
      </c>
      <c r="AC78" s="46">
        <v>6.4800040300377608</v>
      </c>
      <c r="AD78" s="97">
        <v>98.60589265465542</v>
      </c>
      <c r="AE78" s="97">
        <v>148.38012374298381</v>
      </c>
      <c r="AF78" s="97">
        <v>5.539201716295211</v>
      </c>
      <c r="AG78" s="97">
        <v>114.66807517017034</v>
      </c>
      <c r="AH78" s="21">
        <v>34.382076247286115</v>
      </c>
      <c r="AI78" s="97">
        <v>149.85995167627985</v>
      </c>
      <c r="AJ78" s="97">
        <v>98.60589265465542</v>
      </c>
      <c r="AK78" s="97">
        <v>10.471516659143827</v>
      </c>
      <c r="AL78" s="19">
        <v>5.539201716295211</v>
      </c>
      <c r="AM78" s="97">
        <v>3.0864834920193074</v>
      </c>
      <c r="AN78" s="21">
        <v>34.382076247286115</v>
      </c>
      <c r="AO78" s="2">
        <v>-65.792948900388382</v>
      </c>
      <c r="AP78" s="66">
        <v>72</v>
      </c>
      <c r="AQ78" s="97">
        <v>6.1509239216716365</v>
      </c>
      <c r="AR78" s="97">
        <v>100.0814771299635</v>
      </c>
      <c r="AS78" s="97">
        <v>140.57519929184357</v>
      </c>
      <c r="AT78" s="97">
        <v>75.88382335639885</v>
      </c>
      <c r="AU78" s="97">
        <v>109.06219127101348</v>
      </c>
      <c r="AV78" s="21">
        <v>34.338688948464373</v>
      </c>
      <c r="AW78" s="97">
        <v>146.14708213650923</v>
      </c>
      <c r="AX78" s="97">
        <v>100.0814771299635</v>
      </c>
      <c r="AY78" s="97">
        <v>15.215235680899973</v>
      </c>
      <c r="AZ78" s="97">
        <v>75.88382335639885</v>
      </c>
      <c r="BA78" s="97">
        <v>1.4987774524832438</v>
      </c>
      <c r="BB78" s="97">
        <v>34.338688948464373</v>
      </c>
      <c r="BC78" s="2">
        <v>-14.409349870617669</v>
      </c>
      <c r="BD78" s="62">
        <v>72</v>
      </c>
      <c r="BE78" s="97">
        <v>5.501200084642103</v>
      </c>
      <c r="BF78" s="97">
        <v>99.354729686999747</v>
      </c>
      <c r="BG78" s="97">
        <v>149.44465784530746</v>
      </c>
      <c r="BH78" s="97">
        <v>5.9057196895104012</v>
      </c>
      <c r="BI78" s="97">
        <v>113.26064683635975</v>
      </c>
      <c r="BJ78" s="21">
        <v>34.931247514727225</v>
      </c>
      <c r="BK78" s="97">
        <v>145.46169626461821</v>
      </c>
      <c r="BL78" s="97">
        <v>99.354729686999747</v>
      </c>
      <c r="BM78" s="97">
        <v>11.198030817635104</v>
      </c>
      <c r="BN78" s="97">
        <v>5.9057196895104012</v>
      </c>
      <c r="BO78" s="97">
        <v>15.373463185273932</v>
      </c>
      <c r="BP78" s="97">
        <v>34.931247514727225</v>
      </c>
      <c r="BQ78" s="2">
        <v>-59.35054219560692</v>
      </c>
      <c r="BR78" s="97">
        <v>5.3384372506438886</v>
      </c>
      <c r="BS78" s="97">
        <v>100.0087341193272</v>
      </c>
      <c r="BT78" s="97">
        <v>148.72555759652664</v>
      </c>
      <c r="BU78" s="97">
        <v>1.6534245616822749</v>
      </c>
      <c r="BV78" s="97">
        <v>113.47880629264321</v>
      </c>
      <c r="BW78" s="21">
        <v>99.898754685930257</v>
      </c>
      <c r="BX78" s="97">
        <v>150.25340148122038</v>
      </c>
      <c r="BY78" s="97">
        <v>100.0087341193272</v>
      </c>
      <c r="BZ78" s="97">
        <v>9.3340987738178498</v>
      </c>
      <c r="CA78" s="97">
        <v>1.6534245616822749</v>
      </c>
      <c r="CB78" s="97">
        <v>12.704998151253715</v>
      </c>
      <c r="CC78" s="97">
        <v>99.898754685930257</v>
      </c>
      <c r="CD78" s="2">
        <v>-67.692039808854389</v>
      </c>
    </row>
    <row r="79" spans="1:82" x14ac:dyDescent="0.25">
      <c r="A79" s="59">
        <v>73</v>
      </c>
      <c r="B79" s="46">
        <v>5.3538133642303123</v>
      </c>
      <c r="C79" s="97">
        <v>100.07303306033248</v>
      </c>
      <c r="D79" s="97">
        <v>146.98973976043638</v>
      </c>
      <c r="E79" s="97">
        <v>6.5506362328992047</v>
      </c>
      <c r="F79" s="97">
        <v>113.01907119175094</v>
      </c>
      <c r="G79" s="21">
        <v>33.303988073798081</v>
      </c>
      <c r="H79" s="97">
        <v>151.33440695036205</v>
      </c>
      <c r="I79" s="97">
        <v>100.07303306033248</v>
      </c>
      <c r="J79" s="97">
        <v>9.7333544382753132</v>
      </c>
      <c r="K79" s="97">
        <v>6.5506362328992047</v>
      </c>
      <c r="L79" s="97">
        <v>12.162048869751668</v>
      </c>
      <c r="M79" s="97">
        <v>33.303988073798081</v>
      </c>
      <c r="N79" s="2">
        <v>-60.909816126108602</v>
      </c>
      <c r="O79" s="97">
        <v>5.1844588469634605</v>
      </c>
      <c r="P79" s="97">
        <v>9.4622040257851712</v>
      </c>
      <c r="Q79" s="97">
        <v>140.16282010086761</v>
      </c>
      <c r="R79" s="97">
        <v>5.360277707660817</v>
      </c>
      <c r="S79" s="97">
        <v>113.04579511319601</v>
      </c>
      <c r="T79" s="21">
        <v>32.176972291434005</v>
      </c>
      <c r="U79" s="97">
        <v>146.43841161272348</v>
      </c>
      <c r="V79" s="97">
        <v>9.4622040257851712</v>
      </c>
      <c r="W79" s="97">
        <v>11.690127039325123</v>
      </c>
      <c r="X79" s="97">
        <v>5.360277707660817</v>
      </c>
      <c r="Y79" s="97">
        <v>10.453338964325642</v>
      </c>
      <c r="Z79" s="19">
        <v>32.176972291434005</v>
      </c>
      <c r="AA79" s="2">
        <v>-39.692751229419088</v>
      </c>
      <c r="AB79" s="62">
        <v>73</v>
      </c>
      <c r="AC79" s="46">
        <v>6.5572728084913035</v>
      </c>
      <c r="AD79" s="97">
        <v>98.740309155047257</v>
      </c>
      <c r="AE79" s="97">
        <v>148.75011017037505</v>
      </c>
      <c r="AF79" s="97">
        <v>5.9410985368051055</v>
      </c>
      <c r="AG79" s="97">
        <v>112.38133477636342</v>
      </c>
      <c r="AH79" s="21">
        <v>33.211015473110272</v>
      </c>
      <c r="AI79" s="97">
        <v>149.50339085548981</v>
      </c>
      <c r="AJ79" s="97">
        <v>98.740309155047257</v>
      </c>
      <c r="AK79" s="97">
        <v>11.141139680517876</v>
      </c>
      <c r="AL79" s="19">
        <v>5.9410985368051055</v>
      </c>
      <c r="AM79" s="97">
        <v>14.899239923571162</v>
      </c>
      <c r="AN79" s="21">
        <v>33.211015473110272</v>
      </c>
      <c r="AO79" s="2">
        <v>-58.6786357745925</v>
      </c>
      <c r="AP79" s="66">
        <v>73</v>
      </c>
      <c r="AQ79" s="97">
        <v>6.225441064037172</v>
      </c>
      <c r="AR79" s="97">
        <v>99.871458113090213</v>
      </c>
      <c r="AS79" s="97">
        <v>141.99554600147022</v>
      </c>
      <c r="AT79" s="97">
        <v>76.486376530736635</v>
      </c>
      <c r="AU79" s="97">
        <v>111.97744904905733</v>
      </c>
      <c r="AV79" s="21">
        <v>33.123553575109021</v>
      </c>
      <c r="AW79" s="97">
        <v>141.8951890974146</v>
      </c>
      <c r="AX79" s="97">
        <v>99.871458113090213</v>
      </c>
      <c r="AY79" s="97">
        <v>10.338149219756181</v>
      </c>
      <c r="AZ79" s="97">
        <v>76.486376530736635</v>
      </c>
      <c r="BA79" s="97">
        <v>4.4917387706142211</v>
      </c>
      <c r="BB79" s="97">
        <v>33.123553575109021</v>
      </c>
      <c r="BC79" s="2">
        <v>-12.538149274216252</v>
      </c>
      <c r="BD79" s="62">
        <v>73</v>
      </c>
      <c r="BE79" s="97">
        <v>6.1548550436193192</v>
      </c>
      <c r="BF79" s="97">
        <v>99.284387564054512</v>
      </c>
      <c r="BG79" s="97">
        <v>147.93359526300222</v>
      </c>
      <c r="BH79" s="97">
        <v>6.0558424208388058</v>
      </c>
      <c r="BI79" s="97">
        <v>113.07258760702057</v>
      </c>
      <c r="BJ79" s="21">
        <v>33.772318166771356</v>
      </c>
      <c r="BK79" s="97">
        <v>150.19888300926726</v>
      </c>
      <c r="BL79" s="97">
        <v>99.284387564054512</v>
      </c>
      <c r="BM79" s="97">
        <v>10.401374690887749</v>
      </c>
      <c r="BN79" s="97">
        <v>6.0558424208388058</v>
      </c>
      <c r="BO79" s="97">
        <v>10.901609261725229</v>
      </c>
      <c r="BP79" s="97">
        <v>33.772318166771356</v>
      </c>
      <c r="BQ79" s="2">
        <v>-61.060617995617918</v>
      </c>
      <c r="BR79" s="97">
        <v>5.6453359235286538</v>
      </c>
      <c r="BS79" s="97">
        <v>99.382603415171516</v>
      </c>
      <c r="BT79" s="97">
        <v>147.30565365717635</v>
      </c>
      <c r="BU79" s="97">
        <v>1.174408710848827</v>
      </c>
      <c r="BV79" s="97">
        <v>112.55317465963066</v>
      </c>
      <c r="BW79" s="21">
        <v>99.685033466600089</v>
      </c>
      <c r="BX79" s="97">
        <v>151.12092776831349</v>
      </c>
      <c r="BY79" s="97">
        <v>99.382603415171516</v>
      </c>
      <c r="BZ79" s="97">
        <v>10.915322669379529</v>
      </c>
      <c r="CA79" s="97">
        <v>1.174408710848827</v>
      </c>
      <c r="CB79" s="97">
        <v>6.5617023230911915</v>
      </c>
      <c r="CC79" s="97">
        <v>99.685033466600089</v>
      </c>
      <c r="CD79" s="2">
        <v>-77.879782420832655</v>
      </c>
    </row>
    <row r="80" spans="1:82" x14ac:dyDescent="0.25">
      <c r="A80" s="59">
        <v>74</v>
      </c>
      <c r="B80" s="46">
        <v>5.6924789529049358</v>
      </c>
      <c r="C80" s="97">
        <v>98.776726468749132</v>
      </c>
      <c r="D80" s="97">
        <v>148.09633183957001</v>
      </c>
      <c r="E80" s="97">
        <v>5.3002900201534136</v>
      </c>
      <c r="F80" s="97">
        <v>114.19468533979351</v>
      </c>
      <c r="G80" s="21">
        <v>33.596095929700631</v>
      </c>
      <c r="H80" s="97">
        <v>148.40005778252259</v>
      </c>
      <c r="I80" s="97">
        <v>98.776726468749132</v>
      </c>
      <c r="J80" s="97">
        <v>9.1431162053319177</v>
      </c>
      <c r="K80" s="97">
        <v>5.3002900201534136</v>
      </c>
      <c r="L80" s="97">
        <v>9.2898305846299962</v>
      </c>
      <c r="M80" s="97">
        <v>33.596095929700631</v>
      </c>
      <c r="N80" s="2">
        <v>-63.94353424737109</v>
      </c>
      <c r="O80" s="97">
        <v>5.4203658721928649</v>
      </c>
      <c r="P80" s="97">
        <v>9.2246694490905305</v>
      </c>
      <c r="Q80" s="97">
        <v>145.2228719774115</v>
      </c>
      <c r="R80" s="97">
        <v>6.3244975226450846</v>
      </c>
      <c r="S80" s="97">
        <v>111.5745124039618</v>
      </c>
      <c r="T80" s="21">
        <v>33.048861506601114</v>
      </c>
      <c r="U80" s="97">
        <v>143.99519036347169</v>
      </c>
      <c r="V80" s="97">
        <v>9.2246694490905305</v>
      </c>
      <c r="W80" s="97">
        <v>6.7823507280970832</v>
      </c>
      <c r="X80" s="97">
        <v>6.3244975226450846</v>
      </c>
      <c r="Y80" s="97">
        <v>9.9141155671363101</v>
      </c>
      <c r="Z80" s="19">
        <v>33.048861506601114</v>
      </c>
      <c r="AA80" s="2">
        <v>-36.074706889140771</v>
      </c>
      <c r="AB80" s="62">
        <v>74</v>
      </c>
      <c r="AC80" s="46">
        <v>6.1440816556127729</v>
      </c>
      <c r="AD80" s="97">
        <v>99.852711534684218</v>
      </c>
      <c r="AE80" s="97">
        <v>149.56312793745712</v>
      </c>
      <c r="AF80" s="97">
        <v>5.9478139184623036</v>
      </c>
      <c r="AG80" s="97">
        <v>111.94946740414595</v>
      </c>
      <c r="AH80" s="21">
        <v>33.844771762168641</v>
      </c>
      <c r="AI80" s="97">
        <v>153.00004577857325</v>
      </c>
      <c r="AJ80" s="97">
        <v>99.852711534684218</v>
      </c>
      <c r="AK80" s="97">
        <v>12.221367633832642</v>
      </c>
      <c r="AL80" s="19">
        <v>5.9478139184623036</v>
      </c>
      <c r="AM80" s="97">
        <v>9.3559100984538617</v>
      </c>
      <c r="AN80" s="21">
        <v>33.844771762168641</v>
      </c>
      <c r="AO80" s="2">
        <v>-62.336803547091236</v>
      </c>
      <c r="AP80" s="66">
        <v>74</v>
      </c>
      <c r="AQ80" s="97">
        <v>5.7825063008252897</v>
      </c>
      <c r="AR80" s="97">
        <v>99.799861341326462</v>
      </c>
      <c r="AS80" s="97">
        <v>142.89875710665274</v>
      </c>
      <c r="AT80" s="97">
        <v>77.079154294922617</v>
      </c>
      <c r="AU80" s="97">
        <v>115.07830981230686</v>
      </c>
      <c r="AV80" s="21">
        <v>32.910277708349298</v>
      </c>
      <c r="AW80" s="97">
        <v>144.84221552950592</v>
      </c>
      <c r="AX80" s="97">
        <v>99.799861341326462</v>
      </c>
      <c r="AY80" s="97">
        <v>11.244744136529576</v>
      </c>
      <c r="AZ80" s="97">
        <v>77.079154294922617</v>
      </c>
      <c r="BA80" s="97">
        <v>2.0576650890631685</v>
      </c>
      <c r="BB80" s="97">
        <v>32.910277708349298</v>
      </c>
      <c r="BC80" s="2">
        <v>-13.08874856153083</v>
      </c>
      <c r="BD80" s="62">
        <v>74</v>
      </c>
      <c r="BE80" s="97">
        <v>6.288607525820133</v>
      </c>
      <c r="BF80" s="97">
        <v>99.303819153227025</v>
      </c>
      <c r="BG80" s="97">
        <v>150.36174538804804</v>
      </c>
      <c r="BH80" s="97">
        <v>5.5287921660220896</v>
      </c>
      <c r="BI80" s="97">
        <v>111.61456303884179</v>
      </c>
      <c r="BJ80" s="21">
        <v>33.881204055549524</v>
      </c>
      <c r="BK80" s="97">
        <v>148.0820827232815</v>
      </c>
      <c r="BL80" s="97">
        <v>99.303819153227025</v>
      </c>
      <c r="BM80" s="97">
        <v>13.853708100217915</v>
      </c>
      <c r="BN80" s="97">
        <v>5.5287921660220896</v>
      </c>
      <c r="BO80" s="97">
        <v>13.491253368773464</v>
      </c>
      <c r="BP80" s="97">
        <v>33.881204055549524</v>
      </c>
      <c r="BQ80" s="2">
        <v>-60.204783460690912</v>
      </c>
      <c r="BR80" s="97">
        <v>5.0229638310065861</v>
      </c>
      <c r="BS80" s="97">
        <v>99.60091249858533</v>
      </c>
      <c r="BT80" s="97">
        <v>148.54677965135016</v>
      </c>
      <c r="BU80" s="97">
        <v>0.46816090570643787</v>
      </c>
      <c r="BV80" s="97">
        <v>112.15790917391504</v>
      </c>
      <c r="BW80" s="21">
        <v>99.572668337245048</v>
      </c>
      <c r="BX80" s="97">
        <v>148.1968098078722</v>
      </c>
      <c r="BY80" s="97">
        <v>99.60091249858533</v>
      </c>
      <c r="BZ80" s="97">
        <v>9.9608094750898548</v>
      </c>
      <c r="CA80" s="97">
        <v>0.46816090570643787</v>
      </c>
      <c r="CB80" s="97">
        <v>10.113307075903236</v>
      </c>
      <c r="CC80" s="97">
        <v>99.572668337245048</v>
      </c>
      <c r="CD80" s="2">
        <v>-74.179961042426243</v>
      </c>
    </row>
    <row r="81" spans="1:82" x14ac:dyDescent="0.25">
      <c r="A81" s="59">
        <v>75</v>
      </c>
      <c r="B81" s="46">
        <v>6.4982115284908426</v>
      </c>
      <c r="C81" s="97">
        <v>100.05099221342435</v>
      </c>
      <c r="D81" s="97">
        <v>147.29426123856598</v>
      </c>
      <c r="E81" s="97">
        <v>5.3266645522319225</v>
      </c>
      <c r="F81" s="97">
        <v>113.89906341313559</v>
      </c>
      <c r="G81" s="21">
        <v>35.297307652474665</v>
      </c>
      <c r="H81" s="97">
        <v>147.61069167569445</v>
      </c>
      <c r="I81" s="97">
        <v>100.05099221342435</v>
      </c>
      <c r="J81" s="97">
        <v>11.622754741109961</v>
      </c>
      <c r="K81" s="97">
        <v>5.3266645522319225</v>
      </c>
      <c r="L81" s="97">
        <v>11.103585749827534</v>
      </c>
      <c r="M81" s="97">
        <v>35.297307652474665</v>
      </c>
      <c r="N81" s="2">
        <v>-61.833956468702375</v>
      </c>
      <c r="O81" s="97">
        <v>5.9885599890994543</v>
      </c>
      <c r="P81" s="97">
        <v>12.475328318731149</v>
      </c>
      <c r="Q81" s="97">
        <v>143.21879971632666</v>
      </c>
      <c r="R81" s="97">
        <v>6.2225877373234653</v>
      </c>
      <c r="S81" s="97">
        <v>113.40807166122443</v>
      </c>
      <c r="T81" s="21">
        <v>33.752049923072306</v>
      </c>
      <c r="U81" s="97">
        <v>140.47529088228029</v>
      </c>
      <c r="V81" s="97">
        <v>12.475328318731149</v>
      </c>
      <c r="W81" s="97">
        <v>11.76048574303964</v>
      </c>
      <c r="X81" s="97">
        <v>6.2225877373234653</v>
      </c>
      <c r="Y81" s="97">
        <v>9.1183010418084116</v>
      </c>
      <c r="Z81" s="19">
        <v>33.752049923072306</v>
      </c>
      <c r="AA81" s="2">
        <v>-39.482634950915568</v>
      </c>
      <c r="AB81" s="62">
        <v>75</v>
      </c>
      <c r="AC81" s="46">
        <v>4.6165115110745978</v>
      </c>
      <c r="AD81" s="97">
        <v>100.11327906727928</v>
      </c>
      <c r="AE81" s="97">
        <v>147.42109951535832</v>
      </c>
      <c r="AF81" s="97">
        <v>6.6136446217311011</v>
      </c>
      <c r="AG81" s="97">
        <v>115.42593421397287</v>
      </c>
      <c r="AH81" s="21">
        <v>34.780310030368398</v>
      </c>
      <c r="AI81" s="97">
        <v>149.49325021423567</v>
      </c>
      <c r="AJ81" s="97">
        <v>100.11327906727928</v>
      </c>
      <c r="AK81" s="97">
        <v>10.339349521361832</v>
      </c>
      <c r="AL81" s="19">
        <v>6.6136446217311011</v>
      </c>
      <c r="AM81" s="97">
        <v>9.4524551690860132</v>
      </c>
      <c r="AN81" s="21">
        <v>34.780310030368398</v>
      </c>
      <c r="AO81" s="2">
        <v>-63.007172007546586</v>
      </c>
      <c r="AP81" s="66">
        <v>75</v>
      </c>
      <c r="AQ81" s="97">
        <v>6.244064612952247</v>
      </c>
      <c r="AR81" s="97">
        <v>99.470771147728769</v>
      </c>
      <c r="AS81" s="97">
        <v>144.13028712959789</v>
      </c>
      <c r="AT81" s="97">
        <v>76.772616910930182</v>
      </c>
      <c r="AU81" s="97">
        <v>111.63547179142681</v>
      </c>
      <c r="AV81" s="21">
        <v>34.883057956418078</v>
      </c>
      <c r="AW81" s="97">
        <v>147.87801266741545</v>
      </c>
      <c r="AX81" s="97">
        <v>99.470771147728769</v>
      </c>
      <c r="AY81" s="97">
        <v>13.94665765602851</v>
      </c>
      <c r="AZ81" s="97">
        <v>76.772616910930182</v>
      </c>
      <c r="BA81" s="97">
        <v>3.2045556155740527</v>
      </c>
      <c r="BB81" s="97">
        <v>34.883057956418078</v>
      </c>
      <c r="BC81" s="2">
        <v>-13.547416324311609</v>
      </c>
      <c r="BD81" s="62">
        <v>75</v>
      </c>
      <c r="BE81" s="97">
        <v>5.5191117010692459</v>
      </c>
      <c r="BF81" s="97">
        <v>99.702325524000727</v>
      </c>
      <c r="BG81" s="97">
        <v>147.72926039091092</v>
      </c>
      <c r="BH81" s="97">
        <v>5.9464578272757587</v>
      </c>
      <c r="BI81" s="97">
        <v>114.18269480101775</v>
      </c>
      <c r="BJ81" s="21">
        <v>33.648044025338692</v>
      </c>
      <c r="BK81" s="97">
        <v>150.04886462353559</v>
      </c>
      <c r="BL81" s="97">
        <v>99.702325524000727</v>
      </c>
      <c r="BM81" s="97">
        <v>14.544729972835929</v>
      </c>
      <c r="BN81" s="97">
        <v>5.9464578272757587</v>
      </c>
      <c r="BO81" s="97">
        <v>10.04394625285931</v>
      </c>
      <c r="BP81" s="97">
        <v>33.648044025338692</v>
      </c>
      <c r="BQ81" s="2">
        <v>-62.771544996996937</v>
      </c>
      <c r="BR81" s="97">
        <v>5.7023209220139908</v>
      </c>
      <c r="BS81" s="97">
        <v>99.406002578836947</v>
      </c>
      <c r="BT81" s="97">
        <v>147.31983972292704</v>
      </c>
      <c r="BU81" s="97">
        <v>0.84990822222135942</v>
      </c>
      <c r="BV81" s="97">
        <v>112.53797182198518</v>
      </c>
      <c r="BW81" s="21">
        <v>100.03818446435538</v>
      </c>
      <c r="BX81" s="97">
        <v>150.10872335136926</v>
      </c>
      <c r="BY81" s="97">
        <v>99.406002578836947</v>
      </c>
      <c r="BZ81" s="97">
        <v>10.941980483698076</v>
      </c>
      <c r="CA81" s="97">
        <v>0.84990822222135942</v>
      </c>
      <c r="CB81" s="97">
        <v>10.237826983598703</v>
      </c>
      <c r="CC81" s="97">
        <v>100.03818446435538</v>
      </c>
      <c r="CD81" s="2">
        <v>-72.196300316329314</v>
      </c>
    </row>
    <row r="82" spans="1:82" x14ac:dyDescent="0.25">
      <c r="A82" s="59">
        <v>76</v>
      </c>
      <c r="B82" s="46">
        <v>5.2025345523881628</v>
      </c>
      <c r="C82" s="97">
        <v>98.539569770342922</v>
      </c>
      <c r="D82" s="97">
        <v>147.83950812685114</v>
      </c>
      <c r="E82" s="97">
        <v>6.1830491269791876</v>
      </c>
      <c r="F82" s="97">
        <v>112.33786780020985</v>
      </c>
      <c r="G82" s="21">
        <v>34.007666443050603</v>
      </c>
      <c r="H82" s="97">
        <v>148.25860451738296</v>
      </c>
      <c r="I82" s="97">
        <v>98.539569770342922</v>
      </c>
      <c r="J82" s="97">
        <v>12.065111311440235</v>
      </c>
      <c r="K82" s="97">
        <v>6.1830491269791876</v>
      </c>
      <c r="L82" s="97">
        <v>10.527259215245532</v>
      </c>
      <c r="M82" s="97">
        <v>34.007666443050603</v>
      </c>
      <c r="N82" s="2">
        <v>-61.957215095938963</v>
      </c>
      <c r="O82" s="97">
        <v>6.4247311412554096</v>
      </c>
      <c r="P82" s="97">
        <v>10.940778344213822</v>
      </c>
      <c r="Q82" s="97">
        <v>144.19814672619296</v>
      </c>
      <c r="R82" s="97">
        <v>5.7040310963381797</v>
      </c>
      <c r="S82" s="97">
        <v>112.78278042211637</v>
      </c>
      <c r="T82" s="21">
        <v>33.355902296572502</v>
      </c>
      <c r="U82" s="97">
        <v>140.53960251323534</v>
      </c>
      <c r="V82" s="97">
        <v>10.940778344213822</v>
      </c>
      <c r="W82" s="97">
        <v>10.666208141798124</v>
      </c>
      <c r="X82" s="97">
        <v>5.7040310963381797</v>
      </c>
      <c r="Y82" s="97">
        <v>9.5229841640541544</v>
      </c>
      <c r="Z82" s="19">
        <v>33.355902296572502</v>
      </c>
      <c r="AA82" s="2">
        <v>-39.421391655266923</v>
      </c>
      <c r="AB82" s="62">
        <v>76</v>
      </c>
      <c r="AC82" s="46">
        <v>5.6658733654724145</v>
      </c>
      <c r="AD82" s="97">
        <v>99.414769193365984</v>
      </c>
      <c r="AE82" s="97">
        <v>149.71718116658698</v>
      </c>
      <c r="AF82" s="97">
        <v>5.3508116841008952</v>
      </c>
      <c r="AG82" s="97">
        <v>113.48457508616775</v>
      </c>
      <c r="AH82" s="21">
        <v>33.210468026895171</v>
      </c>
      <c r="AI82" s="97">
        <v>149.7281788161755</v>
      </c>
      <c r="AJ82" s="97">
        <v>99.414769193365984</v>
      </c>
      <c r="AK82" s="97">
        <v>12.192585068034616</v>
      </c>
      <c r="AL82" s="19">
        <v>5.3508116841008952</v>
      </c>
      <c r="AM82" s="97">
        <v>8.1702478048236067</v>
      </c>
      <c r="AN82" s="21">
        <v>33.210468026895171</v>
      </c>
      <c r="AO82" s="2">
        <v>-64.573468423932326</v>
      </c>
      <c r="AP82" s="66">
        <v>76</v>
      </c>
      <c r="AQ82" s="97">
        <v>6.0538874052558391</v>
      </c>
      <c r="AR82" s="97">
        <v>99.196997668944206</v>
      </c>
      <c r="AS82" s="97">
        <v>139.56713867078759</v>
      </c>
      <c r="AT82" s="97">
        <v>75.482617948499467</v>
      </c>
      <c r="AU82" s="97">
        <v>110.86347589349957</v>
      </c>
      <c r="AV82" s="21">
        <v>34.521741745710955</v>
      </c>
      <c r="AW82" s="97">
        <v>144.29701149513676</v>
      </c>
      <c r="AX82" s="97">
        <v>99.196997668944206</v>
      </c>
      <c r="AY82" s="97">
        <v>11.5477918529118</v>
      </c>
      <c r="AZ82" s="97">
        <v>75.482617948499467</v>
      </c>
      <c r="BA82" s="97">
        <v>3.6762917098708701</v>
      </c>
      <c r="BB82" s="97">
        <v>34.521741745710955</v>
      </c>
      <c r="BC82" s="2">
        <v>-13.87232609272184</v>
      </c>
      <c r="BD82" s="62">
        <v>76</v>
      </c>
      <c r="BE82" s="97">
        <v>6.1008752747741619</v>
      </c>
      <c r="BF82" s="97">
        <v>99.340620967227864</v>
      </c>
      <c r="BG82" s="97">
        <v>148.63047221102343</v>
      </c>
      <c r="BH82" s="97">
        <v>6.302854121395062</v>
      </c>
      <c r="BI82" s="97">
        <v>116.11210118756591</v>
      </c>
      <c r="BJ82" s="21">
        <v>34.851870926953936</v>
      </c>
      <c r="BK82" s="97">
        <v>149.64997462656262</v>
      </c>
      <c r="BL82" s="97">
        <v>99.340620967227864</v>
      </c>
      <c r="BM82" s="97">
        <v>9.1154461145219852</v>
      </c>
      <c r="BN82" s="97">
        <v>6.302854121395062</v>
      </c>
      <c r="BO82" s="97">
        <v>11.222808905121166</v>
      </c>
      <c r="BP82" s="97">
        <v>34.851870926953936</v>
      </c>
      <c r="BQ82" s="2">
        <v>-60.489002658509932</v>
      </c>
      <c r="BR82" s="97">
        <v>5.6176038509521309</v>
      </c>
      <c r="BS82" s="97">
        <v>99.167058562473954</v>
      </c>
      <c r="BT82" s="97">
        <v>148.74270789297054</v>
      </c>
      <c r="BU82" s="97">
        <v>1.0903668977533554</v>
      </c>
      <c r="BV82" s="97">
        <v>113.98818682307987</v>
      </c>
      <c r="BW82" s="21">
        <v>99.711868019166502</v>
      </c>
      <c r="BX82" s="97">
        <v>146.84469980650522</v>
      </c>
      <c r="BY82" s="97">
        <v>99.167058562473954</v>
      </c>
      <c r="BZ82" s="97">
        <v>11.536831773952299</v>
      </c>
      <c r="CA82" s="97">
        <v>1.0903668977533554</v>
      </c>
      <c r="CB82" s="97">
        <v>11.714604603667105</v>
      </c>
      <c r="CC82" s="97">
        <v>99.711868019166502</v>
      </c>
      <c r="CD82" s="2">
        <v>-69.425888813202832</v>
      </c>
    </row>
    <row r="83" spans="1:82" x14ac:dyDescent="0.25">
      <c r="A83" s="59">
        <v>77</v>
      </c>
      <c r="B83" s="46">
        <v>6.7535368020080053</v>
      </c>
      <c r="C83" s="97">
        <v>99.264167774487774</v>
      </c>
      <c r="D83" s="97">
        <v>149.468964393389</v>
      </c>
      <c r="E83" s="97">
        <v>5.1445573164958933</v>
      </c>
      <c r="F83" s="97">
        <v>112.13381138222766</v>
      </c>
      <c r="G83" s="21">
        <v>34.197185682280534</v>
      </c>
      <c r="H83" s="97">
        <v>147.27542424576052</v>
      </c>
      <c r="I83" s="97">
        <v>99.264167774487774</v>
      </c>
      <c r="J83" s="97">
        <v>10.508618822199464</v>
      </c>
      <c r="K83" s="97">
        <v>5.1445573164958933</v>
      </c>
      <c r="L83" s="97">
        <v>11.35246522501912</v>
      </c>
      <c r="M83" s="97">
        <v>34.197185682280534</v>
      </c>
      <c r="N83" s="2">
        <v>-61.334634624748645</v>
      </c>
      <c r="O83" s="97">
        <v>5.0469797771680591</v>
      </c>
      <c r="P83" s="97">
        <v>10.259735116617746</v>
      </c>
      <c r="Q83" s="97">
        <v>141.53208122676239</v>
      </c>
      <c r="R83" s="97">
        <v>6.1575857274086632</v>
      </c>
      <c r="S83" s="97">
        <v>112.48113916295436</v>
      </c>
      <c r="T83" s="21">
        <v>33.481820724239562</v>
      </c>
      <c r="U83" s="97">
        <v>144.10867970690137</v>
      </c>
      <c r="V83" s="97">
        <v>10.259735116617746</v>
      </c>
      <c r="W83" s="97">
        <v>7.3667892102718229</v>
      </c>
      <c r="X83" s="97">
        <v>6.1575857274086632</v>
      </c>
      <c r="Y83" s="97">
        <v>10.517189920875968</v>
      </c>
      <c r="Z83" s="19">
        <v>33.481820724239562</v>
      </c>
      <c r="AA83" s="2">
        <v>-37.68588969071871</v>
      </c>
      <c r="AB83" s="62">
        <v>77</v>
      </c>
      <c r="AC83" s="46">
        <v>6.5216885664726991</v>
      </c>
      <c r="AD83" s="97">
        <v>98.531127651871856</v>
      </c>
      <c r="AE83" s="97">
        <v>148.07988897479646</v>
      </c>
      <c r="AF83" s="97">
        <v>6.2043710226170825</v>
      </c>
      <c r="AG83" s="97">
        <v>113.25240089765933</v>
      </c>
      <c r="AH83" s="21">
        <v>33.02186769709644</v>
      </c>
      <c r="AI83" s="97">
        <v>149.01710002918773</v>
      </c>
      <c r="AJ83" s="97">
        <v>98.531127651871856</v>
      </c>
      <c r="AK83" s="97">
        <v>11.539491372341415</v>
      </c>
      <c r="AL83" s="19">
        <v>6.2043710226170825</v>
      </c>
      <c r="AM83" s="97">
        <v>8.3476075307277142</v>
      </c>
      <c r="AN83" s="21">
        <v>33.02186769709644</v>
      </c>
      <c r="AO83" s="2">
        <v>-61.178753592502225</v>
      </c>
      <c r="AP83" s="66">
        <v>77</v>
      </c>
      <c r="AQ83" s="97">
        <v>5.651457482260474</v>
      </c>
      <c r="AR83" s="97">
        <v>99.867836340513549</v>
      </c>
      <c r="AS83" s="97">
        <v>139.79628010624015</v>
      </c>
      <c r="AT83" s="97">
        <v>74.393872835310262</v>
      </c>
      <c r="AU83" s="97">
        <v>113.93885851000988</v>
      </c>
      <c r="AV83" s="21">
        <v>33.883964187528392</v>
      </c>
      <c r="AW83" s="97">
        <v>142.57703428672045</v>
      </c>
      <c r="AX83" s="97">
        <v>99.867836340513549</v>
      </c>
      <c r="AY83" s="97">
        <v>9.1159948439688687</v>
      </c>
      <c r="AZ83" s="97">
        <v>74.393872835310262</v>
      </c>
      <c r="BA83" s="97">
        <v>3.5913895231139779</v>
      </c>
      <c r="BB83" s="97">
        <v>33.883964187528392</v>
      </c>
      <c r="BC83" s="2">
        <v>-13.960785534211183</v>
      </c>
      <c r="BD83" s="62">
        <v>77</v>
      </c>
      <c r="BE83" s="97">
        <v>6.4664731433955609</v>
      </c>
      <c r="BF83" s="97">
        <v>99.488426089152313</v>
      </c>
      <c r="BG83" s="97">
        <v>148.50010398118891</v>
      </c>
      <c r="BH83" s="97">
        <v>5.3141280288232107</v>
      </c>
      <c r="BI83" s="97">
        <v>115.05198411570295</v>
      </c>
      <c r="BJ83" s="21">
        <v>33.582314986118028</v>
      </c>
      <c r="BK83" s="97">
        <v>149.34103259312172</v>
      </c>
      <c r="BL83" s="97">
        <v>99.488426089152313</v>
      </c>
      <c r="BM83" s="97">
        <v>10.451025847489211</v>
      </c>
      <c r="BN83" s="97">
        <v>5.3141280288232107</v>
      </c>
      <c r="BO83" s="97">
        <v>8.0746390786192883</v>
      </c>
      <c r="BP83" s="97">
        <v>33.582314986118028</v>
      </c>
      <c r="BQ83" s="2">
        <v>-63.576886455200217</v>
      </c>
      <c r="BR83" s="97">
        <v>6.041045402504218</v>
      </c>
      <c r="BS83" s="97">
        <v>98.970059624513226</v>
      </c>
      <c r="BT83" s="97">
        <v>147.84291750891649</v>
      </c>
      <c r="BU83" s="97">
        <v>1.3841377204432261</v>
      </c>
      <c r="BV83" s="97">
        <v>113.99145733233782</v>
      </c>
      <c r="BW83" s="21">
        <v>99.418650855623099</v>
      </c>
      <c r="BX83" s="97">
        <v>147.88216618929866</v>
      </c>
      <c r="BY83" s="97">
        <v>98.970059624513226</v>
      </c>
      <c r="BZ83" s="97">
        <v>11.813768529017359</v>
      </c>
      <c r="CA83" s="97">
        <v>1.3841377204432261</v>
      </c>
      <c r="CB83" s="97">
        <v>17.53216837880176</v>
      </c>
      <c r="CC83" s="97">
        <v>99.418650855623099</v>
      </c>
      <c r="CD83" s="2">
        <v>-61.545626793163152</v>
      </c>
    </row>
    <row r="84" spans="1:82" x14ac:dyDescent="0.25">
      <c r="A84" s="59">
        <v>78</v>
      </c>
      <c r="B84" s="46">
        <v>6.2300730136912517</v>
      </c>
      <c r="C84" s="97">
        <v>99.712854629616302</v>
      </c>
      <c r="D84" s="97">
        <v>148.88721079611614</v>
      </c>
      <c r="E84" s="97">
        <v>4.571979145842537</v>
      </c>
      <c r="F84" s="97">
        <v>113.54025078237963</v>
      </c>
      <c r="G84" s="21">
        <v>34.218563786312011</v>
      </c>
      <c r="H84" s="97">
        <v>150.08385507913957</v>
      </c>
      <c r="I84" s="97">
        <v>99.712854629616302</v>
      </c>
      <c r="J84" s="97">
        <v>12.892487850519899</v>
      </c>
      <c r="K84" s="97">
        <v>4.571979145842537</v>
      </c>
      <c r="L84" s="97">
        <v>16.339283747323641</v>
      </c>
      <c r="M84" s="97">
        <v>34.218563786312011</v>
      </c>
      <c r="N84" s="2">
        <v>-61.42234946188713</v>
      </c>
      <c r="O84" s="97">
        <v>5.6623485178683746</v>
      </c>
      <c r="P84" s="97">
        <v>12.589167588640983</v>
      </c>
      <c r="Q84" s="97">
        <v>142.47926831900566</v>
      </c>
      <c r="R84" s="97">
        <v>3.9654413230408196</v>
      </c>
      <c r="S84" s="97">
        <v>110.27104485833559</v>
      </c>
      <c r="T84" s="21">
        <v>32.980856256950219</v>
      </c>
      <c r="U84" s="97">
        <v>143.92306806958723</v>
      </c>
      <c r="V84" s="97">
        <v>12.589167588640983</v>
      </c>
      <c r="W84" s="97">
        <v>13.409458255058546</v>
      </c>
      <c r="X84" s="97">
        <v>3.9654413230408196</v>
      </c>
      <c r="Y84" s="97">
        <v>13.84220733905093</v>
      </c>
      <c r="Z84" s="19">
        <v>32.980856256950219</v>
      </c>
      <c r="AA84" s="2">
        <v>-42.820065708126165</v>
      </c>
      <c r="AB84" s="62">
        <v>78</v>
      </c>
      <c r="AC84" s="46">
        <v>6.368903269790481</v>
      </c>
      <c r="AD84" s="97">
        <v>99.522459956351696</v>
      </c>
      <c r="AE84" s="97">
        <v>147.45973808454616</v>
      </c>
      <c r="AF84" s="97">
        <v>5.0515691600301285</v>
      </c>
      <c r="AG84" s="97">
        <v>112.94121614990529</v>
      </c>
      <c r="AH84" s="21">
        <v>33.701761971546567</v>
      </c>
      <c r="AI84" s="97">
        <v>150.14485550214096</v>
      </c>
      <c r="AJ84" s="97">
        <v>99.522459956351696</v>
      </c>
      <c r="AK84" s="97">
        <v>12.58098234361152</v>
      </c>
      <c r="AL84" s="19">
        <v>5.0515691600301285</v>
      </c>
      <c r="AM84" s="97">
        <v>13.79575086583149</v>
      </c>
      <c r="AN84" s="21">
        <v>33.701761971546567</v>
      </c>
      <c r="AO84" s="2">
        <v>-61.534452035843479</v>
      </c>
      <c r="AP84" s="66">
        <v>78</v>
      </c>
      <c r="AQ84" s="97">
        <v>5.8737474723347951</v>
      </c>
      <c r="AR84" s="97">
        <v>100.73061189566293</v>
      </c>
      <c r="AS84" s="97">
        <v>143.77632520008689</v>
      </c>
      <c r="AT84" s="97">
        <v>74.063547712463631</v>
      </c>
      <c r="AU84" s="97">
        <v>111.57349862951827</v>
      </c>
      <c r="AV84" s="21">
        <v>34.287524171466636</v>
      </c>
      <c r="AW84" s="97">
        <v>147.18559216037917</v>
      </c>
      <c r="AX84" s="97">
        <v>100.73061189566293</v>
      </c>
      <c r="AY84" s="97">
        <v>15.992304957529459</v>
      </c>
      <c r="AZ84" s="97">
        <v>74.063547712463631</v>
      </c>
      <c r="BA84" s="97">
        <v>3.8611514742614901</v>
      </c>
      <c r="BB84" s="97">
        <v>34.287524171466636</v>
      </c>
      <c r="BC84" s="2">
        <v>-14.737321868131421</v>
      </c>
      <c r="BD84" s="62">
        <v>78</v>
      </c>
      <c r="BE84" s="97">
        <v>5.9861958917028462</v>
      </c>
      <c r="BF84" s="97">
        <v>99.416034504215361</v>
      </c>
      <c r="BG84" s="97">
        <v>147.12565901818226</v>
      </c>
      <c r="BH84" s="97">
        <v>6.7730238105870297</v>
      </c>
      <c r="BI84" s="97">
        <v>114.96863018519041</v>
      </c>
      <c r="BJ84" s="21">
        <v>33.843481408744303</v>
      </c>
      <c r="BK84" s="97">
        <v>150.74178014020987</v>
      </c>
      <c r="BL84" s="97">
        <v>99.416034504215361</v>
      </c>
      <c r="BM84" s="97">
        <v>10.283833033634549</v>
      </c>
      <c r="BN84" s="97">
        <v>6.7730238105870297</v>
      </c>
      <c r="BO84" s="97">
        <v>8.4149093860252631</v>
      </c>
      <c r="BP84" s="97">
        <v>33.843481408744303</v>
      </c>
      <c r="BQ84" s="2">
        <v>-61.256765433169384</v>
      </c>
      <c r="BR84" s="97">
        <v>5.7684467527120526</v>
      </c>
      <c r="BS84" s="97">
        <v>99.213230367037312</v>
      </c>
      <c r="BT84" s="97">
        <v>148.91818596315281</v>
      </c>
      <c r="BU84" s="97">
        <v>0.73134152677989817</v>
      </c>
      <c r="BV84" s="97">
        <v>114.60648673849464</v>
      </c>
      <c r="BW84" s="21">
        <v>99.68775210854966</v>
      </c>
      <c r="BX84" s="97">
        <v>149.29762102467313</v>
      </c>
      <c r="BY84" s="97">
        <v>99.213230367037312</v>
      </c>
      <c r="BZ84" s="97">
        <v>13.150139718561034</v>
      </c>
      <c r="CA84" s="97">
        <v>0.73134152677989817</v>
      </c>
      <c r="CB84" s="97">
        <v>9.3108499881390436</v>
      </c>
      <c r="CC84" s="97">
        <v>99.68775210854966</v>
      </c>
      <c r="CD84" s="2">
        <v>-73.957232460557279</v>
      </c>
    </row>
    <row r="85" spans="1:82" x14ac:dyDescent="0.25">
      <c r="A85" s="59">
        <v>79</v>
      </c>
      <c r="B85" s="46">
        <v>5.7284317285470312</v>
      </c>
      <c r="C85" s="97">
        <v>98.795840193422507</v>
      </c>
      <c r="D85" s="97">
        <v>149.69997155684152</v>
      </c>
      <c r="E85" s="97">
        <v>5.201412649003708</v>
      </c>
      <c r="F85" s="97">
        <v>114.1198070297249</v>
      </c>
      <c r="G85" s="21">
        <v>34.380077820412069</v>
      </c>
      <c r="H85" s="97">
        <v>149.24725787652073</v>
      </c>
      <c r="I85" s="97">
        <v>98.795840193422507</v>
      </c>
      <c r="J85" s="97">
        <v>11.783728545090913</v>
      </c>
      <c r="K85" s="97">
        <v>5.201412649003708</v>
      </c>
      <c r="L85" s="97">
        <v>9.5177114430369887</v>
      </c>
      <c r="M85" s="97">
        <v>34.380077820412069</v>
      </c>
      <c r="N85" s="2">
        <v>-64.009947690888055</v>
      </c>
      <c r="O85" s="97">
        <v>5.7378716788261626</v>
      </c>
      <c r="P85" s="97">
        <v>8.6923518819321863</v>
      </c>
      <c r="Q85" s="97">
        <v>138.90574646530141</v>
      </c>
      <c r="R85" s="97">
        <v>6.0002558864143367</v>
      </c>
      <c r="S85" s="97">
        <v>113.29238229838714</v>
      </c>
      <c r="T85" s="21">
        <v>34.495663743750377</v>
      </c>
      <c r="U85" s="97">
        <v>149.41979721137639</v>
      </c>
      <c r="V85" s="97">
        <v>8.6923518819321863</v>
      </c>
      <c r="W85" s="97">
        <v>13.126777284434889</v>
      </c>
      <c r="X85" s="97">
        <v>6.0002558864143367</v>
      </c>
      <c r="Y85" s="97">
        <v>9.9153721614519004</v>
      </c>
      <c r="Z85" s="19">
        <v>34.495663743750377</v>
      </c>
      <c r="AA85" s="2">
        <v>-38.724517586271766</v>
      </c>
      <c r="AB85" s="62">
        <v>79</v>
      </c>
      <c r="AC85" s="46">
        <v>5.540513365133835</v>
      </c>
      <c r="AD85" s="97">
        <v>100.25512100601993</v>
      </c>
      <c r="AE85" s="97">
        <v>147.17340242133375</v>
      </c>
      <c r="AF85" s="97">
        <v>6.1798961101680678</v>
      </c>
      <c r="AG85" s="97">
        <v>112.91960057355597</v>
      </c>
      <c r="AH85" s="21">
        <v>33.856478788645965</v>
      </c>
      <c r="AI85" s="97">
        <v>147.29984282927288</v>
      </c>
      <c r="AJ85" s="97">
        <v>100.25512100601993</v>
      </c>
      <c r="AK85" s="97">
        <v>13.871326083821353</v>
      </c>
      <c r="AL85" s="19">
        <v>6.1798961101680678</v>
      </c>
      <c r="AM85" s="97">
        <v>9.9474010016451029</v>
      </c>
      <c r="AN85" s="21">
        <v>33.856478788645965</v>
      </c>
      <c r="AO85" s="2">
        <v>-61.951218899784031</v>
      </c>
      <c r="AP85" s="66">
        <v>79</v>
      </c>
      <c r="AQ85" s="97">
        <v>6.0727941010268056</v>
      </c>
      <c r="AR85" s="97">
        <v>99.697915805871574</v>
      </c>
      <c r="AS85" s="97">
        <v>141.99510658906587</v>
      </c>
      <c r="AT85" s="97">
        <v>77.812410455684471</v>
      </c>
      <c r="AU85" s="97">
        <v>111.4987664073966</v>
      </c>
      <c r="AV85" s="21">
        <v>34.274009245322212</v>
      </c>
      <c r="AW85" s="97">
        <v>144.91947590981033</v>
      </c>
      <c r="AX85" s="97">
        <v>99.697915805871574</v>
      </c>
      <c r="AY85" s="97">
        <v>7.5585514070174966</v>
      </c>
      <c r="AZ85" s="97">
        <v>77.812410455684471</v>
      </c>
      <c r="BA85" s="97">
        <v>2.050571430332373</v>
      </c>
      <c r="BB85" s="97">
        <v>34.274009245322212</v>
      </c>
      <c r="BC85" s="2">
        <v>-12.589769105474462</v>
      </c>
      <c r="BD85" s="62">
        <v>79</v>
      </c>
      <c r="BE85" s="97">
        <v>5.5575245294456073</v>
      </c>
      <c r="BF85" s="97">
        <v>99.902275626792814</v>
      </c>
      <c r="BG85" s="97">
        <v>149.30215109780536</v>
      </c>
      <c r="BH85" s="97">
        <v>4.476858206027936</v>
      </c>
      <c r="BI85" s="97">
        <v>113.82377126740877</v>
      </c>
      <c r="BJ85" s="21">
        <v>34.297406114320694</v>
      </c>
      <c r="BK85" s="97">
        <v>151.5622108605852</v>
      </c>
      <c r="BL85" s="97">
        <v>99.902275626792814</v>
      </c>
      <c r="BM85" s="97">
        <v>11.71730563327994</v>
      </c>
      <c r="BN85" s="97">
        <v>4.476858206027936</v>
      </c>
      <c r="BO85" s="97">
        <v>8.3510174147241258</v>
      </c>
      <c r="BP85" s="97">
        <v>34.297406114320694</v>
      </c>
      <c r="BQ85" s="2">
        <v>-67.221724247434963</v>
      </c>
      <c r="BR85" s="97">
        <v>6.0758331210634591</v>
      </c>
      <c r="BS85" s="97">
        <v>99.212553287747085</v>
      </c>
      <c r="BT85" s="97">
        <v>149.07764783287141</v>
      </c>
      <c r="BU85" s="97">
        <v>-0.15633425893734709</v>
      </c>
      <c r="BV85" s="97">
        <v>112.68480277361219</v>
      </c>
      <c r="BW85" s="21">
        <v>99.526085791295529</v>
      </c>
      <c r="BX85" s="97">
        <v>149.59208757841617</v>
      </c>
      <c r="BY85" s="97">
        <v>99.212553287747085</v>
      </c>
      <c r="BZ85" s="97">
        <v>10.773458010377862</v>
      </c>
      <c r="CA85" s="97">
        <v>-0.15633425893734709</v>
      </c>
      <c r="CB85" s="97">
        <v>9.0850475838310096</v>
      </c>
      <c r="CC85" s="97">
        <v>99.526085791295529</v>
      </c>
      <c r="CD85" s="2">
        <v>-75.917185915165675</v>
      </c>
    </row>
    <row r="86" spans="1:82" x14ac:dyDescent="0.25">
      <c r="A86" s="59">
        <v>80</v>
      </c>
      <c r="B86" s="46">
        <v>6.4834170994983529</v>
      </c>
      <c r="C86" s="97">
        <v>99.40500679774027</v>
      </c>
      <c r="D86" s="97">
        <v>147.92221909235249</v>
      </c>
      <c r="E86" s="97">
        <v>6.5737115716813888</v>
      </c>
      <c r="F86" s="97">
        <v>113.18067587072831</v>
      </c>
      <c r="G86" s="21">
        <v>34.185279594373547</v>
      </c>
      <c r="H86" s="97">
        <v>148.59851373028675</v>
      </c>
      <c r="I86" s="97">
        <v>99.40500679774027</v>
      </c>
      <c r="J86" s="97">
        <v>11.036975184033142</v>
      </c>
      <c r="K86" s="97">
        <v>6.5737115716813888</v>
      </c>
      <c r="L86" s="97">
        <v>6.4476325465091344</v>
      </c>
      <c r="M86" s="97">
        <v>34.185279594373547</v>
      </c>
      <c r="N86" s="2">
        <v>-61.48596414292841</v>
      </c>
      <c r="O86" s="97">
        <v>5.6913288017492771</v>
      </c>
      <c r="P86" s="97">
        <v>12.888907361801005</v>
      </c>
      <c r="Q86" s="97">
        <v>143.47664617484151</v>
      </c>
      <c r="R86" s="97">
        <v>4.9390643414907061</v>
      </c>
      <c r="S86" s="97">
        <v>113.28104656890096</v>
      </c>
      <c r="T86" s="21">
        <v>33.832932073335186</v>
      </c>
      <c r="U86" s="97">
        <v>147.63687954065517</v>
      </c>
      <c r="V86" s="97">
        <v>12.888907361801005</v>
      </c>
      <c r="W86" s="97">
        <v>11.357487999555238</v>
      </c>
      <c r="X86" s="97">
        <v>4.9390643414907061</v>
      </c>
      <c r="Y86" s="97">
        <v>8.2647082765116107</v>
      </c>
      <c r="Z86" s="19">
        <v>33.832932073335186</v>
      </c>
      <c r="AA86" s="2">
        <v>-44.946745000339369</v>
      </c>
      <c r="AB86" s="62">
        <v>80</v>
      </c>
      <c r="AC86" s="46">
        <v>6.062839157064797</v>
      </c>
      <c r="AD86" s="97">
        <v>100.28493845628654</v>
      </c>
      <c r="AE86" s="97">
        <v>146.54372503555339</v>
      </c>
      <c r="AF86" s="97">
        <v>5.1426506237330694</v>
      </c>
      <c r="AG86" s="97">
        <v>113.70984305144076</v>
      </c>
      <c r="AH86" s="21">
        <v>34.483042639366218</v>
      </c>
      <c r="AI86" s="97">
        <v>148.96690955166034</v>
      </c>
      <c r="AJ86" s="97">
        <v>100.28493845628654</v>
      </c>
      <c r="AK86" s="97">
        <v>13.664258081818293</v>
      </c>
      <c r="AL86" s="19">
        <v>5.1426506237330694</v>
      </c>
      <c r="AM86" s="97">
        <v>6.5880234010196652</v>
      </c>
      <c r="AN86" s="21">
        <v>34.483042639366218</v>
      </c>
      <c r="AO86" s="2">
        <v>-65.64145889907563</v>
      </c>
      <c r="AP86" s="66">
        <v>80</v>
      </c>
      <c r="AQ86" s="97">
        <v>6.8945864372598189</v>
      </c>
      <c r="AR86" s="97">
        <v>100.30674756008524</v>
      </c>
      <c r="AS86" s="97">
        <v>143.5475339483647</v>
      </c>
      <c r="AT86" s="97">
        <v>77.496601535187949</v>
      </c>
      <c r="AU86" s="97">
        <v>112.52189927771786</v>
      </c>
      <c r="AV86" s="21">
        <v>33.507290829604997</v>
      </c>
      <c r="AW86" s="97">
        <v>147.01298893336593</v>
      </c>
      <c r="AX86" s="97">
        <v>100.30674756008524</v>
      </c>
      <c r="AY86" s="97">
        <v>11.666306357959501</v>
      </c>
      <c r="AZ86" s="97">
        <v>77.496601535187949</v>
      </c>
      <c r="BA86" s="97">
        <v>4.4826057633874816</v>
      </c>
      <c r="BB86" s="97">
        <v>33.507290829604997</v>
      </c>
      <c r="BC86" s="2">
        <v>-12.828916168648821</v>
      </c>
      <c r="BD86" s="62">
        <v>80</v>
      </c>
      <c r="BE86" s="97">
        <v>6.0616728289481774</v>
      </c>
      <c r="BF86" s="97">
        <v>98.790013020817412</v>
      </c>
      <c r="BG86" s="97">
        <v>146.95119167063959</v>
      </c>
      <c r="BH86" s="97">
        <v>6.4519120091722932</v>
      </c>
      <c r="BI86" s="97">
        <v>115.67117256568099</v>
      </c>
      <c r="BJ86" s="21">
        <v>34.321166272356571</v>
      </c>
      <c r="BK86" s="97">
        <v>148.38373956349403</v>
      </c>
      <c r="BL86" s="97">
        <v>98.790013020817412</v>
      </c>
      <c r="BM86" s="97">
        <v>13.969344761329967</v>
      </c>
      <c r="BN86" s="97">
        <v>6.4519120091722932</v>
      </c>
      <c r="BO86" s="97">
        <v>8.7577514924572348</v>
      </c>
      <c r="BP86" s="97">
        <v>34.321166272356571</v>
      </c>
      <c r="BQ86" s="2">
        <v>-61.347130590000219</v>
      </c>
      <c r="BR86" s="97">
        <v>5.753027103289603</v>
      </c>
      <c r="BS86" s="97">
        <v>99.498722034060904</v>
      </c>
      <c r="BT86" s="97">
        <v>149.20278470427394</v>
      </c>
      <c r="BU86" s="97">
        <v>1.3852381274629053</v>
      </c>
      <c r="BV86" s="97">
        <v>113.30057292112134</v>
      </c>
      <c r="BW86" s="21">
        <v>99.726815207149698</v>
      </c>
      <c r="BX86" s="97">
        <v>151.62073175036664</v>
      </c>
      <c r="BY86" s="97">
        <v>99.498722034060904</v>
      </c>
      <c r="BZ86" s="97">
        <v>14.894254568917514</v>
      </c>
      <c r="CA86" s="97">
        <v>1.3852381274629053</v>
      </c>
      <c r="CB86" s="97">
        <v>5.0878685203586693</v>
      </c>
      <c r="CC86" s="97">
        <v>99.726815207149698</v>
      </c>
      <c r="CD86" s="2">
        <v>-80.049726929310793</v>
      </c>
    </row>
    <row r="87" spans="1:82" x14ac:dyDescent="0.25">
      <c r="A87" s="59">
        <v>81</v>
      </c>
      <c r="B87" s="46">
        <v>6.4354902456736829</v>
      </c>
      <c r="C87" s="97">
        <v>100.12444255334216</v>
      </c>
      <c r="D87" s="97">
        <v>148.65040237668933</v>
      </c>
      <c r="E87" s="97">
        <v>6.07849492071625</v>
      </c>
      <c r="F87" s="97">
        <v>113.50828297473738</v>
      </c>
      <c r="G87" s="21">
        <v>35.158027173910753</v>
      </c>
      <c r="H87" s="97">
        <v>147.53002401738632</v>
      </c>
      <c r="I87" s="97">
        <v>100.12444255334216</v>
      </c>
      <c r="J87" s="97">
        <v>10.550252065645218</v>
      </c>
      <c r="K87" s="97">
        <v>6.07849492071625</v>
      </c>
      <c r="L87" s="97">
        <v>10.95940501539428</v>
      </c>
      <c r="M87" s="97">
        <v>35.158027173910753</v>
      </c>
      <c r="N87" s="2">
        <v>-60.297230925057434</v>
      </c>
      <c r="O87" s="97">
        <v>5.6921919944895478</v>
      </c>
      <c r="P87" s="97">
        <v>10.087407398667953</v>
      </c>
      <c r="Q87" s="97">
        <v>142.07892576481794</v>
      </c>
      <c r="R87" s="97">
        <v>5.98593708526663</v>
      </c>
      <c r="S87" s="97">
        <v>110.7764914845998</v>
      </c>
      <c r="T87" s="21">
        <v>34.24371330582229</v>
      </c>
      <c r="U87" s="97">
        <v>144.841720845087</v>
      </c>
      <c r="V87" s="97">
        <v>10.087407398667953</v>
      </c>
      <c r="W87" s="97">
        <v>15.245223053871092</v>
      </c>
      <c r="X87" s="97">
        <v>5.98593708526663</v>
      </c>
      <c r="Y87" s="97">
        <v>11.757073716028097</v>
      </c>
      <c r="Z87" s="19">
        <v>34.24371330582229</v>
      </c>
      <c r="AA87" s="2">
        <v>-37.244766760996491</v>
      </c>
      <c r="AB87" s="62">
        <v>81</v>
      </c>
      <c r="AC87" s="46">
        <v>6.243293351749033</v>
      </c>
      <c r="AD87" s="97">
        <v>99.022806027355557</v>
      </c>
      <c r="AE87" s="97">
        <v>146.85585330922203</v>
      </c>
      <c r="AF87" s="97">
        <v>6.9694576384344993</v>
      </c>
      <c r="AG87" s="97">
        <v>112.66295506196921</v>
      </c>
      <c r="AH87" s="21">
        <v>34.131546278282116</v>
      </c>
      <c r="AI87" s="97">
        <v>146.78799453600558</v>
      </c>
      <c r="AJ87" s="97">
        <v>99.022806027355557</v>
      </c>
      <c r="AK87" s="97">
        <v>11.436817202891284</v>
      </c>
      <c r="AL87" s="19">
        <v>6.9694576384344993</v>
      </c>
      <c r="AM87" s="97">
        <v>14.000946685144321</v>
      </c>
      <c r="AN87" s="21">
        <v>34.131546278282116</v>
      </c>
      <c r="AO87" s="2">
        <v>-57.339159285023804</v>
      </c>
      <c r="AP87" s="66">
        <v>81</v>
      </c>
      <c r="AQ87" s="97">
        <v>5.4275757809669036</v>
      </c>
      <c r="AR87" s="97">
        <v>99.473556305632272</v>
      </c>
      <c r="AS87" s="97">
        <v>142.46987786614747</v>
      </c>
      <c r="AT87" s="97">
        <v>76.985718788328327</v>
      </c>
      <c r="AU87" s="97">
        <v>113.37117555884114</v>
      </c>
      <c r="AV87" s="21">
        <v>34.135038516702451</v>
      </c>
      <c r="AW87" s="97">
        <v>145.67524023481698</v>
      </c>
      <c r="AX87" s="97">
        <v>99.473556305632272</v>
      </c>
      <c r="AY87" s="97">
        <v>12.19389860073637</v>
      </c>
      <c r="AZ87" s="97">
        <v>76.985718788328327</v>
      </c>
      <c r="BA87" s="97">
        <v>5.2412530887784214</v>
      </c>
      <c r="BB87" s="97">
        <v>34.135038516702451</v>
      </c>
      <c r="BC87" s="2">
        <v>-13.288549273874956</v>
      </c>
      <c r="BD87" s="62">
        <v>81</v>
      </c>
      <c r="BE87" s="97">
        <v>6.5675891542275622</v>
      </c>
      <c r="BF87" s="97">
        <v>100.4138659441614</v>
      </c>
      <c r="BG87" s="97">
        <v>149.13468169458997</v>
      </c>
      <c r="BH87" s="97">
        <v>7.139398237430636</v>
      </c>
      <c r="BI87" s="97">
        <v>112.95247378072584</v>
      </c>
      <c r="BJ87" s="21">
        <v>34.317181118017736</v>
      </c>
      <c r="BK87" s="97">
        <v>150.64461855491834</v>
      </c>
      <c r="BL87" s="97">
        <v>100.4138659441614</v>
      </c>
      <c r="BM87" s="97">
        <v>10.235669797857533</v>
      </c>
      <c r="BN87" s="97">
        <v>7.139398237430636</v>
      </c>
      <c r="BO87" s="97">
        <v>11.07036152700654</v>
      </c>
      <c r="BP87" s="97">
        <v>34.317181118017736</v>
      </c>
      <c r="BQ87" s="2">
        <v>-58.402652476398124</v>
      </c>
      <c r="BR87" s="97">
        <v>6.7324489298311381</v>
      </c>
      <c r="BS87" s="97">
        <v>99.548470448161765</v>
      </c>
      <c r="BT87" s="97">
        <v>148.83496508289889</v>
      </c>
      <c r="BU87" s="97">
        <v>1.628773186440627</v>
      </c>
      <c r="BV87" s="97">
        <v>115.15436053581206</v>
      </c>
      <c r="BW87" s="21">
        <v>99.655212875579835</v>
      </c>
      <c r="BX87" s="97">
        <v>148.68872910453877</v>
      </c>
      <c r="BY87" s="97">
        <v>99.548470448161765</v>
      </c>
      <c r="BZ87" s="97">
        <v>9.6869417616101199</v>
      </c>
      <c r="CA87" s="97">
        <v>1.628773186440627</v>
      </c>
      <c r="CB87" s="97">
        <v>10.390049738027736</v>
      </c>
      <c r="CC87" s="97">
        <v>99.655212875579835</v>
      </c>
      <c r="CD87" s="2">
        <v>-68.944944341024637</v>
      </c>
    </row>
    <row r="88" spans="1:82" x14ac:dyDescent="0.25">
      <c r="A88" s="59">
        <v>82</v>
      </c>
      <c r="B88" s="46">
        <v>6.5700120508523812</v>
      </c>
      <c r="C88" s="97">
        <v>98.990654482953957</v>
      </c>
      <c r="D88" s="97">
        <v>150.64946633988109</v>
      </c>
      <c r="E88" s="97">
        <v>6.5798239794850346</v>
      </c>
      <c r="F88" s="97">
        <v>112.84316205285907</v>
      </c>
      <c r="G88" s="21">
        <v>34.09887308694384</v>
      </c>
      <c r="H88" s="97">
        <v>151.04386581235835</v>
      </c>
      <c r="I88" s="97">
        <v>98.990654482953957</v>
      </c>
      <c r="J88" s="97">
        <v>14.170024533381373</v>
      </c>
      <c r="K88" s="97">
        <v>6.5798239794850346</v>
      </c>
      <c r="L88" s="97">
        <v>9.5235789589526156</v>
      </c>
      <c r="M88" s="97">
        <v>34.09887308694384</v>
      </c>
      <c r="N88" s="2">
        <v>-59.940899366654854</v>
      </c>
      <c r="O88" s="97">
        <v>6.781206974970063</v>
      </c>
      <c r="P88" s="97">
        <v>10.620043819835287</v>
      </c>
      <c r="Q88" s="97">
        <v>141.48324500567711</v>
      </c>
      <c r="R88" s="97">
        <v>5.3205783915509253</v>
      </c>
      <c r="S88" s="97">
        <v>112.32243797554823</v>
      </c>
      <c r="T88" s="21">
        <v>35.151585219200648</v>
      </c>
      <c r="U88" s="97">
        <v>142.72194549614957</v>
      </c>
      <c r="V88" s="97">
        <v>10.620043819835287</v>
      </c>
      <c r="W88" s="97">
        <v>11.19307864368546</v>
      </c>
      <c r="X88" s="97">
        <v>5.3205783915509253</v>
      </c>
      <c r="Y88" s="97">
        <v>8.1156382480511837</v>
      </c>
      <c r="Z88" s="19">
        <v>35.151585219200648</v>
      </c>
      <c r="AA88" s="2">
        <v>-42.509153618362568</v>
      </c>
      <c r="AB88" s="62">
        <v>82</v>
      </c>
      <c r="AC88" s="46">
        <v>5.3114975129621964</v>
      </c>
      <c r="AD88" s="97">
        <v>99.2486588836273</v>
      </c>
      <c r="AE88" s="97">
        <v>149.84027963448975</v>
      </c>
      <c r="AF88" s="97">
        <v>5.8213704519849205</v>
      </c>
      <c r="AG88" s="97">
        <v>113.80608900693386</v>
      </c>
      <c r="AH88" s="21">
        <v>33.939507024922484</v>
      </c>
      <c r="AI88" s="97">
        <v>151.25439550498496</v>
      </c>
      <c r="AJ88" s="97">
        <v>99.2486588836273</v>
      </c>
      <c r="AK88" s="97">
        <v>10.775900401633027</v>
      </c>
      <c r="AL88" s="19">
        <v>5.8213704519849205</v>
      </c>
      <c r="AM88" s="97">
        <v>11.047375785803158</v>
      </c>
      <c r="AN88" s="21">
        <v>33.939507024922484</v>
      </c>
      <c r="AO88" s="2">
        <v>-62.724246552406754</v>
      </c>
      <c r="AP88" s="66">
        <v>82</v>
      </c>
      <c r="AQ88" s="97">
        <v>6.1760569493659627</v>
      </c>
      <c r="AR88" s="97">
        <v>99.548867468994445</v>
      </c>
      <c r="AS88" s="97">
        <v>141.59203921973409</v>
      </c>
      <c r="AT88" s="97">
        <v>77.259287264744913</v>
      </c>
      <c r="AU88" s="97">
        <v>112.69873463608393</v>
      </c>
      <c r="AV88" s="21">
        <v>32.475492717392065</v>
      </c>
      <c r="AW88" s="97">
        <v>142.85611153664513</v>
      </c>
      <c r="AX88" s="97">
        <v>99.548867468994445</v>
      </c>
      <c r="AY88" s="97">
        <v>9.8050056715293081</v>
      </c>
      <c r="AZ88" s="97">
        <v>77.259287264744913</v>
      </c>
      <c r="BA88" s="97">
        <v>4.6269008819570141</v>
      </c>
      <c r="BB88" s="97">
        <v>32.475492717392065</v>
      </c>
      <c r="BC88" s="2">
        <v>-12.326011618630329</v>
      </c>
      <c r="BD88" s="62">
        <v>82</v>
      </c>
      <c r="BE88" s="97">
        <v>6.1138994783034404</v>
      </c>
      <c r="BF88" s="97">
        <v>100.22220759716261</v>
      </c>
      <c r="BG88" s="97">
        <v>151.32692266973112</v>
      </c>
      <c r="BH88" s="97">
        <v>5.5325628936219102</v>
      </c>
      <c r="BI88" s="97">
        <v>113.17945308579606</v>
      </c>
      <c r="BJ88" s="21">
        <v>34.688205045575351</v>
      </c>
      <c r="BK88" s="97">
        <v>150.17622548940548</v>
      </c>
      <c r="BL88" s="97">
        <v>100.22220759716261</v>
      </c>
      <c r="BM88" s="97">
        <v>11.474302260987601</v>
      </c>
      <c r="BN88" s="97">
        <v>5.5325628936219102</v>
      </c>
      <c r="BO88" s="97">
        <v>7.3593320754169929</v>
      </c>
      <c r="BP88" s="97">
        <v>34.688205045575351</v>
      </c>
      <c r="BQ88" s="2">
        <v>-63.921165172998229</v>
      </c>
      <c r="BR88" s="97">
        <v>6.4735121429584161</v>
      </c>
      <c r="BS88" s="97">
        <v>99.260535012412092</v>
      </c>
      <c r="BT88" s="97">
        <v>148.30538688315767</v>
      </c>
      <c r="BU88" s="97">
        <v>0.24111744128123702</v>
      </c>
      <c r="BV88" s="97">
        <v>112.65488189037966</v>
      </c>
      <c r="BW88" s="21">
        <v>99.238994708990305</v>
      </c>
      <c r="BX88" s="97">
        <v>150.24221047780236</v>
      </c>
      <c r="BY88" s="97">
        <v>99.260535012412092</v>
      </c>
      <c r="BZ88" s="97">
        <v>13.117525051860545</v>
      </c>
      <c r="CA88" s="97">
        <v>0.24111744128123702</v>
      </c>
      <c r="CB88" s="97">
        <v>12.020616836791225</v>
      </c>
      <c r="CC88" s="97">
        <v>99.238994708990305</v>
      </c>
      <c r="CD88" s="2">
        <v>-69.811193741813312</v>
      </c>
    </row>
    <row r="89" spans="1:82" x14ac:dyDescent="0.25">
      <c r="A89" s="59">
        <v>83</v>
      </c>
      <c r="B89" s="46">
        <v>5.5673952918919678</v>
      </c>
      <c r="C89" s="97">
        <v>100.22960189517457</v>
      </c>
      <c r="D89" s="97">
        <v>146.97021162800488</v>
      </c>
      <c r="E89" s="97">
        <v>5.7894947211391381</v>
      </c>
      <c r="F89" s="97">
        <v>114.39669530436841</v>
      </c>
      <c r="G89" s="21">
        <v>34.938029652425996</v>
      </c>
      <c r="H89" s="97">
        <v>148.0842181125019</v>
      </c>
      <c r="I89" s="97">
        <v>100.22960189517457</v>
      </c>
      <c r="J89" s="97">
        <v>12.135816201419372</v>
      </c>
      <c r="K89" s="97">
        <v>5.7894947211391381</v>
      </c>
      <c r="L89" s="97">
        <v>2.0603943794832462</v>
      </c>
      <c r="M89" s="97">
        <v>34.938029652425996</v>
      </c>
      <c r="N89" s="2">
        <v>-67.475610696547747</v>
      </c>
      <c r="O89" s="97">
        <v>5.3621179113517297</v>
      </c>
      <c r="P89" s="97">
        <v>11.827213816797999</v>
      </c>
      <c r="Q89" s="97">
        <v>140.03433200176886</v>
      </c>
      <c r="R89" s="97">
        <v>6.0703077073154095</v>
      </c>
      <c r="S89" s="97">
        <v>111.13334593614093</v>
      </c>
      <c r="T89" s="21">
        <v>33.85243781143835</v>
      </c>
      <c r="U89" s="97">
        <v>142.38542493360666</v>
      </c>
      <c r="V89" s="97">
        <v>11.827213816797999</v>
      </c>
      <c r="W89" s="97">
        <v>9.2754450520944225</v>
      </c>
      <c r="X89" s="97">
        <v>6.0703077073154095</v>
      </c>
      <c r="Y89" s="97">
        <v>9.1544366342738961</v>
      </c>
      <c r="Z89" s="19">
        <v>33.85243781143835</v>
      </c>
      <c r="AA89" s="2">
        <v>-39.832945872082242</v>
      </c>
      <c r="AB89" s="62">
        <v>83</v>
      </c>
      <c r="AC89" s="46">
        <v>5.8944477508541491</v>
      </c>
      <c r="AD89" s="97">
        <v>98.976932682218646</v>
      </c>
      <c r="AE89" s="97">
        <v>149.73786631768425</v>
      </c>
      <c r="AF89" s="97">
        <v>7.1999631305614642</v>
      </c>
      <c r="AG89" s="97">
        <v>113.19641503536663</v>
      </c>
      <c r="AH89" s="21">
        <v>34.439897646889925</v>
      </c>
      <c r="AI89" s="97">
        <v>147.86721067621221</v>
      </c>
      <c r="AJ89" s="97">
        <v>98.976932682218646</v>
      </c>
      <c r="AK89" s="97">
        <v>10.828129543691471</v>
      </c>
      <c r="AL89" s="19">
        <v>7.1999631305614642</v>
      </c>
      <c r="AM89" s="97">
        <v>7.8261890284077014</v>
      </c>
      <c r="AN89" s="21">
        <v>34.439897646889925</v>
      </c>
      <c r="AO89" s="2">
        <v>-60.023733983157904</v>
      </c>
      <c r="AP89" s="66">
        <v>83</v>
      </c>
      <c r="AQ89" s="97">
        <v>5.8289878088558025</v>
      </c>
      <c r="AR89" s="97">
        <v>99.652048299682789</v>
      </c>
      <c r="AS89" s="97">
        <v>143.085439424844</v>
      </c>
      <c r="AT89" s="97">
        <v>77.20249887463352</v>
      </c>
      <c r="AU89" s="97">
        <v>113.41223352092356</v>
      </c>
      <c r="AV89" s="21">
        <v>33.841878108578868</v>
      </c>
      <c r="AW89" s="97">
        <v>142.69085243551868</v>
      </c>
      <c r="AX89" s="97">
        <v>99.652048299682789</v>
      </c>
      <c r="AY89" s="97">
        <v>8.9826556646889042</v>
      </c>
      <c r="AZ89" s="97">
        <v>77.20249887463352</v>
      </c>
      <c r="BA89" s="97">
        <v>5.5050146220745777</v>
      </c>
      <c r="BB89" s="97">
        <v>33.841878108578868</v>
      </c>
      <c r="BC89" s="2">
        <v>-12.238897290197697</v>
      </c>
      <c r="BD89" s="62">
        <v>83</v>
      </c>
      <c r="BE89" s="97">
        <v>5.4743581470289486</v>
      </c>
      <c r="BF89" s="97">
        <v>99.59334566644921</v>
      </c>
      <c r="BG89" s="97">
        <v>149.57392455356137</v>
      </c>
      <c r="BH89" s="97">
        <v>5.6883968294124809</v>
      </c>
      <c r="BI89" s="97">
        <v>113.30914832078129</v>
      </c>
      <c r="BJ89" s="21">
        <v>33.648540497045737</v>
      </c>
      <c r="BK89" s="97">
        <v>151.10823337881723</v>
      </c>
      <c r="BL89" s="97">
        <v>99.59334566644921</v>
      </c>
      <c r="BM89" s="97">
        <v>11.762325941471927</v>
      </c>
      <c r="BN89" s="97">
        <v>5.6883968294124809</v>
      </c>
      <c r="BO89" s="97">
        <v>10.590260588847496</v>
      </c>
      <c r="BP89" s="97">
        <v>33.648540497045737</v>
      </c>
      <c r="BQ89" s="2">
        <v>-63.043235612380236</v>
      </c>
      <c r="BR89" s="97">
        <v>5.6138717038063799</v>
      </c>
      <c r="BS89" s="97">
        <v>98.952473792016391</v>
      </c>
      <c r="BT89" s="97">
        <v>146.47482421465415</v>
      </c>
      <c r="BU89" s="97">
        <v>4.3254388921319054E-2</v>
      </c>
      <c r="BV89" s="97">
        <v>114.09457830435289</v>
      </c>
      <c r="BW89" s="21">
        <v>99.503533077144425</v>
      </c>
      <c r="BX89" s="97">
        <v>149.38410687020249</v>
      </c>
      <c r="BY89" s="97">
        <v>98.952473792016391</v>
      </c>
      <c r="BZ89" s="97">
        <v>10.721508503238098</v>
      </c>
      <c r="CA89" s="97">
        <v>4.3254388921319054E-2</v>
      </c>
      <c r="CB89" s="97">
        <v>9.4989162751388676</v>
      </c>
      <c r="CC89" s="97">
        <v>99.503533077144425</v>
      </c>
      <c r="CD89" s="2">
        <v>-75.585556795315185</v>
      </c>
    </row>
    <row r="90" spans="1:82" x14ac:dyDescent="0.25">
      <c r="A90" s="59">
        <v>84</v>
      </c>
      <c r="B90" s="46">
        <v>6.9683015843860776</v>
      </c>
      <c r="C90" s="97">
        <v>99.64664129205191</v>
      </c>
      <c r="D90" s="97">
        <v>150.4283907481599</v>
      </c>
      <c r="E90" s="97">
        <v>6.638693948615507</v>
      </c>
      <c r="F90" s="97">
        <v>114.43017136526414</v>
      </c>
      <c r="G90" s="21">
        <v>34.048546249691022</v>
      </c>
      <c r="H90" s="97">
        <v>149.82805505232764</v>
      </c>
      <c r="I90" s="97">
        <v>99.64664129205191</v>
      </c>
      <c r="J90" s="97">
        <v>11.805606730895365</v>
      </c>
      <c r="K90" s="97">
        <v>6.638693948615507</v>
      </c>
      <c r="L90" s="97">
        <v>8.8264837750454603</v>
      </c>
      <c r="M90" s="97">
        <v>34.048546249691022</v>
      </c>
      <c r="N90" s="2">
        <v>-59.593174473594395</v>
      </c>
      <c r="O90" s="97">
        <v>5.4566102089236219</v>
      </c>
      <c r="P90" s="97">
        <v>11.984180079345592</v>
      </c>
      <c r="Q90" s="97">
        <v>142.23819262057836</v>
      </c>
      <c r="R90" s="97">
        <v>4.9563585633151099</v>
      </c>
      <c r="S90" s="97">
        <v>112.6712756204079</v>
      </c>
      <c r="T90" s="21">
        <v>33.182413729044526</v>
      </c>
      <c r="U90" s="97">
        <v>142.82215380934807</v>
      </c>
      <c r="V90" s="97">
        <v>11.984180079345592</v>
      </c>
      <c r="W90" s="97">
        <v>13.225912155250281</v>
      </c>
      <c r="X90" s="97">
        <v>4.9563585633151099</v>
      </c>
      <c r="Y90" s="97">
        <v>13.39644981083454</v>
      </c>
      <c r="Z90" s="19">
        <v>33.182413729044526</v>
      </c>
      <c r="AA90" s="2">
        <v>-40.081386490214129</v>
      </c>
      <c r="AB90" s="62">
        <v>84</v>
      </c>
      <c r="AC90" s="46">
        <v>5.6735336752961816</v>
      </c>
      <c r="AD90" s="97">
        <v>99.411415174071735</v>
      </c>
      <c r="AE90" s="97">
        <v>147.52091353985352</v>
      </c>
      <c r="AF90" s="97">
        <v>6.4904213800657473</v>
      </c>
      <c r="AG90" s="97">
        <v>111.64630270393714</v>
      </c>
      <c r="AH90" s="21">
        <v>34.080189078497376</v>
      </c>
      <c r="AI90" s="97">
        <v>150.13791647556249</v>
      </c>
      <c r="AJ90" s="97">
        <v>99.411415174071735</v>
      </c>
      <c r="AK90" s="97">
        <v>9.5063255991920386</v>
      </c>
      <c r="AL90" s="19">
        <v>6.4904213800657473</v>
      </c>
      <c r="AM90" s="97">
        <v>9.270503487395036</v>
      </c>
      <c r="AN90" s="21">
        <v>34.080189078497376</v>
      </c>
      <c r="AO90" s="2">
        <v>-61.595601893921682</v>
      </c>
      <c r="AP90" s="66">
        <v>84</v>
      </c>
      <c r="AQ90" s="97">
        <v>5.2583998935788214</v>
      </c>
      <c r="AR90" s="97">
        <v>98.903852805719609</v>
      </c>
      <c r="AS90" s="97">
        <v>144.13633318666632</v>
      </c>
      <c r="AT90" s="97">
        <v>77.209649655729237</v>
      </c>
      <c r="AU90" s="97">
        <v>112.94123908947766</v>
      </c>
      <c r="AV90" s="21">
        <v>33.436509802839211</v>
      </c>
      <c r="AW90" s="97">
        <v>147.07615968778973</v>
      </c>
      <c r="AX90" s="97">
        <v>98.903852805719609</v>
      </c>
      <c r="AY90" s="97">
        <v>12.314834235685037</v>
      </c>
      <c r="AZ90" s="97">
        <v>77.209649655729237</v>
      </c>
      <c r="BA90" s="97">
        <v>0.14132148284726398</v>
      </c>
      <c r="BB90" s="97">
        <v>33.436509802839211</v>
      </c>
      <c r="BC90" s="2">
        <v>-13.328832901677854</v>
      </c>
      <c r="BD90" s="62">
        <v>84</v>
      </c>
      <c r="BE90" s="97">
        <v>6.2277247470113695</v>
      </c>
      <c r="BF90" s="97">
        <v>99.058037211459421</v>
      </c>
      <c r="BG90" s="97">
        <v>148.07600770650666</v>
      </c>
      <c r="BH90" s="97">
        <v>5.306456558392231</v>
      </c>
      <c r="BI90" s="97">
        <v>113.24672620737419</v>
      </c>
      <c r="BJ90" s="21">
        <v>33.513882881380951</v>
      </c>
      <c r="BK90" s="97">
        <v>149.41629353900379</v>
      </c>
      <c r="BL90" s="97">
        <v>99.058037211459421</v>
      </c>
      <c r="BM90" s="97">
        <v>10.789268922596559</v>
      </c>
      <c r="BN90" s="97">
        <v>5.306456558392231</v>
      </c>
      <c r="BO90" s="97">
        <v>10.706444264679</v>
      </c>
      <c r="BP90" s="97">
        <v>33.513882881380951</v>
      </c>
      <c r="BQ90" s="2">
        <v>-62.517809956319354</v>
      </c>
      <c r="BR90" s="97">
        <v>5.048398256127796</v>
      </c>
      <c r="BS90" s="97">
        <v>99.292992756113975</v>
      </c>
      <c r="BT90" s="97">
        <v>149.94433691437166</v>
      </c>
      <c r="BU90" s="97">
        <v>0.78361367884911981</v>
      </c>
      <c r="BV90" s="97">
        <v>113.9116807064247</v>
      </c>
      <c r="BW90" s="21">
        <v>99.592519935013968</v>
      </c>
      <c r="BX90" s="97">
        <v>149.96335480065704</v>
      </c>
      <c r="BY90" s="97">
        <v>99.292992756113975</v>
      </c>
      <c r="BZ90" s="97">
        <v>12.071261555375136</v>
      </c>
      <c r="CA90" s="97">
        <v>0.78361367884911981</v>
      </c>
      <c r="CB90" s="97">
        <v>10.97931657743546</v>
      </c>
      <c r="CC90" s="97">
        <v>99.592519935013968</v>
      </c>
      <c r="CD90" s="2">
        <v>-72.314118659064945</v>
      </c>
    </row>
    <row r="91" spans="1:82" x14ac:dyDescent="0.25">
      <c r="A91" s="59">
        <v>85</v>
      </c>
      <c r="B91" s="46">
        <v>6.673205628874106</v>
      </c>
      <c r="C91" s="97">
        <v>98.890551419401149</v>
      </c>
      <c r="D91" s="97">
        <v>149.30655063169255</v>
      </c>
      <c r="E91" s="97">
        <v>6.4603671587862488</v>
      </c>
      <c r="F91" s="97">
        <v>114.09776309342003</v>
      </c>
      <c r="G91" s="21">
        <v>34.960976801841873</v>
      </c>
      <c r="H91" s="97">
        <v>150.01877957608784</v>
      </c>
      <c r="I91" s="97">
        <v>98.890551419401149</v>
      </c>
      <c r="J91" s="97">
        <v>11.673070661807703</v>
      </c>
      <c r="K91" s="97">
        <v>6.4603671587862488</v>
      </c>
      <c r="L91" s="97">
        <v>10.738301168200271</v>
      </c>
      <c r="M91" s="97">
        <v>34.960976801841873</v>
      </c>
      <c r="N91" s="2">
        <v>-59.502234214839255</v>
      </c>
      <c r="O91" s="97">
        <v>5.6450368534869604</v>
      </c>
      <c r="P91" s="97">
        <v>11.370764362766847</v>
      </c>
      <c r="Q91" s="97">
        <v>141.21579911379823</v>
      </c>
      <c r="R91" s="97">
        <v>6.7206001406300047</v>
      </c>
      <c r="S91" s="97">
        <v>109.74753318274603</v>
      </c>
      <c r="T91" s="21">
        <v>33.495136319413021</v>
      </c>
      <c r="U91" s="97">
        <v>143.66530535153089</v>
      </c>
      <c r="V91" s="97">
        <v>11.370764362766847</v>
      </c>
      <c r="W91" s="97">
        <v>14.8172728020966</v>
      </c>
      <c r="X91" s="97">
        <v>6.7206001406300047</v>
      </c>
      <c r="Y91" s="97">
        <v>6.4634511181542544</v>
      </c>
      <c r="Z91" s="19">
        <v>33.495136319413021</v>
      </c>
      <c r="AA91" s="2">
        <v>-39.242430517301074</v>
      </c>
      <c r="AB91" s="62">
        <v>85</v>
      </c>
      <c r="AC91" s="46">
        <v>6.0132450133040951</v>
      </c>
      <c r="AD91" s="97">
        <v>99.220463749543285</v>
      </c>
      <c r="AE91" s="97">
        <v>150.82260595676351</v>
      </c>
      <c r="AF91" s="97">
        <v>5.4896188658103879</v>
      </c>
      <c r="AG91" s="97">
        <v>114.21340800514149</v>
      </c>
      <c r="AH91" s="21">
        <v>34.550315431428736</v>
      </c>
      <c r="AI91" s="97">
        <v>149.82298378183216</v>
      </c>
      <c r="AJ91" s="97">
        <v>99.220463749543285</v>
      </c>
      <c r="AK91" s="97">
        <v>11.215628800081547</v>
      </c>
      <c r="AL91" s="19">
        <v>5.4896188658103879</v>
      </c>
      <c r="AM91" s="97">
        <v>11.407431744506576</v>
      </c>
      <c r="AN91" s="21">
        <v>34.550315431428736</v>
      </c>
      <c r="AO91" s="2">
        <v>-61.980753613802356</v>
      </c>
      <c r="AP91" s="66">
        <v>85</v>
      </c>
      <c r="AQ91" s="97">
        <v>6.1759253088365922</v>
      </c>
      <c r="AR91" s="97">
        <v>99.388903430029131</v>
      </c>
      <c r="AS91" s="97">
        <v>141.68610337614754</v>
      </c>
      <c r="AT91" s="97">
        <v>76.489678139531932</v>
      </c>
      <c r="AU91" s="97">
        <v>112.1114482418167</v>
      </c>
      <c r="AV91" s="21">
        <v>33.895386032874335</v>
      </c>
      <c r="AW91" s="97">
        <v>141.88455674951771</v>
      </c>
      <c r="AX91" s="97">
        <v>99.388903430029131</v>
      </c>
      <c r="AY91" s="97">
        <v>7.0223067591030821</v>
      </c>
      <c r="AZ91" s="97">
        <v>76.489678139531932</v>
      </c>
      <c r="BA91" s="97">
        <v>4.4004314960927466</v>
      </c>
      <c r="BB91" s="97">
        <v>33.895386032874335</v>
      </c>
      <c r="BC91" s="2">
        <v>-12.276827800349892</v>
      </c>
      <c r="BD91" s="62">
        <v>85</v>
      </c>
      <c r="BE91" s="97">
        <v>5.5838253467001548</v>
      </c>
      <c r="BF91" s="97">
        <v>99.617176741701641</v>
      </c>
      <c r="BG91" s="97">
        <v>148.85315583528552</v>
      </c>
      <c r="BH91" s="97">
        <v>6.5308173783661898</v>
      </c>
      <c r="BI91" s="97">
        <v>114.05317684063111</v>
      </c>
      <c r="BJ91" s="21">
        <v>33.713066644550409</v>
      </c>
      <c r="BK91" s="97">
        <v>148.90235771312481</v>
      </c>
      <c r="BL91" s="97">
        <v>99.617176741701641</v>
      </c>
      <c r="BM91" s="97">
        <v>12.290432646832762</v>
      </c>
      <c r="BN91" s="97">
        <v>6.5308173783661898</v>
      </c>
      <c r="BO91" s="97">
        <v>8.3748660581059866</v>
      </c>
      <c r="BP91" s="97">
        <v>33.713066644550409</v>
      </c>
      <c r="BQ91" s="2">
        <v>-61.936268700047549</v>
      </c>
      <c r="BR91" s="97">
        <v>5.5326592683896934</v>
      </c>
      <c r="BS91" s="97">
        <v>98.391920720806993</v>
      </c>
      <c r="BT91" s="97">
        <v>148.02900750673436</v>
      </c>
      <c r="BU91" s="97">
        <v>0.75786095352797345</v>
      </c>
      <c r="BV91" s="97">
        <v>113.43790732240848</v>
      </c>
      <c r="BW91" s="21">
        <v>99.481662875287867</v>
      </c>
      <c r="BX91" s="97">
        <v>147.81845374867257</v>
      </c>
      <c r="BY91" s="97">
        <v>98.391920720806993</v>
      </c>
      <c r="BZ91" s="97">
        <v>12.355046875110682</v>
      </c>
      <c r="CA91" s="97">
        <v>0.75786095352797345</v>
      </c>
      <c r="CB91" s="97">
        <v>8.5656458874069301</v>
      </c>
      <c r="CC91" s="97">
        <v>99.481662875287867</v>
      </c>
      <c r="CD91" s="2">
        <v>-75.253892888637324</v>
      </c>
    </row>
    <row r="92" spans="1:82" x14ac:dyDescent="0.25">
      <c r="A92" s="59">
        <v>86</v>
      </c>
      <c r="B92" s="46">
        <v>5.7443572603249491</v>
      </c>
      <c r="C92" s="97">
        <v>97.902606547258586</v>
      </c>
      <c r="D92" s="97">
        <v>146.99265899577159</v>
      </c>
      <c r="E92" s="97">
        <v>6.8042007968402061</v>
      </c>
      <c r="F92" s="97">
        <v>115.49928639546478</v>
      </c>
      <c r="G92" s="21">
        <v>33.070200514047379</v>
      </c>
      <c r="H92" s="97">
        <v>148.45366468218822</v>
      </c>
      <c r="I92" s="97">
        <v>97.902606547258586</v>
      </c>
      <c r="J92" s="97">
        <v>13.007652955501239</v>
      </c>
      <c r="K92" s="97">
        <v>6.8042007968402061</v>
      </c>
      <c r="L92" s="97">
        <v>10.518563123938437</v>
      </c>
      <c r="M92" s="97">
        <v>33.070200514047379</v>
      </c>
      <c r="N92" s="2">
        <v>-60.06575361415554</v>
      </c>
      <c r="O92" s="97">
        <v>6.3786018382837453</v>
      </c>
      <c r="P92" s="97">
        <v>10.576271598617518</v>
      </c>
      <c r="Q92" s="97">
        <v>145.28338758586986</v>
      </c>
      <c r="R92" s="97">
        <v>7.4595197567150695</v>
      </c>
      <c r="S92" s="97">
        <v>115.34834364167251</v>
      </c>
      <c r="T92" s="21">
        <v>34.937481970693966</v>
      </c>
      <c r="U92" s="97">
        <v>145.90424776203557</v>
      </c>
      <c r="V92" s="97">
        <v>10.576271598617518</v>
      </c>
      <c r="W92" s="97">
        <v>10.131875244202275</v>
      </c>
      <c r="X92" s="97">
        <v>7.4595197567150695</v>
      </c>
      <c r="Y92" s="97">
        <v>6.5733761217624842</v>
      </c>
      <c r="Z92" s="19">
        <v>34.937481970693966</v>
      </c>
      <c r="AA92" s="2">
        <v>-37.319584688584314</v>
      </c>
      <c r="AB92" s="62">
        <v>86</v>
      </c>
      <c r="AC92" s="46">
        <v>4.5891717157464136</v>
      </c>
      <c r="AD92" s="97">
        <v>99.517074731953869</v>
      </c>
      <c r="AE92" s="97">
        <v>148.31293210052166</v>
      </c>
      <c r="AF92" s="97">
        <v>5.3260760458685734</v>
      </c>
      <c r="AG92" s="97">
        <v>113.23134411607087</v>
      </c>
      <c r="AH92" s="21">
        <v>33.276063441213367</v>
      </c>
      <c r="AI92" s="97">
        <v>147.07133380170106</v>
      </c>
      <c r="AJ92" s="97">
        <v>99.517074731953869</v>
      </c>
      <c r="AK92" s="97">
        <v>12.526829145857816</v>
      </c>
      <c r="AL92" s="19">
        <v>5.3260760458685734</v>
      </c>
      <c r="AM92" s="97">
        <v>11.259381753868638</v>
      </c>
      <c r="AN92" s="21">
        <v>33.276063441213367</v>
      </c>
      <c r="AO92" s="2">
        <v>-64.453933572201606</v>
      </c>
      <c r="AP92" s="66">
        <v>86</v>
      </c>
      <c r="AQ92" s="97">
        <v>6.5698582211208088</v>
      </c>
      <c r="AR92" s="97">
        <v>99.119895528889074</v>
      </c>
      <c r="AS92" s="97">
        <v>143.36665593030128</v>
      </c>
      <c r="AT92" s="97">
        <v>75.377433016971054</v>
      </c>
      <c r="AU92" s="97">
        <v>116.10551617060726</v>
      </c>
      <c r="AV92" s="21">
        <v>33.436686448701124</v>
      </c>
      <c r="AW92" s="97">
        <v>143.08321255841543</v>
      </c>
      <c r="AX92" s="97">
        <v>99.119895528889074</v>
      </c>
      <c r="AY92" s="97">
        <v>11.899826802778707</v>
      </c>
      <c r="AZ92" s="97">
        <v>75.377433016971054</v>
      </c>
      <c r="BA92" s="97">
        <v>3.1172254323477455</v>
      </c>
      <c r="BB92" s="97">
        <v>33.436686448701124</v>
      </c>
      <c r="BC92" s="2">
        <v>-13.105199910309787</v>
      </c>
      <c r="BD92" s="62">
        <v>86</v>
      </c>
      <c r="BE92" s="97">
        <v>5.5945074166594422</v>
      </c>
      <c r="BF92" s="97">
        <v>99.137341206580757</v>
      </c>
      <c r="BG92" s="97">
        <v>150.28835369527201</v>
      </c>
      <c r="BH92" s="97">
        <v>5.4682768502332362</v>
      </c>
      <c r="BI92" s="97">
        <v>115.13348575756881</v>
      </c>
      <c r="BJ92" s="21">
        <v>33.832611132640146</v>
      </c>
      <c r="BK92" s="97">
        <v>150.35660271530577</v>
      </c>
      <c r="BL92" s="97">
        <v>99.137341206580757</v>
      </c>
      <c r="BM92" s="97">
        <v>10.088124915501892</v>
      </c>
      <c r="BN92" s="97">
        <v>5.4682768502332362</v>
      </c>
      <c r="BO92" s="97">
        <v>9.1134702559096663</v>
      </c>
      <c r="BP92" s="97">
        <v>33.832611132640146</v>
      </c>
      <c r="BQ92" s="2">
        <v>-63.983901612538084</v>
      </c>
      <c r="BR92" s="97">
        <v>6.7016151425522681</v>
      </c>
      <c r="BS92" s="97">
        <v>99.518695634098435</v>
      </c>
      <c r="BT92" s="97">
        <v>147.17400772218986</v>
      </c>
      <c r="BU92" s="97">
        <v>1.1444529761076578</v>
      </c>
      <c r="BV92" s="97">
        <v>111.96809777399839</v>
      </c>
      <c r="BW92" s="21">
        <v>99.598556637385983</v>
      </c>
      <c r="BX92" s="97">
        <v>151.144087233119</v>
      </c>
      <c r="BY92" s="97">
        <v>99.518695634098435</v>
      </c>
      <c r="BZ92" s="97">
        <v>12.1988869651366</v>
      </c>
      <c r="CA92" s="97">
        <v>1.1444529761076578</v>
      </c>
      <c r="CB92" s="97">
        <v>9.7944743897392854</v>
      </c>
      <c r="CC92" s="97">
        <v>99.598556637385983</v>
      </c>
      <c r="CD92" s="2">
        <v>-70.792598807699875</v>
      </c>
    </row>
    <row r="93" spans="1:82" x14ac:dyDescent="0.25">
      <c r="A93" s="59">
        <v>87</v>
      </c>
      <c r="B93" s="46">
        <v>5.7565407718301209</v>
      </c>
      <c r="C93" s="97">
        <v>98.991272303252416</v>
      </c>
      <c r="D93" s="97">
        <v>150.42600584767723</v>
      </c>
      <c r="E93" s="97">
        <v>5.2695580075514146</v>
      </c>
      <c r="F93" s="97">
        <v>114.73306808378759</v>
      </c>
      <c r="G93" s="21">
        <v>33.487051521406592</v>
      </c>
      <c r="H93" s="97">
        <v>150.03884419037033</v>
      </c>
      <c r="I93" s="97">
        <v>98.991272303252416</v>
      </c>
      <c r="J93" s="97">
        <v>14.288661582977509</v>
      </c>
      <c r="K93" s="97">
        <v>5.2695580075514146</v>
      </c>
      <c r="L93" s="97">
        <v>12.471213660108209</v>
      </c>
      <c r="M93" s="97">
        <v>33.487051521406592</v>
      </c>
      <c r="N93" s="2">
        <v>-62.403330961953209</v>
      </c>
      <c r="O93" s="97">
        <v>5.6507241843814864</v>
      </c>
      <c r="P93" s="97">
        <v>13.459508110254763</v>
      </c>
      <c r="Q93" s="97">
        <v>143.82894187209519</v>
      </c>
      <c r="R93" s="97">
        <v>5.8118328673920212</v>
      </c>
      <c r="S93" s="97">
        <v>112.53303211786397</v>
      </c>
      <c r="T93" s="21">
        <v>34.131969301614738</v>
      </c>
      <c r="U93" s="97">
        <v>147.61547996010765</v>
      </c>
      <c r="V93" s="97">
        <v>13.459508110254763</v>
      </c>
      <c r="W93" s="97">
        <v>13.152344496642318</v>
      </c>
      <c r="X93" s="97">
        <v>5.8118328673920212</v>
      </c>
      <c r="Y93" s="97">
        <v>11.330332545957759</v>
      </c>
      <c r="Z93" s="19">
        <v>34.131969301614738</v>
      </c>
      <c r="AA93" s="2">
        <v>-40.117144241772529</v>
      </c>
      <c r="AB93" s="62">
        <v>87</v>
      </c>
      <c r="AC93" s="46">
        <v>6.6427570749755489</v>
      </c>
      <c r="AD93" s="97">
        <v>97.791749820320589</v>
      </c>
      <c r="AE93" s="97">
        <v>149.04078233735743</v>
      </c>
      <c r="AF93" s="97">
        <v>7.4209064148794655</v>
      </c>
      <c r="AG93" s="97">
        <v>114.6629670297929</v>
      </c>
      <c r="AH93" s="21">
        <v>34.07062032640782</v>
      </c>
      <c r="AI93" s="97">
        <v>152.14042361982771</v>
      </c>
      <c r="AJ93" s="97">
        <v>97.791749820320589</v>
      </c>
      <c r="AK93" s="97">
        <v>12.876569101440255</v>
      </c>
      <c r="AL93" s="19">
        <v>7.4209064148794655</v>
      </c>
      <c r="AM93" s="97">
        <v>9.137877037379937</v>
      </c>
      <c r="AN93" s="21">
        <v>34.07062032640782</v>
      </c>
      <c r="AO93" s="2">
        <v>-58.601277110224785</v>
      </c>
      <c r="AP93" s="66">
        <v>87</v>
      </c>
      <c r="AQ93" s="97">
        <v>5.8558250467475776</v>
      </c>
      <c r="AR93" s="97">
        <v>100.15803385156629</v>
      </c>
      <c r="AS93" s="97">
        <v>142.55444202603772</v>
      </c>
      <c r="AT93" s="97">
        <v>75.345992687584044</v>
      </c>
      <c r="AU93" s="97">
        <v>112.14118550019634</v>
      </c>
      <c r="AV93" s="21">
        <v>34.764357064453115</v>
      </c>
      <c r="AW93" s="97">
        <v>143.51355505249495</v>
      </c>
      <c r="AX93" s="97">
        <v>100.15803385156629</v>
      </c>
      <c r="AY93" s="97">
        <v>10.467173876969774</v>
      </c>
      <c r="AZ93" s="97">
        <v>75.345992687584044</v>
      </c>
      <c r="BA93" s="97">
        <v>4.2169021799155759</v>
      </c>
      <c r="BB93" s="97">
        <v>34.764357064453115</v>
      </c>
      <c r="BC93" s="2">
        <v>-13.446547535444475</v>
      </c>
      <c r="BD93" s="62">
        <v>87</v>
      </c>
      <c r="BE93" s="97">
        <v>6.858658834646711</v>
      </c>
      <c r="BF93" s="97">
        <v>99.520392776697349</v>
      </c>
      <c r="BG93" s="97">
        <v>149.23586114294079</v>
      </c>
      <c r="BH93" s="97">
        <v>6.3058018036303718</v>
      </c>
      <c r="BI93" s="97">
        <v>113.79037397038387</v>
      </c>
      <c r="BJ93" s="21">
        <v>33.075990892714742</v>
      </c>
      <c r="BK93" s="97">
        <v>149.0225581590019</v>
      </c>
      <c r="BL93" s="97">
        <v>99.520392776697349</v>
      </c>
      <c r="BM93" s="97">
        <v>12.437665770527856</v>
      </c>
      <c r="BN93" s="97">
        <v>6.3058018036303718</v>
      </c>
      <c r="BO93" s="97">
        <v>15.969473475444051</v>
      </c>
      <c r="BP93" s="97">
        <v>33.075990892714742</v>
      </c>
      <c r="BQ93" s="2">
        <v>-57.242639235881036</v>
      </c>
      <c r="BR93" s="97">
        <v>5.9716250405215874</v>
      </c>
      <c r="BS93" s="97">
        <v>98.731617892247186</v>
      </c>
      <c r="BT93" s="97">
        <v>148.64013589763201</v>
      </c>
      <c r="BU93" s="97">
        <v>0.45390302034844965</v>
      </c>
      <c r="BV93" s="97">
        <v>114.52800282835297</v>
      </c>
      <c r="BW93" s="21">
        <v>99.544279181992408</v>
      </c>
      <c r="BX93" s="97">
        <v>151.91810719351497</v>
      </c>
      <c r="BY93" s="97">
        <v>98.731617892247186</v>
      </c>
      <c r="BZ93" s="97">
        <v>11.850498962434177</v>
      </c>
      <c r="CA93" s="97">
        <v>0.45390302034844965</v>
      </c>
      <c r="CB93" s="97">
        <v>8.0344902860541332</v>
      </c>
      <c r="CC93" s="97">
        <v>99.544279181992408</v>
      </c>
      <c r="CD93" s="2">
        <v>-76.75476864387818</v>
      </c>
    </row>
    <row r="94" spans="1:82" x14ac:dyDescent="0.25">
      <c r="A94" s="59">
        <v>88</v>
      </c>
      <c r="B94" s="46">
        <v>4.5222787817391268</v>
      </c>
      <c r="C94" s="97">
        <v>100.54390700370686</v>
      </c>
      <c r="D94" s="97">
        <v>148.34240939726331</v>
      </c>
      <c r="E94" s="97">
        <v>7.2588533406013234</v>
      </c>
      <c r="F94" s="97">
        <v>115.67058224983758</v>
      </c>
      <c r="G94" s="21">
        <v>34.395515675067053</v>
      </c>
      <c r="H94" s="97">
        <v>150.48304590273321</v>
      </c>
      <c r="I94" s="97">
        <v>100.54390700370686</v>
      </c>
      <c r="J94" s="97">
        <v>13.561400648641801</v>
      </c>
      <c r="K94" s="97">
        <v>7.2588533406013234</v>
      </c>
      <c r="L94" s="97">
        <v>8.6960533861842393</v>
      </c>
      <c r="M94" s="97">
        <v>34.395515675067053</v>
      </c>
      <c r="N94" s="2">
        <v>-62.273192708124107</v>
      </c>
      <c r="O94" s="97">
        <v>5.7639061758453236</v>
      </c>
      <c r="P94" s="97">
        <v>9.8829921751567298</v>
      </c>
      <c r="Q94" s="97">
        <v>143.66161977673281</v>
      </c>
      <c r="R94" s="97">
        <v>6.2839715809718069</v>
      </c>
      <c r="S94" s="97">
        <v>113.87558769306702</v>
      </c>
      <c r="T94" s="21">
        <v>35.117875083795099</v>
      </c>
      <c r="U94" s="97">
        <v>142.73099661885306</v>
      </c>
      <c r="V94" s="97">
        <v>9.8829921751567298</v>
      </c>
      <c r="W94" s="97">
        <v>17.478336744206761</v>
      </c>
      <c r="X94" s="97">
        <v>6.2839715809718069</v>
      </c>
      <c r="Y94" s="97">
        <v>9.6799111547860903</v>
      </c>
      <c r="Z94" s="19">
        <v>35.117875083795099</v>
      </c>
      <c r="AA94" s="2">
        <v>-38.312158765771542</v>
      </c>
      <c r="AB94" s="62">
        <v>88</v>
      </c>
      <c r="AC94" s="46">
        <v>5.9365393017456274</v>
      </c>
      <c r="AD94" s="97">
        <v>99.490119678204266</v>
      </c>
      <c r="AE94" s="97">
        <v>149.06491049699645</v>
      </c>
      <c r="AF94" s="97">
        <v>5.0027838735177701</v>
      </c>
      <c r="AG94" s="97">
        <v>114.47764639117869</v>
      </c>
      <c r="AH94" s="21">
        <v>34.043770877485215</v>
      </c>
      <c r="AI94" s="97">
        <v>150.49820344042934</v>
      </c>
      <c r="AJ94" s="97">
        <v>99.490119678204266</v>
      </c>
      <c r="AK94" s="97">
        <v>9.6235018357069801</v>
      </c>
      <c r="AL94" s="19">
        <v>5.0027838735177701</v>
      </c>
      <c r="AM94" s="97">
        <v>12.890132543836247</v>
      </c>
      <c r="AN94" s="21">
        <v>34.043770877485215</v>
      </c>
      <c r="AO94" s="2">
        <v>-62.686045893025891</v>
      </c>
      <c r="AP94" s="66">
        <v>88</v>
      </c>
      <c r="AQ94" s="97">
        <v>6.9592842525694767</v>
      </c>
      <c r="AR94" s="97">
        <v>98.986369895736729</v>
      </c>
      <c r="AS94" s="97">
        <v>142.06723802415982</v>
      </c>
      <c r="AT94" s="97">
        <v>75.531740360240704</v>
      </c>
      <c r="AU94" s="97">
        <v>110.54370385631255</v>
      </c>
      <c r="AV94" s="21">
        <v>33.665774902542466</v>
      </c>
      <c r="AW94" s="97">
        <v>149.12533436329014</v>
      </c>
      <c r="AX94" s="97">
        <v>98.986369895736729</v>
      </c>
      <c r="AY94" s="97">
        <v>9.9612447272599738</v>
      </c>
      <c r="AZ94" s="97">
        <v>75.531740360240704</v>
      </c>
      <c r="BA94" s="97">
        <v>2.2413038504324074</v>
      </c>
      <c r="BB94" s="97">
        <v>33.665774902542466</v>
      </c>
      <c r="BC94" s="2">
        <v>-13.639191649421276</v>
      </c>
      <c r="BD94" s="62">
        <v>88</v>
      </c>
      <c r="BE94" s="97">
        <v>6.0715576458012963</v>
      </c>
      <c r="BF94" s="97">
        <v>99.548036365332109</v>
      </c>
      <c r="BG94" s="97">
        <v>148.1227834947922</v>
      </c>
      <c r="BH94" s="97">
        <v>5.9231578189105099</v>
      </c>
      <c r="BI94" s="97">
        <v>113.77171127153979</v>
      </c>
      <c r="BJ94" s="21">
        <v>33.471186550300786</v>
      </c>
      <c r="BK94" s="97">
        <v>152.16746894367387</v>
      </c>
      <c r="BL94" s="97">
        <v>99.548036365332109</v>
      </c>
      <c r="BM94" s="97">
        <v>11.130475115639234</v>
      </c>
      <c r="BN94" s="97">
        <v>5.9231578189105099</v>
      </c>
      <c r="BO94" s="97">
        <v>9.6991672163198928</v>
      </c>
      <c r="BP94" s="97">
        <v>33.471186550300786</v>
      </c>
      <c r="BQ94" s="2">
        <v>-62.368811334444281</v>
      </c>
      <c r="BR94" s="97">
        <v>6.2037122348616798</v>
      </c>
      <c r="BS94" s="97">
        <v>100.05007803270674</v>
      </c>
      <c r="BT94" s="97">
        <v>147.07176291661409</v>
      </c>
      <c r="BU94" s="97">
        <v>1.3364552034410859</v>
      </c>
      <c r="BV94" s="97">
        <v>112.3276839418866</v>
      </c>
      <c r="BW94" s="21">
        <v>99.400798149606487</v>
      </c>
      <c r="BX94" s="97">
        <v>151.21152930680006</v>
      </c>
      <c r="BY94" s="97">
        <v>100.05007803270674</v>
      </c>
      <c r="BZ94" s="97">
        <v>12.95865614458412</v>
      </c>
      <c r="CA94" s="97">
        <v>1.3364552034410859</v>
      </c>
      <c r="CB94" s="97">
        <v>10.645874132151466</v>
      </c>
      <c r="CC94" s="97">
        <v>99.400798149606487</v>
      </c>
      <c r="CD94" s="2">
        <v>-69.96952179636078</v>
      </c>
    </row>
    <row r="95" spans="1:82" x14ac:dyDescent="0.25">
      <c r="A95" s="59">
        <v>89</v>
      </c>
      <c r="B95" s="46">
        <v>5.5963827582363503</v>
      </c>
      <c r="C95" s="97">
        <v>99.527308186059372</v>
      </c>
      <c r="D95" s="97">
        <v>149.42239204623618</v>
      </c>
      <c r="E95" s="97">
        <v>6.1110126342846511</v>
      </c>
      <c r="F95" s="97">
        <v>112.83774201408229</v>
      </c>
      <c r="G95" s="21">
        <v>33.816788224215827</v>
      </c>
      <c r="H95" s="97">
        <v>152.60124980623846</v>
      </c>
      <c r="I95" s="97">
        <v>99.527308186059372</v>
      </c>
      <c r="J95" s="97">
        <v>11.906292309089077</v>
      </c>
      <c r="K95" s="97">
        <v>6.1110126342846511</v>
      </c>
      <c r="L95" s="97">
        <v>6.7889181286825977</v>
      </c>
      <c r="M95" s="97">
        <v>33.816788224215827</v>
      </c>
      <c r="N95" s="2">
        <v>-64.057883287826414</v>
      </c>
      <c r="O95" s="97">
        <v>5.2752270300570254</v>
      </c>
      <c r="P95" s="97">
        <v>11.754751965064097</v>
      </c>
      <c r="Q95" s="97">
        <v>140.1641221976063</v>
      </c>
      <c r="R95" s="97">
        <v>6.8715713931795213</v>
      </c>
      <c r="S95" s="97">
        <v>109.49579414008046</v>
      </c>
      <c r="T95" s="21">
        <v>33.553191846700877</v>
      </c>
      <c r="U95" s="97">
        <v>143.79515443119246</v>
      </c>
      <c r="V95" s="97">
        <v>11.754751965064097</v>
      </c>
      <c r="W95" s="97">
        <v>13.205708732446379</v>
      </c>
      <c r="X95" s="97">
        <v>6.8715713931795213</v>
      </c>
      <c r="Y95" s="97">
        <v>13.626029650305059</v>
      </c>
      <c r="Z95" s="19">
        <v>33.553191846700877</v>
      </c>
      <c r="AA95" s="2">
        <v>-34.516195779681162</v>
      </c>
      <c r="AB95" s="62">
        <v>89</v>
      </c>
      <c r="AC95" s="46">
        <v>6.2069031904663508</v>
      </c>
      <c r="AD95" s="97">
        <v>98.936640731927682</v>
      </c>
      <c r="AE95" s="97">
        <v>148.09930066232187</v>
      </c>
      <c r="AF95" s="97">
        <v>5.9716584869881348</v>
      </c>
      <c r="AG95" s="97">
        <v>112.59890428809713</v>
      </c>
      <c r="AH95" s="21">
        <v>34.595761113960499</v>
      </c>
      <c r="AI95" s="97">
        <v>149.56389918347421</v>
      </c>
      <c r="AJ95" s="97">
        <v>98.936640731927682</v>
      </c>
      <c r="AK95" s="97">
        <v>12.350556629061501</v>
      </c>
      <c r="AL95" s="19">
        <v>5.9716584869881348</v>
      </c>
      <c r="AM95" s="97">
        <v>9.6656661844335368</v>
      </c>
      <c r="AN95" s="21">
        <v>34.595761113960499</v>
      </c>
      <c r="AO95" s="2">
        <v>-61.625276560640273</v>
      </c>
      <c r="AP95" s="66">
        <v>89</v>
      </c>
      <c r="AQ95" s="97">
        <v>5.8479690683266536</v>
      </c>
      <c r="AR95" s="97">
        <v>99.73874780375553</v>
      </c>
      <c r="AS95" s="97">
        <v>142.59626926026792</v>
      </c>
      <c r="AT95" s="97">
        <v>75.888684922255109</v>
      </c>
      <c r="AU95" s="97">
        <v>113.67218755505182</v>
      </c>
      <c r="AV95" s="21">
        <v>35.338394534982349</v>
      </c>
      <c r="AW95" s="97">
        <v>144.42104972560847</v>
      </c>
      <c r="AX95" s="97">
        <v>99.73874780375553</v>
      </c>
      <c r="AY95" s="97">
        <v>11.797396240523778</v>
      </c>
      <c r="AZ95" s="97">
        <v>75.888684922255109</v>
      </c>
      <c r="BA95" s="97">
        <v>0.83836667847899315</v>
      </c>
      <c r="BB95" s="97">
        <v>35.338394534982349</v>
      </c>
      <c r="BC95" s="2">
        <v>-13.89097402380191</v>
      </c>
      <c r="BD95" s="62">
        <v>89</v>
      </c>
      <c r="BE95" s="97">
        <v>5.1642098368276921</v>
      </c>
      <c r="BF95" s="97">
        <v>99.317651520287825</v>
      </c>
      <c r="BG95" s="97">
        <v>149.56593534679328</v>
      </c>
      <c r="BH95" s="97">
        <v>5.9496476463020356</v>
      </c>
      <c r="BI95" s="97">
        <v>112.58980451171352</v>
      </c>
      <c r="BJ95" s="21">
        <v>32.700959455164238</v>
      </c>
      <c r="BK95" s="97">
        <v>149.44351689008153</v>
      </c>
      <c r="BL95" s="97">
        <v>99.317651520287825</v>
      </c>
      <c r="BM95" s="97">
        <v>11.138905952981517</v>
      </c>
      <c r="BN95" s="97">
        <v>5.9496476463020356</v>
      </c>
      <c r="BO95" s="97">
        <v>13.200557847082337</v>
      </c>
      <c r="BP95" s="97">
        <v>32.700959455164238</v>
      </c>
      <c r="BQ95" s="2">
        <v>-61.353069814074075</v>
      </c>
      <c r="BR95" s="97">
        <v>5.3628277772213702</v>
      </c>
      <c r="BS95" s="97">
        <v>99.544771493969733</v>
      </c>
      <c r="BT95" s="97">
        <v>147.25466924261417</v>
      </c>
      <c r="BU95" s="97">
        <v>0.67774577147104731</v>
      </c>
      <c r="BV95" s="97">
        <v>114.09437798659896</v>
      </c>
      <c r="BW95" s="21">
        <v>99.617838467951174</v>
      </c>
      <c r="BX95" s="97">
        <v>146.95682719895794</v>
      </c>
      <c r="BY95" s="97">
        <v>99.544771493969733</v>
      </c>
      <c r="BZ95" s="97">
        <v>12.729590818618815</v>
      </c>
      <c r="CA95" s="97">
        <v>0.67774577147104731</v>
      </c>
      <c r="CB95" s="97">
        <v>12.10288515152595</v>
      </c>
      <c r="CC95" s="97">
        <v>99.617838467951174</v>
      </c>
      <c r="CD95" s="2">
        <v>-70.172789409761592</v>
      </c>
    </row>
    <row r="96" spans="1:82" x14ac:dyDescent="0.25">
      <c r="A96" s="59">
        <v>90</v>
      </c>
      <c r="B96" s="46">
        <v>6.7726504135754793</v>
      </c>
      <c r="C96" s="97">
        <v>98.454472501784252</v>
      </c>
      <c r="D96" s="97">
        <v>149.73226630778441</v>
      </c>
      <c r="E96" s="97">
        <v>6.108246556741121</v>
      </c>
      <c r="F96" s="97">
        <v>111.31820486786874</v>
      </c>
      <c r="G96" s="21">
        <v>34.492478023612506</v>
      </c>
      <c r="H96" s="97">
        <v>150.44080459093536</v>
      </c>
      <c r="I96" s="97">
        <v>98.454472501784252</v>
      </c>
      <c r="J96" s="97">
        <v>13.388955028036028</v>
      </c>
      <c r="K96" s="97">
        <v>6.108246556741121</v>
      </c>
      <c r="L96" s="97">
        <v>7.1648199410000935</v>
      </c>
      <c r="M96" s="97">
        <v>34.492478023612506</v>
      </c>
      <c r="N96" s="2">
        <v>-61.640786209691264</v>
      </c>
      <c r="O96" s="97">
        <v>5.5045398348723857</v>
      </c>
      <c r="P96" s="97">
        <v>12.358379302984838</v>
      </c>
      <c r="Q96" s="97">
        <v>144.18586705469002</v>
      </c>
      <c r="R96" s="97">
        <v>5.4128405108775173</v>
      </c>
      <c r="S96" s="97">
        <v>112.02066541871169</v>
      </c>
      <c r="T96" s="21">
        <v>34.601788442719247</v>
      </c>
      <c r="U96" s="97">
        <v>140.89312755357227</v>
      </c>
      <c r="V96" s="97">
        <v>12.358379302984838</v>
      </c>
      <c r="W96" s="97">
        <v>7.4994061459624337</v>
      </c>
      <c r="X96" s="97">
        <v>5.4128405108775173</v>
      </c>
      <c r="Y96" s="97">
        <v>9.9072271294038945</v>
      </c>
      <c r="Z96" s="19">
        <v>34.601788442719247</v>
      </c>
      <c r="AA96" s="2">
        <v>-41.274992209709602</v>
      </c>
      <c r="AB96" s="62">
        <v>90</v>
      </c>
      <c r="AC96" s="46">
        <v>6.047577954153291</v>
      </c>
      <c r="AD96" s="97">
        <v>99.611657362409119</v>
      </c>
      <c r="AE96" s="97">
        <v>150.39510172771583</v>
      </c>
      <c r="AF96" s="97">
        <v>6.8481916676571313</v>
      </c>
      <c r="AG96" s="97">
        <v>114.498823434798</v>
      </c>
      <c r="AH96" s="21">
        <v>34.054948359775636</v>
      </c>
      <c r="AI96" s="97">
        <v>148.30979172411688</v>
      </c>
      <c r="AJ96" s="97">
        <v>99.611657362409119</v>
      </c>
      <c r="AK96" s="97">
        <v>9.960567432705961</v>
      </c>
      <c r="AL96" s="19">
        <v>6.8481916676571313</v>
      </c>
      <c r="AM96" s="97">
        <v>10.661895019280339</v>
      </c>
      <c r="AN96" s="21">
        <v>34.054948359775636</v>
      </c>
      <c r="AO96" s="2">
        <v>-59.337863065435712</v>
      </c>
      <c r="AP96" s="66">
        <v>90</v>
      </c>
      <c r="AQ96" s="97">
        <v>5.6934745135340421</v>
      </c>
      <c r="AR96" s="97">
        <v>100.19132942061897</v>
      </c>
      <c r="AS96" s="97">
        <v>140.49206901560405</v>
      </c>
      <c r="AT96" s="97">
        <v>77.638199188087015</v>
      </c>
      <c r="AU96" s="97">
        <v>108.91883975966925</v>
      </c>
      <c r="AV96" s="21">
        <v>32.725506774356255</v>
      </c>
      <c r="AW96" s="97">
        <v>143.24398614291883</v>
      </c>
      <c r="AX96" s="97">
        <v>100.19132942061897</v>
      </c>
      <c r="AY96" s="97">
        <v>15.443008180697783</v>
      </c>
      <c r="AZ96" s="97">
        <v>77.638199188087015</v>
      </c>
      <c r="BA96" s="97">
        <v>3.7729491230157302</v>
      </c>
      <c r="BB96" s="97">
        <v>32.725506774356255</v>
      </c>
      <c r="BC96" s="2">
        <v>-13.228834676159163</v>
      </c>
      <c r="BD96" s="62">
        <v>90</v>
      </c>
      <c r="BE96" s="97">
        <v>6.1783148308360554</v>
      </c>
      <c r="BF96" s="97">
        <v>99.784986997192192</v>
      </c>
      <c r="BG96" s="97">
        <v>148.6657105501896</v>
      </c>
      <c r="BH96" s="97">
        <v>7.0284651906928381</v>
      </c>
      <c r="BI96" s="97">
        <v>115.01979151947293</v>
      </c>
      <c r="BJ96" s="21">
        <v>34.361947603401703</v>
      </c>
      <c r="BK96" s="97">
        <v>150.80685827898859</v>
      </c>
      <c r="BL96" s="97">
        <v>99.784986997192192</v>
      </c>
      <c r="BM96" s="97">
        <v>11.450182779396409</v>
      </c>
      <c r="BN96" s="97">
        <v>7.0284651906928381</v>
      </c>
      <c r="BO96" s="97">
        <v>8.3083958020998718</v>
      </c>
      <c r="BP96" s="97">
        <v>34.361947603401703</v>
      </c>
      <c r="BQ96" s="2">
        <v>-60.466934621771891</v>
      </c>
      <c r="BR96" s="97">
        <v>6.2831499044981376</v>
      </c>
      <c r="BS96" s="97">
        <v>99.38634744397163</v>
      </c>
      <c r="BT96" s="97">
        <v>147.00795935098182</v>
      </c>
      <c r="BU96" s="97">
        <v>1.5171356830706679</v>
      </c>
      <c r="BV96" s="97">
        <v>113.282876803552</v>
      </c>
      <c r="BW96" s="21">
        <v>99.341924751189978</v>
      </c>
      <c r="BX96" s="97">
        <v>149.53246105039625</v>
      </c>
      <c r="BY96" s="97">
        <v>99.38634744397163</v>
      </c>
      <c r="BZ96" s="97">
        <v>11.353511169436967</v>
      </c>
      <c r="CA96" s="97">
        <v>1.5171356830706679</v>
      </c>
      <c r="CB96" s="97">
        <v>6.7368958311081153</v>
      </c>
      <c r="CC96" s="97">
        <v>99.341924751189978</v>
      </c>
      <c r="CD96" s="2">
        <v>-75.412292999620149</v>
      </c>
    </row>
    <row r="97" spans="1:82" x14ac:dyDescent="0.25">
      <c r="A97" s="59">
        <v>91</v>
      </c>
      <c r="B97" s="46">
        <v>5.4207017741233745</v>
      </c>
      <c r="C97" s="97">
        <v>99.275172579842632</v>
      </c>
      <c r="D97" s="97">
        <v>148.39820297713845</v>
      </c>
      <c r="E97" s="97">
        <v>6.6410147359857632</v>
      </c>
      <c r="F97" s="97">
        <v>113.41227045479171</v>
      </c>
      <c r="G97" s="21">
        <v>33.311707009805595</v>
      </c>
      <c r="H97" s="97">
        <v>150.27722739729725</v>
      </c>
      <c r="I97" s="97">
        <v>99.275172579842632</v>
      </c>
      <c r="J97" s="97">
        <v>10.560306414606002</v>
      </c>
      <c r="K97" s="97">
        <v>6.6410147359857632</v>
      </c>
      <c r="L97" s="97">
        <v>10.931350250036106</v>
      </c>
      <c r="M97" s="97">
        <v>33.311707009805595</v>
      </c>
      <c r="N97" s="2">
        <v>-60.843641460885607</v>
      </c>
      <c r="O97" s="97">
        <v>5.7660571298817</v>
      </c>
      <c r="P97" s="97">
        <v>11.352118631905887</v>
      </c>
      <c r="Q97" s="97">
        <v>140.78186194927815</v>
      </c>
      <c r="R97" s="97">
        <v>6.5997967744878787</v>
      </c>
      <c r="S97" s="97">
        <v>115.17152750359652</v>
      </c>
      <c r="T97" s="21">
        <v>33.54831203624942</v>
      </c>
      <c r="U97" s="97">
        <v>139.91885316179938</v>
      </c>
      <c r="V97" s="97">
        <v>11.352118631905887</v>
      </c>
      <c r="W97" s="97">
        <v>11.809117915480366</v>
      </c>
      <c r="X97" s="97">
        <v>6.5997967744878787</v>
      </c>
      <c r="Y97" s="97">
        <v>10.83949898339414</v>
      </c>
      <c r="Z97" s="19">
        <v>33.54831203624942</v>
      </c>
      <c r="AA97" s="2">
        <v>-37.195344390685449</v>
      </c>
      <c r="AB97" s="62">
        <v>91</v>
      </c>
      <c r="AC97" s="46">
        <v>5.7453103636067029</v>
      </c>
      <c r="AD97" s="97">
        <v>99.519500973005321</v>
      </c>
      <c r="AE97" s="97">
        <v>149.48926953300511</v>
      </c>
      <c r="AF97" s="97">
        <v>6.3347231029214921</v>
      </c>
      <c r="AG97" s="97">
        <v>115.51713224337763</v>
      </c>
      <c r="AH97" s="21">
        <v>33.566065255352029</v>
      </c>
      <c r="AI97" s="97">
        <v>148.44795417517298</v>
      </c>
      <c r="AJ97" s="97">
        <v>99.519500973005321</v>
      </c>
      <c r="AK97" s="97">
        <v>13.699734375554904</v>
      </c>
      <c r="AL97" s="19">
        <v>6.3347231029214921</v>
      </c>
      <c r="AM97" s="97">
        <v>16.009140193118277</v>
      </c>
      <c r="AN97" s="21">
        <v>33.566065255352029</v>
      </c>
      <c r="AO97" s="2">
        <v>-58.539908080028631</v>
      </c>
      <c r="AP97" s="66">
        <v>91</v>
      </c>
      <c r="AQ97" s="97">
        <v>6.4426481729572478</v>
      </c>
      <c r="AR97" s="97">
        <v>99.371859829844141</v>
      </c>
      <c r="AS97" s="97">
        <v>142.42383586039657</v>
      </c>
      <c r="AT97" s="97">
        <v>76.974533504848495</v>
      </c>
      <c r="AU97" s="97">
        <v>110.55659363355859</v>
      </c>
      <c r="AV97" s="21">
        <v>34.97858297258454</v>
      </c>
      <c r="AW97" s="97">
        <v>146.38212474144478</v>
      </c>
      <c r="AX97" s="97">
        <v>99.371859829844141</v>
      </c>
      <c r="AY97" s="97">
        <v>10.372759071574734</v>
      </c>
      <c r="AZ97" s="97">
        <v>76.974533504848495</v>
      </c>
      <c r="BA97" s="97">
        <v>6.348551857278653</v>
      </c>
      <c r="BB97" s="97">
        <v>34.97858297258454</v>
      </c>
      <c r="BC97" s="2">
        <v>-12.856153588671896</v>
      </c>
      <c r="BD97" s="62">
        <v>91</v>
      </c>
      <c r="BE97" s="97">
        <v>6.210970205783763</v>
      </c>
      <c r="BF97" s="97">
        <v>99.033010759404647</v>
      </c>
      <c r="BG97" s="97">
        <v>148.65739319955998</v>
      </c>
      <c r="BH97" s="97">
        <v>5.4985203020108901</v>
      </c>
      <c r="BI97" s="97">
        <v>113.33220571331184</v>
      </c>
      <c r="BJ97" s="21">
        <v>33.190729766561461</v>
      </c>
      <c r="BK97" s="97">
        <v>148.16335312281868</v>
      </c>
      <c r="BL97" s="97">
        <v>99.033010759404647</v>
      </c>
      <c r="BM97" s="97">
        <v>11.047846090807774</v>
      </c>
      <c r="BN97" s="97">
        <v>5.4985203020108901</v>
      </c>
      <c r="BO97" s="97">
        <v>4.1647109848474253</v>
      </c>
      <c r="BP97" s="97">
        <v>33.190729766561461</v>
      </c>
      <c r="BQ97" s="2">
        <v>-65.32890340295981</v>
      </c>
      <c r="BR97" s="97">
        <v>6.3826063237392532</v>
      </c>
      <c r="BS97" s="97">
        <v>99.437978892084232</v>
      </c>
      <c r="BT97" s="97">
        <v>146.18927157346101</v>
      </c>
      <c r="BU97" s="97">
        <v>1.343213760898549</v>
      </c>
      <c r="BV97" s="97">
        <v>113.0255131469637</v>
      </c>
      <c r="BW97" s="21">
        <v>99.548251703443398</v>
      </c>
      <c r="BX97" s="97">
        <v>149.12279587397313</v>
      </c>
      <c r="BY97" s="97">
        <v>99.437978892084232</v>
      </c>
      <c r="BZ97" s="97">
        <v>12.345950581884917</v>
      </c>
      <c r="CA97" s="97">
        <v>1.343213760898549</v>
      </c>
      <c r="CB97" s="97">
        <v>13.985517776797572</v>
      </c>
      <c r="CC97" s="97">
        <v>99.548251703443398</v>
      </c>
      <c r="CD97" s="2">
        <v>-65.245030029649456</v>
      </c>
    </row>
    <row r="98" spans="1:82" x14ac:dyDescent="0.25">
      <c r="A98" s="59">
        <v>92</v>
      </c>
      <c r="B98" s="46">
        <v>5.6035956563051847</v>
      </c>
      <c r="C98" s="97">
        <v>99.193215466350111</v>
      </c>
      <c r="D98" s="97">
        <v>147.81326632138479</v>
      </c>
      <c r="E98" s="97">
        <v>6.5431659613565003</v>
      </c>
      <c r="F98" s="97">
        <v>114.26336365473544</v>
      </c>
      <c r="G98" s="21">
        <v>34.396099698168079</v>
      </c>
      <c r="H98" s="97">
        <v>150.57703526071882</v>
      </c>
      <c r="I98" s="97">
        <v>99.193215466350111</v>
      </c>
      <c r="J98" s="97">
        <v>12.043697726981033</v>
      </c>
      <c r="K98" s="97">
        <v>6.5431659613565003</v>
      </c>
      <c r="L98" s="97">
        <v>-1.1019858695893845</v>
      </c>
      <c r="M98" s="97">
        <v>34.396099698168079</v>
      </c>
      <c r="N98" s="2">
        <v>-67.450382014620189</v>
      </c>
      <c r="O98" s="97">
        <v>6.2250812108070512</v>
      </c>
      <c r="P98" s="97">
        <v>8.2383315614168762</v>
      </c>
      <c r="Q98" s="97">
        <v>143.44112256505659</v>
      </c>
      <c r="R98" s="97">
        <v>7.6818419919700762</v>
      </c>
      <c r="S98" s="97">
        <v>113.72813188977258</v>
      </c>
      <c r="T98" s="21">
        <v>33.364688063149011</v>
      </c>
      <c r="U98" s="97">
        <v>144.22210251975164</v>
      </c>
      <c r="V98" s="97">
        <v>8.2383315614168762</v>
      </c>
      <c r="W98" s="97">
        <v>10.211013260084497</v>
      </c>
      <c r="X98" s="97">
        <v>7.6818419919700762</v>
      </c>
      <c r="Y98" s="97">
        <v>8.2302430553513801</v>
      </c>
      <c r="Z98" s="19">
        <v>33.364688063149011</v>
      </c>
      <c r="AA98" s="2">
        <v>-33.524639670130739</v>
      </c>
      <c r="AB98" s="62">
        <v>92</v>
      </c>
      <c r="AC98" s="46">
        <v>6.5893868473590693</v>
      </c>
      <c r="AD98" s="97">
        <v>99.698173237506069</v>
      </c>
      <c r="AE98" s="97">
        <v>148.88204370348365</v>
      </c>
      <c r="AF98" s="97">
        <v>5.7002837927188983</v>
      </c>
      <c r="AG98" s="97">
        <v>112.56318568031672</v>
      </c>
      <c r="AH98" s="21">
        <v>35.324740987878229</v>
      </c>
      <c r="AI98" s="97">
        <v>148.85400081392544</v>
      </c>
      <c r="AJ98" s="97">
        <v>99.698173237506069</v>
      </c>
      <c r="AK98" s="97">
        <v>11.865804204887047</v>
      </c>
      <c r="AL98" s="19">
        <v>5.7002837927188983</v>
      </c>
      <c r="AM98" s="97">
        <v>12.418904890748129</v>
      </c>
      <c r="AN98" s="21">
        <v>35.324740987878229</v>
      </c>
      <c r="AO98" s="2">
        <v>-60.227505571185489</v>
      </c>
      <c r="AP98" s="66">
        <v>92</v>
      </c>
      <c r="AQ98" s="97">
        <v>6.1027940204868152</v>
      </c>
      <c r="AR98" s="97">
        <v>100.22143339094832</v>
      </c>
      <c r="AS98" s="97">
        <v>140.82239731652109</v>
      </c>
      <c r="AT98" s="97">
        <v>76.054720854020033</v>
      </c>
      <c r="AU98" s="97">
        <v>112.58764752854195</v>
      </c>
      <c r="AV98" s="21">
        <v>33.596798118484024</v>
      </c>
      <c r="AW98" s="97">
        <v>144.68205575537712</v>
      </c>
      <c r="AX98" s="97">
        <v>100.22143339094832</v>
      </c>
      <c r="AY98" s="97">
        <v>13.260815023115512</v>
      </c>
      <c r="AZ98" s="97">
        <v>76.054720854020033</v>
      </c>
      <c r="BA98" s="97">
        <v>4.4909257605585706</v>
      </c>
      <c r="BB98" s="97">
        <v>33.596798118484024</v>
      </c>
      <c r="BC98" s="2">
        <v>-13.767505108118455</v>
      </c>
      <c r="BD98" s="62">
        <v>92</v>
      </c>
      <c r="BE98" s="97">
        <v>5.8673523987933551</v>
      </c>
      <c r="BF98" s="97">
        <v>99.337554466454293</v>
      </c>
      <c r="BG98" s="97">
        <v>149.4775756415859</v>
      </c>
      <c r="BH98" s="97">
        <v>4.7354459561727058</v>
      </c>
      <c r="BI98" s="97">
        <v>115.05657827454215</v>
      </c>
      <c r="BJ98" s="21">
        <v>33.063469573390165</v>
      </c>
      <c r="BK98" s="97">
        <v>150.30086618656762</v>
      </c>
      <c r="BL98" s="97">
        <v>99.337554466454293</v>
      </c>
      <c r="BM98" s="97">
        <v>12.610814400802951</v>
      </c>
      <c r="BN98" s="97">
        <v>4.7354459561727058</v>
      </c>
      <c r="BO98" s="97">
        <v>5.3773993600900667</v>
      </c>
      <c r="BP98" s="97">
        <v>33.063469573390165</v>
      </c>
      <c r="BQ98" s="2">
        <v>-67.536672993138694</v>
      </c>
      <c r="BR98" s="97">
        <v>6.362226277300282</v>
      </c>
      <c r="BS98" s="97">
        <v>99.564284103962706</v>
      </c>
      <c r="BT98" s="97">
        <v>148.15847581855496</v>
      </c>
      <c r="BU98" s="97">
        <v>1.0901396627742634</v>
      </c>
      <c r="BV98" s="97">
        <v>115.35321823053025</v>
      </c>
      <c r="BW98" s="21">
        <v>99.763361238442982</v>
      </c>
      <c r="BX98" s="97">
        <v>148.24499513335724</v>
      </c>
      <c r="BY98" s="97">
        <v>99.564284103962706</v>
      </c>
      <c r="BZ98" s="97">
        <v>12.799987181136496</v>
      </c>
      <c r="CA98" s="97">
        <v>1.0901396627742634</v>
      </c>
      <c r="CB98" s="97">
        <v>6.7618867642396783</v>
      </c>
      <c r="CC98" s="97">
        <v>99.763361238442982</v>
      </c>
      <c r="CD98" s="2">
        <v>-76.400756284937756</v>
      </c>
    </row>
    <row r="99" spans="1:82" x14ac:dyDescent="0.25">
      <c r="A99" s="59">
        <v>93</v>
      </c>
      <c r="B99" s="46">
        <v>4.2754494113827786</v>
      </c>
      <c r="C99" s="97">
        <v>99.927082026430043</v>
      </c>
      <c r="D99" s="97">
        <v>149.75352211166839</v>
      </c>
      <c r="E99" s="97">
        <v>6.2127662650072084</v>
      </c>
      <c r="F99" s="97">
        <v>113.14403883633118</v>
      </c>
      <c r="G99" s="21">
        <v>32.576777139864845</v>
      </c>
      <c r="H99" s="97">
        <v>150.05223826442906</v>
      </c>
      <c r="I99" s="97">
        <v>99.927082026430043</v>
      </c>
      <c r="J99" s="97">
        <v>10.983008636247511</v>
      </c>
      <c r="K99" s="97">
        <v>6.2127662650072084</v>
      </c>
      <c r="L99" s="97">
        <v>6.236742614987369</v>
      </c>
      <c r="M99" s="97">
        <v>32.576777139864845</v>
      </c>
      <c r="N99" s="2">
        <v>-65.856786799085427</v>
      </c>
      <c r="O99" s="97">
        <v>5.1568712353395405</v>
      </c>
      <c r="P99" s="97">
        <v>8.7053559394325397</v>
      </c>
      <c r="Q99" s="97">
        <v>148.37484142562016</v>
      </c>
      <c r="R99" s="97">
        <v>5.4064120841864796</v>
      </c>
      <c r="S99" s="97">
        <v>112.57080145854974</v>
      </c>
      <c r="T99" s="21">
        <v>33.861009388539294</v>
      </c>
      <c r="U99" s="97">
        <v>144.16299582242485</v>
      </c>
      <c r="V99" s="97">
        <v>8.7053559394325397</v>
      </c>
      <c r="W99" s="97">
        <v>10.04493729587173</v>
      </c>
      <c r="X99" s="97">
        <v>5.4064120841864796</v>
      </c>
      <c r="Y99" s="97">
        <v>7.7369461542704272</v>
      </c>
      <c r="Z99" s="19">
        <v>33.861009388539294</v>
      </c>
      <c r="AA99" s="2">
        <v>-40.528953907843523</v>
      </c>
      <c r="AB99" s="62">
        <v>93</v>
      </c>
      <c r="AC99" s="46">
        <v>6.6930222795657608</v>
      </c>
      <c r="AD99" s="97">
        <v>98.574492963580795</v>
      </c>
      <c r="AE99" s="97">
        <v>146.68191479734816</v>
      </c>
      <c r="AF99" s="97">
        <v>6.2952918718570618</v>
      </c>
      <c r="AG99" s="97">
        <v>113.71042345541909</v>
      </c>
      <c r="AH99" s="21">
        <v>33.792413978252732</v>
      </c>
      <c r="AI99" s="97">
        <v>149.41481886442804</v>
      </c>
      <c r="AJ99" s="97">
        <v>98.574492963580795</v>
      </c>
      <c r="AK99" s="97">
        <v>11.863584451321133</v>
      </c>
      <c r="AL99" s="19">
        <v>6.2952918718570618</v>
      </c>
      <c r="AM99" s="97">
        <v>8.236204540780566</v>
      </c>
      <c r="AN99" s="21">
        <v>33.792413978252732</v>
      </c>
      <c r="AO99" s="2">
        <v>-61.043860591214774</v>
      </c>
      <c r="AP99" s="66">
        <v>93</v>
      </c>
      <c r="AQ99" s="97">
        <v>5.5608982290940334</v>
      </c>
      <c r="AR99" s="97">
        <v>99.215936479974729</v>
      </c>
      <c r="AS99" s="97">
        <v>139.89002860044428</v>
      </c>
      <c r="AT99" s="97">
        <v>76.539661455606137</v>
      </c>
      <c r="AU99" s="97">
        <v>114.63950023754826</v>
      </c>
      <c r="AV99" s="21">
        <v>33.182460186311403</v>
      </c>
      <c r="AW99" s="97">
        <v>145.48229362191933</v>
      </c>
      <c r="AX99" s="97">
        <v>99.215936479974729</v>
      </c>
      <c r="AY99" s="97">
        <v>12.626531376342854</v>
      </c>
      <c r="AZ99" s="97">
        <v>76.539661455606137</v>
      </c>
      <c r="BA99" s="97">
        <v>4.5793428935742115</v>
      </c>
      <c r="BB99" s="97">
        <v>33.182460186311403</v>
      </c>
      <c r="BC99" s="2">
        <v>-13.791413428545864</v>
      </c>
      <c r="BD99" s="62">
        <v>93</v>
      </c>
      <c r="BE99" s="97">
        <v>6.3518309610768071</v>
      </c>
      <c r="BF99" s="97">
        <v>98.736004783334494</v>
      </c>
      <c r="BG99" s="97">
        <v>147.10523501166617</v>
      </c>
      <c r="BH99" s="97">
        <v>5.2076439857572847</v>
      </c>
      <c r="BI99" s="97">
        <v>113.88007230711115</v>
      </c>
      <c r="BJ99" s="21">
        <v>33.525007020380166</v>
      </c>
      <c r="BK99" s="97">
        <v>149.26560775678641</v>
      </c>
      <c r="BL99" s="97">
        <v>98.736004783334494</v>
      </c>
      <c r="BM99" s="97">
        <v>12.262920730077973</v>
      </c>
      <c r="BN99" s="97">
        <v>5.2076439857572847</v>
      </c>
      <c r="BO99" s="97">
        <v>10.041680830039216</v>
      </c>
      <c r="BP99" s="97">
        <v>33.525007020380166</v>
      </c>
      <c r="BQ99" s="2">
        <v>-62.949288529247887</v>
      </c>
      <c r="BR99" s="97">
        <v>6.123634192414249</v>
      </c>
      <c r="BS99" s="97">
        <v>99.209158351565335</v>
      </c>
      <c r="BT99" s="97">
        <v>149.46663008267868</v>
      </c>
      <c r="BU99" s="97">
        <v>-0.17531750722362682</v>
      </c>
      <c r="BV99" s="97">
        <v>113.61642792533016</v>
      </c>
      <c r="BW99" s="21">
        <v>99.332383880216554</v>
      </c>
      <c r="BX99" s="97">
        <v>149.10344040657841</v>
      </c>
      <c r="BY99" s="97">
        <v>99.209158351565335</v>
      </c>
      <c r="BZ99" s="97">
        <v>10.902809672013484</v>
      </c>
      <c r="CA99" s="97">
        <v>-0.17531750722362682</v>
      </c>
      <c r="CB99" s="97">
        <v>8.3700203888387943</v>
      </c>
      <c r="CC99" s="97">
        <v>99.332383880216554</v>
      </c>
      <c r="CD99" s="2">
        <v>-77.237390554685021</v>
      </c>
    </row>
    <row r="100" spans="1:82" x14ac:dyDescent="0.25">
      <c r="A100" s="59">
        <v>94</v>
      </c>
      <c r="B100" s="46">
        <v>6.0896364561791412</v>
      </c>
      <c r="C100" s="97">
        <v>99.212332639242689</v>
      </c>
      <c r="D100" s="97">
        <v>149.09829747697344</v>
      </c>
      <c r="E100" s="97">
        <v>7.2502864094980266</v>
      </c>
      <c r="F100" s="97">
        <v>113.20911268972277</v>
      </c>
      <c r="G100" s="21">
        <v>34.271279796525839</v>
      </c>
      <c r="H100" s="97">
        <v>149.41088854548951</v>
      </c>
      <c r="I100" s="97">
        <v>99.212332639242689</v>
      </c>
      <c r="J100" s="97">
        <v>12.149028354601398</v>
      </c>
      <c r="K100" s="97">
        <v>7.2502864094980266</v>
      </c>
      <c r="L100" s="97">
        <v>7.4160386087883055</v>
      </c>
      <c r="M100" s="97">
        <v>34.271279796525839</v>
      </c>
      <c r="N100" s="2">
        <v>-60.164629243529212</v>
      </c>
      <c r="O100" s="97">
        <v>6.0859763716768871</v>
      </c>
      <c r="P100" s="97">
        <v>11.555279126543224</v>
      </c>
      <c r="Q100" s="97">
        <v>141.29834381228062</v>
      </c>
      <c r="R100" s="97">
        <v>7.0295971720387938</v>
      </c>
      <c r="S100" s="97">
        <v>115.77997581790005</v>
      </c>
      <c r="T100" s="21">
        <v>34.136111008024365</v>
      </c>
      <c r="U100" s="97">
        <v>144.49826590993666</v>
      </c>
      <c r="V100" s="97">
        <v>11.555279126543224</v>
      </c>
      <c r="W100" s="97">
        <v>11.586787091140355</v>
      </c>
      <c r="X100" s="97">
        <v>7.0295971720387938</v>
      </c>
      <c r="Y100" s="97">
        <v>12.865933068024059</v>
      </c>
      <c r="Z100" s="19">
        <v>34.136111008024365</v>
      </c>
      <c r="AA100" s="2">
        <v>-35.33360911894269</v>
      </c>
      <c r="AB100" s="62">
        <v>94</v>
      </c>
      <c r="AC100" s="46">
        <v>6.2678001604545495</v>
      </c>
      <c r="AD100" s="97">
        <v>99.3614506393413</v>
      </c>
      <c r="AE100" s="97">
        <v>147.9965543817604</v>
      </c>
      <c r="AF100" s="97">
        <v>6.7285182541020365</v>
      </c>
      <c r="AG100" s="97">
        <v>115.10942526277049</v>
      </c>
      <c r="AH100" s="21">
        <v>35.027014803720661</v>
      </c>
      <c r="AI100" s="97">
        <v>144.77877941968956</v>
      </c>
      <c r="AJ100" s="97">
        <v>99.3614506393413</v>
      </c>
      <c r="AK100" s="97">
        <v>12.147053276220085</v>
      </c>
      <c r="AL100" s="19">
        <v>6.7285182541020365</v>
      </c>
      <c r="AM100" s="97">
        <v>5.6421406685226163</v>
      </c>
      <c r="AN100" s="21">
        <v>35.027014803720661</v>
      </c>
      <c r="AO100" s="2">
        <v>-61.487166121974916</v>
      </c>
      <c r="AP100" s="66">
        <v>94</v>
      </c>
      <c r="AQ100" s="97">
        <v>5.5165899473927391</v>
      </c>
      <c r="AR100" s="97">
        <v>100.02900296911386</v>
      </c>
      <c r="AS100" s="97">
        <v>141.62672508572663</v>
      </c>
      <c r="AT100" s="97">
        <v>74.736721467447879</v>
      </c>
      <c r="AU100" s="97">
        <v>112.98700918292255</v>
      </c>
      <c r="AV100" s="21">
        <v>34.378563009551677</v>
      </c>
      <c r="AW100" s="97">
        <v>143.32186985335207</v>
      </c>
      <c r="AX100" s="97">
        <v>100.02900296911386</v>
      </c>
      <c r="AY100" s="97">
        <v>12.599584285165612</v>
      </c>
      <c r="AZ100" s="97">
        <v>74.736721467447879</v>
      </c>
      <c r="BA100" s="97">
        <v>5.2770699339765841</v>
      </c>
      <c r="BB100" s="97">
        <v>34.378563009551677</v>
      </c>
      <c r="BC100" s="2">
        <v>-13.949498400474667</v>
      </c>
      <c r="BD100" s="62">
        <v>94</v>
      </c>
      <c r="BE100" s="97">
        <v>6.2233616178694229</v>
      </c>
      <c r="BF100" s="97">
        <v>98.892642185471644</v>
      </c>
      <c r="BG100" s="97">
        <v>147.20598215499643</v>
      </c>
      <c r="BH100" s="97">
        <v>5.35737773950276</v>
      </c>
      <c r="BI100" s="97">
        <v>113.86006164804195</v>
      </c>
      <c r="BJ100" s="21">
        <v>34.72244736106866</v>
      </c>
      <c r="BK100" s="97">
        <v>148.88092925091968</v>
      </c>
      <c r="BL100" s="97">
        <v>98.892642185471644</v>
      </c>
      <c r="BM100" s="97">
        <v>11.46352498025613</v>
      </c>
      <c r="BN100" s="97">
        <v>5.35737773950276</v>
      </c>
      <c r="BO100" s="97">
        <v>11.614018060619113</v>
      </c>
      <c r="BP100" s="97">
        <v>34.72244736106866</v>
      </c>
      <c r="BQ100" s="2">
        <v>-61.956743373536035</v>
      </c>
      <c r="BR100" s="97">
        <v>5.7493394465979826</v>
      </c>
      <c r="BS100" s="97">
        <v>99.942816126481063</v>
      </c>
      <c r="BT100" s="97">
        <v>148.07445422670264</v>
      </c>
      <c r="BU100" s="97">
        <v>0.56705635409412292</v>
      </c>
      <c r="BV100" s="97">
        <v>112.16288743133005</v>
      </c>
      <c r="BW100" s="21">
        <v>100.05674319582572</v>
      </c>
      <c r="BX100" s="97">
        <v>147.14456808169419</v>
      </c>
      <c r="BY100" s="97">
        <v>99.942816126481063</v>
      </c>
      <c r="BZ100" s="97">
        <v>9.8237262998718098</v>
      </c>
      <c r="CA100" s="97">
        <v>0.56705635409412292</v>
      </c>
      <c r="CB100" s="97">
        <v>7.9648360062874914</v>
      </c>
      <c r="CC100" s="97">
        <v>100.05674319582572</v>
      </c>
      <c r="CD100" s="2">
        <v>-76.302434554124517</v>
      </c>
    </row>
    <row r="101" spans="1:82" x14ac:dyDescent="0.25">
      <c r="A101" s="59">
        <v>95</v>
      </c>
      <c r="B101" s="46">
        <v>5.6430021439911977</v>
      </c>
      <c r="C101" s="97">
        <v>97.984410676038934</v>
      </c>
      <c r="D101" s="97">
        <v>151.06817946310073</v>
      </c>
      <c r="E101" s="97">
        <v>5.5766940012208615</v>
      </c>
      <c r="F101" s="97">
        <v>112.77396185303174</v>
      </c>
      <c r="G101" s="21">
        <v>34.46826274881029</v>
      </c>
      <c r="H101" s="97">
        <v>148.45849291546949</v>
      </c>
      <c r="I101" s="97">
        <v>97.984410676038934</v>
      </c>
      <c r="J101" s="97">
        <v>10.818863714858699</v>
      </c>
      <c r="K101" s="97">
        <v>5.5766940012208615</v>
      </c>
      <c r="L101" s="97">
        <v>9.6916912177796295</v>
      </c>
      <c r="M101" s="97">
        <v>34.46826274881029</v>
      </c>
      <c r="N101" s="2">
        <v>-62.776706459491429</v>
      </c>
      <c r="O101" s="97">
        <v>5.1889344023622401</v>
      </c>
      <c r="P101" s="97">
        <v>11.880160373345314</v>
      </c>
      <c r="Q101" s="97">
        <v>143.27264356603794</v>
      </c>
      <c r="R101" s="97">
        <v>6.3669415343504179</v>
      </c>
      <c r="S101" s="97">
        <v>114.95262431205046</v>
      </c>
      <c r="T101" s="21">
        <v>34.687575542273628</v>
      </c>
      <c r="U101" s="97">
        <v>144.50897851341438</v>
      </c>
      <c r="V101" s="97">
        <v>11.880160373345314</v>
      </c>
      <c r="W101" s="97">
        <v>11.60806433112427</v>
      </c>
      <c r="X101" s="97">
        <v>6.3669415343504179</v>
      </c>
      <c r="Y101" s="97">
        <v>14.493945287815812</v>
      </c>
      <c r="Z101" s="19">
        <v>34.687575542273628</v>
      </c>
      <c r="AA101" s="2">
        <v>-36.143724189447667</v>
      </c>
      <c r="AB101" s="62">
        <v>95</v>
      </c>
      <c r="AC101" s="46">
        <v>5.7704052415710105</v>
      </c>
      <c r="AD101" s="97">
        <v>99.058879534251375</v>
      </c>
      <c r="AE101" s="97">
        <v>149.33796482286425</v>
      </c>
      <c r="AF101" s="97">
        <v>5.4469832141036871</v>
      </c>
      <c r="AG101" s="97">
        <v>113.88960703465089</v>
      </c>
      <c r="AH101" s="21">
        <v>33.506371274304769</v>
      </c>
      <c r="AI101" s="97">
        <v>148.87371655746199</v>
      </c>
      <c r="AJ101" s="97">
        <v>99.058879534251375</v>
      </c>
      <c r="AK101" s="97">
        <v>11.445862077713542</v>
      </c>
      <c r="AL101" s="19">
        <v>5.4469832141036871</v>
      </c>
      <c r="AM101" s="97">
        <v>8.7301432033809299</v>
      </c>
      <c r="AN101" s="21">
        <v>33.506371274304769</v>
      </c>
      <c r="AO101" s="2">
        <v>-63.771311042622216</v>
      </c>
      <c r="AP101" s="66">
        <v>95</v>
      </c>
      <c r="AQ101" s="97">
        <v>5.664632268961669</v>
      </c>
      <c r="AR101" s="97">
        <v>99.675593699585377</v>
      </c>
      <c r="AS101" s="97">
        <v>140.61858205139663</v>
      </c>
      <c r="AT101" s="97">
        <v>76.33756734724939</v>
      </c>
      <c r="AU101" s="97">
        <v>110.01507611852857</v>
      </c>
      <c r="AV101" s="21">
        <v>33.308924914422896</v>
      </c>
      <c r="AW101" s="97">
        <v>140.58462958468959</v>
      </c>
      <c r="AX101" s="97">
        <v>99.675593699585377</v>
      </c>
      <c r="AY101" s="97">
        <v>14.846391349315828</v>
      </c>
      <c r="AZ101" s="97">
        <v>76.33756734724939</v>
      </c>
      <c r="BA101" s="97">
        <v>1.7134712660707532</v>
      </c>
      <c r="BB101" s="97">
        <v>33.308924914422896</v>
      </c>
      <c r="BC101" s="2">
        <v>-13.369502817389286</v>
      </c>
      <c r="BD101" s="62">
        <v>95</v>
      </c>
      <c r="BE101" s="97">
        <v>6.098371518775882</v>
      </c>
      <c r="BF101" s="97">
        <v>99.239013935952826</v>
      </c>
      <c r="BG101" s="97">
        <v>147.9120872887145</v>
      </c>
      <c r="BH101" s="97">
        <v>6.498534294988711</v>
      </c>
      <c r="BI101" s="97">
        <v>113.01373397460709</v>
      </c>
      <c r="BJ101" s="21">
        <v>33.05549170439248</v>
      </c>
      <c r="BK101" s="97">
        <v>149.70000524938075</v>
      </c>
      <c r="BL101" s="97">
        <v>99.239013935952826</v>
      </c>
      <c r="BM101" s="97">
        <v>12.853161272913596</v>
      </c>
      <c r="BN101" s="97">
        <v>6.498534294988711</v>
      </c>
      <c r="BO101" s="97">
        <v>9.0902831430284436</v>
      </c>
      <c r="BP101" s="97">
        <v>33.05549170439248</v>
      </c>
      <c r="BQ101" s="2">
        <v>-61.009098594353659</v>
      </c>
      <c r="BR101" s="97">
        <v>6.7678310587085182</v>
      </c>
      <c r="BS101" s="97">
        <v>98.996665604481507</v>
      </c>
      <c r="BT101" s="97">
        <v>150.68243498221395</v>
      </c>
      <c r="BU101" s="97">
        <v>1.5764224759262291</v>
      </c>
      <c r="BV101" s="97">
        <v>113.85097818844325</v>
      </c>
      <c r="BW101" s="21">
        <v>99.710369631757359</v>
      </c>
      <c r="BX101" s="97">
        <v>149.42905035335485</v>
      </c>
      <c r="BY101" s="97">
        <v>98.996665604481507</v>
      </c>
      <c r="BZ101" s="97">
        <v>12.844975259476099</v>
      </c>
      <c r="CA101" s="97">
        <v>1.5764224759262291</v>
      </c>
      <c r="CB101" s="97">
        <v>11.123216610240732</v>
      </c>
      <c r="CC101" s="97">
        <v>99.710369631757359</v>
      </c>
      <c r="CD101" s="2">
        <v>-67.899094480315242</v>
      </c>
    </row>
    <row r="102" spans="1:82" x14ac:dyDescent="0.25">
      <c r="A102" s="59">
        <v>96</v>
      </c>
      <c r="B102" s="46">
        <v>6.0126403051959194</v>
      </c>
      <c r="C102" s="97">
        <v>99.147461882937506</v>
      </c>
      <c r="D102" s="97">
        <v>147.57511810752243</v>
      </c>
      <c r="E102" s="97">
        <v>4.5443959232547284</v>
      </c>
      <c r="F102" s="97">
        <v>114.39375583988638</v>
      </c>
      <c r="G102" s="21">
        <v>34.597416478467501</v>
      </c>
      <c r="H102" s="97">
        <v>148.02848480934239</v>
      </c>
      <c r="I102" s="97">
        <v>99.147461882937506</v>
      </c>
      <c r="J102" s="97">
        <v>11.837963939864672</v>
      </c>
      <c r="K102" s="97">
        <v>4.5443959232547284</v>
      </c>
      <c r="L102" s="97">
        <v>10.927891708377079</v>
      </c>
      <c r="M102" s="97">
        <v>34.597416478467501</v>
      </c>
      <c r="N102" s="2">
        <v>-64.38179959179584</v>
      </c>
      <c r="O102" s="97">
        <v>6.312140774464134</v>
      </c>
      <c r="P102" s="97">
        <v>10.789212627440852</v>
      </c>
      <c r="Q102" s="97">
        <v>145.47621480665541</v>
      </c>
      <c r="R102" s="97">
        <v>5.8716540823996697</v>
      </c>
      <c r="S102" s="97">
        <v>113.95440802214932</v>
      </c>
      <c r="T102" s="21">
        <v>33.293041078335918</v>
      </c>
      <c r="U102" s="97">
        <v>142.81159245161027</v>
      </c>
      <c r="V102" s="97">
        <v>10.789212627440852</v>
      </c>
      <c r="W102" s="97">
        <v>10.663168186072481</v>
      </c>
      <c r="X102" s="97">
        <v>5.8716540823996697</v>
      </c>
      <c r="Y102" s="97">
        <v>6.609287035855262</v>
      </c>
      <c r="Z102" s="19">
        <v>33.293041078335918</v>
      </c>
      <c r="AA102" s="2">
        <v>-41.137547195615618</v>
      </c>
      <c r="AB102" s="62">
        <v>96</v>
      </c>
      <c r="AC102" s="46">
        <v>5.2536353481654761</v>
      </c>
      <c r="AD102" s="97">
        <v>100.4640971032064</v>
      </c>
      <c r="AE102" s="97">
        <v>148.19477328671709</v>
      </c>
      <c r="AF102" s="97">
        <v>5.3036616763995674</v>
      </c>
      <c r="AG102" s="97">
        <v>113.21814254315414</v>
      </c>
      <c r="AH102" s="21">
        <v>34.363986546079182</v>
      </c>
      <c r="AI102" s="97">
        <v>150.54981558668177</v>
      </c>
      <c r="AJ102" s="97">
        <v>100.4640971032064</v>
      </c>
      <c r="AK102" s="97">
        <v>11.865947134654975</v>
      </c>
      <c r="AL102" s="19">
        <v>5.3036616763995674</v>
      </c>
      <c r="AM102" s="97">
        <v>9.5618590297616972</v>
      </c>
      <c r="AN102" s="21">
        <v>34.363986546079182</v>
      </c>
      <c r="AO102" s="2">
        <v>-64.969500000578705</v>
      </c>
      <c r="AP102" s="66">
        <v>96</v>
      </c>
      <c r="AQ102" s="97">
        <v>6.2204017046358686</v>
      </c>
      <c r="AR102" s="97">
        <v>98.834996525990292</v>
      </c>
      <c r="AS102" s="97">
        <v>141.63006945236307</v>
      </c>
      <c r="AT102" s="97">
        <v>76.66897597131107</v>
      </c>
      <c r="AU102" s="97">
        <v>110.71047943248546</v>
      </c>
      <c r="AV102" s="21">
        <v>33.278270851156663</v>
      </c>
      <c r="AW102" s="97">
        <v>146.2683080157143</v>
      </c>
      <c r="AX102" s="97">
        <v>98.834996525990292</v>
      </c>
      <c r="AY102" s="97">
        <v>14.320797134891668</v>
      </c>
      <c r="AZ102" s="97">
        <v>76.66897597131107</v>
      </c>
      <c r="BA102" s="97">
        <v>2.7907991091357722</v>
      </c>
      <c r="BB102" s="97">
        <v>33.278270851156663</v>
      </c>
      <c r="BC102" s="2">
        <v>-13.47978032387681</v>
      </c>
      <c r="BD102" s="62">
        <v>96</v>
      </c>
      <c r="BE102" s="97">
        <v>6.3223438398588883</v>
      </c>
      <c r="BF102" s="97">
        <v>100.67117115608472</v>
      </c>
      <c r="BG102" s="97">
        <v>145.24875531286003</v>
      </c>
      <c r="BH102" s="97">
        <v>6.0842359990817272</v>
      </c>
      <c r="BI102" s="97">
        <v>112.75992353760192</v>
      </c>
      <c r="BJ102" s="21">
        <v>32.601399806266969</v>
      </c>
      <c r="BK102" s="97">
        <v>148.29215169955168</v>
      </c>
      <c r="BL102" s="97">
        <v>100.67117115608472</v>
      </c>
      <c r="BM102" s="97">
        <v>14.534929625974499</v>
      </c>
      <c r="BN102" s="97">
        <v>6.0842359990817272</v>
      </c>
      <c r="BO102" s="97">
        <v>9.2015060690905877</v>
      </c>
      <c r="BP102" s="97">
        <v>32.601399806266969</v>
      </c>
      <c r="BQ102" s="2">
        <v>-61.705775571834629</v>
      </c>
      <c r="BR102" s="97">
        <v>5.6368920889735969</v>
      </c>
      <c r="BS102" s="97">
        <v>99.014113909625905</v>
      </c>
      <c r="BT102" s="97">
        <v>146.54652319030367</v>
      </c>
      <c r="BU102" s="97">
        <v>1.3476020520653991</v>
      </c>
      <c r="BV102" s="97">
        <v>113.5351717793404</v>
      </c>
      <c r="BW102" s="21">
        <v>99.678659184249568</v>
      </c>
      <c r="BX102" s="97">
        <v>150.19507344635696</v>
      </c>
      <c r="BY102" s="97">
        <v>99.014113909625905</v>
      </c>
      <c r="BZ102" s="97">
        <v>9.6677314018254918</v>
      </c>
      <c r="CA102" s="97">
        <v>1.3476020520653991</v>
      </c>
      <c r="CB102" s="97">
        <v>7.6743924617338761</v>
      </c>
      <c r="CC102" s="97">
        <v>99.678659184249568</v>
      </c>
      <c r="CD102" s="2">
        <v>-75.415124737323396</v>
      </c>
    </row>
    <row r="103" spans="1:82" x14ac:dyDescent="0.25">
      <c r="A103" s="59">
        <v>97</v>
      </c>
      <c r="B103" s="46">
        <v>5.6244619915109517</v>
      </c>
      <c r="C103" s="97">
        <v>100.04255356062107</v>
      </c>
      <c r="D103" s="97">
        <v>149.62812205811841</v>
      </c>
      <c r="E103" s="97">
        <v>4.8763128268986673</v>
      </c>
      <c r="F103" s="97">
        <v>113.64171685125015</v>
      </c>
      <c r="G103" s="21">
        <v>35.155016246123736</v>
      </c>
      <c r="H103" s="97">
        <v>149.21931498160799</v>
      </c>
      <c r="I103" s="97">
        <v>100.04255356062107</v>
      </c>
      <c r="J103" s="97">
        <v>10.806948103948422</v>
      </c>
      <c r="K103" s="97">
        <v>4.8763128268986673</v>
      </c>
      <c r="L103" s="97">
        <v>10.143871730261161</v>
      </c>
      <c r="M103" s="97">
        <v>35.155016246123736</v>
      </c>
      <c r="N103" s="2">
        <v>-64.721274902365209</v>
      </c>
      <c r="O103" s="97">
        <v>5.6282729171220431</v>
      </c>
      <c r="P103" s="97">
        <v>12.549210798991295</v>
      </c>
      <c r="Q103" s="97">
        <v>138.96112925108736</v>
      </c>
      <c r="R103" s="97">
        <v>5.2688017085753902</v>
      </c>
      <c r="S103" s="97">
        <v>112.1775682585279</v>
      </c>
      <c r="T103" s="21">
        <v>34.304227407956873</v>
      </c>
      <c r="U103" s="97">
        <v>144.62018336947611</v>
      </c>
      <c r="V103" s="97">
        <v>12.549210798991295</v>
      </c>
      <c r="W103" s="97">
        <v>11.00900353449626</v>
      </c>
      <c r="X103" s="97">
        <v>5.2688017085753902</v>
      </c>
      <c r="Y103" s="97">
        <v>11.700805394576129</v>
      </c>
      <c r="Z103" s="19">
        <v>34.304227407956873</v>
      </c>
      <c r="AA103" s="2">
        <v>-41.283875500814197</v>
      </c>
      <c r="AB103" s="62">
        <v>97</v>
      </c>
      <c r="AC103" s="46">
        <v>4.7349869825164292</v>
      </c>
      <c r="AD103" s="97">
        <v>98.832420689244145</v>
      </c>
      <c r="AE103" s="97">
        <v>148.61505254259799</v>
      </c>
      <c r="AF103" s="97">
        <v>4.752093963412233</v>
      </c>
      <c r="AG103" s="97">
        <v>113.32211624335493</v>
      </c>
      <c r="AH103" s="21">
        <v>33.729052079266438</v>
      </c>
      <c r="AI103" s="97">
        <v>149.93041909712264</v>
      </c>
      <c r="AJ103" s="97">
        <v>98.832420689244145</v>
      </c>
      <c r="AK103" s="97">
        <v>14.005028622374123</v>
      </c>
      <c r="AL103" s="19">
        <v>4.752093963412233</v>
      </c>
      <c r="AM103" s="97">
        <v>8.9546179996599946</v>
      </c>
      <c r="AN103" s="21">
        <v>33.729052079266438</v>
      </c>
      <c r="AO103" s="2">
        <v>-67.273489346854547</v>
      </c>
      <c r="AP103" s="66">
        <v>97</v>
      </c>
      <c r="AQ103" s="97">
        <v>5.3836552443738466</v>
      </c>
      <c r="AR103" s="97">
        <v>100.09475990278838</v>
      </c>
      <c r="AS103" s="97">
        <v>144.73204660980664</v>
      </c>
      <c r="AT103" s="97">
        <v>78.482674762436858</v>
      </c>
      <c r="AU103" s="97">
        <v>113.58708581562489</v>
      </c>
      <c r="AV103" s="21">
        <v>34.564277071445794</v>
      </c>
      <c r="AW103" s="97">
        <v>143.58296718219145</v>
      </c>
      <c r="AX103" s="97">
        <v>100.09475990278838</v>
      </c>
      <c r="AY103" s="97">
        <v>13.12224252503627</v>
      </c>
      <c r="AZ103" s="97">
        <v>78.482674762436858</v>
      </c>
      <c r="BA103" s="97">
        <v>2.4415537350306291</v>
      </c>
      <c r="BB103" s="97">
        <v>34.564277071445794</v>
      </c>
      <c r="BC103" s="2">
        <v>-12.666380285978009</v>
      </c>
      <c r="BD103" s="62">
        <v>97</v>
      </c>
      <c r="BE103" s="97">
        <v>6.1100704082377195</v>
      </c>
      <c r="BF103" s="97">
        <v>99.597227080372122</v>
      </c>
      <c r="BG103" s="97">
        <v>147.42554495059844</v>
      </c>
      <c r="BH103" s="97">
        <v>5.4464967532450608</v>
      </c>
      <c r="BI103" s="97">
        <v>111.79883088020657</v>
      </c>
      <c r="BJ103" s="21">
        <v>33.976190132417706</v>
      </c>
      <c r="BK103" s="97">
        <v>150.89301748060447</v>
      </c>
      <c r="BL103" s="97">
        <v>99.597227080372122</v>
      </c>
      <c r="BM103" s="97">
        <v>13.566305205537319</v>
      </c>
      <c r="BN103" s="97">
        <v>5.4464967532450608</v>
      </c>
      <c r="BO103" s="97">
        <v>3.9300296230912375</v>
      </c>
      <c r="BP103" s="97">
        <v>33.976190132417706</v>
      </c>
      <c r="BQ103" s="2">
        <v>-66.340362479503938</v>
      </c>
      <c r="BR103" s="97">
        <v>6.4499045359900862</v>
      </c>
      <c r="BS103" s="97">
        <v>99.478617837659471</v>
      </c>
      <c r="BT103" s="97">
        <v>148.17205248472976</v>
      </c>
      <c r="BU103" s="97">
        <v>0.79939489629242688</v>
      </c>
      <c r="BV103" s="97">
        <v>112.93831772191766</v>
      </c>
      <c r="BW103" s="21">
        <v>99.595089478386427</v>
      </c>
      <c r="BX103" s="97">
        <v>149.55319659518997</v>
      </c>
      <c r="BY103" s="97">
        <v>99.478617837659471</v>
      </c>
      <c r="BZ103" s="97">
        <v>12.61680091850946</v>
      </c>
      <c r="CA103" s="97">
        <v>0.79939489629242688</v>
      </c>
      <c r="CB103" s="97">
        <v>10.648229663919379</v>
      </c>
      <c r="CC103" s="97">
        <v>99.595089478386427</v>
      </c>
      <c r="CD103" s="2">
        <v>-70.57821594859783</v>
      </c>
    </row>
    <row r="104" spans="1:82" x14ac:dyDescent="0.25">
      <c r="A104" s="59">
        <v>98</v>
      </c>
      <c r="B104" s="46">
        <v>6.9596523361363829</v>
      </c>
      <c r="C104" s="97">
        <v>99.393574480385979</v>
      </c>
      <c r="D104" s="97">
        <v>150.96605489065121</v>
      </c>
      <c r="E104" s="97">
        <v>5.5290702543900245</v>
      </c>
      <c r="F104" s="97">
        <v>112.81698117234345</v>
      </c>
      <c r="G104" s="21">
        <v>34.812659397946042</v>
      </c>
      <c r="H104" s="97">
        <v>150.06760603481129</v>
      </c>
      <c r="I104" s="97">
        <v>99.393574480385979</v>
      </c>
      <c r="J104" s="97">
        <v>13.284185188169147</v>
      </c>
      <c r="K104" s="97">
        <v>5.5290702543900245</v>
      </c>
      <c r="L104" s="97">
        <v>9.1473875229333625</v>
      </c>
      <c r="M104" s="97">
        <v>34.812659397946042</v>
      </c>
      <c r="N104" s="2">
        <v>-61.663296606608085</v>
      </c>
      <c r="O104" s="97">
        <v>5.4457011694870534</v>
      </c>
      <c r="P104" s="97">
        <v>11.243381559009634</v>
      </c>
      <c r="Q104" s="97">
        <v>142.4943761786426</v>
      </c>
      <c r="R104" s="97">
        <v>6.9880442434855956</v>
      </c>
      <c r="S104" s="97">
        <v>113.33205785809753</v>
      </c>
      <c r="T104" s="21">
        <v>33.171495920562528</v>
      </c>
      <c r="U104" s="97">
        <v>138.64568965637875</v>
      </c>
      <c r="V104" s="97">
        <v>11.243381559009634</v>
      </c>
      <c r="W104" s="97">
        <v>10.214173186917487</v>
      </c>
      <c r="X104" s="97">
        <v>6.9880442434855956</v>
      </c>
      <c r="Y104" s="97">
        <v>9.3840402554996576</v>
      </c>
      <c r="Z104" s="19">
        <v>33.171495920562528</v>
      </c>
      <c r="AA104" s="2">
        <v>-36.318597399350395</v>
      </c>
      <c r="AB104" s="62">
        <v>98</v>
      </c>
      <c r="AC104" s="46">
        <v>6.355085576693412</v>
      </c>
      <c r="AD104" s="97">
        <v>99.467019907766883</v>
      </c>
      <c r="AE104" s="97">
        <v>146.72789886718084</v>
      </c>
      <c r="AF104" s="97">
        <v>4.3520186172324919</v>
      </c>
      <c r="AG104" s="97">
        <v>113.03267106462897</v>
      </c>
      <c r="AH104" s="21">
        <v>34.048590325913679</v>
      </c>
      <c r="AI104" s="97">
        <v>153.01431615395632</v>
      </c>
      <c r="AJ104" s="97">
        <v>99.467019907766883</v>
      </c>
      <c r="AK104" s="97">
        <v>10.535830204073793</v>
      </c>
      <c r="AL104" s="19">
        <v>4.3520186172324919</v>
      </c>
      <c r="AM104" s="97">
        <v>6.5851889707266409</v>
      </c>
      <c r="AN104" s="21">
        <v>34.048590325913679</v>
      </c>
      <c r="AO104" s="2">
        <v>-67.511561132339594</v>
      </c>
      <c r="AP104" s="66">
        <v>98</v>
      </c>
      <c r="AQ104" s="97">
        <v>6.2614565508578579</v>
      </c>
      <c r="AR104" s="97">
        <v>98.942369807276023</v>
      </c>
      <c r="AS104" s="97">
        <v>144.38740946493158</v>
      </c>
      <c r="AT104" s="97">
        <v>77.227015059674869</v>
      </c>
      <c r="AU104" s="97">
        <v>110.35194443266906</v>
      </c>
      <c r="AV104" s="21">
        <v>35.364287213543712</v>
      </c>
      <c r="AW104" s="97">
        <v>143.3088288877386</v>
      </c>
      <c r="AX104" s="97">
        <v>98.942369807276023</v>
      </c>
      <c r="AY104" s="97">
        <v>10.592703789351495</v>
      </c>
      <c r="AZ104" s="97">
        <v>77.227015059674869</v>
      </c>
      <c r="BA104" s="97">
        <v>4.2474398288634942</v>
      </c>
      <c r="BB104" s="97">
        <v>35.364287213543712</v>
      </c>
      <c r="BC104" s="2">
        <v>-12.210389606099849</v>
      </c>
      <c r="BD104" s="62">
        <v>98</v>
      </c>
      <c r="BE104" s="97">
        <v>5.4207241103958488</v>
      </c>
      <c r="BF104" s="97">
        <v>99.74319323827801</v>
      </c>
      <c r="BG104" s="97">
        <v>150.51867916724939</v>
      </c>
      <c r="BH104" s="97">
        <v>6.2842590832221008</v>
      </c>
      <c r="BI104" s="97">
        <v>113.27885705442367</v>
      </c>
      <c r="BJ104" s="21">
        <v>33.663288785910744</v>
      </c>
      <c r="BK104" s="97">
        <v>146.79071395633352</v>
      </c>
      <c r="BL104" s="97">
        <v>99.74319323827801</v>
      </c>
      <c r="BM104" s="97">
        <v>10.210644301195853</v>
      </c>
      <c r="BN104" s="97">
        <v>6.2842590832221008</v>
      </c>
      <c r="BO104" s="97">
        <v>9.3554335280939256</v>
      </c>
      <c r="BP104" s="97">
        <v>33.663288785910744</v>
      </c>
      <c r="BQ104" s="2">
        <v>-61.730610563677438</v>
      </c>
      <c r="BR104" s="97">
        <v>5.3004582858516969</v>
      </c>
      <c r="BS104" s="97">
        <v>99.476396283779863</v>
      </c>
      <c r="BT104" s="97">
        <v>148.62504705543731</v>
      </c>
      <c r="BU104" s="97">
        <v>0.61400311597024593</v>
      </c>
      <c r="BV104" s="97">
        <v>113.88848987010854</v>
      </c>
      <c r="BW104" s="21">
        <v>99.712344293256152</v>
      </c>
      <c r="BX104" s="97">
        <v>149.92288410630428</v>
      </c>
      <c r="BY104" s="97">
        <v>99.476396283779863</v>
      </c>
      <c r="BZ104" s="97">
        <v>11.761078670539176</v>
      </c>
      <c r="CA104" s="97">
        <v>0.61400311597024593</v>
      </c>
      <c r="CB104" s="97">
        <v>7.5651835564864509</v>
      </c>
      <c r="CC104" s="97">
        <v>99.712344293256152</v>
      </c>
      <c r="CD104" s="2">
        <v>-78.198847891379828</v>
      </c>
    </row>
    <row r="105" spans="1:82" x14ac:dyDescent="0.25">
      <c r="A105" s="59">
        <v>99</v>
      </c>
      <c r="B105" s="46">
        <v>6.1514739926565403</v>
      </c>
      <c r="C105" s="97">
        <v>99.551262706521655</v>
      </c>
      <c r="D105" s="97">
        <v>149.33725925435033</v>
      </c>
      <c r="E105" s="97">
        <v>5.087115986833405</v>
      </c>
      <c r="F105" s="97">
        <v>115.3929027167744</v>
      </c>
      <c r="G105" s="21">
        <v>33.600318175199092</v>
      </c>
      <c r="H105" s="97">
        <v>146.48436849543944</v>
      </c>
      <c r="I105" s="97">
        <v>99.551262706521655</v>
      </c>
      <c r="J105" s="97">
        <v>12.205618481659258</v>
      </c>
      <c r="K105" s="97">
        <v>5.087115986833405</v>
      </c>
      <c r="L105" s="97">
        <v>13.403983122647666</v>
      </c>
      <c r="M105" s="97">
        <v>33.600318175199092</v>
      </c>
      <c r="N105" s="2">
        <v>-61.428854858794971</v>
      </c>
      <c r="O105" s="97">
        <v>4.4450900276472272</v>
      </c>
      <c r="P105" s="97">
        <v>11.030959494990029</v>
      </c>
      <c r="Q105" s="97">
        <v>143.78767153547508</v>
      </c>
      <c r="R105" s="97">
        <v>6.9438079859278155</v>
      </c>
      <c r="S105" s="97">
        <v>114.62262616355612</v>
      </c>
      <c r="T105" s="21">
        <v>33.462339259565034</v>
      </c>
      <c r="U105" s="97">
        <v>146.16606844872487</v>
      </c>
      <c r="V105" s="97">
        <v>11.030959494990029</v>
      </c>
      <c r="W105" s="97">
        <v>12.001373997525841</v>
      </c>
      <c r="X105" s="97">
        <v>6.9438079859278155</v>
      </c>
      <c r="Y105" s="97">
        <v>4.4960199830814869</v>
      </c>
      <c r="Z105" s="19">
        <v>33.462339259565034</v>
      </c>
      <c r="AA105" s="2">
        <v>-40.528132445490819</v>
      </c>
      <c r="AB105" s="62">
        <v>99</v>
      </c>
      <c r="AC105" s="46">
        <v>6.4738620500532376</v>
      </c>
      <c r="AD105" s="97">
        <v>99.556944143993391</v>
      </c>
      <c r="AE105" s="97">
        <v>148.00887603729745</v>
      </c>
      <c r="AF105" s="97">
        <v>4.7566159717086576</v>
      </c>
      <c r="AG105" s="97">
        <v>112.61356005172932</v>
      </c>
      <c r="AH105" s="21">
        <v>34.295596526225424</v>
      </c>
      <c r="AI105" s="97">
        <v>150.58052253825127</v>
      </c>
      <c r="AJ105" s="97">
        <v>99.556944143993391</v>
      </c>
      <c r="AK105" s="97">
        <v>11.733840518717033</v>
      </c>
      <c r="AL105" s="19">
        <v>4.7566159717086576</v>
      </c>
      <c r="AM105" s="97">
        <v>11.814743059394292</v>
      </c>
      <c r="AN105" s="21">
        <v>34.295596526225424</v>
      </c>
      <c r="AO105" s="2">
        <v>-62.995430114730617</v>
      </c>
      <c r="AP105" s="66">
        <v>99</v>
      </c>
      <c r="AQ105" s="97">
        <v>6.0072638563104004</v>
      </c>
      <c r="AR105" s="97">
        <v>99.842083842915272</v>
      </c>
      <c r="AS105" s="97">
        <v>143.50152481868631</v>
      </c>
      <c r="AT105" s="97">
        <v>76.576395189418136</v>
      </c>
      <c r="AU105" s="97">
        <v>115.22510796501072</v>
      </c>
      <c r="AV105" s="21">
        <v>34.41912381302842</v>
      </c>
      <c r="AW105" s="97">
        <v>140.8878439872658</v>
      </c>
      <c r="AX105" s="97">
        <v>99.842083842915272</v>
      </c>
      <c r="AY105" s="97">
        <v>14.499901409362534</v>
      </c>
      <c r="AZ105" s="97">
        <v>76.576395189418136</v>
      </c>
      <c r="BA105" s="97">
        <v>5.3620067940254952</v>
      </c>
      <c r="BB105" s="97">
        <v>34.41912381302842</v>
      </c>
      <c r="BC105" s="2">
        <v>-12.877897257159823</v>
      </c>
      <c r="BD105" s="62">
        <v>99</v>
      </c>
      <c r="BE105" s="97">
        <v>6.6756316368978608</v>
      </c>
      <c r="BF105" s="97">
        <v>99.795448391207231</v>
      </c>
      <c r="BG105" s="97">
        <v>148.09468740539825</v>
      </c>
      <c r="BH105" s="97">
        <v>5.7392782103376208</v>
      </c>
      <c r="BI105" s="97">
        <v>113.2773452930325</v>
      </c>
      <c r="BJ105" s="21">
        <v>34.105785662654398</v>
      </c>
      <c r="BK105" s="97">
        <v>149.69508791034824</v>
      </c>
      <c r="BL105" s="97">
        <v>99.795448391207231</v>
      </c>
      <c r="BM105" s="97">
        <v>13.703217146365633</v>
      </c>
      <c r="BN105" s="97">
        <v>5.7392782103376208</v>
      </c>
      <c r="BO105" s="97">
        <v>7.7666527295841101</v>
      </c>
      <c r="BP105" s="97">
        <v>34.105785662654398</v>
      </c>
      <c r="BQ105" s="2">
        <v>-62.546326673681072</v>
      </c>
      <c r="BR105" s="97">
        <v>5.1707735992047912</v>
      </c>
      <c r="BS105" s="97">
        <v>100.09893087875155</v>
      </c>
      <c r="BT105" s="97">
        <v>148.6604555732049</v>
      </c>
      <c r="BU105" s="97">
        <v>0.3233648009142599</v>
      </c>
      <c r="BV105" s="97">
        <v>113.16622111601238</v>
      </c>
      <c r="BW105" s="21">
        <v>99.251992003027993</v>
      </c>
      <c r="BX105" s="97">
        <v>149.11760804494546</v>
      </c>
      <c r="BY105" s="97">
        <v>100.09893087875155</v>
      </c>
      <c r="BZ105" s="97">
        <v>11.729965320907409</v>
      </c>
      <c r="CA105" s="97">
        <v>0.3233648009142599</v>
      </c>
      <c r="CB105" s="97">
        <v>12.474773510490342</v>
      </c>
      <c r="CC105" s="97">
        <v>99.251992003027993</v>
      </c>
      <c r="CD105" s="2">
        <v>-70.850621910396313</v>
      </c>
    </row>
    <row r="106" spans="1:82" ht="15.75" thickBot="1" x14ac:dyDescent="0.3">
      <c r="A106" s="59">
        <v>100</v>
      </c>
      <c r="B106" s="47">
        <v>5.6133483604395797</v>
      </c>
      <c r="C106" s="16">
        <v>99.03642944361583</v>
      </c>
      <c r="D106" s="16">
        <v>146.15072189474992</v>
      </c>
      <c r="E106" s="16">
        <v>5.3369829252944454</v>
      </c>
      <c r="F106" s="16">
        <v>111.85991808000125</v>
      </c>
      <c r="G106" s="22">
        <v>34.522619075271059</v>
      </c>
      <c r="H106" s="16">
        <v>147.59980802810654</v>
      </c>
      <c r="I106" s="97">
        <v>99.03642944361583</v>
      </c>
      <c r="J106" s="16">
        <v>13.965964946666748</v>
      </c>
      <c r="K106" s="97">
        <v>5.3369829252944454</v>
      </c>
      <c r="L106" s="16">
        <v>7.4238386414941573</v>
      </c>
      <c r="M106" s="19">
        <v>34.522619075271059</v>
      </c>
      <c r="N106" s="3">
        <v>-65.052486902997899</v>
      </c>
      <c r="O106" s="16">
        <v>7.0804160217572889</v>
      </c>
      <c r="P106" s="16">
        <v>8.8023031376122294</v>
      </c>
      <c r="Q106" s="16">
        <v>141.05897304426645</v>
      </c>
      <c r="R106" s="16">
        <v>5.1551986337247797</v>
      </c>
      <c r="S106" s="16">
        <v>112.5698814719331</v>
      </c>
      <c r="T106" s="22">
        <v>32.107856070909861</v>
      </c>
      <c r="U106" s="16">
        <v>141.96823436775671</v>
      </c>
      <c r="V106" s="97">
        <v>8.8023031376122294</v>
      </c>
      <c r="W106" s="16">
        <v>10.390008995476013</v>
      </c>
      <c r="X106" s="97">
        <v>5.1551986337247797</v>
      </c>
      <c r="Y106" s="16">
        <v>11.115935719949025</v>
      </c>
      <c r="Z106" s="19">
        <v>32.107856070909861</v>
      </c>
      <c r="AA106" s="3">
        <v>-38.576912421894278</v>
      </c>
      <c r="AB106" s="63">
        <v>100</v>
      </c>
      <c r="AC106" s="47">
        <v>6.0476568296292408</v>
      </c>
      <c r="AD106" s="16">
        <v>99.253949383741443</v>
      </c>
      <c r="AE106" s="16">
        <v>148.28948504512874</v>
      </c>
      <c r="AF106" s="16">
        <v>6.3704162360395511</v>
      </c>
      <c r="AG106" s="16">
        <v>113.43426497241853</v>
      </c>
      <c r="AH106" s="22">
        <v>33.510414382691835</v>
      </c>
      <c r="AI106" s="16">
        <v>148.59985641872768</v>
      </c>
      <c r="AJ106" s="19">
        <v>99.253949383741443</v>
      </c>
      <c r="AK106" s="16">
        <v>10.852409076505607</v>
      </c>
      <c r="AL106" s="19">
        <v>6.3704162360395511</v>
      </c>
      <c r="AM106" s="16">
        <v>14.949432411905274</v>
      </c>
      <c r="AN106" s="21">
        <v>33.510414382691835</v>
      </c>
      <c r="AO106" s="3">
        <v>-58.504323607342698</v>
      </c>
      <c r="AP106" s="67">
        <v>100</v>
      </c>
      <c r="AQ106" s="97">
        <v>5.9859863751588112</v>
      </c>
      <c r="AR106" s="97">
        <v>99.593568946407061</v>
      </c>
      <c r="AS106" s="97">
        <v>140.68937515379315</v>
      </c>
      <c r="AT106" s="97">
        <v>77.929485361579012</v>
      </c>
      <c r="AU106" s="97">
        <v>114.30141056588744</v>
      </c>
      <c r="AV106" s="21">
        <v>35.204989273953842</v>
      </c>
      <c r="AW106" s="97">
        <v>143.71157195231177</v>
      </c>
      <c r="AX106" s="97">
        <v>99.593568946407061</v>
      </c>
      <c r="AY106" s="97">
        <v>8.2218416393231344</v>
      </c>
      <c r="AZ106" s="97">
        <v>77.929485361579012</v>
      </c>
      <c r="BA106" s="97">
        <v>-8.241874756883405E-2</v>
      </c>
      <c r="BB106" s="97">
        <v>35.204989273953842</v>
      </c>
      <c r="BC106" s="3">
        <v>-13.138697180372613</v>
      </c>
      <c r="BD106" s="63">
        <v>100</v>
      </c>
      <c r="BE106" s="97">
        <v>6.3656357357580244</v>
      </c>
      <c r="BF106" s="97">
        <v>99.37568709553689</v>
      </c>
      <c r="BG106" s="97">
        <v>147.71653670783633</v>
      </c>
      <c r="BH106" s="97">
        <v>4.9998613091425046</v>
      </c>
      <c r="BI106" s="97">
        <v>113.70708696534744</v>
      </c>
      <c r="BJ106" s="22">
        <v>33.354122472276927</v>
      </c>
      <c r="BK106" s="97">
        <v>149.3980983902797</v>
      </c>
      <c r="BL106" s="97">
        <v>99.37568709553689</v>
      </c>
      <c r="BM106" s="97">
        <v>9.9184324131889312</v>
      </c>
      <c r="BN106" s="97">
        <v>4.9998613091425046</v>
      </c>
      <c r="BO106" s="97">
        <v>8.5489822587171105</v>
      </c>
      <c r="BP106" s="97">
        <v>33.354122472276927</v>
      </c>
      <c r="BQ106" s="3">
        <v>-64.198960658612449</v>
      </c>
      <c r="BR106" s="97">
        <v>5.9514172438631379</v>
      </c>
      <c r="BS106" s="97">
        <v>99.683054651330067</v>
      </c>
      <c r="BT106" s="97">
        <v>148.49335227858131</v>
      </c>
      <c r="BU106" s="97">
        <v>1.5956491311569592</v>
      </c>
      <c r="BV106" s="97">
        <v>114.59841979815418</v>
      </c>
      <c r="BW106" s="21">
        <v>99.64261223937109</v>
      </c>
      <c r="BX106" s="97">
        <v>144.5301793433681</v>
      </c>
      <c r="BY106" s="97">
        <v>99.683054651330067</v>
      </c>
      <c r="BZ106" s="97">
        <v>11.986783635655437</v>
      </c>
      <c r="CA106" s="97">
        <v>1.5956491311569592</v>
      </c>
      <c r="CB106" s="97">
        <v>12.056499820468884</v>
      </c>
      <c r="CC106" s="97">
        <v>99.64261223937109</v>
      </c>
      <c r="CD106" s="3">
        <v>-67.37785024528992</v>
      </c>
    </row>
    <row r="107" spans="1:82" s="80" customFormat="1" x14ac:dyDescent="0.25">
      <c r="A107" s="93" t="s">
        <v>31</v>
      </c>
      <c r="B107" s="39">
        <f>AVERAGE(B7:B106)</f>
        <v>5.9326881290399749</v>
      </c>
      <c r="C107" s="89">
        <f t="shared" ref="C107:BO107" si="0">AVERAGE(C7:C106)</f>
        <v>99.382444861115985</v>
      </c>
      <c r="D107" s="89">
        <f t="shared" si="0"/>
        <v>148.58092231972853</v>
      </c>
      <c r="E107" s="89">
        <f t="shared" si="0"/>
        <v>5.8830447313639418</v>
      </c>
      <c r="F107" s="89">
        <f t="shared" si="0"/>
        <v>113.58237446460296</v>
      </c>
      <c r="G107" s="23">
        <f t="shared" si="0"/>
        <v>34.101318252087715</v>
      </c>
      <c r="H107" s="89">
        <f t="shared" si="0"/>
        <v>149.48302868450912</v>
      </c>
      <c r="I107" s="89">
        <f t="shared" si="0"/>
        <v>99.382444861115985</v>
      </c>
      <c r="J107" s="89">
        <f t="shared" si="0"/>
        <v>12.052288201918509</v>
      </c>
      <c r="K107" s="89">
        <f t="shared" si="0"/>
        <v>5.8830447313639418</v>
      </c>
      <c r="L107" s="89">
        <f t="shared" si="0"/>
        <v>9.4795800283478222</v>
      </c>
      <c r="M107" s="89">
        <f t="shared" si="0"/>
        <v>34.101318252087715</v>
      </c>
      <c r="N107" s="48">
        <f t="shared" si="0"/>
        <v>-62.45273462761071</v>
      </c>
      <c r="O107" s="39">
        <f t="shared" si="0"/>
        <v>5.6225140108947649</v>
      </c>
      <c r="P107" s="89">
        <f t="shared" si="0"/>
        <v>10.809216341708545</v>
      </c>
      <c r="Q107" s="89">
        <f t="shared" si="0"/>
        <v>142.61234117395415</v>
      </c>
      <c r="R107" s="89">
        <f t="shared" si="0"/>
        <v>5.878497079522937</v>
      </c>
      <c r="S107" s="89">
        <f t="shared" si="0"/>
        <v>112.81965354578482</v>
      </c>
      <c r="T107" s="23">
        <f t="shared" si="0"/>
        <v>33.955734023388601</v>
      </c>
      <c r="U107" s="89">
        <f t="shared" si="0"/>
        <v>144.7003217043671</v>
      </c>
      <c r="V107" s="89">
        <f t="shared" si="0"/>
        <v>10.809216341708545</v>
      </c>
      <c r="W107" s="89">
        <f t="shared" si="0"/>
        <v>11.245952006642744</v>
      </c>
      <c r="X107" s="89">
        <f t="shared" si="0"/>
        <v>5.878497079522937</v>
      </c>
      <c r="Y107" s="89">
        <f t="shared" si="0"/>
        <v>10.405423101820558</v>
      </c>
      <c r="Z107" s="23">
        <f t="shared" si="0"/>
        <v>33.955734023388601</v>
      </c>
      <c r="AA107" s="49">
        <f t="shared" si="0"/>
        <v>-39.135108741349342</v>
      </c>
      <c r="AB107" s="39"/>
      <c r="AC107" s="39">
        <f t="shared" si="0"/>
        <v>6.0252724916725136</v>
      </c>
      <c r="AD107" s="89">
        <f t="shared" si="0"/>
        <v>99.386023103575212</v>
      </c>
      <c r="AE107" s="89">
        <f t="shared" si="0"/>
        <v>148.51405149159197</v>
      </c>
      <c r="AF107" s="89">
        <f t="shared" si="0"/>
        <v>5.9020282593840792</v>
      </c>
      <c r="AG107" s="89">
        <f t="shared" si="0"/>
        <v>113.62399734229783</v>
      </c>
      <c r="AH107" s="23">
        <f t="shared" si="0"/>
        <v>33.865256848968883</v>
      </c>
      <c r="AI107" s="89">
        <f t="shared" si="0"/>
        <v>149.73716100924895</v>
      </c>
      <c r="AJ107" s="89">
        <f t="shared" si="0"/>
        <v>99.386023103575212</v>
      </c>
      <c r="AK107" s="89">
        <f t="shared" si="0"/>
        <v>11.950742732176755</v>
      </c>
      <c r="AL107" s="89">
        <f t="shared" si="0"/>
        <v>5.9020282593840792</v>
      </c>
      <c r="AM107" s="89">
        <f t="shared" si="0"/>
        <v>9.9022272257935935</v>
      </c>
      <c r="AN107" s="23">
        <f t="shared" si="0"/>
        <v>33.865256848968883</v>
      </c>
      <c r="AO107" s="23">
        <f t="shared" si="0"/>
        <v>-62.103958792866386</v>
      </c>
      <c r="AP107" s="68"/>
      <c r="AQ107" s="29">
        <f t="shared" si="0"/>
        <v>6.0486945261601344</v>
      </c>
      <c r="AR107" s="29">
        <f t="shared" si="0"/>
        <v>99.471533513367262</v>
      </c>
      <c r="AS107" s="29">
        <f t="shared" si="0"/>
        <v>142.72774147105275</v>
      </c>
      <c r="AT107" s="29">
        <f t="shared" si="0"/>
        <v>76.113712606410175</v>
      </c>
      <c r="AU107" s="29">
        <f t="shared" si="0"/>
        <v>112.56234415682162</v>
      </c>
      <c r="AV107" s="31">
        <f t="shared" si="0"/>
        <v>34.027938600120081</v>
      </c>
      <c r="AW107" s="29">
        <f t="shared" si="0"/>
        <v>144.53064875642497</v>
      </c>
      <c r="AX107" s="29">
        <f t="shared" si="0"/>
        <v>99.471533513367262</v>
      </c>
      <c r="AY107" s="29">
        <f t="shared" si="0"/>
        <v>11.80599110217358</v>
      </c>
      <c r="AZ107" s="29">
        <f t="shared" si="0"/>
        <v>76.113712606410175</v>
      </c>
      <c r="BA107" s="29">
        <f t="shared" si="0"/>
        <v>3.6085875721755034</v>
      </c>
      <c r="BB107" s="33">
        <f t="shared" si="0"/>
        <v>34.027938600120081</v>
      </c>
      <c r="BC107" s="49">
        <f t="shared" si="0"/>
        <v>-13.246804803376016</v>
      </c>
      <c r="BD107" s="39"/>
      <c r="BE107" s="39">
        <f t="shared" si="0"/>
        <v>6.0929112096046056</v>
      </c>
      <c r="BF107" s="89">
        <f t="shared" si="0"/>
        <v>99.513678214035878</v>
      </c>
      <c r="BG107" s="89">
        <f t="shared" si="0"/>
        <v>148.58885975992692</v>
      </c>
      <c r="BH107" s="89">
        <f t="shared" si="0"/>
        <v>5.7537468554818307</v>
      </c>
      <c r="BI107" s="89">
        <f t="shared" si="0"/>
        <v>113.66407742439839</v>
      </c>
      <c r="BJ107" s="23">
        <f t="shared" si="0"/>
        <v>33.900112616710047</v>
      </c>
      <c r="BK107" s="89">
        <f t="shared" si="0"/>
        <v>149.45169345128136</v>
      </c>
      <c r="BL107" s="89">
        <f t="shared" si="0"/>
        <v>99.513678214035878</v>
      </c>
      <c r="BM107" s="89">
        <f t="shared" si="0"/>
        <v>11.916602523360019</v>
      </c>
      <c r="BN107" s="89">
        <f t="shared" si="0"/>
        <v>5.7537468554818307</v>
      </c>
      <c r="BO107" s="89">
        <f t="shared" si="0"/>
        <v>9.8077282309918683</v>
      </c>
      <c r="BP107" s="23">
        <f t="shared" ref="BP107:CD107" si="1">AVERAGE(BP7:BP106)</f>
        <v>33.900112616710047</v>
      </c>
      <c r="BQ107" s="49">
        <f t="shared" si="1"/>
        <v>-62.328497423580203</v>
      </c>
      <c r="BR107" s="39">
        <f t="shared" si="1"/>
        <v>6.0015971264733707</v>
      </c>
      <c r="BS107" s="89">
        <f t="shared" si="1"/>
        <v>99.37988996649834</v>
      </c>
      <c r="BT107" s="89">
        <f t="shared" si="1"/>
        <v>148.41418196542719</v>
      </c>
      <c r="BU107" s="89">
        <f t="shared" si="1"/>
        <v>0.94699438459709329</v>
      </c>
      <c r="BV107" s="89">
        <f t="shared" si="1"/>
        <v>113.63064922715553</v>
      </c>
      <c r="BW107" s="23">
        <f t="shared" si="1"/>
        <v>99.578951790874285</v>
      </c>
      <c r="BX107" s="89">
        <f t="shared" si="1"/>
        <v>149.55724279406843</v>
      </c>
      <c r="BY107" s="89">
        <f t="shared" si="1"/>
        <v>99.37988996649834</v>
      </c>
      <c r="BZ107" s="89">
        <f t="shared" si="1"/>
        <v>11.948261201265693</v>
      </c>
      <c r="CA107" s="89">
        <f t="shared" si="1"/>
        <v>0.94699438459709329</v>
      </c>
      <c r="CB107" s="89">
        <f t="shared" si="1"/>
        <v>9.7420850611645111</v>
      </c>
      <c r="CC107" s="23">
        <f t="shared" si="1"/>
        <v>99.578951790874285</v>
      </c>
      <c r="CD107" s="49">
        <f t="shared" si="1"/>
        <v>-72.799488532532564</v>
      </c>
    </row>
    <row r="108" spans="1:82" s="80" customFormat="1" x14ac:dyDescent="0.25">
      <c r="A108" s="93" t="s">
        <v>32</v>
      </c>
      <c r="B108" s="50">
        <f>STDEV(B7:B106)</f>
        <v>0.50552155976324464</v>
      </c>
      <c r="C108" s="93">
        <f t="shared" ref="C108:BO108" si="2">STDEV(C7:C106)</f>
        <v>0.54257941153678191</v>
      </c>
      <c r="D108" s="93">
        <f t="shared" si="2"/>
        <v>1.1415227760621853</v>
      </c>
      <c r="E108" s="93">
        <f t="shared" si="2"/>
        <v>0.76678834615523284</v>
      </c>
      <c r="F108" s="93">
        <f t="shared" si="2"/>
        <v>1.0423196094694482</v>
      </c>
      <c r="G108" s="24">
        <f t="shared" si="2"/>
        <v>0.84160322536227039</v>
      </c>
      <c r="H108" s="93">
        <f t="shared" si="2"/>
        <v>1.6588071285091164</v>
      </c>
      <c r="I108" s="93">
        <f t="shared" si="2"/>
        <v>0.54257941153678191</v>
      </c>
      <c r="J108" s="93">
        <f t="shared" si="2"/>
        <v>1.3457155470595725</v>
      </c>
      <c r="K108" s="93">
        <f t="shared" si="2"/>
        <v>0.76678834615523284</v>
      </c>
      <c r="L108" s="93">
        <f t="shared" si="2"/>
        <v>3.0334722518382109</v>
      </c>
      <c r="M108" s="93">
        <f t="shared" si="2"/>
        <v>0.84160322536227039</v>
      </c>
      <c r="N108" s="48">
        <f t="shared" si="2"/>
        <v>2.3943316103531695</v>
      </c>
      <c r="O108" s="50">
        <f t="shared" si="2"/>
        <v>0.48797351463958355</v>
      </c>
      <c r="P108" s="93">
        <f t="shared" si="2"/>
        <v>1.2888561624825243</v>
      </c>
      <c r="Q108" s="93">
        <f t="shared" si="2"/>
        <v>1.7789961329087367</v>
      </c>
      <c r="R108" s="93">
        <f t="shared" si="2"/>
        <v>0.74798685445217439</v>
      </c>
      <c r="S108" s="93">
        <f t="shared" si="2"/>
        <v>1.690191786254821</v>
      </c>
      <c r="T108" s="24">
        <f t="shared" si="2"/>
        <v>0.83462391265542479</v>
      </c>
      <c r="U108" s="93">
        <f t="shared" si="2"/>
        <v>2.7691597593844968</v>
      </c>
      <c r="V108" s="93">
        <f t="shared" si="2"/>
        <v>1.2888561624825243</v>
      </c>
      <c r="W108" s="93">
        <f t="shared" si="2"/>
        <v>2.2747998170906207</v>
      </c>
      <c r="X108" s="93">
        <f t="shared" si="2"/>
        <v>0.74798685445217439</v>
      </c>
      <c r="Y108" s="93">
        <f t="shared" si="2"/>
        <v>2.6207220080152438</v>
      </c>
      <c r="Z108" s="24">
        <f t="shared" si="2"/>
        <v>0.83462391265542479</v>
      </c>
      <c r="AA108" s="48">
        <f t="shared" si="2"/>
        <v>2.8279215998853044</v>
      </c>
      <c r="AB108" s="50"/>
      <c r="AC108" s="50">
        <f t="shared" si="2"/>
        <v>0.53237221015727798</v>
      </c>
      <c r="AD108" s="93">
        <f t="shared" si="2"/>
        <v>0.49859072481967764</v>
      </c>
      <c r="AE108" s="93">
        <f t="shared" si="2"/>
        <v>1.1278385569494656</v>
      </c>
      <c r="AF108" s="93">
        <f t="shared" si="2"/>
        <v>0.79874013768256025</v>
      </c>
      <c r="AG108" s="93">
        <f t="shared" si="2"/>
        <v>1.124276804238739</v>
      </c>
      <c r="AH108" s="24">
        <f t="shared" si="2"/>
        <v>0.73235545842067651</v>
      </c>
      <c r="AI108" s="93">
        <f t="shared" si="2"/>
        <v>1.7080049213290533</v>
      </c>
      <c r="AJ108" s="93">
        <f t="shared" si="2"/>
        <v>0.49859072481967764</v>
      </c>
      <c r="AK108" s="93">
        <f t="shared" si="2"/>
        <v>1.4699267260093873</v>
      </c>
      <c r="AL108" s="93">
        <f t="shared" si="2"/>
        <v>0.79874013768256025</v>
      </c>
      <c r="AM108" s="93">
        <f t="shared" si="2"/>
        <v>2.9953247211290925</v>
      </c>
      <c r="AN108" s="24">
        <f t="shared" si="2"/>
        <v>0.73235545842067651</v>
      </c>
      <c r="AO108" s="24">
        <f t="shared" si="2"/>
        <v>2.4964574760085072</v>
      </c>
      <c r="AP108" s="69"/>
      <c r="AQ108" s="93">
        <f t="shared" si="2"/>
        <v>0.47434383748391162</v>
      </c>
      <c r="AR108" s="93">
        <f t="shared" si="2"/>
        <v>0.46491898619611161</v>
      </c>
      <c r="AS108" s="93">
        <f t="shared" si="2"/>
        <v>1.5391382641996645</v>
      </c>
      <c r="AT108" s="93">
        <f t="shared" si="2"/>
        <v>1.1502157160202757</v>
      </c>
      <c r="AU108" s="93">
        <f t="shared" si="2"/>
        <v>1.8933670628002606</v>
      </c>
      <c r="AV108" s="24">
        <f t="shared" si="2"/>
        <v>0.77882896823194303</v>
      </c>
      <c r="AW108" s="93">
        <f t="shared" si="2"/>
        <v>2.4203311092023134</v>
      </c>
      <c r="AX108" s="93">
        <f t="shared" si="2"/>
        <v>0.46491898619611161</v>
      </c>
      <c r="AY108" s="93">
        <f t="shared" si="2"/>
        <v>2.3036091145907385</v>
      </c>
      <c r="AZ108" s="93">
        <f t="shared" si="2"/>
        <v>1.1502157160202757</v>
      </c>
      <c r="BA108" s="93">
        <f t="shared" si="2"/>
        <v>1.5254326486545955</v>
      </c>
      <c r="BB108" s="34">
        <f t="shared" si="2"/>
        <v>0.77882896823194303</v>
      </c>
      <c r="BC108" s="48">
        <f t="shared" si="2"/>
        <v>0.61583570047910974</v>
      </c>
      <c r="BD108" s="50"/>
      <c r="BE108" s="50">
        <f t="shared" si="2"/>
        <v>0.4613508341467199</v>
      </c>
      <c r="BF108" s="93">
        <f t="shared" si="2"/>
        <v>0.48564245529279987</v>
      </c>
      <c r="BG108" s="93">
        <f t="shared" si="2"/>
        <v>1.2286560419212988</v>
      </c>
      <c r="BH108" s="93">
        <f t="shared" si="2"/>
        <v>0.68874611205545433</v>
      </c>
      <c r="BI108" s="93">
        <f t="shared" si="2"/>
        <v>1.1908470074733566</v>
      </c>
      <c r="BJ108" s="24">
        <f t="shared" si="2"/>
        <v>0.73768787680942949</v>
      </c>
      <c r="BK108" s="93">
        <f t="shared" si="2"/>
        <v>1.6169276661679</v>
      </c>
      <c r="BL108" s="93">
        <f t="shared" si="2"/>
        <v>0.48564245529279987</v>
      </c>
      <c r="BM108" s="93">
        <f t="shared" si="2"/>
        <v>1.3527271194361787</v>
      </c>
      <c r="BN108" s="93">
        <f t="shared" si="2"/>
        <v>0.68874611205545433</v>
      </c>
      <c r="BO108" s="93">
        <f t="shared" si="2"/>
        <v>2.7885840278377874</v>
      </c>
      <c r="BP108" s="24">
        <f t="shared" ref="BP108:CD108" si="3">STDEV(BP7:BP106)</f>
        <v>0.73768787680942949</v>
      </c>
      <c r="BQ108" s="48">
        <f t="shared" si="3"/>
        <v>2.2881895877349661</v>
      </c>
      <c r="BR108" s="50">
        <f t="shared" si="3"/>
        <v>0.51456157830785243</v>
      </c>
      <c r="BS108" s="93">
        <f t="shared" si="3"/>
        <v>0.47009785971847612</v>
      </c>
      <c r="BT108" s="93">
        <f t="shared" si="3"/>
        <v>1.0290438183518427</v>
      </c>
      <c r="BU108" s="93">
        <f t="shared" si="3"/>
        <v>0.52847722985631995</v>
      </c>
      <c r="BV108" s="93">
        <f t="shared" si="3"/>
        <v>1.0113847916730809</v>
      </c>
      <c r="BW108" s="24">
        <f t="shared" si="3"/>
        <v>0.25701443126768575</v>
      </c>
      <c r="BX108" s="93">
        <f t="shared" si="3"/>
        <v>1.5106740730306669</v>
      </c>
      <c r="BY108" s="93">
        <f t="shared" si="3"/>
        <v>0.47009785971847612</v>
      </c>
      <c r="BZ108" s="93">
        <f t="shared" si="3"/>
        <v>1.3543789132736499</v>
      </c>
      <c r="CA108" s="93">
        <f t="shared" si="3"/>
        <v>0.52847722985631995</v>
      </c>
      <c r="CB108" s="93">
        <f t="shared" si="3"/>
        <v>3.0372075013116318</v>
      </c>
      <c r="CC108" s="24">
        <f t="shared" si="3"/>
        <v>0.25701443126768575</v>
      </c>
      <c r="CD108" s="48">
        <f t="shared" si="3"/>
        <v>5.0148939081234261</v>
      </c>
    </row>
    <row r="109" spans="1:82" s="4" customFormat="1" ht="15.75" thickBot="1" x14ac:dyDescent="0.3">
      <c r="A109" s="4" t="s">
        <v>33</v>
      </c>
      <c r="B109" s="7">
        <f>COUNT(B7:B106)</f>
        <v>100</v>
      </c>
      <c r="C109" s="5">
        <f t="shared" ref="C109:BO109" si="4">COUNT(C7:C106)</f>
        <v>100</v>
      </c>
      <c r="D109" s="5">
        <f t="shared" si="4"/>
        <v>100</v>
      </c>
      <c r="E109" s="5">
        <f t="shared" si="4"/>
        <v>100</v>
      </c>
      <c r="F109" s="5">
        <f t="shared" si="4"/>
        <v>100</v>
      </c>
      <c r="G109" s="8">
        <f t="shared" si="4"/>
        <v>100</v>
      </c>
      <c r="H109" s="5">
        <f t="shared" si="4"/>
        <v>100</v>
      </c>
      <c r="I109" s="5">
        <f t="shared" si="4"/>
        <v>100</v>
      </c>
      <c r="J109" s="5">
        <f t="shared" si="4"/>
        <v>100</v>
      </c>
      <c r="K109" s="5">
        <f t="shared" si="4"/>
        <v>100</v>
      </c>
      <c r="L109" s="5">
        <f t="shared" si="4"/>
        <v>100</v>
      </c>
      <c r="M109" s="5">
        <f t="shared" si="4"/>
        <v>100</v>
      </c>
      <c r="N109" s="6">
        <f t="shared" si="4"/>
        <v>100</v>
      </c>
      <c r="O109" s="7">
        <f t="shared" si="4"/>
        <v>100</v>
      </c>
      <c r="P109" s="5">
        <f t="shared" si="4"/>
        <v>100</v>
      </c>
      <c r="Q109" s="5">
        <f t="shared" si="4"/>
        <v>100</v>
      </c>
      <c r="R109" s="5">
        <f t="shared" si="4"/>
        <v>100</v>
      </c>
      <c r="S109" s="5">
        <f t="shared" si="4"/>
        <v>100</v>
      </c>
      <c r="T109" s="8">
        <f t="shared" si="4"/>
        <v>100</v>
      </c>
      <c r="U109" s="5">
        <f t="shared" si="4"/>
        <v>100</v>
      </c>
      <c r="V109" s="5">
        <f t="shared" si="4"/>
        <v>100</v>
      </c>
      <c r="W109" s="5">
        <f t="shared" si="4"/>
        <v>100</v>
      </c>
      <c r="X109" s="5">
        <f t="shared" si="4"/>
        <v>100</v>
      </c>
      <c r="Y109" s="5">
        <f t="shared" si="4"/>
        <v>100</v>
      </c>
      <c r="Z109" s="8">
        <f t="shared" si="4"/>
        <v>100</v>
      </c>
      <c r="AA109" s="6">
        <f t="shared" si="4"/>
        <v>100</v>
      </c>
      <c r="AB109" s="7"/>
      <c r="AC109" s="7">
        <f t="shared" si="4"/>
        <v>100</v>
      </c>
      <c r="AD109" s="5">
        <f t="shared" si="4"/>
        <v>100</v>
      </c>
      <c r="AE109" s="5">
        <f t="shared" si="4"/>
        <v>100</v>
      </c>
      <c r="AF109" s="5">
        <f t="shared" si="4"/>
        <v>100</v>
      </c>
      <c r="AG109" s="5">
        <f t="shared" si="4"/>
        <v>100</v>
      </c>
      <c r="AH109" s="8">
        <f t="shared" si="4"/>
        <v>100</v>
      </c>
      <c r="AI109" s="5">
        <f t="shared" si="4"/>
        <v>100</v>
      </c>
      <c r="AJ109" s="5">
        <f t="shared" si="4"/>
        <v>100</v>
      </c>
      <c r="AK109" s="5">
        <f t="shared" si="4"/>
        <v>100</v>
      </c>
      <c r="AL109" s="5">
        <f t="shared" si="4"/>
        <v>100</v>
      </c>
      <c r="AM109" s="5">
        <f t="shared" si="4"/>
        <v>100</v>
      </c>
      <c r="AN109" s="8">
        <f t="shared" si="4"/>
        <v>100</v>
      </c>
      <c r="AO109" s="9">
        <f t="shared" si="4"/>
        <v>100</v>
      </c>
      <c r="AP109" s="70"/>
      <c r="AQ109" s="13">
        <f t="shared" si="4"/>
        <v>100</v>
      </c>
      <c r="AR109" s="13">
        <f t="shared" si="4"/>
        <v>100</v>
      </c>
      <c r="AS109" s="13">
        <f t="shared" si="4"/>
        <v>100</v>
      </c>
      <c r="AT109" s="13">
        <f t="shared" si="4"/>
        <v>100</v>
      </c>
      <c r="AU109" s="13">
        <f t="shared" si="4"/>
        <v>100</v>
      </c>
      <c r="AV109" s="14">
        <f t="shared" si="4"/>
        <v>100</v>
      </c>
      <c r="AW109" s="13">
        <f t="shared" si="4"/>
        <v>100</v>
      </c>
      <c r="AX109" s="13">
        <f t="shared" si="4"/>
        <v>100</v>
      </c>
      <c r="AY109" s="13">
        <f t="shared" si="4"/>
        <v>100</v>
      </c>
      <c r="AZ109" s="13">
        <f t="shared" si="4"/>
        <v>100</v>
      </c>
      <c r="BA109" s="13">
        <f t="shared" si="4"/>
        <v>100</v>
      </c>
      <c r="BB109" s="15">
        <f t="shared" si="4"/>
        <v>100</v>
      </c>
      <c r="BC109" s="10">
        <f t="shared" si="4"/>
        <v>100</v>
      </c>
      <c r="BD109" s="7"/>
      <c r="BE109" s="11">
        <f t="shared" si="4"/>
        <v>100</v>
      </c>
      <c r="BF109" s="12">
        <f t="shared" si="4"/>
        <v>100</v>
      </c>
      <c r="BG109" s="12">
        <f t="shared" si="4"/>
        <v>100</v>
      </c>
      <c r="BH109" s="12">
        <f t="shared" si="4"/>
        <v>100</v>
      </c>
      <c r="BI109" s="12">
        <f t="shared" si="4"/>
        <v>100</v>
      </c>
      <c r="BJ109" s="9">
        <f t="shared" si="4"/>
        <v>100</v>
      </c>
      <c r="BK109" s="12">
        <f t="shared" si="4"/>
        <v>100</v>
      </c>
      <c r="BL109" s="12">
        <f t="shared" si="4"/>
        <v>100</v>
      </c>
      <c r="BM109" s="12">
        <f t="shared" si="4"/>
        <v>100</v>
      </c>
      <c r="BN109" s="12">
        <f t="shared" si="4"/>
        <v>100</v>
      </c>
      <c r="BO109" s="12">
        <f t="shared" si="4"/>
        <v>100</v>
      </c>
      <c r="BP109" s="9">
        <f t="shared" ref="BP109:CD109" si="5">COUNT(BP7:BP106)</f>
        <v>100</v>
      </c>
      <c r="BQ109" s="10">
        <f t="shared" si="5"/>
        <v>100</v>
      </c>
      <c r="BR109" s="11">
        <f t="shared" si="5"/>
        <v>100</v>
      </c>
      <c r="BS109" s="12">
        <f t="shared" si="5"/>
        <v>100</v>
      </c>
      <c r="BT109" s="12">
        <f t="shared" si="5"/>
        <v>100</v>
      </c>
      <c r="BU109" s="12">
        <f t="shared" si="5"/>
        <v>100</v>
      </c>
      <c r="BV109" s="12">
        <f t="shared" si="5"/>
        <v>100</v>
      </c>
      <c r="BW109" s="9">
        <f t="shared" si="5"/>
        <v>100</v>
      </c>
      <c r="BX109" s="12">
        <f t="shared" si="5"/>
        <v>100</v>
      </c>
      <c r="BY109" s="12">
        <f t="shared" si="5"/>
        <v>100</v>
      </c>
      <c r="BZ109" s="12">
        <f t="shared" si="5"/>
        <v>100</v>
      </c>
      <c r="CA109" s="12">
        <f t="shared" si="5"/>
        <v>100</v>
      </c>
      <c r="CB109" s="12">
        <f t="shared" si="5"/>
        <v>100</v>
      </c>
      <c r="CC109" s="9">
        <f t="shared" si="5"/>
        <v>100</v>
      </c>
      <c r="CD109" s="6">
        <f t="shared" si="5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6">D6</f>
        <v>Na+ (mmol/L)</v>
      </c>
      <c r="E110" s="94" t="str">
        <f t="shared" si="6"/>
        <v>Pna (%)</v>
      </c>
      <c r="F110" s="94" t="str">
        <f t="shared" si="6"/>
        <v>Cl- (mmol/L)</v>
      </c>
      <c r="G110" s="99" t="str">
        <f t="shared" si="6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7">J6</f>
        <v>Na+ (mmol/L)</v>
      </c>
      <c r="K110" s="94" t="str">
        <f t="shared" si="7"/>
        <v>Pna (%)</v>
      </c>
      <c r="L110" s="94" t="str">
        <f t="shared" si="7"/>
        <v>Cl- (mmol/L)</v>
      </c>
      <c r="M110" s="94" t="str">
        <f t="shared" si="7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8">Q6</f>
        <v>Na+ (mmol/L)</v>
      </c>
      <c r="R110" s="94" t="str">
        <f t="shared" si="8"/>
        <v>Pna (%)</v>
      </c>
      <c r="S110" s="94" t="str">
        <f t="shared" si="8"/>
        <v>Cl- (mmol/L)</v>
      </c>
      <c r="T110" s="94" t="str">
        <f t="shared" si="8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9">W6</f>
        <v>Na+ (mmol/L)</v>
      </c>
      <c r="X110" s="94" t="str">
        <f t="shared" si="9"/>
        <v>Pna (%)</v>
      </c>
      <c r="Y110" s="94" t="str">
        <f t="shared" si="9"/>
        <v>Cl- (mmol/L)</v>
      </c>
      <c r="Z110" s="94" t="str">
        <f t="shared" si="9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">AE6</f>
        <v>Na+ (mmol/L)</v>
      </c>
      <c r="AF110" s="94" t="str">
        <f t="shared" si="10"/>
        <v>Pna (%)</v>
      </c>
      <c r="AG110" s="94" t="str">
        <f t="shared" si="10"/>
        <v>Cl- (mmol/L)</v>
      </c>
      <c r="AH110" s="99" t="str">
        <f t="shared" si="10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1">AK6</f>
        <v>Na+ (mmol/L)</v>
      </c>
      <c r="AL110" s="94" t="str">
        <f t="shared" si="11"/>
        <v>Pna (%)</v>
      </c>
      <c r="AM110" s="94" t="str">
        <f t="shared" si="11"/>
        <v>Cl- (mmol/L)</v>
      </c>
      <c r="AN110" s="99" t="str">
        <f t="shared" si="11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2">AR6</f>
        <v>PK (%)</v>
      </c>
      <c r="AS110" s="94" t="str">
        <f t="shared" si="12"/>
        <v>Na+ (mmol/L)</v>
      </c>
      <c r="AT110" s="94" t="str">
        <f t="shared" si="12"/>
        <v>Pna (%)</v>
      </c>
      <c r="AU110" s="94" t="str">
        <f t="shared" si="12"/>
        <v>Cl- (mmol/L)</v>
      </c>
      <c r="AV110" s="99" t="str">
        <f>AV6</f>
        <v>PCl (%)</v>
      </c>
      <c r="AW110" s="94" t="str">
        <f t="shared" si="12"/>
        <v>K+ (mmol/L)</v>
      </c>
      <c r="AX110" s="94" t="str">
        <f t="shared" si="12"/>
        <v>PK (%)</v>
      </c>
      <c r="AY110" s="94" t="str">
        <f t="shared" si="12"/>
        <v>Na+ (mmol/L)</v>
      </c>
      <c r="AZ110" s="94" t="str">
        <f t="shared" si="12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3">BF6</f>
        <v>PK (%)</v>
      </c>
      <c r="BG110" s="94" t="str">
        <f t="shared" si="13"/>
        <v>Na+ (mmol/L)</v>
      </c>
      <c r="BH110" s="94" t="str">
        <f t="shared" si="13"/>
        <v>Pna (%)</v>
      </c>
      <c r="BI110" s="94" t="str">
        <f t="shared" si="13"/>
        <v>Cl- (mmol/L)</v>
      </c>
      <c r="BJ110" s="99" t="str">
        <f t="shared" si="13"/>
        <v>PCl (%)</v>
      </c>
      <c r="BK110" s="94" t="str">
        <f t="shared" si="13"/>
        <v>K+ (mmol/L)</v>
      </c>
      <c r="BL110" s="94" t="str">
        <f t="shared" si="13"/>
        <v>PK (%)</v>
      </c>
      <c r="BM110" s="94" t="str">
        <f t="shared" si="13"/>
        <v>Na+ (mmol/L)</v>
      </c>
      <c r="BN110" s="94" t="str">
        <f t="shared" si="13"/>
        <v>Pna (%)</v>
      </c>
      <c r="BO110" s="94" t="str">
        <f t="shared" si="13"/>
        <v>Cl- (mmol/L)</v>
      </c>
      <c r="BP110" s="95" t="str">
        <f t="shared" si="13"/>
        <v>PCl (%)</v>
      </c>
      <c r="BQ110" s="94" t="s">
        <v>34</v>
      </c>
      <c r="BR110" s="94" t="str">
        <f t="shared" si="13"/>
        <v>K+ (mmol/L)</v>
      </c>
      <c r="BS110" s="94" t="str">
        <f t="shared" si="13"/>
        <v>PK (%)</v>
      </c>
      <c r="BT110" s="94" t="str">
        <f t="shared" si="13"/>
        <v>Na+ (mmol/L)</v>
      </c>
      <c r="BU110" s="94" t="str">
        <f t="shared" si="13"/>
        <v>Pna (%)</v>
      </c>
      <c r="BV110" s="94" t="str">
        <f t="shared" si="13"/>
        <v>Cl- (mmol/L)</v>
      </c>
      <c r="BW110" s="99" t="str">
        <f t="shared" si="13"/>
        <v>PCl (%)</v>
      </c>
      <c r="BX110" s="94" t="str">
        <f t="shared" si="13"/>
        <v>K+ (mmol/L)</v>
      </c>
      <c r="BY110" s="94" t="str">
        <f t="shared" si="13"/>
        <v>PK (%)</v>
      </c>
      <c r="BZ110" s="94" t="str">
        <f t="shared" si="13"/>
        <v>Na+ (mmol/L)</v>
      </c>
      <c r="CA110" s="94" t="str">
        <f t="shared" si="13"/>
        <v>Pna (%)</v>
      </c>
      <c r="CB110" s="94" t="str">
        <f t="shared" si="13"/>
        <v>Cl- (mmol/L)</v>
      </c>
      <c r="CC110" s="94" t="str">
        <f t="shared" si="13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4">_xlfn.NORM.INV(RAND(),B$121,B$122)</f>
        <v>6.2011166123148751</v>
      </c>
      <c r="C125" s="16">
        <f t="shared" ca="1" si="14"/>
        <v>99.878830789453062</v>
      </c>
      <c r="D125" s="16">
        <f t="shared" ca="1" si="14"/>
        <v>149.81231937467263</v>
      </c>
      <c r="E125" s="16">
        <f t="shared" ca="1" si="14"/>
        <v>6.1034254770198446</v>
      </c>
      <c r="F125" s="16">
        <f t="shared" ca="1" si="14"/>
        <v>113.58523680477653</v>
      </c>
      <c r="G125" s="22">
        <f t="shared" ca="1" si="14"/>
        <v>34.423538066345891</v>
      </c>
      <c r="H125" s="47">
        <f t="shared" ca="1" si="14"/>
        <v>148.53159227727818</v>
      </c>
      <c r="I125" s="16">
        <f t="shared" ca="1" si="14"/>
        <v>99.699393413662946</v>
      </c>
      <c r="J125" s="16">
        <f t="shared" ca="1" si="14"/>
        <v>11.593332978782993</v>
      </c>
      <c r="K125" s="16">
        <f t="shared" ca="1" si="14"/>
        <v>7.4901947063529644</v>
      </c>
      <c r="L125" s="16">
        <f t="shared" ca="1" si="14"/>
        <v>9.4952234722683588</v>
      </c>
      <c r="M125" s="22">
        <f ca="1">_xlfn.NORM.INV(RAND(),M$121,M$122)</f>
        <v>33.283713876968946</v>
      </c>
      <c r="N125" s="97"/>
      <c r="O125" s="47">
        <f ca="1">_xlfn.NORM.INV(RAND(),O$121,O$122)</f>
        <v>5.031119039041366</v>
      </c>
      <c r="P125" s="27">
        <f ca="1">_xlfn.NORM.INV(RAND(),P$121,P$122)</f>
        <v>13.16631994797401</v>
      </c>
      <c r="Q125" s="16">
        <f ca="1">_xlfn.NORM.INV(RAND(),Q$121,Q$122)</f>
        <v>142.74940857740182</v>
      </c>
      <c r="R125" s="16">
        <f ca="1">_xlfn.NORM.INV(RAND(),R$121,R$122)</f>
        <v>6.829683925950869</v>
      </c>
      <c r="S125" s="16">
        <f ca="1">_xlfn.NORM.INV(RAND(),S$121,S$122)</f>
        <v>115.94488709500779</v>
      </c>
      <c r="T125" s="16">
        <f ca="1">_xlfn.NORM.INV(RAND(),S$121,T$122)</f>
        <v>112.12833324287158</v>
      </c>
      <c r="U125" s="47">
        <f ca="1">_xlfn.NORM.INV(RAND(),U$121,U$122)</f>
        <v>145.63347879390011</v>
      </c>
      <c r="V125" s="27">
        <f t="shared" ref="V125:Z125" ca="1" si="15">_xlfn.NORM.INV(RAND(),V$121,V$122)</f>
        <v>10.779128854454607</v>
      </c>
      <c r="W125" s="16">
        <f t="shared" ca="1" si="15"/>
        <v>10.669961160751253</v>
      </c>
      <c r="X125" s="16">
        <f t="shared" ca="1" si="15"/>
        <v>5.547125784951346</v>
      </c>
      <c r="Y125" s="16">
        <f t="shared" ca="1" si="15"/>
        <v>13.035329646987879</v>
      </c>
      <c r="Z125" s="22">
        <f t="shared" ca="1" si="15"/>
        <v>35.386926581543932</v>
      </c>
      <c r="AA125" s="97"/>
      <c r="AB125" s="97"/>
      <c r="AC125" s="55">
        <f t="shared" ref="AC125:AN125" ca="1" si="16">_xlfn.NORM.INV(RAND(),AC$121,AC$122)</f>
        <v>5.5935988076408281</v>
      </c>
      <c r="AD125" s="16">
        <f t="shared" ca="1" si="16"/>
        <v>98.820627524595665</v>
      </c>
      <c r="AE125" s="16">
        <f t="shared" ca="1" si="16"/>
        <v>147.7174974008789</v>
      </c>
      <c r="AF125" s="16">
        <f t="shared" ca="1" si="16"/>
        <v>5.3374341266571106</v>
      </c>
      <c r="AG125" s="16">
        <f t="shared" ca="1" si="16"/>
        <v>113.91603839488003</v>
      </c>
      <c r="AH125" s="22">
        <f t="shared" ca="1" si="16"/>
        <v>34.586001412291658</v>
      </c>
      <c r="AI125" s="47">
        <f t="shared" ca="1" si="16"/>
        <v>148.18399580694083</v>
      </c>
      <c r="AJ125" s="16">
        <f t="shared" ca="1" si="16"/>
        <v>99.017958973271107</v>
      </c>
      <c r="AK125" s="16">
        <f t="shared" ca="1" si="16"/>
        <v>9.3379581924991442</v>
      </c>
      <c r="AL125" s="16">
        <f t="shared" ca="1" si="16"/>
        <v>5.3097564234272356</v>
      </c>
      <c r="AM125" s="16">
        <f t="shared" ca="1" si="16"/>
        <v>12.823624301690156</v>
      </c>
      <c r="AN125" s="22">
        <f t="shared" ca="1" si="16"/>
        <v>33.539846627092366</v>
      </c>
      <c r="AO125" s="97"/>
      <c r="AP125" s="97"/>
      <c r="AQ125" s="47">
        <f t="shared" ref="AQ125:BB125" ca="1" si="17">_xlfn.NORM.INV(RAND(),AQ$121,AQ$122)</f>
        <v>6.8183207590851707</v>
      </c>
      <c r="AR125" s="16">
        <f t="shared" ca="1" si="17"/>
        <v>99.37493122136506</v>
      </c>
      <c r="AS125" s="16">
        <f t="shared" ca="1" si="17"/>
        <v>140.76281840851777</v>
      </c>
      <c r="AT125" s="27">
        <f t="shared" ca="1" si="17"/>
        <v>76.753834824811776</v>
      </c>
      <c r="AU125" s="16">
        <f t="shared" ca="1" si="17"/>
        <v>113.5412220573976</v>
      </c>
      <c r="AV125" s="16">
        <f t="shared" ca="1" si="17"/>
        <v>33.559402606912457</v>
      </c>
      <c r="AW125" s="16">
        <f t="shared" ca="1" si="17"/>
        <v>144.86605713812355</v>
      </c>
      <c r="AX125" s="16">
        <f t="shared" ca="1" si="17"/>
        <v>99.029723794123058</v>
      </c>
      <c r="AY125" s="16">
        <f t="shared" ca="1" si="17"/>
        <v>6.8064746766209296</v>
      </c>
      <c r="AZ125" s="27">
        <f t="shared" ca="1" si="17"/>
        <v>76.566077005701388</v>
      </c>
      <c r="BA125" s="16">
        <f t="shared" ca="1" si="17"/>
        <v>1.2875101005476099</v>
      </c>
      <c r="BB125" s="22">
        <f t="shared" ca="1" si="17"/>
        <v>33.672275882662717</v>
      </c>
      <c r="BC125" s="97"/>
      <c r="BD125" s="97"/>
      <c r="BE125" s="55">
        <f t="shared" ref="BE125:BP125" ca="1" si="18">_xlfn.NORM.INV(RAND(),BE$121,BE$122)</f>
        <v>5.6846655105932031</v>
      </c>
      <c r="BF125" s="16">
        <f t="shared" ca="1" si="18"/>
        <v>99.489530996069988</v>
      </c>
      <c r="BG125" s="16">
        <f t="shared" ca="1" si="18"/>
        <v>147.01267559912407</v>
      </c>
      <c r="BH125" s="16">
        <f t="shared" ca="1" si="18"/>
        <v>5.2687583972455254</v>
      </c>
      <c r="BI125" s="16">
        <f t="shared" ca="1" si="18"/>
        <v>114.15952085846374</v>
      </c>
      <c r="BJ125" s="22">
        <f t="shared" ca="1" si="18"/>
        <v>35.923206499329687</v>
      </c>
      <c r="BK125" s="47">
        <f t="shared" ca="1" si="18"/>
        <v>150.89420217417029</v>
      </c>
      <c r="BL125" s="16">
        <f t="shared" ca="1" si="18"/>
        <v>100.07878609993918</v>
      </c>
      <c r="BM125" s="16">
        <f t="shared" ca="1" si="18"/>
        <v>12.614088002200265</v>
      </c>
      <c r="BN125" s="16">
        <f t="shared" ca="1" si="18"/>
        <v>5.6198067055600429</v>
      </c>
      <c r="BO125" s="16">
        <f t="shared" ca="1" si="18"/>
        <v>12.362837514759441</v>
      </c>
      <c r="BP125" s="22">
        <f t="shared" ca="1" si="18"/>
        <v>34.389483318712053</v>
      </c>
      <c r="BQ125" s="97"/>
      <c r="BR125" s="47">
        <f t="shared" ref="BR125:CC125" ca="1" si="19">_xlfn.NORM.INV(RAND(),BR$121,BR$122)</f>
        <v>5.9405912424889724</v>
      </c>
      <c r="BS125" s="36">
        <f t="shared" ca="1" si="19"/>
        <v>99.231739211088595</v>
      </c>
      <c r="BT125" s="16">
        <f t="shared" ca="1" si="19"/>
        <v>148.65408362982106</v>
      </c>
      <c r="BU125" s="27">
        <f t="shared" ca="1" si="19"/>
        <v>2.1286285905253752</v>
      </c>
      <c r="BV125" s="16">
        <f t="shared" ca="1" si="19"/>
        <v>112.99641142775866</v>
      </c>
      <c r="BW125" s="38">
        <f t="shared" ca="1" si="19"/>
        <v>99.690646773322641</v>
      </c>
      <c r="BX125" s="47">
        <f t="shared" ca="1" si="19"/>
        <v>149.94041927856915</v>
      </c>
      <c r="BY125" s="27">
        <f t="shared" ca="1" si="19"/>
        <v>98.699159047832381</v>
      </c>
      <c r="BZ125" s="16">
        <f t="shared" ca="1" si="19"/>
        <v>12.385473599435484</v>
      </c>
      <c r="CA125" s="16">
        <f t="shared" ca="1" si="19"/>
        <v>0.16955887252326185</v>
      </c>
      <c r="CB125" s="16">
        <f t="shared" ca="1" si="19"/>
        <v>13.234565006198228</v>
      </c>
      <c r="CC125" s="38">
        <f t="shared" ca="1" si="19"/>
        <v>98.98078024660586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>_xlfn.T.TEST(AD7:AD106,AR7:AR106,2,1)</f>
        <v>0.24487654218875649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>_xlfn.T.TEST(AF7:AF106,AZ7:AZ106,2,1)</f>
        <v>7.7465970810027966E-170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>_xlfn.T.TEST(BF7:BF106,BS7:BS106,2,1)</f>
        <v>6.2155279326751751E-2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>_xlfn.T.TEST(C7:C106,P7:P106,2,1)</f>
        <v>7.4810283362461178E-179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>_xlfn.T.TEST(AH7:AH106,AV7:AV106,2,1)</f>
        <v>0.10466794820899934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>_xlfn.T.TEST(BH7:BH106,BU7:BU106,2,1)</f>
        <v>2.836719398461387E-78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>_xlfn.T.TEST(E7:E106,R7:R106,2,1)</f>
        <v>0.96431711471924308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>_xlfn.T.TEST(BJ7:BJ106,BW7:BW106,2,1)</f>
        <v>1.4851882198950423E-190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>_xlfn.T.TEST(G7:G106,T7:T106,2,1)</f>
        <v>0.22954652595935943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>_xlfn.T.TEST(AO7:AO106,BC7:BC106,2,1)</f>
        <v>2.7672586294209357E-128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>_xlfn.T.TEST(BQ7:BQ106,CD7:CD106,2,1)</f>
        <v>8.3825045294282313E-34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>_xlfn.T.TEST(N7:N106,AA7:AA106,2,1)</f>
        <v>6.0038446016164171E-80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zoomScale="60" zoomScaleNormal="60" workbookViewId="0">
      <selection activeCell="CD5" sqref="CD5:CD110"/>
    </sheetView>
  </sheetViews>
  <sheetFormatPr defaultRowHeight="15" x14ac:dyDescent="0.25"/>
  <cols>
    <col min="14" max="14" width="42.5703125" bestFit="1" customWidth="1"/>
    <col min="27" max="27" width="47.42578125" bestFit="1" customWidth="1"/>
    <col min="41" max="41" width="47.42578125" bestFit="1" customWidth="1"/>
    <col min="55" max="55" width="47.42578125" bestFit="1" customWidth="1"/>
    <col min="69" max="69" width="47.42578125" bestFit="1" customWidth="1"/>
    <col min="82" max="82" width="47.42578125" bestFit="1" customWidth="1"/>
  </cols>
  <sheetData>
    <row r="1" spans="1:82" s="84" customFormat="1" ht="29.25" thickBot="1" x14ac:dyDescent="0.5">
      <c r="A1" s="97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7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39" t="s">
        <v>6</v>
      </c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23"/>
      <c r="AB2" s="107" t="s">
        <v>5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9"/>
      <c r="AO2" s="107" t="s">
        <v>7</v>
      </c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7" t="s">
        <v>5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9"/>
      <c r="BQ2" s="97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7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 t="s">
        <v>11</v>
      </c>
      <c r="O3" s="113" t="s">
        <v>12</v>
      </c>
      <c r="P3" s="114"/>
      <c r="Q3" s="114"/>
      <c r="R3" s="114"/>
      <c r="S3" s="114"/>
      <c r="T3" s="115"/>
      <c r="U3" s="110" t="s">
        <v>13</v>
      </c>
      <c r="V3" s="111"/>
      <c r="W3" s="111"/>
      <c r="X3" s="111"/>
      <c r="Y3" s="111"/>
      <c r="Z3" s="112"/>
      <c r="AA3" s="20" t="s">
        <v>11</v>
      </c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 t="s">
        <v>11</v>
      </c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 t="s">
        <v>11</v>
      </c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 t="s">
        <v>11</v>
      </c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 t="s">
        <v>11</v>
      </c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2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26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5" t="s">
        <v>28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4" t="s">
        <v>29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30</v>
      </c>
    </row>
    <row r="5" spans="1:82" x14ac:dyDescent="0.25">
      <c r="A5" s="86">
        <v>1</v>
      </c>
      <c r="B5" s="87">
        <v>5.6131445628570642</v>
      </c>
      <c r="C5" s="87">
        <v>100.06042349786624</v>
      </c>
      <c r="D5" s="87">
        <v>149.79018115194685</v>
      </c>
      <c r="E5" s="87">
        <v>5.7922946919645391</v>
      </c>
      <c r="F5" s="87">
        <v>112.36994668875315</v>
      </c>
      <c r="G5" s="87">
        <v>33.041381619243573</v>
      </c>
      <c r="H5" s="87">
        <v>148.91168909636605</v>
      </c>
      <c r="I5" s="87">
        <v>100.06042349786624</v>
      </c>
      <c r="J5" s="87">
        <v>12.408616445246642</v>
      </c>
      <c r="K5" s="87">
        <v>5.7922946919645391</v>
      </c>
      <c r="L5" s="87">
        <v>7.2970834455170133</v>
      </c>
      <c r="M5" s="87">
        <v>33.041381619243573</v>
      </c>
      <c r="N5" s="87"/>
      <c r="O5" s="87">
        <v>5.4485117561463827</v>
      </c>
      <c r="P5" s="87">
        <v>10.468596530304396</v>
      </c>
      <c r="Q5" s="87">
        <v>140.83760537153884</v>
      </c>
      <c r="R5" s="87">
        <v>6.7825600844953549</v>
      </c>
      <c r="S5" s="87">
        <v>112.77612715056179</v>
      </c>
      <c r="T5" s="87">
        <v>33.695266824730915</v>
      </c>
      <c r="U5" s="87">
        <v>141.47140219836481</v>
      </c>
      <c r="V5" s="87">
        <v>10.468596530304396</v>
      </c>
      <c r="W5" s="87">
        <v>12.584438757276214</v>
      </c>
      <c r="X5" s="87">
        <v>6.7825600844953549</v>
      </c>
      <c r="Y5" s="87">
        <v>9.7073851111237381</v>
      </c>
      <c r="Z5" s="87">
        <v>33.695266824730915</v>
      </c>
      <c r="AA5" s="87"/>
      <c r="AB5" s="86">
        <v>1</v>
      </c>
      <c r="AC5" s="87">
        <v>6.4388385563235824</v>
      </c>
      <c r="AD5" s="87">
        <v>98.727148082466954</v>
      </c>
      <c r="AE5" s="87">
        <v>148.56077943159093</v>
      </c>
      <c r="AF5" s="87">
        <v>7.344184909336219</v>
      </c>
      <c r="AG5" s="87">
        <v>110.22435206857416</v>
      </c>
      <c r="AH5" s="87">
        <v>33.57520891808857</v>
      </c>
      <c r="AI5" s="87">
        <v>150.44242612501145</v>
      </c>
      <c r="AJ5" s="87">
        <v>98.727148082466954</v>
      </c>
      <c r="AK5" s="87">
        <v>13.110067184193705</v>
      </c>
      <c r="AL5" s="87">
        <v>7.344184909336219</v>
      </c>
      <c r="AM5" s="87">
        <v>10.972201485455459</v>
      </c>
      <c r="AN5" s="87">
        <v>33.57520891808857</v>
      </c>
      <c r="AO5" s="87"/>
      <c r="AP5" s="86">
        <v>1</v>
      </c>
      <c r="AQ5" s="87">
        <v>5.3841723995145596</v>
      </c>
      <c r="AR5" s="87">
        <v>99.36572700012151</v>
      </c>
      <c r="AS5" s="87">
        <v>148.66407770970378</v>
      </c>
      <c r="AT5" s="87">
        <v>73.848610908082449</v>
      </c>
      <c r="AU5" s="87">
        <v>113.52412756094886</v>
      </c>
      <c r="AV5" s="87">
        <v>34.462680843857157</v>
      </c>
      <c r="AW5" s="87">
        <v>143.32624965045736</v>
      </c>
      <c r="AX5" s="87">
        <v>99.36572700012151</v>
      </c>
      <c r="AY5" s="87">
        <v>7.8911933900813525</v>
      </c>
      <c r="AZ5" s="87">
        <v>73.848610908082449</v>
      </c>
      <c r="BA5" s="87">
        <v>2.2148396088414257</v>
      </c>
      <c r="BB5" s="87">
        <v>34.462680843857157</v>
      </c>
      <c r="BC5" s="87"/>
      <c r="BD5" s="86">
        <v>1</v>
      </c>
      <c r="BE5" s="87">
        <v>5.9810930153897788</v>
      </c>
      <c r="BF5" s="87">
        <v>99.903614888059479</v>
      </c>
      <c r="BG5" s="87">
        <v>148.90359821426841</v>
      </c>
      <c r="BH5" s="87">
        <v>4.645798338052149</v>
      </c>
      <c r="BI5" s="87">
        <v>114.74914320759244</v>
      </c>
      <c r="BJ5" s="87">
        <v>33.800993389697297</v>
      </c>
      <c r="BK5" s="87">
        <v>148.7936120532714</v>
      </c>
      <c r="BL5" s="87">
        <v>99.903614888059479</v>
      </c>
      <c r="BM5" s="87">
        <v>13.543273732451993</v>
      </c>
      <c r="BN5" s="87">
        <v>4.645798338052149</v>
      </c>
      <c r="BO5" s="87">
        <v>10.117762639019432</v>
      </c>
      <c r="BP5" s="87">
        <v>33.800993389697297</v>
      </c>
      <c r="BQ5" s="87"/>
      <c r="BR5" s="87">
        <v>5.5687524353739448</v>
      </c>
      <c r="BS5" s="87">
        <v>99.540572439320812</v>
      </c>
      <c r="BT5" s="87">
        <v>148.90004374863079</v>
      </c>
      <c r="BU5" s="87">
        <v>1.3156055804240363</v>
      </c>
      <c r="BV5" s="87">
        <v>114.0387394390595</v>
      </c>
      <c r="BW5" s="87">
        <v>99.81380075052796</v>
      </c>
      <c r="BX5" s="87">
        <v>151.00016404710922</v>
      </c>
      <c r="BY5" s="87">
        <v>99.540572439320812</v>
      </c>
      <c r="BZ5" s="87">
        <v>13.288730395764798</v>
      </c>
      <c r="CA5" s="87">
        <v>1.3156055804240363</v>
      </c>
      <c r="CB5" s="87">
        <v>5.9105037644958989</v>
      </c>
      <c r="CC5" s="87">
        <v>99.81380075052796</v>
      </c>
      <c r="CD5" s="87"/>
    </row>
    <row r="6" spans="1:82" x14ac:dyDescent="0.25">
      <c r="A6" s="86">
        <v>2</v>
      </c>
      <c r="B6" s="87">
        <v>6.2013616892560366</v>
      </c>
      <c r="C6" s="87">
        <v>98.402953416531744</v>
      </c>
      <c r="D6" s="87">
        <v>149.77218039996123</v>
      </c>
      <c r="E6" s="87">
        <v>5.9276197376161806</v>
      </c>
      <c r="F6" s="87">
        <v>113.39739124246971</v>
      </c>
      <c r="G6" s="87">
        <v>34.248548327247597</v>
      </c>
      <c r="H6" s="87">
        <v>149.69350601800608</v>
      </c>
      <c r="I6" s="87">
        <v>98.402953416531744</v>
      </c>
      <c r="J6" s="87">
        <v>10.104153512502757</v>
      </c>
      <c r="K6" s="87">
        <v>5.9276197376161806</v>
      </c>
      <c r="L6" s="87">
        <v>11.440232277553404</v>
      </c>
      <c r="M6" s="87">
        <v>34.248548327247597</v>
      </c>
      <c r="N6" s="87"/>
      <c r="O6" s="87">
        <v>5.6776268668088372</v>
      </c>
      <c r="P6" s="87">
        <v>9.8711687646137438</v>
      </c>
      <c r="Q6" s="87">
        <v>143.05371381881736</v>
      </c>
      <c r="R6" s="87">
        <v>6.744041372407195</v>
      </c>
      <c r="S6" s="87">
        <v>115.34250506914128</v>
      </c>
      <c r="T6" s="87">
        <v>33.977429673543099</v>
      </c>
      <c r="U6" s="87">
        <v>146.20795949209813</v>
      </c>
      <c r="V6" s="87">
        <v>9.8711687646137438</v>
      </c>
      <c r="W6" s="87">
        <v>10.696398247562886</v>
      </c>
      <c r="X6" s="87">
        <v>6.744041372407195</v>
      </c>
      <c r="Y6" s="87">
        <v>10.268845488311449</v>
      </c>
      <c r="Z6" s="87">
        <v>33.977429673543099</v>
      </c>
      <c r="AA6" s="87"/>
      <c r="AB6" s="86">
        <v>2</v>
      </c>
      <c r="AC6" s="87">
        <v>5.1752528052221232</v>
      </c>
      <c r="AD6" s="87">
        <v>99.125392895996143</v>
      </c>
      <c r="AE6" s="87">
        <v>151.51040302041054</v>
      </c>
      <c r="AF6" s="87">
        <v>5.2339384900253751</v>
      </c>
      <c r="AG6" s="87">
        <v>113.16536605889472</v>
      </c>
      <c r="AH6" s="87">
        <v>33.49058872609573</v>
      </c>
      <c r="AI6" s="87">
        <v>147.4377680902389</v>
      </c>
      <c r="AJ6" s="87">
        <v>99.125392895996143</v>
      </c>
      <c r="AK6" s="87">
        <v>13.448973534049804</v>
      </c>
      <c r="AL6" s="87">
        <v>5.2339384900253751</v>
      </c>
      <c r="AM6" s="87">
        <v>11.151775032399836</v>
      </c>
      <c r="AN6" s="87">
        <v>33.49058872609573</v>
      </c>
      <c r="AO6" s="87"/>
      <c r="AP6" s="86">
        <v>2</v>
      </c>
      <c r="AQ6" s="87">
        <v>5.8155636607176149</v>
      </c>
      <c r="AR6" s="87">
        <v>99.723032119356759</v>
      </c>
      <c r="AS6" s="87">
        <v>139.06315888894957</v>
      </c>
      <c r="AT6" s="87">
        <v>76.725306258371873</v>
      </c>
      <c r="AU6" s="87">
        <v>110.00253485039021</v>
      </c>
      <c r="AV6" s="87">
        <v>33.130659032986649</v>
      </c>
      <c r="AW6" s="87">
        <v>142.88287698126931</v>
      </c>
      <c r="AX6" s="87">
        <v>99.723032119356759</v>
      </c>
      <c r="AY6" s="87">
        <v>12.509090585851816</v>
      </c>
      <c r="AZ6" s="87">
        <v>76.725306258371873</v>
      </c>
      <c r="BA6" s="87">
        <v>2.3110303734664885</v>
      </c>
      <c r="BB6" s="87">
        <v>33.130659032986649</v>
      </c>
      <c r="BC6" s="87"/>
      <c r="BD6" s="86">
        <v>2</v>
      </c>
      <c r="BE6" s="87">
        <v>6.3959861145228931</v>
      </c>
      <c r="BF6" s="87">
        <v>99.972839411084166</v>
      </c>
      <c r="BG6" s="87">
        <v>147.64750259806812</v>
      </c>
      <c r="BH6" s="87">
        <v>6.0227517882541903</v>
      </c>
      <c r="BI6" s="87">
        <v>114.31689583394046</v>
      </c>
      <c r="BJ6" s="87">
        <v>33.742756419075931</v>
      </c>
      <c r="BK6" s="87">
        <v>149.79880907510926</v>
      </c>
      <c r="BL6" s="87">
        <v>99.972839411084166</v>
      </c>
      <c r="BM6" s="87">
        <v>11.277278118556959</v>
      </c>
      <c r="BN6" s="87">
        <v>6.0227517882541903</v>
      </c>
      <c r="BO6" s="87">
        <v>9.876171297211636</v>
      </c>
      <c r="BP6" s="87">
        <v>33.742756419075931</v>
      </c>
      <c r="BQ6" s="87"/>
      <c r="BR6" s="87">
        <v>5.4527532945940678</v>
      </c>
      <c r="BS6" s="87">
        <v>98.659714075297359</v>
      </c>
      <c r="BT6" s="87">
        <v>146.88478526587707</v>
      </c>
      <c r="BU6" s="87">
        <v>1.2402811705393824</v>
      </c>
      <c r="BV6" s="87">
        <v>114.66184869639909</v>
      </c>
      <c r="BW6" s="87">
        <v>99.791332684019295</v>
      </c>
      <c r="BX6" s="87">
        <v>150.69692301436828</v>
      </c>
      <c r="BY6" s="87">
        <v>98.659714075297359</v>
      </c>
      <c r="BZ6" s="87">
        <v>13.279412078878831</v>
      </c>
      <c r="CA6" s="87">
        <v>1.2402811705393824</v>
      </c>
      <c r="CB6" s="87">
        <v>11.943876302098374</v>
      </c>
      <c r="CC6" s="87">
        <v>99.791332684019295</v>
      </c>
      <c r="CD6" s="87"/>
    </row>
    <row r="7" spans="1:82" x14ac:dyDescent="0.25">
      <c r="A7" s="86">
        <v>3</v>
      </c>
      <c r="B7" s="87">
        <v>5.7524840478902659</v>
      </c>
      <c r="C7" s="87">
        <v>98.848785275404282</v>
      </c>
      <c r="D7" s="87">
        <v>148.29443084963131</v>
      </c>
      <c r="E7" s="87">
        <v>4.6933897395244397</v>
      </c>
      <c r="F7" s="87">
        <v>113.8367846126324</v>
      </c>
      <c r="G7" s="87">
        <v>34.952930383000421</v>
      </c>
      <c r="H7" s="87">
        <v>148.94108517331941</v>
      </c>
      <c r="I7" s="87">
        <v>98.848785275404282</v>
      </c>
      <c r="J7" s="87">
        <v>11.487457317157981</v>
      </c>
      <c r="K7" s="87">
        <v>4.6933897395244397</v>
      </c>
      <c r="L7" s="87">
        <v>9.7247474670859635</v>
      </c>
      <c r="M7" s="87">
        <v>34.952930383000421</v>
      </c>
      <c r="N7" s="87"/>
      <c r="O7" s="87">
        <v>6.1885218610982164</v>
      </c>
      <c r="P7" s="87">
        <v>10.229246314845017</v>
      </c>
      <c r="Q7" s="87">
        <v>142.65679254219077</v>
      </c>
      <c r="R7" s="87">
        <v>6.7289146822261534</v>
      </c>
      <c r="S7" s="87">
        <v>113.73232051845211</v>
      </c>
      <c r="T7" s="87">
        <v>33.422562498499062</v>
      </c>
      <c r="U7" s="87">
        <v>146.85505454781207</v>
      </c>
      <c r="V7" s="87">
        <v>10.229246314845017</v>
      </c>
      <c r="W7" s="87">
        <v>15.567703399158454</v>
      </c>
      <c r="X7" s="87">
        <v>6.7289146822261534</v>
      </c>
      <c r="Y7" s="87">
        <v>8.8025285374922504</v>
      </c>
      <c r="Z7" s="87">
        <v>33.422562498499062</v>
      </c>
      <c r="AA7" s="87"/>
      <c r="AB7" s="86">
        <v>3</v>
      </c>
      <c r="AC7" s="87">
        <v>5.5522805509800426</v>
      </c>
      <c r="AD7" s="87">
        <v>99.567244980690703</v>
      </c>
      <c r="AE7" s="87">
        <v>147.95274503638478</v>
      </c>
      <c r="AF7" s="87">
        <v>6.8249835740565326</v>
      </c>
      <c r="AG7" s="87">
        <v>113.1171554440225</v>
      </c>
      <c r="AH7" s="87">
        <v>33.709979565180632</v>
      </c>
      <c r="AI7" s="87">
        <v>149.87426777832479</v>
      </c>
      <c r="AJ7" s="87">
        <v>99.567244980690703</v>
      </c>
      <c r="AK7" s="87">
        <v>13.252421626470854</v>
      </c>
      <c r="AL7" s="87">
        <v>6.8249835740565326</v>
      </c>
      <c r="AM7" s="87">
        <v>11.365868856507394</v>
      </c>
      <c r="AN7" s="87">
        <v>33.709979565180632</v>
      </c>
      <c r="AO7" s="87"/>
      <c r="AP7" s="86">
        <v>3</v>
      </c>
      <c r="AQ7" s="87">
        <v>6.5504722527512964</v>
      </c>
      <c r="AR7" s="87">
        <v>99.806497074200038</v>
      </c>
      <c r="AS7" s="87">
        <v>143.37405065913043</v>
      </c>
      <c r="AT7" s="87">
        <v>77.050500672413534</v>
      </c>
      <c r="AU7" s="87">
        <v>114.54970348647467</v>
      </c>
      <c r="AV7" s="87">
        <v>35.090234016766075</v>
      </c>
      <c r="AW7" s="87">
        <v>140.47385413667715</v>
      </c>
      <c r="AX7" s="87">
        <v>99.806497074200038</v>
      </c>
      <c r="AY7" s="87">
        <v>9.9985519298392536</v>
      </c>
      <c r="AZ7" s="87">
        <v>77.050500672413534</v>
      </c>
      <c r="BA7" s="87">
        <v>2.5417543299010399</v>
      </c>
      <c r="BB7" s="87">
        <v>35.090234016766075</v>
      </c>
      <c r="BC7" s="87"/>
      <c r="BD7" s="86">
        <v>3</v>
      </c>
      <c r="BE7" s="87">
        <v>6.136948477444121</v>
      </c>
      <c r="BF7" s="87">
        <v>98.887174323456406</v>
      </c>
      <c r="BG7" s="87">
        <v>149.4161839585847</v>
      </c>
      <c r="BH7" s="87">
        <v>5.5952510882308042</v>
      </c>
      <c r="BI7" s="87">
        <v>112.73428327378984</v>
      </c>
      <c r="BJ7" s="87">
        <v>35.088889491363609</v>
      </c>
      <c r="BK7" s="87">
        <v>148.50946008637237</v>
      </c>
      <c r="BL7" s="87">
        <v>98.887174323456406</v>
      </c>
      <c r="BM7" s="87">
        <v>12.352022071825619</v>
      </c>
      <c r="BN7" s="87">
        <v>5.5952510882308042</v>
      </c>
      <c r="BO7" s="87">
        <v>10.947306142632357</v>
      </c>
      <c r="BP7" s="87">
        <v>35.088889491363609</v>
      </c>
      <c r="BQ7" s="87"/>
      <c r="BR7" s="87">
        <v>5.3552905253519461</v>
      </c>
      <c r="BS7" s="87">
        <v>100.00076276965078</v>
      </c>
      <c r="BT7" s="87">
        <v>146.58053810145572</v>
      </c>
      <c r="BU7" s="87">
        <v>1.1286614370001031</v>
      </c>
      <c r="BV7" s="87">
        <v>113.923658267702</v>
      </c>
      <c r="BW7" s="87">
        <v>99.438554771549761</v>
      </c>
      <c r="BX7" s="87">
        <v>149.55124333496997</v>
      </c>
      <c r="BY7" s="87">
        <v>100.00076276965078</v>
      </c>
      <c r="BZ7" s="87">
        <v>11.001577761737469</v>
      </c>
      <c r="CA7" s="87">
        <v>1.1286614370001031</v>
      </c>
      <c r="CB7" s="87">
        <v>8.8715203913231466</v>
      </c>
      <c r="CC7" s="87">
        <v>99.438554771549761</v>
      </c>
      <c r="CD7" s="87"/>
    </row>
    <row r="8" spans="1:82" x14ac:dyDescent="0.25">
      <c r="A8" s="86">
        <v>4</v>
      </c>
      <c r="B8" s="87">
        <v>6.0789133537912852</v>
      </c>
      <c r="C8" s="87">
        <v>99.444049204044006</v>
      </c>
      <c r="D8" s="87">
        <v>147.59324134236593</v>
      </c>
      <c r="E8" s="87">
        <v>6.1415611253762981</v>
      </c>
      <c r="F8" s="87">
        <v>114.5309434332771</v>
      </c>
      <c r="G8" s="87">
        <v>34.464243013216098</v>
      </c>
      <c r="H8" s="87">
        <v>148.5810727221473</v>
      </c>
      <c r="I8" s="87">
        <v>99.444049204044006</v>
      </c>
      <c r="J8" s="87">
        <v>13.74336866399312</v>
      </c>
      <c r="K8" s="87">
        <v>6.1415611253762981</v>
      </c>
      <c r="L8" s="87">
        <v>7.7670623961576304</v>
      </c>
      <c r="M8" s="87">
        <v>34.464243013216098</v>
      </c>
      <c r="N8" s="87"/>
      <c r="O8" s="87">
        <v>4.7464431603914639</v>
      </c>
      <c r="P8" s="87">
        <v>9.8795355449951767</v>
      </c>
      <c r="Q8" s="87">
        <v>143.54851991126378</v>
      </c>
      <c r="R8" s="87">
        <v>4.7520518106924392</v>
      </c>
      <c r="S8" s="87">
        <v>113.94890827288837</v>
      </c>
      <c r="T8" s="87">
        <v>34.490385507153718</v>
      </c>
      <c r="U8" s="87">
        <v>144.76342408270799</v>
      </c>
      <c r="V8" s="87">
        <v>9.8795355449951767</v>
      </c>
      <c r="W8" s="87">
        <v>14.087653680135329</v>
      </c>
      <c r="X8" s="87">
        <v>4.7520518106924392</v>
      </c>
      <c r="Y8" s="87">
        <v>7.3156051270099258</v>
      </c>
      <c r="Z8" s="87">
        <v>34.490385507153718</v>
      </c>
      <c r="AA8" s="87"/>
      <c r="AB8" s="86">
        <v>4</v>
      </c>
      <c r="AC8" s="87">
        <v>6.3491116286290898</v>
      </c>
      <c r="AD8" s="87">
        <v>98.969464448406583</v>
      </c>
      <c r="AE8" s="87">
        <v>148.23185467046454</v>
      </c>
      <c r="AF8" s="87">
        <v>7.3220784331940099</v>
      </c>
      <c r="AG8" s="87">
        <v>113.57215474605232</v>
      </c>
      <c r="AH8" s="87">
        <v>32.054745789673092</v>
      </c>
      <c r="AI8" s="87">
        <v>149.27483651033299</v>
      </c>
      <c r="AJ8" s="87">
        <v>98.969464448406583</v>
      </c>
      <c r="AK8" s="87">
        <v>11.323867576318733</v>
      </c>
      <c r="AL8" s="87">
        <v>7.3220784331940099</v>
      </c>
      <c r="AM8" s="87">
        <v>6.1560755578057638</v>
      </c>
      <c r="AN8" s="87">
        <v>32.054745789673092</v>
      </c>
      <c r="AO8" s="87"/>
      <c r="AP8" s="86">
        <v>4</v>
      </c>
      <c r="AQ8" s="87">
        <v>6.3024277875496582</v>
      </c>
      <c r="AR8" s="87">
        <v>99.330060893272972</v>
      </c>
      <c r="AS8" s="87">
        <v>142.35271748100382</v>
      </c>
      <c r="AT8" s="87">
        <v>75.897805667805784</v>
      </c>
      <c r="AU8" s="87">
        <v>116.73229988123821</v>
      </c>
      <c r="AV8" s="87">
        <v>34.981319039017272</v>
      </c>
      <c r="AW8" s="87">
        <v>144.48610829801328</v>
      </c>
      <c r="AX8" s="87">
        <v>99.330060893272972</v>
      </c>
      <c r="AY8" s="87">
        <v>10.787194534445495</v>
      </c>
      <c r="AZ8" s="87">
        <v>75.897805667805784</v>
      </c>
      <c r="BA8" s="87">
        <v>3.6969331477641498</v>
      </c>
      <c r="BB8" s="87">
        <v>34.981319039017272</v>
      </c>
      <c r="BC8" s="87"/>
      <c r="BD8" s="86">
        <v>4</v>
      </c>
      <c r="BE8" s="87">
        <v>5.4630472358275419</v>
      </c>
      <c r="BF8" s="87">
        <v>100.2127744863638</v>
      </c>
      <c r="BG8" s="87">
        <v>147.82660131511358</v>
      </c>
      <c r="BH8" s="87">
        <v>5.7214183473940174</v>
      </c>
      <c r="BI8" s="87">
        <v>116.83425531186046</v>
      </c>
      <c r="BJ8" s="87">
        <v>33.852999992822632</v>
      </c>
      <c r="BK8" s="87">
        <v>148.81289789893177</v>
      </c>
      <c r="BL8" s="87">
        <v>100.2127744863638</v>
      </c>
      <c r="BM8" s="87">
        <v>13.353707841444102</v>
      </c>
      <c r="BN8" s="87">
        <v>5.7214183473940174</v>
      </c>
      <c r="BO8" s="87">
        <v>4.9755035081279217</v>
      </c>
      <c r="BP8" s="87">
        <v>33.852999992822632</v>
      </c>
      <c r="BQ8" s="87"/>
      <c r="BR8" s="87">
        <v>6.4831177422371038</v>
      </c>
      <c r="BS8" s="87">
        <v>99.002122756181294</v>
      </c>
      <c r="BT8" s="87">
        <v>148.83377155564884</v>
      </c>
      <c r="BU8" s="87">
        <v>0.23353352597904875</v>
      </c>
      <c r="BV8" s="87">
        <v>113.96041735936662</v>
      </c>
      <c r="BW8" s="87">
        <v>99.513330729772548</v>
      </c>
      <c r="BX8" s="87">
        <v>151.27034147869603</v>
      </c>
      <c r="BY8" s="87">
        <v>99.002122756181294</v>
      </c>
      <c r="BZ8" s="87">
        <v>10.489447103636085</v>
      </c>
      <c r="CA8" s="87">
        <v>0.23353352597904875</v>
      </c>
      <c r="CB8" s="87">
        <v>8.9442400852813062</v>
      </c>
      <c r="CC8" s="87">
        <v>99.513330729772548</v>
      </c>
      <c r="CD8" s="87"/>
    </row>
    <row r="9" spans="1:82" x14ac:dyDescent="0.25">
      <c r="A9" s="86">
        <v>5</v>
      </c>
      <c r="B9" s="87">
        <v>5.9349858006957161</v>
      </c>
      <c r="C9" s="87">
        <v>99.368676737173132</v>
      </c>
      <c r="D9" s="87">
        <v>150.17353178917745</v>
      </c>
      <c r="E9" s="87">
        <v>7.4013000940985538</v>
      </c>
      <c r="F9" s="87">
        <v>114.06905972156679</v>
      </c>
      <c r="G9" s="87">
        <v>32.133250742704107</v>
      </c>
      <c r="H9" s="87">
        <v>148.74894248576499</v>
      </c>
      <c r="I9" s="87">
        <v>99.368676737173132</v>
      </c>
      <c r="J9" s="87">
        <v>12.058361197205729</v>
      </c>
      <c r="K9" s="87">
        <v>7.4013000940985538</v>
      </c>
      <c r="L9" s="87">
        <v>9.7905448090075389</v>
      </c>
      <c r="M9" s="87">
        <v>32.133250742704107</v>
      </c>
      <c r="N9" s="87"/>
      <c r="O9" s="87">
        <v>5.9331932564739187</v>
      </c>
      <c r="P9" s="87">
        <v>12.997704187800625</v>
      </c>
      <c r="Q9" s="87">
        <v>143.17899448526978</v>
      </c>
      <c r="R9" s="87">
        <v>6.0550727050882323</v>
      </c>
      <c r="S9" s="87">
        <v>115.50326047257617</v>
      </c>
      <c r="T9" s="87">
        <v>34.308038100589066</v>
      </c>
      <c r="U9" s="87">
        <v>148.48410679167435</v>
      </c>
      <c r="V9" s="87">
        <v>12.997704187800625</v>
      </c>
      <c r="W9" s="87">
        <v>12.289165639153943</v>
      </c>
      <c r="X9" s="87">
        <v>6.0550727050882323</v>
      </c>
      <c r="Y9" s="87">
        <v>12.625693513242746</v>
      </c>
      <c r="Z9" s="87">
        <v>34.308038100589066</v>
      </c>
      <c r="AA9" s="87"/>
      <c r="AB9" s="86">
        <v>5</v>
      </c>
      <c r="AC9" s="87">
        <v>6.0599598513330504</v>
      </c>
      <c r="AD9" s="87">
        <v>99.268148107109539</v>
      </c>
      <c r="AE9" s="87">
        <v>148.44391261180198</v>
      </c>
      <c r="AF9" s="87">
        <v>6.5488645943312802</v>
      </c>
      <c r="AG9" s="87">
        <v>112.35197245332857</v>
      </c>
      <c r="AH9" s="87">
        <v>33.523711199623236</v>
      </c>
      <c r="AI9" s="87">
        <v>149.5061866290298</v>
      </c>
      <c r="AJ9" s="87">
        <v>99.268148107109539</v>
      </c>
      <c r="AK9" s="87">
        <v>13.680780701149668</v>
      </c>
      <c r="AL9" s="87">
        <v>6.5488645943312802</v>
      </c>
      <c r="AM9" s="87">
        <v>8.611447070122658</v>
      </c>
      <c r="AN9" s="87">
        <v>33.523711199623236</v>
      </c>
      <c r="AO9" s="87"/>
      <c r="AP9" s="86">
        <v>5</v>
      </c>
      <c r="AQ9" s="87">
        <v>5.8671941679310136</v>
      </c>
      <c r="AR9" s="87">
        <v>99.10083661615333</v>
      </c>
      <c r="AS9" s="87">
        <v>143.0506702518079</v>
      </c>
      <c r="AT9" s="87">
        <v>74.73147419743276</v>
      </c>
      <c r="AU9" s="87">
        <v>112.35768807204553</v>
      </c>
      <c r="AV9" s="87">
        <v>32.480014290607244</v>
      </c>
      <c r="AW9" s="87">
        <v>142.92577813715772</v>
      </c>
      <c r="AX9" s="87">
        <v>99.10083661615333</v>
      </c>
      <c r="AY9" s="87">
        <v>12.772253082198453</v>
      </c>
      <c r="AZ9" s="87">
        <v>74.73147419743276</v>
      </c>
      <c r="BA9" s="87">
        <v>5.2147300426219365</v>
      </c>
      <c r="BB9" s="87">
        <v>32.480014290607244</v>
      </c>
      <c r="BC9" s="87"/>
      <c r="BD9" s="86">
        <v>5</v>
      </c>
      <c r="BE9" s="87">
        <v>5.8411194388425498</v>
      </c>
      <c r="BF9" s="87">
        <v>99.456333718365954</v>
      </c>
      <c r="BG9" s="87">
        <v>147.74984507729874</v>
      </c>
      <c r="BH9" s="87">
        <v>5.6782623184095486</v>
      </c>
      <c r="BI9" s="87">
        <v>115.38728172895431</v>
      </c>
      <c r="BJ9" s="87">
        <v>34.153296645225801</v>
      </c>
      <c r="BK9" s="87">
        <v>151.46635105755593</v>
      </c>
      <c r="BL9" s="87">
        <v>99.456333718365954</v>
      </c>
      <c r="BM9" s="87">
        <v>12.535334427323486</v>
      </c>
      <c r="BN9" s="87">
        <v>5.6782623184095486</v>
      </c>
      <c r="BO9" s="87">
        <v>10.173509278300234</v>
      </c>
      <c r="BP9" s="87">
        <v>34.153296645225801</v>
      </c>
      <c r="BQ9" s="87"/>
      <c r="BR9" s="87">
        <v>5.9595406830986226</v>
      </c>
      <c r="BS9" s="87">
        <v>98.840023184689272</v>
      </c>
      <c r="BT9" s="87">
        <v>147.33921159167076</v>
      </c>
      <c r="BU9" s="87">
        <v>1.4190693069027769</v>
      </c>
      <c r="BV9" s="87">
        <v>113.4020394447785</v>
      </c>
      <c r="BW9" s="87">
        <v>99.482988647682689</v>
      </c>
      <c r="BX9" s="87">
        <v>150.79125232687545</v>
      </c>
      <c r="BY9" s="87">
        <v>98.840023184689272</v>
      </c>
      <c r="BZ9" s="87">
        <v>10.978518795358784</v>
      </c>
      <c r="CA9" s="87">
        <v>1.4190693069027769</v>
      </c>
      <c r="CB9" s="87">
        <v>10.658688693349452</v>
      </c>
      <c r="CC9" s="87">
        <v>99.482988647682689</v>
      </c>
      <c r="CD9" s="87"/>
    </row>
    <row r="10" spans="1:82" x14ac:dyDescent="0.25">
      <c r="A10" s="86">
        <v>6</v>
      </c>
      <c r="B10" s="87">
        <v>5.8233947221678157</v>
      </c>
      <c r="C10" s="87">
        <v>99.602769287839934</v>
      </c>
      <c r="D10" s="87">
        <v>148.20037551857374</v>
      </c>
      <c r="E10" s="87">
        <v>6.7525267050100268</v>
      </c>
      <c r="F10" s="87">
        <v>113.34169016611862</v>
      </c>
      <c r="G10" s="87">
        <v>33.896326940445142</v>
      </c>
      <c r="H10" s="87">
        <v>150.30660948294488</v>
      </c>
      <c r="I10" s="87">
        <v>99.602769287839934</v>
      </c>
      <c r="J10" s="87">
        <v>9.6676893106543833</v>
      </c>
      <c r="K10" s="87">
        <v>6.7525267050100268</v>
      </c>
      <c r="L10" s="87">
        <v>10.243829952602169</v>
      </c>
      <c r="M10" s="87">
        <v>33.896326940445142</v>
      </c>
      <c r="N10" s="87"/>
      <c r="O10" s="87">
        <v>5.3307538857238814</v>
      </c>
      <c r="P10" s="87">
        <v>9.0367964383207759</v>
      </c>
      <c r="Q10" s="87">
        <v>143.63808746403416</v>
      </c>
      <c r="R10" s="87">
        <v>6.3651984004903372</v>
      </c>
      <c r="S10" s="87">
        <v>111.45041043447762</v>
      </c>
      <c r="T10" s="87">
        <v>35.001982599419357</v>
      </c>
      <c r="U10" s="87">
        <v>145.83401330320191</v>
      </c>
      <c r="V10" s="87">
        <v>9.0367964383207759</v>
      </c>
      <c r="W10" s="87">
        <v>13.811863656354987</v>
      </c>
      <c r="X10" s="87">
        <v>6.3651984004903372</v>
      </c>
      <c r="Y10" s="87">
        <v>9.7363912480977568</v>
      </c>
      <c r="Z10" s="87">
        <v>35.001982599419357</v>
      </c>
      <c r="AA10" s="87"/>
      <c r="AB10" s="86">
        <v>6</v>
      </c>
      <c r="AC10" s="87">
        <v>6.4797314664772321</v>
      </c>
      <c r="AD10" s="87">
        <v>98.937379301224681</v>
      </c>
      <c r="AE10" s="87">
        <v>146.82821816577794</v>
      </c>
      <c r="AF10" s="87">
        <v>5.2550478787599282</v>
      </c>
      <c r="AG10" s="87">
        <v>116.12509490397039</v>
      </c>
      <c r="AH10" s="87">
        <v>33.406831598746116</v>
      </c>
      <c r="AI10" s="87">
        <v>148.11735573257553</v>
      </c>
      <c r="AJ10" s="87">
        <v>98.937379301224681</v>
      </c>
      <c r="AK10" s="87">
        <v>10.781712140942032</v>
      </c>
      <c r="AL10" s="87">
        <v>5.2550478787599282</v>
      </c>
      <c r="AM10" s="87">
        <v>11.458551361136063</v>
      </c>
      <c r="AN10" s="87">
        <v>33.406831598746116</v>
      </c>
      <c r="AO10" s="87"/>
      <c r="AP10" s="86">
        <v>6</v>
      </c>
      <c r="AQ10" s="87">
        <v>6.4844912291119536</v>
      </c>
      <c r="AR10" s="87">
        <v>99.175051476258531</v>
      </c>
      <c r="AS10" s="87">
        <v>144.94090723356294</v>
      </c>
      <c r="AT10" s="87">
        <v>76.512332358195735</v>
      </c>
      <c r="AU10" s="87">
        <v>112.40638786379363</v>
      </c>
      <c r="AV10" s="87">
        <v>33.533149007787102</v>
      </c>
      <c r="AW10" s="87">
        <v>146.05566520172025</v>
      </c>
      <c r="AX10" s="87">
        <v>99.175051476258531</v>
      </c>
      <c r="AY10" s="87">
        <v>15.642417027912117</v>
      </c>
      <c r="AZ10" s="87">
        <v>76.512332358195735</v>
      </c>
      <c r="BA10" s="87">
        <v>4.6755958333212027</v>
      </c>
      <c r="BB10" s="87">
        <v>33.533149007787102</v>
      </c>
      <c r="BC10" s="87"/>
      <c r="BD10" s="86">
        <v>6</v>
      </c>
      <c r="BE10" s="87">
        <v>6.3060837034016499</v>
      </c>
      <c r="BF10" s="87">
        <v>99.7711853789245</v>
      </c>
      <c r="BG10" s="87">
        <v>146.88893587805231</v>
      </c>
      <c r="BH10" s="87">
        <v>5.7139234061361224</v>
      </c>
      <c r="BI10" s="87">
        <v>113.11598946766063</v>
      </c>
      <c r="BJ10" s="87">
        <v>34.941661740848765</v>
      </c>
      <c r="BK10" s="87">
        <v>152.08961614149914</v>
      </c>
      <c r="BL10" s="87">
        <v>99.7711853789245</v>
      </c>
      <c r="BM10" s="87">
        <v>11.128313240448767</v>
      </c>
      <c r="BN10" s="87">
        <v>5.7139234061361224</v>
      </c>
      <c r="BO10" s="87">
        <v>9.9122675411178491</v>
      </c>
      <c r="BP10" s="87">
        <v>34.941661740848765</v>
      </c>
      <c r="BQ10" s="87"/>
      <c r="BR10" s="87">
        <v>6.2026951321609172</v>
      </c>
      <c r="BS10" s="87">
        <v>99.480335966806635</v>
      </c>
      <c r="BT10" s="87">
        <v>149.04128024294195</v>
      </c>
      <c r="BU10" s="87">
        <v>1.2592145475080396</v>
      </c>
      <c r="BV10" s="87">
        <v>112.98731310695533</v>
      </c>
      <c r="BW10" s="87">
        <v>99.64242420643204</v>
      </c>
      <c r="BX10" s="87">
        <v>150.332225853713</v>
      </c>
      <c r="BY10" s="87">
        <v>99.480335966806635</v>
      </c>
      <c r="BZ10" s="87">
        <v>12.174199023752006</v>
      </c>
      <c r="CA10" s="87">
        <v>1.2592145475080396</v>
      </c>
      <c r="CB10" s="87">
        <v>4.8060918100318135</v>
      </c>
      <c r="CC10" s="87">
        <v>99.64242420643204</v>
      </c>
      <c r="CD10" s="87"/>
    </row>
    <row r="11" spans="1:82" x14ac:dyDescent="0.25">
      <c r="A11" s="86">
        <v>7</v>
      </c>
      <c r="B11" s="87">
        <v>5.7378805389516057</v>
      </c>
      <c r="C11" s="87">
        <v>99.79116226109366</v>
      </c>
      <c r="D11" s="87">
        <v>148.82619854363463</v>
      </c>
      <c r="E11" s="87">
        <v>6.4800432765923244</v>
      </c>
      <c r="F11" s="87">
        <v>112.96567675667426</v>
      </c>
      <c r="G11" s="87">
        <v>33.7486364054189</v>
      </c>
      <c r="H11" s="87">
        <v>148.55143200781058</v>
      </c>
      <c r="I11" s="87">
        <v>99.79116226109366</v>
      </c>
      <c r="J11" s="87">
        <v>13.011281099747114</v>
      </c>
      <c r="K11" s="87">
        <v>6.4800432765923244</v>
      </c>
      <c r="L11" s="87">
        <v>11.01759730546814</v>
      </c>
      <c r="M11" s="87">
        <v>33.7486364054189</v>
      </c>
      <c r="N11" s="87"/>
      <c r="O11" s="87">
        <v>5.7001056270771873</v>
      </c>
      <c r="P11" s="87">
        <v>10.663102426190557</v>
      </c>
      <c r="Q11" s="87">
        <v>143.27556647491272</v>
      </c>
      <c r="R11" s="87">
        <v>6.2770934742052136</v>
      </c>
      <c r="S11" s="87">
        <v>113.84279127297519</v>
      </c>
      <c r="T11" s="87">
        <v>34.167151276963786</v>
      </c>
      <c r="U11" s="87">
        <v>149.36563487562717</v>
      </c>
      <c r="V11" s="87">
        <v>10.663102426190557</v>
      </c>
      <c r="W11" s="87">
        <v>8.0740550104289657</v>
      </c>
      <c r="X11" s="87">
        <v>6.2770934742052136</v>
      </c>
      <c r="Y11" s="87">
        <v>5.6789401755801485</v>
      </c>
      <c r="Z11" s="87">
        <v>34.167151276963786</v>
      </c>
      <c r="AA11" s="87"/>
      <c r="AB11" s="86">
        <v>7</v>
      </c>
      <c r="AC11" s="87">
        <v>5.9311385924507611</v>
      </c>
      <c r="AD11" s="87">
        <v>99.163089902588368</v>
      </c>
      <c r="AE11" s="87">
        <v>149.49762181770194</v>
      </c>
      <c r="AF11" s="87">
        <v>7.7937045057792167</v>
      </c>
      <c r="AG11" s="87">
        <v>114.17900157614771</v>
      </c>
      <c r="AH11" s="87">
        <v>33.985231125461972</v>
      </c>
      <c r="AI11" s="87">
        <v>150.42893969092063</v>
      </c>
      <c r="AJ11" s="87">
        <v>99.163089902588368</v>
      </c>
      <c r="AK11" s="87">
        <v>13.51065477256555</v>
      </c>
      <c r="AL11" s="87">
        <v>7.7937045057792167</v>
      </c>
      <c r="AM11" s="87">
        <v>9.0689703080990949</v>
      </c>
      <c r="AN11" s="87">
        <v>33.985231125461972</v>
      </c>
      <c r="AO11" s="87"/>
      <c r="AP11" s="86">
        <v>7</v>
      </c>
      <c r="AQ11" s="87">
        <v>5.6139241357187037</v>
      </c>
      <c r="AR11" s="87">
        <v>99.290568249272326</v>
      </c>
      <c r="AS11" s="87">
        <v>142.58923310884077</v>
      </c>
      <c r="AT11" s="87">
        <v>74.138670779671301</v>
      </c>
      <c r="AU11" s="87">
        <v>113.78258932200528</v>
      </c>
      <c r="AV11" s="87">
        <v>33.589134780300228</v>
      </c>
      <c r="AW11" s="87">
        <v>143.60836360088945</v>
      </c>
      <c r="AX11" s="87">
        <v>99.290568249272326</v>
      </c>
      <c r="AY11" s="87">
        <v>8.7996671637660668</v>
      </c>
      <c r="AZ11" s="87">
        <v>74.138670779671301</v>
      </c>
      <c r="BA11" s="87">
        <v>1.6102478595704912</v>
      </c>
      <c r="BB11" s="87">
        <v>33.589134780300228</v>
      </c>
      <c r="BC11" s="87"/>
      <c r="BD11" s="86">
        <v>7</v>
      </c>
      <c r="BE11" s="87">
        <v>6.0505228008973102</v>
      </c>
      <c r="BF11" s="87">
        <v>99.114266629877449</v>
      </c>
      <c r="BG11" s="87">
        <v>148.91697711352185</v>
      </c>
      <c r="BH11" s="87">
        <v>5.7920770343659918</v>
      </c>
      <c r="BI11" s="87">
        <v>114.88182663527698</v>
      </c>
      <c r="BJ11" s="87">
        <v>34.232432726989593</v>
      </c>
      <c r="BK11" s="87">
        <v>147.94545993031471</v>
      </c>
      <c r="BL11" s="87">
        <v>99.114266629877449</v>
      </c>
      <c r="BM11" s="87">
        <v>13.704459375113194</v>
      </c>
      <c r="BN11" s="87">
        <v>5.7920770343659918</v>
      </c>
      <c r="BO11" s="87">
        <v>9.6415527346488901</v>
      </c>
      <c r="BP11" s="87">
        <v>34.232432726989593</v>
      </c>
      <c r="BQ11" s="87"/>
      <c r="BR11" s="87">
        <v>6.5337200479735236</v>
      </c>
      <c r="BS11" s="87">
        <v>99.515597475456573</v>
      </c>
      <c r="BT11" s="87">
        <v>146.84580290845713</v>
      </c>
      <c r="BU11" s="87">
        <v>1.5137232177706683</v>
      </c>
      <c r="BV11" s="87">
        <v>114.30787581663307</v>
      </c>
      <c r="BW11" s="87">
        <v>99.410099590089914</v>
      </c>
      <c r="BX11" s="87">
        <v>151.41165700974344</v>
      </c>
      <c r="BY11" s="87">
        <v>99.515597475456573</v>
      </c>
      <c r="BZ11" s="87">
        <v>11.732815117974779</v>
      </c>
      <c r="CA11" s="87">
        <v>1.5137232177706683</v>
      </c>
      <c r="CB11" s="87">
        <v>14.419506676649473</v>
      </c>
      <c r="CC11" s="87">
        <v>99.410099590089914</v>
      </c>
      <c r="CD11" s="87"/>
    </row>
    <row r="12" spans="1:82" x14ac:dyDescent="0.25">
      <c r="A12" s="86">
        <v>8</v>
      </c>
      <c r="B12" s="87">
        <v>6.6811052469380181</v>
      </c>
      <c r="C12" s="87">
        <v>99.41376171299342</v>
      </c>
      <c r="D12" s="87">
        <v>147.95944471289428</v>
      </c>
      <c r="E12" s="87">
        <v>6.7913211761664414</v>
      </c>
      <c r="F12" s="87">
        <v>115.84039911400248</v>
      </c>
      <c r="G12" s="87">
        <v>35.298971513582053</v>
      </c>
      <c r="H12" s="87">
        <v>149.51006226041326</v>
      </c>
      <c r="I12" s="87">
        <v>99.41376171299342</v>
      </c>
      <c r="J12" s="87">
        <v>11.923115724787559</v>
      </c>
      <c r="K12" s="87">
        <v>6.7913211761664414</v>
      </c>
      <c r="L12" s="87">
        <v>13.566501882684538</v>
      </c>
      <c r="M12" s="87">
        <v>35.298971513582053</v>
      </c>
      <c r="N12" s="87"/>
      <c r="O12" s="87">
        <v>5.6936651003975669</v>
      </c>
      <c r="P12" s="87">
        <v>10.484729616046589</v>
      </c>
      <c r="Q12" s="87">
        <v>140.26610046527978</v>
      </c>
      <c r="R12" s="87">
        <v>4.5760055120643237</v>
      </c>
      <c r="S12" s="87">
        <v>109.30696061548258</v>
      </c>
      <c r="T12" s="87">
        <v>34.677153688331288</v>
      </c>
      <c r="U12" s="87">
        <v>146.30276482916537</v>
      </c>
      <c r="V12" s="87">
        <v>10.484729616046589</v>
      </c>
      <c r="W12" s="87">
        <v>11.027789499830773</v>
      </c>
      <c r="X12" s="87">
        <v>4.5760055120643237</v>
      </c>
      <c r="Y12" s="87">
        <v>9.9379005460179268</v>
      </c>
      <c r="Z12" s="87">
        <v>34.677153688331288</v>
      </c>
      <c r="AA12" s="87"/>
      <c r="AB12" s="86">
        <v>8</v>
      </c>
      <c r="AC12" s="87">
        <v>5.9014679746884822</v>
      </c>
      <c r="AD12" s="87">
        <v>99.110571986802697</v>
      </c>
      <c r="AE12" s="87">
        <v>148.878435605313</v>
      </c>
      <c r="AF12" s="87">
        <v>5.5850266190573414</v>
      </c>
      <c r="AG12" s="87">
        <v>112.80764676558205</v>
      </c>
      <c r="AH12" s="87">
        <v>33.636493074120914</v>
      </c>
      <c r="AI12" s="87">
        <v>152.79747439556255</v>
      </c>
      <c r="AJ12" s="87">
        <v>99.110571986802697</v>
      </c>
      <c r="AK12" s="87">
        <v>12.321202538654671</v>
      </c>
      <c r="AL12" s="87">
        <v>5.5850266190573414</v>
      </c>
      <c r="AM12" s="87">
        <v>8.4630684902765818</v>
      </c>
      <c r="AN12" s="87">
        <v>33.636493074120914</v>
      </c>
      <c r="AO12" s="87"/>
      <c r="AP12" s="86">
        <v>8</v>
      </c>
      <c r="AQ12" s="87">
        <v>6.1651666022376022</v>
      </c>
      <c r="AR12" s="87">
        <v>100.1713095882819</v>
      </c>
      <c r="AS12" s="87">
        <v>142.59643093391841</v>
      </c>
      <c r="AT12" s="87">
        <v>75.155685877598359</v>
      </c>
      <c r="AU12" s="87">
        <v>113.46773648314516</v>
      </c>
      <c r="AV12" s="87">
        <v>35.277178713567743</v>
      </c>
      <c r="AW12" s="87">
        <v>141.46282236152837</v>
      </c>
      <c r="AX12" s="87">
        <v>100.1713095882819</v>
      </c>
      <c r="AY12" s="87">
        <v>10.894975470503635</v>
      </c>
      <c r="AZ12" s="87">
        <v>75.155685877598359</v>
      </c>
      <c r="BA12" s="87">
        <v>4.4834578244392587</v>
      </c>
      <c r="BB12" s="87">
        <v>35.277178713567743</v>
      </c>
      <c r="BC12" s="87"/>
      <c r="BD12" s="86">
        <v>8</v>
      </c>
      <c r="BE12" s="87">
        <v>5.9635700152708839</v>
      </c>
      <c r="BF12" s="87">
        <v>99.700450385404125</v>
      </c>
      <c r="BG12" s="87">
        <v>150.63686867713986</v>
      </c>
      <c r="BH12" s="87">
        <v>5.2668680212514243</v>
      </c>
      <c r="BI12" s="87">
        <v>113.91515864537895</v>
      </c>
      <c r="BJ12" s="87">
        <v>34.962948662970334</v>
      </c>
      <c r="BK12" s="87">
        <v>146.7805125283972</v>
      </c>
      <c r="BL12" s="87">
        <v>99.700450385404125</v>
      </c>
      <c r="BM12" s="87">
        <v>12.423073626358736</v>
      </c>
      <c r="BN12" s="87">
        <v>5.2668680212514243</v>
      </c>
      <c r="BO12" s="87">
        <v>10.027893891219374</v>
      </c>
      <c r="BP12" s="87">
        <v>34.962948662970334</v>
      </c>
      <c r="BQ12" s="87"/>
      <c r="BR12" s="87">
        <v>7.2502836893476852</v>
      </c>
      <c r="BS12" s="87">
        <v>99.429799821276987</v>
      </c>
      <c r="BT12" s="87">
        <v>148.70429136830927</v>
      </c>
      <c r="BU12" s="87">
        <v>0.3655328043849988</v>
      </c>
      <c r="BV12" s="87">
        <v>113.50393109708605</v>
      </c>
      <c r="BW12" s="87">
        <v>99.266434709040354</v>
      </c>
      <c r="BX12" s="87">
        <v>151.99039804108216</v>
      </c>
      <c r="BY12" s="87">
        <v>99.429799821276987</v>
      </c>
      <c r="BZ12" s="87">
        <v>13.041422766880324</v>
      </c>
      <c r="CA12" s="87">
        <v>0.3655328043849988</v>
      </c>
      <c r="CB12" s="87">
        <v>9.6907816987936517</v>
      </c>
      <c r="CC12" s="87">
        <v>99.266434709040354</v>
      </c>
      <c r="CD12" s="87"/>
    </row>
    <row r="13" spans="1:82" x14ac:dyDescent="0.25">
      <c r="A13" s="86">
        <v>9</v>
      </c>
      <c r="B13" s="87">
        <v>5.8853312774245623</v>
      </c>
      <c r="C13" s="87">
        <v>99.199529888323156</v>
      </c>
      <c r="D13" s="87">
        <v>149.38142855925801</v>
      </c>
      <c r="E13" s="87">
        <v>5.0108758840027514</v>
      </c>
      <c r="F13" s="87">
        <v>114.2660410756063</v>
      </c>
      <c r="G13" s="87">
        <v>33.477761302119298</v>
      </c>
      <c r="H13" s="87">
        <v>149.44844118553667</v>
      </c>
      <c r="I13" s="87">
        <v>99.199529888323156</v>
      </c>
      <c r="J13" s="87">
        <v>12.344614433753277</v>
      </c>
      <c r="K13" s="87">
        <v>5.0108758840027514</v>
      </c>
      <c r="L13" s="87">
        <v>11.471020951280041</v>
      </c>
      <c r="M13" s="87">
        <v>33.477761302119298</v>
      </c>
      <c r="N13" s="87"/>
      <c r="O13" s="87">
        <v>4.7080665167553803</v>
      </c>
      <c r="P13" s="87">
        <v>13.000028018628615</v>
      </c>
      <c r="Q13" s="87">
        <v>143.01072751107853</v>
      </c>
      <c r="R13" s="87">
        <v>5.9221908760626158</v>
      </c>
      <c r="S13" s="87">
        <v>113.53840510292871</v>
      </c>
      <c r="T13" s="87">
        <v>33.717919909610508</v>
      </c>
      <c r="U13" s="87">
        <v>148.2118508986963</v>
      </c>
      <c r="V13" s="87">
        <v>13.000028018628615</v>
      </c>
      <c r="W13" s="87">
        <v>13.23395071835513</v>
      </c>
      <c r="X13" s="87">
        <v>5.9221908760626158</v>
      </c>
      <c r="Y13" s="87">
        <v>14.392002665500703</v>
      </c>
      <c r="Z13" s="87">
        <v>33.717919909610508</v>
      </c>
      <c r="AA13" s="87"/>
      <c r="AB13" s="86">
        <v>9</v>
      </c>
      <c r="AC13" s="87">
        <v>6.377653584844615</v>
      </c>
      <c r="AD13" s="87">
        <v>99.559410864568889</v>
      </c>
      <c r="AE13" s="87">
        <v>149.35084092523681</v>
      </c>
      <c r="AF13" s="87">
        <v>5.5547207027869634</v>
      </c>
      <c r="AG13" s="87">
        <v>114.45736622084867</v>
      </c>
      <c r="AH13" s="87">
        <v>33.607996802213883</v>
      </c>
      <c r="AI13" s="87">
        <v>148.64530643054587</v>
      </c>
      <c r="AJ13" s="87">
        <v>99.559410864568889</v>
      </c>
      <c r="AK13" s="87">
        <v>11.585981560674581</v>
      </c>
      <c r="AL13" s="87">
        <v>5.5547207027869634</v>
      </c>
      <c r="AM13" s="87">
        <v>6.5314905990385732</v>
      </c>
      <c r="AN13" s="87">
        <v>33.607996802213883</v>
      </c>
      <c r="AO13" s="87"/>
      <c r="AP13" s="86">
        <v>9</v>
      </c>
      <c r="AQ13" s="87">
        <v>5.8666644812896394</v>
      </c>
      <c r="AR13" s="87">
        <v>99.080923844315194</v>
      </c>
      <c r="AS13" s="87">
        <v>140.40376546676848</v>
      </c>
      <c r="AT13" s="87">
        <v>73.511192891378585</v>
      </c>
      <c r="AU13" s="87">
        <v>109.70878651704308</v>
      </c>
      <c r="AV13" s="87">
        <v>35.123353544998061</v>
      </c>
      <c r="AW13" s="87">
        <v>142.11746969949445</v>
      </c>
      <c r="AX13" s="87">
        <v>99.080923844315194</v>
      </c>
      <c r="AY13" s="87">
        <v>11.453785607455629</v>
      </c>
      <c r="AZ13" s="87">
        <v>73.511192891378585</v>
      </c>
      <c r="BA13" s="87">
        <v>5.5709564086856957</v>
      </c>
      <c r="BB13" s="87">
        <v>35.123353544998061</v>
      </c>
      <c r="BC13" s="87"/>
      <c r="BD13" s="86">
        <v>9</v>
      </c>
      <c r="BE13" s="87">
        <v>6.0455861990757063</v>
      </c>
      <c r="BF13" s="87">
        <v>99.897728222116058</v>
      </c>
      <c r="BG13" s="87">
        <v>150.61035261636525</v>
      </c>
      <c r="BH13" s="87">
        <v>6.9565976295436034</v>
      </c>
      <c r="BI13" s="87">
        <v>114.45204693566723</v>
      </c>
      <c r="BJ13" s="87">
        <v>33.515596909364987</v>
      </c>
      <c r="BK13" s="87">
        <v>147.04386654397013</v>
      </c>
      <c r="BL13" s="87">
        <v>99.897728222116058</v>
      </c>
      <c r="BM13" s="87">
        <v>13.051895303625471</v>
      </c>
      <c r="BN13" s="87">
        <v>6.9565976295436034</v>
      </c>
      <c r="BO13" s="87">
        <v>8.848748326605957</v>
      </c>
      <c r="BP13" s="87">
        <v>33.515596909364987</v>
      </c>
      <c r="BQ13" s="87"/>
      <c r="BR13" s="87">
        <v>5.9054276245293522</v>
      </c>
      <c r="BS13" s="87">
        <v>99.779757843705639</v>
      </c>
      <c r="BT13" s="87">
        <v>148.02511414437467</v>
      </c>
      <c r="BU13" s="87">
        <v>0.69550341339932142</v>
      </c>
      <c r="BV13" s="87">
        <v>113.78469894483204</v>
      </c>
      <c r="BW13" s="87">
        <v>99.320486016746798</v>
      </c>
      <c r="BX13" s="87">
        <v>151.131257318591</v>
      </c>
      <c r="BY13" s="87">
        <v>99.779757843705639</v>
      </c>
      <c r="BZ13" s="87">
        <v>13.029906351283946</v>
      </c>
      <c r="CA13" s="87">
        <v>0.69550341339932142</v>
      </c>
      <c r="CB13" s="87">
        <v>10.052969906614745</v>
      </c>
      <c r="CC13" s="87">
        <v>99.320486016746798</v>
      </c>
      <c r="CD13" s="87"/>
    </row>
    <row r="14" spans="1:82" x14ac:dyDescent="0.25">
      <c r="A14" s="86">
        <v>10</v>
      </c>
      <c r="B14" s="87">
        <v>5.5018959717869445</v>
      </c>
      <c r="C14" s="87">
        <v>100.20168760182685</v>
      </c>
      <c r="D14" s="87">
        <v>149.46054843270997</v>
      </c>
      <c r="E14" s="87">
        <v>5.3872001053365413</v>
      </c>
      <c r="F14" s="87">
        <v>114.85796565619621</v>
      </c>
      <c r="G14" s="87">
        <v>33.696690069411005</v>
      </c>
      <c r="H14" s="87">
        <v>148.57278437327082</v>
      </c>
      <c r="I14" s="87">
        <v>100.20168760182685</v>
      </c>
      <c r="J14" s="87">
        <v>12.022225834484397</v>
      </c>
      <c r="K14" s="87">
        <v>5.3872001053365413</v>
      </c>
      <c r="L14" s="87">
        <v>16.691940558119413</v>
      </c>
      <c r="M14" s="87">
        <v>33.696690069411005</v>
      </c>
      <c r="N14" s="87"/>
      <c r="O14" s="87">
        <v>5.1955185742593004</v>
      </c>
      <c r="P14" s="87">
        <v>9.6949754287647707</v>
      </c>
      <c r="Q14" s="87">
        <v>140.71211263173012</v>
      </c>
      <c r="R14" s="87">
        <v>5.7382968023828411</v>
      </c>
      <c r="S14" s="87">
        <v>111.57159567740975</v>
      </c>
      <c r="T14" s="87">
        <v>33.554934400780162</v>
      </c>
      <c r="U14" s="87">
        <v>144.95933627609335</v>
      </c>
      <c r="V14" s="87">
        <v>9.6949754287647707</v>
      </c>
      <c r="W14" s="87">
        <v>8.7215329304275748</v>
      </c>
      <c r="X14" s="87">
        <v>5.7382968023828411</v>
      </c>
      <c r="Y14" s="87">
        <v>6.6337074222853758</v>
      </c>
      <c r="Z14" s="87">
        <v>33.554934400780162</v>
      </c>
      <c r="AA14" s="87"/>
      <c r="AB14" s="86">
        <v>10</v>
      </c>
      <c r="AC14" s="87">
        <v>5.8927323489188055</v>
      </c>
      <c r="AD14" s="87">
        <v>99.290615955861568</v>
      </c>
      <c r="AE14" s="87">
        <v>148.90279283239968</v>
      </c>
      <c r="AF14" s="87">
        <v>5.886505458097508</v>
      </c>
      <c r="AG14" s="87">
        <v>114.50122250715006</v>
      </c>
      <c r="AH14" s="87">
        <v>33.696237807816345</v>
      </c>
      <c r="AI14" s="87">
        <v>149.36753903067725</v>
      </c>
      <c r="AJ14" s="87">
        <v>99.290615955861568</v>
      </c>
      <c r="AK14" s="87">
        <v>11.924619293285787</v>
      </c>
      <c r="AL14" s="87">
        <v>5.886505458097508</v>
      </c>
      <c r="AM14" s="87">
        <v>12.328536570915997</v>
      </c>
      <c r="AN14" s="87">
        <v>33.696237807816345</v>
      </c>
      <c r="AO14" s="87"/>
      <c r="AP14" s="86">
        <v>10</v>
      </c>
      <c r="AQ14" s="87">
        <v>6.1058282372532799</v>
      </c>
      <c r="AR14" s="87">
        <v>98.887115806451718</v>
      </c>
      <c r="AS14" s="87">
        <v>143.06705300900597</v>
      </c>
      <c r="AT14" s="87">
        <v>74.333836617892956</v>
      </c>
      <c r="AU14" s="87">
        <v>112.29348154656464</v>
      </c>
      <c r="AV14" s="87">
        <v>33.733672896597724</v>
      </c>
      <c r="AW14" s="87">
        <v>149.00183867054375</v>
      </c>
      <c r="AX14" s="87">
        <v>98.887115806451718</v>
      </c>
      <c r="AY14" s="87">
        <v>12.537475741475614</v>
      </c>
      <c r="AZ14" s="87">
        <v>74.333836617892956</v>
      </c>
      <c r="BA14" s="87">
        <v>2.9081716439351641</v>
      </c>
      <c r="BB14" s="87">
        <v>33.733672896597724</v>
      </c>
      <c r="BC14" s="87"/>
      <c r="BD14" s="86">
        <v>10</v>
      </c>
      <c r="BE14" s="87">
        <v>5.9643340890734047</v>
      </c>
      <c r="BF14" s="87">
        <v>98.748815359709681</v>
      </c>
      <c r="BG14" s="87">
        <v>149.13210328833625</v>
      </c>
      <c r="BH14" s="87">
        <v>5.916741680682251</v>
      </c>
      <c r="BI14" s="87">
        <v>111.84361089971894</v>
      </c>
      <c r="BJ14" s="87">
        <v>33.669720227921722</v>
      </c>
      <c r="BK14" s="87">
        <v>151.19899890046096</v>
      </c>
      <c r="BL14" s="87">
        <v>98.748815359709681</v>
      </c>
      <c r="BM14" s="87">
        <v>10.321995725080473</v>
      </c>
      <c r="BN14" s="87">
        <v>5.916741680682251</v>
      </c>
      <c r="BO14" s="87">
        <v>6.4364299380814725</v>
      </c>
      <c r="BP14" s="87">
        <v>33.669720227921722</v>
      </c>
      <c r="BQ14" s="87"/>
      <c r="BR14" s="87">
        <v>5.878234684608425</v>
      </c>
      <c r="BS14" s="87">
        <v>99.022999933037681</v>
      </c>
      <c r="BT14" s="87">
        <v>148.87593933536908</v>
      </c>
      <c r="BU14" s="87">
        <v>0.84316813194987805</v>
      </c>
      <c r="BV14" s="87">
        <v>115.37512210188189</v>
      </c>
      <c r="BW14" s="87">
        <v>99.292521667342612</v>
      </c>
      <c r="BX14" s="87">
        <v>146.87761573406431</v>
      </c>
      <c r="BY14" s="87">
        <v>99.022999933037681</v>
      </c>
      <c r="BZ14" s="87">
        <v>11.77523567976475</v>
      </c>
      <c r="CA14" s="87">
        <v>0.84316813194987805</v>
      </c>
      <c r="CB14" s="87">
        <v>12.928916172148742</v>
      </c>
      <c r="CC14" s="87">
        <v>99.292521667342612</v>
      </c>
      <c r="CD14" s="87"/>
    </row>
    <row r="15" spans="1:82" x14ac:dyDescent="0.25">
      <c r="A15" s="86">
        <v>11</v>
      </c>
      <c r="B15" s="87">
        <v>5.8739669853029586</v>
      </c>
      <c r="C15" s="87">
        <v>99.555373052672707</v>
      </c>
      <c r="D15" s="87">
        <v>148.78440354346475</v>
      </c>
      <c r="E15" s="87">
        <v>5.5856045098775429</v>
      </c>
      <c r="F15" s="87">
        <v>116.04364060780135</v>
      </c>
      <c r="G15" s="87">
        <v>33.325924951202516</v>
      </c>
      <c r="H15" s="87">
        <v>148.20621900022775</v>
      </c>
      <c r="I15" s="87">
        <v>99.555373052672707</v>
      </c>
      <c r="J15" s="87">
        <v>12.017364266889235</v>
      </c>
      <c r="K15" s="87">
        <v>5.5856045098775429</v>
      </c>
      <c r="L15" s="87">
        <v>5.5581004107022558</v>
      </c>
      <c r="M15" s="87">
        <v>33.325924951202516</v>
      </c>
      <c r="N15" s="87"/>
      <c r="O15" s="87">
        <v>4.4516998294686818</v>
      </c>
      <c r="P15" s="87">
        <v>9.5163433748947313</v>
      </c>
      <c r="Q15" s="87">
        <v>145.53044802330285</v>
      </c>
      <c r="R15" s="87">
        <v>5.6238193970601058</v>
      </c>
      <c r="S15" s="87">
        <v>118.14339621092904</v>
      </c>
      <c r="T15" s="87">
        <v>34.486297740158292</v>
      </c>
      <c r="U15" s="87">
        <v>144.2554763943742</v>
      </c>
      <c r="V15" s="87">
        <v>9.5163433748947313</v>
      </c>
      <c r="W15" s="87">
        <v>8.462929348440337</v>
      </c>
      <c r="X15" s="87">
        <v>5.6238193970601058</v>
      </c>
      <c r="Y15" s="87">
        <v>9.6872560236911358</v>
      </c>
      <c r="Z15" s="87">
        <v>34.486297740158292</v>
      </c>
      <c r="AA15" s="87"/>
      <c r="AB15" s="86">
        <v>11</v>
      </c>
      <c r="AC15" s="87">
        <v>6.0500755684005449</v>
      </c>
      <c r="AD15" s="87">
        <v>99.293610989882637</v>
      </c>
      <c r="AE15" s="87">
        <v>149.09274610516283</v>
      </c>
      <c r="AF15" s="87">
        <v>5.3827051484781103</v>
      </c>
      <c r="AG15" s="87">
        <v>113.61761148036463</v>
      </c>
      <c r="AH15" s="87">
        <v>33.873566608014563</v>
      </c>
      <c r="AI15" s="87">
        <v>149.25773992275836</v>
      </c>
      <c r="AJ15" s="87">
        <v>99.293610989882637</v>
      </c>
      <c r="AK15" s="87">
        <v>11.118197520145527</v>
      </c>
      <c r="AL15" s="87">
        <v>5.3827051484781103</v>
      </c>
      <c r="AM15" s="87">
        <v>8.1026685074935081</v>
      </c>
      <c r="AN15" s="87">
        <v>33.873566608014563</v>
      </c>
      <c r="AO15" s="87"/>
      <c r="AP15" s="86">
        <v>11</v>
      </c>
      <c r="AQ15" s="87">
        <v>6.1694663391159343</v>
      </c>
      <c r="AR15" s="87">
        <v>99.391185731434419</v>
      </c>
      <c r="AS15" s="87">
        <v>143.70055924690215</v>
      </c>
      <c r="AT15" s="87">
        <v>76.052789307732084</v>
      </c>
      <c r="AU15" s="87">
        <v>110.73083001867043</v>
      </c>
      <c r="AV15" s="87">
        <v>34.526682989571583</v>
      </c>
      <c r="AW15" s="87">
        <v>145.49036995232464</v>
      </c>
      <c r="AX15" s="87">
        <v>99.391185731434419</v>
      </c>
      <c r="AY15" s="87">
        <v>15.206976667198884</v>
      </c>
      <c r="AZ15" s="87">
        <v>76.052789307732084</v>
      </c>
      <c r="BA15" s="87">
        <v>3.7814738138468749</v>
      </c>
      <c r="BB15" s="87">
        <v>34.526682989571583</v>
      </c>
      <c r="BC15" s="87"/>
      <c r="BD15" s="86">
        <v>11</v>
      </c>
      <c r="BE15" s="87">
        <v>6.1043729534331694</v>
      </c>
      <c r="BF15" s="87">
        <v>100.52059925360743</v>
      </c>
      <c r="BG15" s="87">
        <v>149.3377344972844</v>
      </c>
      <c r="BH15" s="87">
        <v>5.9510305222937427</v>
      </c>
      <c r="BI15" s="87">
        <v>113.0612406732311</v>
      </c>
      <c r="BJ15" s="87">
        <v>33.87654602572767</v>
      </c>
      <c r="BK15" s="87">
        <v>152.70457235720681</v>
      </c>
      <c r="BL15" s="87">
        <v>100.52059925360743</v>
      </c>
      <c r="BM15" s="87">
        <v>13.467051294058038</v>
      </c>
      <c r="BN15" s="87">
        <v>5.9510305222937427</v>
      </c>
      <c r="BO15" s="87">
        <v>8.5596452976900164</v>
      </c>
      <c r="BP15" s="87">
        <v>33.87654602572767</v>
      </c>
      <c r="BQ15" s="87"/>
      <c r="BR15" s="87">
        <v>5.2703487533719588</v>
      </c>
      <c r="BS15" s="87">
        <v>99.32515999274122</v>
      </c>
      <c r="BT15" s="87">
        <v>149.63686312562533</v>
      </c>
      <c r="BU15" s="87">
        <v>0.91747776846010587</v>
      </c>
      <c r="BV15" s="87">
        <v>113.80337052958183</v>
      </c>
      <c r="BW15" s="87">
        <v>99.691650910922263</v>
      </c>
      <c r="BX15" s="87">
        <v>150.16563273946164</v>
      </c>
      <c r="BY15" s="87">
        <v>99.32515999274122</v>
      </c>
      <c r="BZ15" s="87">
        <v>13.383532816110733</v>
      </c>
      <c r="CA15" s="87">
        <v>0.91747776846010587</v>
      </c>
      <c r="CB15" s="87">
        <v>7.6105949921623557</v>
      </c>
      <c r="CC15" s="87">
        <v>99.691650910922263</v>
      </c>
      <c r="CD15" s="87"/>
    </row>
    <row r="16" spans="1:82" x14ac:dyDescent="0.25">
      <c r="A16" s="86">
        <v>12</v>
      </c>
      <c r="B16" s="87">
        <v>6.1509063313709591</v>
      </c>
      <c r="C16" s="87">
        <v>99.550849051709235</v>
      </c>
      <c r="D16" s="87">
        <v>149.62222498282853</v>
      </c>
      <c r="E16" s="87">
        <v>4.9680792555695179</v>
      </c>
      <c r="F16" s="87">
        <v>112.58923163754319</v>
      </c>
      <c r="G16" s="87">
        <v>34.735414712065058</v>
      </c>
      <c r="H16" s="87">
        <v>149.31864156634714</v>
      </c>
      <c r="I16" s="87">
        <v>99.550849051709235</v>
      </c>
      <c r="J16" s="87">
        <v>11.524785730383345</v>
      </c>
      <c r="K16" s="87">
        <v>4.9680792555695179</v>
      </c>
      <c r="L16" s="87">
        <v>14.900271427509139</v>
      </c>
      <c r="M16" s="87">
        <v>34.735414712065058</v>
      </c>
      <c r="N16" s="87"/>
      <c r="O16" s="87">
        <v>5.0503371202831975</v>
      </c>
      <c r="P16" s="87">
        <v>9.9584373300932008</v>
      </c>
      <c r="Q16" s="87">
        <v>141.79939509685624</v>
      </c>
      <c r="R16" s="87">
        <v>5.6094539761416087</v>
      </c>
      <c r="S16" s="87">
        <v>112.15176315255462</v>
      </c>
      <c r="T16" s="87">
        <v>32.711022971595668</v>
      </c>
      <c r="U16" s="87">
        <v>143.73006162300544</v>
      </c>
      <c r="V16" s="87">
        <v>9.9584373300932008</v>
      </c>
      <c r="W16" s="87">
        <v>11.386158457636338</v>
      </c>
      <c r="X16" s="87">
        <v>5.6094539761416087</v>
      </c>
      <c r="Y16" s="87">
        <v>10.753225873725416</v>
      </c>
      <c r="Z16" s="87">
        <v>32.711022971595668</v>
      </c>
      <c r="AA16" s="87"/>
      <c r="AB16" s="86">
        <v>12</v>
      </c>
      <c r="AC16" s="87">
        <v>5.4679209993916276</v>
      </c>
      <c r="AD16" s="87">
        <v>99.171495277886081</v>
      </c>
      <c r="AE16" s="87">
        <v>149.46726460979679</v>
      </c>
      <c r="AF16" s="87">
        <v>5.7423664073472791</v>
      </c>
      <c r="AG16" s="87">
        <v>113.26956536342058</v>
      </c>
      <c r="AH16" s="87">
        <v>32.77457713745131</v>
      </c>
      <c r="AI16" s="87">
        <v>150.02080670844398</v>
      </c>
      <c r="AJ16" s="87">
        <v>99.171495277886081</v>
      </c>
      <c r="AK16" s="87">
        <v>14.17274503486634</v>
      </c>
      <c r="AL16" s="87">
        <v>5.7423664073472791</v>
      </c>
      <c r="AM16" s="87">
        <v>11.677484829472387</v>
      </c>
      <c r="AN16" s="87">
        <v>32.77457713745131</v>
      </c>
      <c r="AO16" s="87"/>
      <c r="AP16" s="86">
        <v>12</v>
      </c>
      <c r="AQ16" s="87">
        <v>6.5807461687478899</v>
      </c>
      <c r="AR16" s="87">
        <v>99.45421267128286</v>
      </c>
      <c r="AS16" s="87">
        <v>142.21065394975176</v>
      </c>
      <c r="AT16" s="87">
        <v>76.012546611589258</v>
      </c>
      <c r="AU16" s="87">
        <v>114.99793008322008</v>
      </c>
      <c r="AV16" s="87">
        <v>34.260094003298214</v>
      </c>
      <c r="AW16" s="87">
        <v>143.10985760041399</v>
      </c>
      <c r="AX16" s="87">
        <v>99.45421267128286</v>
      </c>
      <c r="AY16" s="87">
        <v>11.060941386984481</v>
      </c>
      <c r="AZ16" s="87">
        <v>76.012546611589258</v>
      </c>
      <c r="BA16" s="87">
        <v>5.0804633528605683</v>
      </c>
      <c r="BB16" s="87">
        <v>34.260094003298214</v>
      </c>
      <c r="BC16" s="87"/>
      <c r="BD16" s="86">
        <v>12</v>
      </c>
      <c r="BE16" s="87">
        <v>5.8276025695858733</v>
      </c>
      <c r="BF16" s="87">
        <v>99.08166933816004</v>
      </c>
      <c r="BG16" s="87">
        <v>148.73910802514317</v>
      </c>
      <c r="BH16" s="87">
        <v>5.590284596502995</v>
      </c>
      <c r="BI16" s="87">
        <v>114.62288193739548</v>
      </c>
      <c r="BJ16" s="87">
        <v>32.747366052372193</v>
      </c>
      <c r="BK16" s="87">
        <v>150.65977194051169</v>
      </c>
      <c r="BL16" s="87">
        <v>99.08166933816004</v>
      </c>
      <c r="BM16" s="87">
        <v>12.378754215542445</v>
      </c>
      <c r="BN16" s="87">
        <v>5.590284596502995</v>
      </c>
      <c r="BO16" s="87">
        <v>9.7904343326406202</v>
      </c>
      <c r="BP16" s="87">
        <v>32.747366052372193</v>
      </c>
      <c r="BQ16" s="87"/>
      <c r="BR16" s="87">
        <v>6.2396985932651381</v>
      </c>
      <c r="BS16" s="87">
        <v>99.795242523919896</v>
      </c>
      <c r="BT16" s="87">
        <v>148.29277646357201</v>
      </c>
      <c r="BU16" s="87">
        <v>1.2877543807595475</v>
      </c>
      <c r="BV16" s="87">
        <v>114.38965582263128</v>
      </c>
      <c r="BW16" s="87">
        <v>99.693131864534564</v>
      </c>
      <c r="BX16" s="87">
        <v>148.09291010851956</v>
      </c>
      <c r="BY16" s="87">
        <v>99.795242523919896</v>
      </c>
      <c r="BZ16" s="87">
        <v>12.858264745494571</v>
      </c>
      <c r="CA16" s="87">
        <v>1.2877543807595475</v>
      </c>
      <c r="CB16" s="87">
        <v>11.580011051604409</v>
      </c>
      <c r="CC16" s="87">
        <v>99.693131864534564</v>
      </c>
      <c r="CD16" s="87"/>
    </row>
    <row r="17" spans="1:82" x14ac:dyDescent="0.25">
      <c r="A17" s="86">
        <v>13</v>
      </c>
      <c r="B17" s="87">
        <v>5.772576676706958</v>
      </c>
      <c r="C17" s="87">
        <v>99.439830659957323</v>
      </c>
      <c r="D17" s="87">
        <v>147.87045973337518</v>
      </c>
      <c r="E17" s="87">
        <v>6.0102902272114793</v>
      </c>
      <c r="F17" s="87">
        <v>112.66381611895008</v>
      </c>
      <c r="G17" s="87">
        <v>34.911512584258006</v>
      </c>
      <c r="H17" s="87">
        <v>149.84161464075956</v>
      </c>
      <c r="I17" s="87">
        <v>99.439830659957323</v>
      </c>
      <c r="J17" s="87">
        <v>10.334639250967163</v>
      </c>
      <c r="K17" s="87">
        <v>6.0102902272114793</v>
      </c>
      <c r="L17" s="87">
        <v>15.91351950128076</v>
      </c>
      <c r="M17" s="87">
        <v>34.911512584258006</v>
      </c>
      <c r="N17" s="87"/>
      <c r="O17" s="87">
        <v>5.6160225610571226</v>
      </c>
      <c r="P17" s="87">
        <v>12.73130581236258</v>
      </c>
      <c r="Q17" s="87">
        <v>141.1531293297972</v>
      </c>
      <c r="R17" s="87">
        <v>5.6822963575657957</v>
      </c>
      <c r="S17" s="87">
        <v>113.18255888551461</v>
      </c>
      <c r="T17" s="87">
        <v>33.020496551693277</v>
      </c>
      <c r="U17" s="87">
        <v>147.91218282720655</v>
      </c>
      <c r="V17" s="87">
        <v>12.73130581236258</v>
      </c>
      <c r="W17" s="87">
        <v>7.7207990259339683</v>
      </c>
      <c r="X17" s="87">
        <v>5.6822963575657957</v>
      </c>
      <c r="Y17" s="87">
        <v>6.9937623592591969</v>
      </c>
      <c r="Z17" s="87">
        <v>33.020496551693277</v>
      </c>
      <c r="AA17" s="87"/>
      <c r="AB17" s="86">
        <v>13</v>
      </c>
      <c r="AC17" s="87">
        <v>6.184256972111517</v>
      </c>
      <c r="AD17" s="87">
        <v>98.52631232034291</v>
      </c>
      <c r="AE17" s="87">
        <v>150.41322801956554</v>
      </c>
      <c r="AF17" s="87">
        <v>5.9731526470232392</v>
      </c>
      <c r="AG17" s="87">
        <v>113.65863425799091</v>
      </c>
      <c r="AH17" s="87">
        <v>32.458820235969938</v>
      </c>
      <c r="AI17" s="87">
        <v>152.14686060202988</v>
      </c>
      <c r="AJ17" s="87">
        <v>98.52631232034291</v>
      </c>
      <c r="AK17" s="87">
        <v>9.9237324950750256</v>
      </c>
      <c r="AL17" s="87">
        <v>5.9731526470232392</v>
      </c>
      <c r="AM17" s="87">
        <v>12.061908182343471</v>
      </c>
      <c r="AN17" s="87">
        <v>32.458820235969938</v>
      </c>
      <c r="AO17" s="87"/>
      <c r="AP17" s="86">
        <v>13</v>
      </c>
      <c r="AQ17" s="87">
        <v>6.5932656572991357</v>
      </c>
      <c r="AR17" s="87">
        <v>99.29749202146138</v>
      </c>
      <c r="AS17" s="87">
        <v>144.40532506117103</v>
      </c>
      <c r="AT17" s="87">
        <v>75.872749481453255</v>
      </c>
      <c r="AU17" s="87">
        <v>113.27263299374579</v>
      </c>
      <c r="AV17" s="87">
        <v>34.047456691777924</v>
      </c>
      <c r="AW17" s="87">
        <v>149.0736793546323</v>
      </c>
      <c r="AX17" s="87">
        <v>99.29749202146138</v>
      </c>
      <c r="AY17" s="87">
        <v>9.4337212077284178</v>
      </c>
      <c r="AZ17" s="87">
        <v>75.872749481453255</v>
      </c>
      <c r="BA17" s="87">
        <v>0.72213715733122896</v>
      </c>
      <c r="BB17" s="87">
        <v>34.047456691777924</v>
      </c>
      <c r="BC17" s="87"/>
      <c r="BD17" s="86">
        <v>13</v>
      </c>
      <c r="BE17" s="87">
        <v>5.3419867080918859</v>
      </c>
      <c r="BF17" s="87">
        <v>100.52246042126598</v>
      </c>
      <c r="BG17" s="87">
        <v>149.20115761041345</v>
      </c>
      <c r="BH17" s="87">
        <v>5.3264209656063723</v>
      </c>
      <c r="BI17" s="87">
        <v>113.51040464915722</v>
      </c>
      <c r="BJ17" s="87">
        <v>32.863786026562984</v>
      </c>
      <c r="BK17" s="87">
        <v>150.32236307281485</v>
      </c>
      <c r="BL17" s="87">
        <v>100.52246042126598</v>
      </c>
      <c r="BM17" s="87">
        <v>12.589698120520715</v>
      </c>
      <c r="BN17" s="87">
        <v>5.3264209656063723</v>
      </c>
      <c r="BO17" s="87">
        <v>9.7172854968131031</v>
      </c>
      <c r="BP17" s="87">
        <v>32.863786026562984</v>
      </c>
      <c r="BQ17" s="87"/>
      <c r="BR17" s="87">
        <v>6.6154251121834253</v>
      </c>
      <c r="BS17" s="87">
        <v>99.031810612638026</v>
      </c>
      <c r="BT17" s="87">
        <v>148.24675956138273</v>
      </c>
      <c r="BU17" s="87">
        <v>0.31741567515221336</v>
      </c>
      <c r="BV17" s="87">
        <v>112.62693002982006</v>
      </c>
      <c r="BW17" s="87">
        <v>99.607471624115774</v>
      </c>
      <c r="BX17" s="87">
        <v>150.56131627815009</v>
      </c>
      <c r="BY17" s="87">
        <v>99.031810612638026</v>
      </c>
      <c r="BZ17" s="87">
        <v>12.692092727809355</v>
      </c>
      <c r="CA17" s="87">
        <v>0.31741567515221336</v>
      </c>
      <c r="CB17" s="87">
        <v>13.617319751961546</v>
      </c>
      <c r="CC17" s="87">
        <v>99.607471624115774</v>
      </c>
      <c r="CD17" s="87"/>
    </row>
    <row r="18" spans="1:82" x14ac:dyDescent="0.25">
      <c r="A18" s="86">
        <v>14</v>
      </c>
      <c r="B18" s="87">
        <v>5.6390644282953861</v>
      </c>
      <c r="C18" s="87">
        <v>99.859130368355878</v>
      </c>
      <c r="D18" s="87">
        <v>146.00758171610795</v>
      </c>
      <c r="E18" s="87">
        <v>6.45511699143443</v>
      </c>
      <c r="F18" s="87">
        <v>113.37223110067568</v>
      </c>
      <c r="G18" s="87">
        <v>33.529610019479193</v>
      </c>
      <c r="H18" s="87">
        <v>152.81941008420077</v>
      </c>
      <c r="I18" s="87">
        <v>99.859130368355878</v>
      </c>
      <c r="J18" s="87">
        <v>10.223536001645932</v>
      </c>
      <c r="K18" s="87">
        <v>6.45511699143443</v>
      </c>
      <c r="L18" s="87">
        <v>5.9894314944458742</v>
      </c>
      <c r="M18" s="87">
        <v>33.529610019479193</v>
      </c>
      <c r="N18" s="87"/>
      <c r="O18" s="87">
        <v>5.8200008130114833</v>
      </c>
      <c r="P18" s="87">
        <v>10.502294979188859</v>
      </c>
      <c r="Q18" s="87">
        <v>143.36030141625125</v>
      </c>
      <c r="R18" s="87">
        <v>5.0156106349654381</v>
      </c>
      <c r="S18" s="87">
        <v>113.40081512813694</v>
      </c>
      <c r="T18" s="87">
        <v>33.269172015860129</v>
      </c>
      <c r="U18" s="87">
        <v>146.21091051662293</v>
      </c>
      <c r="V18" s="87">
        <v>10.502294979188859</v>
      </c>
      <c r="W18" s="87">
        <v>9.8729955654581172</v>
      </c>
      <c r="X18" s="87">
        <v>5.0156106349654381</v>
      </c>
      <c r="Y18" s="87">
        <v>10.930962816135093</v>
      </c>
      <c r="Z18" s="87">
        <v>33.269172015860129</v>
      </c>
      <c r="AA18" s="87"/>
      <c r="AB18" s="86">
        <v>14</v>
      </c>
      <c r="AC18" s="87">
        <v>6.1423643154200844</v>
      </c>
      <c r="AD18" s="87">
        <v>99.565245647932954</v>
      </c>
      <c r="AE18" s="87">
        <v>148.29804124654717</v>
      </c>
      <c r="AF18" s="87">
        <v>7.5723995319483919</v>
      </c>
      <c r="AG18" s="87">
        <v>114.81866740452379</v>
      </c>
      <c r="AH18" s="87">
        <v>33.104565972797126</v>
      </c>
      <c r="AI18" s="87">
        <v>144.94906256547807</v>
      </c>
      <c r="AJ18" s="87">
        <v>99.565245647932954</v>
      </c>
      <c r="AK18" s="87">
        <v>9.6182967667393804</v>
      </c>
      <c r="AL18" s="87">
        <v>7.5723995319483919</v>
      </c>
      <c r="AM18" s="87">
        <v>7.9276346729686988</v>
      </c>
      <c r="AN18" s="87">
        <v>33.104565972797126</v>
      </c>
      <c r="AO18" s="87"/>
      <c r="AP18" s="86">
        <v>14</v>
      </c>
      <c r="AQ18" s="87">
        <v>5.7292516971293246</v>
      </c>
      <c r="AR18" s="87">
        <v>99.15905664598526</v>
      </c>
      <c r="AS18" s="87">
        <v>144.45565008465888</v>
      </c>
      <c r="AT18" s="87">
        <v>75.858313976012809</v>
      </c>
      <c r="AU18" s="87">
        <v>112.17030554323887</v>
      </c>
      <c r="AV18" s="87">
        <v>34.134125890535564</v>
      </c>
      <c r="AW18" s="87">
        <v>145.5542952806673</v>
      </c>
      <c r="AX18" s="87">
        <v>99.15905664598526</v>
      </c>
      <c r="AY18" s="87">
        <v>8.8904715702493746</v>
      </c>
      <c r="AZ18" s="87">
        <v>75.858313976012809</v>
      </c>
      <c r="BA18" s="87">
        <v>7.3371849880329307</v>
      </c>
      <c r="BB18" s="87">
        <v>34.134125890535564</v>
      </c>
      <c r="BC18" s="87"/>
      <c r="BD18" s="86">
        <v>14</v>
      </c>
      <c r="BE18" s="87">
        <v>6.7953312003683024</v>
      </c>
      <c r="BF18" s="87">
        <v>98.410780391235079</v>
      </c>
      <c r="BG18" s="87">
        <v>146.29953877229394</v>
      </c>
      <c r="BH18" s="87">
        <v>5.4229979384083649</v>
      </c>
      <c r="BI18" s="87">
        <v>113.95501327489139</v>
      </c>
      <c r="BJ18" s="87">
        <v>32.783923160847351</v>
      </c>
      <c r="BK18" s="87">
        <v>150.07367010215225</v>
      </c>
      <c r="BL18" s="87">
        <v>98.410780391235079</v>
      </c>
      <c r="BM18" s="87">
        <v>13.949559321768927</v>
      </c>
      <c r="BN18" s="87">
        <v>5.4229979384083649</v>
      </c>
      <c r="BO18" s="87">
        <v>11.636774703655767</v>
      </c>
      <c r="BP18" s="87">
        <v>32.783923160847351</v>
      </c>
      <c r="BQ18" s="87"/>
      <c r="BR18" s="87">
        <v>6.5717495834339825</v>
      </c>
      <c r="BS18" s="87">
        <v>99.278207001094501</v>
      </c>
      <c r="BT18" s="87">
        <v>148.67041978981862</v>
      </c>
      <c r="BU18" s="87">
        <v>9.703864457784539E-2</v>
      </c>
      <c r="BV18" s="87">
        <v>113.40103205245219</v>
      </c>
      <c r="BW18" s="87">
        <v>99.466406392978669</v>
      </c>
      <c r="BX18" s="87">
        <v>150.21239874249295</v>
      </c>
      <c r="BY18" s="87">
        <v>99.278207001094501</v>
      </c>
      <c r="BZ18" s="87">
        <v>14.55171931798602</v>
      </c>
      <c r="CA18" s="87">
        <v>9.703864457784539E-2</v>
      </c>
      <c r="CB18" s="87">
        <v>12.420638791953291</v>
      </c>
      <c r="CC18" s="87">
        <v>99.466406392978669</v>
      </c>
      <c r="CD18" s="87"/>
    </row>
    <row r="19" spans="1:82" x14ac:dyDescent="0.25">
      <c r="A19" s="86">
        <v>15</v>
      </c>
      <c r="B19" s="87">
        <v>6.4701323242712006</v>
      </c>
      <c r="C19" s="87">
        <v>99.523261120370037</v>
      </c>
      <c r="D19" s="87">
        <v>148.64677070744571</v>
      </c>
      <c r="E19" s="87">
        <v>5.9353241378936668</v>
      </c>
      <c r="F19" s="87">
        <v>113.4417186897911</v>
      </c>
      <c r="G19" s="87">
        <v>32.835138654225702</v>
      </c>
      <c r="H19" s="87">
        <v>151.02879530192519</v>
      </c>
      <c r="I19" s="87">
        <v>99.523261120370037</v>
      </c>
      <c r="J19" s="87">
        <v>11.068309018870327</v>
      </c>
      <c r="K19" s="87">
        <v>5.9353241378936668</v>
      </c>
      <c r="L19" s="87">
        <v>8.1977852384412024</v>
      </c>
      <c r="M19" s="87">
        <v>32.835138654225702</v>
      </c>
      <c r="N19" s="87"/>
      <c r="O19" s="87">
        <v>5.5512218391027099</v>
      </c>
      <c r="P19" s="87">
        <v>11.919208558141762</v>
      </c>
      <c r="Q19" s="87">
        <v>140.82379265756404</v>
      </c>
      <c r="R19" s="87">
        <v>5.1246162904033135</v>
      </c>
      <c r="S19" s="87">
        <v>111.53331978038959</v>
      </c>
      <c r="T19" s="87">
        <v>34.695208317838159</v>
      </c>
      <c r="U19" s="87">
        <v>147.74552237942302</v>
      </c>
      <c r="V19" s="87">
        <v>11.919208558141762</v>
      </c>
      <c r="W19" s="87">
        <v>8.8464391954271857</v>
      </c>
      <c r="X19" s="87">
        <v>5.1246162904033135</v>
      </c>
      <c r="Y19" s="87">
        <v>13.666974246809117</v>
      </c>
      <c r="Z19" s="87">
        <v>34.695208317838159</v>
      </c>
      <c r="AA19" s="87"/>
      <c r="AB19" s="86">
        <v>15</v>
      </c>
      <c r="AC19" s="87">
        <v>6.0594338988772884</v>
      </c>
      <c r="AD19" s="87">
        <v>99.539344405378387</v>
      </c>
      <c r="AE19" s="87">
        <v>146.68709083275687</v>
      </c>
      <c r="AF19" s="87">
        <v>6.8845302959999737</v>
      </c>
      <c r="AG19" s="87">
        <v>114.8188298742291</v>
      </c>
      <c r="AH19" s="87">
        <v>33.559753481237721</v>
      </c>
      <c r="AI19" s="87">
        <v>152.05580129255753</v>
      </c>
      <c r="AJ19" s="87">
        <v>99.539344405378387</v>
      </c>
      <c r="AK19" s="87">
        <v>10.235540437748043</v>
      </c>
      <c r="AL19" s="87">
        <v>6.8845302959999737</v>
      </c>
      <c r="AM19" s="87">
        <v>9.1245304358163786</v>
      </c>
      <c r="AN19" s="87">
        <v>33.559753481237721</v>
      </c>
      <c r="AO19" s="87"/>
      <c r="AP19" s="86">
        <v>15</v>
      </c>
      <c r="AQ19" s="87">
        <v>6.1754611275664502</v>
      </c>
      <c r="AR19" s="87">
        <v>99.1277688554175</v>
      </c>
      <c r="AS19" s="87">
        <v>140.40143514875297</v>
      </c>
      <c r="AT19" s="87">
        <v>76.320026045779457</v>
      </c>
      <c r="AU19" s="87">
        <v>115.2162332464279</v>
      </c>
      <c r="AV19" s="87">
        <v>33.851405748551826</v>
      </c>
      <c r="AW19" s="87">
        <v>142.84957858857408</v>
      </c>
      <c r="AX19" s="87">
        <v>99.1277688554175</v>
      </c>
      <c r="AY19" s="87">
        <v>10.357956811183083</v>
      </c>
      <c r="AZ19" s="87">
        <v>76.320026045779457</v>
      </c>
      <c r="BA19" s="87">
        <v>3.3188757338243255</v>
      </c>
      <c r="BB19" s="87">
        <v>33.851405748551826</v>
      </c>
      <c r="BC19" s="87"/>
      <c r="BD19" s="86">
        <v>15</v>
      </c>
      <c r="BE19" s="87">
        <v>5.9164858657725947</v>
      </c>
      <c r="BF19" s="87">
        <v>99.738127998713281</v>
      </c>
      <c r="BG19" s="87">
        <v>149.32097475172714</v>
      </c>
      <c r="BH19" s="87">
        <v>4.3990169821938956</v>
      </c>
      <c r="BI19" s="87">
        <v>113.33328988568459</v>
      </c>
      <c r="BJ19" s="87">
        <v>33.864439096641334</v>
      </c>
      <c r="BK19" s="87">
        <v>149.51004779336697</v>
      </c>
      <c r="BL19" s="87">
        <v>99.738127998713281</v>
      </c>
      <c r="BM19" s="87">
        <v>11.853801682082178</v>
      </c>
      <c r="BN19" s="87">
        <v>4.3990169821938956</v>
      </c>
      <c r="BO19" s="87">
        <v>7.3061582580861311</v>
      </c>
      <c r="BP19" s="87">
        <v>33.864439096641334</v>
      </c>
      <c r="BQ19" s="87"/>
      <c r="BR19" s="87">
        <v>6.0020656289784471</v>
      </c>
      <c r="BS19" s="87">
        <v>99.169993975871705</v>
      </c>
      <c r="BT19" s="87">
        <v>147.63334387294228</v>
      </c>
      <c r="BU19" s="87">
        <v>1.2983650306368224</v>
      </c>
      <c r="BV19" s="87">
        <v>112.95666804646298</v>
      </c>
      <c r="BW19" s="87">
        <v>99.532333571874204</v>
      </c>
      <c r="BX19" s="87">
        <v>151.22060162980651</v>
      </c>
      <c r="BY19" s="87">
        <v>99.169993975871705</v>
      </c>
      <c r="BZ19" s="87">
        <v>13.019956412715119</v>
      </c>
      <c r="CA19" s="87">
        <v>1.2983650306368224</v>
      </c>
      <c r="CB19" s="87">
        <v>6.4099381573579564</v>
      </c>
      <c r="CC19" s="87">
        <v>99.532333571874204</v>
      </c>
      <c r="CD19" s="87"/>
    </row>
    <row r="20" spans="1:82" x14ac:dyDescent="0.25">
      <c r="A20" s="86">
        <v>16</v>
      </c>
      <c r="B20" s="87">
        <v>6.9481326990714907</v>
      </c>
      <c r="C20" s="87">
        <v>99.249154696616372</v>
      </c>
      <c r="D20" s="87">
        <v>149.00084480619844</v>
      </c>
      <c r="E20" s="87">
        <v>5.5339649079647879</v>
      </c>
      <c r="F20" s="87">
        <v>114.60184043571816</v>
      </c>
      <c r="G20" s="87">
        <v>35.093458971949197</v>
      </c>
      <c r="H20" s="87">
        <v>147.5360118324721</v>
      </c>
      <c r="I20" s="87">
        <v>99.249154696616372</v>
      </c>
      <c r="J20" s="87">
        <v>15.306522846671019</v>
      </c>
      <c r="K20" s="87">
        <v>5.5339649079647879</v>
      </c>
      <c r="L20" s="87">
        <v>5.2426928902790362</v>
      </c>
      <c r="M20" s="87">
        <v>35.093458971949197</v>
      </c>
      <c r="N20" s="87"/>
      <c r="O20" s="87">
        <v>5.562827190580407</v>
      </c>
      <c r="P20" s="87">
        <v>11.006516131689835</v>
      </c>
      <c r="Q20" s="87">
        <v>141.00868894849538</v>
      </c>
      <c r="R20" s="87">
        <v>6.074922583498835</v>
      </c>
      <c r="S20" s="87">
        <v>112.47209711926853</v>
      </c>
      <c r="T20" s="87">
        <v>32.020646949639065</v>
      </c>
      <c r="U20" s="87">
        <v>142.31917767029236</v>
      </c>
      <c r="V20" s="87">
        <v>11.006516131689835</v>
      </c>
      <c r="W20" s="87">
        <v>13.351834733553712</v>
      </c>
      <c r="X20" s="87">
        <v>6.074922583498835</v>
      </c>
      <c r="Y20" s="87">
        <v>13.144138819473442</v>
      </c>
      <c r="Z20" s="87">
        <v>32.020646949639065</v>
      </c>
      <c r="AA20" s="87"/>
      <c r="AB20" s="86">
        <v>16</v>
      </c>
      <c r="AC20" s="87">
        <v>5.7505104883618996</v>
      </c>
      <c r="AD20" s="87">
        <v>99.908535730155421</v>
      </c>
      <c r="AE20" s="87">
        <v>150.2421414295456</v>
      </c>
      <c r="AF20" s="87">
        <v>6.3703757725750014</v>
      </c>
      <c r="AG20" s="87">
        <v>113.66184668460446</v>
      </c>
      <c r="AH20" s="87">
        <v>33.357436095423715</v>
      </c>
      <c r="AI20" s="87">
        <v>150.24838148421395</v>
      </c>
      <c r="AJ20" s="87">
        <v>99.908535730155421</v>
      </c>
      <c r="AK20" s="87">
        <v>11.359303659187232</v>
      </c>
      <c r="AL20" s="87">
        <v>6.3703757725750014</v>
      </c>
      <c r="AM20" s="87">
        <v>10.797458157413521</v>
      </c>
      <c r="AN20" s="87">
        <v>33.357436095423715</v>
      </c>
      <c r="AO20" s="87"/>
      <c r="AP20" s="86">
        <v>16</v>
      </c>
      <c r="AQ20" s="87">
        <v>5.837528973606056</v>
      </c>
      <c r="AR20" s="87">
        <v>99.588111577112215</v>
      </c>
      <c r="AS20" s="87">
        <v>143.58614448216781</v>
      </c>
      <c r="AT20" s="87">
        <v>74.165670489624688</v>
      </c>
      <c r="AU20" s="87">
        <v>110.82561653192262</v>
      </c>
      <c r="AV20" s="87">
        <v>34.557629111850943</v>
      </c>
      <c r="AW20" s="87">
        <v>143.40331996587639</v>
      </c>
      <c r="AX20" s="87">
        <v>99.588111577112215</v>
      </c>
      <c r="AY20" s="87">
        <v>12.102067746819836</v>
      </c>
      <c r="AZ20" s="87">
        <v>74.165670489624688</v>
      </c>
      <c r="BA20" s="87">
        <v>5.327842402556934</v>
      </c>
      <c r="BB20" s="87">
        <v>34.557629111850943</v>
      </c>
      <c r="BC20" s="87"/>
      <c r="BD20" s="86">
        <v>16</v>
      </c>
      <c r="BE20" s="87">
        <v>7.213061746582845</v>
      </c>
      <c r="BF20" s="87">
        <v>99.413011271149614</v>
      </c>
      <c r="BG20" s="87">
        <v>148.71765806448397</v>
      </c>
      <c r="BH20" s="87">
        <v>6.2644543437195983</v>
      </c>
      <c r="BI20" s="87">
        <v>115.22211544161043</v>
      </c>
      <c r="BJ20" s="87">
        <v>35.074525967099852</v>
      </c>
      <c r="BK20" s="87">
        <v>150.64011497654306</v>
      </c>
      <c r="BL20" s="87">
        <v>99.413011271149614</v>
      </c>
      <c r="BM20" s="87">
        <v>12.615086166814816</v>
      </c>
      <c r="BN20" s="87">
        <v>6.2644543437195983</v>
      </c>
      <c r="BO20" s="87">
        <v>8.3023787518642358</v>
      </c>
      <c r="BP20" s="87">
        <v>35.074525967099852</v>
      </c>
      <c r="BQ20" s="87"/>
      <c r="BR20" s="87">
        <v>6.2681836549232681</v>
      </c>
      <c r="BS20" s="87">
        <v>99.831374945301903</v>
      </c>
      <c r="BT20" s="87">
        <v>149.13443784088611</v>
      </c>
      <c r="BU20" s="87">
        <v>0.70264285364620016</v>
      </c>
      <c r="BV20" s="87">
        <v>115.39322889775075</v>
      </c>
      <c r="BW20" s="87">
        <v>99.492296359500784</v>
      </c>
      <c r="BX20" s="87">
        <v>149.68807758296165</v>
      </c>
      <c r="BY20" s="87">
        <v>99.831374945301903</v>
      </c>
      <c r="BZ20" s="87">
        <v>12.586412259200396</v>
      </c>
      <c r="CA20" s="87">
        <v>0.70264285364620016</v>
      </c>
      <c r="CB20" s="87">
        <v>14.82924153367086</v>
      </c>
      <c r="CC20" s="87">
        <v>99.492296359500784</v>
      </c>
      <c r="CD20" s="87"/>
    </row>
    <row r="21" spans="1:82" x14ac:dyDescent="0.25">
      <c r="A21" s="86">
        <v>17</v>
      </c>
      <c r="B21" s="87">
        <v>5.3511673364054904</v>
      </c>
      <c r="C21" s="87">
        <v>98.808337895666654</v>
      </c>
      <c r="D21" s="87">
        <v>147.88131827260756</v>
      </c>
      <c r="E21" s="87">
        <v>4.1060139651523917</v>
      </c>
      <c r="F21" s="87">
        <v>112.90948167656116</v>
      </c>
      <c r="G21" s="87">
        <v>32.95650283035603</v>
      </c>
      <c r="H21" s="87">
        <v>149.3636413525501</v>
      </c>
      <c r="I21" s="87">
        <v>98.808337895666654</v>
      </c>
      <c r="J21" s="87">
        <v>14.259202211853804</v>
      </c>
      <c r="K21" s="87">
        <v>4.1060139651523917</v>
      </c>
      <c r="L21" s="87">
        <v>11.770474848629538</v>
      </c>
      <c r="M21" s="87">
        <v>32.95650283035603</v>
      </c>
      <c r="N21" s="87"/>
      <c r="O21" s="87">
        <v>5.2630680037424371</v>
      </c>
      <c r="P21" s="87">
        <v>11.631843073394585</v>
      </c>
      <c r="Q21" s="87">
        <v>142.64559602500478</v>
      </c>
      <c r="R21" s="87">
        <v>5.6435284897293174</v>
      </c>
      <c r="S21" s="87">
        <v>111.39018206449579</v>
      </c>
      <c r="T21" s="87">
        <v>34.622957156633369</v>
      </c>
      <c r="U21" s="87">
        <v>142.74925626811228</v>
      </c>
      <c r="V21" s="87">
        <v>11.631843073394585</v>
      </c>
      <c r="W21" s="87">
        <v>9.9855318090785303</v>
      </c>
      <c r="X21" s="87">
        <v>5.6435284897293174</v>
      </c>
      <c r="Y21" s="87">
        <v>13.154596844703063</v>
      </c>
      <c r="Z21" s="87">
        <v>34.622957156633369</v>
      </c>
      <c r="AA21" s="87"/>
      <c r="AB21" s="86">
        <v>17</v>
      </c>
      <c r="AC21" s="87">
        <v>5.9824723925656293</v>
      </c>
      <c r="AD21" s="87">
        <v>98.377814623364173</v>
      </c>
      <c r="AE21" s="87">
        <v>148.8245912502083</v>
      </c>
      <c r="AF21" s="87">
        <v>6.1651360347720043</v>
      </c>
      <c r="AG21" s="87">
        <v>112.93684535621057</v>
      </c>
      <c r="AH21" s="87">
        <v>34.351624854768282</v>
      </c>
      <c r="AI21" s="87">
        <v>148.19913417393019</v>
      </c>
      <c r="AJ21" s="87">
        <v>98.377814623364173</v>
      </c>
      <c r="AK21" s="87">
        <v>11.10815698436117</v>
      </c>
      <c r="AL21" s="87">
        <v>6.1651360347720043</v>
      </c>
      <c r="AM21" s="87">
        <v>12.34970201439045</v>
      </c>
      <c r="AN21" s="87">
        <v>34.351624854768282</v>
      </c>
      <c r="AO21" s="87"/>
      <c r="AP21" s="86">
        <v>17</v>
      </c>
      <c r="AQ21" s="87">
        <v>6.2177396641726066</v>
      </c>
      <c r="AR21" s="87">
        <v>99.329481179994417</v>
      </c>
      <c r="AS21" s="87">
        <v>142.52189042837978</v>
      </c>
      <c r="AT21" s="87">
        <v>74.896049675412939</v>
      </c>
      <c r="AU21" s="87">
        <v>118.4118920782301</v>
      </c>
      <c r="AV21" s="87">
        <v>34.845622576681322</v>
      </c>
      <c r="AW21" s="87">
        <v>147.53530212671293</v>
      </c>
      <c r="AX21" s="87">
        <v>99.329481179994417</v>
      </c>
      <c r="AY21" s="87">
        <v>10.569739557248536</v>
      </c>
      <c r="AZ21" s="87">
        <v>74.896049675412939</v>
      </c>
      <c r="BA21" s="87">
        <v>3.1215262647366879</v>
      </c>
      <c r="BB21" s="87">
        <v>34.845622576681322</v>
      </c>
      <c r="BC21" s="87"/>
      <c r="BD21" s="86">
        <v>17</v>
      </c>
      <c r="BE21" s="87">
        <v>5.8782160643534649</v>
      </c>
      <c r="BF21" s="87">
        <v>99.825595205897116</v>
      </c>
      <c r="BG21" s="87">
        <v>151.19793890054271</v>
      </c>
      <c r="BH21" s="87">
        <v>5.9362671962388722</v>
      </c>
      <c r="BI21" s="87">
        <v>114.12922334010958</v>
      </c>
      <c r="BJ21" s="87">
        <v>34.147789229791591</v>
      </c>
      <c r="BK21" s="87">
        <v>148.48538681962646</v>
      </c>
      <c r="BL21" s="87">
        <v>99.825595205897116</v>
      </c>
      <c r="BM21" s="87">
        <v>14.494204962703286</v>
      </c>
      <c r="BN21" s="87">
        <v>5.9362671962388722</v>
      </c>
      <c r="BO21" s="87">
        <v>11.795266635802966</v>
      </c>
      <c r="BP21" s="87">
        <v>34.147789229791591</v>
      </c>
      <c r="BQ21" s="87"/>
      <c r="BR21" s="87">
        <v>5.6523231092689779</v>
      </c>
      <c r="BS21" s="87">
        <v>99.295345416074227</v>
      </c>
      <c r="BT21" s="87">
        <v>148.08454716681354</v>
      </c>
      <c r="BU21" s="87">
        <v>0.63349690640741374</v>
      </c>
      <c r="BV21" s="87">
        <v>112.21858003140056</v>
      </c>
      <c r="BW21" s="87">
        <v>99.624079067797197</v>
      </c>
      <c r="BX21" s="87">
        <v>149.87421997925529</v>
      </c>
      <c r="BY21" s="87">
        <v>99.295345416074227</v>
      </c>
      <c r="BZ21" s="87">
        <v>11.321293796207913</v>
      </c>
      <c r="CA21" s="87">
        <v>0.63349690640741374</v>
      </c>
      <c r="CB21" s="87">
        <v>6.4851253412085716</v>
      </c>
      <c r="CC21" s="87">
        <v>99.624079067797197</v>
      </c>
      <c r="CD21" s="87"/>
    </row>
    <row r="22" spans="1:82" x14ac:dyDescent="0.25">
      <c r="A22" s="86">
        <v>18</v>
      </c>
      <c r="B22" s="87">
        <v>6.0573570176051001</v>
      </c>
      <c r="C22" s="87">
        <v>99.242307234794922</v>
      </c>
      <c r="D22" s="87">
        <v>149.38862267992479</v>
      </c>
      <c r="E22" s="87">
        <v>5.345569418910558</v>
      </c>
      <c r="F22" s="87">
        <v>112.57948278650952</v>
      </c>
      <c r="G22" s="87">
        <v>34.037992361619082</v>
      </c>
      <c r="H22" s="87">
        <v>147.6940172143571</v>
      </c>
      <c r="I22" s="87">
        <v>99.242307234794922</v>
      </c>
      <c r="J22" s="87">
        <v>11.860415571452144</v>
      </c>
      <c r="K22" s="87">
        <v>5.345569418910558</v>
      </c>
      <c r="L22" s="87">
        <v>11.787515984913135</v>
      </c>
      <c r="M22" s="87">
        <v>34.037992361619082</v>
      </c>
      <c r="N22" s="87"/>
      <c r="O22" s="87">
        <v>5.9267113256087107</v>
      </c>
      <c r="P22" s="87">
        <v>11.549471398680176</v>
      </c>
      <c r="Q22" s="87">
        <v>140.94195726329227</v>
      </c>
      <c r="R22" s="87">
        <v>5.9579571495456536</v>
      </c>
      <c r="S22" s="87">
        <v>114.38954801022798</v>
      </c>
      <c r="T22" s="87">
        <v>34.167827690966405</v>
      </c>
      <c r="U22" s="87">
        <v>146.34916029874987</v>
      </c>
      <c r="V22" s="87">
        <v>11.549471398680176</v>
      </c>
      <c r="W22" s="87">
        <v>8.4698844790068684</v>
      </c>
      <c r="X22" s="87">
        <v>5.9579571495456536</v>
      </c>
      <c r="Y22" s="87">
        <v>13.113903698753994</v>
      </c>
      <c r="Z22" s="87">
        <v>34.167827690966405</v>
      </c>
      <c r="AA22" s="87"/>
      <c r="AB22" s="86">
        <v>18</v>
      </c>
      <c r="AC22" s="87">
        <v>6.5701766467056979</v>
      </c>
      <c r="AD22" s="87">
        <v>99.685077097311122</v>
      </c>
      <c r="AE22" s="87">
        <v>148.22237586425575</v>
      </c>
      <c r="AF22" s="87">
        <v>6.0988165253869981</v>
      </c>
      <c r="AG22" s="87">
        <v>113.49258735711328</v>
      </c>
      <c r="AH22" s="87">
        <v>32.880599695409707</v>
      </c>
      <c r="AI22" s="87">
        <v>148.12751094530233</v>
      </c>
      <c r="AJ22" s="87">
        <v>99.685077097311122</v>
      </c>
      <c r="AK22" s="87">
        <v>10.574038824522797</v>
      </c>
      <c r="AL22" s="87">
        <v>6.0988165253869981</v>
      </c>
      <c r="AM22" s="87">
        <v>11.873085295958262</v>
      </c>
      <c r="AN22" s="87">
        <v>32.880599695409707</v>
      </c>
      <c r="AO22" s="87"/>
      <c r="AP22" s="86">
        <v>18</v>
      </c>
      <c r="AQ22" s="87">
        <v>5.2206708450673691</v>
      </c>
      <c r="AR22" s="87">
        <v>98.209284358136941</v>
      </c>
      <c r="AS22" s="87">
        <v>141.99596515094672</v>
      </c>
      <c r="AT22" s="87">
        <v>74.615666176311606</v>
      </c>
      <c r="AU22" s="87">
        <v>110.63262198964733</v>
      </c>
      <c r="AV22" s="87">
        <v>35.405125298932965</v>
      </c>
      <c r="AW22" s="87">
        <v>141.82735862559002</v>
      </c>
      <c r="AX22" s="87">
        <v>98.209284358136941</v>
      </c>
      <c r="AY22" s="87">
        <v>10.074464440722824</v>
      </c>
      <c r="AZ22" s="87">
        <v>74.615666176311606</v>
      </c>
      <c r="BA22" s="87">
        <v>1.0570454284546664</v>
      </c>
      <c r="BB22" s="87">
        <v>35.405125298932965</v>
      </c>
      <c r="BC22" s="87"/>
      <c r="BD22" s="86">
        <v>18</v>
      </c>
      <c r="BE22" s="87">
        <v>6.0956809876493239</v>
      </c>
      <c r="BF22" s="87">
        <v>99.566014396441176</v>
      </c>
      <c r="BG22" s="87">
        <v>149.08365081823902</v>
      </c>
      <c r="BH22" s="87">
        <v>5.3856687650943211</v>
      </c>
      <c r="BI22" s="87">
        <v>113.44661110813256</v>
      </c>
      <c r="BJ22" s="87">
        <v>33.77679001444185</v>
      </c>
      <c r="BK22" s="87">
        <v>145.76026557986984</v>
      </c>
      <c r="BL22" s="87">
        <v>99.566014396441176</v>
      </c>
      <c r="BM22" s="87">
        <v>9.7698442986087706</v>
      </c>
      <c r="BN22" s="87">
        <v>5.3856687650943211</v>
      </c>
      <c r="BO22" s="87">
        <v>7.7575708282255604</v>
      </c>
      <c r="BP22" s="87">
        <v>33.77679001444185</v>
      </c>
      <c r="BQ22" s="87"/>
      <c r="BR22" s="87">
        <v>5.6365012861449868</v>
      </c>
      <c r="BS22" s="87">
        <v>99.55643098613983</v>
      </c>
      <c r="BT22" s="87">
        <v>149.65902960165207</v>
      </c>
      <c r="BU22" s="87">
        <v>0.92969021484221581</v>
      </c>
      <c r="BV22" s="87">
        <v>112.6836222045135</v>
      </c>
      <c r="BW22" s="87">
        <v>99.826890592923519</v>
      </c>
      <c r="BX22" s="87">
        <v>148.76394819286756</v>
      </c>
      <c r="BY22" s="87">
        <v>99.55643098613983</v>
      </c>
      <c r="BZ22" s="87">
        <v>11.272894909241806</v>
      </c>
      <c r="CA22" s="87">
        <v>0.92969021484221581</v>
      </c>
      <c r="CB22" s="87">
        <v>17.862856042577057</v>
      </c>
      <c r="CC22" s="87">
        <v>99.826890592923519</v>
      </c>
      <c r="CD22" s="87"/>
    </row>
    <row r="23" spans="1:82" x14ac:dyDescent="0.25">
      <c r="A23" s="86">
        <v>19</v>
      </c>
      <c r="B23" s="87">
        <v>6.7482727514507461</v>
      </c>
      <c r="C23" s="87">
        <v>99.867703927282975</v>
      </c>
      <c r="D23" s="87">
        <v>147.59013427912853</v>
      </c>
      <c r="E23" s="87">
        <v>7.3267579487611734</v>
      </c>
      <c r="F23" s="87">
        <v>113.84605221982872</v>
      </c>
      <c r="G23" s="87">
        <v>33.426225125216042</v>
      </c>
      <c r="H23" s="87">
        <v>150.48488946262404</v>
      </c>
      <c r="I23" s="87">
        <v>99.867703927282975</v>
      </c>
      <c r="J23" s="87">
        <v>11.685323710067014</v>
      </c>
      <c r="K23" s="87">
        <v>7.3267579487611734</v>
      </c>
      <c r="L23" s="87">
        <v>7.785212794343896</v>
      </c>
      <c r="M23" s="87">
        <v>33.426225125216042</v>
      </c>
      <c r="N23" s="87"/>
      <c r="O23" s="87">
        <v>5.0328130183749815</v>
      </c>
      <c r="P23" s="87">
        <v>8.0238857097608367</v>
      </c>
      <c r="Q23" s="87">
        <v>140.0096471606777</v>
      </c>
      <c r="R23" s="87">
        <v>6.2997974683926223</v>
      </c>
      <c r="S23" s="87">
        <v>112.07249964392064</v>
      </c>
      <c r="T23" s="87">
        <v>36.176770529198684</v>
      </c>
      <c r="U23" s="87">
        <v>148.64528652142531</v>
      </c>
      <c r="V23" s="87">
        <v>8.0238857097608367</v>
      </c>
      <c r="W23" s="87">
        <v>11.176285127126466</v>
      </c>
      <c r="X23" s="87">
        <v>6.2997974683926223</v>
      </c>
      <c r="Y23" s="87">
        <v>7.0570539030425881</v>
      </c>
      <c r="Z23" s="87">
        <v>36.176770529198684</v>
      </c>
      <c r="AA23" s="87"/>
      <c r="AB23" s="86">
        <v>19</v>
      </c>
      <c r="AC23" s="87">
        <v>7.6214307857203245</v>
      </c>
      <c r="AD23" s="87">
        <v>99.359003636359745</v>
      </c>
      <c r="AE23" s="87">
        <v>147.77029087833085</v>
      </c>
      <c r="AF23" s="87">
        <v>6.1191958925668155</v>
      </c>
      <c r="AG23" s="87">
        <v>113.18599316084229</v>
      </c>
      <c r="AH23" s="87">
        <v>33.161822357144636</v>
      </c>
      <c r="AI23" s="87">
        <v>150.25360196068789</v>
      </c>
      <c r="AJ23" s="87">
        <v>99.359003636359745</v>
      </c>
      <c r="AK23" s="87">
        <v>12.672780481312294</v>
      </c>
      <c r="AL23" s="87">
        <v>6.1191958925668155</v>
      </c>
      <c r="AM23" s="87">
        <v>2.9951566716540379</v>
      </c>
      <c r="AN23" s="87">
        <v>33.161822357144636</v>
      </c>
      <c r="AO23" s="87"/>
      <c r="AP23" s="86">
        <v>19</v>
      </c>
      <c r="AQ23" s="87">
        <v>6.2758728694795627</v>
      </c>
      <c r="AR23" s="87">
        <v>99.582296114677249</v>
      </c>
      <c r="AS23" s="87">
        <v>142.24966297319764</v>
      </c>
      <c r="AT23" s="87">
        <v>77.000478070052921</v>
      </c>
      <c r="AU23" s="87">
        <v>111.41172133564808</v>
      </c>
      <c r="AV23" s="87">
        <v>33.970766403727431</v>
      </c>
      <c r="AW23" s="87">
        <v>148.49700735570488</v>
      </c>
      <c r="AX23" s="87">
        <v>99.582296114677249</v>
      </c>
      <c r="AY23" s="87">
        <v>16.053387385410367</v>
      </c>
      <c r="AZ23" s="87">
        <v>77.000478070052921</v>
      </c>
      <c r="BA23" s="87">
        <v>4.1982477007167063</v>
      </c>
      <c r="BB23" s="87">
        <v>33.970766403727431</v>
      </c>
      <c r="BC23" s="87"/>
      <c r="BD23" s="86">
        <v>19</v>
      </c>
      <c r="BE23" s="87">
        <v>5.8991544269636558</v>
      </c>
      <c r="BF23" s="87">
        <v>99.050164167150058</v>
      </c>
      <c r="BG23" s="87">
        <v>148.18895780224597</v>
      </c>
      <c r="BH23" s="87">
        <v>4.8366277498065546</v>
      </c>
      <c r="BI23" s="87">
        <v>115.24712660955853</v>
      </c>
      <c r="BJ23" s="87">
        <v>34.816062954139099</v>
      </c>
      <c r="BK23" s="87">
        <v>147.64746771443211</v>
      </c>
      <c r="BL23" s="87">
        <v>99.050164167150058</v>
      </c>
      <c r="BM23" s="87">
        <v>11.722029844070633</v>
      </c>
      <c r="BN23" s="87">
        <v>4.8366277498065546</v>
      </c>
      <c r="BO23" s="87">
        <v>6.4404324942947948</v>
      </c>
      <c r="BP23" s="87">
        <v>34.816062954139099</v>
      </c>
      <c r="BQ23" s="87"/>
      <c r="BR23" s="87">
        <v>6.0600590302919404</v>
      </c>
      <c r="BS23" s="87">
        <v>98.739987087734974</v>
      </c>
      <c r="BT23" s="87">
        <v>149.04967770486334</v>
      </c>
      <c r="BU23" s="87">
        <v>3.0821341339319908E-3</v>
      </c>
      <c r="BV23" s="87">
        <v>114.02970924294394</v>
      </c>
      <c r="BW23" s="87">
        <v>99.431848242872704</v>
      </c>
      <c r="BX23" s="87">
        <v>148.65934225120867</v>
      </c>
      <c r="BY23" s="87">
        <v>98.739987087734974</v>
      </c>
      <c r="BZ23" s="87">
        <v>13.657315922090589</v>
      </c>
      <c r="CA23" s="87">
        <v>3.0821341339319908E-3</v>
      </c>
      <c r="CB23" s="87">
        <v>14.993490287362643</v>
      </c>
      <c r="CC23" s="87">
        <v>99.431848242872704</v>
      </c>
      <c r="CD23" s="87"/>
    </row>
    <row r="24" spans="1:82" x14ac:dyDescent="0.25">
      <c r="A24" s="86">
        <v>20</v>
      </c>
      <c r="B24" s="87">
        <v>6.5358527904609609</v>
      </c>
      <c r="C24" s="87">
        <v>99.350372115878017</v>
      </c>
      <c r="D24" s="87">
        <v>146.5365405208394</v>
      </c>
      <c r="E24" s="87">
        <v>4.7989081460687029</v>
      </c>
      <c r="F24" s="87">
        <v>113.55312804404525</v>
      </c>
      <c r="G24" s="87">
        <v>34.799315883440443</v>
      </c>
      <c r="H24" s="87">
        <v>147.97254431628377</v>
      </c>
      <c r="I24" s="87">
        <v>99.350372115878017</v>
      </c>
      <c r="J24" s="87">
        <v>12.151903555697467</v>
      </c>
      <c r="K24" s="87">
        <v>4.7989081460687029</v>
      </c>
      <c r="L24" s="87">
        <v>3.9538616283742343</v>
      </c>
      <c r="M24" s="87">
        <v>34.799315883440443</v>
      </c>
      <c r="N24" s="87"/>
      <c r="O24" s="87">
        <v>5.5032695010958346</v>
      </c>
      <c r="P24" s="87">
        <v>12.156367047622057</v>
      </c>
      <c r="Q24" s="87">
        <v>142.60878379107049</v>
      </c>
      <c r="R24" s="87">
        <v>5.5853193046181389</v>
      </c>
      <c r="S24" s="87">
        <v>111.42765859652074</v>
      </c>
      <c r="T24" s="87">
        <v>32.147487497776673</v>
      </c>
      <c r="U24" s="87">
        <v>143.5842823351818</v>
      </c>
      <c r="V24" s="87">
        <v>12.156367047622057</v>
      </c>
      <c r="W24" s="87">
        <v>12.295540664715711</v>
      </c>
      <c r="X24" s="87">
        <v>5.5853193046181389</v>
      </c>
      <c r="Y24" s="87">
        <v>10.740105013865337</v>
      </c>
      <c r="Z24" s="87">
        <v>32.147487497776673</v>
      </c>
      <c r="AA24" s="87"/>
      <c r="AB24" s="86">
        <v>20</v>
      </c>
      <c r="AC24" s="87">
        <v>5.5255482697718135</v>
      </c>
      <c r="AD24" s="87">
        <v>100.00207226548299</v>
      </c>
      <c r="AE24" s="87">
        <v>147.81218391383192</v>
      </c>
      <c r="AF24" s="87">
        <v>5.1916297246771741</v>
      </c>
      <c r="AG24" s="87">
        <v>115.92685644078826</v>
      </c>
      <c r="AH24" s="87">
        <v>35.164585868019977</v>
      </c>
      <c r="AI24" s="87">
        <v>150.79434889705661</v>
      </c>
      <c r="AJ24" s="87">
        <v>100.00207226548299</v>
      </c>
      <c r="AK24" s="87">
        <v>15.367364855895628</v>
      </c>
      <c r="AL24" s="87">
        <v>5.1916297246771741</v>
      </c>
      <c r="AM24" s="87">
        <v>13.611028032046711</v>
      </c>
      <c r="AN24" s="87">
        <v>35.164585868019977</v>
      </c>
      <c r="AO24" s="87"/>
      <c r="AP24" s="86">
        <v>20</v>
      </c>
      <c r="AQ24" s="87">
        <v>6.887744390351461</v>
      </c>
      <c r="AR24" s="87">
        <v>99.087750737511399</v>
      </c>
      <c r="AS24" s="87">
        <v>141.15470911390875</v>
      </c>
      <c r="AT24" s="87">
        <v>74.824164566026866</v>
      </c>
      <c r="AU24" s="87">
        <v>109.7672001459017</v>
      </c>
      <c r="AV24" s="87">
        <v>34.778764816900633</v>
      </c>
      <c r="AW24" s="87">
        <v>143.90394414916435</v>
      </c>
      <c r="AX24" s="87">
        <v>99.087750737511399</v>
      </c>
      <c r="AY24" s="87">
        <v>13.42612363019537</v>
      </c>
      <c r="AZ24" s="87">
        <v>74.824164566026866</v>
      </c>
      <c r="BA24" s="87">
        <v>4.0391164298099085</v>
      </c>
      <c r="BB24" s="87">
        <v>34.778764816900633</v>
      </c>
      <c r="BC24" s="87"/>
      <c r="BD24" s="86">
        <v>20</v>
      </c>
      <c r="BE24" s="87">
        <v>5.341851498807662</v>
      </c>
      <c r="BF24" s="87">
        <v>100.01718778879054</v>
      </c>
      <c r="BG24" s="87">
        <v>150.01117618099346</v>
      </c>
      <c r="BH24" s="87">
        <v>7.2070450125572005</v>
      </c>
      <c r="BI24" s="87">
        <v>113.10647070586609</v>
      </c>
      <c r="BJ24" s="87">
        <v>34.581718390436251</v>
      </c>
      <c r="BK24" s="87">
        <v>147.71420115820595</v>
      </c>
      <c r="BL24" s="87">
        <v>100.01718778879054</v>
      </c>
      <c r="BM24" s="87">
        <v>10.266886562574978</v>
      </c>
      <c r="BN24" s="87">
        <v>7.2070450125572005</v>
      </c>
      <c r="BO24" s="87">
        <v>14.574229626247735</v>
      </c>
      <c r="BP24" s="87">
        <v>34.581718390436251</v>
      </c>
      <c r="BQ24" s="87"/>
      <c r="BR24" s="87">
        <v>6.6843339268324282</v>
      </c>
      <c r="BS24" s="87">
        <v>100.60041324656933</v>
      </c>
      <c r="BT24" s="87">
        <v>147.92194859491352</v>
      </c>
      <c r="BU24" s="87">
        <v>1.4564379507297938</v>
      </c>
      <c r="BV24" s="87">
        <v>114.49597354582849</v>
      </c>
      <c r="BW24" s="87">
        <v>99.664982225693976</v>
      </c>
      <c r="BX24" s="87">
        <v>150.34728837535062</v>
      </c>
      <c r="BY24" s="87">
        <v>100.60041324656933</v>
      </c>
      <c r="BZ24" s="87">
        <v>11.596185826715359</v>
      </c>
      <c r="CA24" s="87">
        <v>1.4564379507297938</v>
      </c>
      <c r="CB24" s="87">
        <v>8.7356407111457841</v>
      </c>
      <c r="CC24" s="87">
        <v>99.664982225693976</v>
      </c>
      <c r="CD24" s="87"/>
    </row>
    <row r="25" spans="1:82" x14ac:dyDescent="0.25">
      <c r="A25" s="86">
        <v>21</v>
      </c>
      <c r="B25" s="87">
        <v>5.5155578101663156</v>
      </c>
      <c r="C25" s="87">
        <v>100.45679462697223</v>
      </c>
      <c r="D25" s="87">
        <v>147.63878228615624</v>
      </c>
      <c r="E25" s="87">
        <v>6.6349335746837292</v>
      </c>
      <c r="F25" s="87">
        <v>110.87036502673031</v>
      </c>
      <c r="G25" s="87">
        <v>35.606666187289626</v>
      </c>
      <c r="H25" s="87">
        <v>150.86267860124875</v>
      </c>
      <c r="I25" s="87">
        <v>100.45679462697223</v>
      </c>
      <c r="J25" s="87">
        <v>12.385302811700086</v>
      </c>
      <c r="K25" s="87">
        <v>6.6349335746837292</v>
      </c>
      <c r="L25" s="87">
        <v>10.73702950980349</v>
      </c>
      <c r="M25" s="87">
        <v>35.606666187289626</v>
      </c>
      <c r="N25" s="87"/>
      <c r="O25" s="87">
        <v>5.1566133207809184</v>
      </c>
      <c r="P25" s="87">
        <v>11.536672021143337</v>
      </c>
      <c r="Q25" s="87">
        <v>142.09126105325313</v>
      </c>
      <c r="R25" s="87">
        <v>6.4323377471404397</v>
      </c>
      <c r="S25" s="87">
        <v>111.08868478061051</v>
      </c>
      <c r="T25" s="87">
        <v>33.708622583046747</v>
      </c>
      <c r="U25" s="87">
        <v>145.03419760348686</v>
      </c>
      <c r="V25" s="87">
        <v>11.536672021143337</v>
      </c>
      <c r="W25" s="87">
        <v>11.178255306248909</v>
      </c>
      <c r="X25" s="87">
        <v>6.4323377471404397</v>
      </c>
      <c r="Y25" s="87">
        <v>11.51780654895876</v>
      </c>
      <c r="Z25" s="87">
        <v>33.708622583046747</v>
      </c>
      <c r="AA25" s="87"/>
      <c r="AB25" s="86">
        <v>21</v>
      </c>
      <c r="AC25" s="87">
        <v>5.6707164912522297</v>
      </c>
      <c r="AD25" s="87">
        <v>99.548901103038943</v>
      </c>
      <c r="AE25" s="87">
        <v>148.45825398652781</v>
      </c>
      <c r="AF25" s="87">
        <v>5.6252069222376688</v>
      </c>
      <c r="AG25" s="87">
        <v>113.73177394522945</v>
      </c>
      <c r="AH25" s="87">
        <v>34.186348989065749</v>
      </c>
      <c r="AI25" s="87">
        <v>150.646165940701</v>
      </c>
      <c r="AJ25" s="87">
        <v>99.548901103038943</v>
      </c>
      <c r="AK25" s="87">
        <v>10.047788095635889</v>
      </c>
      <c r="AL25" s="87">
        <v>5.6252069222376688</v>
      </c>
      <c r="AM25" s="87">
        <v>7.1851537706685971</v>
      </c>
      <c r="AN25" s="87">
        <v>34.186348989065749</v>
      </c>
      <c r="AO25" s="87"/>
      <c r="AP25" s="86">
        <v>21</v>
      </c>
      <c r="AQ25" s="87">
        <v>5.6975296950509815</v>
      </c>
      <c r="AR25" s="87">
        <v>99.299156367236108</v>
      </c>
      <c r="AS25" s="87">
        <v>143.05139784794306</v>
      </c>
      <c r="AT25" s="87">
        <v>76.212804089737929</v>
      </c>
      <c r="AU25" s="87">
        <v>112.40304940005724</v>
      </c>
      <c r="AV25" s="87">
        <v>34.317218679903078</v>
      </c>
      <c r="AW25" s="87">
        <v>141.25396632551474</v>
      </c>
      <c r="AX25" s="87">
        <v>99.299156367236108</v>
      </c>
      <c r="AY25" s="87">
        <v>13.108625116493846</v>
      </c>
      <c r="AZ25" s="87">
        <v>76.212804089737929</v>
      </c>
      <c r="BA25" s="87">
        <v>3.1578469858380704</v>
      </c>
      <c r="BB25" s="87">
        <v>34.317218679903078</v>
      </c>
      <c r="BC25" s="87"/>
      <c r="BD25" s="86">
        <v>21</v>
      </c>
      <c r="BE25" s="87">
        <v>6.471411215378664</v>
      </c>
      <c r="BF25" s="87">
        <v>99.765090789246074</v>
      </c>
      <c r="BG25" s="87">
        <v>148.07543142824511</v>
      </c>
      <c r="BH25" s="87">
        <v>6.3898153255074694</v>
      </c>
      <c r="BI25" s="87">
        <v>113.72653194938211</v>
      </c>
      <c r="BJ25" s="87">
        <v>35.905513925151496</v>
      </c>
      <c r="BK25" s="87">
        <v>151.81481543871382</v>
      </c>
      <c r="BL25" s="87">
        <v>99.765090789246074</v>
      </c>
      <c r="BM25" s="87">
        <v>11.094137081787618</v>
      </c>
      <c r="BN25" s="87">
        <v>6.3898153255074694</v>
      </c>
      <c r="BO25" s="87">
        <v>16.25935535823308</v>
      </c>
      <c r="BP25" s="87">
        <v>35.905513925151496</v>
      </c>
      <c r="BQ25" s="87"/>
      <c r="BR25" s="87">
        <v>6.2939171552610063</v>
      </c>
      <c r="BS25" s="87">
        <v>98.403666032051277</v>
      </c>
      <c r="BT25" s="87">
        <v>148.89392141136938</v>
      </c>
      <c r="BU25" s="87">
        <v>0.45795123121160108</v>
      </c>
      <c r="BV25" s="87">
        <v>113.93883644045029</v>
      </c>
      <c r="BW25" s="87">
        <v>99.286040443297338</v>
      </c>
      <c r="BX25" s="87">
        <v>148.63785870556575</v>
      </c>
      <c r="BY25" s="87">
        <v>98.403666032051277</v>
      </c>
      <c r="BZ25" s="87">
        <v>12.189387541004049</v>
      </c>
      <c r="CA25" s="87">
        <v>0.45795123121160108</v>
      </c>
      <c r="CB25" s="87">
        <v>6.4910763433825887</v>
      </c>
      <c r="CC25" s="87">
        <v>99.286040443297338</v>
      </c>
      <c r="CD25" s="87"/>
    </row>
    <row r="26" spans="1:82" x14ac:dyDescent="0.25">
      <c r="A26" s="86">
        <v>22</v>
      </c>
      <c r="B26" s="87">
        <v>5.9968157441352492</v>
      </c>
      <c r="C26" s="87">
        <v>101.01636320214858</v>
      </c>
      <c r="D26" s="87">
        <v>149.52560424967209</v>
      </c>
      <c r="E26" s="87">
        <v>5.6399103396980159</v>
      </c>
      <c r="F26" s="87">
        <v>111.89884191980168</v>
      </c>
      <c r="G26" s="87">
        <v>32.808460270796964</v>
      </c>
      <c r="H26" s="87">
        <v>149.53960385826062</v>
      </c>
      <c r="I26" s="87">
        <v>101.01636320214858</v>
      </c>
      <c r="J26" s="87">
        <v>12.738942265858537</v>
      </c>
      <c r="K26" s="87">
        <v>5.6399103396980159</v>
      </c>
      <c r="L26" s="87">
        <v>12.648692441379302</v>
      </c>
      <c r="M26" s="87">
        <v>32.808460270796964</v>
      </c>
      <c r="N26" s="87"/>
      <c r="O26" s="87">
        <v>5.5590776839155422</v>
      </c>
      <c r="P26" s="87">
        <v>9.018010928216377</v>
      </c>
      <c r="Q26" s="87">
        <v>140.30578024280953</v>
      </c>
      <c r="R26" s="87">
        <v>5.886286130023338</v>
      </c>
      <c r="S26" s="87">
        <v>114.98010636332688</v>
      </c>
      <c r="T26" s="87">
        <v>34.275112444159532</v>
      </c>
      <c r="U26" s="87">
        <v>147.65861669079126</v>
      </c>
      <c r="V26" s="87">
        <v>9.018010928216377</v>
      </c>
      <c r="W26" s="87">
        <v>9.4188659236398227</v>
      </c>
      <c r="X26" s="87">
        <v>5.886286130023338</v>
      </c>
      <c r="Y26" s="87">
        <v>9.4092637409883153</v>
      </c>
      <c r="Z26" s="87">
        <v>34.275112444159532</v>
      </c>
      <c r="AA26" s="87"/>
      <c r="AB26" s="86">
        <v>22</v>
      </c>
      <c r="AC26" s="87">
        <v>6.382527871232238</v>
      </c>
      <c r="AD26" s="87">
        <v>99.444403171586202</v>
      </c>
      <c r="AE26" s="87">
        <v>147.819740264346</v>
      </c>
      <c r="AF26" s="87">
        <v>5.7150756178948274</v>
      </c>
      <c r="AG26" s="87">
        <v>113.56333824512325</v>
      </c>
      <c r="AH26" s="87">
        <v>34.178228795198322</v>
      </c>
      <c r="AI26" s="87">
        <v>147.93618629901323</v>
      </c>
      <c r="AJ26" s="87">
        <v>99.444403171586202</v>
      </c>
      <c r="AK26" s="87">
        <v>11.740143007052858</v>
      </c>
      <c r="AL26" s="87">
        <v>5.7150756178948274</v>
      </c>
      <c r="AM26" s="87">
        <v>13.798597296053433</v>
      </c>
      <c r="AN26" s="87">
        <v>34.178228795198322</v>
      </c>
      <c r="AO26" s="87"/>
      <c r="AP26" s="86">
        <v>22</v>
      </c>
      <c r="AQ26" s="87">
        <v>6.705408995443559</v>
      </c>
      <c r="AR26" s="87">
        <v>98.919650346321362</v>
      </c>
      <c r="AS26" s="87">
        <v>142.34536326467369</v>
      </c>
      <c r="AT26" s="87">
        <v>77.361692284409841</v>
      </c>
      <c r="AU26" s="87">
        <v>113.5867825116047</v>
      </c>
      <c r="AV26" s="87">
        <v>33.904828320835399</v>
      </c>
      <c r="AW26" s="87">
        <v>149.32565390749036</v>
      </c>
      <c r="AX26" s="87">
        <v>98.919650346321362</v>
      </c>
      <c r="AY26" s="87">
        <v>14.010148585528054</v>
      </c>
      <c r="AZ26" s="87">
        <v>77.361692284409841</v>
      </c>
      <c r="BA26" s="87">
        <v>4.2603557878303242</v>
      </c>
      <c r="BB26" s="87">
        <v>33.904828320835399</v>
      </c>
      <c r="BC26" s="87"/>
      <c r="BD26" s="86">
        <v>22</v>
      </c>
      <c r="BE26" s="87">
        <v>6.6490418786465382</v>
      </c>
      <c r="BF26" s="87">
        <v>99.083193285320633</v>
      </c>
      <c r="BG26" s="87">
        <v>150.16382805912073</v>
      </c>
      <c r="BH26" s="87">
        <v>6.5888541903135573</v>
      </c>
      <c r="BI26" s="87">
        <v>113.18620330040733</v>
      </c>
      <c r="BJ26" s="87">
        <v>34.111562848124443</v>
      </c>
      <c r="BK26" s="87">
        <v>148.66988469085538</v>
      </c>
      <c r="BL26" s="87">
        <v>99.083193285320633</v>
      </c>
      <c r="BM26" s="87">
        <v>10.176913555591264</v>
      </c>
      <c r="BN26" s="87">
        <v>6.5888541903135573</v>
      </c>
      <c r="BO26" s="87">
        <v>11.021934423365503</v>
      </c>
      <c r="BP26" s="87">
        <v>34.111562848124443</v>
      </c>
      <c r="BQ26" s="87"/>
      <c r="BR26" s="87">
        <v>6.3631560590868173</v>
      </c>
      <c r="BS26" s="87">
        <v>99.541990776251552</v>
      </c>
      <c r="BT26" s="87">
        <v>149.14712279684025</v>
      </c>
      <c r="BU26" s="87">
        <v>0.90206841765425139</v>
      </c>
      <c r="BV26" s="87">
        <v>113.56781908632369</v>
      </c>
      <c r="BW26" s="87">
        <v>99.651668601589719</v>
      </c>
      <c r="BX26" s="87">
        <v>151.2903606146219</v>
      </c>
      <c r="BY26" s="87">
        <v>99.541990776251552</v>
      </c>
      <c r="BZ26" s="87">
        <v>13.265830260624565</v>
      </c>
      <c r="CA26" s="87">
        <v>0.90206841765425139</v>
      </c>
      <c r="CB26" s="87">
        <v>5.2648835758071026</v>
      </c>
      <c r="CC26" s="87">
        <v>99.651668601589719</v>
      </c>
      <c r="CD26" s="87"/>
    </row>
    <row r="27" spans="1:82" x14ac:dyDescent="0.25">
      <c r="A27" s="86">
        <v>23</v>
      </c>
      <c r="B27" s="87">
        <v>4.9355367943012105</v>
      </c>
      <c r="C27" s="87">
        <v>99.581614282605244</v>
      </c>
      <c r="D27" s="87">
        <v>146.85085747373148</v>
      </c>
      <c r="E27" s="87">
        <v>5.0849288365080838</v>
      </c>
      <c r="F27" s="87">
        <v>112.88728799927085</v>
      </c>
      <c r="G27" s="87">
        <v>34.221419397097748</v>
      </c>
      <c r="H27" s="87">
        <v>146.9808536526584</v>
      </c>
      <c r="I27" s="87">
        <v>99.581614282605244</v>
      </c>
      <c r="J27" s="87">
        <v>14.32865964164554</v>
      </c>
      <c r="K27" s="87">
        <v>5.0849288365080838</v>
      </c>
      <c r="L27" s="87">
        <v>7.8596126337033621</v>
      </c>
      <c r="M27" s="87">
        <v>34.221419397097748</v>
      </c>
      <c r="N27" s="87"/>
      <c r="O27" s="87">
        <v>5.9488130436264388</v>
      </c>
      <c r="P27" s="87">
        <v>10.976875657118843</v>
      </c>
      <c r="Q27" s="87">
        <v>144.73894218752466</v>
      </c>
      <c r="R27" s="87">
        <v>6.7280913136365541</v>
      </c>
      <c r="S27" s="87">
        <v>113.87748441235924</v>
      </c>
      <c r="T27" s="87">
        <v>34.574801731020273</v>
      </c>
      <c r="U27" s="87">
        <v>146.0438542915673</v>
      </c>
      <c r="V27" s="87">
        <v>10.976875657118843</v>
      </c>
      <c r="W27" s="87">
        <v>10.615942977681508</v>
      </c>
      <c r="X27" s="87">
        <v>6.7280913136365541</v>
      </c>
      <c r="Y27" s="87">
        <v>10.7786383163482</v>
      </c>
      <c r="Z27" s="87">
        <v>34.574801731020273</v>
      </c>
      <c r="AA27" s="87"/>
      <c r="AB27" s="86">
        <v>23</v>
      </c>
      <c r="AC27" s="87">
        <v>6.3368568275841568</v>
      </c>
      <c r="AD27" s="87">
        <v>99.728943824753856</v>
      </c>
      <c r="AE27" s="87">
        <v>150.1159592577134</v>
      </c>
      <c r="AF27" s="87">
        <v>6.1070153005692349</v>
      </c>
      <c r="AG27" s="87">
        <v>112.43524662352662</v>
      </c>
      <c r="AH27" s="87">
        <v>34.643853302533877</v>
      </c>
      <c r="AI27" s="87">
        <v>151.69882588004518</v>
      </c>
      <c r="AJ27" s="87">
        <v>99.728943824753856</v>
      </c>
      <c r="AK27" s="87">
        <v>13.339514611228919</v>
      </c>
      <c r="AL27" s="87">
        <v>6.1070153005692349</v>
      </c>
      <c r="AM27" s="87">
        <v>5.7491173975593473</v>
      </c>
      <c r="AN27" s="87">
        <v>34.643853302533877</v>
      </c>
      <c r="AO27" s="87"/>
      <c r="AP27" s="86">
        <v>23</v>
      </c>
      <c r="AQ27" s="87">
        <v>6.7178611420274619</v>
      </c>
      <c r="AR27" s="87">
        <v>99.096096632025692</v>
      </c>
      <c r="AS27" s="87">
        <v>141.21390595735477</v>
      </c>
      <c r="AT27" s="87">
        <v>75.538367943816425</v>
      </c>
      <c r="AU27" s="87">
        <v>112.78183650557523</v>
      </c>
      <c r="AV27" s="87">
        <v>34.207665132789927</v>
      </c>
      <c r="AW27" s="87">
        <v>145.03968656326239</v>
      </c>
      <c r="AX27" s="87">
        <v>99.096096632025692</v>
      </c>
      <c r="AY27" s="87">
        <v>8.7496750925236952</v>
      </c>
      <c r="AZ27" s="87">
        <v>75.538367943816425</v>
      </c>
      <c r="BA27" s="87">
        <v>3.4451971349065769</v>
      </c>
      <c r="BB27" s="87">
        <v>34.207665132789927</v>
      </c>
      <c r="BC27" s="87"/>
      <c r="BD27" s="86">
        <v>23</v>
      </c>
      <c r="BE27" s="87">
        <v>5.8731813462701821</v>
      </c>
      <c r="BF27" s="87">
        <v>99.766301476389103</v>
      </c>
      <c r="BG27" s="87">
        <v>148.35070083309159</v>
      </c>
      <c r="BH27" s="87">
        <v>6.0075553544977227</v>
      </c>
      <c r="BI27" s="87">
        <v>113.97503381312336</v>
      </c>
      <c r="BJ27" s="87">
        <v>34.149762974642513</v>
      </c>
      <c r="BK27" s="87">
        <v>147.286411837212</v>
      </c>
      <c r="BL27" s="87">
        <v>99.766301476389103</v>
      </c>
      <c r="BM27" s="87">
        <v>13.195253039754112</v>
      </c>
      <c r="BN27" s="87">
        <v>6.0075553544977227</v>
      </c>
      <c r="BO27" s="87">
        <v>8.8578732094274777</v>
      </c>
      <c r="BP27" s="87">
        <v>34.149762974642513</v>
      </c>
      <c r="BQ27" s="87"/>
      <c r="BR27" s="87">
        <v>5.6590707542383116</v>
      </c>
      <c r="BS27" s="87">
        <v>98.686359956709907</v>
      </c>
      <c r="BT27" s="87">
        <v>149.17058297858159</v>
      </c>
      <c r="BU27" s="87">
        <v>1.4381572585370319</v>
      </c>
      <c r="BV27" s="87">
        <v>113.61740686348203</v>
      </c>
      <c r="BW27" s="87">
        <v>99.346151110482069</v>
      </c>
      <c r="BX27" s="87">
        <v>150.85757042639551</v>
      </c>
      <c r="BY27" s="87">
        <v>98.686359956709907</v>
      </c>
      <c r="BZ27" s="87">
        <v>12.833679247598267</v>
      </c>
      <c r="CA27" s="87">
        <v>1.4381572585370319</v>
      </c>
      <c r="CB27" s="87">
        <v>12.5048591288963</v>
      </c>
      <c r="CC27" s="87">
        <v>99.346151110482069</v>
      </c>
      <c r="CD27" s="87"/>
    </row>
    <row r="28" spans="1:82" x14ac:dyDescent="0.25">
      <c r="A28" s="86">
        <v>24</v>
      </c>
      <c r="B28" s="87">
        <v>5.5502948900041815</v>
      </c>
      <c r="C28" s="87">
        <v>99.214645879382076</v>
      </c>
      <c r="D28" s="87">
        <v>150.04202458631761</v>
      </c>
      <c r="E28" s="87">
        <v>6.5906498568252063</v>
      </c>
      <c r="F28" s="87">
        <v>111.58550636341715</v>
      </c>
      <c r="G28" s="87">
        <v>34.917771671932137</v>
      </c>
      <c r="H28" s="87">
        <v>151.53927371941947</v>
      </c>
      <c r="I28" s="87">
        <v>99.214645879382076</v>
      </c>
      <c r="J28" s="87">
        <v>13.652744991798382</v>
      </c>
      <c r="K28" s="87">
        <v>6.5906498568252063</v>
      </c>
      <c r="L28" s="87">
        <v>10.767132631322436</v>
      </c>
      <c r="M28" s="87">
        <v>34.917771671932137</v>
      </c>
      <c r="N28" s="87"/>
      <c r="O28" s="87">
        <v>5.8561888818621917</v>
      </c>
      <c r="P28" s="87">
        <v>9.7811282472485495</v>
      </c>
      <c r="Q28" s="87">
        <v>143.25035586548339</v>
      </c>
      <c r="R28" s="87">
        <v>5.453835786192986</v>
      </c>
      <c r="S28" s="87">
        <v>113.83616180462461</v>
      </c>
      <c r="T28" s="87">
        <v>34.537073686091375</v>
      </c>
      <c r="U28" s="87">
        <v>146.65762073412651</v>
      </c>
      <c r="V28" s="87">
        <v>9.7811282472485495</v>
      </c>
      <c r="W28" s="87">
        <v>12.074565159388401</v>
      </c>
      <c r="X28" s="87">
        <v>5.453835786192986</v>
      </c>
      <c r="Y28" s="87">
        <v>8.5051154101805455</v>
      </c>
      <c r="Z28" s="87">
        <v>34.537073686091375</v>
      </c>
      <c r="AA28" s="87"/>
      <c r="AB28" s="86">
        <v>24</v>
      </c>
      <c r="AC28" s="87">
        <v>5.9722626851619651</v>
      </c>
      <c r="AD28" s="87">
        <v>98.858852260634151</v>
      </c>
      <c r="AE28" s="87">
        <v>148.46906350920446</v>
      </c>
      <c r="AF28" s="87">
        <v>5.964184815314999</v>
      </c>
      <c r="AG28" s="87">
        <v>114.4109316413418</v>
      </c>
      <c r="AH28" s="87">
        <v>34.958189658001764</v>
      </c>
      <c r="AI28" s="87">
        <v>150.25235574508775</v>
      </c>
      <c r="AJ28" s="87">
        <v>98.858852260634151</v>
      </c>
      <c r="AK28" s="87">
        <v>10.51164443009821</v>
      </c>
      <c r="AL28" s="87">
        <v>5.964184815314999</v>
      </c>
      <c r="AM28" s="87">
        <v>10.440646784009019</v>
      </c>
      <c r="AN28" s="87">
        <v>34.958189658001764</v>
      </c>
      <c r="AO28" s="87"/>
      <c r="AP28" s="86">
        <v>24</v>
      </c>
      <c r="AQ28" s="87">
        <v>6.2763960382380137</v>
      </c>
      <c r="AR28" s="87">
        <v>99.674033746451968</v>
      </c>
      <c r="AS28" s="87">
        <v>143.2545331054215</v>
      </c>
      <c r="AT28" s="87">
        <v>74.921084903290023</v>
      </c>
      <c r="AU28" s="87">
        <v>111.28849205085811</v>
      </c>
      <c r="AV28" s="87">
        <v>33.983392398788624</v>
      </c>
      <c r="AW28" s="87">
        <v>143.80144362467729</v>
      </c>
      <c r="AX28" s="87">
        <v>99.674033746451968</v>
      </c>
      <c r="AY28" s="87">
        <v>9.9676763030752777</v>
      </c>
      <c r="AZ28" s="87">
        <v>74.921084903290023</v>
      </c>
      <c r="BA28" s="87">
        <v>4.3279366132079371</v>
      </c>
      <c r="BB28" s="87">
        <v>33.983392398788624</v>
      </c>
      <c r="BC28" s="87"/>
      <c r="BD28" s="86">
        <v>24</v>
      </c>
      <c r="BE28" s="87">
        <v>6.8266489126267036</v>
      </c>
      <c r="BF28" s="87">
        <v>99.691481942320181</v>
      </c>
      <c r="BG28" s="87">
        <v>148.38860237348283</v>
      </c>
      <c r="BH28" s="87">
        <v>6.242064180454693</v>
      </c>
      <c r="BI28" s="87">
        <v>113.00895697578554</v>
      </c>
      <c r="BJ28" s="87">
        <v>34.019391934192733</v>
      </c>
      <c r="BK28" s="87">
        <v>151.60591625432892</v>
      </c>
      <c r="BL28" s="87">
        <v>99.691481942320181</v>
      </c>
      <c r="BM28" s="87">
        <v>14.730435858312649</v>
      </c>
      <c r="BN28" s="87">
        <v>6.242064180454693</v>
      </c>
      <c r="BO28" s="87">
        <v>9.6868991263741293</v>
      </c>
      <c r="BP28" s="87">
        <v>34.019391934192733</v>
      </c>
      <c r="BQ28" s="87"/>
      <c r="BR28" s="87">
        <v>7.2810262526355158</v>
      </c>
      <c r="BS28" s="87">
        <v>99.927300283047927</v>
      </c>
      <c r="BT28" s="87">
        <v>149.23349658598235</v>
      </c>
      <c r="BU28" s="87">
        <v>1.7449191598733955</v>
      </c>
      <c r="BV28" s="87">
        <v>113.50565784364608</v>
      </c>
      <c r="BW28" s="87">
        <v>99.193859813801055</v>
      </c>
      <c r="BX28" s="87">
        <v>149.23738016056069</v>
      </c>
      <c r="BY28" s="87">
        <v>99.927300283047927</v>
      </c>
      <c r="BZ28" s="87">
        <v>12.757541243275762</v>
      </c>
      <c r="CA28" s="87">
        <v>1.7449191598733955</v>
      </c>
      <c r="CB28" s="87">
        <v>5.1587069228656128</v>
      </c>
      <c r="CC28" s="87">
        <v>99.193859813801055</v>
      </c>
      <c r="CD28" s="87"/>
    </row>
    <row r="29" spans="1:82" x14ac:dyDescent="0.25">
      <c r="A29" s="86">
        <v>25</v>
      </c>
      <c r="B29" s="87">
        <v>5.3500778520355761</v>
      </c>
      <c r="C29" s="87">
        <v>99.570931783032151</v>
      </c>
      <c r="D29" s="87">
        <v>147.71815255357069</v>
      </c>
      <c r="E29" s="87">
        <v>5.6762234656135764</v>
      </c>
      <c r="F29" s="87">
        <v>113.23013175648448</v>
      </c>
      <c r="G29" s="87">
        <v>32.549020491222016</v>
      </c>
      <c r="H29" s="87">
        <v>146.76437071418354</v>
      </c>
      <c r="I29" s="87">
        <v>99.570931783032151</v>
      </c>
      <c r="J29" s="87">
        <v>13.993850811763032</v>
      </c>
      <c r="K29" s="87">
        <v>5.6762234656135764</v>
      </c>
      <c r="L29" s="87">
        <v>13.394567264033125</v>
      </c>
      <c r="M29" s="87">
        <v>32.549020491222016</v>
      </c>
      <c r="N29" s="87"/>
      <c r="O29" s="87">
        <v>4.9550329022376403</v>
      </c>
      <c r="P29" s="87">
        <v>11.460437079258201</v>
      </c>
      <c r="Q29" s="87">
        <v>144.88706665598374</v>
      </c>
      <c r="R29" s="87">
        <v>6.1035649090692532</v>
      </c>
      <c r="S29" s="87">
        <v>113.05230337327389</v>
      </c>
      <c r="T29" s="87">
        <v>33.176240797831966</v>
      </c>
      <c r="U29" s="87">
        <v>141.34618466024708</v>
      </c>
      <c r="V29" s="87">
        <v>11.460437079258201</v>
      </c>
      <c r="W29" s="87">
        <v>14.99289823910722</v>
      </c>
      <c r="X29" s="87">
        <v>6.1035649090692532</v>
      </c>
      <c r="Y29" s="87">
        <v>8.8464047075535817</v>
      </c>
      <c r="Z29" s="87">
        <v>33.176240797831966</v>
      </c>
      <c r="AA29" s="87"/>
      <c r="AB29" s="86">
        <v>25</v>
      </c>
      <c r="AC29" s="87">
        <v>6.4129395848242874</v>
      </c>
      <c r="AD29" s="87">
        <v>99.413439351147758</v>
      </c>
      <c r="AE29" s="87">
        <v>149.34342654175643</v>
      </c>
      <c r="AF29" s="87">
        <v>5.597340547218236</v>
      </c>
      <c r="AG29" s="87">
        <v>112.35291983830794</v>
      </c>
      <c r="AH29" s="87">
        <v>33.637629080955399</v>
      </c>
      <c r="AI29" s="87">
        <v>149.77128494933038</v>
      </c>
      <c r="AJ29" s="87">
        <v>99.413439351147758</v>
      </c>
      <c r="AK29" s="87">
        <v>11.706803702088379</v>
      </c>
      <c r="AL29" s="87">
        <v>5.597340547218236</v>
      </c>
      <c r="AM29" s="87">
        <v>7.7265119652620022</v>
      </c>
      <c r="AN29" s="87">
        <v>33.637629080955399</v>
      </c>
      <c r="AO29" s="87"/>
      <c r="AP29" s="86">
        <v>25</v>
      </c>
      <c r="AQ29" s="87">
        <v>5.7209519916672233</v>
      </c>
      <c r="AR29" s="87">
        <v>100.02321316492942</v>
      </c>
      <c r="AS29" s="87">
        <v>142.74151609249941</v>
      </c>
      <c r="AT29" s="87">
        <v>77.158987597420605</v>
      </c>
      <c r="AU29" s="87">
        <v>113.44191229592698</v>
      </c>
      <c r="AV29" s="87">
        <v>33.952626133707028</v>
      </c>
      <c r="AW29" s="87">
        <v>143.39587896218734</v>
      </c>
      <c r="AX29" s="87">
        <v>100.02321316492942</v>
      </c>
      <c r="AY29" s="87">
        <v>9.3947982357390707</v>
      </c>
      <c r="AZ29" s="87">
        <v>77.158987597420605</v>
      </c>
      <c r="BA29" s="87">
        <v>3.2397420475440128</v>
      </c>
      <c r="BB29" s="87">
        <v>33.952626133707028</v>
      </c>
      <c r="BC29" s="87"/>
      <c r="BD29" s="86">
        <v>25</v>
      </c>
      <c r="BE29" s="87">
        <v>6.0603246357336422</v>
      </c>
      <c r="BF29" s="87">
        <v>99.516015842015719</v>
      </c>
      <c r="BG29" s="87">
        <v>150.41004229422919</v>
      </c>
      <c r="BH29" s="87">
        <v>5.9876998876003924</v>
      </c>
      <c r="BI29" s="87">
        <v>113.40992869826691</v>
      </c>
      <c r="BJ29" s="87">
        <v>33.277306178012203</v>
      </c>
      <c r="BK29" s="87">
        <v>147.24618146062818</v>
      </c>
      <c r="BL29" s="87">
        <v>99.516015842015719</v>
      </c>
      <c r="BM29" s="87">
        <v>11.623855153941616</v>
      </c>
      <c r="BN29" s="87">
        <v>5.9876998876003924</v>
      </c>
      <c r="BO29" s="87">
        <v>11.571897877527613</v>
      </c>
      <c r="BP29" s="87">
        <v>33.277306178012203</v>
      </c>
      <c r="BQ29" s="87"/>
      <c r="BR29" s="87">
        <v>6.381563620691904</v>
      </c>
      <c r="BS29" s="87">
        <v>99.066445177494927</v>
      </c>
      <c r="BT29" s="87">
        <v>149.0238702087897</v>
      </c>
      <c r="BU29" s="87">
        <v>-0.23560990469569876</v>
      </c>
      <c r="BV29" s="87">
        <v>111.32183379394874</v>
      </c>
      <c r="BW29" s="87">
        <v>100.09552913409516</v>
      </c>
      <c r="BX29" s="87">
        <v>148.16505211081582</v>
      </c>
      <c r="BY29" s="87">
        <v>99.066445177494927</v>
      </c>
      <c r="BZ29" s="87">
        <v>11.699988229289954</v>
      </c>
      <c r="CA29" s="87">
        <v>-0.23560990469569876</v>
      </c>
      <c r="CB29" s="87">
        <v>11.484371071037478</v>
      </c>
      <c r="CC29" s="87">
        <v>100.09552913409516</v>
      </c>
      <c r="CD29" s="87"/>
    </row>
    <row r="30" spans="1:82" x14ac:dyDescent="0.25">
      <c r="A30" s="86">
        <v>26</v>
      </c>
      <c r="B30" s="87">
        <v>6.0539283087124325</v>
      </c>
      <c r="C30" s="87">
        <v>99.153562762823327</v>
      </c>
      <c r="D30" s="87">
        <v>148.89603373613079</v>
      </c>
      <c r="E30" s="87">
        <v>5.7566527556696858</v>
      </c>
      <c r="F30" s="87">
        <v>114.41551297574854</v>
      </c>
      <c r="G30" s="87">
        <v>33.834213032804392</v>
      </c>
      <c r="H30" s="87">
        <v>149.12432170265879</v>
      </c>
      <c r="I30" s="87">
        <v>99.153562762823327</v>
      </c>
      <c r="J30" s="87">
        <v>12.34434360582909</v>
      </c>
      <c r="K30" s="87">
        <v>5.7566527556696858</v>
      </c>
      <c r="L30" s="87">
        <v>9.5605306641298284</v>
      </c>
      <c r="M30" s="87">
        <v>33.834213032804392</v>
      </c>
      <c r="N30" s="87"/>
      <c r="O30" s="87">
        <v>6.0235746397064922</v>
      </c>
      <c r="P30" s="87">
        <v>9.0793017857716194</v>
      </c>
      <c r="Q30" s="87">
        <v>144.89544643602261</v>
      </c>
      <c r="R30" s="87">
        <v>6.0308981989084334</v>
      </c>
      <c r="S30" s="87">
        <v>112.29697424174388</v>
      </c>
      <c r="T30" s="87">
        <v>34.661301445339994</v>
      </c>
      <c r="U30" s="87">
        <v>145.4671495379969</v>
      </c>
      <c r="V30" s="87">
        <v>9.0793017857716194</v>
      </c>
      <c r="W30" s="87">
        <v>10.618247691963726</v>
      </c>
      <c r="X30" s="87">
        <v>6.0308981989084334</v>
      </c>
      <c r="Y30" s="87">
        <v>11.334812275610894</v>
      </c>
      <c r="Z30" s="87">
        <v>34.661301445339994</v>
      </c>
      <c r="AA30" s="87"/>
      <c r="AB30" s="86">
        <v>26</v>
      </c>
      <c r="AC30" s="87">
        <v>5.9585866629161677</v>
      </c>
      <c r="AD30" s="87">
        <v>99.794973316225878</v>
      </c>
      <c r="AE30" s="87">
        <v>148.07842291742256</v>
      </c>
      <c r="AF30" s="87">
        <v>6.3709736561554315</v>
      </c>
      <c r="AG30" s="87">
        <v>112.40237119259683</v>
      </c>
      <c r="AH30" s="87">
        <v>33.126747436638112</v>
      </c>
      <c r="AI30" s="87">
        <v>150.99966143499435</v>
      </c>
      <c r="AJ30" s="87">
        <v>99.794973316225878</v>
      </c>
      <c r="AK30" s="87">
        <v>10.770082426158302</v>
      </c>
      <c r="AL30" s="87">
        <v>6.3709736561554315</v>
      </c>
      <c r="AM30" s="87">
        <v>10.897588526135102</v>
      </c>
      <c r="AN30" s="87">
        <v>33.126747436638112</v>
      </c>
      <c r="AO30" s="87"/>
      <c r="AP30" s="86">
        <v>26</v>
      </c>
      <c r="AQ30" s="87">
        <v>5.7292764036749313</v>
      </c>
      <c r="AR30" s="87">
        <v>98.723469012157338</v>
      </c>
      <c r="AS30" s="87">
        <v>146.13462063989493</v>
      </c>
      <c r="AT30" s="87">
        <v>75.553810796480519</v>
      </c>
      <c r="AU30" s="87">
        <v>111.82823377079698</v>
      </c>
      <c r="AV30" s="87">
        <v>34.736380785068128</v>
      </c>
      <c r="AW30" s="87">
        <v>142.93623710524486</v>
      </c>
      <c r="AX30" s="87">
        <v>98.723469012157338</v>
      </c>
      <c r="AY30" s="87">
        <v>12.200610171662177</v>
      </c>
      <c r="AZ30" s="87">
        <v>75.553810796480519</v>
      </c>
      <c r="BA30" s="87">
        <v>2.6586024145595997</v>
      </c>
      <c r="BB30" s="87">
        <v>34.736380785068128</v>
      </c>
      <c r="BC30" s="87"/>
      <c r="BD30" s="86">
        <v>26</v>
      </c>
      <c r="BE30" s="87">
        <v>5.7049366978631753</v>
      </c>
      <c r="BF30" s="87">
        <v>99.298869200416704</v>
      </c>
      <c r="BG30" s="87">
        <v>146.88952750127078</v>
      </c>
      <c r="BH30" s="87">
        <v>5.7857778153252184</v>
      </c>
      <c r="BI30" s="87">
        <v>113.40628825240664</v>
      </c>
      <c r="BJ30" s="87">
        <v>34.567605703730479</v>
      </c>
      <c r="BK30" s="87">
        <v>151.33492381165763</v>
      </c>
      <c r="BL30" s="87">
        <v>99.298869200416704</v>
      </c>
      <c r="BM30" s="87">
        <v>11.916262983633713</v>
      </c>
      <c r="BN30" s="87">
        <v>5.7857778153252184</v>
      </c>
      <c r="BO30" s="87">
        <v>8.910488039098599</v>
      </c>
      <c r="BP30" s="87">
        <v>34.567605703730479</v>
      </c>
      <c r="BQ30" s="87"/>
      <c r="BR30" s="87">
        <v>6.2989231550878459</v>
      </c>
      <c r="BS30" s="87">
        <v>99.174888743030451</v>
      </c>
      <c r="BT30" s="87">
        <v>149.9471779189638</v>
      </c>
      <c r="BU30" s="87">
        <v>4.2519519244020754E-2</v>
      </c>
      <c r="BV30" s="87">
        <v>113.15913664853687</v>
      </c>
      <c r="BW30" s="87">
        <v>99.420847585633453</v>
      </c>
      <c r="BX30" s="87">
        <v>149.32305400132083</v>
      </c>
      <c r="BY30" s="87">
        <v>99.174888743030451</v>
      </c>
      <c r="BZ30" s="87">
        <v>13.778427596170406</v>
      </c>
      <c r="CA30" s="87">
        <v>4.2519519244020754E-2</v>
      </c>
      <c r="CB30" s="87">
        <v>7.524763349867051</v>
      </c>
      <c r="CC30" s="87">
        <v>99.420847585633453</v>
      </c>
      <c r="CD30" s="87"/>
    </row>
    <row r="31" spans="1:82" x14ac:dyDescent="0.25">
      <c r="A31" s="86">
        <v>27</v>
      </c>
      <c r="B31" s="87">
        <v>6.091877374109381</v>
      </c>
      <c r="C31" s="87">
        <v>99.598084333344545</v>
      </c>
      <c r="D31" s="87">
        <v>149.92207643024932</v>
      </c>
      <c r="E31" s="87">
        <v>6.0896462058013254</v>
      </c>
      <c r="F31" s="87">
        <v>114.10031548790978</v>
      </c>
      <c r="G31" s="87">
        <v>33.452811267050457</v>
      </c>
      <c r="H31" s="87">
        <v>149.23038108917751</v>
      </c>
      <c r="I31" s="87">
        <v>99.598084333344545</v>
      </c>
      <c r="J31" s="87">
        <v>11.961520445905332</v>
      </c>
      <c r="K31" s="87">
        <v>6.0896462058013254</v>
      </c>
      <c r="L31" s="87">
        <v>10.119005782463617</v>
      </c>
      <c r="M31" s="87">
        <v>33.452811267050457</v>
      </c>
      <c r="N31" s="87"/>
      <c r="O31" s="87">
        <v>5.6059662977315874</v>
      </c>
      <c r="P31" s="87">
        <v>7.1355549991011067</v>
      </c>
      <c r="Q31" s="87">
        <v>142.46835253592278</v>
      </c>
      <c r="R31" s="87">
        <v>6.3956856534023281</v>
      </c>
      <c r="S31" s="87">
        <v>113.41420220374532</v>
      </c>
      <c r="T31" s="87">
        <v>34.180592894237741</v>
      </c>
      <c r="U31" s="87">
        <v>139.0770774054034</v>
      </c>
      <c r="V31" s="87">
        <v>7.1355549991011067</v>
      </c>
      <c r="W31" s="87">
        <v>11.083381636209843</v>
      </c>
      <c r="X31" s="87">
        <v>6.3956856534023281</v>
      </c>
      <c r="Y31" s="87">
        <v>8.809094235704201</v>
      </c>
      <c r="Z31" s="87">
        <v>34.180592894237741</v>
      </c>
      <c r="AA31" s="87"/>
      <c r="AB31" s="86">
        <v>27</v>
      </c>
      <c r="AC31" s="87">
        <v>6.519996388837451</v>
      </c>
      <c r="AD31" s="87">
        <v>98.957116408812396</v>
      </c>
      <c r="AE31" s="87">
        <v>148.24687458460997</v>
      </c>
      <c r="AF31" s="87">
        <v>6.9225671516093827</v>
      </c>
      <c r="AG31" s="87">
        <v>113.89581908881755</v>
      </c>
      <c r="AH31" s="87">
        <v>34.292009231597554</v>
      </c>
      <c r="AI31" s="87">
        <v>150.24329376234985</v>
      </c>
      <c r="AJ31" s="87">
        <v>98.957116408812396</v>
      </c>
      <c r="AK31" s="87">
        <v>10.59501159540528</v>
      </c>
      <c r="AL31" s="87">
        <v>6.9225671516093827</v>
      </c>
      <c r="AM31" s="87">
        <v>7.2438154219024602</v>
      </c>
      <c r="AN31" s="87">
        <v>34.292009231597554</v>
      </c>
      <c r="AO31" s="87"/>
      <c r="AP31" s="86">
        <v>27</v>
      </c>
      <c r="AQ31" s="87">
        <v>5.1832452943793337</v>
      </c>
      <c r="AR31" s="87">
        <v>99.526769233414356</v>
      </c>
      <c r="AS31" s="87">
        <v>142.90279387780649</v>
      </c>
      <c r="AT31" s="87">
        <v>75.893312679749812</v>
      </c>
      <c r="AU31" s="87">
        <v>111.1640733970828</v>
      </c>
      <c r="AV31" s="87">
        <v>33.86209582749224</v>
      </c>
      <c r="AW31" s="87">
        <v>147.96617934138757</v>
      </c>
      <c r="AX31" s="87">
        <v>99.526769233414356</v>
      </c>
      <c r="AY31" s="87">
        <v>7.7407761417496204</v>
      </c>
      <c r="AZ31" s="87">
        <v>75.893312679749812</v>
      </c>
      <c r="BA31" s="87">
        <v>2.4880748833097126</v>
      </c>
      <c r="BB31" s="87">
        <v>33.86209582749224</v>
      </c>
      <c r="BC31" s="87"/>
      <c r="BD31" s="86">
        <v>27</v>
      </c>
      <c r="BE31" s="87">
        <v>6.9940999060651539</v>
      </c>
      <c r="BF31" s="87">
        <v>99.619033979469748</v>
      </c>
      <c r="BG31" s="87">
        <v>145.78806441995249</v>
      </c>
      <c r="BH31" s="87">
        <v>5.736746424060188</v>
      </c>
      <c r="BI31" s="87">
        <v>113.02972783538959</v>
      </c>
      <c r="BJ31" s="87">
        <v>31.950484866407336</v>
      </c>
      <c r="BK31" s="87">
        <v>149.85258304666908</v>
      </c>
      <c r="BL31" s="87">
        <v>99.619033979469748</v>
      </c>
      <c r="BM31" s="87">
        <v>11.188731489690278</v>
      </c>
      <c r="BN31" s="87">
        <v>5.736746424060188</v>
      </c>
      <c r="BO31" s="87">
        <v>9.8548301586809028</v>
      </c>
      <c r="BP31" s="87">
        <v>31.950484866407336</v>
      </c>
      <c r="BQ31" s="87"/>
      <c r="BR31" s="87">
        <v>6.1975621007128092</v>
      </c>
      <c r="BS31" s="87">
        <v>99.326588017511583</v>
      </c>
      <c r="BT31" s="87">
        <v>147.63342511547518</v>
      </c>
      <c r="BU31" s="87">
        <v>0.68048778795794429</v>
      </c>
      <c r="BV31" s="87">
        <v>113.00596563096322</v>
      </c>
      <c r="BW31" s="87">
        <v>99.330351662475508</v>
      </c>
      <c r="BX31" s="87">
        <v>151.03327289678546</v>
      </c>
      <c r="BY31" s="87">
        <v>99.326588017511583</v>
      </c>
      <c r="BZ31" s="87">
        <v>10.986310226351852</v>
      </c>
      <c r="CA31" s="87">
        <v>0.68048778795794429</v>
      </c>
      <c r="CB31" s="87">
        <v>7.9328681471516571</v>
      </c>
      <c r="CC31" s="87">
        <v>99.330351662475508</v>
      </c>
      <c r="CD31" s="87"/>
    </row>
    <row r="32" spans="1:82" x14ac:dyDescent="0.25">
      <c r="A32" s="86">
        <v>28</v>
      </c>
      <c r="B32" s="87">
        <v>5.3845796446439538</v>
      </c>
      <c r="C32" s="87">
        <v>99.408655172707057</v>
      </c>
      <c r="D32" s="87">
        <v>146.96937693209682</v>
      </c>
      <c r="E32" s="87">
        <v>4.913060315491796</v>
      </c>
      <c r="F32" s="87">
        <v>113.75213806897797</v>
      </c>
      <c r="G32" s="87">
        <v>35.027705064453627</v>
      </c>
      <c r="H32" s="87">
        <v>150.57947558495505</v>
      </c>
      <c r="I32" s="87">
        <v>99.408655172707057</v>
      </c>
      <c r="J32" s="87">
        <v>12.806471699442508</v>
      </c>
      <c r="K32" s="87">
        <v>4.913060315491796</v>
      </c>
      <c r="L32" s="87">
        <v>6.8888229935165555</v>
      </c>
      <c r="M32" s="87">
        <v>35.027705064453627</v>
      </c>
      <c r="N32" s="87"/>
      <c r="O32" s="87">
        <v>6.1499588740776439</v>
      </c>
      <c r="P32" s="87">
        <v>9.7955369059805619</v>
      </c>
      <c r="Q32" s="87">
        <v>141.78053975231066</v>
      </c>
      <c r="R32" s="87">
        <v>5.3670139433265298</v>
      </c>
      <c r="S32" s="87">
        <v>110.68641063137221</v>
      </c>
      <c r="T32" s="87">
        <v>35.270151228130004</v>
      </c>
      <c r="U32" s="87">
        <v>147.64434337355848</v>
      </c>
      <c r="V32" s="87">
        <v>9.7955369059805619</v>
      </c>
      <c r="W32" s="87">
        <v>10.676275825945918</v>
      </c>
      <c r="X32" s="87">
        <v>5.3670139433265298</v>
      </c>
      <c r="Y32" s="87">
        <v>9.271436892082928</v>
      </c>
      <c r="Z32" s="87">
        <v>35.270151228130004</v>
      </c>
      <c r="AA32" s="87"/>
      <c r="AB32" s="86">
        <v>28</v>
      </c>
      <c r="AC32" s="87">
        <v>6.5404289989346198</v>
      </c>
      <c r="AD32" s="87">
        <v>99.681461577102993</v>
      </c>
      <c r="AE32" s="87">
        <v>147.64043731005063</v>
      </c>
      <c r="AF32" s="87">
        <v>6.437355022636055</v>
      </c>
      <c r="AG32" s="87">
        <v>113.81879285231493</v>
      </c>
      <c r="AH32" s="87">
        <v>34.880160032779258</v>
      </c>
      <c r="AI32" s="87">
        <v>150.11196401419326</v>
      </c>
      <c r="AJ32" s="87">
        <v>99.681461577102993</v>
      </c>
      <c r="AK32" s="87">
        <v>11.660135641174479</v>
      </c>
      <c r="AL32" s="87">
        <v>6.437355022636055</v>
      </c>
      <c r="AM32" s="87">
        <v>9.7653105349371945</v>
      </c>
      <c r="AN32" s="87">
        <v>34.880160032779258</v>
      </c>
      <c r="AO32" s="87"/>
      <c r="AP32" s="86">
        <v>28</v>
      </c>
      <c r="AQ32" s="87">
        <v>5.877175171871631</v>
      </c>
      <c r="AR32" s="87">
        <v>99.482429589255275</v>
      </c>
      <c r="AS32" s="87">
        <v>144.17769847500105</v>
      </c>
      <c r="AT32" s="87">
        <v>75.248476461694523</v>
      </c>
      <c r="AU32" s="87">
        <v>110.27466571440372</v>
      </c>
      <c r="AV32" s="87">
        <v>33.767678205055255</v>
      </c>
      <c r="AW32" s="87">
        <v>145.59004484658229</v>
      </c>
      <c r="AX32" s="87">
        <v>99.482429589255275</v>
      </c>
      <c r="AY32" s="87">
        <v>10.611219269121591</v>
      </c>
      <c r="AZ32" s="87">
        <v>75.248476461694523</v>
      </c>
      <c r="BA32" s="87">
        <v>4.8510429819926459</v>
      </c>
      <c r="BB32" s="87">
        <v>33.767678205055255</v>
      </c>
      <c r="BC32" s="87"/>
      <c r="BD32" s="86">
        <v>28</v>
      </c>
      <c r="BE32" s="87">
        <v>5.8548385239045624</v>
      </c>
      <c r="BF32" s="87">
        <v>99.630484840584032</v>
      </c>
      <c r="BG32" s="87">
        <v>147.21193118828114</v>
      </c>
      <c r="BH32" s="87">
        <v>4.9008010453149025</v>
      </c>
      <c r="BI32" s="87">
        <v>113.38415074377041</v>
      </c>
      <c r="BJ32" s="87">
        <v>34.666193260482245</v>
      </c>
      <c r="BK32" s="87">
        <v>150.96230222423387</v>
      </c>
      <c r="BL32" s="87">
        <v>99.630484840584032</v>
      </c>
      <c r="BM32" s="87">
        <v>11.463409531892367</v>
      </c>
      <c r="BN32" s="87">
        <v>4.9008010453149025</v>
      </c>
      <c r="BO32" s="87">
        <v>10.048892021262482</v>
      </c>
      <c r="BP32" s="87">
        <v>34.666193260482245</v>
      </c>
      <c r="BQ32" s="87"/>
      <c r="BR32" s="87">
        <v>5.54044848278527</v>
      </c>
      <c r="BS32" s="87">
        <v>99.13392160527512</v>
      </c>
      <c r="BT32" s="87">
        <v>148.99341991661183</v>
      </c>
      <c r="BU32" s="87">
        <v>0.52719157364982461</v>
      </c>
      <c r="BV32" s="87">
        <v>114.28942475020858</v>
      </c>
      <c r="BW32" s="87">
        <v>99.255167254256818</v>
      </c>
      <c r="BX32" s="87">
        <v>149.68649246570249</v>
      </c>
      <c r="BY32" s="87">
        <v>99.13392160527512</v>
      </c>
      <c r="BZ32" s="87">
        <v>12.548108630189656</v>
      </c>
      <c r="CA32" s="87">
        <v>0.52719157364982461</v>
      </c>
      <c r="CB32" s="87">
        <v>7.3690569005053312</v>
      </c>
      <c r="CC32" s="87">
        <v>99.255167254256818</v>
      </c>
      <c r="CD32" s="87"/>
    </row>
    <row r="33" spans="1:82" x14ac:dyDescent="0.25">
      <c r="A33" s="86">
        <v>29</v>
      </c>
      <c r="B33" s="87">
        <v>5.5389636532875075</v>
      </c>
      <c r="C33" s="87">
        <v>99.199762963543932</v>
      </c>
      <c r="D33" s="87">
        <v>149.12469869482354</v>
      </c>
      <c r="E33" s="87">
        <v>4.0925530184622687</v>
      </c>
      <c r="F33" s="87">
        <v>112.74863875702752</v>
      </c>
      <c r="G33" s="87">
        <v>33.916417269244313</v>
      </c>
      <c r="H33" s="87">
        <v>148.55740787332905</v>
      </c>
      <c r="I33" s="87">
        <v>99.199762963543932</v>
      </c>
      <c r="J33" s="87">
        <v>13.978723263137626</v>
      </c>
      <c r="K33" s="87">
        <v>4.0925530184622687</v>
      </c>
      <c r="L33" s="87">
        <v>9.3027101082334465</v>
      </c>
      <c r="M33" s="87">
        <v>33.916417269244313</v>
      </c>
      <c r="N33" s="87"/>
      <c r="O33" s="87">
        <v>5.6279352242012202</v>
      </c>
      <c r="P33" s="87">
        <v>11.494177558472796</v>
      </c>
      <c r="Q33" s="87">
        <v>146.82485303324393</v>
      </c>
      <c r="R33" s="87">
        <v>6.4551211976871663</v>
      </c>
      <c r="S33" s="87">
        <v>109.94020201080723</v>
      </c>
      <c r="T33" s="87">
        <v>34.647180383252518</v>
      </c>
      <c r="U33" s="87">
        <v>143.78622914389442</v>
      </c>
      <c r="V33" s="87">
        <v>11.494177558472796</v>
      </c>
      <c r="W33" s="87">
        <v>14.340650515030338</v>
      </c>
      <c r="X33" s="87">
        <v>6.4551211976871663</v>
      </c>
      <c r="Y33" s="87">
        <v>9.4758626110910029</v>
      </c>
      <c r="Z33" s="87">
        <v>34.647180383252518</v>
      </c>
      <c r="AA33" s="87"/>
      <c r="AB33" s="86">
        <v>29</v>
      </c>
      <c r="AC33" s="87">
        <v>5.864349080579661</v>
      </c>
      <c r="AD33" s="87">
        <v>99.149529395382118</v>
      </c>
      <c r="AE33" s="87">
        <v>148.6231115638893</v>
      </c>
      <c r="AF33" s="87">
        <v>5.0802747812763984</v>
      </c>
      <c r="AG33" s="87">
        <v>112.67127145539619</v>
      </c>
      <c r="AH33" s="87">
        <v>32.843353828159962</v>
      </c>
      <c r="AI33" s="87">
        <v>148.80000540016459</v>
      </c>
      <c r="AJ33" s="87">
        <v>99.149529395382118</v>
      </c>
      <c r="AK33" s="87">
        <v>8.7169496259418313</v>
      </c>
      <c r="AL33" s="87">
        <v>5.0802747812763984</v>
      </c>
      <c r="AM33" s="87">
        <v>10.974515917158438</v>
      </c>
      <c r="AN33" s="87">
        <v>32.843353828159962</v>
      </c>
      <c r="AO33" s="87"/>
      <c r="AP33" s="86">
        <v>29</v>
      </c>
      <c r="AQ33" s="87">
        <v>5.5071489773015374</v>
      </c>
      <c r="AR33" s="87">
        <v>99.63965758312024</v>
      </c>
      <c r="AS33" s="87">
        <v>141.13601249073204</v>
      </c>
      <c r="AT33" s="87">
        <v>76.023316808924719</v>
      </c>
      <c r="AU33" s="87">
        <v>114.65875125285663</v>
      </c>
      <c r="AV33" s="87">
        <v>33.840520502717474</v>
      </c>
      <c r="AW33" s="87">
        <v>145.27898153547699</v>
      </c>
      <c r="AX33" s="87">
        <v>99.63965758312024</v>
      </c>
      <c r="AY33" s="87">
        <v>14.761605762513732</v>
      </c>
      <c r="AZ33" s="87">
        <v>76.023316808924719</v>
      </c>
      <c r="BA33" s="87">
        <v>5.7570686458790714</v>
      </c>
      <c r="BB33" s="87">
        <v>33.840520502717474</v>
      </c>
      <c r="BC33" s="87"/>
      <c r="BD33" s="86">
        <v>29</v>
      </c>
      <c r="BE33" s="87">
        <v>5.8431848831858408</v>
      </c>
      <c r="BF33" s="87">
        <v>100.39837914797188</v>
      </c>
      <c r="BG33" s="87">
        <v>147.26159561919724</v>
      </c>
      <c r="BH33" s="87">
        <v>5.8868325072393359</v>
      </c>
      <c r="BI33" s="87">
        <v>113.94863281550667</v>
      </c>
      <c r="BJ33" s="87">
        <v>34.968741997642944</v>
      </c>
      <c r="BK33" s="87">
        <v>148.15549888774956</v>
      </c>
      <c r="BL33" s="87">
        <v>100.39837914797188</v>
      </c>
      <c r="BM33" s="87">
        <v>12.983084669940895</v>
      </c>
      <c r="BN33" s="87">
        <v>5.8868325072393359</v>
      </c>
      <c r="BO33" s="87">
        <v>8.119105209587044</v>
      </c>
      <c r="BP33" s="87">
        <v>34.968741997642944</v>
      </c>
      <c r="BQ33" s="87"/>
      <c r="BR33" s="87">
        <v>6.2305632189449689</v>
      </c>
      <c r="BS33" s="87">
        <v>98.643309913231931</v>
      </c>
      <c r="BT33" s="87">
        <v>146.52504663924205</v>
      </c>
      <c r="BU33" s="87">
        <v>1.1285239443012489</v>
      </c>
      <c r="BV33" s="87">
        <v>112.12178274787837</v>
      </c>
      <c r="BW33" s="87">
        <v>99.891214542545484</v>
      </c>
      <c r="BX33" s="87">
        <v>148.59447748581161</v>
      </c>
      <c r="BY33" s="87">
        <v>98.643309913231931</v>
      </c>
      <c r="BZ33" s="87">
        <v>12.972545996405412</v>
      </c>
      <c r="CA33" s="87">
        <v>1.1285239443012489</v>
      </c>
      <c r="CB33" s="87">
        <v>2.6270102707948224</v>
      </c>
      <c r="CC33" s="87">
        <v>99.891214542545484</v>
      </c>
      <c r="CD33" s="87"/>
    </row>
    <row r="34" spans="1:82" x14ac:dyDescent="0.25">
      <c r="A34" s="86">
        <v>30</v>
      </c>
      <c r="B34" s="87">
        <v>5.7873399936590362</v>
      </c>
      <c r="C34" s="87">
        <v>99.147690304275812</v>
      </c>
      <c r="D34" s="87">
        <v>147.23533299661216</v>
      </c>
      <c r="E34" s="87">
        <v>5.5930553549656077</v>
      </c>
      <c r="F34" s="87">
        <v>112.27002442539484</v>
      </c>
      <c r="G34" s="87">
        <v>32.565193444745589</v>
      </c>
      <c r="H34" s="87">
        <v>151.36650006500662</v>
      </c>
      <c r="I34" s="87">
        <v>99.147690304275812</v>
      </c>
      <c r="J34" s="87">
        <v>11.098767185959328</v>
      </c>
      <c r="K34" s="87">
        <v>5.5930553549656077</v>
      </c>
      <c r="L34" s="87">
        <v>11.979348658230606</v>
      </c>
      <c r="M34" s="87">
        <v>32.565193444745589</v>
      </c>
      <c r="N34" s="87"/>
      <c r="O34" s="87">
        <v>5.490020797366916</v>
      </c>
      <c r="P34" s="87">
        <v>13.126274010437305</v>
      </c>
      <c r="Q34" s="87">
        <v>139.47929412453828</v>
      </c>
      <c r="R34" s="87">
        <v>5.4745526937722335</v>
      </c>
      <c r="S34" s="87">
        <v>114.26742373489566</v>
      </c>
      <c r="T34" s="87">
        <v>33.352873559886746</v>
      </c>
      <c r="U34" s="87">
        <v>144.25220851221823</v>
      </c>
      <c r="V34" s="87">
        <v>13.126274010437305</v>
      </c>
      <c r="W34" s="87">
        <v>11.763334062026656</v>
      </c>
      <c r="X34" s="87">
        <v>5.4745526937722335</v>
      </c>
      <c r="Y34" s="87">
        <v>7.8758145980048955</v>
      </c>
      <c r="Z34" s="87">
        <v>33.352873559886746</v>
      </c>
      <c r="AA34" s="87"/>
      <c r="AB34" s="86">
        <v>30</v>
      </c>
      <c r="AC34" s="87">
        <v>6.2141356269567183</v>
      </c>
      <c r="AD34" s="87">
        <v>99.503059881441843</v>
      </c>
      <c r="AE34" s="87">
        <v>148.71964705233987</v>
      </c>
      <c r="AF34" s="87">
        <v>5.3261084739219564</v>
      </c>
      <c r="AG34" s="87">
        <v>113.99319319989537</v>
      </c>
      <c r="AH34" s="87">
        <v>32.522241735409835</v>
      </c>
      <c r="AI34" s="87">
        <v>147.67364926269443</v>
      </c>
      <c r="AJ34" s="87">
        <v>99.503059881441843</v>
      </c>
      <c r="AK34" s="87">
        <v>13.585403989029261</v>
      </c>
      <c r="AL34" s="87">
        <v>5.3261084739219564</v>
      </c>
      <c r="AM34" s="87">
        <v>14.104050617119878</v>
      </c>
      <c r="AN34" s="87">
        <v>32.522241735409835</v>
      </c>
      <c r="AO34" s="87"/>
      <c r="AP34" s="86">
        <v>30</v>
      </c>
      <c r="AQ34" s="87">
        <v>5.7534735560861261</v>
      </c>
      <c r="AR34" s="87">
        <v>99.833707439691736</v>
      </c>
      <c r="AS34" s="87">
        <v>143.0104338064871</v>
      </c>
      <c r="AT34" s="87">
        <v>77.901805411566258</v>
      </c>
      <c r="AU34" s="87">
        <v>111.89458177730504</v>
      </c>
      <c r="AV34" s="87">
        <v>34.265500803095584</v>
      </c>
      <c r="AW34" s="87">
        <v>140.7629878914066</v>
      </c>
      <c r="AX34" s="87">
        <v>99.833707439691736</v>
      </c>
      <c r="AY34" s="87">
        <v>12.140004140279919</v>
      </c>
      <c r="AZ34" s="87">
        <v>77.901805411566258</v>
      </c>
      <c r="BA34" s="87">
        <v>4.0870819886176815</v>
      </c>
      <c r="BB34" s="87">
        <v>34.265500803095584</v>
      </c>
      <c r="BC34" s="87"/>
      <c r="BD34" s="86">
        <v>30</v>
      </c>
      <c r="BE34" s="87">
        <v>6.0143609377238167</v>
      </c>
      <c r="BF34" s="87">
        <v>100.11563707820423</v>
      </c>
      <c r="BG34" s="87">
        <v>147.59920801952094</v>
      </c>
      <c r="BH34" s="87">
        <v>5.8927127573308207</v>
      </c>
      <c r="BI34" s="87">
        <v>113.26902654167267</v>
      </c>
      <c r="BJ34" s="87">
        <v>33.199175462305966</v>
      </c>
      <c r="BK34" s="87">
        <v>147.08778004424377</v>
      </c>
      <c r="BL34" s="87">
        <v>100.11563707820423</v>
      </c>
      <c r="BM34" s="87">
        <v>11.902300311746622</v>
      </c>
      <c r="BN34" s="87">
        <v>5.8927127573308207</v>
      </c>
      <c r="BO34" s="87">
        <v>12.103233048610631</v>
      </c>
      <c r="BP34" s="87">
        <v>33.199175462305966</v>
      </c>
      <c r="BQ34" s="87"/>
      <c r="BR34" s="87">
        <v>6.5076563797427855</v>
      </c>
      <c r="BS34" s="87">
        <v>98.622144800683429</v>
      </c>
      <c r="BT34" s="87">
        <v>149.35916099958138</v>
      </c>
      <c r="BU34" s="87">
        <v>1.9960315340007164</v>
      </c>
      <c r="BV34" s="87">
        <v>113.44657201597524</v>
      </c>
      <c r="BW34" s="87">
        <v>99.867340860093151</v>
      </c>
      <c r="BX34" s="87">
        <v>150.13789870028134</v>
      </c>
      <c r="BY34" s="87">
        <v>98.622144800683429</v>
      </c>
      <c r="BZ34" s="87">
        <v>12.698521233915796</v>
      </c>
      <c r="CA34" s="87">
        <v>1.9960315340007164</v>
      </c>
      <c r="CB34" s="87">
        <v>9.1541187249894165</v>
      </c>
      <c r="CC34" s="87">
        <v>99.867340860093151</v>
      </c>
      <c r="CD34" s="87"/>
    </row>
    <row r="35" spans="1:82" x14ac:dyDescent="0.25">
      <c r="A35" s="86">
        <v>31</v>
      </c>
      <c r="B35" s="87">
        <v>5.6972836593645031</v>
      </c>
      <c r="C35" s="87">
        <v>99.102484727041386</v>
      </c>
      <c r="D35" s="87">
        <v>149.67243997502422</v>
      </c>
      <c r="E35" s="87">
        <v>6.2757907407803755</v>
      </c>
      <c r="F35" s="87">
        <v>114.78127430545837</v>
      </c>
      <c r="G35" s="87">
        <v>31.988761106974472</v>
      </c>
      <c r="H35" s="87">
        <v>151.38692008879107</v>
      </c>
      <c r="I35" s="87">
        <v>99.102484727041386</v>
      </c>
      <c r="J35" s="87">
        <v>12.697648196921362</v>
      </c>
      <c r="K35" s="87">
        <v>6.2757907407803755</v>
      </c>
      <c r="L35" s="87">
        <v>9.7295408228488984</v>
      </c>
      <c r="M35" s="87">
        <v>31.988761106974472</v>
      </c>
      <c r="N35" s="87"/>
      <c r="O35" s="87">
        <v>5.5344244371554536</v>
      </c>
      <c r="P35" s="87">
        <v>10.770733125789043</v>
      </c>
      <c r="Q35" s="87">
        <v>142.43894664028878</v>
      </c>
      <c r="R35" s="87">
        <v>5.389600696906431</v>
      </c>
      <c r="S35" s="87">
        <v>113.37770151835973</v>
      </c>
      <c r="T35" s="87">
        <v>34.22819434595138</v>
      </c>
      <c r="U35" s="87">
        <v>144.00685957765185</v>
      </c>
      <c r="V35" s="87">
        <v>10.770733125789043</v>
      </c>
      <c r="W35" s="87">
        <v>9.4509461106769628</v>
      </c>
      <c r="X35" s="87">
        <v>5.389600696906431</v>
      </c>
      <c r="Y35" s="87">
        <v>8.5440884522008194</v>
      </c>
      <c r="Z35" s="87">
        <v>34.22819434595138</v>
      </c>
      <c r="AA35" s="87"/>
      <c r="AB35" s="86">
        <v>31</v>
      </c>
      <c r="AC35" s="87">
        <v>5.6702046814768794</v>
      </c>
      <c r="AD35" s="87">
        <v>99.974415250125716</v>
      </c>
      <c r="AE35" s="87">
        <v>146.54320562995679</v>
      </c>
      <c r="AF35" s="87">
        <v>5.3968665555998632</v>
      </c>
      <c r="AG35" s="87">
        <v>113.12729709352259</v>
      </c>
      <c r="AH35" s="87">
        <v>34.842709682538882</v>
      </c>
      <c r="AI35" s="87">
        <v>147.62042943227942</v>
      </c>
      <c r="AJ35" s="87">
        <v>99.974415250125716</v>
      </c>
      <c r="AK35" s="87">
        <v>15.695556897968032</v>
      </c>
      <c r="AL35" s="87">
        <v>5.3968665555998632</v>
      </c>
      <c r="AM35" s="87">
        <v>8.0764480660418965</v>
      </c>
      <c r="AN35" s="87">
        <v>34.842709682538882</v>
      </c>
      <c r="AO35" s="87"/>
      <c r="AP35" s="86">
        <v>31</v>
      </c>
      <c r="AQ35" s="87">
        <v>6.6121324654772451</v>
      </c>
      <c r="AR35" s="87">
        <v>99.068399915410524</v>
      </c>
      <c r="AS35" s="87">
        <v>145.18535549554048</v>
      </c>
      <c r="AT35" s="87">
        <v>75.068639880279321</v>
      </c>
      <c r="AU35" s="87">
        <v>111.59259631369504</v>
      </c>
      <c r="AV35" s="87">
        <v>34.169038731023093</v>
      </c>
      <c r="AW35" s="87">
        <v>140.67544293276245</v>
      </c>
      <c r="AX35" s="87">
        <v>99.068399915410524</v>
      </c>
      <c r="AY35" s="87">
        <v>10.888306141158571</v>
      </c>
      <c r="AZ35" s="87">
        <v>75.068639880279321</v>
      </c>
      <c r="BA35" s="87">
        <v>2.5511111564565057</v>
      </c>
      <c r="BB35" s="87">
        <v>34.169038731023093</v>
      </c>
      <c r="BC35" s="87"/>
      <c r="BD35" s="86">
        <v>31</v>
      </c>
      <c r="BE35" s="87">
        <v>6.3438850491702397</v>
      </c>
      <c r="BF35" s="87">
        <v>99.190546043261307</v>
      </c>
      <c r="BG35" s="87">
        <v>149.80320916917395</v>
      </c>
      <c r="BH35" s="87">
        <v>6.0556760583029812</v>
      </c>
      <c r="BI35" s="87">
        <v>111.73739675170468</v>
      </c>
      <c r="BJ35" s="87">
        <v>33.485970421933274</v>
      </c>
      <c r="BK35" s="87">
        <v>152.11424472154926</v>
      </c>
      <c r="BL35" s="87">
        <v>99.190546043261307</v>
      </c>
      <c r="BM35" s="87">
        <v>11.913595006409828</v>
      </c>
      <c r="BN35" s="87">
        <v>6.0556760583029812</v>
      </c>
      <c r="BO35" s="87">
        <v>10.16217443534711</v>
      </c>
      <c r="BP35" s="87">
        <v>33.485970421933274</v>
      </c>
      <c r="BQ35" s="87"/>
      <c r="BR35" s="87">
        <v>6.143805846590336</v>
      </c>
      <c r="BS35" s="87">
        <v>99.628987787274212</v>
      </c>
      <c r="BT35" s="87">
        <v>146.87611109342799</v>
      </c>
      <c r="BU35" s="87">
        <v>1.0518339533728103</v>
      </c>
      <c r="BV35" s="87">
        <v>114.35235036507378</v>
      </c>
      <c r="BW35" s="87">
        <v>99.84662553594282</v>
      </c>
      <c r="BX35" s="87">
        <v>149.9588632546793</v>
      </c>
      <c r="BY35" s="87">
        <v>99.628987787274212</v>
      </c>
      <c r="BZ35" s="87">
        <v>10.568325575469594</v>
      </c>
      <c r="CA35" s="87">
        <v>1.0518339533728103</v>
      </c>
      <c r="CB35" s="87">
        <v>11.662943259748147</v>
      </c>
      <c r="CC35" s="87">
        <v>99.84662553594282</v>
      </c>
      <c r="CD35" s="87"/>
    </row>
    <row r="36" spans="1:82" x14ac:dyDescent="0.25">
      <c r="A36" s="86">
        <v>32</v>
      </c>
      <c r="B36" s="87">
        <v>6.7883864134018372</v>
      </c>
      <c r="C36" s="87">
        <v>99.590674425710915</v>
      </c>
      <c r="D36" s="87">
        <v>150.14378511894873</v>
      </c>
      <c r="E36" s="87">
        <v>5.721747712449095</v>
      </c>
      <c r="F36" s="87">
        <v>114.64879338387692</v>
      </c>
      <c r="G36" s="87">
        <v>34.230448298280038</v>
      </c>
      <c r="H36" s="87">
        <v>147.49170876183172</v>
      </c>
      <c r="I36" s="87">
        <v>99.590674425710915</v>
      </c>
      <c r="J36" s="87">
        <v>13.85940148825404</v>
      </c>
      <c r="K36" s="87">
        <v>5.721747712449095</v>
      </c>
      <c r="L36" s="87">
        <v>8.0756896428153873</v>
      </c>
      <c r="M36" s="87">
        <v>34.230448298280038</v>
      </c>
      <c r="N36" s="87"/>
      <c r="O36" s="87">
        <v>5.3156861620481548</v>
      </c>
      <c r="P36" s="87">
        <v>9.5347662989779121</v>
      </c>
      <c r="Q36" s="87">
        <v>140.50861806826339</v>
      </c>
      <c r="R36" s="87">
        <v>6.1565207692997941</v>
      </c>
      <c r="S36" s="87">
        <v>113.7219736624365</v>
      </c>
      <c r="T36" s="87">
        <v>33.452237576823549</v>
      </c>
      <c r="U36" s="87">
        <v>141.91409466743113</v>
      </c>
      <c r="V36" s="87">
        <v>9.5347662989779121</v>
      </c>
      <c r="W36" s="87">
        <v>9.4895555318056495</v>
      </c>
      <c r="X36" s="87">
        <v>6.1565207692997941</v>
      </c>
      <c r="Y36" s="87">
        <v>13.847960199069711</v>
      </c>
      <c r="Z36" s="87">
        <v>33.452237576823549</v>
      </c>
      <c r="AA36" s="87"/>
      <c r="AB36" s="86">
        <v>32</v>
      </c>
      <c r="AC36" s="87">
        <v>5.2775330512024698</v>
      </c>
      <c r="AD36" s="87">
        <v>98.808056586996059</v>
      </c>
      <c r="AE36" s="87">
        <v>148.52917893259789</v>
      </c>
      <c r="AF36" s="87">
        <v>7.7849805665343315</v>
      </c>
      <c r="AG36" s="87">
        <v>112.27126443376432</v>
      </c>
      <c r="AH36" s="87">
        <v>34.250228341127546</v>
      </c>
      <c r="AI36" s="87">
        <v>153.45495194212981</v>
      </c>
      <c r="AJ36" s="87">
        <v>98.808056586996059</v>
      </c>
      <c r="AK36" s="87">
        <v>11.057549963435568</v>
      </c>
      <c r="AL36" s="87">
        <v>7.7849805665343315</v>
      </c>
      <c r="AM36" s="87">
        <v>13.483157369869994</v>
      </c>
      <c r="AN36" s="87">
        <v>34.250228341127546</v>
      </c>
      <c r="AO36" s="87"/>
      <c r="AP36" s="86">
        <v>32</v>
      </c>
      <c r="AQ36" s="87">
        <v>6.2092995048365331</v>
      </c>
      <c r="AR36" s="87">
        <v>99.541767811045261</v>
      </c>
      <c r="AS36" s="87">
        <v>142.44224330021981</v>
      </c>
      <c r="AT36" s="87">
        <v>75.235596000904494</v>
      </c>
      <c r="AU36" s="87">
        <v>113.60925743276054</v>
      </c>
      <c r="AV36" s="87">
        <v>33.459187858457234</v>
      </c>
      <c r="AW36" s="87">
        <v>147.79226585496664</v>
      </c>
      <c r="AX36" s="87">
        <v>99.541767811045261</v>
      </c>
      <c r="AY36" s="87">
        <v>11.019257494954349</v>
      </c>
      <c r="AZ36" s="87">
        <v>75.235596000904494</v>
      </c>
      <c r="BA36" s="87">
        <v>3.3225724666014136</v>
      </c>
      <c r="BB36" s="87">
        <v>33.459187858457234</v>
      </c>
      <c r="BC36" s="87"/>
      <c r="BD36" s="86">
        <v>32</v>
      </c>
      <c r="BE36" s="87">
        <v>5.7513006329479532</v>
      </c>
      <c r="BF36" s="87">
        <v>99.633238372484072</v>
      </c>
      <c r="BG36" s="87">
        <v>147.56409459670607</v>
      </c>
      <c r="BH36" s="87">
        <v>6.0607858970539166</v>
      </c>
      <c r="BI36" s="87">
        <v>113.09223363856857</v>
      </c>
      <c r="BJ36" s="87">
        <v>33.140067309610295</v>
      </c>
      <c r="BK36" s="87">
        <v>146.58389763624737</v>
      </c>
      <c r="BL36" s="87">
        <v>99.633238372484072</v>
      </c>
      <c r="BM36" s="87">
        <v>9.7686022280696285</v>
      </c>
      <c r="BN36" s="87">
        <v>6.0607858970539166</v>
      </c>
      <c r="BO36" s="87">
        <v>12.96490492379748</v>
      </c>
      <c r="BP36" s="87">
        <v>33.140067309610295</v>
      </c>
      <c r="BQ36" s="87"/>
      <c r="BR36" s="87">
        <v>6.0891991842732907</v>
      </c>
      <c r="BS36" s="87">
        <v>99.149283037523588</v>
      </c>
      <c r="BT36" s="87">
        <v>148.83042955211079</v>
      </c>
      <c r="BU36" s="87">
        <v>0.99834792864173383</v>
      </c>
      <c r="BV36" s="87">
        <v>113.56511306905308</v>
      </c>
      <c r="BW36" s="87">
        <v>100.1539057875797</v>
      </c>
      <c r="BX36" s="87">
        <v>149.52711968522397</v>
      </c>
      <c r="BY36" s="87">
        <v>99.149283037523588</v>
      </c>
      <c r="BZ36" s="87">
        <v>10.429963226969933</v>
      </c>
      <c r="CA36" s="87">
        <v>0.99834792864173383</v>
      </c>
      <c r="CB36" s="87">
        <v>12.756670691403077</v>
      </c>
      <c r="CC36" s="87">
        <v>100.1539057875797</v>
      </c>
      <c r="CD36" s="87"/>
    </row>
    <row r="37" spans="1:82" x14ac:dyDescent="0.25">
      <c r="A37" s="86">
        <v>33</v>
      </c>
      <c r="B37" s="87">
        <v>5.8930370760541813</v>
      </c>
      <c r="C37" s="87">
        <v>99.837765384436437</v>
      </c>
      <c r="D37" s="87">
        <v>146.62732545654526</v>
      </c>
      <c r="E37" s="87">
        <v>7.1395765349654594</v>
      </c>
      <c r="F37" s="87">
        <v>111.88765790778778</v>
      </c>
      <c r="G37" s="87">
        <v>33.317072862714994</v>
      </c>
      <c r="H37" s="87">
        <v>149.21994849931662</v>
      </c>
      <c r="I37" s="87">
        <v>99.837765384436437</v>
      </c>
      <c r="J37" s="87">
        <v>11.90296930554139</v>
      </c>
      <c r="K37" s="87">
        <v>7.1395765349654594</v>
      </c>
      <c r="L37" s="87">
        <v>9.3550595163021768</v>
      </c>
      <c r="M37" s="87">
        <v>33.317072862714994</v>
      </c>
      <c r="N37" s="87"/>
      <c r="O37" s="87">
        <v>6.2020682982755648</v>
      </c>
      <c r="P37" s="87">
        <v>10.51871311734156</v>
      </c>
      <c r="Q37" s="87">
        <v>141.59689094960825</v>
      </c>
      <c r="R37" s="87">
        <v>4.8183717410886295</v>
      </c>
      <c r="S37" s="87">
        <v>111.28638600089592</v>
      </c>
      <c r="T37" s="87">
        <v>33.950958278329978</v>
      </c>
      <c r="U37" s="87">
        <v>149.75673141615439</v>
      </c>
      <c r="V37" s="87">
        <v>10.51871311734156</v>
      </c>
      <c r="W37" s="87">
        <v>6.921481834680657</v>
      </c>
      <c r="X37" s="87">
        <v>4.8183717410886295</v>
      </c>
      <c r="Y37" s="87">
        <v>13.371026209584585</v>
      </c>
      <c r="Z37" s="87">
        <v>33.950958278329978</v>
      </c>
      <c r="AA37" s="87"/>
      <c r="AB37" s="86">
        <v>33</v>
      </c>
      <c r="AC37" s="87">
        <v>6.8989206090141817</v>
      </c>
      <c r="AD37" s="87">
        <v>99.57639078472063</v>
      </c>
      <c r="AE37" s="87">
        <v>149.37295667394568</v>
      </c>
      <c r="AF37" s="87">
        <v>5.5187251223181715</v>
      </c>
      <c r="AG37" s="87">
        <v>115.71577619706096</v>
      </c>
      <c r="AH37" s="87">
        <v>34.022209808850448</v>
      </c>
      <c r="AI37" s="87">
        <v>147.76686702588611</v>
      </c>
      <c r="AJ37" s="87">
        <v>99.57639078472063</v>
      </c>
      <c r="AK37" s="87">
        <v>12.522190722266219</v>
      </c>
      <c r="AL37" s="87">
        <v>5.5187251223181715</v>
      </c>
      <c r="AM37" s="87">
        <v>7.294733819831281</v>
      </c>
      <c r="AN37" s="87">
        <v>34.022209808850448</v>
      </c>
      <c r="AO37" s="87"/>
      <c r="AP37" s="86">
        <v>33</v>
      </c>
      <c r="AQ37" s="87">
        <v>5.2657101117309617</v>
      </c>
      <c r="AR37" s="87">
        <v>100.42542858649099</v>
      </c>
      <c r="AS37" s="87">
        <v>142.95249124121219</v>
      </c>
      <c r="AT37" s="87">
        <v>76.156878568427729</v>
      </c>
      <c r="AU37" s="87">
        <v>111.24427879261521</v>
      </c>
      <c r="AV37" s="87">
        <v>33.056151113927292</v>
      </c>
      <c r="AW37" s="87">
        <v>147.12045281316051</v>
      </c>
      <c r="AX37" s="87">
        <v>100.42542858649099</v>
      </c>
      <c r="AY37" s="87">
        <v>12.73561988210465</v>
      </c>
      <c r="AZ37" s="87">
        <v>76.156878568427729</v>
      </c>
      <c r="BA37" s="87">
        <v>6.4849484948371057</v>
      </c>
      <c r="BB37" s="87">
        <v>33.056151113927292</v>
      </c>
      <c r="BC37" s="87"/>
      <c r="BD37" s="86">
        <v>33</v>
      </c>
      <c r="BE37" s="87">
        <v>5.7695711293517551</v>
      </c>
      <c r="BF37" s="87">
        <v>99.756836076708268</v>
      </c>
      <c r="BG37" s="87">
        <v>151.08887708315558</v>
      </c>
      <c r="BH37" s="87">
        <v>5.0378160936191438</v>
      </c>
      <c r="BI37" s="87">
        <v>113.30642971534004</v>
      </c>
      <c r="BJ37" s="87">
        <v>34.287808148112788</v>
      </c>
      <c r="BK37" s="87">
        <v>149.56713855029463</v>
      </c>
      <c r="BL37" s="87">
        <v>99.756836076708268</v>
      </c>
      <c r="BM37" s="87">
        <v>11.796737094359457</v>
      </c>
      <c r="BN37" s="87">
        <v>5.0378160936191438</v>
      </c>
      <c r="BO37" s="87">
        <v>5.199592682590028</v>
      </c>
      <c r="BP37" s="87">
        <v>34.287808148112788</v>
      </c>
      <c r="BQ37" s="87"/>
      <c r="BR37" s="87">
        <v>5.8606469906124818</v>
      </c>
      <c r="BS37" s="87">
        <v>99.404833553011443</v>
      </c>
      <c r="BT37" s="87">
        <v>148.63724319616981</v>
      </c>
      <c r="BU37" s="87">
        <v>0.63362041464722818</v>
      </c>
      <c r="BV37" s="87">
        <v>115.14153378640914</v>
      </c>
      <c r="BW37" s="87">
        <v>99.466691092353187</v>
      </c>
      <c r="BX37" s="87">
        <v>150.91061478985804</v>
      </c>
      <c r="BY37" s="87">
        <v>99.404833553011443</v>
      </c>
      <c r="BZ37" s="87">
        <v>14.528329679026701</v>
      </c>
      <c r="CA37" s="87">
        <v>0.63362041464722818</v>
      </c>
      <c r="CB37" s="87">
        <v>7.7392690348648845</v>
      </c>
      <c r="CC37" s="87">
        <v>99.466691092353187</v>
      </c>
      <c r="CD37" s="87"/>
    </row>
    <row r="38" spans="1:82" x14ac:dyDescent="0.25">
      <c r="A38" s="86">
        <v>34</v>
      </c>
      <c r="B38" s="87">
        <v>5.4461194143524034</v>
      </c>
      <c r="C38" s="87">
        <v>100.07237777901447</v>
      </c>
      <c r="D38" s="87">
        <v>148.65345792466098</v>
      </c>
      <c r="E38" s="87">
        <v>5.8167191535839171</v>
      </c>
      <c r="F38" s="87">
        <v>113.74645768650076</v>
      </c>
      <c r="G38" s="87">
        <v>34.216225676070614</v>
      </c>
      <c r="H38" s="87">
        <v>149.94172749133608</v>
      </c>
      <c r="I38" s="87">
        <v>100.07237777901447</v>
      </c>
      <c r="J38" s="87">
        <v>13.763570202763471</v>
      </c>
      <c r="K38" s="87">
        <v>5.8167191535839171</v>
      </c>
      <c r="L38" s="87">
        <v>13.222625116721186</v>
      </c>
      <c r="M38" s="87">
        <v>34.216225676070614</v>
      </c>
      <c r="N38" s="87"/>
      <c r="O38" s="87">
        <v>6.1067200418165397</v>
      </c>
      <c r="P38" s="87">
        <v>11.337008184646882</v>
      </c>
      <c r="Q38" s="87">
        <v>145.5016364141502</v>
      </c>
      <c r="R38" s="87">
        <v>6.6440910360942933</v>
      </c>
      <c r="S38" s="87">
        <v>110.07323270434682</v>
      </c>
      <c r="T38" s="87">
        <v>33.842433337159854</v>
      </c>
      <c r="U38" s="87">
        <v>142.81047652800407</v>
      </c>
      <c r="V38" s="87">
        <v>11.337008184646882</v>
      </c>
      <c r="W38" s="87">
        <v>11.779691687605668</v>
      </c>
      <c r="X38" s="87">
        <v>6.6440910360942933</v>
      </c>
      <c r="Y38" s="87">
        <v>5.608048795383981</v>
      </c>
      <c r="Z38" s="87">
        <v>33.842433337159854</v>
      </c>
      <c r="AA38" s="87"/>
      <c r="AB38" s="86">
        <v>34</v>
      </c>
      <c r="AC38" s="87">
        <v>5.9529946679357062</v>
      </c>
      <c r="AD38" s="87">
        <v>99.468930647166502</v>
      </c>
      <c r="AE38" s="87">
        <v>149.03084371844679</v>
      </c>
      <c r="AF38" s="87">
        <v>5.2046636843316216</v>
      </c>
      <c r="AG38" s="87">
        <v>112.77625135785551</v>
      </c>
      <c r="AH38" s="87">
        <v>34.409353899553352</v>
      </c>
      <c r="AI38" s="87">
        <v>150.02613999781454</v>
      </c>
      <c r="AJ38" s="87">
        <v>99.468930647166502</v>
      </c>
      <c r="AK38" s="87">
        <v>12.366648924922492</v>
      </c>
      <c r="AL38" s="87">
        <v>5.2046636843316216</v>
      </c>
      <c r="AM38" s="87">
        <v>10.938304238364507</v>
      </c>
      <c r="AN38" s="87">
        <v>34.409353899553352</v>
      </c>
      <c r="AO38" s="87"/>
      <c r="AP38" s="86">
        <v>34</v>
      </c>
      <c r="AQ38" s="87">
        <v>6.3209443252767228</v>
      </c>
      <c r="AR38" s="87">
        <v>99.987368789557166</v>
      </c>
      <c r="AS38" s="87">
        <v>142.10627141325273</v>
      </c>
      <c r="AT38" s="87">
        <v>75.799409019353959</v>
      </c>
      <c r="AU38" s="87">
        <v>113.02529045725566</v>
      </c>
      <c r="AV38" s="87">
        <v>33.00194966941126</v>
      </c>
      <c r="AW38" s="87">
        <v>142.65469835167804</v>
      </c>
      <c r="AX38" s="87">
        <v>99.987368789557166</v>
      </c>
      <c r="AY38" s="87">
        <v>14.272054642649175</v>
      </c>
      <c r="AZ38" s="87">
        <v>75.799409019353959</v>
      </c>
      <c r="BA38" s="87">
        <v>1.7032802797184854</v>
      </c>
      <c r="BB38" s="87">
        <v>33.00194966941126</v>
      </c>
      <c r="BC38" s="87"/>
      <c r="BD38" s="86">
        <v>34</v>
      </c>
      <c r="BE38" s="87">
        <v>6.7065730153500205</v>
      </c>
      <c r="BF38" s="87">
        <v>99.631412807056847</v>
      </c>
      <c r="BG38" s="87">
        <v>149.40024606307969</v>
      </c>
      <c r="BH38" s="87">
        <v>4.7235302096716723</v>
      </c>
      <c r="BI38" s="87">
        <v>115.08088347959725</v>
      </c>
      <c r="BJ38" s="87">
        <v>34.539552796436773</v>
      </c>
      <c r="BK38" s="87">
        <v>148.18445339685559</v>
      </c>
      <c r="BL38" s="87">
        <v>99.631412807056847</v>
      </c>
      <c r="BM38" s="87">
        <v>9.2691408004700264</v>
      </c>
      <c r="BN38" s="87">
        <v>4.7235302096716723</v>
      </c>
      <c r="BO38" s="87">
        <v>14.340294887032584</v>
      </c>
      <c r="BP38" s="87">
        <v>34.539552796436773</v>
      </c>
      <c r="BQ38" s="87"/>
      <c r="BR38" s="87">
        <v>5.5516452687149425</v>
      </c>
      <c r="BS38" s="87">
        <v>99.704002559750151</v>
      </c>
      <c r="BT38" s="87">
        <v>148.59662409066809</v>
      </c>
      <c r="BU38" s="87">
        <v>0.61636640826092881</v>
      </c>
      <c r="BV38" s="87">
        <v>113.853635448429</v>
      </c>
      <c r="BW38" s="87">
        <v>99.478457419491079</v>
      </c>
      <c r="BX38" s="87">
        <v>150.3481795083801</v>
      </c>
      <c r="BY38" s="87">
        <v>99.704002559750151</v>
      </c>
      <c r="BZ38" s="87">
        <v>11.788573763951689</v>
      </c>
      <c r="CA38" s="87">
        <v>0.61636640826092881</v>
      </c>
      <c r="CB38" s="87">
        <v>4.0993316828188879</v>
      </c>
      <c r="CC38" s="87">
        <v>99.478457419491079</v>
      </c>
      <c r="CD38" s="87"/>
    </row>
    <row r="39" spans="1:82" x14ac:dyDescent="0.25">
      <c r="A39" s="86">
        <v>35</v>
      </c>
      <c r="B39" s="87">
        <v>6.0950611976608764</v>
      </c>
      <c r="C39" s="87">
        <v>99.338559107575406</v>
      </c>
      <c r="D39" s="87">
        <v>146.9686537145484</v>
      </c>
      <c r="E39" s="87">
        <v>5.9542461897400036</v>
      </c>
      <c r="F39" s="87">
        <v>114.53614719883414</v>
      </c>
      <c r="G39" s="87">
        <v>34.367046109789257</v>
      </c>
      <c r="H39" s="87">
        <v>151.58159952665582</v>
      </c>
      <c r="I39" s="87">
        <v>99.338559107575406</v>
      </c>
      <c r="J39" s="87">
        <v>13.438593325837097</v>
      </c>
      <c r="K39" s="87">
        <v>5.9542461897400036</v>
      </c>
      <c r="L39" s="87">
        <v>10.628714448370488</v>
      </c>
      <c r="M39" s="87">
        <v>34.367046109789257</v>
      </c>
      <c r="N39" s="87"/>
      <c r="O39" s="87">
        <v>6.7808374522552715</v>
      </c>
      <c r="P39" s="87">
        <v>9.7112453631859381</v>
      </c>
      <c r="Q39" s="87">
        <v>142.89995809708245</v>
      </c>
      <c r="R39" s="87">
        <v>4.575431260534037</v>
      </c>
      <c r="S39" s="87">
        <v>112.57877246741536</v>
      </c>
      <c r="T39" s="87">
        <v>34.432080626601241</v>
      </c>
      <c r="U39" s="87">
        <v>145.8613047018153</v>
      </c>
      <c r="V39" s="87">
        <v>9.7112453631859381</v>
      </c>
      <c r="W39" s="87">
        <v>6.1989949602966998</v>
      </c>
      <c r="X39" s="87">
        <v>4.575431260534037</v>
      </c>
      <c r="Y39" s="87">
        <v>11.707401364268172</v>
      </c>
      <c r="Z39" s="87">
        <v>34.432080626601241</v>
      </c>
      <c r="AA39" s="87"/>
      <c r="AB39" s="86">
        <v>35</v>
      </c>
      <c r="AC39" s="87">
        <v>5.6936010616806412</v>
      </c>
      <c r="AD39" s="87">
        <v>99.472451320888325</v>
      </c>
      <c r="AE39" s="87">
        <v>148.71941790951399</v>
      </c>
      <c r="AF39" s="87">
        <v>6.4026692718673921</v>
      </c>
      <c r="AG39" s="87">
        <v>113.15911938744046</v>
      </c>
      <c r="AH39" s="87">
        <v>34.858270131428647</v>
      </c>
      <c r="AI39" s="87">
        <v>150.85527274990375</v>
      </c>
      <c r="AJ39" s="87">
        <v>99.472451320888325</v>
      </c>
      <c r="AK39" s="87">
        <v>11.176748859870999</v>
      </c>
      <c r="AL39" s="87">
        <v>6.4026692718673921</v>
      </c>
      <c r="AM39" s="87">
        <v>7.5212150428840436</v>
      </c>
      <c r="AN39" s="87">
        <v>34.858270131428647</v>
      </c>
      <c r="AO39" s="87"/>
      <c r="AP39" s="86">
        <v>35</v>
      </c>
      <c r="AQ39" s="87">
        <v>6.3462489428364099</v>
      </c>
      <c r="AR39" s="87">
        <v>99.625980116010098</v>
      </c>
      <c r="AS39" s="87">
        <v>141.71213786333175</v>
      </c>
      <c r="AT39" s="87">
        <v>76.588698747985362</v>
      </c>
      <c r="AU39" s="87">
        <v>112.37257441550275</v>
      </c>
      <c r="AV39" s="87">
        <v>33.357022889214463</v>
      </c>
      <c r="AW39" s="87">
        <v>145.05631173965492</v>
      </c>
      <c r="AX39" s="87">
        <v>99.625980116010098</v>
      </c>
      <c r="AY39" s="87">
        <v>6.8363930210836168</v>
      </c>
      <c r="AZ39" s="87">
        <v>76.588698747985362</v>
      </c>
      <c r="BA39" s="87">
        <v>4.5055978561578369</v>
      </c>
      <c r="BB39" s="87">
        <v>33.357022889214463</v>
      </c>
      <c r="BC39" s="87"/>
      <c r="BD39" s="86">
        <v>35</v>
      </c>
      <c r="BE39" s="87">
        <v>5.3668874142682519</v>
      </c>
      <c r="BF39" s="87">
        <v>98.539199048897999</v>
      </c>
      <c r="BG39" s="87">
        <v>148.81948503427719</v>
      </c>
      <c r="BH39" s="87">
        <v>6.1489588372038018</v>
      </c>
      <c r="BI39" s="87">
        <v>114.84164414790861</v>
      </c>
      <c r="BJ39" s="87">
        <v>34.954712921412472</v>
      </c>
      <c r="BK39" s="87">
        <v>148.52152042875329</v>
      </c>
      <c r="BL39" s="87">
        <v>98.539199048897999</v>
      </c>
      <c r="BM39" s="87">
        <v>13.376259919782953</v>
      </c>
      <c r="BN39" s="87">
        <v>6.1489588372038018</v>
      </c>
      <c r="BO39" s="87">
        <v>10.85269340625095</v>
      </c>
      <c r="BP39" s="87">
        <v>34.954712921412472</v>
      </c>
      <c r="BQ39" s="87"/>
      <c r="BR39" s="87">
        <v>6.1955036460180484</v>
      </c>
      <c r="BS39" s="87">
        <v>99.573877158611083</v>
      </c>
      <c r="BT39" s="87">
        <v>150.02924214016139</v>
      </c>
      <c r="BU39" s="87">
        <v>1.5616811318600696</v>
      </c>
      <c r="BV39" s="87">
        <v>114.57221809873393</v>
      </c>
      <c r="BW39" s="87">
        <v>99.10541382640578</v>
      </c>
      <c r="BX39" s="87">
        <v>151.21771485062138</v>
      </c>
      <c r="BY39" s="87">
        <v>99.573877158611083</v>
      </c>
      <c r="BZ39" s="87">
        <v>13.621241454081666</v>
      </c>
      <c r="CA39" s="87">
        <v>1.5616811318600696</v>
      </c>
      <c r="CB39" s="87">
        <v>3.5673847098091729</v>
      </c>
      <c r="CC39" s="87">
        <v>99.10541382640578</v>
      </c>
      <c r="CD39" s="87"/>
    </row>
    <row r="40" spans="1:82" x14ac:dyDescent="0.25">
      <c r="A40" s="86">
        <v>36</v>
      </c>
      <c r="B40" s="87">
        <v>6.2109211557017296</v>
      </c>
      <c r="C40" s="87">
        <v>100.32494035999289</v>
      </c>
      <c r="D40" s="87">
        <v>149.01814521646045</v>
      </c>
      <c r="E40" s="87">
        <v>6.2377713444690785</v>
      </c>
      <c r="F40" s="87">
        <v>112.49116186995344</v>
      </c>
      <c r="G40" s="87">
        <v>35.321032012781828</v>
      </c>
      <c r="H40" s="87">
        <v>149.58732557796262</v>
      </c>
      <c r="I40" s="87">
        <v>100.32494035999289</v>
      </c>
      <c r="J40" s="87">
        <v>10.367701200372242</v>
      </c>
      <c r="K40" s="87">
        <v>6.2377713444690785</v>
      </c>
      <c r="L40" s="87">
        <v>8.4576127463365189</v>
      </c>
      <c r="M40" s="87">
        <v>35.321032012781828</v>
      </c>
      <c r="N40" s="87"/>
      <c r="O40" s="87">
        <v>5.4895637957758687</v>
      </c>
      <c r="P40" s="87">
        <v>12.511374235692557</v>
      </c>
      <c r="Q40" s="87">
        <v>142.62582368234447</v>
      </c>
      <c r="R40" s="87">
        <v>5.6101410973034822</v>
      </c>
      <c r="S40" s="87">
        <v>112.27520019821635</v>
      </c>
      <c r="T40" s="87">
        <v>34.21890135685431</v>
      </c>
      <c r="U40" s="87">
        <v>147.03382855335758</v>
      </c>
      <c r="V40" s="87">
        <v>12.511374235692557</v>
      </c>
      <c r="W40" s="87">
        <v>10.739169628989416</v>
      </c>
      <c r="X40" s="87">
        <v>5.6101410973034822</v>
      </c>
      <c r="Y40" s="87">
        <v>9.5033766195394058</v>
      </c>
      <c r="Z40" s="87">
        <v>34.21890135685431</v>
      </c>
      <c r="AA40" s="87"/>
      <c r="AB40" s="86">
        <v>36</v>
      </c>
      <c r="AC40" s="87">
        <v>5.9911137126434415</v>
      </c>
      <c r="AD40" s="87">
        <v>99.726844657987257</v>
      </c>
      <c r="AE40" s="87">
        <v>146.67604766420544</v>
      </c>
      <c r="AF40" s="87">
        <v>7.0567197311890366</v>
      </c>
      <c r="AG40" s="87">
        <v>115.02778571234305</v>
      </c>
      <c r="AH40" s="87">
        <v>34.370105964739196</v>
      </c>
      <c r="AI40" s="87">
        <v>151.22946845344023</v>
      </c>
      <c r="AJ40" s="87">
        <v>99.726844657987257</v>
      </c>
      <c r="AK40" s="87">
        <v>12.869058919718631</v>
      </c>
      <c r="AL40" s="87">
        <v>7.0567197311890366</v>
      </c>
      <c r="AM40" s="87">
        <v>12.792344422855606</v>
      </c>
      <c r="AN40" s="87">
        <v>34.370105964739196</v>
      </c>
      <c r="AO40" s="87"/>
      <c r="AP40" s="86">
        <v>36</v>
      </c>
      <c r="AQ40" s="87">
        <v>5.6714647388454225</v>
      </c>
      <c r="AR40" s="87">
        <v>99.431038029295678</v>
      </c>
      <c r="AS40" s="87">
        <v>142.2141509735678</v>
      </c>
      <c r="AT40" s="87">
        <v>76.432356881844584</v>
      </c>
      <c r="AU40" s="87">
        <v>109.62846034825326</v>
      </c>
      <c r="AV40" s="87">
        <v>33.102613835400781</v>
      </c>
      <c r="AW40" s="87">
        <v>147.49543918654271</v>
      </c>
      <c r="AX40" s="87">
        <v>99.431038029295678</v>
      </c>
      <c r="AY40" s="87">
        <v>8.7858591459219593</v>
      </c>
      <c r="AZ40" s="87">
        <v>76.432356881844584</v>
      </c>
      <c r="BA40" s="87">
        <v>2.4836374084802588</v>
      </c>
      <c r="BB40" s="87">
        <v>33.102613835400781</v>
      </c>
      <c r="BC40" s="87"/>
      <c r="BD40" s="86">
        <v>36</v>
      </c>
      <c r="BE40" s="87">
        <v>6.6145329049108783</v>
      </c>
      <c r="BF40" s="87">
        <v>99.609838217004437</v>
      </c>
      <c r="BG40" s="87">
        <v>148.27378521224924</v>
      </c>
      <c r="BH40" s="87">
        <v>6.0842755615338335</v>
      </c>
      <c r="BI40" s="87">
        <v>114.16620820799172</v>
      </c>
      <c r="BJ40" s="87">
        <v>34.169118359364703</v>
      </c>
      <c r="BK40" s="87">
        <v>151.1392973686134</v>
      </c>
      <c r="BL40" s="87">
        <v>99.609838217004437</v>
      </c>
      <c r="BM40" s="87">
        <v>12.427197020799268</v>
      </c>
      <c r="BN40" s="87">
        <v>6.0842755615338335</v>
      </c>
      <c r="BO40" s="87">
        <v>8.9912173395079904</v>
      </c>
      <c r="BP40" s="87">
        <v>34.169118359364703</v>
      </c>
      <c r="BQ40" s="87"/>
      <c r="BR40" s="87">
        <v>6.4471199907008447</v>
      </c>
      <c r="BS40" s="87">
        <v>99.539885599891463</v>
      </c>
      <c r="BT40" s="87">
        <v>149.22319947928827</v>
      </c>
      <c r="BU40" s="87">
        <v>1.1071551354865832</v>
      </c>
      <c r="BV40" s="87">
        <v>112.60602753654207</v>
      </c>
      <c r="BW40" s="87">
        <v>99.48851602524644</v>
      </c>
      <c r="BX40" s="87">
        <v>149.78748811979128</v>
      </c>
      <c r="BY40" s="87">
        <v>99.539885599891463</v>
      </c>
      <c r="BZ40" s="87">
        <v>12.405325041642525</v>
      </c>
      <c r="CA40" s="87">
        <v>1.1071551354865832</v>
      </c>
      <c r="CB40" s="87">
        <v>9.8344992525680954</v>
      </c>
      <c r="CC40" s="87">
        <v>99.48851602524644</v>
      </c>
      <c r="CD40" s="87"/>
    </row>
    <row r="41" spans="1:82" x14ac:dyDescent="0.25">
      <c r="A41" s="86">
        <v>37</v>
      </c>
      <c r="B41" s="87">
        <v>6.7093158578306582</v>
      </c>
      <c r="C41" s="87">
        <v>97.940991212640654</v>
      </c>
      <c r="D41" s="87">
        <v>149.34203809836933</v>
      </c>
      <c r="E41" s="87">
        <v>6.2386525787622871</v>
      </c>
      <c r="F41" s="87">
        <v>112.69305010813177</v>
      </c>
      <c r="G41" s="87">
        <v>33.120427048301451</v>
      </c>
      <c r="H41" s="87">
        <v>149.82659590547198</v>
      </c>
      <c r="I41" s="87">
        <v>97.940991212640654</v>
      </c>
      <c r="J41" s="87">
        <v>14.150939550971103</v>
      </c>
      <c r="K41" s="87">
        <v>6.2386525787622871</v>
      </c>
      <c r="L41" s="87">
        <v>11.544782746871009</v>
      </c>
      <c r="M41" s="87">
        <v>33.120427048301451</v>
      </c>
      <c r="N41" s="87"/>
      <c r="O41" s="87">
        <v>6.0014008366512481</v>
      </c>
      <c r="P41" s="87">
        <v>13.113907464269463</v>
      </c>
      <c r="Q41" s="87">
        <v>143.43650094553928</v>
      </c>
      <c r="R41" s="87">
        <v>6.2738003106655462</v>
      </c>
      <c r="S41" s="87">
        <v>112.74057462238343</v>
      </c>
      <c r="T41" s="87">
        <v>32.601134458311101</v>
      </c>
      <c r="U41" s="87">
        <v>137.66388566316132</v>
      </c>
      <c r="V41" s="87">
        <v>13.113907464269463</v>
      </c>
      <c r="W41" s="87">
        <v>12.755728557694569</v>
      </c>
      <c r="X41" s="87">
        <v>6.2738003106655462</v>
      </c>
      <c r="Y41" s="87">
        <v>7.5793564838949621</v>
      </c>
      <c r="Z41" s="87">
        <v>32.601134458311101</v>
      </c>
      <c r="AA41" s="87"/>
      <c r="AB41" s="86">
        <v>37</v>
      </c>
      <c r="AC41" s="87">
        <v>6.0071170178598798</v>
      </c>
      <c r="AD41" s="87">
        <v>98.824733194743899</v>
      </c>
      <c r="AE41" s="87">
        <v>148.29735108374069</v>
      </c>
      <c r="AF41" s="87">
        <v>4.2823255343161861</v>
      </c>
      <c r="AG41" s="87">
        <v>113.03304940368244</v>
      </c>
      <c r="AH41" s="87">
        <v>32.159879991390895</v>
      </c>
      <c r="AI41" s="87">
        <v>147.7507393731384</v>
      </c>
      <c r="AJ41" s="87">
        <v>98.824733194743899</v>
      </c>
      <c r="AK41" s="87">
        <v>13.159119465403085</v>
      </c>
      <c r="AL41" s="87">
        <v>4.2823255343161861</v>
      </c>
      <c r="AM41" s="87">
        <v>9.9666993009128344</v>
      </c>
      <c r="AN41" s="87">
        <v>32.159879991390895</v>
      </c>
      <c r="AO41" s="87"/>
      <c r="AP41" s="86">
        <v>37</v>
      </c>
      <c r="AQ41" s="87">
        <v>5.4843472735838361</v>
      </c>
      <c r="AR41" s="87">
        <v>99.267851130552629</v>
      </c>
      <c r="AS41" s="87">
        <v>141.7128977853414</v>
      </c>
      <c r="AT41" s="87">
        <v>76.851313595914206</v>
      </c>
      <c r="AU41" s="87">
        <v>113.02509850987308</v>
      </c>
      <c r="AV41" s="87">
        <v>33.402956554522383</v>
      </c>
      <c r="AW41" s="87">
        <v>147.94798454938854</v>
      </c>
      <c r="AX41" s="87">
        <v>99.267851130552629</v>
      </c>
      <c r="AY41" s="87">
        <v>14.785575852133004</v>
      </c>
      <c r="AZ41" s="87">
        <v>76.851313595914206</v>
      </c>
      <c r="BA41" s="87">
        <v>2.2174875015540318</v>
      </c>
      <c r="BB41" s="87">
        <v>33.402956554522383</v>
      </c>
      <c r="BC41" s="87"/>
      <c r="BD41" s="86">
        <v>37</v>
      </c>
      <c r="BE41" s="87">
        <v>6.3114178076056984</v>
      </c>
      <c r="BF41" s="87">
        <v>99.511578039552788</v>
      </c>
      <c r="BG41" s="87">
        <v>147.08821836275175</v>
      </c>
      <c r="BH41" s="87">
        <v>5.8144448305303174</v>
      </c>
      <c r="BI41" s="87">
        <v>113.63561505996717</v>
      </c>
      <c r="BJ41" s="87">
        <v>34.058081557395155</v>
      </c>
      <c r="BK41" s="87">
        <v>148.57773702604652</v>
      </c>
      <c r="BL41" s="87">
        <v>99.511578039552788</v>
      </c>
      <c r="BM41" s="87">
        <v>13.966207426796718</v>
      </c>
      <c r="BN41" s="87">
        <v>5.8144448305303174</v>
      </c>
      <c r="BO41" s="87">
        <v>14.692782192306602</v>
      </c>
      <c r="BP41" s="87">
        <v>34.058081557395155</v>
      </c>
      <c r="BQ41" s="87"/>
      <c r="BR41" s="87">
        <v>6.4490549225254465</v>
      </c>
      <c r="BS41" s="87">
        <v>99.207805638915175</v>
      </c>
      <c r="BT41" s="87">
        <v>148.18347662130512</v>
      </c>
      <c r="BU41" s="87">
        <v>0.60511852572690472</v>
      </c>
      <c r="BV41" s="87">
        <v>114.46500304119472</v>
      </c>
      <c r="BW41" s="87">
        <v>98.800145243970562</v>
      </c>
      <c r="BX41" s="87">
        <v>148.9343121559979</v>
      </c>
      <c r="BY41" s="87">
        <v>99.207805638915175</v>
      </c>
      <c r="BZ41" s="87">
        <v>12.657457028293639</v>
      </c>
      <c r="CA41" s="87">
        <v>0.60511852572690472</v>
      </c>
      <c r="CB41" s="87">
        <v>12.690425774040705</v>
      </c>
      <c r="CC41" s="87">
        <v>98.800145243970562</v>
      </c>
      <c r="CD41" s="87"/>
    </row>
    <row r="42" spans="1:82" x14ac:dyDescent="0.25">
      <c r="A42" s="86">
        <v>38</v>
      </c>
      <c r="B42" s="87">
        <v>5.8903793232366777</v>
      </c>
      <c r="C42" s="87">
        <v>98.398657543962159</v>
      </c>
      <c r="D42" s="87">
        <v>148.30774022295384</v>
      </c>
      <c r="E42" s="87">
        <v>5.7056383482229061</v>
      </c>
      <c r="F42" s="87">
        <v>114.14760537702493</v>
      </c>
      <c r="G42" s="87">
        <v>33.517394307181348</v>
      </c>
      <c r="H42" s="87">
        <v>148.79927037669668</v>
      </c>
      <c r="I42" s="87">
        <v>98.398657543962159</v>
      </c>
      <c r="J42" s="87">
        <v>12.202692260782424</v>
      </c>
      <c r="K42" s="87">
        <v>5.7056383482229061</v>
      </c>
      <c r="L42" s="87">
        <v>9.0356161105037227</v>
      </c>
      <c r="M42" s="87">
        <v>33.517394307181348</v>
      </c>
      <c r="N42" s="87"/>
      <c r="O42" s="87">
        <v>5.8166042635166217</v>
      </c>
      <c r="P42" s="87">
        <v>10.983186649470111</v>
      </c>
      <c r="Q42" s="87">
        <v>139.90267618121095</v>
      </c>
      <c r="R42" s="87">
        <v>6.8434232310376446</v>
      </c>
      <c r="S42" s="87">
        <v>113.4803582441785</v>
      </c>
      <c r="T42" s="87">
        <v>35.002332698699888</v>
      </c>
      <c r="U42" s="87">
        <v>140.39552639168363</v>
      </c>
      <c r="V42" s="87">
        <v>10.983186649470111</v>
      </c>
      <c r="W42" s="87">
        <v>11.356820222880575</v>
      </c>
      <c r="X42" s="87">
        <v>6.8434232310376446</v>
      </c>
      <c r="Y42" s="87">
        <v>8.9570080923196596</v>
      </c>
      <c r="Z42" s="87">
        <v>35.002332698699888</v>
      </c>
      <c r="AA42" s="87"/>
      <c r="AB42" s="86">
        <v>38</v>
      </c>
      <c r="AC42" s="87">
        <v>5.9377018870001947</v>
      </c>
      <c r="AD42" s="87">
        <v>99.559026385721467</v>
      </c>
      <c r="AE42" s="87">
        <v>147.40613639299835</v>
      </c>
      <c r="AF42" s="87">
        <v>6.2693957580787831</v>
      </c>
      <c r="AG42" s="87">
        <v>114.65062229239777</v>
      </c>
      <c r="AH42" s="87">
        <v>33.569793266503588</v>
      </c>
      <c r="AI42" s="87">
        <v>149.54858023534109</v>
      </c>
      <c r="AJ42" s="87">
        <v>99.559026385721467</v>
      </c>
      <c r="AK42" s="87">
        <v>11.183290210700079</v>
      </c>
      <c r="AL42" s="87">
        <v>6.2693957580787831</v>
      </c>
      <c r="AM42" s="87">
        <v>13.852308764302368</v>
      </c>
      <c r="AN42" s="87">
        <v>33.569793266503588</v>
      </c>
      <c r="AO42" s="87"/>
      <c r="AP42" s="86">
        <v>38</v>
      </c>
      <c r="AQ42" s="87">
        <v>6.6990761338970568</v>
      </c>
      <c r="AR42" s="87">
        <v>98.984106265095662</v>
      </c>
      <c r="AS42" s="87">
        <v>143.41414803664134</v>
      </c>
      <c r="AT42" s="87">
        <v>75.292171997739388</v>
      </c>
      <c r="AU42" s="87">
        <v>114.05350643711273</v>
      </c>
      <c r="AV42" s="87">
        <v>32.835885647835966</v>
      </c>
      <c r="AW42" s="87">
        <v>141.68165555100518</v>
      </c>
      <c r="AX42" s="87">
        <v>98.984106265095662</v>
      </c>
      <c r="AY42" s="87">
        <v>9.1381587993121052</v>
      </c>
      <c r="AZ42" s="87">
        <v>75.292171997739388</v>
      </c>
      <c r="BA42" s="87">
        <v>1.1215965487487869</v>
      </c>
      <c r="BB42" s="87">
        <v>32.835885647835966</v>
      </c>
      <c r="BC42" s="87"/>
      <c r="BD42" s="86">
        <v>38</v>
      </c>
      <c r="BE42" s="87">
        <v>5.7308442441210374</v>
      </c>
      <c r="BF42" s="87">
        <v>99.526839819247201</v>
      </c>
      <c r="BG42" s="87">
        <v>148.72807300405509</v>
      </c>
      <c r="BH42" s="87">
        <v>6.8372701141627665</v>
      </c>
      <c r="BI42" s="87">
        <v>112.56535144872228</v>
      </c>
      <c r="BJ42" s="87">
        <v>34.099929346435118</v>
      </c>
      <c r="BK42" s="87">
        <v>150.98978669897187</v>
      </c>
      <c r="BL42" s="87">
        <v>99.526839819247201</v>
      </c>
      <c r="BM42" s="87">
        <v>11.928208880485196</v>
      </c>
      <c r="BN42" s="87">
        <v>6.8372701141627665</v>
      </c>
      <c r="BO42" s="87">
        <v>13.724236846598158</v>
      </c>
      <c r="BP42" s="87">
        <v>34.099929346435118</v>
      </c>
      <c r="BQ42" s="87"/>
      <c r="BR42" s="87">
        <v>5.0502394284029464</v>
      </c>
      <c r="BS42" s="87">
        <v>99.57660470745077</v>
      </c>
      <c r="BT42" s="87">
        <v>148.90376557768823</v>
      </c>
      <c r="BU42" s="87">
        <v>1.0448908368631791</v>
      </c>
      <c r="BV42" s="87">
        <v>114.01281439197743</v>
      </c>
      <c r="BW42" s="87">
        <v>99.364954676602309</v>
      </c>
      <c r="BX42" s="87">
        <v>147.90985256303867</v>
      </c>
      <c r="BY42" s="87">
        <v>99.57660470745077</v>
      </c>
      <c r="BZ42" s="87">
        <v>14.218890184220687</v>
      </c>
      <c r="CA42" s="87">
        <v>1.0448908368631791</v>
      </c>
      <c r="CB42" s="87">
        <v>6.6397362349068167</v>
      </c>
      <c r="CC42" s="87">
        <v>99.364954676602309</v>
      </c>
      <c r="CD42" s="87"/>
    </row>
    <row r="43" spans="1:82" x14ac:dyDescent="0.25">
      <c r="A43" s="86">
        <v>39</v>
      </c>
      <c r="B43" s="87">
        <v>6.0087673965908568</v>
      </c>
      <c r="C43" s="87">
        <v>99.326468883211135</v>
      </c>
      <c r="D43" s="87">
        <v>149.68877349803518</v>
      </c>
      <c r="E43" s="87">
        <v>6.2909155854251626</v>
      </c>
      <c r="F43" s="87">
        <v>114.10630609189015</v>
      </c>
      <c r="G43" s="87">
        <v>34.045595850151948</v>
      </c>
      <c r="H43" s="87">
        <v>149.63789719696501</v>
      </c>
      <c r="I43" s="87">
        <v>99.326468883211135</v>
      </c>
      <c r="J43" s="87">
        <v>12.37483029207092</v>
      </c>
      <c r="K43" s="87">
        <v>6.2909155854251626</v>
      </c>
      <c r="L43" s="87">
        <v>4.6036591186447753</v>
      </c>
      <c r="M43" s="87">
        <v>34.045595850151948</v>
      </c>
      <c r="N43" s="87"/>
      <c r="O43" s="87">
        <v>5.7827379205809688</v>
      </c>
      <c r="P43" s="87">
        <v>11.413159851380165</v>
      </c>
      <c r="Q43" s="87">
        <v>141.70241946766174</v>
      </c>
      <c r="R43" s="87">
        <v>6.4439798476152967</v>
      </c>
      <c r="S43" s="87">
        <v>112.94378585779431</v>
      </c>
      <c r="T43" s="87">
        <v>34.653335462726815</v>
      </c>
      <c r="U43" s="87">
        <v>143.73576412842709</v>
      </c>
      <c r="V43" s="87">
        <v>11.413159851380165</v>
      </c>
      <c r="W43" s="87">
        <v>10.940764716721619</v>
      </c>
      <c r="X43" s="87">
        <v>6.4439798476152967</v>
      </c>
      <c r="Y43" s="87">
        <v>11.049597262485896</v>
      </c>
      <c r="Z43" s="87">
        <v>34.653335462726815</v>
      </c>
      <c r="AA43" s="87"/>
      <c r="AB43" s="86">
        <v>39</v>
      </c>
      <c r="AC43" s="87">
        <v>5.5355333140210572</v>
      </c>
      <c r="AD43" s="87">
        <v>100.18544219786058</v>
      </c>
      <c r="AE43" s="87">
        <v>149.43890998191549</v>
      </c>
      <c r="AF43" s="87">
        <v>6.0651562478621264</v>
      </c>
      <c r="AG43" s="87">
        <v>114.14774246779972</v>
      </c>
      <c r="AH43" s="87">
        <v>34.167730929919195</v>
      </c>
      <c r="AI43" s="87">
        <v>148.90986636781483</v>
      </c>
      <c r="AJ43" s="87">
        <v>100.18544219786058</v>
      </c>
      <c r="AK43" s="87">
        <v>13.496522819377461</v>
      </c>
      <c r="AL43" s="87">
        <v>6.0651562478621264</v>
      </c>
      <c r="AM43" s="87">
        <v>7.6438934033676276</v>
      </c>
      <c r="AN43" s="87">
        <v>34.167730929919195</v>
      </c>
      <c r="AO43" s="87"/>
      <c r="AP43" s="86">
        <v>39</v>
      </c>
      <c r="AQ43" s="87">
        <v>6.516020616231188</v>
      </c>
      <c r="AR43" s="87">
        <v>99.283205067975103</v>
      </c>
      <c r="AS43" s="87">
        <v>143.12249283316629</v>
      </c>
      <c r="AT43" s="87">
        <v>76.964565218582564</v>
      </c>
      <c r="AU43" s="87">
        <v>109.860726809854</v>
      </c>
      <c r="AV43" s="87">
        <v>34.262685471874676</v>
      </c>
      <c r="AW43" s="87">
        <v>147.62234202303569</v>
      </c>
      <c r="AX43" s="87">
        <v>99.283205067975103</v>
      </c>
      <c r="AY43" s="87">
        <v>11.857258546696428</v>
      </c>
      <c r="AZ43" s="87">
        <v>76.964565218582564</v>
      </c>
      <c r="BA43" s="87">
        <v>2.2874979409242311</v>
      </c>
      <c r="BB43" s="87">
        <v>34.262685471874676</v>
      </c>
      <c r="BC43" s="87"/>
      <c r="BD43" s="86">
        <v>39</v>
      </c>
      <c r="BE43" s="87">
        <v>6.3920214126612382</v>
      </c>
      <c r="BF43" s="87">
        <v>100.33579348127627</v>
      </c>
      <c r="BG43" s="87">
        <v>148.97928504882697</v>
      </c>
      <c r="BH43" s="87">
        <v>5.8740489649209495</v>
      </c>
      <c r="BI43" s="87">
        <v>116.80339097793397</v>
      </c>
      <c r="BJ43" s="87">
        <v>33.144702367661239</v>
      </c>
      <c r="BK43" s="87">
        <v>149.09652195268094</v>
      </c>
      <c r="BL43" s="87">
        <v>100.33579348127627</v>
      </c>
      <c r="BM43" s="87">
        <v>11.633590630371346</v>
      </c>
      <c r="BN43" s="87">
        <v>5.8740489649209495</v>
      </c>
      <c r="BO43" s="87">
        <v>9.0959596049106786</v>
      </c>
      <c r="BP43" s="87">
        <v>33.144702367661239</v>
      </c>
      <c r="BQ43" s="87"/>
      <c r="BR43" s="87">
        <v>5.6798148937184711</v>
      </c>
      <c r="BS43" s="87">
        <v>98.626443649506243</v>
      </c>
      <c r="BT43" s="87">
        <v>148.40883798246222</v>
      </c>
      <c r="BU43" s="87">
        <v>1.1034454956967119</v>
      </c>
      <c r="BV43" s="87">
        <v>112.82168937610004</v>
      </c>
      <c r="BW43" s="87">
        <v>99.641098007144848</v>
      </c>
      <c r="BX43" s="87">
        <v>149.69544245614489</v>
      </c>
      <c r="BY43" s="87">
        <v>98.626443649506243</v>
      </c>
      <c r="BZ43" s="87">
        <v>12.065579453635994</v>
      </c>
      <c r="CA43" s="87">
        <v>1.1034454956967119</v>
      </c>
      <c r="CB43" s="87">
        <v>9.4598326933205978</v>
      </c>
      <c r="CC43" s="87">
        <v>99.641098007144848</v>
      </c>
      <c r="CD43" s="87"/>
    </row>
    <row r="44" spans="1:82" x14ac:dyDescent="0.25">
      <c r="A44" s="86">
        <v>40</v>
      </c>
      <c r="B44" s="87">
        <v>6.9103413694915128</v>
      </c>
      <c r="C44" s="87">
        <v>99.462475311796894</v>
      </c>
      <c r="D44" s="87">
        <v>147.94040501668476</v>
      </c>
      <c r="E44" s="87">
        <v>6.8051536945202464</v>
      </c>
      <c r="F44" s="87">
        <v>112.77144306607782</v>
      </c>
      <c r="G44" s="87">
        <v>33.709061114587932</v>
      </c>
      <c r="H44" s="87">
        <v>147.62447656998688</v>
      </c>
      <c r="I44" s="87">
        <v>99.462475311796894</v>
      </c>
      <c r="J44" s="87">
        <v>10.761343028612389</v>
      </c>
      <c r="K44" s="87">
        <v>6.8051536945202464</v>
      </c>
      <c r="L44" s="87">
        <v>5.8388688168851353</v>
      </c>
      <c r="M44" s="87">
        <v>33.709061114587932</v>
      </c>
      <c r="N44" s="87"/>
      <c r="O44" s="87">
        <v>6.0890623645026807</v>
      </c>
      <c r="P44" s="87">
        <v>10.910089077838165</v>
      </c>
      <c r="Q44" s="87">
        <v>143.15369707742315</v>
      </c>
      <c r="R44" s="87">
        <v>5.5158444084264806</v>
      </c>
      <c r="S44" s="87">
        <v>115.41020026380531</v>
      </c>
      <c r="T44" s="87">
        <v>34.18804875896555</v>
      </c>
      <c r="U44" s="87">
        <v>144.87339025420269</v>
      </c>
      <c r="V44" s="87">
        <v>10.910089077838165</v>
      </c>
      <c r="W44" s="87">
        <v>12.604360103911832</v>
      </c>
      <c r="X44" s="87">
        <v>5.5158444084264806</v>
      </c>
      <c r="Y44" s="87">
        <v>12.209982295158571</v>
      </c>
      <c r="Z44" s="87">
        <v>34.18804875896555</v>
      </c>
      <c r="AA44" s="87"/>
      <c r="AB44" s="86">
        <v>40</v>
      </c>
      <c r="AC44" s="87">
        <v>6.2730461149472916</v>
      </c>
      <c r="AD44" s="87">
        <v>99.508316660522638</v>
      </c>
      <c r="AE44" s="87">
        <v>148.63290430921032</v>
      </c>
      <c r="AF44" s="87">
        <v>5.528367233618166</v>
      </c>
      <c r="AG44" s="87">
        <v>115.27143615625306</v>
      </c>
      <c r="AH44" s="87">
        <v>34.09081893956732</v>
      </c>
      <c r="AI44" s="87">
        <v>149.93425703854868</v>
      </c>
      <c r="AJ44" s="87">
        <v>99.508316660522638</v>
      </c>
      <c r="AK44" s="87">
        <v>14.01244365210777</v>
      </c>
      <c r="AL44" s="87">
        <v>5.528367233618166</v>
      </c>
      <c r="AM44" s="87">
        <v>14.291053019135777</v>
      </c>
      <c r="AN44" s="87">
        <v>34.09081893956732</v>
      </c>
      <c r="AO44" s="87"/>
      <c r="AP44" s="86">
        <v>40</v>
      </c>
      <c r="AQ44" s="87">
        <v>6.3262604675879448</v>
      </c>
      <c r="AR44" s="87">
        <v>99.415319847265309</v>
      </c>
      <c r="AS44" s="87">
        <v>143.93700230233438</v>
      </c>
      <c r="AT44" s="87">
        <v>74.152213788553865</v>
      </c>
      <c r="AU44" s="87">
        <v>111.83913866311698</v>
      </c>
      <c r="AV44" s="87">
        <v>33.418515021500056</v>
      </c>
      <c r="AW44" s="87">
        <v>147.07037370447608</v>
      </c>
      <c r="AX44" s="87">
        <v>99.415319847265309</v>
      </c>
      <c r="AY44" s="87">
        <v>8.0479544644267431</v>
      </c>
      <c r="AZ44" s="87">
        <v>74.152213788553865</v>
      </c>
      <c r="BA44" s="87">
        <v>6.8490539209305599</v>
      </c>
      <c r="BB44" s="87">
        <v>33.418515021500056</v>
      </c>
      <c r="BC44" s="87"/>
      <c r="BD44" s="86">
        <v>40</v>
      </c>
      <c r="BE44" s="87">
        <v>6.8365295893619153</v>
      </c>
      <c r="BF44" s="87">
        <v>100.15585705915163</v>
      </c>
      <c r="BG44" s="87">
        <v>149.77777620753341</v>
      </c>
      <c r="BH44" s="87">
        <v>6.1657906612645066</v>
      </c>
      <c r="BI44" s="87">
        <v>112.97610703548567</v>
      </c>
      <c r="BJ44" s="87">
        <v>34.696179253664489</v>
      </c>
      <c r="BK44" s="87">
        <v>150.42075850294967</v>
      </c>
      <c r="BL44" s="87">
        <v>100.15585705915163</v>
      </c>
      <c r="BM44" s="87">
        <v>10.862055089404491</v>
      </c>
      <c r="BN44" s="87">
        <v>6.1657906612645066</v>
      </c>
      <c r="BO44" s="87">
        <v>6.2899535762294541</v>
      </c>
      <c r="BP44" s="87">
        <v>34.696179253664489</v>
      </c>
      <c r="BQ44" s="87"/>
      <c r="BR44" s="87">
        <v>5.4711772669825551</v>
      </c>
      <c r="BS44" s="87">
        <v>98.996562872737385</v>
      </c>
      <c r="BT44" s="87">
        <v>148.23496523739746</v>
      </c>
      <c r="BU44" s="87">
        <v>0.57285977677414812</v>
      </c>
      <c r="BV44" s="87">
        <v>116.25042420773761</v>
      </c>
      <c r="BW44" s="87">
        <v>99.505229783668895</v>
      </c>
      <c r="BX44" s="87">
        <v>147.63201415342942</v>
      </c>
      <c r="BY44" s="87">
        <v>98.996562872737385</v>
      </c>
      <c r="BZ44" s="87">
        <v>11.5665484948494</v>
      </c>
      <c r="CA44" s="87">
        <v>0.57285977677414812</v>
      </c>
      <c r="CB44" s="87">
        <v>10.543170764994837</v>
      </c>
      <c r="CC44" s="87">
        <v>99.505229783668895</v>
      </c>
      <c r="CD44" s="87"/>
    </row>
    <row r="45" spans="1:82" x14ac:dyDescent="0.25">
      <c r="A45" s="86">
        <v>41</v>
      </c>
      <c r="B45" s="87">
        <v>6.3612311529662948</v>
      </c>
      <c r="C45" s="87">
        <v>99.722326509521309</v>
      </c>
      <c r="D45" s="87">
        <v>147.94018013821352</v>
      </c>
      <c r="E45" s="87">
        <v>5.2511366079110227</v>
      </c>
      <c r="F45" s="87">
        <v>111.88387592911378</v>
      </c>
      <c r="G45" s="87">
        <v>34.772191348985892</v>
      </c>
      <c r="H45" s="87">
        <v>149.62118227839142</v>
      </c>
      <c r="I45" s="87">
        <v>99.722326509521309</v>
      </c>
      <c r="J45" s="87">
        <v>12.159187758453537</v>
      </c>
      <c r="K45" s="87">
        <v>5.2511366079110227</v>
      </c>
      <c r="L45" s="87">
        <v>9.1058292393439562</v>
      </c>
      <c r="M45" s="87">
        <v>34.772191348985892</v>
      </c>
      <c r="N45" s="87"/>
      <c r="O45" s="87">
        <v>5.0895180215765379</v>
      </c>
      <c r="P45" s="87">
        <v>11.049064609989873</v>
      </c>
      <c r="Q45" s="87">
        <v>144.08756359027944</v>
      </c>
      <c r="R45" s="87">
        <v>5.5483330673538971</v>
      </c>
      <c r="S45" s="87">
        <v>112.69432562680058</v>
      </c>
      <c r="T45" s="87">
        <v>33.12731826652125</v>
      </c>
      <c r="U45" s="87">
        <v>144.77084051771178</v>
      </c>
      <c r="V45" s="87">
        <v>11.049064609989873</v>
      </c>
      <c r="W45" s="87">
        <v>10.430273251143038</v>
      </c>
      <c r="X45" s="87">
        <v>5.5483330673538971</v>
      </c>
      <c r="Y45" s="87">
        <v>7.7546821115295348</v>
      </c>
      <c r="Z45" s="87">
        <v>33.12731826652125</v>
      </c>
      <c r="AA45" s="87"/>
      <c r="AB45" s="86">
        <v>41</v>
      </c>
      <c r="AC45" s="87">
        <v>5.7863540124184123</v>
      </c>
      <c r="AD45" s="87">
        <v>100.20996970470171</v>
      </c>
      <c r="AE45" s="87">
        <v>147.17901420972103</v>
      </c>
      <c r="AF45" s="87">
        <v>5.4868244268532687</v>
      </c>
      <c r="AG45" s="87">
        <v>116.35486194418357</v>
      </c>
      <c r="AH45" s="87">
        <v>32.525948675179151</v>
      </c>
      <c r="AI45" s="87">
        <v>153.5196543423699</v>
      </c>
      <c r="AJ45" s="87">
        <v>100.20996970470171</v>
      </c>
      <c r="AK45" s="87">
        <v>13.2806763081407</v>
      </c>
      <c r="AL45" s="87">
        <v>5.4868244268532687</v>
      </c>
      <c r="AM45" s="87">
        <v>7.6066708665397176</v>
      </c>
      <c r="AN45" s="87">
        <v>32.525948675179151</v>
      </c>
      <c r="AO45" s="87"/>
      <c r="AP45" s="86">
        <v>41</v>
      </c>
      <c r="AQ45" s="87">
        <v>6.167821552875357</v>
      </c>
      <c r="AR45" s="87">
        <v>99.144756094239497</v>
      </c>
      <c r="AS45" s="87">
        <v>143.13757959492474</v>
      </c>
      <c r="AT45" s="87">
        <v>75.922437016407883</v>
      </c>
      <c r="AU45" s="87">
        <v>113.10666295587177</v>
      </c>
      <c r="AV45" s="87">
        <v>33.458352473456188</v>
      </c>
      <c r="AW45" s="87">
        <v>150.27251198978266</v>
      </c>
      <c r="AX45" s="87">
        <v>99.144756094239497</v>
      </c>
      <c r="AY45" s="87">
        <v>13.384886079936646</v>
      </c>
      <c r="AZ45" s="87">
        <v>75.922437016407883</v>
      </c>
      <c r="BA45" s="87">
        <v>3.5229496107580092</v>
      </c>
      <c r="BB45" s="87">
        <v>33.458352473456188</v>
      </c>
      <c r="BC45" s="87"/>
      <c r="BD45" s="86">
        <v>41</v>
      </c>
      <c r="BE45" s="87">
        <v>6.2583692105933082</v>
      </c>
      <c r="BF45" s="87">
        <v>99.325511346737869</v>
      </c>
      <c r="BG45" s="87">
        <v>147.51665738518622</v>
      </c>
      <c r="BH45" s="87">
        <v>5.2570672362888597</v>
      </c>
      <c r="BI45" s="87">
        <v>113.61488499244247</v>
      </c>
      <c r="BJ45" s="87">
        <v>33.583538882563673</v>
      </c>
      <c r="BK45" s="87">
        <v>149.02068638129174</v>
      </c>
      <c r="BL45" s="87">
        <v>99.325511346737869</v>
      </c>
      <c r="BM45" s="87">
        <v>13.569998532376793</v>
      </c>
      <c r="BN45" s="87">
        <v>5.2570672362888597</v>
      </c>
      <c r="BO45" s="87">
        <v>7.966306849404031</v>
      </c>
      <c r="BP45" s="87">
        <v>33.583538882563673</v>
      </c>
      <c r="BQ45" s="87"/>
      <c r="BR45" s="87">
        <v>6.1611976392764234</v>
      </c>
      <c r="BS45" s="87">
        <v>99.745355782582024</v>
      </c>
      <c r="BT45" s="87">
        <v>149.63632493536639</v>
      </c>
      <c r="BU45" s="87">
        <v>1.0037079595463885</v>
      </c>
      <c r="BV45" s="87">
        <v>113.58309657716255</v>
      </c>
      <c r="BW45" s="87">
        <v>99.633821727854695</v>
      </c>
      <c r="BX45" s="87">
        <v>149.1094751172094</v>
      </c>
      <c r="BY45" s="87">
        <v>99.745355782582024</v>
      </c>
      <c r="BZ45" s="87">
        <v>12.461869425574202</v>
      </c>
      <c r="CA45" s="87">
        <v>1.0037079595463885</v>
      </c>
      <c r="CB45" s="87">
        <v>15.229188314300949</v>
      </c>
      <c r="CC45" s="87">
        <v>99.633821727854695</v>
      </c>
      <c r="CD45" s="87"/>
    </row>
    <row r="46" spans="1:82" x14ac:dyDescent="0.25">
      <c r="A46" s="86">
        <v>42</v>
      </c>
      <c r="B46" s="87">
        <v>5.8422978547805151</v>
      </c>
      <c r="C46" s="87">
        <v>100.18629752149442</v>
      </c>
      <c r="D46" s="87">
        <v>149.23123589287292</v>
      </c>
      <c r="E46" s="87">
        <v>6.3116178168618857</v>
      </c>
      <c r="F46" s="87">
        <v>114.52724843768921</v>
      </c>
      <c r="G46" s="87">
        <v>33.576817258477547</v>
      </c>
      <c r="H46" s="87">
        <v>151.00805662436275</v>
      </c>
      <c r="I46" s="87">
        <v>100.18629752149442</v>
      </c>
      <c r="J46" s="87">
        <v>12.490713638038232</v>
      </c>
      <c r="K46" s="87">
        <v>6.3116178168618857</v>
      </c>
      <c r="L46" s="87">
        <v>7.4508001082134543</v>
      </c>
      <c r="M46" s="87">
        <v>33.576817258477547</v>
      </c>
      <c r="N46" s="87"/>
      <c r="O46" s="87">
        <v>6.1462555506196743</v>
      </c>
      <c r="P46" s="87">
        <v>12.729957647915121</v>
      </c>
      <c r="Q46" s="87">
        <v>144.23554946546793</v>
      </c>
      <c r="R46" s="87">
        <v>6.1928014627426808</v>
      </c>
      <c r="S46" s="87">
        <v>113.27597988611089</v>
      </c>
      <c r="T46" s="87">
        <v>34.923286374484043</v>
      </c>
      <c r="U46" s="87">
        <v>145.46332425267053</v>
      </c>
      <c r="V46" s="87">
        <v>12.729957647915121</v>
      </c>
      <c r="W46" s="87">
        <v>13.750924700802662</v>
      </c>
      <c r="X46" s="87">
        <v>6.1928014627426808</v>
      </c>
      <c r="Y46" s="87">
        <v>9.3306320140556291</v>
      </c>
      <c r="Z46" s="87">
        <v>34.923286374484043</v>
      </c>
      <c r="AA46" s="87"/>
      <c r="AB46" s="86">
        <v>42</v>
      </c>
      <c r="AC46" s="87">
        <v>6.3127421959633141</v>
      </c>
      <c r="AD46" s="87">
        <v>99.669530812751717</v>
      </c>
      <c r="AE46" s="87">
        <v>151.07691492870634</v>
      </c>
      <c r="AF46" s="87">
        <v>6.8177899502909325</v>
      </c>
      <c r="AG46" s="87">
        <v>113.26211177540911</v>
      </c>
      <c r="AH46" s="87">
        <v>32.871823205508647</v>
      </c>
      <c r="AI46" s="87">
        <v>150.76941368328278</v>
      </c>
      <c r="AJ46" s="87">
        <v>99.669530812751717</v>
      </c>
      <c r="AK46" s="87">
        <v>12.493432733359677</v>
      </c>
      <c r="AL46" s="87">
        <v>6.8177899502909325</v>
      </c>
      <c r="AM46" s="87">
        <v>6.3065625901383751</v>
      </c>
      <c r="AN46" s="87">
        <v>32.871823205508647</v>
      </c>
      <c r="AO46" s="87"/>
      <c r="AP46" s="86">
        <v>42</v>
      </c>
      <c r="AQ46" s="87">
        <v>6.3072482611752445</v>
      </c>
      <c r="AR46" s="87">
        <v>100.03428584944989</v>
      </c>
      <c r="AS46" s="87">
        <v>141.02986765819952</v>
      </c>
      <c r="AT46" s="87">
        <v>76.966258736766733</v>
      </c>
      <c r="AU46" s="87">
        <v>113.83114456702864</v>
      </c>
      <c r="AV46" s="87">
        <v>34.253180027699393</v>
      </c>
      <c r="AW46" s="87">
        <v>145.16589753012326</v>
      </c>
      <c r="AX46" s="87">
        <v>100.03428584944989</v>
      </c>
      <c r="AY46" s="87">
        <v>10.296859851759368</v>
      </c>
      <c r="AZ46" s="87">
        <v>76.966258736766733</v>
      </c>
      <c r="BA46" s="87">
        <v>3.7418238580174332</v>
      </c>
      <c r="BB46" s="87">
        <v>34.253180027699393</v>
      </c>
      <c r="BC46" s="87"/>
      <c r="BD46" s="86">
        <v>42</v>
      </c>
      <c r="BE46" s="87">
        <v>5.2535939695005149</v>
      </c>
      <c r="BF46" s="87">
        <v>99.479366109720331</v>
      </c>
      <c r="BG46" s="87">
        <v>148.5607186552017</v>
      </c>
      <c r="BH46" s="87">
        <v>5.1355490390273744</v>
      </c>
      <c r="BI46" s="87">
        <v>114.52381891695644</v>
      </c>
      <c r="BJ46" s="87">
        <v>35.268728035288099</v>
      </c>
      <c r="BK46" s="87">
        <v>147.46671896830262</v>
      </c>
      <c r="BL46" s="87">
        <v>99.479366109720331</v>
      </c>
      <c r="BM46" s="87">
        <v>13.236497633181941</v>
      </c>
      <c r="BN46" s="87">
        <v>5.1355490390273744</v>
      </c>
      <c r="BO46" s="87">
        <v>9.896731995382952</v>
      </c>
      <c r="BP46" s="87">
        <v>35.268728035288099</v>
      </c>
      <c r="BQ46" s="87"/>
      <c r="BR46" s="87">
        <v>5.8206005641069058</v>
      </c>
      <c r="BS46" s="87">
        <v>99.996719834560963</v>
      </c>
      <c r="BT46" s="87">
        <v>146.84852965095112</v>
      </c>
      <c r="BU46" s="87">
        <v>0.58937969184417582</v>
      </c>
      <c r="BV46" s="87">
        <v>115.28905674374769</v>
      </c>
      <c r="BW46" s="87">
        <v>99.658820101859277</v>
      </c>
      <c r="BX46" s="87">
        <v>151.20229291036438</v>
      </c>
      <c r="BY46" s="87">
        <v>99.996719834560963</v>
      </c>
      <c r="BZ46" s="87">
        <v>9.8079258323243597</v>
      </c>
      <c r="CA46" s="87">
        <v>0.58937969184417582</v>
      </c>
      <c r="CB46" s="87">
        <v>11.741016584364942</v>
      </c>
      <c r="CC46" s="87">
        <v>99.658820101859277</v>
      </c>
      <c r="CD46" s="87"/>
    </row>
    <row r="47" spans="1:82" x14ac:dyDescent="0.25">
      <c r="A47" s="86">
        <v>43</v>
      </c>
      <c r="B47" s="87">
        <v>5.6444194710194333</v>
      </c>
      <c r="C47" s="87">
        <v>100.05398312446933</v>
      </c>
      <c r="D47" s="87">
        <v>147.57539101586056</v>
      </c>
      <c r="E47" s="87">
        <v>5.2221341994668027</v>
      </c>
      <c r="F47" s="87">
        <v>114.42925495966659</v>
      </c>
      <c r="G47" s="87">
        <v>34.898435671777442</v>
      </c>
      <c r="H47" s="87">
        <v>145.22186889730028</v>
      </c>
      <c r="I47" s="87">
        <v>100.05398312446933</v>
      </c>
      <c r="J47" s="87">
        <v>12.908683411141986</v>
      </c>
      <c r="K47" s="87">
        <v>5.2221341994668027</v>
      </c>
      <c r="L47" s="87">
        <v>7.1859163535118986</v>
      </c>
      <c r="M47" s="87">
        <v>34.898435671777442</v>
      </c>
      <c r="N47" s="87"/>
      <c r="O47" s="87">
        <v>5.5602382169248754</v>
      </c>
      <c r="P47" s="87">
        <v>10.603251357239872</v>
      </c>
      <c r="Q47" s="87">
        <v>140.99792886726414</v>
      </c>
      <c r="R47" s="87">
        <v>5.3930707864302789</v>
      </c>
      <c r="S47" s="87">
        <v>110.61448789937873</v>
      </c>
      <c r="T47" s="87">
        <v>35.204376255373703</v>
      </c>
      <c r="U47" s="87">
        <v>147.93706135415738</v>
      </c>
      <c r="V47" s="87">
        <v>10.603251357239872</v>
      </c>
      <c r="W47" s="87">
        <v>11.772869290239937</v>
      </c>
      <c r="X47" s="87">
        <v>5.3930707864302789</v>
      </c>
      <c r="Y47" s="87">
        <v>11.021418043352686</v>
      </c>
      <c r="Z47" s="87">
        <v>35.204376255373703</v>
      </c>
      <c r="AA47" s="87"/>
      <c r="AB47" s="86">
        <v>43</v>
      </c>
      <c r="AC47" s="87">
        <v>6.712095063232228</v>
      </c>
      <c r="AD47" s="87">
        <v>99.968233018762248</v>
      </c>
      <c r="AE47" s="87">
        <v>147.64199540001647</v>
      </c>
      <c r="AF47" s="87">
        <v>6.0834591435743519</v>
      </c>
      <c r="AG47" s="87">
        <v>114.00562278898593</v>
      </c>
      <c r="AH47" s="87">
        <v>32.073799341031346</v>
      </c>
      <c r="AI47" s="87">
        <v>149.33185183394821</v>
      </c>
      <c r="AJ47" s="87">
        <v>99.968233018762248</v>
      </c>
      <c r="AK47" s="87">
        <v>11.549021291053633</v>
      </c>
      <c r="AL47" s="87">
        <v>6.0834591435743519</v>
      </c>
      <c r="AM47" s="87">
        <v>11.362698012925001</v>
      </c>
      <c r="AN47" s="87">
        <v>32.073799341031346</v>
      </c>
      <c r="AO47" s="87"/>
      <c r="AP47" s="86">
        <v>43</v>
      </c>
      <c r="AQ47" s="87">
        <v>6.4133268778543595</v>
      </c>
      <c r="AR47" s="87">
        <v>99.372359412444965</v>
      </c>
      <c r="AS47" s="87">
        <v>144.19042710937194</v>
      </c>
      <c r="AT47" s="87">
        <v>76.200833964106195</v>
      </c>
      <c r="AU47" s="87">
        <v>113.09715285015288</v>
      </c>
      <c r="AV47" s="87">
        <v>32.669917980356487</v>
      </c>
      <c r="AW47" s="87">
        <v>146.83944370435137</v>
      </c>
      <c r="AX47" s="87">
        <v>99.372359412444965</v>
      </c>
      <c r="AY47" s="87">
        <v>13.912970147005062</v>
      </c>
      <c r="AZ47" s="87">
        <v>76.200833964106195</v>
      </c>
      <c r="BA47" s="87">
        <v>4.6448628537360026</v>
      </c>
      <c r="BB47" s="87">
        <v>32.669917980356487</v>
      </c>
      <c r="BC47" s="87"/>
      <c r="BD47" s="86">
        <v>43</v>
      </c>
      <c r="BE47" s="87">
        <v>6.0327119453194475</v>
      </c>
      <c r="BF47" s="87">
        <v>99.942055315606737</v>
      </c>
      <c r="BG47" s="87">
        <v>147.34354475291977</v>
      </c>
      <c r="BH47" s="87">
        <v>4.0238519800713712</v>
      </c>
      <c r="BI47" s="87">
        <v>113.99589890041962</v>
      </c>
      <c r="BJ47" s="87">
        <v>33.638266481514414</v>
      </c>
      <c r="BK47" s="87">
        <v>149.83721250948247</v>
      </c>
      <c r="BL47" s="87">
        <v>99.942055315606737</v>
      </c>
      <c r="BM47" s="87">
        <v>11.584193455629626</v>
      </c>
      <c r="BN47" s="87">
        <v>4.0238519800713712</v>
      </c>
      <c r="BO47" s="87">
        <v>13.757561239266186</v>
      </c>
      <c r="BP47" s="87">
        <v>33.638266481514414</v>
      </c>
      <c r="BQ47" s="87"/>
      <c r="BR47" s="87">
        <v>6.2750270601080631</v>
      </c>
      <c r="BS47" s="87">
        <v>99.237304141280688</v>
      </c>
      <c r="BT47" s="87">
        <v>149.37870760910403</v>
      </c>
      <c r="BU47" s="87">
        <v>1.4751548412471878</v>
      </c>
      <c r="BV47" s="87">
        <v>113.39958100431195</v>
      </c>
      <c r="BW47" s="87">
        <v>99.542936805594806</v>
      </c>
      <c r="BX47" s="87">
        <v>151.77010645846715</v>
      </c>
      <c r="BY47" s="87">
        <v>99.237304141280688</v>
      </c>
      <c r="BZ47" s="87">
        <v>12.048708366248054</v>
      </c>
      <c r="CA47" s="87">
        <v>1.4751548412471878</v>
      </c>
      <c r="CB47" s="87">
        <v>12.27277370479241</v>
      </c>
      <c r="CC47" s="87">
        <v>99.542936805594806</v>
      </c>
      <c r="CD47" s="87"/>
    </row>
    <row r="48" spans="1:82" x14ac:dyDescent="0.25">
      <c r="A48" s="86">
        <v>44</v>
      </c>
      <c r="B48" s="87">
        <v>5.8769237822647682</v>
      </c>
      <c r="C48" s="87">
        <v>99.718916242738374</v>
      </c>
      <c r="D48" s="87">
        <v>148.00220165912805</v>
      </c>
      <c r="E48" s="87">
        <v>5.6753319129228945</v>
      </c>
      <c r="F48" s="87">
        <v>113.584796977896</v>
      </c>
      <c r="G48" s="87">
        <v>33.43890123322219</v>
      </c>
      <c r="H48" s="87">
        <v>151.60341324322403</v>
      </c>
      <c r="I48" s="87">
        <v>99.718916242738374</v>
      </c>
      <c r="J48" s="87">
        <v>11.254183145057732</v>
      </c>
      <c r="K48" s="87">
        <v>5.6753319129228945</v>
      </c>
      <c r="L48" s="87">
        <v>9.9092964457430117</v>
      </c>
      <c r="M48" s="87">
        <v>33.43890123322219</v>
      </c>
      <c r="N48" s="87"/>
      <c r="O48" s="87">
        <v>5.1607250794988335</v>
      </c>
      <c r="P48" s="87">
        <v>10.826133973621877</v>
      </c>
      <c r="Q48" s="87">
        <v>142.68950365159756</v>
      </c>
      <c r="R48" s="87">
        <v>5.7384955931418649</v>
      </c>
      <c r="S48" s="87">
        <v>111.95407922370482</v>
      </c>
      <c r="T48" s="87">
        <v>34.044884982322714</v>
      </c>
      <c r="U48" s="87">
        <v>145.05212075717762</v>
      </c>
      <c r="V48" s="87">
        <v>10.826133973621877</v>
      </c>
      <c r="W48" s="87">
        <v>10.57825824817607</v>
      </c>
      <c r="X48" s="87">
        <v>5.7384955931418649</v>
      </c>
      <c r="Y48" s="87">
        <v>16.573398010884247</v>
      </c>
      <c r="Z48" s="87">
        <v>34.044884982322714</v>
      </c>
      <c r="AA48" s="87"/>
      <c r="AB48" s="86">
        <v>44</v>
      </c>
      <c r="AC48" s="87">
        <v>5.6949793064073893</v>
      </c>
      <c r="AD48" s="87">
        <v>100.76672909463993</v>
      </c>
      <c r="AE48" s="87">
        <v>149.68021261540113</v>
      </c>
      <c r="AF48" s="87">
        <v>7.0242597398049949</v>
      </c>
      <c r="AG48" s="87">
        <v>113.41490534583791</v>
      </c>
      <c r="AH48" s="87">
        <v>33.830428725771391</v>
      </c>
      <c r="AI48" s="87">
        <v>149.80598180347914</v>
      </c>
      <c r="AJ48" s="87">
        <v>100.76672909463993</v>
      </c>
      <c r="AK48" s="87">
        <v>11.71809407271232</v>
      </c>
      <c r="AL48" s="87">
        <v>7.0242597398049949</v>
      </c>
      <c r="AM48" s="87">
        <v>14.878001499618971</v>
      </c>
      <c r="AN48" s="87">
        <v>33.830428725771391</v>
      </c>
      <c r="AO48" s="87"/>
      <c r="AP48" s="86">
        <v>44</v>
      </c>
      <c r="AQ48" s="87">
        <v>7.2829672816595208</v>
      </c>
      <c r="AR48" s="87">
        <v>99.565902477331804</v>
      </c>
      <c r="AS48" s="87">
        <v>141.31388218309462</v>
      </c>
      <c r="AT48" s="87">
        <v>77.738547219790235</v>
      </c>
      <c r="AU48" s="87">
        <v>113.42913027718062</v>
      </c>
      <c r="AV48" s="87">
        <v>35.442148837119518</v>
      </c>
      <c r="AW48" s="87">
        <v>144.74735523277567</v>
      </c>
      <c r="AX48" s="87">
        <v>99.565902477331804</v>
      </c>
      <c r="AY48" s="87">
        <v>9.3631886466167771</v>
      </c>
      <c r="AZ48" s="87">
        <v>77.738547219790235</v>
      </c>
      <c r="BA48" s="87">
        <v>5.5392055539246403</v>
      </c>
      <c r="BB48" s="87">
        <v>35.442148837119518</v>
      </c>
      <c r="BC48" s="87"/>
      <c r="BD48" s="86">
        <v>44</v>
      </c>
      <c r="BE48" s="87">
        <v>6.1432964229179809</v>
      </c>
      <c r="BF48" s="87">
        <v>99.397477579311669</v>
      </c>
      <c r="BG48" s="87">
        <v>148.9704278997815</v>
      </c>
      <c r="BH48" s="87">
        <v>7.4920969359579699</v>
      </c>
      <c r="BI48" s="87">
        <v>111.77864679412112</v>
      </c>
      <c r="BJ48" s="87">
        <v>33.751264436878259</v>
      </c>
      <c r="BK48" s="87">
        <v>149.69703151534137</v>
      </c>
      <c r="BL48" s="87">
        <v>99.397477579311669</v>
      </c>
      <c r="BM48" s="87">
        <v>13.535954585567389</v>
      </c>
      <c r="BN48" s="87">
        <v>7.4920969359579699</v>
      </c>
      <c r="BO48" s="87">
        <v>7.7187930421411206</v>
      </c>
      <c r="BP48" s="87">
        <v>33.751264436878259</v>
      </c>
      <c r="BQ48" s="87"/>
      <c r="BR48" s="87">
        <v>5.3282402463432827</v>
      </c>
      <c r="BS48" s="87">
        <v>99.975849794523256</v>
      </c>
      <c r="BT48" s="87">
        <v>149.92583769431312</v>
      </c>
      <c r="BU48" s="87">
        <v>6.6932299957441876E-2</v>
      </c>
      <c r="BV48" s="87">
        <v>113.15104099378324</v>
      </c>
      <c r="BW48" s="87">
        <v>99.393803897552488</v>
      </c>
      <c r="BX48" s="87">
        <v>151.79402639003385</v>
      </c>
      <c r="BY48" s="87">
        <v>99.975849794523256</v>
      </c>
      <c r="BZ48" s="87">
        <v>10.776182511256307</v>
      </c>
      <c r="CA48" s="87">
        <v>6.6932299957441876E-2</v>
      </c>
      <c r="CB48" s="87">
        <v>10.656755712932997</v>
      </c>
      <c r="CC48" s="87">
        <v>99.393803897552488</v>
      </c>
      <c r="CD48" s="87"/>
    </row>
    <row r="49" spans="1:82" x14ac:dyDescent="0.25">
      <c r="A49" s="86">
        <v>45</v>
      </c>
      <c r="B49" s="87">
        <v>6.3612720237835827</v>
      </c>
      <c r="C49" s="87">
        <v>98.690812777946988</v>
      </c>
      <c r="D49" s="87">
        <v>149.30013821163098</v>
      </c>
      <c r="E49" s="87">
        <v>5.8513212255598592</v>
      </c>
      <c r="F49" s="87">
        <v>113.99904358409496</v>
      </c>
      <c r="G49" s="87">
        <v>32.758634075698346</v>
      </c>
      <c r="H49" s="87">
        <v>148.97294311364413</v>
      </c>
      <c r="I49" s="87">
        <v>98.690812777946988</v>
      </c>
      <c r="J49" s="87">
        <v>13.726598997433765</v>
      </c>
      <c r="K49" s="87">
        <v>5.8513212255598592</v>
      </c>
      <c r="L49" s="87">
        <v>7.7598953996285749</v>
      </c>
      <c r="M49" s="87">
        <v>32.758634075698346</v>
      </c>
      <c r="N49" s="87"/>
      <c r="O49" s="87">
        <v>3.9401899366241913</v>
      </c>
      <c r="P49" s="87">
        <v>11.827982985633163</v>
      </c>
      <c r="Q49" s="87">
        <v>143.45401468175538</v>
      </c>
      <c r="R49" s="87">
        <v>5.3108273632979071</v>
      </c>
      <c r="S49" s="87">
        <v>114.67142754764964</v>
      </c>
      <c r="T49" s="87">
        <v>31.57508419934846</v>
      </c>
      <c r="U49" s="87">
        <v>145.01241835459663</v>
      </c>
      <c r="V49" s="87">
        <v>11.827982985633163</v>
      </c>
      <c r="W49" s="87">
        <v>10.663950461974245</v>
      </c>
      <c r="X49" s="87">
        <v>5.3108273632979071</v>
      </c>
      <c r="Y49" s="87">
        <v>7.4706560709266423</v>
      </c>
      <c r="Z49" s="87">
        <v>31.57508419934846</v>
      </c>
      <c r="AA49" s="87"/>
      <c r="AB49" s="86">
        <v>45</v>
      </c>
      <c r="AC49" s="87">
        <v>5.9374179339999538</v>
      </c>
      <c r="AD49" s="87">
        <v>98.889126421857682</v>
      </c>
      <c r="AE49" s="87">
        <v>150.04312119991175</v>
      </c>
      <c r="AF49" s="87">
        <v>5.934636683786553</v>
      </c>
      <c r="AG49" s="87">
        <v>112.28169083917533</v>
      </c>
      <c r="AH49" s="87">
        <v>32.052435597273146</v>
      </c>
      <c r="AI49" s="87">
        <v>150.74388016748622</v>
      </c>
      <c r="AJ49" s="87">
        <v>98.889126421857682</v>
      </c>
      <c r="AK49" s="87">
        <v>11.334273628237368</v>
      </c>
      <c r="AL49" s="87">
        <v>5.934636683786553</v>
      </c>
      <c r="AM49" s="87">
        <v>3.2531278822307392</v>
      </c>
      <c r="AN49" s="87">
        <v>32.052435597273146</v>
      </c>
      <c r="AO49" s="87"/>
      <c r="AP49" s="86">
        <v>45</v>
      </c>
      <c r="AQ49" s="87">
        <v>6.0753341625418704</v>
      </c>
      <c r="AR49" s="87">
        <v>100.47443511359701</v>
      </c>
      <c r="AS49" s="87">
        <v>142.5955502593032</v>
      </c>
      <c r="AT49" s="87">
        <v>78.38887522357463</v>
      </c>
      <c r="AU49" s="87">
        <v>114.58130826920042</v>
      </c>
      <c r="AV49" s="87">
        <v>33.288473276226902</v>
      </c>
      <c r="AW49" s="87">
        <v>142.46637997437409</v>
      </c>
      <c r="AX49" s="87">
        <v>100.47443511359701</v>
      </c>
      <c r="AY49" s="87">
        <v>10.696089040322388</v>
      </c>
      <c r="AZ49" s="87">
        <v>78.38887522357463</v>
      </c>
      <c r="BA49" s="87">
        <v>3.7144325885005989</v>
      </c>
      <c r="BB49" s="87">
        <v>33.288473276226902</v>
      </c>
      <c r="BC49" s="87"/>
      <c r="BD49" s="86">
        <v>45</v>
      </c>
      <c r="BE49" s="87">
        <v>6.1111481616744729</v>
      </c>
      <c r="BF49" s="87">
        <v>99.918738443597405</v>
      </c>
      <c r="BG49" s="87">
        <v>148.26708623216788</v>
      </c>
      <c r="BH49" s="87">
        <v>6.0043607191695338</v>
      </c>
      <c r="BI49" s="87">
        <v>112.99519589331334</v>
      </c>
      <c r="BJ49" s="87">
        <v>33.518870811434404</v>
      </c>
      <c r="BK49" s="87">
        <v>148.61527661677684</v>
      </c>
      <c r="BL49" s="87">
        <v>99.918738443597405</v>
      </c>
      <c r="BM49" s="87">
        <v>8.7863731412384727</v>
      </c>
      <c r="BN49" s="87">
        <v>6.0043607191695338</v>
      </c>
      <c r="BO49" s="87">
        <v>7.3527536887940688</v>
      </c>
      <c r="BP49" s="87">
        <v>33.518870811434404</v>
      </c>
      <c r="BQ49" s="87"/>
      <c r="BR49" s="87">
        <v>6.3958443956810553</v>
      </c>
      <c r="BS49" s="87">
        <v>99.802099615364142</v>
      </c>
      <c r="BT49" s="87">
        <v>148.55466874920864</v>
      </c>
      <c r="BU49" s="87">
        <v>1.0627202484219165</v>
      </c>
      <c r="BV49" s="87">
        <v>112.7763185227564</v>
      </c>
      <c r="BW49" s="87">
        <v>100.29862759566255</v>
      </c>
      <c r="BX49" s="87">
        <v>148.49164139143167</v>
      </c>
      <c r="BY49" s="87">
        <v>99.802099615364142</v>
      </c>
      <c r="BZ49" s="87">
        <v>12.351659664807432</v>
      </c>
      <c r="CA49" s="87">
        <v>1.0627202484219165</v>
      </c>
      <c r="CB49" s="87">
        <v>12.280629055310564</v>
      </c>
      <c r="CC49" s="87">
        <v>100.29862759566255</v>
      </c>
      <c r="CD49" s="87"/>
    </row>
    <row r="50" spans="1:82" x14ac:dyDescent="0.25">
      <c r="A50" s="86">
        <v>46</v>
      </c>
      <c r="B50" s="87">
        <v>6.1774012132440186</v>
      </c>
      <c r="C50" s="87">
        <v>99.661186633942521</v>
      </c>
      <c r="D50" s="87">
        <v>146.61049008013799</v>
      </c>
      <c r="E50" s="87">
        <v>4.3669081478973464</v>
      </c>
      <c r="F50" s="87">
        <v>112.67982200096694</v>
      </c>
      <c r="G50" s="87">
        <v>34.294002205390576</v>
      </c>
      <c r="H50" s="87">
        <v>146.78917092142095</v>
      </c>
      <c r="I50" s="87">
        <v>99.661186633942521</v>
      </c>
      <c r="J50" s="87">
        <v>13.564145610495231</v>
      </c>
      <c r="K50" s="87">
        <v>4.3669081478973464</v>
      </c>
      <c r="L50" s="87">
        <v>8.2694832895081607</v>
      </c>
      <c r="M50" s="87">
        <v>34.294002205390576</v>
      </c>
      <c r="N50" s="87"/>
      <c r="O50" s="87">
        <v>5.7413804628354619</v>
      </c>
      <c r="P50" s="87">
        <v>11.200723701098099</v>
      </c>
      <c r="Q50" s="87">
        <v>142.25411163946174</v>
      </c>
      <c r="R50" s="87">
        <v>5.7030889758429906</v>
      </c>
      <c r="S50" s="87">
        <v>113.19258031641452</v>
      </c>
      <c r="T50" s="87">
        <v>35.387634991673842</v>
      </c>
      <c r="U50" s="87">
        <v>148.09613690959875</v>
      </c>
      <c r="V50" s="87">
        <v>11.200723701098099</v>
      </c>
      <c r="W50" s="87">
        <v>9.209277605832682</v>
      </c>
      <c r="X50" s="87">
        <v>5.7030889758429906</v>
      </c>
      <c r="Y50" s="87">
        <v>16.103370707232497</v>
      </c>
      <c r="Z50" s="87">
        <v>35.387634991673842</v>
      </c>
      <c r="AA50" s="87"/>
      <c r="AB50" s="86">
        <v>46</v>
      </c>
      <c r="AC50" s="87">
        <v>5.7171877588305682</v>
      </c>
      <c r="AD50" s="87">
        <v>99.860596916096711</v>
      </c>
      <c r="AE50" s="87">
        <v>150.00242374931477</v>
      </c>
      <c r="AF50" s="87">
        <v>4.5682599794127396</v>
      </c>
      <c r="AG50" s="87">
        <v>115.33386067947664</v>
      </c>
      <c r="AH50" s="87">
        <v>34.302137024204377</v>
      </c>
      <c r="AI50" s="87">
        <v>149.7306015000517</v>
      </c>
      <c r="AJ50" s="87">
        <v>99.860596916096711</v>
      </c>
      <c r="AK50" s="87">
        <v>15.072301537346128</v>
      </c>
      <c r="AL50" s="87">
        <v>4.5682599794127396</v>
      </c>
      <c r="AM50" s="87">
        <v>3.6667213675170203</v>
      </c>
      <c r="AN50" s="87">
        <v>34.302137024204377</v>
      </c>
      <c r="AO50" s="87"/>
      <c r="AP50" s="86">
        <v>46</v>
      </c>
      <c r="AQ50" s="87">
        <v>6.51879010427096</v>
      </c>
      <c r="AR50" s="87">
        <v>99.60038335324316</v>
      </c>
      <c r="AS50" s="87">
        <v>144.11825475377012</v>
      </c>
      <c r="AT50" s="87">
        <v>73.834403661638603</v>
      </c>
      <c r="AU50" s="87">
        <v>114.72912369641229</v>
      </c>
      <c r="AV50" s="87">
        <v>34.379450487083439</v>
      </c>
      <c r="AW50" s="87">
        <v>145.70471197603388</v>
      </c>
      <c r="AX50" s="87">
        <v>99.60038335324316</v>
      </c>
      <c r="AY50" s="87">
        <v>13.401972163094705</v>
      </c>
      <c r="AZ50" s="87">
        <v>73.834403661638603</v>
      </c>
      <c r="BA50" s="87">
        <v>2.0343100070717894</v>
      </c>
      <c r="BB50" s="87">
        <v>34.379450487083439</v>
      </c>
      <c r="BC50" s="87"/>
      <c r="BD50" s="86">
        <v>46</v>
      </c>
      <c r="BE50" s="87">
        <v>6.2707737432477462</v>
      </c>
      <c r="BF50" s="87">
        <v>99.712784266705341</v>
      </c>
      <c r="BG50" s="87">
        <v>150.02743905467108</v>
      </c>
      <c r="BH50" s="87">
        <v>6.5008043915289564</v>
      </c>
      <c r="BI50" s="87">
        <v>112.62914018109069</v>
      </c>
      <c r="BJ50" s="87">
        <v>32.603545891608078</v>
      </c>
      <c r="BK50" s="87">
        <v>148.65230759182805</v>
      </c>
      <c r="BL50" s="87">
        <v>99.712784266705341</v>
      </c>
      <c r="BM50" s="87">
        <v>10.363015181849567</v>
      </c>
      <c r="BN50" s="87">
        <v>6.5008043915289564</v>
      </c>
      <c r="BO50" s="87">
        <v>5.1952789322548671</v>
      </c>
      <c r="BP50" s="87">
        <v>32.603545891608078</v>
      </c>
      <c r="BQ50" s="87"/>
      <c r="BR50" s="87">
        <v>5.843381635382479</v>
      </c>
      <c r="BS50" s="87">
        <v>98.709681799063603</v>
      </c>
      <c r="BT50" s="87">
        <v>147.31330370029764</v>
      </c>
      <c r="BU50" s="87">
        <v>0.11083912928229078</v>
      </c>
      <c r="BV50" s="87">
        <v>113.91337585372457</v>
      </c>
      <c r="BW50" s="87">
        <v>99.391883531827631</v>
      </c>
      <c r="BX50" s="87">
        <v>147.40357349611537</v>
      </c>
      <c r="BY50" s="87">
        <v>98.709681799063603</v>
      </c>
      <c r="BZ50" s="87">
        <v>10.847128654612781</v>
      </c>
      <c r="CA50" s="87">
        <v>0.11083912928229078</v>
      </c>
      <c r="CB50" s="87">
        <v>6.8048840222427582</v>
      </c>
      <c r="CC50" s="87">
        <v>99.391883531827631</v>
      </c>
      <c r="CD50" s="87"/>
    </row>
    <row r="51" spans="1:82" x14ac:dyDescent="0.25">
      <c r="A51" s="86">
        <v>47</v>
      </c>
      <c r="B51" s="87">
        <v>5.8767532874767507</v>
      </c>
      <c r="C51" s="87">
        <v>99.495442974009094</v>
      </c>
      <c r="D51" s="87">
        <v>147.53030277912814</v>
      </c>
      <c r="E51" s="87">
        <v>5.6262890622182651</v>
      </c>
      <c r="F51" s="87">
        <v>113.19424380111222</v>
      </c>
      <c r="G51" s="87">
        <v>34.492222335622152</v>
      </c>
      <c r="H51" s="87">
        <v>151.65035026335619</v>
      </c>
      <c r="I51" s="87">
        <v>99.495442974009094</v>
      </c>
      <c r="J51" s="87">
        <v>12.480885888931526</v>
      </c>
      <c r="K51" s="87">
        <v>5.6262890622182651</v>
      </c>
      <c r="L51" s="87">
        <v>14.050447600305585</v>
      </c>
      <c r="M51" s="87">
        <v>34.492222335622152</v>
      </c>
      <c r="N51" s="87"/>
      <c r="O51" s="87">
        <v>5.8785549690565722</v>
      </c>
      <c r="P51" s="87">
        <v>9.9447988381549397</v>
      </c>
      <c r="Q51" s="87">
        <v>142.11828724323956</v>
      </c>
      <c r="R51" s="87">
        <v>5.9210177150045604</v>
      </c>
      <c r="S51" s="87">
        <v>112.2906934874399</v>
      </c>
      <c r="T51" s="87">
        <v>33.082527452560143</v>
      </c>
      <c r="U51" s="87">
        <v>141.99069859736719</v>
      </c>
      <c r="V51" s="87">
        <v>9.9447988381549397</v>
      </c>
      <c r="W51" s="87">
        <v>15.155765200431341</v>
      </c>
      <c r="X51" s="87">
        <v>5.9210177150045604</v>
      </c>
      <c r="Y51" s="87">
        <v>10.610510356060221</v>
      </c>
      <c r="Z51" s="87">
        <v>33.082527452560143</v>
      </c>
      <c r="AA51" s="87"/>
      <c r="AB51" s="86">
        <v>47</v>
      </c>
      <c r="AC51" s="87">
        <v>4.953504541803917</v>
      </c>
      <c r="AD51" s="87">
        <v>99.245142688176045</v>
      </c>
      <c r="AE51" s="87">
        <v>148.87382488548641</v>
      </c>
      <c r="AF51" s="87">
        <v>5.7734731235824324</v>
      </c>
      <c r="AG51" s="87">
        <v>113.64803868351032</v>
      </c>
      <c r="AH51" s="87">
        <v>33.380161069036618</v>
      </c>
      <c r="AI51" s="87">
        <v>149.05869091284609</v>
      </c>
      <c r="AJ51" s="87">
        <v>99.245142688176045</v>
      </c>
      <c r="AK51" s="87">
        <v>11.204889341035903</v>
      </c>
      <c r="AL51" s="87">
        <v>5.7734731235824324</v>
      </c>
      <c r="AM51" s="87">
        <v>8.3179207497922611</v>
      </c>
      <c r="AN51" s="87">
        <v>33.380161069036618</v>
      </c>
      <c r="AO51" s="87"/>
      <c r="AP51" s="86">
        <v>47</v>
      </c>
      <c r="AQ51" s="87">
        <v>5.8000570746983682</v>
      </c>
      <c r="AR51" s="87">
        <v>99.289317688658258</v>
      </c>
      <c r="AS51" s="87">
        <v>143.63325829428061</v>
      </c>
      <c r="AT51" s="87">
        <v>75.053556737357226</v>
      </c>
      <c r="AU51" s="87">
        <v>111.1819924673043</v>
      </c>
      <c r="AV51" s="87">
        <v>32.459426339187807</v>
      </c>
      <c r="AW51" s="87">
        <v>142.13717596586827</v>
      </c>
      <c r="AX51" s="87">
        <v>99.289317688658258</v>
      </c>
      <c r="AY51" s="87">
        <v>11.034699678908559</v>
      </c>
      <c r="AZ51" s="87">
        <v>75.053556737357226</v>
      </c>
      <c r="BA51" s="87">
        <v>2.6172050633660708</v>
      </c>
      <c r="BB51" s="87">
        <v>32.459426339187807</v>
      </c>
      <c r="BC51" s="87"/>
      <c r="BD51" s="86">
        <v>47</v>
      </c>
      <c r="BE51" s="87">
        <v>6.1903708195529656</v>
      </c>
      <c r="BF51" s="87">
        <v>99.307596737712018</v>
      </c>
      <c r="BG51" s="87">
        <v>148.11047187729113</v>
      </c>
      <c r="BH51" s="87">
        <v>5.0628307010012286</v>
      </c>
      <c r="BI51" s="87">
        <v>113.34991401192727</v>
      </c>
      <c r="BJ51" s="87">
        <v>31.979643942467927</v>
      </c>
      <c r="BK51" s="87">
        <v>148.99814256716957</v>
      </c>
      <c r="BL51" s="87">
        <v>99.307596737712018</v>
      </c>
      <c r="BM51" s="87">
        <v>12.122351698011686</v>
      </c>
      <c r="BN51" s="87">
        <v>5.0628307010012286</v>
      </c>
      <c r="BO51" s="87">
        <v>13.175197093532345</v>
      </c>
      <c r="BP51" s="87">
        <v>31.979643942467927</v>
      </c>
      <c r="BQ51" s="87"/>
      <c r="BR51" s="87">
        <v>5.6973918275186737</v>
      </c>
      <c r="BS51" s="87">
        <v>99.829650080606697</v>
      </c>
      <c r="BT51" s="87">
        <v>148.28392893594241</v>
      </c>
      <c r="BU51" s="87">
        <v>1.19829777536851</v>
      </c>
      <c r="BV51" s="87">
        <v>113.67021525443896</v>
      </c>
      <c r="BW51" s="87">
        <v>100.15539724861549</v>
      </c>
      <c r="BX51" s="87">
        <v>149.28563719789145</v>
      </c>
      <c r="BY51" s="87">
        <v>99.829650080606697</v>
      </c>
      <c r="BZ51" s="87">
        <v>14.543708500802317</v>
      </c>
      <c r="CA51" s="87">
        <v>1.19829777536851</v>
      </c>
      <c r="CB51" s="87">
        <v>11.744057771070343</v>
      </c>
      <c r="CC51" s="87">
        <v>100.15539724861549</v>
      </c>
      <c r="CD51" s="87"/>
    </row>
    <row r="52" spans="1:82" x14ac:dyDescent="0.25">
      <c r="A52" s="86">
        <v>48</v>
      </c>
      <c r="B52" s="87">
        <v>5.5002383039157277</v>
      </c>
      <c r="C52" s="87">
        <v>98.677715772943728</v>
      </c>
      <c r="D52" s="87">
        <v>149.17197354890152</v>
      </c>
      <c r="E52" s="87">
        <v>3.9218800078319784</v>
      </c>
      <c r="F52" s="87">
        <v>114.21748482661263</v>
      </c>
      <c r="G52" s="87">
        <v>34.174403626225811</v>
      </c>
      <c r="H52" s="87">
        <v>150.01691066776294</v>
      </c>
      <c r="I52" s="87">
        <v>98.677715772943728</v>
      </c>
      <c r="J52" s="87">
        <v>8.7452514928171983</v>
      </c>
      <c r="K52" s="87">
        <v>3.9218800078319784</v>
      </c>
      <c r="L52" s="87">
        <v>2.5431670908838733</v>
      </c>
      <c r="M52" s="87">
        <v>34.174403626225811</v>
      </c>
      <c r="N52" s="87"/>
      <c r="O52" s="87">
        <v>5.6108675555053793</v>
      </c>
      <c r="P52" s="87">
        <v>9.6528840674164513</v>
      </c>
      <c r="Q52" s="87">
        <v>141.06735794432686</v>
      </c>
      <c r="R52" s="87">
        <v>4.2391156600860951</v>
      </c>
      <c r="S52" s="87">
        <v>115.72872309801141</v>
      </c>
      <c r="T52" s="87">
        <v>35.005313902095814</v>
      </c>
      <c r="U52" s="87">
        <v>149.20296642159005</v>
      </c>
      <c r="V52" s="87">
        <v>9.6528840674164513</v>
      </c>
      <c r="W52" s="87">
        <v>8.8268113337940211</v>
      </c>
      <c r="X52" s="87">
        <v>4.2391156600860951</v>
      </c>
      <c r="Y52" s="87">
        <v>10.054481320768165</v>
      </c>
      <c r="Z52" s="87">
        <v>35.005313902095814</v>
      </c>
      <c r="AA52" s="87"/>
      <c r="AB52" s="86">
        <v>48</v>
      </c>
      <c r="AC52" s="87">
        <v>5.067460034651047</v>
      </c>
      <c r="AD52" s="87">
        <v>99.945585461524615</v>
      </c>
      <c r="AE52" s="87">
        <v>149.37844128345398</v>
      </c>
      <c r="AF52" s="87">
        <v>6.7794132782918171</v>
      </c>
      <c r="AG52" s="87">
        <v>113.12005112046792</v>
      </c>
      <c r="AH52" s="87">
        <v>34.795159275899309</v>
      </c>
      <c r="AI52" s="87">
        <v>151.41837119449409</v>
      </c>
      <c r="AJ52" s="87">
        <v>99.945585461524615</v>
      </c>
      <c r="AK52" s="87">
        <v>11.025586485274008</v>
      </c>
      <c r="AL52" s="87">
        <v>6.7794132782918171</v>
      </c>
      <c r="AM52" s="87">
        <v>7.1195319767591103</v>
      </c>
      <c r="AN52" s="87">
        <v>34.795159275899309</v>
      </c>
      <c r="AO52" s="87"/>
      <c r="AP52" s="86">
        <v>48</v>
      </c>
      <c r="AQ52" s="87">
        <v>6.5168591886737834</v>
      </c>
      <c r="AR52" s="87">
        <v>98.559271178912709</v>
      </c>
      <c r="AS52" s="87">
        <v>142.83647295715471</v>
      </c>
      <c r="AT52" s="87">
        <v>77.741359806136487</v>
      </c>
      <c r="AU52" s="87">
        <v>113.36875988304176</v>
      </c>
      <c r="AV52" s="87">
        <v>33.877958821067764</v>
      </c>
      <c r="AW52" s="87">
        <v>138.80316848723186</v>
      </c>
      <c r="AX52" s="87">
        <v>98.559271178912709</v>
      </c>
      <c r="AY52" s="87">
        <v>8.536496074497137</v>
      </c>
      <c r="AZ52" s="87">
        <v>77.741359806136487</v>
      </c>
      <c r="BA52" s="87">
        <v>4.3357491192919699</v>
      </c>
      <c r="BB52" s="87">
        <v>33.877958821067764</v>
      </c>
      <c r="BC52" s="87"/>
      <c r="BD52" s="86">
        <v>48</v>
      </c>
      <c r="BE52" s="87">
        <v>6.3220273486015257</v>
      </c>
      <c r="BF52" s="87">
        <v>99.429248772655612</v>
      </c>
      <c r="BG52" s="87">
        <v>150.53106269318457</v>
      </c>
      <c r="BH52" s="87">
        <v>6.0310890362327934</v>
      </c>
      <c r="BI52" s="87">
        <v>114.11687192850722</v>
      </c>
      <c r="BJ52" s="87">
        <v>33.711700766721052</v>
      </c>
      <c r="BK52" s="87">
        <v>149.92917512953713</v>
      </c>
      <c r="BL52" s="87">
        <v>99.429248772655612</v>
      </c>
      <c r="BM52" s="87">
        <v>11.014319879911213</v>
      </c>
      <c r="BN52" s="87">
        <v>6.0310890362327934</v>
      </c>
      <c r="BO52" s="87">
        <v>12.61036702158529</v>
      </c>
      <c r="BP52" s="87">
        <v>33.711700766721052</v>
      </c>
      <c r="BQ52" s="87"/>
      <c r="BR52" s="87">
        <v>5.3007757912873235</v>
      </c>
      <c r="BS52" s="87">
        <v>100.30928908285816</v>
      </c>
      <c r="BT52" s="87">
        <v>149.36023084040235</v>
      </c>
      <c r="BU52" s="87">
        <v>1.715572483676042</v>
      </c>
      <c r="BV52" s="87">
        <v>115.74573468122584</v>
      </c>
      <c r="BW52" s="87">
        <v>99.704241745812425</v>
      </c>
      <c r="BX52" s="87">
        <v>149.84781080727444</v>
      </c>
      <c r="BY52" s="87">
        <v>100.30928908285816</v>
      </c>
      <c r="BZ52" s="87">
        <v>9.3126695796895547</v>
      </c>
      <c r="CA52" s="87">
        <v>1.715572483676042</v>
      </c>
      <c r="CB52" s="87">
        <v>9.8706026608675046</v>
      </c>
      <c r="CC52" s="87">
        <v>99.704241745812425</v>
      </c>
      <c r="CD52" s="87"/>
    </row>
    <row r="53" spans="1:82" x14ac:dyDescent="0.25">
      <c r="A53" s="86">
        <v>49</v>
      </c>
      <c r="B53" s="87">
        <v>5.906508047450739</v>
      </c>
      <c r="C53" s="87">
        <v>98.629976927060369</v>
      </c>
      <c r="D53" s="87">
        <v>148.90379987773412</v>
      </c>
      <c r="E53" s="87">
        <v>6.0163432786876108</v>
      </c>
      <c r="F53" s="87">
        <v>113.17987425981809</v>
      </c>
      <c r="G53" s="87">
        <v>33.980844793288099</v>
      </c>
      <c r="H53" s="87">
        <v>152.87197212127955</v>
      </c>
      <c r="I53" s="87">
        <v>98.629976927060369</v>
      </c>
      <c r="J53" s="87">
        <v>10.977640907998779</v>
      </c>
      <c r="K53" s="87">
        <v>6.0163432786876108</v>
      </c>
      <c r="L53" s="87">
        <v>12.251893153392144</v>
      </c>
      <c r="M53" s="87">
        <v>33.980844793288099</v>
      </c>
      <c r="N53" s="87"/>
      <c r="O53" s="87">
        <v>5.0828734326878715</v>
      </c>
      <c r="P53" s="87">
        <v>10.480435949677036</v>
      </c>
      <c r="Q53" s="87">
        <v>141.56163645259934</v>
      </c>
      <c r="R53" s="87">
        <v>5.7732729066860831</v>
      </c>
      <c r="S53" s="87">
        <v>111.64891363997573</v>
      </c>
      <c r="T53" s="87">
        <v>33.592620657742451</v>
      </c>
      <c r="U53" s="87">
        <v>141.09671335584048</v>
      </c>
      <c r="V53" s="87">
        <v>10.480435949677036</v>
      </c>
      <c r="W53" s="87">
        <v>8.1794391262816166</v>
      </c>
      <c r="X53" s="87">
        <v>5.7732729066860831</v>
      </c>
      <c r="Y53" s="87">
        <v>13.115545036536366</v>
      </c>
      <c r="Z53" s="87">
        <v>33.592620657742451</v>
      </c>
      <c r="AA53" s="87"/>
      <c r="AB53" s="86">
        <v>49</v>
      </c>
      <c r="AC53" s="87">
        <v>6.6498782959784153</v>
      </c>
      <c r="AD53" s="87">
        <v>98.761568737376265</v>
      </c>
      <c r="AE53" s="87">
        <v>148.859332598165</v>
      </c>
      <c r="AF53" s="87">
        <v>4.2317871695105733</v>
      </c>
      <c r="AG53" s="87">
        <v>114.8326035690927</v>
      </c>
      <c r="AH53" s="87">
        <v>34.002281465163179</v>
      </c>
      <c r="AI53" s="87">
        <v>150.23019758067997</v>
      </c>
      <c r="AJ53" s="87">
        <v>98.761568737376265</v>
      </c>
      <c r="AK53" s="87">
        <v>12.441508258194924</v>
      </c>
      <c r="AL53" s="87">
        <v>4.2317871695105733</v>
      </c>
      <c r="AM53" s="87">
        <v>5.6805051850046695</v>
      </c>
      <c r="AN53" s="87">
        <v>34.002281465163179</v>
      </c>
      <c r="AO53" s="87"/>
      <c r="AP53" s="86">
        <v>49</v>
      </c>
      <c r="AQ53" s="87">
        <v>6.8808495042187756</v>
      </c>
      <c r="AR53" s="87">
        <v>100.0526752608659</v>
      </c>
      <c r="AS53" s="87">
        <v>142.98822973687786</v>
      </c>
      <c r="AT53" s="87">
        <v>75.066636462438709</v>
      </c>
      <c r="AU53" s="87">
        <v>112.68947942831501</v>
      </c>
      <c r="AV53" s="87">
        <v>32.304061098868402</v>
      </c>
      <c r="AW53" s="87">
        <v>138.88854393780548</v>
      </c>
      <c r="AX53" s="87">
        <v>100.0526752608659</v>
      </c>
      <c r="AY53" s="87">
        <v>12.04375088201167</v>
      </c>
      <c r="AZ53" s="87">
        <v>75.066636462438709</v>
      </c>
      <c r="BA53" s="87">
        <v>1.9627986680164782</v>
      </c>
      <c r="BB53" s="87">
        <v>32.304061098868402</v>
      </c>
      <c r="BC53" s="87"/>
      <c r="BD53" s="86">
        <v>49</v>
      </c>
      <c r="BE53" s="87">
        <v>5.8192447096300626</v>
      </c>
      <c r="BF53" s="87">
        <v>99.65807710271325</v>
      </c>
      <c r="BG53" s="87">
        <v>147.20032622120641</v>
      </c>
      <c r="BH53" s="87">
        <v>5.3826368038486514</v>
      </c>
      <c r="BI53" s="87">
        <v>112.90964608269854</v>
      </c>
      <c r="BJ53" s="87">
        <v>34.693626970780869</v>
      </c>
      <c r="BK53" s="87">
        <v>149.49531730836654</v>
      </c>
      <c r="BL53" s="87">
        <v>99.65807710271325</v>
      </c>
      <c r="BM53" s="87">
        <v>10.417308719812132</v>
      </c>
      <c r="BN53" s="87">
        <v>5.3826368038486514</v>
      </c>
      <c r="BO53" s="87">
        <v>11.456188493596951</v>
      </c>
      <c r="BP53" s="87">
        <v>34.693626970780869</v>
      </c>
      <c r="BQ53" s="87"/>
      <c r="BR53" s="87">
        <v>5.8599546483183262</v>
      </c>
      <c r="BS53" s="87">
        <v>99.816425071139207</v>
      </c>
      <c r="BT53" s="87">
        <v>147.87898124482484</v>
      </c>
      <c r="BU53" s="87">
        <v>0.97240620694657154</v>
      </c>
      <c r="BV53" s="87">
        <v>116.00369449913555</v>
      </c>
      <c r="BW53" s="87">
        <v>99.708956960959028</v>
      </c>
      <c r="BX53" s="87">
        <v>150.07362667107512</v>
      </c>
      <c r="BY53" s="87">
        <v>99.816425071139207</v>
      </c>
      <c r="BZ53" s="87">
        <v>11.885484041368937</v>
      </c>
      <c r="CA53" s="87">
        <v>0.97240620694657154</v>
      </c>
      <c r="CB53" s="87">
        <v>11.012563631120672</v>
      </c>
      <c r="CC53" s="87">
        <v>99.708956960959028</v>
      </c>
      <c r="CD53" s="87"/>
    </row>
    <row r="54" spans="1:82" x14ac:dyDescent="0.25">
      <c r="A54" s="86">
        <v>50</v>
      </c>
      <c r="B54" s="87">
        <v>6.2690637536204266</v>
      </c>
      <c r="C54" s="87">
        <v>99.303643176951255</v>
      </c>
      <c r="D54" s="87">
        <v>149.4624385359314</v>
      </c>
      <c r="E54" s="87">
        <v>6.0047996403002131</v>
      </c>
      <c r="F54" s="87">
        <v>113.71698126895583</v>
      </c>
      <c r="G54" s="87">
        <v>34.263280939780024</v>
      </c>
      <c r="H54" s="87">
        <v>153.19497897731935</v>
      </c>
      <c r="I54" s="87">
        <v>99.303643176951255</v>
      </c>
      <c r="J54" s="87">
        <v>10.4067478590036</v>
      </c>
      <c r="K54" s="87">
        <v>6.0047996403002131</v>
      </c>
      <c r="L54" s="87">
        <v>9.3314493386077331</v>
      </c>
      <c r="M54" s="87">
        <v>34.263280939780024</v>
      </c>
      <c r="N54" s="87"/>
      <c r="O54" s="87">
        <v>5.7197963639238525</v>
      </c>
      <c r="P54" s="87">
        <v>9.369674607957867</v>
      </c>
      <c r="Q54" s="87">
        <v>142.37247668837281</v>
      </c>
      <c r="R54" s="87">
        <v>5.9893594104118391</v>
      </c>
      <c r="S54" s="87">
        <v>111.5817655030277</v>
      </c>
      <c r="T54" s="87">
        <v>33.50576591661018</v>
      </c>
      <c r="U54" s="87">
        <v>147.52815491348372</v>
      </c>
      <c r="V54" s="87">
        <v>9.369674607957867</v>
      </c>
      <c r="W54" s="87">
        <v>11.081289425197575</v>
      </c>
      <c r="X54" s="87">
        <v>5.9893594104118391</v>
      </c>
      <c r="Y54" s="87">
        <v>5.8914519104598799</v>
      </c>
      <c r="Z54" s="87">
        <v>33.50576591661018</v>
      </c>
      <c r="AA54" s="87"/>
      <c r="AB54" s="86">
        <v>50</v>
      </c>
      <c r="AC54" s="87">
        <v>6.3064884879602925</v>
      </c>
      <c r="AD54" s="87">
        <v>99.749450655001439</v>
      </c>
      <c r="AE54" s="87">
        <v>149.02438767795138</v>
      </c>
      <c r="AF54" s="87">
        <v>6.2694256939102893</v>
      </c>
      <c r="AG54" s="87">
        <v>112.50209409440939</v>
      </c>
      <c r="AH54" s="87">
        <v>34.262868976564761</v>
      </c>
      <c r="AI54" s="87">
        <v>150.80318980082203</v>
      </c>
      <c r="AJ54" s="87">
        <v>99.749450655001439</v>
      </c>
      <c r="AK54" s="87">
        <v>8.8671987741125804</v>
      </c>
      <c r="AL54" s="87">
        <v>6.2694256939102893</v>
      </c>
      <c r="AM54" s="87">
        <v>9.2309823043645878</v>
      </c>
      <c r="AN54" s="87">
        <v>34.262868976564761</v>
      </c>
      <c r="AO54" s="87"/>
      <c r="AP54" s="86">
        <v>50</v>
      </c>
      <c r="AQ54" s="87">
        <v>5.6567469598945879</v>
      </c>
      <c r="AR54" s="87">
        <v>99.756195322451077</v>
      </c>
      <c r="AS54" s="87">
        <v>141.59837165953437</v>
      </c>
      <c r="AT54" s="87">
        <v>76.065137409776199</v>
      </c>
      <c r="AU54" s="87">
        <v>110.60078322779827</v>
      </c>
      <c r="AV54" s="87">
        <v>34.433343265628281</v>
      </c>
      <c r="AW54" s="87">
        <v>142.83697440314555</v>
      </c>
      <c r="AX54" s="87">
        <v>99.756195322451077</v>
      </c>
      <c r="AY54" s="87">
        <v>14.0754399412755</v>
      </c>
      <c r="AZ54" s="87">
        <v>76.065137409776199</v>
      </c>
      <c r="BA54" s="87">
        <v>3.1774978319284108</v>
      </c>
      <c r="BB54" s="87">
        <v>34.433343265628281</v>
      </c>
      <c r="BC54" s="87"/>
      <c r="BD54" s="86">
        <v>50</v>
      </c>
      <c r="BE54" s="87">
        <v>7.3669611132730637</v>
      </c>
      <c r="BF54" s="87">
        <v>99.239186873911081</v>
      </c>
      <c r="BG54" s="87">
        <v>146.78256505908266</v>
      </c>
      <c r="BH54" s="87">
        <v>5.1619658497595706</v>
      </c>
      <c r="BI54" s="87">
        <v>113.18398606839402</v>
      </c>
      <c r="BJ54" s="87">
        <v>35.218771783070636</v>
      </c>
      <c r="BK54" s="87">
        <v>150.08012252284627</v>
      </c>
      <c r="BL54" s="87">
        <v>99.239186873911081</v>
      </c>
      <c r="BM54" s="87">
        <v>11.885093029740826</v>
      </c>
      <c r="BN54" s="87">
        <v>5.1619658497595706</v>
      </c>
      <c r="BO54" s="87">
        <v>11.895956376104644</v>
      </c>
      <c r="BP54" s="87">
        <v>35.218771783070636</v>
      </c>
      <c r="BQ54" s="87"/>
      <c r="BR54" s="87">
        <v>6.5713321672586131</v>
      </c>
      <c r="BS54" s="87">
        <v>99.991420429327547</v>
      </c>
      <c r="BT54" s="87">
        <v>149.38884465962377</v>
      </c>
      <c r="BU54" s="87">
        <v>1.1081965601327293</v>
      </c>
      <c r="BV54" s="87">
        <v>113.36476038645674</v>
      </c>
      <c r="BW54" s="87">
        <v>99.638697465687272</v>
      </c>
      <c r="BX54" s="87">
        <v>146.37533764537329</v>
      </c>
      <c r="BY54" s="87">
        <v>99.991420429327547</v>
      </c>
      <c r="BZ54" s="87">
        <v>10.409387027844007</v>
      </c>
      <c r="CA54" s="87">
        <v>1.1081965601327293</v>
      </c>
      <c r="CB54" s="87">
        <v>6.8184658933901119</v>
      </c>
      <c r="CC54" s="87">
        <v>99.638697465687272</v>
      </c>
      <c r="CD54" s="87"/>
    </row>
    <row r="55" spans="1:82" x14ac:dyDescent="0.25">
      <c r="A55" s="86">
        <v>51</v>
      </c>
      <c r="B55" s="87">
        <v>5.9675212535125004</v>
      </c>
      <c r="C55" s="87">
        <v>99.140437531222815</v>
      </c>
      <c r="D55" s="87">
        <v>146.9460480554815</v>
      </c>
      <c r="E55" s="87">
        <v>5.4934841274584976</v>
      </c>
      <c r="F55" s="87">
        <v>113.0327678860947</v>
      </c>
      <c r="G55" s="87">
        <v>34.378087847011393</v>
      </c>
      <c r="H55" s="87">
        <v>150.97343090866164</v>
      </c>
      <c r="I55" s="87">
        <v>99.140437531222815</v>
      </c>
      <c r="J55" s="87">
        <v>13.858450517165871</v>
      </c>
      <c r="K55" s="87">
        <v>5.4934841274584976</v>
      </c>
      <c r="L55" s="87">
        <v>12.324411423843074</v>
      </c>
      <c r="M55" s="87">
        <v>34.378087847011393</v>
      </c>
      <c r="N55" s="87"/>
      <c r="O55" s="87">
        <v>5.420353552350571</v>
      </c>
      <c r="P55" s="87">
        <v>10.69597013601458</v>
      </c>
      <c r="Q55" s="87">
        <v>145.46128742879358</v>
      </c>
      <c r="R55" s="87">
        <v>5.9648641766855306</v>
      </c>
      <c r="S55" s="87">
        <v>111.21350243229034</v>
      </c>
      <c r="T55" s="87">
        <v>32.415171366679722</v>
      </c>
      <c r="U55" s="87">
        <v>145.17669590579555</v>
      </c>
      <c r="V55" s="87">
        <v>10.69597013601458</v>
      </c>
      <c r="W55" s="87">
        <v>6.763324905916531</v>
      </c>
      <c r="X55" s="87">
        <v>5.9648641766855306</v>
      </c>
      <c r="Y55" s="87">
        <v>15.794745673738877</v>
      </c>
      <c r="Z55" s="87">
        <v>32.415171366679722</v>
      </c>
      <c r="AA55" s="87"/>
      <c r="AB55" s="86">
        <v>51</v>
      </c>
      <c r="AC55" s="87">
        <v>6.1856510088917878</v>
      </c>
      <c r="AD55" s="87">
        <v>100.38727354377114</v>
      </c>
      <c r="AE55" s="87">
        <v>148.44885976944278</v>
      </c>
      <c r="AF55" s="87">
        <v>4.0386642264005257</v>
      </c>
      <c r="AG55" s="87">
        <v>114.01985850212152</v>
      </c>
      <c r="AH55" s="87">
        <v>33.539005792421875</v>
      </c>
      <c r="AI55" s="87">
        <v>146.82312279112759</v>
      </c>
      <c r="AJ55" s="87">
        <v>100.38727354377114</v>
      </c>
      <c r="AK55" s="87">
        <v>12.365244918501061</v>
      </c>
      <c r="AL55" s="87">
        <v>4.0386642264005257</v>
      </c>
      <c r="AM55" s="87">
        <v>8.1392946788316856</v>
      </c>
      <c r="AN55" s="87">
        <v>33.539005792421875</v>
      </c>
      <c r="AO55" s="87"/>
      <c r="AP55" s="86">
        <v>51</v>
      </c>
      <c r="AQ55" s="87">
        <v>6.4839848236278392</v>
      </c>
      <c r="AR55" s="87">
        <v>99.236869608889378</v>
      </c>
      <c r="AS55" s="87">
        <v>143.91240313771266</v>
      </c>
      <c r="AT55" s="87">
        <v>77.090176069461734</v>
      </c>
      <c r="AU55" s="87">
        <v>109.58921018476532</v>
      </c>
      <c r="AV55" s="87">
        <v>34.726231306295539</v>
      </c>
      <c r="AW55" s="87">
        <v>145.50348549860439</v>
      </c>
      <c r="AX55" s="87">
        <v>99.236869608889378</v>
      </c>
      <c r="AY55" s="87">
        <v>13.135322315557465</v>
      </c>
      <c r="AZ55" s="87">
        <v>77.090176069461734</v>
      </c>
      <c r="BA55" s="87">
        <v>2.9373493454577457</v>
      </c>
      <c r="BB55" s="87">
        <v>34.726231306295539</v>
      </c>
      <c r="BC55" s="87"/>
      <c r="BD55" s="86">
        <v>51</v>
      </c>
      <c r="BE55" s="87">
        <v>6.0801328316998111</v>
      </c>
      <c r="BF55" s="87">
        <v>99.207854283540158</v>
      </c>
      <c r="BG55" s="87">
        <v>150.99056147399332</v>
      </c>
      <c r="BH55" s="87">
        <v>5.2374440049121249</v>
      </c>
      <c r="BI55" s="87">
        <v>112.89018767145525</v>
      </c>
      <c r="BJ55" s="87">
        <v>34.401795359920357</v>
      </c>
      <c r="BK55" s="87">
        <v>152.74760695086863</v>
      </c>
      <c r="BL55" s="87">
        <v>99.207854283540158</v>
      </c>
      <c r="BM55" s="87">
        <v>12.236799217684624</v>
      </c>
      <c r="BN55" s="87">
        <v>5.2374440049121249</v>
      </c>
      <c r="BO55" s="87">
        <v>13.974223172641802</v>
      </c>
      <c r="BP55" s="87">
        <v>34.401795359920357</v>
      </c>
      <c r="BQ55" s="87"/>
      <c r="BR55" s="87">
        <v>5.493379902334107</v>
      </c>
      <c r="BS55" s="87">
        <v>98.540431662361769</v>
      </c>
      <c r="BT55" s="87">
        <v>146.95380473678935</v>
      </c>
      <c r="BU55" s="87">
        <v>1.3379887314169088</v>
      </c>
      <c r="BV55" s="87">
        <v>112.72622324239065</v>
      </c>
      <c r="BW55" s="87">
        <v>99.315935103648698</v>
      </c>
      <c r="BX55" s="87">
        <v>149.57126098436231</v>
      </c>
      <c r="BY55" s="87">
        <v>98.540431662361769</v>
      </c>
      <c r="BZ55" s="87">
        <v>9.887377959262178</v>
      </c>
      <c r="CA55" s="87">
        <v>1.3379887314169088</v>
      </c>
      <c r="CB55" s="87">
        <v>12.138466205549991</v>
      </c>
      <c r="CC55" s="87">
        <v>99.315935103648698</v>
      </c>
      <c r="CD55" s="87"/>
    </row>
    <row r="56" spans="1:82" x14ac:dyDescent="0.25">
      <c r="A56" s="86">
        <v>52</v>
      </c>
      <c r="B56" s="87">
        <v>5.6996320983576174</v>
      </c>
      <c r="C56" s="87">
        <v>99.520831437089711</v>
      </c>
      <c r="D56" s="87">
        <v>147.70686934926812</v>
      </c>
      <c r="E56" s="87">
        <v>5.9625961860119734</v>
      </c>
      <c r="F56" s="87">
        <v>115.18565813132196</v>
      </c>
      <c r="G56" s="87">
        <v>35.559876968670935</v>
      </c>
      <c r="H56" s="87">
        <v>152.32129413278261</v>
      </c>
      <c r="I56" s="87">
        <v>99.520831437089711</v>
      </c>
      <c r="J56" s="87">
        <v>11.873508677507965</v>
      </c>
      <c r="K56" s="87">
        <v>5.9625961860119734</v>
      </c>
      <c r="L56" s="87">
        <v>9.7491583980218266</v>
      </c>
      <c r="M56" s="87">
        <v>35.559876968670935</v>
      </c>
      <c r="N56" s="87"/>
      <c r="O56" s="87">
        <v>6.2221686882730562</v>
      </c>
      <c r="P56" s="87">
        <v>10.892395724072534</v>
      </c>
      <c r="Q56" s="87">
        <v>142.37427164696365</v>
      </c>
      <c r="R56" s="87">
        <v>5.3115911468222938</v>
      </c>
      <c r="S56" s="87">
        <v>110.47305833367055</v>
      </c>
      <c r="T56" s="87">
        <v>33.86936704793613</v>
      </c>
      <c r="U56" s="87">
        <v>143.7936450746887</v>
      </c>
      <c r="V56" s="87">
        <v>10.892395724072534</v>
      </c>
      <c r="W56" s="87">
        <v>10.704956255469577</v>
      </c>
      <c r="X56" s="87">
        <v>5.3115911468222938</v>
      </c>
      <c r="Y56" s="87">
        <v>8.5303462011733036</v>
      </c>
      <c r="Z56" s="87">
        <v>33.86936704793613</v>
      </c>
      <c r="AA56" s="87"/>
      <c r="AB56" s="86">
        <v>52</v>
      </c>
      <c r="AC56" s="87">
        <v>6.5361189636266435</v>
      </c>
      <c r="AD56" s="87">
        <v>99.481018721304238</v>
      </c>
      <c r="AE56" s="87">
        <v>148.44553534266001</v>
      </c>
      <c r="AF56" s="87">
        <v>4.6579125781521178</v>
      </c>
      <c r="AG56" s="87">
        <v>113.17155626743541</v>
      </c>
      <c r="AH56" s="87">
        <v>34.585075054883234</v>
      </c>
      <c r="AI56" s="87">
        <v>149.11778435751589</v>
      </c>
      <c r="AJ56" s="87">
        <v>99.481018721304238</v>
      </c>
      <c r="AK56" s="87">
        <v>14.366493969756441</v>
      </c>
      <c r="AL56" s="87">
        <v>4.6579125781521178</v>
      </c>
      <c r="AM56" s="87">
        <v>10.034193253135015</v>
      </c>
      <c r="AN56" s="87">
        <v>34.585075054883234</v>
      </c>
      <c r="AO56" s="87"/>
      <c r="AP56" s="86">
        <v>52</v>
      </c>
      <c r="AQ56" s="87">
        <v>7.0167027072656616</v>
      </c>
      <c r="AR56" s="87">
        <v>99.235256660755923</v>
      </c>
      <c r="AS56" s="87">
        <v>144.28963116690724</v>
      </c>
      <c r="AT56" s="87">
        <v>76.572004984362778</v>
      </c>
      <c r="AU56" s="87">
        <v>114.4047263549631</v>
      </c>
      <c r="AV56" s="87">
        <v>34.528837990261927</v>
      </c>
      <c r="AW56" s="87">
        <v>144.26057057945312</v>
      </c>
      <c r="AX56" s="87">
        <v>99.235256660755923</v>
      </c>
      <c r="AY56" s="87">
        <v>13.463064466384097</v>
      </c>
      <c r="AZ56" s="87">
        <v>76.572004984362778</v>
      </c>
      <c r="BA56" s="87">
        <v>1.9634487352475647</v>
      </c>
      <c r="BB56" s="87">
        <v>34.528837990261927</v>
      </c>
      <c r="BC56" s="87"/>
      <c r="BD56" s="86">
        <v>52</v>
      </c>
      <c r="BE56" s="87">
        <v>4.7731055590710039</v>
      </c>
      <c r="BF56" s="87">
        <v>98.031287545830864</v>
      </c>
      <c r="BG56" s="87">
        <v>148.03144950626415</v>
      </c>
      <c r="BH56" s="87">
        <v>6.0554274988982622</v>
      </c>
      <c r="BI56" s="87">
        <v>113.1468568704087</v>
      </c>
      <c r="BJ56" s="87">
        <v>33.443830620841339</v>
      </c>
      <c r="BK56" s="87">
        <v>149.36276497836371</v>
      </c>
      <c r="BL56" s="87">
        <v>98.031287545830864</v>
      </c>
      <c r="BM56" s="87">
        <v>13.910039008043896</v>
      </c>
      <c r="BN56" s="87">
        <v>6.0554274988982622</v>
      </c>
      <c r="BO56" s="87">
        <v>5.0128795070035164</v>
      </c>
      <c r="BP56" s="87">
        <v>33.443830620841339</v>
      </c>
      <c r="BQ56" s="87"/>
      <c r="BR56" s="87">
        <v>6.6229693117914321</v>
      </c>
      <c r="BS56" s="87">
        <v>99.63955075425163</v>
      </c>
      <c r="BT56" s="87">
        <v>149.2353697415233</v>
      </c>
      <c r="BU56" s="87">
        <v>1.2899044528745141</v>
      </c>
      <c r="BV56" s="87">
        <v>113.48062503664849</v>
      </c>
      <c r="BW56" s="87">
        <v>99.326171923818904</v>
      </c>
      <c r="BX56" s="87">
        <v>150.45159794565285</v>
      </c>
      <c r="BY56" s="87">
        <v>99.63955075425163</v>
      </c>
      <c r="BZ56" s="87">
        <v>9.0136194199028363</v>
      </c>
      <c r="CA56" s="87">
        <v>1.2899044528745141</v>
      </c>
      <c r="CB56" s="87">
        <v>6.1243049599969428</v>
      </c>
      <c r="CC56" s="87">
        <v>99.326171923818904</v>
      </c>
      <c r="CD56" s="87"/>
    </row>
    <row r="57" spans="1:82" x14ac:dyDescent="0.25">
      <c r="A57" s="86">
        <v>53</v>
      </c>
      <c r="B57" s="87">
        <v>6.1451702242321335</v>
      </c>
      <c r="C57" s="87">
        <v>99.514146158083292</v>
      </c>
      <c r="D57" s="87">
        <v>148.98798955948817</v>
      </c>
      <c r="E57" s="87">
        <v>6.5005476058791913</v>
      </c>
      <c r="F57" s="87">
        <v>113.75473256477581</v>
      </c>
      <c r="G57" s="87">
        <v>32.848980571784288</v>
      </c>
      <c r="H57" s="87">
        <v>147.93457526873624</v>
      </c>
      <c r="I57" s="87">
        <v>99.514146158083292</v>
      </c>
      <c r="J57" s="87">
        <v>10.593189497512823</v>
      </c>
      <c r="K57" s="87">
        <v>6.5005476058791913</v>
      </c>
      <c r="L57" s="87">
        <v>7.2858317593503656</v>
      </c>
      <c r="M57" s="87">
        <v>32.848980571784288</v>
      </c>
      <c r="N57" s="87"/>
      <c r="O57" s="87">
        <v>5.4762918314454296</v>
      </c>
      <c r="P57" s="87">
        <v>9.5341714253579095</v>
      </c>
      <c r="Q57" s="87">
        <v>143.40888883435932</v>
      </c>
      <c r="R57" s="87">
        <v>5.4384374570295</v>
      </c>
      <c r="S57" s="87">
        <v>110.59283878988582</v>
      </c>
      <c r="T57" s="87">
        <v>34.493293150665274</v>
      </c>
      <c r="U57" s="87">
        <v>137.67134127367564</v>
      </c>
      <c r="V57" s="87">
        <v>9.5341714253579095</v>
      </c>
      <c r="W57" s="87">
        <v>11.746731642462102</v>
      </c>
      <c r="X57" s="87">
        <v>5.4384374570295</v>
      </c>
      <c r="Y57" s="87">
        <v>11.505371181199882</v>
      </c>
      <c r="Z57" s="87">
        <v>34.493293150665274</v>
      </c>
      <c r="AA57" s="87"/>
      <c r="AB57" s="86">
        <v>53</v>
      </c>
      <c r="AC57" s="87">
        <v>6.4483537353920415</v>
      </c>
      <c r="AD57" s="87">
        <v>99.402246554007391</v>
      </c>
      <c r="AE57" s="87">
        <v>146.08792582816594</v>
      </c>
      <c r="AF57" s="87">
        <v>6.1411559062890291</v>
      </c>
      <c r="AG57" s="87">
        <v>114.08315069729721</v>
      </c>
      <c r="AH57" s="87">
        <v>32.761242999511666</v>
      </c>
      <c r="AI57" s="87">
        <v>151.37962095886371</v>
      </c>
      <c r="AJ57" s="87">
        <v>99.402246554007391</v>
      </c>
      <c r="AK57" s="87">
        <v>10.293300393151116</v>
      </c>
      <c r="AL57" s="87">
        <v>6.1411559062890291</v>
      </c>
      <c r="AM57" s="87">
        <v>12.663496246227297</v>
      </c>
      <c r="AN57" s="87">
        <v>32.761242999511666</v>
      </c>
      <c r="AO57" s="87"/>
      <c r="AP57" s="86">
        <v>53</v>
      </c>
      <c r="AQ57" s="87">
        <v>6.0271173523512287</v>
      </c>
      <c r="AR57" s="87">
        <v>99.326702199456761</v>
      </c>
      <c r="AS57" s="87">
        <v>142.31232289638987</v>
      </c>
      <c r="AT57" s="87">
        <v>78.162322447367757</v>
      </c>
      <c r="AU57" s="87">
        <v>115.77457540021295</v>
      </c>
      <c r="AV57" s="87">
        <v>33.662515162271319</v>
      </c>
      <c r="AW57" s="87">
        <v>146.71690179799228</v>
      </c>
      <c r="AX57" s="87">
        <v>99.326702199456761</v>
      </c>
      <c r="AY57" s="87">
        <v>13.037774740767501</v>
      </c>
      <c r="AZ57" s="87">
        <v>78.162322447367757</v>
      </c>
      <c r="BA57" s="87">
        <v>2.555231486090153</v>
      </c>
      <c r="BB57" s="87">
        <v>33.662515162271319</v>
      </c>
      <c r="BC57" s="87"/>
      <c r="BD57" s="86">
        <v>53</v>
      </c>
      <c r="BE57" s="87">
        <v>5.8850704647894121</v>
      </c>
      <c r="BF57" s="87">
        <v>99.572024074523583</v>
      </c>
      <c r="BG57" s="87">
        <v>148.76362099933098</v>
      </c>
      <c r="BH57" s="87">
        <v>4.5076071365050794</v>
      </c>
      <c r="BI57" s="87">
        <v>112.80282996508902</v>
      </c>
      <c r="BJ57" s="87">
        <v>33.361186731242093</v>
      </c>
      <c r="BK57" s="87">
        <v>152.93011445204436</v>
      </c>
      <c r="BL57" s="87">
        <v>99.572024074523583</v>
      </c>
      <c r="BM57" s="87">
        <v>11.303315731520797</v>
      </c>
      <c r="BN57" s="87">
        <v>4.5076071365050794</v>
      </c>
      <c r="BO57" s="87">
        <v>7.8679667458864539</v>
      </c>
      <c r="BP57" s="87">
        <v>33.361186731242093</v>
      </c>
      <c r="BQ57" s="87"/>
      <c r="BR57" s="87">
        <v>7.0388835051590277</v>
      </c>
      <c r="BS57" s="87">
        <v>98.769280380810827</v>
      </c>
      <c r="BT57" s="87">
        <v>150.07289340485943</v>
      </c>
      <c r="BU57" s="87">
        <v>1.3004146182197256</v>
      </c>
      <c r="BV57" s="87">
        <v>116.34313688490798</v>
      </c>
      <c r="BW57" s="87">
        <v>99.212649854901528</v>
      </c>
      <c r="BX57" s="87">
        <v>150.54169022813738</v>
      </c>
      <c r="BY57" s="87">
        <v>98.769280380810827</v>
      </c>
      <c r="BZ57" s="87">
        <v>10.585161055716437</v>
      </c>
      <c r="CA57" s="87">
        <v>1.3004146182197256</v>
      </c>
      <c r="CB57" s="87">
        <v>9.8837134212753419</v>
      </c>
      <c r="CC57" s="87">
        <v>99.212649854901528</v>
      </c>
      <c r="CD57" s="87"/>
    </row>
    <row r="58" spans="1:82" x14ac:dyDescent="0.25">
      <c r="A58" s="86">
        <v>54</v>
      </c>
      <c r="B58" s="87">
        <v>5.6946141457978099</v>
      </c>
      <c r="C58" s="87">
        <v>99.579570428740496</v>
      </c>
      <c r="D58" s="87">
        <v>148.23601872236412</v>
      </c>
      <c r="E58" s="87">
        <v>5.8779747506227791</v>
      </c>
      <c r="F58" s="87">
        <v>112.94919466578047</v>
      </c>
      <c r="G58" s="87">
        <v>35.042137940452342</v>
      </c>
      <c r="H58" s="87">
        <v>149.77398276196888</v>
      </c>
      <c r="I58" s="87">
        <v>99.579570428740496</v>
      </c>
      <c r="J58" s="87">
        <v>13.188361975791468</v>
      </c>
      <c r="K58" s="87">
        <v>5.8779747506227791</v>
      </c>
      <c r="L58" s="87">
        <v>8.7923172847086022</v>
      </c>
      <c r="M58" s="87">
        <v>35.042137940452342</v>
      </c>
      <c r="N58" s="87"/>
      <c r="O58" s="87">
        <v>5.1198874858185999</v>
      </c>
      <c r="P58" s="87">
        <v>11.430412218769916</v>
      </c>
      <c r="Q58" s="87">
        <v>143.73222888737999</v>
      </c>
      <c r="R58" s="87">
        <v>4.8224502601893242</v>
      </c>
      <c r="S58" s="87">
        <v>115.74465067006379</v>
      </c>
      <c r="T58" s="87">
        <v>33.325881144539572</v>
      </c>
      <c r="U58" s="87">
        <v>149.39883284982648</v>
      </c>
      <c r="V58" s="87">
        <v>11.430412218769916</v>
      </c>
      <c r="W58" s="87">
        <v>10.39904804635875</v>
      </c>
      <c r="X58" s="87">
        <v>4.8224502601893242</v>
      </c>
      <c r="Y58" s="87">
        <v>13.055430206813435</v>
      </c>
      <c r="Z58" s="87">
        <v>33.325881144539572</v>
      </c>
      <c r="AA58" s="87"/>
      <c r="AB58" s="86">
        <v>54</v>
      </c>
      <c r="AC58" s="87">
        <v>7.4060283628274988</v>
      </c>
      <c r="AD58" s="87">
        <v>99.931573591891834</v>
      </c>
      <c r="AE58" s="87">
        <v>148.17464856541693</v>
      </c>
      <c r="AF58" s="87">
        <v>6.5841658897789381</v>
      </c>
      <c r="AG58" s="87">
        <v>113.10096673258273</v>
      </c>
      <c r="AH58" s="87">
        <v>34.724548656828325</v>
      </c>
      <c r="AI58" s="87">
        <v>152.5756808029293</v>
      </c>
      <c r="AJ58" s="87">
        <v>99.931573591891834</v>
      </c>
      <c r="AK58" s="87">
        <v>14.292954418723701</v>
      </c>
      <c r="AL58" s="87">
        <v>6.5841658897789381</v>
      </c>
      <c r="AM58" s="87">
        <v>8.1506357037543253</v>
      </c>
      <c r="AN58" s="87">
        <v>34.724548656828325</v>
      </c>
      <c r="AO58" s="87"/>
      <c r="AP58" s="86">
        <v>54</v>
      </c>
      <c r="AQ58" s="87">
        <v>5.7827113134976642</v>
      </c>
      <c r="AR58" s="87">
        <v>99.484754379934955</v>
      </c>
      <c r="AS58" s="87">
        <v>140.57203617442636</v>
      </c>
      <c r="AT58" s="87">
        <v>75.460455329201068</v>
      </c>
      <c r="AU58" s="87">
        <v>114.50172872751074</v>
      </c>
      <c r="AV58" s="87">
        <v>35.854509925757242</v>
      </c>
      <c r="AW58" s="87">
        <v>143.14610440742607</v>
      </c>
      <c r="AX58" s="87">
        <v>99.484754379934955</v>
      </c>
      <c r="AY58" s="87">
        <v>16.261490665575764</v>
      </c>
      <c r="AZ58" s="87">
        <v>75.460455329201068</v>
      </c>
      <c r="BA58" s="87">
        <v>4.9794608822242745</v>
      </c>
      <c r="BB58" s="87">
        <v>35.854509925757242</v>
      </c>
      <c r="BC58" s="87"/>
      <c r="BD58" s="86">
        <v>54</v>
      </c>
      <c r="BE58" s="87">
        <v>5.5553647900698158</v>
      </c>
      <c r="BF58" s="87">
        <v>99.245879221703547</v>
      </c>
      <c r="BG58" s="87">
        <v>147.78947067448865</v>
      </c>
      <c r="BH58" s="87">
        <v>5.3783722922573807</v>
      </c>
      <c r="BI58" s="87">
        <v>115.63165340995957</v>
      </c>
      <c r="BJ58" s="87">
        <v>33.695337485128292</v>
      </c>
      <c r="BK58" s="87">
        <v>148.89504550739699</v>
      </c>
      <c r="BL58" s="87">
        <v>99.245879221703547</v>
      </c>
      <c r="BM58" s="87">
        <v>11.837187333289638</v>
      </c>
      <c r="BN58" s="87">
        <v>5.3783722922573807</v>
      </c>
      <c r="BO58" s="87">
        <v>9.4798061650832448</v>
      </c>
      <c r="BP58" s="87">
        <v>33.695337485128292</v>
      </c>
      <c r="BQ58" s="87"/>
      <c r="BR58" s="87">
        <v>5.8029240610782642</v>
      </c>
      <c r="BS58" s="87">
        <v>99.30883205989619</v>
      </c>
      <c r="BT58" s="87">
        <v>146.90823923016259</v>
      </c>
      <c r="BU58" s="87">
        <v>2.1872477306063463</v>
      </c>
      <c r="BV58" s="87">
        <v>113.37126869128296</v>
      </c>
      <c r="BW58" s="87">
        <v>99.2790592633432</v>
      </c>
      <c r="BX58" s="87">
        <v>152.00456470522744</v>
      </c>
      <c r="BY58" s="87">
        <v>99.30883205989619</v>
      </c>
      <c r="BZ58" s="87">
        <v>11.298864766465442</v>
      </c>
      <c r="CA58" s="87">
        <v>2.1872477306063463</v>
      </c>
      <c r="CB58" s="87">
        <v>13.064310482250628</v>
      </c>
      <c r="CC58" s="87">
        <v>99.2790592633432</v>
      </c>
      <c r="CD58" s="87"/>
    </row>
    <row r="59" spans="1:82" x14ac:dyDescent="0.25">
      <c r="A59" s="86">
        <v>55</v>
      </c>
      <c r="B59" s="87">
        <v>5.6708319821950015</v>
      </c>
      <c r="C59" s="87">
        <v>99.596857941161588</v>
      </c>
      <c r="D59" s="87">
        <v>147.16705599742721</v>
      </c>
      <c r="E59" s="87">
        <v>7.0136632737711917</v>
      </c>
      <c r="F59" s="87">
        <v>113.77433939725195</v>
      </c>
      <c r="G59" s="87">
        <v>34.467622028966488</v>
      </c>
      <c r="H59" s="87">
        <v>150.39670176227702</v>
      </c>
      <c r="I59" s="87">
        <v>99.596857941161588</v>
      </c>
      <c r="J59" s="87">
        <v>13.606816144671772</v>
      </c>
      <c r="K59" s="87">
        <v>7.0136632737711917</v>
      </c>
      <c r="L59" s="87">
        <v>5.7459283676709925</v>
      </c>
      <c r="M59" s="87">
        <v>34.467622028966488</v>
      </c>
      <c r="N59" s="87"/>
      <c r="O59" s="87">
        <v>5.7973144920100186</v>
      </c>
      <c r="P59" s="87">
        <v>9.4906598430208273</v>
      </c>
      <c r="Q59" s="87">
        <v>144.29161982103975</v>
      </c>
      <c r="R59" s="87">
        <v>5.4614718609171256</v>
      </c>
      <c r="S59" s="87">
        <v>112.52391901082994</v>
      </c>
      <c r="T59" s="87">
        <v>33.254073075526328</v>
      </c>
      <c r="U59" s="87">
        <v>147.77546835033402</v>
      </c>
      <c r="V59" s="87">
        <v>9.4906598430208273</v>
      </c>
      <c r="W59" s="87">
        <v>12.292667468894704</v>
      </c>
      <c r="X59" s="87">
        <v>5.4614718609171256</v>
      </c>
      <c r="Y59" s="87">
        <v>12.128466151453942</v>
      </c>
      <c r="Z59" s="87">
        <v>33.254073075526328</v>
      </c>
      <c r="AA59" s="87"/>
      <c r="AB59" s="86">
        <v>55</v>
      </c>
      <c r="AC59" s="87">
        <v>5.7259287300230053</v>
      </c>
      <c r="AD59" s="87">
        <v>99.387496156616962</v>
      </c>
      <c r="AE59" s="87">
        <v>146.99021155610487</v>
      </c>
      <c r="AF59" s="87">
        <v>5.7058479327376288</v>
      </c>
      <c r="AG59" s="87">
        <v>113.33952533951734</v>
      </c>
      <c r="AH59" s="87">
        <v>34.570787574916181</v>
      </c>
      <c r="AI59" s="87">
        <v>147.66313733044495</v>
      </c>
      <c r="AJ59" s="87">
        <v>99.387496156616962</v>
      </c>
      <c r="AK59" s="87">
        <v>10.422174172234916</v>
      </c>
      <c r="AL59" s="87">
        <v>5.7058479327376288</v>
      </c>
      <c r="AM59" s="87">
        <v>15.5387275896212</v>
      </c>
      <c r="AN59" s="87">
        <v>34.570787574916181</v>
      </c>
      <c r="AO59" s="87"/>
      <c r="AP59" s="86">
        <v>55</v>
      </c>
      <c r="AQ59" s="87">
        <v>4.7028994331498408</v>
      </c>
      <c r="AR59" s="87">
        <v>99.001398804651117</v>
      </c>
      <c r="AS59" s="87">
        <v>142.35949260097206</v>
      </c>
      <c r="AT59" s="87">
        <v>74.64658896129238</v>
      </c>
      <c r="AU59" s="87">
        <v>115.95402957275967</v>
      </c>
      <c r="AV59" s="87">
        <v>34.358436544541945</v>
      </c>
      <c r="AW59" s="87">
        <v>141.38202605655488</v>
      </c>
      <c r="AX59" s="87">
        <v>99.001398804651117</v>
      </c>
      <c r="AY59" s="87">
        <v>10.340985065021021</v>
      </c>
      <c r="AZ59" s="87">
        <v>74.64658896129238</v>
      </c>
      <c r="BA59" s="87">
        <v>1.3802612881315195</v>
      </c>
      <c r="BB59" s="87">
        <v>34.358436544541945</v>
      </c>
      <c r="BC59" s="87"/>
      <c r="BD59" s="86">
        <v>55</v>
      </c>
      <c r="BE59" s="87">
        <v>6.4446599917811431</v>
      </c>
      <c r="BF59" s="87">
        <v>99.5423419545684</v>
      </c>
      <c r="BG59" s="87">
        <v>148.68584152951954</v>
      </c>
      <c r="BH59" s="87">
        <v>5.8805753451213896</v>
      </c>
      <c r="BI59" s="87">
        <v>110.76818382955264</v>
      </c>
      <c r="BJ59" s="87">
        <v>34.208804837353171</v>
      </c>
      <c r="BK59" s="87">
        <v>152.12913642861685</v>
      </c>
      <c r="BL59" s="87">
        <v>99.5423419545684</v>
      </c>
      <c r="BM59" s="87">
        <v>12.360992057474609</v>
      </c>
      <c r="BN59" s="87">
        <v>5.8805753451213896</v>
      </c>
      <c r="BO59" s="87">
        <v>12.296471500870434</v>
      </c>
      <c r="BP59" s="87">
        <v>34.208804837353171</v>
      </c>
      <c r="BQ59" s="87"/>
      <c r="BR59" s="87">
        <v>6.7132634746716784</v>
      </c>
      <c r="BS59" s="87">
        <v>100.52864525177566</v>
      </c>
      <c r="BT59" s="87">
        <v>147.34214385009793</v>
      </c>
      <c r="BU59" s="87">
        <v>0.74441357821623166</v>
      </c>
      <c r="BV59" s="87">
        <v>112.19938624496812</v>
      </c>
      <c r="BW59" s="87">
        <v>99.798536486510983</v>
      </c>
      <c r="BX59" s="87">
        <v>148.43110462650631</v>
      </c>
      <c r="BY59" s="87">
        <v>100.52864525177566</v>
      </c>
      <c r="BZ59" s="87">
        <v>8.9194135849016156</v>
      </c>
      <c r="CA59" s="87">
        <v>0.74441357821623166</v>
      </c>
      <c r="CB59" s="87">
        <v>10.053448714314653</v>
      </c>
      <c r="CC59" s="87">
        <v>99.798536486510983</v>
      </c>
      <c r="CD59" s="87"/>
    </row>
    <row r="60" spans="1:82" x14ac:dyDescent="0.25">
      <c r="A60" s="86">
        <v>56</v>
      </c>
      <c r="B60" s="87">
        <v>6.1458222987905851</v>
      </c>
      <c r="C60" s="87">
        <v>98.984531371194294</v>
      </c>
      <c r="D60" s="87">
        <v>150.38372156366492</v>
      </c>
      <c r="E60" s="87">
        <v>6.9917123706756623</v>
      </c>
      <c r="F60" s="87">
        <v>113.05600009907552</v>
      </c>
      <c r="G60" s="87">
        <v>34.226011247707056</v>
      </c>
      <c r="H60" s="87">
        <v>153.21477531480889</v>
      </c>
      <c r="I60" s="87">
        <v>98.984531371194294</v>
      </c>
      <c r="J60" s="87">
        <v>10.919250949944068</v>
      </c>
      <c r="K60" s="87">
        <v>6.9917123706756623</v>
      </c>
      <c r="L60" s="87">
        <v>6.6605089950489349</v>
      </c>
      <c r="M60" s="87">
        <v>34.226011247707056</v>
      </c>
      <c r="N60" s="87"/>
      <c r="O60" s="87">
        <v>5.3890231981869885</v>
      </c>
      <c r="P60" s="87">
        <v>11.346474229115277</v>
      </c>
      <c r="Q60" s="87">
        <v>141.11904204191219</v>
      </c>
      <c r="R60" s="87">
        <v>6.3490017184954635</v>
      </c>
      <c r="S60" s="87">
        <v>111.36518840064521</v>
      </c>
      <c r="T60" s="87">
        <v>34.314183341312798</v>
      </c>
      <c r="U60" s="87">
        <v>146.57096814216882</v>
      </c>
      <c r="V60" s="87">
        <v>11.346474229115277</v>
      </c>
      <c r="W60" s="87">
        <v>14.930437771526792</v>
      </c>
      <c r="X60" s="87">
        <v>6.3490017184954635</v>
      </c>
      <c r="Y60" s="87">
        <v>18.377486395984313</v>
      </c>
      <c r="Z60" s="87">
        <v>34.314183341312798</v>
      </c>
      <c r="AA60" s="87"/>
      <c r="AB60" s="86">
        <v>56</v>
      </c>
      <c r="AC60" s="87">
        <v>6.3537062066128964</v>
      </c>
      <c r="AD60" s="87">
        <v>99.373209828632213</v>
      </c>
      <c r="AE60" s="87">
        <v>147.41823038428865</v>
      </c>
      <c r="AF60" s="87">
        <v>5.9044758838002869</v>
      </c>
      <c r="AG60" s="87">
        <v>115.15732859056595</v>
      </c>
      <c r="AH60" s="87">
        <v>34.291838867699262</v>
      </c>
      <c r="AI60" s="87">
        <v>150.22811985541964</v>
      </c>
      <c r="AJ60" s="87">
        <v>99.373209828632213</v>
      </c>
      <c r="AK60" s="87">
        <v>13.130993861787298</v>
      </c>
      <c r="AL60" s="87">
        <v>5.9044758838002869</v>
      </c>
      <c r="AM60" s="87">
        <v>7.0510038340014756</v>
      </c>
      <c r="AN60" s="87">
        <v>34.291838867699262</v>
      </c>
      <c r="AO60" s="87"/>
      <c r="AP60" s="86">
        <v>56</v>
      </c>
      <c r="AQ60" s="87">
        <v>6.5119529045348132</v>
      </c>
      <c r="AR60" s="87">
        <v>99.639103836121308</v>
      </c>
      <c r="AS60" s="87">
        <v>145.63578761518625</v>
      </c>
      <c r="AT60" s="87">
        <v>77.36452694291539</v>
      </c>
      <c r="AU60" s="87">
        <v>113.14365503754746</v>
      </c>
      <c r="AV60" s="87">
        <v>34.388235574379159</v>
      </c>
      <c r="AW60" s="87">
        <v>145.98649769210124</v>
      </c>
      <c r="AX60" s="87">
        <v>99.639103836121308</v>
      </c>
      <c r="AY60" s="87">
        <v>13.727177633293788</v>
      </c>
      <c r="AZ60" s="87">
        <v>77.36452694291539</v>
      </c>
      <c r="BA60" s="87">
        <v>3.738019517223953</v>
      </c>
      <c r="BB60" s="87">
        <v>34.388235574379159</v>
      </c>
      <c r="BC60" s="87"/>
      <c r="BD60" s="86">
        <v>56</v>
      </c>
      <c r="BE60" s="87">
        <v>6.253870186663427</v>
      </c>
      <c r="BF60" s="87">
        <v>99.94394951217501</v>
      </c>
      <c r="BG60" s="87">
        <v>148.69821098947483</v>
      </c>
      <c r="BH60" s="87">
        <v>5.7571725196226398</v>
      </c>
      <c r="BI60" s="87">
        <v>109.16322161061994</v>
      </c>
      <c r="BJ60" s="87">
        <v>33.647589124015347</v>
      </c>
      <c r="BK60" s="87">
        <v>150.35747064405047</v>
      </c>
      <c r="BL60" s="87">
        <v>99.94394951217501</v>
      </c>
      <c r="BM60" s="87">
        <v>10.606217581377951</v>
      </c>
      <c r="BN60" s="87">
        <v>5.7571725196226398</v>
      </c>
      <c r="BO60" s="87">
        <v>11.87210966169904</v>
      </c>
      <c r="BP60" s="87">
        <v>33.647589124015347</v>
      </c>
      <c r="BQ60" s="87"/>
      <c r="BR60" s="87">
        <v>7.1427835986186299</v>
      </c>
      <c r="BS60" s="87">
        <v>99.623117561818191</v>
      </c>
      <c r="BT60" s="87">
        <v>148.533633521148</v>
      </c>
      <c r="BU60" s="87">
        <v>1.1831013121132747</v>
      </c>
      <c r="BV60" s="87">
        <v>112.69946899102031</v>
      </c>
      <c r="BW60" s="87">
        <v>99.636799931489861</v>
      </c>
      <c r="BX60" s="87">
        <v>148.48474881529316</v>
      </c>
      <c r="BY60" s="87">
        <v>99.623117561818191</v>
      </c>
      <c r="BZ60" s="87">
        <v>12.243008371250376</v>
      </c>
      <c r="CA60" s="87">
        <v>1.1831013121132747</v>
      </c>
      <c r="CB60" s="87">
        <v>9.8464181637374129</v>
      </c>
      <c r="CC60" s="87">
        <v>99.636799931489861</v>
      </c>
      <c r="CD60" s="87"/>
    </row>
    <row r="61" spans="1:82" x14ac:dyDescent="0.25">
      <c r="A61" s="86">
        <v>57</v>
      </c>
      <c r="B61" s="87">
        <v>5.0405294804475105</v>
      </c>
      <c r="C61" s="87">
        <v>99.320936142335512</v>
      </c>
      <c r="D61" s="87">
        <v>148.77419279493131</v>
      </c>
      <c r="E61" s="87">
        <v>4.9987038711261906</v>
      </c>
      <c r="F61" s="87">
        <v>113.06648874859901</v>
      </c>
      <c r="G61" s="87">
        <v>33.486842017541015</v>
      </c>
      <c r="H61" s="87">
        <v>147.051240791971</v>
      </c>
      <c r="I61" s="87">
        <v>99.320936142335512</v>
      </c>
      <c r="J61" s="87">
        <v>13.089979473793337</v>
      </c>
      <c r="K61" s="87">
        <v>4.9987038711261906</v>
      </c>
      <c r="L61" s="87">
        <v>10.981863222336532</v>
      </c>
      <c r="M61" s="87">
        <v>33.486842017541015</v>
      </c>
      <c r="N61" s="87"/>
      <c r="O61" s="87">
        <v>5.2658636607965637</v>
      </c>
      <c r="P61" s="87">
        <v>10.016080767587496</v>
      </c>
      <c r="Q61" s="87">
        <v>142.48871174765213</v>
      </c>
      <c r="R61" s="87">
        <v>6.0713842028656559</v>
      </c>
      <c r="S61" s="87">
        <v>110.95614072739109</v>
      </c>
      <c r="T61" s="87">
        <v>35.142204227996167</v>
      </c>
      <c r="U61" s="87">
        <v>142.23075722869032</v>
      </c>
      <c r="V61" s="87">
        <v>10.016080767587496</v>
      </c>
      <c r="W61" s="87">
        <v>8.3875818940196822</v>
      </c>
      <c r="X61" s="87">
        <v>6.0713842028656559</v>
      </c>
      <c r="Y61" s="87">
        <v>11.023673903981916</v>
      </c>
      <c r="Z61" s="87">
        <v>35.142204227996167</v>
      </c>
      <c r="AA61" s="87"/>
      <c r="AB61" s="86">
        <v>57</v>
      </c>
      <c r="AC61" s="87">
        <v>6.1753828101076902</v>
      </c>
      <c r="AD61" s="87">
        <v>100.17974101348734</v>
      </c>
      <c r="AE61" s="87">
        <v>148.0394922769795</v>
      </c>
      <c r="AF61" s="87">
        <v>4.5687218391743487</v>
      </c>
      <c r="AG61" s="87">
        <v>113.31753088666393</v>
      </c>
      <c r="AH61" s="87">
        <v>33.997551977331241</v>
      </c>
      <c r="AI61" s="87">
        <v>151.98880684716499</v>
      </c>
      <c r="AJ61" s="87">
        <v>100.17974101348734</v>
      </c>
      <c r="AK61" s="87">
        <v>11.053672260687405</v>
      </c>
      <c r="AL61" s="87">
        <v>4.5687218391743487</v>
      </c>
      <c r="AM61" s="87">
        <v>9.320888817461169</v>
      </c>
      <c r="AN61" s="87">
        <v>33.997551977331241</v>
      </c>
      <c r="AO61" s="87"/>
      <c r="AP61" s="86">
        <v>57</v>
      </c>
      <c r="AQ61" s="87">
        <v>5.3168453218249834</v>
      </c>
      <c r="AR61" s="87">
        <v>98.646260205323628</v>
      </c>
      <c r="AS61" s="87">
        <v>144.25826831522701</v>
      </c>
      <c r="AT61" s="87">
        <v>76.584087553268475</v>
      </c>
      <c r="AU61" s="87">
        <v>110.0620815886913</v>
      </c>
      <c r="AV61" s="87">
        <v>33.535023230318416</v>
      </c>
      <c r="AW61" s="87">
        <v>144.55386108713435</v>
      </c>
      <c r="AX61" s="87">
        <v>98.646260205323628</v>
      </c>
      <c r="AY61" s="87">
        <v>12.918859114161254</v>
      </c>
      <c r="AZ61" s="87">
        <v>76.584087553268475</v>
      </c>
      <c r="BA61" s="87">
        <v>5.3788190617969871</v>
      </c>
      <c r="BB61" s="87">
        <v>33.535023230318416</v>
      </c>
      <c r="BC61" s="87"/>
      <c r="BD61" s="86">
        <v>57</v>
      </c>
      <c r="BE61" s="87">
        <v>6.2312904275463703</v>
      </c>
      <c r="BF61" s="87">
        <v>100.09732526143848</v>
      </c>
      <c r="BG61" s="87">
        <v>147.22168531136717</v>
      </c>
      <c r="BH61" s="87">
        <v>5.3315703954488631</v>
      </c>
      <c r="BI61" s="87">
        <v>114.64055770350176</v>
      </c>
      <c r="BJ61" s="87">
        <v>34.379559777698454</v>
      </c>
      <c r="BK61" s="87">
        <v>147.86614961595703</v>
      </c>
      <c r="BL61" s="87">
        <v>100.09732526143848</v>
      </c>
      <c r="BM61" s="87">
        <v>12.473106456802331</v>
      </c>
      <c r="BN61" s="87">
        <v>5.3315703954488631</v>
      </c>
      <c r="BO61" s="87">
        <v>8.9061982664103265</v>
      </c>
      <c r="BP61" s="87">
        <v>34.379559777698454</v>
      </c>
      <c r="BQ61" s="87"/>
      <c r="BR61" s="87">
        <v>6.7215516398737138</v>
      </c>
      <c r="BS61" s="87">
        <v>99.597474843658276</v>
      </c>
      <c r="BT61" s="87">
        <v>148.66922658021369</v>
      </c>
      <c r="BU61" s="87">
        <v>0.7669709040219026</v>
      </c>
      <c r="BV61" s="87">
        <v>114.44779775521455</v>
      </c>
      <c r="BW61" s="87">
        <v>99.929424230780441</v>
      </c>
      <c r="BX61" s="87">
        <v>149.17777480059695</v>
      </c>
      <c r="BY61" s="87">
        <v>99.597474843658276</v>
      </c>
      <c r="BZ61" s="87">
        <v>12.233825400323783</v>
      </c>
      <c r="CA61" s="87">
        <v>0.7669709040219026</v>
      </c>
      <c r="CB61" s="87">
        <v>11.961264883051046</v>
      </c>
      <c r="CC61" s="87">
        <v>99.929424230780441</v>
      </c>
      <c r="CD61" s="87"/>
    </row>
    <row r="62" spans="1:82" x14ac:dyDescent="0.25">
      <c r="A62" s="86">
        <v>58</v>
      </c>
      <c r="B62" s="87">
        <v>5.8692750650209327</v>
      </c>
      <c r="C62" s="87">
        <v>99.61628839602453</v>
      </c>
      <c r="D62" s="87">
        <v>146.98152924942096</v>
      </c>
      <c r="E62" s="87">
        <v>7.2024029958971161</v>
      </c>
      <c r="F62" s="87">
        <v>116.24185322707572</v>
      </c>
      <c r="G62" s="87">
        <v>34.593854502008689</v>
      </c>
      <c r="H62" s="87">
        <v>150.85409021937872</v>
      </c>
      <c r="I62" s="87">
        <v>99.61628839602453</v>
      </c>
      <c r="J62" s="87">
        <v>11.953586162887119</v>
      </c>
      <c r="K62" s="87">
        <v>7.2024029958971161</v>
      </c>
      <c r="L62" s="87">
        <v>8.4335778847203073</v>
      </c>
      <c r="M62" s="87">
        <v>34.593854502008689</v>
      </c>
      <c r="N62" s="87"/>
      <c r="O62" s="87">
        <v>5.3352244408721603</v>
      </c>
      <c r="P62" s="87">
        <v>10.181937638545703</v>
      </c>
      <c r="Q62" s="87">
        <v>143.35922213445903</v>
      </c>
      <c r="R62" s="87">
        <v>8.3902751893059104</v>
      </c>
      <c r="S62" s="87">
        <v>113.58713460753731</v>
      </c>
      <c r="T62" s="87">
        <v>33.9080650166309</v>
      </c>
      <c r="U62" s="87">
        <v>143.41547542898343</v>
      </c>
      <c r="V62" s="87">
        <v>10.181937638545703</v>
      </c>
      <c r="W62" s="87">
        <v>10.778268619858112</v>
      </c>
      <c r="X62" s="87">
        <v>8.3902751893059104</v>
      </c>
      <c r="Y62" s="87">
        <v>8.2455607861406364</v>
      </c>
      <c r="Z62" s="87">
        <v>33.9080650166309</v>
      </c>
      <c r="AA62" s="87"/>
      <c r="AB62" s="86">
        <v>58</v>
      </c>
      <c r="AC62" s="87">
        <v>5.8547305273315411</v>
      </c>
      <c r="AD62" s="87">
        <v>99.031578662695395</v>
      </c>
      <c r="AE62" s="87">
        <v>146.77940322916666</v>
      </c>
      <c r="AF62" s="87">
        <v>5.2324998818020827</v>
      </c>
      <c r="AG62" s="87">
        <v>113.26251392845515</v>
      </c>
      <c r="AH62" s="87">
        <v>33.29807891625552</v>
      </c>
      <c r="AI62" s="87">
        <v>153.39700626124272</v>
      </c>
      <c r="AJ62" s="87">
        <v>99.031578662695395</v>
      </c>
      <c r="AK62" s="87">
        <v>10.040039197141287</v>
      </c>
      <c r="AL62" s="87">
        <v>5.2324998818020827</v>
      </c>
      <c r="AM62" s="87">
        <v>4.4631530705017592</v>
      </c>
      <c r="AN62" s="87">
        <v>33.29807891625552</v>
      </c>
      <c r="AO62" s="87"/>
      <c r="AP62" s="86">
        <v>58</v>
      </c>
      <c r="AQ62" s="87">
        <v>5.9092006209558701</v>
      </c>
      <c r="AR62" s="87">
        <v>99.422080024427032</v>
      </c>
      <c r="AS62" s="87">
        <v>142.79099290817166</v>
      </c>
      <c r="AT62" s="87">
        <v>75.806094187578893</v>
      </c>
      <c r="AU62" s="87">
        <v>107.95044899658546</v>
      </c>
      <c r="AV62" s="87">
        <v>34.044803648961526</v>
      </c>
      <c r="AW62" s="87">
        <v>145.33566035752588</v>
      </c>
      <c r="AX62" s="87">
        <v>99.422080024427032</v>
      </c>
      <c r="AY62" s="87">
        <v>11.637194768360709</v>
      </c>
      <c r="AZ62" s="87">
        <v>75.806094187578893</v>
      </c>
      <c r="BA62" s="87">
        <v>3.5810251505940678</v>
      </c>
      <c r="BB62" s="87">
        <v>34.044803648961526</v>
      </c>
      <c r="BC62" s="87"/>
      <c r="BD62" s="86">
        <v>58</v>
      </c>
      <c r="BE62" s="87">
        <v>5.7254802727268981</v>
      </c>
      <c r="BF62" s="87">
        <v>98.724326222625066</v>
      </c>
      <c r="BG62" s="87">
        <v>147.9431677065557</v>
      </c>
      <c r="BH62" s="87">
        <v>7.1503750145634761</v>
      </c>
      <c r="BI62" s="87">
        <v>112.0285133158995</v>
      </c>
      <c r="BJ62" s="87">
        <v>33.850900546493477</v>
      </c>
      <c r="BK62" s="87">
        <v>149.81812299621006</v>
      </c>
      <c r="BL62" s="87">
        <v>98.724326222625066</v>
      </c>
      <c r="BM62" s="87">
        <v>12.147398707754096</v>
      </c>
      <c r="BN62" s="87">
        <v>7.1503750145634761</v>
      </c>
      <c r="BO62" s="87">
        <v>7.9982373061656062</v>
      </c>
      <c r="BP62" s="87">
        <v>33.850900546493477</v>
      </c>
      <c r="BQ62" s="87"/>
      <c r="BR62" s="87">
        <v>5.0923064353256766</v>
      </c>
      <c r="BS62" s="87">
        <v>98.253793431869539</v>
      </c>
      <c r="BT62" s="87">
        <v>148.80831808237011</v>
      </c>
      <c r="BU62" s="87">
        <v>0.84086845925517928</v>
      </c>
      <c r="BV62" s="87">
        <v>113.54845798942563</v>
      </c>
      <c r="BW62" s="87">
        <v>99.591088685520134</v>
      </c>
      <c r="BX62" s="87">
        <v>146.02759954173698</v>
      </c>
      <c r="BY62" s="87">
        <v>98.253793431869539</v>
      </c>
      <c r="BZ62" s="87">
        <v>13.929884062140957</v>
      </c>
      <c r="CA62" s="87">
        <v>0.84086845925517928</v>
      </c>
      <c r="CB62" s="87">
        <v>7.5959060453406142</v>
      </c>
      <c r="CC62" s="87">
        <v>99.591088685520134</v>
      </c>
      <c r="CD62" s="87"/>
    </row>
    <row r="63" spans="1:82" x14ac:dyDescent="0.25">
      <c r="A63" s="86">
        <v>59</v>
      </c>
      <c r="B63" s="87">
        <v>5.9280418112399396</v>
      </c>
      <c r="C63" s="87">
        <v>98.618453887309556</v>
      </c>
      <c r="D63" s="87">
        <v>148.87651285355645</v>
      </c>
      <c r="E63" s="87">
        <v>7.2754572250499558</v>
      </c>
      <c r="F63" s="87">
        <v>113.25415274844394</v>
      </c>
      <c r="G63" s="87">
        <v>34.473050653906945</v>
      </c>
      <c r="H63" s="87">
        <v>148.64970445550159</v>
      </c>
      <c r="I63" s="87">
        <v>98.618453887309556</v>
      </c>
      <c r="J63" s="87">
        <v>12.668101179920138</v>
      </c>
      <c r="K63" s="87">
        <v>7.2754572250499558</v>
      </c>
      <c r="L63" s="87">
        <v>8.3326923977793275</v>
      </c>
      <c r="M63" s="87">
        <v>34.473050653906945</v>
      </c>
      <c r="N63" s="87"/>
      <c r="O63" s="87">
        <v>5.8252762471664807</v>
      </c>
      <c r="P63" s="87">
        <v>11.982340572764203</v>
      </c>
      <c r="Q63" s="87">
        <v>142.07755314497226</v>
      </c>
      <c r="R63" s="87">
        <v>5.1835871956070863</v>
      </c>
      <c r="S63" s="87">
        <v>110.71752443861655</v>
      </c>
      <c r="T63" s="87">
        <v>33.741202612121306</v>
      </c>
      <c r="U63" s="87">
        <v>139.90880020441833</v>
      </c>
      <c r="V63" s="87">
        <v>11.982340572764203</v>
      </c>
      <c r="W63" s="87">
        <v>9.7942119953357931</v>
      </c>
      <c r="X63" s="87">
        <v>5.1835871956070863</v>
      </c>
      <c r="Y63" s="87">
        <v>8.9174943784727425</v>
      </c>
      <c r="Z63" s="87">
        <v>33.741202612121306</v>
      </c>
      <c r="AA63" s="87"/>
      <c r="AB63" s="86">
        <v>59</v>
      </c>
      <c r="AC63" s="87">
        <v>5.6006373471831266</v>
      </c>
      <c r="AD63" s="87">
        <v>99.347777095826572</v>
      </c>
      <c r="AE63" s="87">
        <v>148.66134960491203</v>
      </c>
      <c r="AF63" s="87">
        <v>5.0449648682432429</v>
      </c>
      <c r="AG63" s="87">
        <v>113.73969765698058</v>
      </c>
      <c r="AH63" s="87">
        <v>33.436584976901081</v>
      </c>
      <c r="AI63" s="87">
        <v>150.9237166632179</v>
      </c>
      <c r="AJ63" s="87">
        <v>99.347777095826572</v>
      </c>
      <c r="AK63" s="87">
        <v>10.438570801219722</v>
      </c>
      <c r="AL63" s="87">
        <v>5.0449648682432429</v>
      </c>
      <c r="AM63" s="87">
        <v>10.782732179994218</v>
      </c>
      <c r="AN63" s="87">
        <v>33.436584976901081</v>
      </c>
      <c r="AO63" s="87"/>
      <c r="AP63" s="86">
        <v>59</v>
      </c>
      <c r="AQ63" s="87">
        <v>5.6510097346785129</v>
      </c>
      <c r="AR63" s="87">
        <v>100.10030702816354</v>
      </c>
      <c r="AS63" s="87">
        <v>142.16577542039775</v>
      </c>
      <c r="AT63" s="87">
        <v>75.387495105131933</v>
      </c>
      <c r="AU63" s="87">
        <v>111.26500959566945</v>
      </c>
      <c r="AV63" s="87">
        <v>34.84802163445557</v>
      </c>
      <c r="AW63" s="87">
        <v>142.45187074065089</v>
      </c>
      <c r="AX63" s="87">
        <v>100.10030702816354</v>
      </c>
      <c r="AY63" s="87">
        <v>11.81028007607045</v>
      </c>
      <c r="AZ63" s="87">
        <v>75.387495105131933</v>
      </c>
      <c r="BA63" s="87">
        <v>3.2893479258549227</v>
      </c>
      <c r="BB63" s="87">
        <v>34.84802163445557</v>
      </c>
      <c r="BC63" s="87"/>
      <c r="BD63" s="86">
        <v>59</v>
      </c>
      <c r="BE63" s="87">
        <v>6.8820669331105364</v>
      </c>
      <c r="BF63" s="87">
        <v>99.178555350898122</v>
      </c>
      <c r="BG63" s="87">
        <v>148.8869717783605</v>
      </c>
      <c r="BH63" s="87">
        <v>6.3644482082455713</v>
      </c>
      <c r="BI63" s="87">
        <v>114.96107742141901</v>
      </c>
      <c r="BJ63" s="87">
        <v>33.648327024262791</v>
      </c>
      <c r="BK63" s="87">
        <v>151.37481869205126</v>
      </c>
      <c r="BL63" s="87">
        <v>99.178555350898122</v>
      </c>
      <c r="BM63" s="87">
        <v>12.341132607621091</v>
      </c>
      <c r="BN63" s="87">
        <v>6.3644482082455713</v>
      </c>
      <c r="BO63" s="87">
        <v>13.489089654263735</v>
      </c>
      <c r="BP63" s="87">
        <v>33.648327024262791</v>
      </c>
      <c r="BQ63" s="87"/>
      <c r="BR63" s="87">
        <v>6.5351700561212649</v>
      </c>
      <c r="BS63" s="87">
        <v>99.707773603995847</v>
      </c>
      <c r="BT63" s="87">
        <v>149.65184063566358</v>
      </c>
      <c r="BU63" s="87">
        <v>2.1419641401226581</v>
      </c>
      <c r="BV63" s="87">
        <v>111.97161240672988</v>
      </c>
      <c r="BW63" s="87">
        <v>99.250511839109706</v>
      </c>
      <c r="BX63" s="87">
        <v>148.98066541586761</v>
      </c>
      <c r="BY63" s="87">
        <v>99.707773603995847</v>
      </c>
      <c r="BZ63" s="87">
        <v>13.845830547264248</v>
      </c>
      <c r="CA63" s="87">
        <v>2.1419641401226581</v>
      </c>
      <c r="CB63" s="87">
        <v>6.4109163749405802</v>
      </c>
      <c r="CC63" s="87">
        <v>99.250511839109706</v>
      </c>
      <c r="CD63" s="87"/>
    </row>
    <row r="64" spans="1:82" x14ac:dyDescent="0.25">
      <c r="A64" s="86">
        <v>60</v>
      </c>
      <c r="B64" s="87">
        <v>5.6104305469846052</v>
      </c>
      <c r="C64" s="87">
        <v>99.38376178658541</v>
      </c>
      <c r="D64" s="87">
        <v>150.29374102158175</v>
      </c>
      <c r="E64" s="87">
        <v>5.872534771551428</v>
      </c>
      <c r="F64" s="87">
        <v>113.08482764311655</v>
      </c>
      <c r="G64" s="87">
        <v>35.088661940811477</v>
      </c>
      <c r="H64" s="87">
        <v>150.09747915974367</v>
      </c>
      <c r="I64" s="87">
        <v>99.38376178658541</v>
      </c>
      <c r="J64" s="87">
        <v>13.9765270407516</v>
      </c>
      <c r="K64" s="87">
        <v>5.872534771551428</v>
      </c>
      <c r="L64" s="87">
        <v>8.6172714952084597</v>
      </c>
      <c r="M64" s="87">
        <v>35.088661940811477</v>
      </c>
      <c r="N64" s="87"/>
      <c r="O64" s="87">
        <v>5.5552546474183195</v>
      </c>
      <c r="P64" s="87">
        <v>11.52768228705115</v>
      </c>
      <c r="Q64" s="87">
        <v>142.60656758017083</v>
      </c>
      <c r="R64" s="87">
        <v>6.7503236101091062</v>
      </c>
      <c r="S64" s="87">
        <v>109.7495773051327</v>
      </c>
      <c r="T64" s="87">
        <v>33.645538572306265</v>
      </c>
      <c r="U64" s="87">
        <v>142.51679716608433</v>
      </c>
      <c r="V64" s="87">
        <v>11.52768228705115</v>
      </c>
      <c r="W64" s="87">
        <v>10.242253725336321</v>
      </c>
      <c r="X64" s="87">
        <v>6.7503236101091062</v>
      </c>
      <c r="Y64" s="87">
        <v>12.39905376929471</v>
      </c>
      <c r="Z64" s="87">
        <v>33.645538572306265</v>
      </c>
      <c r="AA64" s="87"/>
      <c r="AB64" s="86">
        <v>60</v>
      </c>
      <c r="AC64" s="87">
        <v>6.174107067591172</v>
      </c>
      <c r="AD64" s="87">
        <v>99.027454062122715</v>
      </c>
      <c r="AE64" s="87">
        <v>150.79415860138366</v>
      </c>
      <c r="AF64" s="87">
        <v>5.4313544465577044</v>
      </c>
      <c r="AG64" s="87">
        <v>113.58562586535298</v>
      </c>
      <c r="AH64" s="87">
        <v>34.887198288782706</v>
      </c>
      <c r="AI64" s="87">
        <v>151.05419393218111</v>
      </c>
      <c r="AJ64" s="87">
        <v>99.027454062122715</v>
      </c>
      <c r="AK64" s="87">
        <v>13.388199188642199</v>
      </c>
      <c r="AL64" s="87">
        <v>5.4313544465577044</v>
      </c>
      <c r="AM64" s="87">
        <v>8.421711769900103</v>
      </c>
      <c r="AN64" s="87">
        <v>34.887198288782706</v>
      </c>
      <c r="AO64" s="87"/>
      <c r="AP64" s="86">
        <v>60</v>
      </c>
      <c r="AQ64" s="87">
        <v>6.2045973690209477</v>
      </c>
      <c r="AR64" s="87">
        <v>98.851984996306285</v>
      </c>
      <c r="AS64" s="87">
        <v>145.18818182422967</v>
      </c>
      <c r="AT64" s="87">
        <v>75.85479682841283</v>
      </c>
      <c r="AU64" s="87">
        <v>113.23771181426642</v>
      </c>
      <c r="AV64" s="87">
        <v>35.029273476617746</v>
      </c>
      <c r="AW64" s="87">
        <v>142.20344864124303</v>
      </c>
      <c r="AX64" s="87">
        <v>98.851984996306285</v>
      </c>
      <c r="AY64" s="87">
        <v>11.703313404123525</v>
      </c>
      <c r="AZ64" s="87">
        <v>75.85479682841283</v>
      </c>
      <c r="BA64" s="87">
        <v>4.3583156592529786</v>
      </c>
      <c r="BB64" s="87">
        <v>35.029273476617746</v>
      </c>
      <c r="BC64" s="87"/>
      <c r="BD64" s="86">
        <v>60</v>
      </c>
      <c r="BE64" s="87">
        <v>7.2414720708420326</v>
      </c>
      <c r="BF64" s="87">
        <v>99.612327137296944</v>
      </c>
      <c r="BG64" s="87">
        <v>146.0931032985859</v>
      </c>
      <c r="BH64" s="87">
        <v>4.5719557274654781</v>
      </c>
      <c r="BI64" s="87">
        <v>115.6671714684168</v>
      </c>
      <c r="BJ64" s="87">
        <v>34.486586078524915</v>
      </c>
      <c r="BK64" s="87">
        <v>151.50971232466375</v>
      </c>
      <c r="BL64" s="87">
        <v>99.612327137296944</v>
      </c>
      <c r="BM64" s="87">
        <v>12.641375696017663</v>
      </c>
      <c r="BN64" s="87">
        <v>4.5719557274654781</v>
      </c>
      <c r="BO64" s="87">
        <v>10.748425658024946</v>
      </c>
      <c r="BP64" s="87">
        <v>34.486586078524915</v>
      </c>
      <c r="BQ64" s="87"/>
      <c r="BR64" s="87">
        <v>5.8734645435734825</v>
      </c>
      <c r="BS64" s="87">
        <v>98.806220298549562</v>
      </c>
      <c r="BT64" s="87">
        <v>147.26638891132137</v>
      </c>
      <c r="BU64" s="87">
        <v>1.5518187169352324</v>
      </c>
      <c r="BV64" s="87">
        <v>113.6375267341564</v>
      </c>
      <c r="BW64" s="87">
        <v>99.755488186102724</v>
      </c>
      <c r="BX64" s="87">
        <v>149.27459405484382</v>
      </c>
      <c r="BY64" s="87">
        <v>98.806220298549562</v>
      </c>
      <c r="BZ64" s="87">
        <v>12.039927079620623</v>
      </c>
      <c r="CA64" s="87">
        <v>1.5518187169352324</v>
      </c>
      <c r="CB64" s="87">
        <v>14.422897050149384</v>
      </c>
      <c r="CC64" s="87">
        <v>99.755488186102724</v>
      </c>
      <c r="CD64" s="87"/>
    </row>
    <row r="65" spans="1:82" x14ac:dyDescent="0.25">
      <c r="A65" s="86">
        <v>61</v>
      </c>
      <c r="B65" s="87">
        <v>5.5438394935081607</v>
      </c>
      <c r="C65" s="87">
        <v>98.91949644661581</v>
      </c>
      <c r="D65" s="87">
        <v>149.16863399967002</v>
      </c>
      <c r="E65" s="87">
        <v>6.2892455608274949</v>
      </c>
      <c r="F65" s="87">
        <v>114.01727203288478</v>
      </c>
      <c r="G65" s="87">
        <v>34.954242321984545</v>
      </c>
      <c r="H65" s="87">
        <v>147.78026414752165</v>
      </c>
      <c r="I65" s="87">
        <v>98.91949644661581</v>
      </c>
      <c r="J65" s="87">
        <v>10.780370007787541</v>
      </c>
      <c r="K65" s="87">
        <v>6.2892455608274949</v>
      </c>
      <c r="L65" s="87">
        <v>11.148253579905383</v>
      </c>
      <c r="M65" s="87">
        <v>34.954242321984545</v>
      </c>
      <c r="N65" s="87"/>
      <c r="O65" s="87">
        <v>5.7903627496615222</v>
      </c>
      <c r="P65" s="87">
        <v>12.570895627220105</v>
      </c>
      <c r="Q65" s="87">
        <v>141.14451298168311</v>
      </c>
      <c r="R65" s="87">
        <v>6.4501162122363471</v>
      </c>
      <c r="S65" s="87">
        <v>114.28419060277641</v>
      </c>
      <c r="T65" s="87">
        <v>34.885342362293272</v>
      </c>
      <c r="U65" s="87">
        <v>143.74649808985504</v>
      </c>
      <c r="V65" s="87">
        <v>12.570895627220105</v>
      </c>
      <c r="W65" s="87">
        <v>11.125462740204869</v>
      </c>
      <c r="X65" s="87">
        <v>6.4501162122363471</v>
      </c>
      <c r="Y65" s="87">
        <v>12.597670582258697</v>
      </c>
      <c r="Z65" s="87">
        <v>34.885342362293272</v>
      </c>
      <c r="AA65" s="87"/>
      <c r="AB65" s="86">
        <v>61</v>
      </c>
      <c r="AC65" s="87">
        <v>5.9215065790346184</v>
      </c>
      <c r="AD65" s="87">
        <v>99.097605994895659</v>
      </c>
      <c r="AE65" s="87">
        <v>148.9044724310636</v>
      </c>
      <c r="AF65" s="87">
        <v>6.4293088646344803</v>
      </c>
      <c r="AG65" s="87">
        <v>112.50882586209613</v>
      </c>
      <c r="AH65" s="87">
        <v>34.52865948861578</v>
      </c>
      <c r="AI65" s="87">
        <v>151.41123506538037</v>
      </c>
      <c r="AJ65" s="87">
        <v>99.097605994895659</v>
      </c>
      <c r="AK65" s="87">
        <v>11.381370683133932</v>
      </c>
      <c r="AL65" s="87">
        <v>6.4293088646344803</v>
      </c>
      <c r="AM65" s="87">
        <v>10.903772456074908</v>
      </c>
      <c r="AN65" s="87">
        <v>34.52865948861578</v>
      </c>
      <c r="AO65" s="87"/>
      <c r="AP65" s="86">
        <v>61</v>
      </c>
      <c r="AQ65" s="87">
        <v>6.6458995620487151</v>
      </c>
      <c r="AR65" s="87">
        <v>99.027805332897501</v>
      </c>
      <c r="AS65" s="87">
        <v>142.52554860039737</v>
      </c>
      <c r="AT65" s="87">
        <v>77.437241064566763</v>
      </c>
      <c r="AU65" s="87">
        <v>111.84377217297826</v>
      </c>
      <c r="AV65" s="87">
        <v>35.828635933991684</v>
      </c>
      <c r="AW65" s="87">
        <v>142.63883988945935</v>
      </c>
      <c r="AX65" s="87">
        <v>99.027805332897501</v>
      </c>
      <c r="AY65" s="87">
        <v>14.620571518854007</v>
      </c>
      <c r="AZ65" s="87">
        <v>77.437241064566763</v>
      </c>
      <c r="BA65" s="87">
        <v>2.4291475852244044</v>
      </c>
      <c r="BB65" s="87">
        <v>35.828635933991684</v>
      </c>
      <c r="BC65" s="87"/>
      <c r="BD65" s="86">
        <v>61</v>
      </c>
      <c r="BE65" s="87">
        <v>5.6336824252467226</v>
      </c>
      <c r="BF65" s="87">
        <v>99.217422955995275</v>
      </c>
      <c r="BG65" s="87">
        <v>149.5481518503679</v>
      </c>
      <c r="BH65" s="87">
        <v>7.1865815488271245</v>
      </c>
      <c r="BI65" s="87">
        <v>114.09829642747358</v>
      </c>
      <c r="BJ65" s="87">
        <v>32.488653200320094</v>
      </c>
      <c r="BK65" s="87">
        <v>149.72114089418648</v>
      </c>
      <c r="BL65" s="87">
        <v>99.217422955995275</v>
      </c>
      <c r="BM65" s="87">
        <v>11.544122019718086</v>
      </c>
      <c r="BN65" s="87">
        <v>7.1865815488271245</v>
      </c>
      <c r="BO65" s="87">
        <v>14.643204085767028</v>
      </c>
      <c r="BP65" s="87">
        <v>32.488653200320094</v>
      </c>
      <c r="BQ65" s="87"/>
      <c r="BR65" s="87">
        <v>6.1721391258745326</v>
      </c>
      <c r="BS65" s="87">
        <v>99.624334080001262</v>
      </c>
      <c r="BT65" s="87">
        <v>147.91879694308795</v>
      </c>
      <c r="BU65" s="87">
        <v>1.2496063552127017</v>
      </c>
      <c r="BV65" s="87">
        <v>111.59100115405555</v>
      </c>
      <c r="BW65" s="87">
        <v>99.537429260918131</v>
      </c>
      <c r="BX65" s="87">
        <v>150.05520737252428</v>
      </c>
      <c r="BY65" s="87">
        <v>99.624334080001262</v>
      </c>
      <c r="BZ65" s="87">
        <v>13.470344571246189</v>
      </c>
      <c r="CA65" s="87">
        <v>1.2496063552127017</v>
      </c>
      <c r="CB65" s="87">
        <v>7.4644952181024511</v>
      </c>
      <c r="CC65" s="87">
        <v>99.537429260918131</v>
      </c>
      <c r="CD65" s="87"/>
    </row>
    <row r="66" spans="1:82" x14ac:dyDescent="0.25">
      <c r="A66" s="86">
        <v>62</v>
      </c>
      <c r="B66" s="87">
        <v>5.8208514012895227</v>
      </c>
      <c r="C66" s="87">
        <v>99.146733858017967</v>
      </c>
      <c r="D66" s="87">
        <v>149.70627585638087</v>
      </c>
      <c r="E66" s="87">
        <v>6.5875697145589385</v>
      </c>
      <c r="F66" s="87">
        <v>114.34898568932688</v>
      </c>
      <c r="G66" s="87">
        <v>33.385138855392604</v>
      </c>
      <c r="H66" s="87">
        <v>147.98871450351393</v>
      </c>
      <c r="I66" s="87">
        <v>99.146733858017967</v>
      </c>
      <c r="J66" s="87">
        <v>9.1483341651442664</v>
      </c>
      <c r="K66" s="87">
        <v>6.5875697145589385</v>
      </c>
      <c r="L66" s="87">
        <v>8.9375272415417495</v>
      </c>
      <c r="M66" s="87">
        <v>33.385138855392604</v>
      </c>
      <c r="N66" s="87"/>
      <c r="O66" s="87">
        <v>5.3268279889454284</v>
      </c>
      <c r="P66" s="87">
        <v>10.457135258737386</v>
      </c>
      <c r="Q66" s="87">
        <v>139.98624791773619</v>
      </c>
      <c r="R66" s="87">
        <v>5.2933972916831351</v>
      </c>
      <c r="S66" s="87">
        <v>113.04101075512679</v>
      </c>
      <c r="T66" s="87">
        <v>33.661862229912416</v>
      </c>
      <c r="U66" s="87">
        <v>145.08409766699836</v>
      </c>
      <c r="V66" s="87">
        <v>10.457135258737386</v>
      </c>
      <c r="W66" s="87">
        <v>16.075119335089852</v>
      </c>
      <c r="X66" s="87">
        <v>5.2933972916831351</v>
      </c>
      <c r="Y66" s="87">
        <v>6.7244249638416598</v>
      </c>
      <c r="Z66" s="87">
        <v>33.661862229912416</v>
      </c>
      <c r="AA66" s="87"/>
      <c r="AB66" s="86">
        <v>62</v>
      </c>
      <c r="AC66" s="87">
        <v>5.7933355117682774</v>
      </c>
      <c r="AD66" s="87">
        <v>98.736677042911936</v>
      </c>
      <c r="AE66" s="87">
        <v>148.09170589072772</v>
      </c>
      <c r="AF66" s="87">
        <v>5.4981192850506666</v>
      </c>
      <c r="AG66" s="87">
        <v>113.33895119239349</v>
      </c>
      <c r="AH66" s="87">
        <v>34.626125680231787</v>
      </c>
      <c r="AI66" s="87">
        <v>148.72518595564455</v>
      </c>
      <c r="AJ66" s="87">
        <v>98.736677042911936</v>
      </c>
      <c r="AK66" s="87">
        <v>10.993406654200387</v>
      </c>
      <c r="AL66" s="87">
        <v>5.4981192850506666</v>
      </c>
      <c r="AM66" s="87">
        <v>11.755174402733656</v>
      </c>
      <c r="AN66" s="87">
        <v>34.626125680231787</v>
      </c>
      <c r="AO66" s="87"/>
      <c r="AP66" s="86">
        <v>62</v>
      </c>
      <c r="AQ66" s="87">
        <v>6.2273386473354808</v>
      </c>
      <c r="AR66" s="87">
        <v>99.089336945682106</v>
      </c>
      <c r="AS66" s="87">
        <v>143.63099538436907</v>
      </c>
      <c r="AT66" s="87">
        <v>74.104217172018167</v>
      </c>
      <c r="AU66" s="87">
        <v>113.40731201648728</v>
      </c>
      <c r="AV66" s="87">
        <v>34.312237934246291</v>
      </c>
      <c r="AW66" s="87">
        <v>144.91570653949643</v>
      </c>
      <c r="AX66" s="87">
        <v>99.089336945682106</v>
      </c>
      <c r="AY66" s="87">
        <v>13.790012028570874</v>
      </c>
      <c r="AZ66" s="87">
        <v>74.104217172018167</v>
      </c>
      <c r="BA66" s="87">
        <v>3.5108616873237377</v>
      </c>
      <c r="BB66" s="87">
        <v>34.312237934246291</v>
      </c>
      <c r="BC66" s="87"/>
      <c r="BD66" s="86">
        <v>62</v>
      </c>
      <c r="BE66" s="87">
        <v>6.1565390688788426</v>
      </c>
      <c r="BF66" s="87">
        <v>98.100496915254112</v>
      </c>
      <c r="BG66" s="87">
        <v>148.03215955198746</v>
      </c>
      <c r="BH66" s="87">
        <v>6.5010636109785143</v>
      </c>
      <c r="BI66" s="87">
        <v>114.48544666166428</v>
      </c>
      <c r="BJ66" s="87">
        <v>33.381509597096489</v>
      </c>
      <c r="BK66" s="87">
        <v>148.7538141526079</v>
      </c>
      <c r="BL66" s="87">
        <v>98.100496915254112</v>
      </c>
      <c r="BM66" s="87">
        <v>12.206631069000073</v>
      </c>
      <c r="BN66" s="87">
        <v>6.5010636109785143</v>
      </c>
      <c r="BO66" s="87">
        <v>6.12465595068746</v>
      </c>
      <c r="BP66" s="87">
        <v>33.381509597096489</v>
      </c>
      <c r="BQ66" s="87"/>
      <c r="BR66" s="87">
        <v>5.5927116087582487</v>
      </c>
      <c r="BS66" s="87">
        <v>98.669425273083078</v>
      </c>
      <c r="BT66" s="87">
        <v>146.88083087455175</v>
      </c>
      <c r="BU66" s="87">
        <v>6.6524211430961766E-2</v>
      </c>
      <c r="BV66" s="87">
        <v>112.49447840632828</v>
      </c>
      <c r="BW66" s="87">
        <v>99.356215861734754</v>
      </c>
      <c r="BX66" s="87">
        <v>151.09248064316043</v>
      </c>
      <c r="BY66" s="87">
        <v>98.669425273083078</v>
      </c>
      <c r="BZ66" s="87">
        <v>14.419289875150461</v>
      </c>
      <c r="CA66" s="87">
        <v>6.6524211430961766E-2</v>
      </c>
      <c r="CB66" s="87">
        <v>5.2533790504427236</v>
      </c>
      <c r="CC66" s="87">
        <v>99.356215861734754</v>
      </c>
      <c r="CD66" s="87"/>
    </row>
    <row r="67" spans="1:82" x14ac:dyDescent="0.25">
      <c r="A67" s="86">
        <v>63</v>
      </c>
      <c r="B67" s="87">
        <v>5.2849794365517546</v>
      </c>
      <c r="C67" s="87">
        <v>99.567130788449433</v>
      </c>
      <c r="D67" s="87">
        <v>147.2413420230526</v>
      </c>
      <c r="E67" s="87">
        <v>5.826494977796167</v>
      </c>
      <c r="F67" s="87">
        <v>112.45090504681748</v>
      </c>
      <c r="G67" s="87">
        <v>33.343274526800272</v>
      </c>
      <c r="H67" s="87">
        <v>150.1583960957567</v>
      </c>
      <c r="I67" s="87">
        <v>99.567130788449433</v>
      </c>
      <c r="J67" s="87">
        <v>11.412397525232185</v>
      </c>
      <c r="K67" s="87">
        <v>5.826494977796167</v>
      </c>
      <c r="L67" s="87">
        <v>15.590030289772582</v>
      </c>
      <c r="M67" s="87">
        <v>33.343274526800272</v>
      </c>
      <c r="N67" s="87"/>
      <c r="O67" s="87">
        <v>5.8270083899568874</v>
      </c>
      <c r="P67" s="87">
        <v>12.240559377007973</v>
      </c>
      <c r="Q67" s="87">
        <v>141.81872844822905</v>
      </c>
      <c r="R67" s="87">
        <v>5.6599836143263378</v>
      </c>
      <c r="S67" s="87">
        <v>113.86498415227823</v>
      </c>
      <c r="T67" s="87">
        <v>34.532332079849695</v>
      </c>
      <c r="U67" s="87">
        <v>146.96178985704483</v>
      </c>
      <c r="V67" s="87">
        <v>12.240559377007973</v>
      </c>
      <c r="W67" s="87">
        <v>13.215627233290098</v>
      </c>
      <c r="X67" s="87">
        <v>5.6599836143263378</v>
      </c>
      <c r="Y67" s="87">
        <v>11.533071613777809</v>
      </c>
      <c r="Z67" s="87">
        <v>34.532332079849695</v>
      </c>
      <c r="AA67" s="87"/>
      <c r="AB67" s="86">
        <v>63</v>
      </c>
      <c r="AC67" s="87">
        <v>5.825328417500228</v>
      </c>
      <c r="AD67" s="87">
        <v>99.074990000938229</v>
      </c>
      <c r="AE67" s="87">
        <v>147.62937344569511</v>
      </c>
      <c r="AF67" s="87">
        <v>5.8987966642812868</v>
      </c>
      <c r="AG67" s="87">
        <v>114.61918461322055</v>
      </c>
      <c r="AH67" s="87">
        <v>34.720631317757267</v>
      </c>
      <c r="AI67" s="87">
        <v>149.92165037044157</v>
      </c>
      <c r="AJ67" s="87">
        <v>99.074990000938229</v>
      </c>
      <c r="AK67" s="87">
        <v>15.141560135218064</v>
      </c>
      <c r="AL67" s="87">
        <v>5.8987966642812868</v>
      </c>
      <c r="AM67" s="87">
        <v>12.543241118768359</v>
      </c>
      <c r="AN67" s="87">
        <v>34.720631317757267</v>
      </c>
      <c r="AO67" s="87"/>
      <c r="AP67" s="86">
        <v>63</v>
      </c>
      <c r="AQ67" s="87">
        <v>6.3928579963234728</v>
      </c>
      <c r="AR67" s="87">
        <v>99.316153803191199</v>
      </c>
      <c r="AS67" s="87">
        <v>141.06439918193283</v>
      </c>
      <c r="AT67" s="87">
        <v>76.356045632088879</v>
      </c>
      <c r="AU67" s="87">
        <v>111.62772760291497</v>
      </c>
      <c r="AV67" s="87">
        <v>34.203606455285957</v>
      </c>
      <c r="AW67" s="87">
        <v>141.81863721388072</v>
      </c>
      <c r="AX67" s="87">
        <v>99.316153803191199</v>
      </c>
      <c r="AY67" s="87">
        <v>8.8728679303306244</v>
      </c>
      <c r="AZ67" s="87">
        <v>76.356045632088879</v>
      </c>
      <c r="BA67" s="87">
        <v>6.2453436487766627</v>
      </c>
      <c r="BB67" s="87">
        <v>34.203606455285957</v>
      </c>
      <c r="BC67" s="87"/>
      <c r="BD67" s="86">
        <v>63</v>
      </c>
      <c r="BE67" s="87">
        <v>6.2902022196455665</v>
      </c>
      <c r="BF67" s="87">
        <v>99.753188526190812</v>
      </c>
      <c r="BG67" s="87">
        <v>147.5038154197573</v>
      </c>
      <c r="BH67" s="87">
        <v>5.8056282373127024</v>
      </c>
      <c r="BI67" s="87">
        <v>113.01601820656511</v>
      </c>
      <c r="BJ67" s="87">
        <v>33.853526496898255</v>
      </c>
      <c r="BK67" s="87">
        <v>147.70590600813071</v>
      </c>
      <c r="BL67" s="87">
        <v>99.753188526190812</v>
      </c>
      <c r="BM67" s="87">
        <v>12.223702737793738</v>
      </c>
      <c r="BN67" s="87">
        <v>5.8056282373127024</v>
      </c>
      <c r="BO67" s="87">
        <v>1.902785618144863</v>
      </c>
      <c r="BP67" s="87">
        <v>33.853526496898255</v>
      </c>
      <c r="BQ67" s="87"/>
      <c r="BR67" s="87">
        <v>5.9340646876683465</v>
      </c>
      <c r="BS67" s="87">
        <v>99.580628492161992</v>
      </c>
      <c r="BT67" s="87">
        <v>151.38038631555804</v>
      </c>
      <c r="BU67" s="87">
        <v>1.5429564435876351</v>
      </c>
      <c r="BV67" s="87">
        <v>113.74118891805466</v>
      </c>
      <c r="BW67" s="87">
        <v>99.131441269126029</v>
      </c>
      <c r="BX67" s="87">
        <v>149.69772142374279</v>
      </c>
      <c r="BY67" s="87">
        <v>99.580628492161992</v>
      </c>
      <c r="BZ67" s="87">
        <v>12.144887947911977</v>
      </c>
      <c r="CA67" s="87">
        <v>1.5429564435876351</v>
      </c>
      <c r="CB67" s="87">
        <v>3.1636449427120619</v>
      </c>
      <c r="CC67" s="87">
        <v>99.131441269126029</v>
      </c>
      <c r="CD67" s="87"/>
    </row>
    <row r="68" spans="1:82" x14ac:dyDescent="0.25">
      <c r="A68" s="86">
        <v>64</v>
      </c>
      <c r="B68" s="87">
        <v>5.926007879841543</v>
      </c>
      <c r="C68" s="87">
        <v>99.423754015576137</v>
      </c>
      <c r="D68" s="87">
        <v>149.02366994984055</v>
      </c>
      <c r="E68" s="87">
        <v>5.9063199833829856</v>
      </c>
      <c r="F68" s="87">
        <v>114.58559326608059</v>
      </c>
      <c r="G68" s="87">
        <v>34.491188374990848</v>
      </c>
      <c r="H68" s="87">
        <v>149.17332037777814</v>
      </c>
      <c r="I68" s="87">
        <v>99.423754015576137</v>
      </c>
      <c r="J68" s="87">
        <v>12.324989912370103</v>
      </c>
      <c r="K68" s="87">
        <v>5.9063199833829856</v>
      </c>
      <c r="L68" s="87">
        <v>9.5919894869343238</v>
      </c>
      <c r="M68" s="87">
        <v>34.491188374990848</v>
      </c>
      <c r="N68" s="87"/>
      <c r="O68" s="87">
        <v>5.1322017132970386</v>
      </c>
      <c r="P68" s="87">
        <v>9.4871286816790636</v>
      </c>
      <c r="Q68" s="87">
        <v>143.47331297664712</v>
      </c>
      <c r="R68" s="87">
        <v>4.7502348504189991</v>
      </c>
      <c r="S68" s="87">
        <v>116.15056830800752</v>
      </c>
      <c r="T68" s="87">
        <v>34.766320878777023</v>
      </c>
      <c r="U68" s="87">
        <v>145.93117379790482</v>
      </c>
      <c r="V68" s="87">
        <v>9.4871286816790636</v>
      </c>
      <c r="W68" s="87">
        <v>11.151956941869622</v>
      </c>
      <c r="X68" s="87">
        <v>4.7502348504189991</v>
      </c>
      <c r="Y68" s="87">
        <v>7.8544552288367395</v>
      </c>
      <c r="Z68" s="87">
        <v>34.766320878777023</v>
      </c>
      <c r="AA68" s="87"/>
      <c r="AB68" s="86">
        <v>64</v>
      </c>
      <c r="AC68" s="87">
        <v>6.657963447813338</v>
      </c>
      <c r="AD68" s="87">
        <v>99.690359148178985</v>
      </c>
      <c r="AE68" s="87">
        <v>149.3140368504246</v>
      </c>
      <c r="AF68" s="87">
        <v>5.1271640666566052</v>
      </c>
      <c r="AG68" s="87">
        <v>111.36222377916802</v>
      </c>
      <c r="AH68" s="87">
        <v>34.619790359856374</v>
      </c>
      <c r="AI68" s="87">
        <v>146.21031480576292</v>
      </c>
      <c r="AJ68" s="87">
        <v>99.690359148178985</v>
      </c>
      <c r="AK68" s="87">
        <v>12.32407474780881</v>
      </c>
      <c r="AL68" s="87">
        <v>5.1271640666566052</v>
      </c>
      <c r="AM68" s="87">
        <v>10.528677336804337</v>
      </c>
      <c r="AN68" s="87">
        <v>34.619790359856374</v>
      </c>
      <c r="AO68" s="87"/>
      <c r="AP68" s="86">
        <v>64</v>
      </c>
      <c r="AQ68" s="87">
        <v>6.3335887212734665</v>
      </c>
      <c r="AR68" s="87">
        <v>99.466997273644282</v>
      </c>
      <c r="AS68" s="87">
        <v>142.17574822966662</v>
      </c>
      <c r="AT68" s="87">
        <v>78.699138437200432</v>
      </c>
      <c r="AU68" s="87">
        <v>111.62881748858091</v>
      </c>
      <c r="AV68" s="87">
        <v>34.117866317314061</v>
      </c>
      <c r="AW68" s="87">
        <v>145.35170439139722</v>
      </c>
      <c r="AX68" s="87">
        <v>99.466997273644282</v>
      </c>
      <c r="AY68" s="87">
        <v>10.889139421522428</v>
      </c>
      <c r="AZ68" s="87">
        <v>78.699138437200432</v>
      </c>
      <c r="BA68" s="87">
        <v>5.6420141452582691</v>
      </c>
      <c r="BB68" s="87">
        <v>34.117866317314061</v>
      </c>
      <c r="BC68" s="87"/>
      <c r="BD68" s="86">
        <v>64</v>
      </c>
      <c r="BE68" s="87">
        <v>5.9976027467373036</v>
      </c>
      <c r="BF68" s="87">
        <v>98.87906650260831</v>
      </c>
      <c r="BG68" s="87">
        <v>150.0629596982009</v>
      </c>
      <c r="BH68" s="87">
        <v>4.8102946139552394</v>
      </c>
      <c r="BI68" s="87">
        <v>114.59833245188615</v>
      </c>
      <c r="BJ68" s="87">
        <v>34.305585020470183</v>
      </c>
      <c r="BK68" s="87">
        <v>150.24323795372604</v>
      </c>
      <c r="BL68" s="87">
        <v>98.87906650260831</v>
      </c>
      <c r="BM68" s="87">
        <v>10.688591095597376</v>
      </c>
      <c r="BN68" s="87">
        <v>4.8102946139552394</v>
      </c>
      <c r="BO68" s="87">
        <v>13.832079837686372</v>
      </c>
      <c r="BP68" s="87">
        <v>34.305585020470183</v>
      </c>
      <c r="BQ68" s="87"/>
      <c r="BR68" s="87">
        <v>5.6573648723286896</v>
      </c>
      <c r="BS68" s="87">
        <v>99.441245399650526</v>
      </c>
      <c r="BT68" s="87">
        <v>148.80738039534663</v>
      </c>
      <c r="BU68" s="87">
        <v>0.42374367431935067</v>
      </c>
      <c r="BV68" s="87">
        <v>115.82413989067541</v>
      </c>
      <c r="BW68" s="87">
        <v>99.786290913170163</v>
      </c>
      <c r="BX68" s="87">
        <v>148.19946728479948</v>
      </c>
      <c r="BY68" s="87">
        <v>99.441245399650526</v>
      </c>
      <c r="BZ68" s="87">
        <v>11.889681272594339</v>
      </c>
      <c r="CA68" s="87">
        <v>0.42374367431935067</v>
      </c>
      <c r="CB68" s="87">
        <v>11.643767439650997</v>
      </c>
      <c r="CC68" s="87">
        <v>99.786290913170163</v>
      </c>
      <c r="CD68" s="87"/>
    </row>
    <row r="69" spans="1:82" x14ac:dyDescent="0.25">
      <c r="A69" s="86">
        <v>65</v>
      </c>
      <c r="B69" s="87">
        <v>5.5573462145260493</v>
      </c>
      <c r="C69" s="87">
        <v>99.192011695474264</v>
      </c>
      <c r="D69" s="87">
        <v>148.25199279313074</v>
      </c>
      <c r="E69" s="87">
        <v>5.0638499173626066</v>
      </c>
      <c r="F69" s="87">
        <v>114.48930092357173</v>
      </c>
      <c r="G69" s="87">
        <v>34.441525684500185</v>
      </c>
      <c r="H69" s="87">
        <v>148.85582382337239</v>
      </c>
      <c r="I69" s="87">
        <v>99.192011695474264</v>
      </c>
      <c r="J69" s="87">
        <v>12.594191248130116</v>
      </c>
      <c r="K69" s="87">
        <v>5.0638499173626066</v>
      </c>
      <c r="L69" s="87">
        <v>4.2733585907444001</v>
      </c>
      <c r="M69" s="87">
        <v>34.441525684500185</v>
      </c>
      <c r="N69" s="87"/>
      <c r="O69" s="87">
        <v>6.3458402291471252</v>
      </c>
      <c r="P69" s="87">
        <v>9.9525640944935247</v>
      </c>
      <c r="Q69" s="87">
        <v>144.95762713774437</v>
      </c>
      <c r="R69" s="87">
        <v>6.571217122475872</v>
      </c>
      <c r="S69" s="87">
        <v>113.23124358795179</v>
      </c>
      <c r="T69" s="87">
        <v>33.785337214608454</v>
      </c>
      <c r="U69" s="87">
        <v>146.32577276876762</v>
      </c>
      <c r="V69" s="87">
        <v>9.9525640944935247</v>
      </c>
      <c r="W69" s="87">
        <v>12.775153553280761</v>
      </c>
      <c r="X69" s="87">
        <v>6.571217122475872</v>
      </c>
      <c r="Y69" s="87">
        <v>14.31977098067428</v>
      </c>
      <c r="Z69" s="87">
        <v>33.785337214608454</v>
      </c>
      <c r="AA69" s="87"/>
      <c r="AB69" s="86">
        <v>65</v>
      </c>
      <c r="AC69" s="87">
        <v>7.3539895221356488</v>
      </c>
      <c r="AD69" s="87">
        <v>98.999059769933197</v>
      </c>
      <c r="AE69" s="87">
        <v>149.2611694891803</v>
      </c>
      <c r="AF69" s="87">
        <v>5.3620248955974033</v>
      </c>
      <c r="AG69" s="87">
        <v>112.2884783666632</v>
      </c>
      <c r="AH69" s="87">
        <v>34.012295444081992</v>
      </c>
      <c r="AI69" s="87">
        <v>148.3866993320641</v>
      </c>
      <c r="AJ69" s="87">
        <v>98.999059769933197</v>
      </c>
      <c r="AK69" s="87">
        <v>14.783802727261754</v>
      </c>
      <c r="AL69" s="87">
        <v>5.3620248955974033</v>
      </c>
      <c r="AM69" s="87">
        <v>15.449733485830166</v>
      </c>
      <c r="AN69" s="87">
        <v>34.012295444081992</v>
      </c>
      <c r="AO69" s="87"/>
      <c r="AP69" s="86">
        <v>65</v>
      </c>
      <c r="AQ69" s="87">
        <v>5.7601730378444653</v>
      </c>
      <c r="AR69" s="87">
        <v>100.09825645037013</v>
      </c>
      <c r="AS69" s="87">
        <v>143.98701839750197</v>
      </c>
      <c r="AT69" s="87">
        <v>76.07120145531529</v>
      </c>
      <c r="AU69" s="87">
        <v>111.99980479869058</v>
      </c>
      <c r="AV69" s="87">
        <v>33.264753168669003</v>
      </c>
      <c r="AW69" s="87">
        <v>147.10063753802172</v>
      </c>
      <c r="AX69" s="87">
        <v>100.09825645037013</v>
      </c>
      <c r="AY69" s="87">
        <v>12.501371066511703</v>
      </c>
      <c r="AZ69" s="87">
        <v>76.07120145531529</v>
      </c>
      <c r="BA69" s="87">
        <v>3.6660833546680109</v>
      </c>
      <c r="BB69" s="87">
        <v>33.264753168669003</v>
      </c>
      <c r="BC69" s="87"/>
      <c r="BD69" s="86">
        <v>65</v>
      </c>
      <c r="BE69" s="87">
        <v>6.1067760941898603</v>
      </c>
      <c r="BF69" s="87">
        <v>99.032979925813564</v>
      </c>
      <c r="BG69" s="87">
        <v>148.92613106740913</v>
      </c>
      <c r="BH69" s="87">
        <v>6.1955615238510449</v>
      </c>
      <c r="BI69" s="87">
        <v>111.39597846232643</v>
      </c>
      <c r="BJ69" s="87">
        <v>32.902496466715597</v>
      </c>
      <c r="BK69" s="87">
        <v>147.07618274531941</v>
      </c>
      <c r="BL69" s="87">
        <v>99.032979925813564</v>
      </c>
      <c r="BM69" s="87">
        <v>10.584634221662652</v>
      </c>
      <c r="BN69" s="87">
        <v>6.1955615238510449</v>
      </c>
      <c r="BO69" s="87">
        <v>7.5104761374763154</v>
      </c>
      <c r="BP69" s="87">
        <v>32.902496466715597</v>
      </c>
      <c r="BQ69" s="87"/>
      <c r="BR69" s="87">
        <v>5.9772265078987941</v>
      </c>
      <c r="BS69" s="87">
        <v>99.528490533714375</v>
      </c>
      <c r="BT69" s="87">
        <v>149.64740899805082</v>
      </c>
      <c r="BU69" s="87">
        <v>1.1184119450765426</v>
      </c>
      <c r="BV69" s="87">
        <v>113.85804897781249</v>
      </c>
      <c r="BW69" s="87">
        <v>99.708144389073752</v>
      </c>
      <c r="BX69" s="87">
        <v>150.82893403119601</v>
      </c>
      <c r="BY69" s="87">
        <v>99.528490533714375</v>
      </c>
      <c r="BZ69" s="87">
        <v>9.8094746940803361</v>
      </c>
      <c r="CA69" s="87">
        <v>1.1184119450765426</v>
      </c>
      <c r="CB69" s="87">
        <v>10.034436800607905</v>
      </c>
      <c r="CC69" s="87">
        <v>99.708144389073752</v>
      </c>
      <c r="CD69" s="87"/>
    </row>
    <row r="70" spans="1:82" x14ac:dyDescent="0.25">
      <c r="A70" s="86">
        <v>66</v>
      </c>
      <c r="B70" s="87">
        <v>6.1650727463331219</v>
      </c>
      <c r="C70" s="87">
        <v>99.544946599161605</v>
      </c>
      <c r="D70" s="87">
        <v>148.24886924701508</v>
      </c>
      <c r="E70" s="87">
        <v>6.3419151553096249</v>
      </c>
      <c r="F70" s="87">
        <v>112.7363305029322</v>
      </c>
      <c r="G70" s="87">
        <v>33.888713744452829</v>
      </c>
      <c r="H70" s="87">
        <v>153.77958328361032</v>
      </c>
      <c r="I70" s="87">
        <v>99.544946599161605</v>
      </c>
      <c r="J70" s="87">
        <v>9.8801310405695943</v>
      </c>
      <c r="K70" s="87">
        <v>6.3419151553096249</v>
      </c>
      <c r="L70" s="87">
        <v>10.775618532298115</v>
      </c>
      <c r="M70" s="87">
        <v>33.888713744452829</v>
      </c>
      <c r="N70" s="87"/>
      <c r="O70" s="87">
        <v>5.857857088541107</v>
      </c>
      <c r="P70" s="87">
        <v>11.32045090481409</v>
      </c>
      <c r="Q70" s="87">
        <v>142.3465324436805</v>
      </c>
      <c r="R70" s="87">
        <v>5.1064123217335418</v>
      </c>
      <c r="S70" s="87">
        <v>113.92112266343831</v>
      </c>
      <c r="T70" s="87">
        <v>34.188960790846942</v>
      </c>
      <c r="U70" s="87">
        <v>149.97675275097464</v>
      </c>
      <c r="V70" s="87">
        <v>11.32045090481409</v>
      </c>
      <c r="W70" s="87">
        <v>11.003272101750316</v>
      </c>
      <c r="X70" s="87">
        <v>5.1064123217335418</v>
      </c>
      <c r="Y70" s="87">
        <v>10.779563751120024</v>
      </c>
      <c r="Z70" s="87">
        <v>34.188960790846942</v>
      </c>
      <c r="AA70" s="87"/>
      <c r="AB70" s="86">
        <v>66</v>
      </c>
      <c r="AC70" s="87">
        <v>5.7390334426957459</v>
      </c>
      <c r="AD70" s="87">
        <v>99.176837041075586</v>
      </c>
      <c r="AE70" s="87">
        <v>147.12686143774235</v>
      </c>
      <c r="AF70" s="87">
        <v>5.5692938011124804</v>
      </c>
      <c r="AG70" s="87">
        <v>115.96599005868619</v>
      </c>
      <c r="AH70" s="87">
        <v>34.462365921987654</v>
      </c>
      <c r="AI70" s="87">
        <v>151.64775490989294</v>
      </c>
      <c r="AJ70" s="87">
        <v>99.176837041075586</v>
      </c>
      <c r="AK70" s="87">
        <v>13.542113598197123</v>
      </c>
      <c r="AL70" s="87">
        <v>5.5692938011124804</v>
      </c>
      <c r="AM70" s="87">
        <v>13.788789787336235</v>
      </c>
      <c r="AN70" s="87">
        <v>34.462365921987654</v>
      </c>
      <c r="AO70" s="87"/>
      <c r="AP70" s="86">
        <v>66</v>
      </c>
      <c r="AQ70" s="87">
        <v>5.2829488000917619</v>
      </c>
      <c r="AR70" s="87">
        <v>99.196719638795443</v>
      </c>
      <c r="AS70" s="87">
        <v>144.04275501464954</v>
      </c>
      <c r="AT70" s="87">
        <v>75.907925771447253</v>
      </c>
      <c r="AU70" s="87">
        <v>115.87781974247568</v>
      </c>
      <c r="AV70" s="87">
        <v>34.552981416324265</v>
      </c>
      <c r="AW70" s="87">
        <v>144.37802807930976</v>
      </c>
      <c r="AX70" s="87">
        <v>99.196719638795443</v>
      </c>
      <c r="AY70" s="87">
        <v>14.204218309538174</v>
      </c>
      <c r="AZ70" s="87">
        <v>75.907925771447253</v>
      </c>
      <c r="BA70" s="87">
        <v>1.8620702374245233</v>
      </c>
      <c r="BB70" s="87">
        <v>34.552981416324265</v>
      </c>
      <c r="BC70" s="87"/>
      <c r="BD70" s="86">
        <v>66</v>
      </c>
      <c r="BE70" s="87">
        <v>6.5115919616098727</v>
      </c>
      <c r="BF70" s="87">
        <v>99.394693137786533</v>
      </c>
      <c r="BG70" s="87">
        <v>149.37250631473972</v>
      </c>
      <c r="BH70" s="87">
        <v>5.5637796280933713</v>
      </c>
      <c r="BI70" s="87">
        <v>114.01637541665642</v>
      </c>
      <c r="BJ70" s="87">
        <v>35.225027585359861</v>
      </c>
      <c r="BK70" s="87">
        <v>146.53342786988952</v>
      </c>
      <c r="BL70" s="87">
        <v>99.394693137786533</v>
      </c>
      <c r="BM70" s="87">
        <v>10.91843290330427</v>
      </c>
      <c r="BN70" s="87">
        <v>5.5637796280933713</v>
      </c>
      <c r="BO70" s="87">
        <v>9.5821747558768156</v>
      </c>
      <c r="BP70" s="87">
        <v>35.225027585359861</v>
      </c>
      <c r="BQ70" s="87"/>
      <c r="BR70" s="87">
        <v>6.2086058970782245</v>
      </c>
      <c r="BS70" s="87">
        <v>99.516525631655981</v>
      </c>
      <c r="BT70" s="87">
        <v>147.88438281532868</v>
      </c>
      <c r="BU70" s="87">
        <v>1.3323351931207541</v>
      </c>
      <c r="BV70" s="87">
        <v>112.52812320699753</v>
      </c>
      <c r="BW70" s="87">
        <v>99.555061309498839</v>
      </c>
      <c r="BX70" s="87">
        <v>147.76167588463326</v>
      </c>
      <c r="BY70" s="87">
        <v>99.516525631655981</v>
      </c>
      <c r="BZ70" s="87">
        <v>12.797512797694935</v>
      </c>
      <c r="CA70" s="87">
        <v>1.3323351931207541</v>
      </c>
      <c r="CB70" s="87">
        <v>6.3866825412857073</v>
      </c>
      <c r="CC70" s="87">
        <v>99.555061309498839</v>
      </c>
      <c r="CD70" s="87"/>
    </row>
    <row r="71" spans="1:82" x14ac:dyDescent="0.25">
      <c r="A71" s="86">
        <v>67</v>
      </c>
      <c r="B71" s="87">
        <v>6.2936725494685861</v>
      </c>
      <c r="C71" s="87">
        <v>99.693548080141923</v>
      </c>
      <c r="D71" s="87">
        <v>148.42957414439283</v>
      </c>
      <c r="E71" s="87">
        <v>5.1625722017290228</v>
      </c>
      <c r="F71" s="87">
        <v>114.67309347424164</v>
      </c>
      <c r="G71" s="87">
        <v>34.619695119459642</v>
      </c>
      <c r="H71" s="87">
        <v>148.8629516943553</v>
      </c>
      <c r="I71" s="87">
        <v>99.693548080141923</v>
      </c>
      <c r="J71" s="87">
        <v>10.815572046835644</v>
      </c>
      <c r="K71" s="87">
        <v>5.1625722017290228</v>
      </c>
      <c r="L71" s="87">
        <v>5.0887225116335557</v>
      </c>
      <c r="M71" s="87">
        <v>34.619695119459642</v>
      </c>
      <c r="N71" s="87"/>
      <c r="O71" s="87">
        <v>5.7928495131901547</v>
      </c>
      <c r="P71" s="87">
        <v>10.516895453230136</v>
      </c>
      <c r="Q71" s="87">
        <v>142.5293415868112</v>
      </c>
      <c r="R71" s="87">
        <v>5.0779417482669125</v>
      </c>
      <c r="S71" s="87">
        <v>111.40419477358226</v>
      </c>
      <c r="T71" s="87">
        <v>35.059650652121462</v>
      </c>
      <c r="U71" s="87">
        <v>140.99309715871613</v>
      </c>
      <c r="V71" s="87">
        <v>10.516895453230136</v>
      </c>
      <c r="W71" s="87">
        <v>17.064943462950378</v>
      </c>
      <c r="X71" s="87">
        <v>5.0779417482669125</v>
      </c>
      <c r="Y71" s="87">
        <v>12.898838684945098</v>
      </c>
      <c r="Z71" s="87">
        <v>35.059650652121462</v>
      </c>
      <c r="AA71" s="87"/>
      <c r="AB71" s="86">
        <v>67</v>
      </c>
      <c r="AC71" s="87">
        <v>5.2801636777004726</v>
      </c>
      <c r="AD71" s="87">
        <v>99.683720114181781</v>
      </c>
      <c r="AE71" s="87">
        <v>150.3383936333183</v>
      </c>
      <c r="AF71" s="87">
        <v>6.3807679268106359</v>
      </c>
      <c r="AG71" s="87">
        <v>114.31308741741803</v>
      </c>
      <c r="AH71" s="87">
        <v>32.937140423494313</v>
      </c>
      <c r="AI71" s="87">
        <v>149.73012798606695</v>
      </c>
      <c r="AJ71" s="87">
        <v>99.683720114181781</v>
      </c>
      <c r="AK71" s="87">
        <v>11.413163369766265</v>
      </c>
      <c r="AL71" s="87">
        <v>6.3807679268106359</v>
      </c>
      <c r="AM71" s="87">
        <v>4.7761991205401717</v>
      </c>
      <c r="AN71" s="87">
        <v>32.937140423494313</v>
      </c>
      <c r="AO71" s="87"/>
      <c r="AP71" s="86">
        <v>67</v>
      </c>
      <c r="AQ71" s="87">
        <v>6.0749605628105394</v>
      </c>
      <c r="AR71" s="87">
        <v>99.233443789088966</v>
      </c>
      <c r="AS71" s="87">
        <v>140.39230877935537</v>
      </c>
      <c r="AT71" s="87">
        <v>76.249822005242891</v>
      </c>
      <c r="AU71" s="87">
        <v>112.96668498985598</v>
      </c>
      <c r="AV71" s="87">
        <v>34.002891941448844</v>
      </c>
      <c r="AW71" s="87">
        <v>145.35420603800401</v>
      </c>
      <c r="AX71" s="87">
        <v>99.233443789088966</v>
      </c>
      <c r="AY71" s="87">
        <v>11.506391778202088</v>
      </c>
      <c r="AZ71" s="87">
        <v>76.249822005242891</v>
      </c>
      <c r="BA71" s="87">
        <v>4.3444997455529544</v>
      </c>
      <c r="BB71" s="87">
        <v>34.002891941448844</v>
      </c>
      <c r="BC71" s="87"/>
      <c r="BD71" s="86">
        <v>67</v>
      </c>
      <c r="BE71" s="87">
        <v>6.0014996374018628</v>
      </c>
      <c r="BF71" s="87">
        <v>99.709437167755951</v>
      </c>
      <c r="BG71" s="87">
        <v>149.04199109794254</v>
      </c>
      <c r="BH71" s="87">
        <v>4.5506237204357882</v>
      </c>
      <c r="BI71" s="87">
        <v>113.31024669271243</v>
      </c>
      <c r="BJ71" s="87">
        <v>33.894564350336651</v>
      </c>
      <c r="BK71" s="87">
        <v>150.35025238016465</v>
      </c>
      <c r="BL71" s="87">
        <v>99.709437167755951</v>
      </c>
      <c r="BM71" s="87">
        <v>10.971550574999396</v>
      </c>
      <c r="BN71" s="87">
        <v>4.5506237204357882</v>
      </c>
      <c r="BO71" s="87">
        <v>9.7583675069195941</v>
      </c>
      <c r="BP71" s="87">
        <v>33.894564350336651</v>
      </c>
      <c r="BQ71" s="87"/>
      <c r="BR71" s="87">
        <v>5.9802189628186175</v>
      </c>
      <c r="BS71" s="87">
        <v>98.592122785876498</v>
      </c>
      <c r="BT71" s="87">
        <v>147.09691754107556</v>
      </c>
      <c r="BU71" s="87">
        <v>0.47732657012074953</v>
      </c>
      <c r="BV71" s="87">
        <v>113.45091570759294</v>
      </c>
      <c r="BW71" s="87">
        <v>100.04526432594891</v>
      </c>
      <c r="BX71" s="87">
        <v>146.85385257324012</v>
      </c>
      <c r="BY71" s="87">
        <v>98.592122785876498</v>
      </c>
      <c r="BZ71" s="87">
        <v>10.972766136670359</v>
      </c>
      <c r="CA71" s="87">
        <v>0.47732657012074953</v>
      </c>
      <c r="CB71" s="87">
        <v>8.2629570991429198</v>
      </c>
      <c r="CC71" s="87">
        <v>100.04526432594891</v>
      </c>
      <c r="CD71" s="87"/>
    </row>
    <row r="72" spans="1:82" x14ac:dyDescent="0.25">
      <c r="A72" s="86">
        <v>68</v>
      </c>
      <c r="B72" s="87">
        <v>6.1822859955231095</v>
      </c>
      <c r="C72" s="87">
        <v>99.63042916585951</v>
      </c>
      <c r="D72" s="87">
        <v>149.34498733419386</v>
      </c>
      <c r="E72" s="87">
        <v>6.0732304784341462</v>
      </c>
      <c r="F72" s="87">
        <v>113.17520163107409</v>
      </c>
      <c r="G72" s="87">
        <v>34.788414873988359</v>
      </c>
      <c r="H72" s="87">
        <v>151.93770810021223</v>
      </c>
      <c r="I72" s="87">
        <v>99.63042916585951</v>
      </c>
      <c r="J72" s="87">
        <v>10.119183936795187</v>
      </c>
      <c r="K72" s="87">
        <v>6.0732304784341462</v>
      </c>
      <c r="L72" s="87">
        <v>11.952244408615652</v>
      </c>
      <c r="M72" s="87">
        <v>34.788414873988359</v>
      </c>
      <c r="N72" s="87"/>
      <c r="O72" s="87">
        <v>6.1062157783205739</v>
      </c>
      <c r="P72" s="87">
        <v>11.622526467411772</v>
      </c>
      <c r="Q72" s="87">
        <v>147.0444898266087</v>
      </c>
      <c r="R72" s="87">
        <v>5.6854662059830385</v>
      </c>
      <c r="S72" s="87">
        <v>115.68035994380027</v>
      </c>
      <c r="T72" s="87">
        <v>33.778639721930674</v>
      </c>
      <c r="U72" s="87">
        <v>146.56656563954735</v>
      </c>
      <c r="V72" s="87">
        <v>11.622526467411772</v>
      </c>
      <c r="W72" s="87">
        <v>12.598321380398936</v>
      </c>
      <c r="X72" s="87">
        <v>5.6854662059830385</v>
      </c>
      <c r="Y72" s="87">
        <v>14.603398773565141</v>
      </c>
      <c r="Z72" s="87">
        <v>33.778639721930674</v>
      </c>
      <c r="AA72" s="87"/>
      <c r="AB72" s="86">
        <v>68</v>
      </c>
      <c r="AC72" s="87">
        <v>5.8044571438154762</v>
      </c>
      <c r="AD72" s="87">
        <v>99.341544930806108</v>
      </c>
      <c r="AE72" s="87">
        <v>147.25330878204758</v>
      </c>
      <c r="AF72" s="87">
        <v>5.6110743032032495</v>
      </c>
      <c r="AG72" s="87">
        <v>110.9164598011625</v>
      </c>
      <c r="AH72" s="87">
        <v>34.456937181449938</v>
      </c>
      <c r="AI72" s="87">
        <v>149.87663427003835</v>
      </c>
      <c r="AJ72" s="87">
        <v>99.341544930806108</v>
      </c>
      <c r="AK72" s="87">
        <v>11.008517547555629</v>
      </c>
      <c r="AL72" s="87">
        <v>5.6110743032032495</v>
      </c>
      <c r="AM72" s="87">
        <v>9.7851049103014969</v>
      </c>
      <c r="AN72" s="87">
        <v>34.456937181449938</v>
      </c>
      <c r="AO72" s="87"/>
      <c r="AP72" s="86">
        <v>68</v>
      </c>
      <c r="AQ72" s="87">
        <v>5.9076286666232329</v>
      </c>
      <c r="AR72" s="87">
        <v>100.15642314453953</v>
      </c>
      <c r="AS72" s="87">
        <v>145.08849459321482</v>
      </c>
      <c r="AT72" s="87">
        <v>75.285799816598626</v>
      </c>
      <c r="AU72" s="87">
        <v>114.16241742897111</v>
      </c>
      <c r="AV72" s="87">
        <v>33.397038606722489</v>
      </c>
      <c r="AW72" s="87">
        <v>146.01344914803974</v>
      </c>
      <c r="AX72" s="87">
        <v>100.15642314453953</v>
      </c>
      <c r="AY72" s="87">
        <v>18.152775914351686</v>
      </c>
      <c r="AZ72" s="87">
        <v>75.285799816598626</v>
      </c>
      <c r="BA72" s="87">
        <v>3.3503364957209372</v>
      </c>
      <c r="BB72" s="87">
        <v>33.397038606722489</v>
      </c>
      <c r="BC72" s="87"/>
      <c r="BD72" s="86">
        <v>68</v>
      </c>
      <c r="BE72" s="87">
        <v>5.5358127161790778</v>
      </c>
      <c r="BF72" s="87">
        <v>99.427722054975973</v>
      </c>
      <c r="BG72" s="87">
        <v>148.42119170542256</v>
      </c>
      <c r="BH72" s="87">
        <v>5.5831727812788543</v>
      </c>
      <c r="BI72" s="87">
        <v>113.29691685577285</v>
      </c>
      <c r="BJ72" s="87">
        <v>34.564441486805094</v>
      </c>
      <c r="BK72" s="87">
        <v>146.15063152371286</v>
      </c>
      <c r="BL72" s="87">
        <v>99.427722054975973</v>
      </c>
      <c r="BM72" s="87">
        <v>9.9232385410211386</v>
      </c>
      <c r="BN72" s="87">
        <v>5.5831727812788543</v>
      </c>
      <c r="BO72" s="87">
        <v>7.6878278364479442</v>
      </c>
      <c r="BP72" s="87">
        <v>34.564441486805094</v>
      </c>
      <c r="BQ72" s="87"/>
      <c r="BR72" s="87">
        <v>5.8896651464327254</v>
      </c>
      <c r="BS72" s="87">
        <v>100.08662907491076</v>
      </c>
      <c r="BT72" s="87">
        <v>147.51825562202453</v>
      </c>
      <c r="BU72" s="87">
        <v>1.6762505116216233</v>
      </c>
      <c r="BV72" s="87">
        <v>114.16621519013009</v>
      </c>
      <c r="BW72" s="87">
        <v>99.78906419128198</v>
      </c>
      <c r="BX72" s="87">
        <v>147.2325447768367</v>
      </c>
      <c r="BY72" s="87">
        <v>100.08662907491076</v>
      </c>
      <c r="BZ72" s="87">
        <v>9.9793960309531187</v>
      </c>
      <c r="CA72" s="87">
        <v>1.6762505116216233</v>
      </c>
      <c r="CB72" s="87">
        <v>12.284175388099726</v>
      </c>
      <c r="CC72" s="87">
        <v>99.78906419128198</v>
      </c>
      <c r="CD72" s="87"/>
    </row>
    <row r="73" spans="1:82" x14ac:dyDescent="0.25">
      <c r="A73" s="86">
        <v>69</v>
      </c>
      <c r="B73" s="87">
        <v>6.0301576923141855</v>
      </c>
      <c r="C73" s="87">
        <v>98.762338700593844</v>
      </c>
      <c r="D73" s="87">
        <v>147.65782208164094</v>
      </c>
      <c r="E73" s="87">
        <v>5.1697784407306671</v>
      </c>
      <c r="F73" s="87">
        <v>115.38066736897967</v>
      </c>
      <c r="G73" s="87">
        <v>32.18792453390374</v>
      </c>
      <c r="H73" s="87">
        <v>145.74487189187883</v>
      </c>
      <c r="I73" s="87">
        <v>98.762338700593844</v>
      </c>
      <c r="J73" s="87">
        <v>12.157437859901789</v>
      </c>
      <c r="K73" s="87">
        <v>5.1697784407306671</v>
      </c>
      <c r="L73" s="87">
        <v>11.367462647219192</v>
      </c>
      <c r="M73" s="87">
        <v>32.18792453390374</v>
      </c>
      <c r="N73" s="87"/>
      <c r="O73" s="87">
        <v>5.2265850322481278</v>
      </c>
      <c r="P73" s="87">
        <v>11.815567289757066</v>
      </c>
      <c r="Q73" s="87">
        <v>142.01451658574521</v>
      </c>
      <c r="R73" s="87">
        <v>6.3079893786378856</v>
      </c>
      <c r="S73" s="87">
        <v>112.89297283278886</v>
      </c>
      <c r="T73" s="87">
        <v>34.12334312618902</v>
      </c>
      <c r="U73" s="87">
        <v>146.67722480392845</v>
      </c>
      <c r="V73" s="87">
        <v>11.815567289757066</v>
      </c>
      <c r="W73" s="87">
        <v>7.7031609140202555</v>
      </c>
      <c r="X73" s="87">
        <v>6.3079893786378856</v>
      </c>
      <c r="Y73" s="87">
        <v>9.3488442365695885</v>
      </c>
      <c r="Z73" s="87">
        <v>34.12334312618902</v>
      </c>
      <c r="AA73" s="87"/>
      <c r="AB73" s="86">
        <v>69</v>
      </c>
      <c r="AC73" s="87">
        <v>5.2544365922660647</v>
      </c>
      <c r="AD73" s="87">
        <v>98.428863353583509</v>
      </c>
      <c r="AE73" s="87">
        <v>146.73376395995331</v>
      </c>
      <c r="AF73" s="87">
        <v>5.8332800244950231</v>
      </c>
      <c r="AG73" s="87">
        <v>113.24574564387963</v>
      </c>
      <c r="AH73" s="87">
        <v>34.291262733719655</v>
      </c>
      <c r="AI73" s="87">
        <v>147.99963817841251</v>
      </c>
      <c r="AJ73" s="87">
        <v>98.428863353583509</v>
      </c>
      <c r="AK73" s="87">
        <v>12.09993813364151</v>
      </c>
      <c r="AL73" s="87">
        <v>5.8332800244950231</v>
      </c>
      <c r="AM73" s="87">
        <v>12.12522949065472</v>
      </c>
      <c r="AN73" s="87">
        <v>34.291262733719655</v>
      </c>
      <c r="AO73" s="87"/>
      <c r="AP73" s="86">
        <v>69</v>
      </c>
      <c r="AQ73" s="87">
        <v>5.22902616848011</v>
      </c>
      <c r="AR73" s="87">
        <v>98.398496601085839</v>
      </c>
      <c r="AS73" s="87">
        <v>144.10250083448264</v>
      </c>
      <c r="AT73" s="87">
        <v>75.431739524097381</v>
      </c>
      <c r="AU73" s="87">
        <v>110.45981056515001</v>
      </c>
      <c r="AV73" s="87">
        <v>34.771904107878633</v>
      </c>
      <c r="AW73" s="87">
        <v>146.3678982041537</v>
      </c>
      <c r="AX73" s="87">
        <v>98.398496601085839</v>
      </c>
      <c r="AY73" s="87">
        <v>13.551272111692182</v>
      </c>
      <c r="AZ73" s="87">
        <v>75.431739524097381</v>
      </c>
      <c r="BA73" s="87">
        <v>7.1829115015203504</v>
      </c>
      <c r="BB73" s="87">
        <v>34.771904107878633</v>
      </c>
      <c r="BC73" s="87"/>
      <c r="BD73" s="86">
        <v>69</v>
      </c>
      <c r="BE73" s="87">
        <v>5.7229040930173198</v>
      </c>
      <c r="BF73" s="87">
        <v>99.337856231260773</v>
      </c>
      <c r="BG73" s="87">
        <v>147.75641539530079</v>
      </c>
      <c r="BH73" s="87">
        <v>5.2116047136513322</v>
      </c>
      <c r="BI73" s="87">
        <v>114.04079769104958</v>
      </c>
      <c r="BJ73" s="87">
        <v>33.528826324884953</v>
      </c>
      <c r="BK73" s="87">
        <v>149.0456098898739</v>
      </c>
      <c r="BL73" s="87">
        <v>99.337856231260773</v>
      </c>
      <c r="BM73" s="87">
        <v>12.301487397394718</v>
      </c>
      <c r="BN73" s="87">
        <v>5.2116047136513322</v>
      </c>
      <c r="BO73" s="87">
        <v>5.9649348323882316</v>
      </c>
      <c r="BP73" s="87">
        <v>33.528826324884953</v>
      </c>
      <c r="BQ73" s="87"/>
      <c r="BR73" s="87">
        <v>5.9679059949469035</v>
      </c>
      <c r="BS73" s="87">
        <v>99.741667810449059</v>
      </c>
      <c r="BT73" s="87">
        <v>149.3445381853434</v>
      </c>
      <c r="BU73" s="87">
        <v>0.91129462616958801</v>
      </c>
      <c r="BV73" s="87">
        <v>112.61795826278882</v>
      </c>
      <c r="BW73" s="87">
        <v>99.427695635845353</v>
      </c>
      <c r="BX73" s="87">
        <v>153.53180856124962</v>
      </c>
      <c r="BY73" s="87">
        <v>99.741667810449059</v>
      </c>
      <c r="BZ73" s="87">
        <v>13.224644531848824</v>
      </c>
      <c r="CA73" s="87">
        <v>0.91129462616958801</v>
      </c>
      <c r="CB73" s="87">
        <v>11.472966734156888</v>
      </c>
      <c r="CC73" s="87">
        <v>99.427695635845353</v>
      </c>
      <c r="CD73" s="87"/>
    </row>
    <row r="74" spans="1:82" x14ac:dyDescent="0.25">
      <c r="A74" s="86">
        <v>70</v>
      </c>
      <c r="B74" s="87">
        <v>6.0892880748859683</v>
      </c>
      <c r="C74" s="87">
        <v>99.38696702455934</v>
      </c>
      <c r="D74" s="87">
        <v>147.59594444093989</v>
      </c>
      <c r="E74" s="87">
        <v>6.3245658520235706</v>
      </c>
      <c r="F74" s="87">
        <v>112.84837432812712</v>
      </c>
      <c r="G74" s="87">
        <v>35.37052590018115</v>
      </c>
      <c r="H74" s="87">
        <v>149.22287109217845</v>
      </c>
      <c r="I74" s="87">
        <v>99.38696702455934</v>
      </c>
      <c r="J74" s="87">
        <v>10.938186040507844</v>
      </c>
      <c r="K74" s="87">
        <v>6.3245658520235706</v>
      </c>
      <c r="L74" s="87">
        <v>9.5869387011444598</v>
      </c>
      <c r="M74" s="87">
        <v>35.37052590018115</v>
      </c>
      <c r="N74" s="87"/>
      <c r="O74" s="87">
        <v>5.8438793003737217</v>
      </c>
      <c r="P74" s="87">
        <v>11.89851037426793</v>
      </c>
      <c r="Q74" s="87">
        <v>143.16367161483757</v>
      </c>
      <c r="R74" s="87">
        <v>4.3513013445718913</v>
      </c>
      <c r="S74" s="87">
        <v>111.33865127430457</v>
      </c>
      <c r="T74" s="87">
        <v>32.917700643752248</v>
      </c>
      <c r="U74" s="87">
        <v>142.35638030700986</v>
      </c>
      <c r="V74" s="87">
        <v>11.89851037426793</v>
      </c>
      <c r="W74" s="87">
        <v>10.81019061780527</v>
      </c>
      <c r="X74" s="87">
        <v>4.3513013445718913</v>
      </c>
      <c r="Y74" s="87">
        <v>9.4138570231507614</v>
      </c>
      <c r="Z74" s="87">
        <v>32.917700643752248</v>
      </c>
      <c r="AA74" s="87"/>
      <c r="AB74" s="86">
        <v>70</v>
      </c>
      <c r="AC74" s="87">
        <v>6.5004110456026822</v>
      </c>
      <c r="AD74" s="87">
        <v>99.502869376993999</v>
      </c>
      <c r="AE74" s="87">
        <v>147.79473507804403</v>
      </c>
      <c r="AF74" s="87">
        <v>5.3469884977120934</v>
      </c>
      <c r="AG74" s="87">
        <v>114.15059685005534</v>
      </c>
      <c r="AH74" s="87">
        <v>33.976486203209788</v>
      </c>
      <c r="AI74" s="87">
        <v>149.73678676072342</v>
      </c>
      <c r="AJ74" s="87">
        <v>99.502869376993999</v>
      </c>
      <c r="AK74" s="87">
        <v>12.123074959931385</v>
      </c>
      <c r="AL74" s="87">
        <v>5.3469884977120934</v>
      </c>
      <c r="AM74" s="87">
        <v>7.7576774101503432</v>
      </c>
      <c r="AN74" s="87">
        <v>33.976486203209788</v>
      </c>
      <c r="AO74" s="87"/>
      <c r="AP74" s="86">
        <v>70</v>
      </c>
      <c r="AQ74" s="87">
        <v>5.58166856380765</v>
      </c>
      <c r="AR74" s="87">
        <v>99.053111523850319</v>
      </c>
      <c r="AS74" s="87">
        <v>144.13745314076567</v>
      </c>
      <c r="AT74" s="87">
        <v>76.698444865579646</v>
      </c>
      <c r="AU74" s="87">
        <v>111.67887677458423</v>
      </c>
      <c r="AV74" s="87">
        <v>33.145422881971633</v>
      </c>
      <c r="AW74" s="87">
        <v>145.13039358120244</v>
      </c>
      <c r="AX74" s="87">
        <v>99.053111523850319</v>
      </c>
      <c r="AY74" s="87">
        <v>12.027460657491948</v>
      </c>
      <c r="AZ74" s="87">
        <v>76.698444865579646</v>
      </c>
      <c r="BA74" s="87">
        <v>4.6358856423028634</v>
      </c>
      <c r="BB74" s="87">
        <v>33.145422881971633</v>
      </c>
      <c r="BC74" s="87"/>
      <c r="BD74" s="86">
        <v>70</v>
      </c>
      <c r="BE74" s="87">
        <v>5.9902205754100448</v>
      </c>
      <c r="BF74" s="87">
        <v>99.927153626478287</v>
      </c>
      <c r="BG74" s="87">
        <v>149.82021953896248</v>
      </c>
      <c r="BH74" s="87">
        <v>4.7244442244799387</v>
      </c>
      <c r="BI74" s="87">
        <v>113.04934406961827</v>
      </c>
      <c r="BJ74" s="87">
        <v>33.223428805943435</v>
      </c>
      <c r="BK74" s="87">
        <v>149.89851160500299</v>
      </c>
      <c r="BL74" s="87">
        <v>99.927153626478287</v>
      </c>
      <c r="BM74" s="87">
        <v>12.429928374308947</v>
      </c>
      <c r="BN74" s="87">
        <v>4.7244442244799387</v>
      </c>
      <c r="BO74" s="87">
        <v>12.742515527757581</v>
      </c>
      <c r="BP74" s="87">
        <v>33.223428805943435</v>
      </c>
      <c r="BQ74" s="87"/>
      <c r="BR74" s="87">
        <v>4.7627872200000816</v>
      </c>
      <c r="BS74" s="87">
        <v>99.516336910738715</v>
      </c>
      <c r="BT74" s="87">
        <v>149.30612531993654</v>
      </c>
      <c r="BU74" s="87">
        <v>0.29099939702230415</v>
      </c>
      <c r="BV74" s="87">
        <v>113.72696461576706</v>
      </c>
      <c r="BW74" s="87">
        <v>100.18320688349041</v>
      </c>
      <c r="BX74" s="87">
        <v>149.66275909538325</v>
      </c>
      <c r="BY74" s="87">
        <v>99.516336910738715</v>
      </c>
      <c r="BZ74" s="87">
        <v>10.509234738441037</v>
      </c>
      <c r="CA74" s="87">
        <v>0.29099939702230415</v>
      </c>
      <c r="CB74" s="87">
        <v>10.250492793981323</v>
      </c>
      <c r="CC74" s="87">
        <v>100.18320688349041</v>
      </c>
      <c r="CD74" s="87"/>
    </row>
    <row r="75" spans="1:82" x14ac:dyDescent="0.25">
      <c r="A75" s="86">
        <v>71</v>
      </c>
      <c r="B75" s="87">
        <v>6.9197519223149593</v>
      </c>
      <c r="C75" s="87">
        <v>99.011200970533835</v>
      </c>
      <c r="D75" s="87">
        <v>148.4376962933147</v>
      </c>
      <c r="E75" s="87">
        <v>5.3954731761197268</v>
      </c>
      <c r="F75" s="87">
        <v>114.2035120808668</v>
      </c>
      <c r="G75" s="87">
        <v>34.767660754421513</v>
      </c>
      <c r="H75" s="87">
        <v>149.27403746426359</v>
      </c>
      <c r="I75" s="87">
        <v>99.011200970533835</v>
      </c>
      <c r="J75" s="87">
        <v>11.076279418327635</v>
      </c>
      <c r="K75" s="87">
        <v>5.3954731761197268</v>
      </c>
      <c r="L75" s="87">
        <v>8.192912930738883</v>
      </c>
      <c r="M75" s="87">
        <v>34.767660754421513</v>
      </c>
      <c r="N75" s="87"/>
      <c r="O75" s="87">
        <v>6.0138048982642474</v>
      </c>
      <c r="P75" s="87">
        <v>8.069985783039769</v>
      </c>
      <c r="Q75" s="87">
        <v>140.91711705818977</v>
      </c>
      <c r="R75" s="87">
        <v>6.7648016257541563</v>
      </c>
      <c r="S75" s="87">
        <v>114.91307241142461</v>
      </c>
      <c r="T75" s="87">
        <v>35.028504131677309</v>
      </c>
      <c r="U75" s="87">
        <v>147.44581666900794</v>
      </c>
      <c r="V75" s="87">
        <v>8.069985783039769</v>
      </c>
      <c r="W75" s="87">
        <v>9.530963662074921</v>
      </c>
      <c r="X75" s="87">
        <v>6.7648016257541563</v>
      </c>
      <c r="Y75" s="87">
        <v>10.036394724082838</v>
      </c>
      <c r="Z75" s="87">
        <v>35.028504131677309</v>
      </c>
      <c r="AA75" s="87"/>
      <c r="AB75" s="86">
        <v>71</v>
      </c>
      <c r="AC75" s="87">
        <v>5.7271414128121538</v>
      </c>
      <c r="AD75" s="87">
        <v>99.587158253276712</v>
      </c>
      <c r="AE75" s="87">
        <v>149.20562075358347</v>
      </c>
      <c r="AF75" s="87">
        <v>6.8094677759439275</v>
      </c>
      <c r="AG75" s="87">
        <v>115.6739916796992</v>
      </c>
      <c r="AH75" s="87">
        <v>33.482135347072507</v>
      </c>
      <c r="AI75" s="87">
        <v>148.81985877776282</v>
      </c>
      <c r="AJ75" s="87">
        <v>99.587158253276712</v>
      </c>
      <c r="AK75" s="87">
        <v>11.043643423137787</v>
      </c>
      <c r="AL75" s="87">
        <v>6.8094677759439275</v>
      </c>
      <c r="AM75" s="87">
        <v>14.73356214692857</v>
      </c>
      <c r="AN75" s="87">
        <v>33.482135347072507</v>
      </c>
      <c r="AO75" s="87"/>
      <c r="AP75" s="86">
        <v>71</v>
      </c>
      <c r="AQ75" s="87">
        <v>5.8536227961931937</v>
      </c>
      <c r="AR75" s="87">
        <v>99.909008895704659</v>
      </c>
      <c r="AS75" s="87">
        <v>142.4979757097735</v>
      </c>
      <c r="AT75" s="87">
        <v>77.416061492528868</v>
      </c>
      <c r="AU75" s="87">
        <v>115.21899135567823</v>
      </c>
      <c r="AV75" s="87">
        <v>33.24992617078675</v>
      </c>
      <c r="AW75" s="87">
        <v>148.00186412675902</v>
      </c>
      <c r="AX75" s="87">
        <v>99.909008895704659</v>
      </c>
      <c r="AY75" s="87">
        <v>13.210528503097512</v>
      </c>
      <c r="AZ75" s="87">
        <v>77.416061492528868</v>
      </c>
      <c r="BA75" s="87">
        <v>3.3409674688928619</v>
      </c>
      <c r="BB75" s="87">
        <v>33.24992617078675</v>
      </c>
      <c r="BC75" s="87"/>
      <c r="BD75" s="86">
        <v>71</v>
      </c>
      <c r="BE75" s="87">
        <v>6.7081973061236884</v>
      </c>
      <c r="BF75" s="87">
        <v>100.21884440823428</v>
      </c>
      <c r="BG75" s="87">
        <v>148.31255517942162</v>
      </c>
      <c r="BH75" s="87">
        <v>5.6235465486360594</v>
      </c>
      <c r="BI75" s="87">
        <v>113.11812899450781</v>
      </c>
      <c r="BJ75" s="87">
        <v>33.954664414315303</v>
      </c>
      <c r="BK75" s="87">
        <v>148.8437676239038</v>
      </c>
      <c r="BL75" s="87">
        <v>100.21884440823428</v>
      </c>
      <c r="BM75" s="87">
        <v>14.977066199335468</v>
      </c>
      <c r="BN75" s="87">
        <v>5.6235465486360594</v>
      </c>
      <c r="BO75" s="87">
        <v>10.653194507206413</v>
      </c>
      <c r="BP75" s="87">
        <v>33.954664414315303</v>
      </c>
      <c r="BQ75" s="87"/>
      <c r="BR75" s="87">
        <v>5.660063352880087</v>
      </c>
      <c r="BS75" s="87">
        <v>99.632324899850531</v>
      </c>
      <c r="BT75" s="87">
        <v>147.92242776302754</v>
      </c>
      <c r="BU75" s="87">
        <v>1.0803414072639808</v>
      </c>
      <c r="BV75" s="87">
        <v>113.29438823239937</v>
      </c>
      <c r="BW75" s="87">
        <v>99.427298983554948</v>
      </c>
      <c r="BX75" s="87">
        <v>148.84403828448558</v>
      </c>
      <c r="BY75" s="87">
        <v>99.632324899850531</v>
      </c>
      <c r="BZ75" s="87">
        <v>11.011843010993893</v>
      </c>
      <c r="CA75" s="87">
        <v>1.0803414072639808</v>
      </c>
      <c r="CB75" s="87">
        <v>11.039898488178375</v>
      </c>
      <c r="CC75" s="87">
        <v>99.427298983554948</v>
      </c>
      <c r="CD75" s="87"/>
    </row>
    <row r="76" spans="1:82" x14ac:dyDescent="0.25">
      <c r="A76" s="86">
        <v>72</v>
      </c>
      <c r="B76" s="87">
        <v>5.3119959618349473</v>
      </c>
      <c r="C76" s="87">
        <v>99.343048418083981</v>
      </c>
      <c r="D76" s="87">
        <v>148.9297204999495</v>
      </c>
      <c r="E76" s="87">
        <v>6.4761789794594691</v>
      </c>
      <c r="F76" s="87">
        <v>113.20217403640082</v>
      </c>
      <c r="G76" s="87">
        <v>36.371274745948931</v>
      </c>
      <c r="H76" s="87">
        <v>148.62562932583174</v>
      </c>
      <c r="I76" s="87">
        <v>99.343048418083981</v>
      </c>
      <c r="J76" s="87">
        <v>11.598570058736794</v>
      </c>
      <c r="K76" s="87">
        <v>6.4761789794594691</v>
      </c>
      <c r="L76" s="87">
        <v>14.103797162848604</v>
      </c>
      <c r="M76" s="87">
        <v>36.371274745948931</v>
      </c>
      <c r="N76" s="87"/>
      <c r="O76" s="87">
        <v>5.7568966360665366</v>
      </c>
      <c r="P76" s="87">
        <v>10.05570506352046</v>
      </c>
      <c r="Q76" s="87">
        <v>145.21318369159826</v>
      </c>
      <c r="R76" s="87">
        <v>6.2413815823308338</v>
      </c>
      <c r="S76" s="87">
        <v>111.24032759693382</v>
      </c>
      <c r="T76" s="87">
        <v>34.673988776089232</v>
      </c>
      <c r="U76" s="87">
        <v>146.9461350200886</v>
      </c>
      <c r="V76" s="87">
        <v>10.05570506352046</v>
      </c>
      <c r="W76" s="87">
        <v>14.267871848692275</v>
      </c>
      <c r="X76" s="87">
        <v>6.2413815823308338</v>
      </c>
      <c r="Y76" s="87">
        <v>10.960372342034955</v>
      </c>
      <c r="Z76" s="87">
        <v>34.673988776089232</v>
      </c>
      <c r="AA76" s="87"/>
      <c r="AB76" s="86">
        <v>72</v>
      </c>
      <c r="AC76" s="87">
        <v>6.4800040300377608</v>
      </c>
      <c r="AD76" s="87">
        <v>98.60589265465542</v>
      </c>
      <c r="AE76" s="87">
        <v>148.38012374298381</v>
      </c>
      <c r="AF76" s="87">
        <v>5.539201716295211</v>
      </c>
      <c r="AG76" s="87">
        <v>114.66807517017034</v>
      </c>
      <c r="AH76" s="87">
        <v>34.382076247286115</v>
      </c>
      <c r="AI76" s="87">
        <v>149.85995167627985</v>
      </c>
      <c r="AJ76" s="87">
        <v>98.60589265465542</v>
      </c>
      <c r="AK76" s="87">
        <v>10.471516659143827</v>
      </c>
      <c r="AL76" s="87">
        <v>5.539201716295211</v>
      </c>
      <c r="AM76" s="87">
        <v>3.0864834920193074</v>
      </c>
      <c r="AN76" s="87">
        <v>34.382076247286115</v>
      </c>
      <c r="AO76" s="87"/>
      <c r="AP76" s="86">
        <v>72</v>
      </c>
      <c r="AQ76" s="87">
        <v>6.1509239216716365</v>
      </c>
      <c r="AR76" s="87">
        <v>100.0814771299635</v>
      </c>
      <c r="AS76" s="87">
        <v>140.57519929184357</v>
      </c>
      <c r="AT76" s="87">
        <v>75.88382335639885</v>
      </c>
      <c r="AU76" s="87">
        <v>109.06219127101348</v>
      </c>
      <c r="AV76" s="87">
        <v>34.338688948464373</v>
      </c>
      <c r="AW76" s="87">
        <v>146.14708213650923</v>
      </c>
      <c r="AX76" s="87">
        <v>100.0814771299635</v>
      </c>
      <c r="AY76" s="87">
        <v>15.215235680899973</v>
      </c>
      <c r="AZ76" s="87">
        <v>75.88382335639885</v>
      </c>
      <c r="BA76" s="87">
        <v>1.4987774524832438</v>
      </c>
      <c r="BB76" s="87">
        <v>34.338688948464373</v>
      </c>
      <c r="BC76" s="87"/>
      <c r="BD76" s="86">
        <v>72</v>
      </c>
      <c r="BE76" s="87">
        <v>5.501200084642103</v>
      </c>
      <c r="BF76" s="87">
        <v>99.354729686999747</v>
      </c>
      <c r="BG76" s="87">
        <v>149.44465784530746</v>
      </c>
      <c r="BH76" s="87">
        <v>5.9057196895104012</v>
      </c>
      <c r="BI76" s="87">
        <v>113.26064683635975</v>
      </c>
      <c r="BJ76" s="87">
        <v>34.931247514727225</v>
      </c>
      <c r="BK76" s="87">
        <v>145.46169626461821</v>
      </c>
      <c r="BL76" s="87">
        <v>99.354729686999747</v>
      </c>
      <c r="BM76" s="87">
        <v>11.198030817635104</v>
      </c>
      <c r="BN76" s="87">
        <v>5.9057196895104012</v>
      </c>
      <c r="BO76" s="87">
        <v>15.373463185273932</v>
      </c>
      <c r="BP76" s="87">
        <v>34.931247514727225</v>
      </c>
      <c r="BQ76" s="87"/>
      <c r="BR76" s="87">
        <v>5.3384372506438886</v>
      </c>
      <c r="BS76" s="87">
        <v>100.0087341193272</v>
      </c>
      <c r="BT76" s="87">
        <v>148.72555759652664</v>
      </c>
      <c r="BU76" s="87">
        <v>1.6534245616822749</v>
      </c>
      <c r="BV76" s="87">
        <v>113.47880629264321</v>
      </c>
      <c r="BW76" s="87">
        <v>99.898754685930257</v>
      </c>
      <c r="BX76" s="87">
        <v>150.25340148122038</v>
      </c>
      <c r="BY76" s="87">
        <v>100.0087341193272</v>
      </c>
      <c r="BZ76" s="87">
        <v>9.3340987738178498</v>
      </c>
      <c r="CA76" s="87">
        <v>1.6534245616822749</v>
      </c>
      <c r="CB76" s="87">
        <v>12.704998151253715</v>
      </c>
      <c r="CC76" s="87">
        <v>99.898754685930257</v>
      </c>
      <c r="CD76" s="87"/>
    </row>
    <row r="77" spans="1:82" x14ac:dyDescent="0.25">
      <c r="A77" s="86">
        <v>73</v>
      </c>
      <c r="B77" s="87">
        <v>5.3538133642303123</v>
      </c>
      <c r="C77" s="87">
        <v>100.07303306033248</v>
      </c>
      <c r="D77" s="87">
        <v>146.98973976043638</v>
      </c>
      <c r="E77" s="87">
        <v>6.5506362328992047</v>
      </c>
      <c r="F77" s="87">
        <v>113.01907119175094</v>
      </c>
      <c r="G77" s="87">
        <v>33.303988073798081</v>
      </c>
      <c r="H77" s="87">
        <v>151.33440695036205</v>
      </c>
      <c r="I77" s="87">
        <v>100.07303306033248</v>
      </c>
      <c r="J77" s="87">
        <v>9.7333544382753132</v>
      </c>
      <c r="K77" s="87">
        <v>6.5506362328992047</v>
      </c>
      <c r="L77" s="87">
        <v>12.162048869751668</v>
      </c>
      <c r="M77" s="87">
        <v>33.303988073798081</v>
      </c>
      <c r="N77" s="87"/>
      <c r="O77" s="87">
        <v>5.1844588469634605</v>
      </c>
      <c r="P77" s="87">
        <v>9.4622040257851712</v>
      </c>
      <c r="Q77" s="87">
        <v>140.16282010086761</v>
      </c>
      <c r="R77" s="87">
        <v>5.360277707660817</v>
      </c>
      <c r="S77" s="87">
        <v>113.04579511319601</v>
      </c>
      <c r="T77" s="87">
        <v>32.176972291434005</v>
      </c>
      <c r="U77" s="87">
        <v>146.43841161272348</v>
      </c>
      <c r="V77" s="87">
        <v>9.4622040257851712</v>
      </c>
      <c r="W77" s="87">
        <v>11.690127039325123</v>
      </c>
      <c r="X77" s="87">
        <v>5.360277707660817</v>
      </c>
      <c r="Y77" s="87">
        <v>10.453338964325642</v>
      </c>
      <c r="Z77" s="87">
        <v>32.176972291434005</v>
      </c>
      <c r="AA77" s="87"/>
      <c r="AB77" s="86">
        <v>73</v>
      </c>
      <c r="AC77" s="87">
        <v>6.5572728084913035</v>
      </c>
      <c r="AD77" s="87">
        <v>98.740309155047257</v>
      </c>
      <c r="AE77" s="87">
        <v>148.75011017037505</v>
      </c>
      <c r="AF77" s="87">
        <v>5.9410985368051055</v>
      </c>
      <c r="AG77" s="87">
        <v>112.38133477636342</v>
      </c>
      <c r="AH77" s="87">
        <v>33.211015473110272</v>
      </c>
      <c r="AI77" s="87">
        <v>149.50339085548981</v>
      </c>
      <c r="AJ77" s="87">
        <v>98.740309155047257</v>
      </c>
      <c r="AK77" s="87">
        <v>11.141139680517876</v>
      </c>
      <c r="AL77" s="87">
        <v>5.9410985368051055</v>
      </c>
      <c r="AM77" s="87">
        <v>14.899239923571162</v>
      </c>
      <c r="AN77" s="87">
        <v>33.211015473110272</v>
      </c>
      <c r="AO77" s="87"/>
      <c r="AP77" s="86">
        <v>73</v>
      </c>
      <c r="AQ77" s="87">
        <v>6.225441064037172</v>
      </c>
      <c r="AR77" s="87">
        <v>99.871458113090213</v>
      </c>
      <c r="AS77" s="87">
        <v>141.99554600147022</v>
      </c>
      <c r="AT77" s="87">
        <v>76.486376530736635</v>
      </c>
      <c r="AU77" s="87">
        <v>111.97744904905733</v>
      </c>
      <c r="AV77" s="87">
        <v>33.123553575109021</v>
      </c>
      <c r="AW77" s="87">
        <v>141.8951890974146</v>
      </c>
      <c r="AX77" s="87">
        <v>99.871458113090213</v>
      </c>
      <c r="AY77" s="87">
        <v>10.338149219756181</v>
      </c>
      <c r="AZ77" s="87">
        <v>76.486376530736635</v>
      </c>
      <c r="BA77" s="87">
        <v>4.4917387706142211</v>
      </c>
      <c r="BB77" s="87">
        <v>33.123553575109021</v>
      </c>
      <c r="BC77" s="87"/>
      <c r="BD77" s="86">
        <v>73</v>
      </c>
      <c r="BE77" s="87">
        <v>6.1548550436193192</v>
      </c>
      <c r="BF77" s="87">
        <v>99.284387564054512</v>
      </c>
      <c r="BG77" s="87">
        <v>147.93359526300222</v>
      </c>
      <c r="BH77" s="87">
        <v>6.0558424208388058</v>
      </c>
      <c r="BI77" s="87">
        <v>113.07258760702057</v>
      </c>
      <c r="BJ77" s="87">
        <v>33.772318166771356</v>
      </c>
      <c r="BK77" s="87">
        <v>150.19888300926726</v>
      </c>
      <c r="BL77" s="87">
        <v>99.284387564054512</v>
      </c>
      <c r="BM77" s="87">
        <v>10.401374690887749</v>
      </c>
      <c r="BN77" s="87">
        <v>6.0558424208388058</v>
      </c>
      <c r="BO77" s="87">
        <v>10.901609261725229</v>
      </c>
      <c r="BP77" s="87">
        <v>33.772318166771356</v>
      </c>
      <c r="BQ77" s="87"/>
      <c r="BR77" s="87">
        <v>5.6453359235286538</v>
      </c>
      <c r="BS77" s="87">
        <v>99.382603415171516</v>
      </c>
      <c r="BT77" s="87">
        <v>147.30565365717635</v>
      </c>
      <c r="BU77" s="87">
        <v>1.174408710848827</v>
      </c>
      <c r="BV77" s="87">
        <v>112.55317465963066</v>
      </c>
      <c r="BW77" s="87">
        <v>99.685033466600089</v>
      </c>
      <c r="BX77" s="87">
        <v>151.12092776831349</v>
      </c>
      <c r="BY77" s="87">
        <v>99.382603415171516</v>
      </c>
      <c r="BZ77" s="87">
        <v>10.915322669379529</v>
      </c>
      <c r="CA77" s="87">
        <v>1.174408710848827</v>
      </c>
      <c r="CB77" s="87">
        <v>6.5617023230911915</v>
      </c>
      <c r="CC77" s="87">
        <v>99.685033466600089</v>
      </c>
      <c r="CD77" s="87"/>
    </row>
    <row r="78" spans="1:82" x14ac:dyDescent="0.25">
      <c r="A78" s="86">
        <v>74</v>
      </c>
      <c r="B78" s="87">
        <v>5.6924789529049358</v>
      </c>
      <c r="C78" s="87">
        <v>98.776726468749132</v>
      </c>
      <c r="D78" s="87">
        <v>148.09633183957001</v>
      </c>
      <c r="E78" s="87">
        <v>5.3002900201534136</v>
      </c>
      <c r="F78" s="87">
        <v>114.19468533979351</v>
      </c>
      <c r="G78" s="87">
        <v>33.596095929700631</v>
      </c>
      <c r="H78" s="87">
        <v>148.40005778252259</v>
      </c>
      <c r="I78" s="87">
        <v>98.776726468749132</v>
      </c>
      <c r="J78" s="87">
        <v>9.1431162053319177</v>
      </c>
      <c r="K78" s="87">
        <v>5.3002900201534136</v>
      </c>
      <c r="L78" s="87">
        <v>9.2898305846299962</v>
      </c>
      <c r="M78" s="87">
        <v>33.596095929700631</v>
      </c>
      <c r="N78" s="87"/>
      <c r="O78" s="87">
        <v>5.4203658721928649</v>
      </c>
      <c r="P78" s="87">
        <v>9.2246694490905305</v>
      </c>
      <c r="Q78" s="87">
        <v>145.2228719774115</v>
      </c>
      <c r="R78" s="87">
        <v>6.3244975226450846</v>
      </c>
      <c r="S78" s="87">
        <v>111.5745124039618</v>
      </c>
      <c r="T78" s="87">
        <v>33.048861506601114</v>
      </c>
      <c r="U78" s="87">
        <v>143.99519036347169</v>
      </c>
      <c r="V78" s="87">
        <v>9.2246694490905305</v>
      </c>
      <c r="W78" s="87">
        <v>6.7823507280970832</v>
      </c>
      <c r="X78" s="87">
        <v>6.3244975226450846</v>
      </c>
      <c r="Y78" s="87">
        <v>9.9141155671363101</v>
      </c>
      <c r="Z78" s="87">
        <v>33.048861506601114</v>
      </c>
      <c r="AA78" s="87"/>
      <c r="AB78" s="86">
        <v>74</v>
      </c>
      <c r="AC78" s="87">
        <v>6.1440816556127729</v>
      </c>
      <c r="AD78" s="87">
        <v>99.852711534684218</v>
      </c>
      <c r="AE78" s="87">
        <v>149.56312793745712</v>
      </c>
      <c r="AF78" s="87">
        <v>5.9478139184623036</v>
      </c>
      <c r="AG78" s="87">
        <v>111.94946740414595</v>
      </c>
      <c r="AH78" s="87">
        <v>33.844771762168641</v>
      </c>
      <c r="AI78" s="87">
        <v>153.00004577857325</v>
      </c>
      <c r="AJ78" s="87">
        <v>99.852711534684218</v>
      </c>
      <c r="AK78" s="87">
        <v>12.221367633832642</v>
      </c>
      <c r="AL78" s="87">
        <v>5.9478139184623036</v>
      </c>
      <c r="AM78" s="87">
        <v>9.3559100984538617</v>
      </c>
      <c r="AN78" s="87">
        <v>33.844771762168641</v>
      </c>
      <c r="AO78" s="87"/>
      <c r="AP78" s="86">
        <v>74</v>
      </c>
      <c r="AQ78" s="87">
        <v>5.7825063008252897</v>
      </c>
      <c r="AR78" s="87">
        <v>99.799861341326462</v>
      </c>
      <c r="AS78" s="87">
        <v>142.89875710665274</v>
      </c>
      <c r="AT78" s="87">
        <v>77.079154294922617</v>
      </c>
      <c r="AU78" s="87">
        <v>115.07830981230686</v>
      </c>
      <c r="AV78" s="87">
        <v>32.910277708349298</v>
      </c>
      <c r="AW78" s="87">
        <v>144.84221552950592</v>
      </c>
      <c r="AX78" s="87">
        <v>99.799861341326462</v>
      </c>
      <c r="AY78" s="87">
        <v>11.244744136529576</v>
      </c>
      <c r="AZ78" s="87">
        <v>77.079154294922617</v>
      </c>
      <c r="BA78" s="87">
        <v>2.0576650890631685</v>
      </c>
      <c r="BB78" s="87">
        <v>32.910277708349298</v>
      </c>
      <c r="BC78" s="87"/>
      <c r="BD78" s="86">
        <v>74</v>
      </c>
      <c r="BE78" s="87">
        <v>6.288607525820133</v>
      </c>
      <c r="BF78" s="87">
        <v>99.303819153227025</v>
      </c>
      <c r="BG78" s="87">
        <v>150.36174538804804</v>
      </c>
      <c r="BH78" s="87">
        <v>5.5287921660220896</v>
      </c>
      <c r="BI78" s="87">
        <v>111.61456303884179</v>
      </c>
      <c r="BJ78" s="87">
        <v>33.881204055549524</v>
      </c>
      <c r="BK78" s="87">
        <v>148.0820827232815</v>
      </c>
      <c r="BL78" s="87">
        <v>99.303819153227025</v>
      </c>
      <c r="BM78" s="87">
        <v>13.853708100217915</v>
      </c>
      <c r="BN78" s="87">
        <v>5.5287921660220896</v>
      </c>
      <c r="BO78" s="87">
        <v>13.491253368773464</v>
      </c>
      <c r="BP78" s="87">
        <v>33.881204055549524</v>
      </c>
      <c r="BQ78" s="87"/>
      <c r="BR78" s="87">
        <v>5.0229638310065861</v>
      </c>
      <c r="BS78" s="87">
        <v>99.60091249858533</v>
      </c>
      <c r="BT78" s="87">
        <v>148.54677965135016</v>
      </c>
      <c r="BU78" s="87">
        <v>0.46816090570643787</v>
      </c>
      <c r="BV78" s="87">
        <v>112.15790917391504</v>
      </c>
      <c r="BW78" s="87">
        <v>99.572668337245048</v>
      </c>
      <c r="BX78" s="87">
        <v>148.1968098078722</v>
      </c>
      <c r="BY78" s="87">
        <v>99.60091249858533</v>
      </c>
      <c r="BZ78" s="87">
        <v>9.9608094750898548</v>
      </c>
      <c r="CA78" s="87">
        <v>0.46816090570643787</v>
      </c>
      <c r="CB78" s="87">
        <v>10.113307075903236</v>
      </c>
      <c r="CC78" s="87">
        <v>99.572668337245048</v>
      </c>
      <c r="CD78" s="87"/>
    </row>
    <row r="79" spans="1:82" x14ac:dyDescent="0.25">
      <c r="A79" s="86">
        <v>75</v>
      </c>
      <c r="B79" s="87">
        <v>6.4982115284908426</v>
      </c>
      <c r="C79" s="87">
        <v>100.05099221342435</v>
      </c>
      <c r="D79" s="87">
        <v>147.29426123856598</v>
      </c>
      <c r="E79" s="87">
        <v>5.3266645522319225</v>
      </c>
      <c r="F79" s="87">
        <v>113.89906341313559</v>
      </c>
      <c r="G79" s="87">
        <v>35.297307652474665</v>
      </c>
      <c r="H79" s="87">
        <v>147.61069167569445</v>
      </c>
      <c r="I79" s="87">
        <v>100.05099221342435</v>
      </c>
      <c r="J79" s="87">
        <v>11.622754741109961</v>
      </c>
      <c r="K79" s="87">
        <v>5.3266645522319225</v>
      </c>
      <c r="L79" s="87">
        <v>11.103585749827534</v>
      </c>
      <c r="M79" s="87">
        <v>35.297307652474665</v>
      </c>
      <c r="N79" s="87"/>
      <c r="O79" s="87">
        <v>5.9885599890994543</v>
      </c>
      <c r="P79" s="87">
        <v>12.475328318731149</v>
      </c>
      <c r="Q79" s="87">
        <v>143.21879971632666</v>
      </c>
      <c r="R79" s="87">
        <v>6.2225877373234653</v>
      </c>
      <c r="S79" s="87">
        <v>113.40807166122443</v>
      </c>
      <c r="T79" s="87">
        <v>33.752049923072306</v>
      </c>
      <c r="U79" s="87">
        <v>140.47529088228029</v>
      </c>
      <c r="V79" s="87">
        <v>12.475328318731149</v>
      </c>
      <c r="W79" s="87">
        <v>11.76048574303964</v>
      </c>
      <c r="X79" s="87">
        <v>6.2225877373234653</v>
      </c>
      <c r="Y79" s="87">
        <v>9.1183010418084116</v>
      </c>
      <c r="Z79" s="87">
        <v>33.752049923072306</v>
      </c>
      <c r="AA79" s="87"/>
      <c r="AB79" s="86">
        <v>75</v>
      </c>
      <c r="AC79" s="87">
        <v>4.6165115110745978</v>
      </c>
      <c r="AD79" s="87">
        <v>100.11327906727928</v>
      </c>
      <c r="AE79" s="87">
        <v>147.42109951535832</v>
      </c>
      <c r="AF79" s="87">
        <v>6.6136446217311011</v>
      </c>
      <c r="AG79" s="87">
        <v>115.42593421397287</v>
      </c>
      <c r="AH79" s="87">
        <v>34.780310030368398</v>
      </c>
      <c r="AI79" s="87">
        <v>149.49325021423567</v>
      </c>
      <c r="AJ79" s="87">
        <v>100.11327906727928</v>
      </c>
      <c r="AK79" s="87">
        <v>10.339349521361832</v>
      </c>
      <c r="AL79" s="87">
        <v>6.6136446217311011</v>
      </c>
      <c r="AM79" s="87">
        <v>9.4524551690860132</v>
      </c>
      <c r="AN79" s="87">
        <v>34.780310030368398</v>
      </c>
      <c r="AO79" s="87"/>
      <c r="AP79" s="86">
        <v>75</v>
      </c>
      <c r="AQ79" s="87">
        <v>6.244064612952247</v>
      </c>
      <c r="AR79" s="87">
        <v>99.470771147728769</v>
      </c>
      <c r="AS79" s="87">
        <v>144.13028712959789</v>
      </c>
      <c r="AT79" s="87">
        <v>76.772616910930182</v>
      </c>
      <c r="AU79" s="87">
        <v>111.63547179142681</v>
      </c>
      <c r="AV79" s="87">
        <v>34.883057956418078</v>
      </c>
      <c r="AW79" s="87">
        <v>147.87801266741545</v>
      </c>
      <c r="AX79" s="87">
        <v>99.470771147728769</v>
      </c>
      <c r="AY79" s="87">
        <v>13.94665765602851</v>
      </c>
      <c r="AZ79" s="87">
        <v>76.772616910930182</v>
      </c>
      <c r="BA79" s="87">
        <v>3.2045556155740527</v>
      </c>
      <c r="BB79" s="87">
        <v>34.883057956418078</v>
      </c>
      <c r="BC79" s="87"/>
      <c r="BD79" s="86">
        <v>75</v>
      </c>
      <c r="BE79" s="87">
        <v>5.5191117010692459</v>
      </c>
      <c r="BF79" s="87">
        <v>99.702325524000727</v>
      </c>
      <c r="BG79" s="87">
        <v>147.72926039091092</v>
      </c>
      <c r="BH79" s="87">
        <v>5.9464578272757587</v>
      </c>
      <c r="BI79" s="87">
        <v>114.18269480101775</v>
      </c>
      <c r="BJ79" s="87">
        <v>33.648044025338692</v>
      </c>
      <c r="BK79" s="87">
        <v>150.04886462353559</v>
      </c>
      <c r="BL79" s="87">
        <v>99.702325524000727</v>
      </c>
      <c r="BM79" s="87">
        <v>14.544729972835929</v>
      </c>
      <c r="BN79" s="87">
        <v>5.9464578272757587</v>
      </c>
      <c r="BO79" s="87">
        <v>10.04394625285931</v>
      </c>
      <c r="BP79" s="87">
        <v>33.648044025338692</v>
      </c>
      <c r="BQ79" s="87"/>
      <c r="BR79" s="87">
        <v>5.7023209220139908</v>
      </c>
      <c r="BS79" s="87">
        <v>99.406002578836947</v>
      </c>
      <c r="BT79" s="87">
        <v>147.31983972292704</v>
      </c>
      <c r="BU79" s="87">
        <v>0.84990822222135942</v>
      </c>
      <c r="BV79" s="87">
        <v>112.53797182198518</v>
      </c>
      <c r="BW79" s="87">
        <v>100.03818446435538</v>
      </c>
      <c r="BX79" s="87">
        <v>150.10872335136926</v>
      </c>
      <c r="BY79" s="87">
        <v>99.406002578836947</v>
      </c>
      <c r="BZ79" s="87">
        <v>10.941980483698076</v>
      </c>
      <c r="CA79" s="87">
        <v>0.84990822222135942</v>
      </c>
      <c r="CB79" s="87">
        <v>10.237826983598703</v>
      </c>
      <c r="CC79" s="87">
        <v>100.03818446435538</v>
      </c>
      <c r="CD79" s="87"/>
    </row>
    <row r="80" spans="1:82" x14ac:dyDescent="0.25">
      <c r="A80" s="86">
        <v>76</v>
      </c>
      <c r="B80" s="87">
        <v>5.2025345523881628</v>
      </c>
      <c r="C80" s="87">
        <v>98.539569770342922</v>
      </c>
      <c r="D80" s="87">
        <v>147.83950812685114</v>
      </c>
      <c r="E80" s="87">
        <v>6.1830491269791876</v>
      </c>
      <c r="F80" s="87">
        <v>112.33786780020985</v>
      </c>
      <c r="G80" s="87">
        <v>34.007666443050603</v>
      </c>
      <c r="H80" s="87">
        <v>148.25860451738296</v>
      </c>
      <c r="I80" s="87">
        <v>98.539569770342922</v>
      </c>
      <c r="J80" s="87">
        <v>12.065111311440235</v>
      </c>
      <c r="K80" s="87">
        <v>6.1830491269791876</v>
      </c>
      <c r="L80" s="87">
        <v>10.527259215245532</v>
      </c>
      <c r="M80" s="87">
        <v>34.007666443050603</v>
      </c>
      <c r="N80" s="87"/>
      <c r="O80" s="87">
        <v>6.4247311412554096</v>
      </c>
      <c r="P80" s="87">
        <v>10.940778344213822</v>
      </c>
      <c r="Q80" s="87">
        <v>144.19814672619296</v>
      </c>
      <c r="R80" s="87">
        <v>5.7040310963381797</v>
      </c>
      <c r="S80" s="87">
        <v>112.78278042211637</v>
      </c>
      <c r="T80" s="87">
        <v>33.355902296572502</v>
      </c>
      <c r="U80" s="87">
        <v>140.53960251323534</v>
      </c>
      <c r="V80" s="87">
        <v>10.940778344213822</v>
      </c>
      <c r="W80" s="87">
        <v>10.666208141798124</v>
      </c>
      <c r="X80" s="87">
        <v>5.7040310963381797</v>
      </c>
      <c r="Y80" s="87">
        <v>9.5229841640541544</v>
      </c>
      <c r="Z80" s="87">
        <v>33.355902296572502</v>
      </c>
      <c r="AA80" s="87"/>
      <c r="AB80" s="86">
        <v>76</v>
      </c>
      <c r="AC80" s="87">
        <v>5.6658733654724145</v>
      </c>
      <c r="AD80" s="87">
        <v>99.414769193365984</v>
      </c>
      <c r="AE80" s="87">
        <v>149.71718116658698</v>
      </c>
      <c r="AF80" s="87">
        <v>5.3508116841008952</v>
      </c>
      <c r="AG80" s="87">
        <v>113.48457508616775</v>
      </c>
      <c r="AH80" s="87">
        <v>33.210468026895171</v>
      </c>
      <c r="AI80" s="87">
        <v>149.7281788161755</v>
      </c>
      <c r="AJ80" s="87">
        <v>99.414769193365984</v>
      </c>
      <c r="AK80" s="87">
        <v>12.192585068034616</v>
      </c>
      <c r="AL80" s="87">
        <v>5.3508116841008952</v>
      </c>
      <c r="AM80" s="87">
        <v>8.1702478048236067</v>
      </c>
      <c r="AN80" s="87">
        <v>33.210468026895171</v>
      </c>
      <c r="AO80" s="87"/>
      <c r="AP80" s="86">
        <v>76</v>
      </c>
      <c r="AQ80" s="87">
        <v>6.0538874052558391</v>
      </c>
      <c r="AR80" s="87">
        <v>99.196997668944206</v>
      </c>
      <c r="AS80" s="87">
        <v>139.56713867078759</v>
      </c>
      <c r="AT80" s="87">
        <v>75.482617948499467</v>
      </c>
      <c r="AU80" s="87">
        <v>110.86347589349957</v>
      </c>
      <c r="AV80" s="87">
        <v>34.521741745710955</v>
      </c>
      <c r="AW80" s="87">
        <v>144.29701149513676</v>
      </c>
      <c r="AX80" s="87">
        <v>99.196997668944206</v>
      </c>
      <c r="AY80" s="87">
        <v>11.5477918529118</v>
      </c>
      <c r="AZ80" s="87">
        <v>75.482617948499467</v>
      </c>
      <c r="BA80" s="87">
        <v>3.6762917098708701</v>
      </c>
      <c r="BB80" s="87">
        <v>34.521741745710955</v>
      </c>
      <c r="BC80" s="87"/>
      <c r="BD80" s="86">
        <v>76</v>
      </c>
      <c r="BE80" s="87">
        <v>6.1008752747741619</v>
      </c>
      <c r="BF80" s="87">
        <v>99.340620967227864</v>
      </c>
      <c r="BG80" s="87">
        <v>148.63047221102343</v>
      </c>
      <c r="BH80" s="87">
        <v>6.302854121395062</v>
      </c>
      <c r="BI80" s="87">
        <v>116.11210118756591</v>
      </c>
      <c r="BJ80" s="87">
        <v>34.851870926953936</v>
      </c>
      <c r="BK80" s="87">
        <v>149.64997462656262</v>
      </c>
      <c r="BL80" s="87">
        <v>99.340620967227864</v>
      </c>
      <c r="BM80" s="87">
        <v>9.1154461145219852</v>
      </c>
      <c r="BN80" s="87">
        <v>6.302854121395062</v>
      </c>
      <c r="BO80" s="87">
        <v>11.222808905121166</v>
      </c>
      <c r="BP80" s="87">
        <v>34.851870926953936</v>
      </c>
      <c r="BQ80" s="87"/>
      <c r="BR80" s="87">
        <v>5.6176038509521309</v>
      </c>
      <c r="BS80" s="87">
        <v>99.167058562473954</v>
      </c>
      <c r="BT80" s="87">
        <v>148.74270789297054</v>
      </c>
      <c r="BU80" s="87">
        <v>1.0903668977533554</v>
      </c>
      <c r="BV80" s="87">
        <v>113.98818682307987</v>
      </c>
      <c r="BW80" s="87">
        <v>99.711868019166502</v>
      </c>
      <c r="BX80" s="87">
        <v>146.84469980650522</v>
      </c>
      <c r="BY80" s="87">
        <v>99.167058562473954</v>
      </c>
      <c r="BZ80" s="87">
        <v>11.536831773952299</v>
      </c>
      <c r="CA80" s="87">
        <v>1.0903668977533554</v>
      </c>
      <c r="CB80" s="87">
        <v>11.714604603667105</v>
      </c>
      <c r="CC80" s="87">
        <v>99.711868019166502</v>
      </c>
      <c r="CD80" s="87"/>
    </row>
    <row r="81" spans="1:82" x14ac:dyDescent="0.25">
      <c r="A81" s="86">
        <v>77</v>
      </c>
      <c r="B81" s="87">
        <v>6.7535368020080053</v>
      </c>
      <c r="C81" s="87">
        <v>99.264167774487774</v>
      </c>
      <c r="D81" s="87">
        <v>149.468964393389</v>
      </c>
      <c r="E81" s="87">
        <v>5.1445573164958933</v>
      </c>
      <c r="F81" s="87">
        <v>112.13381138222766</v>
      </c>
      <c r="G81" s="87">
        <v>34.197185682280534</v>
      </c>
      <c r="H81" s="87">
        <v>147.27542424576052</v>
      </c>
      <c r="I81" s="87">
        <v>99.264167774487774</v>
      </c>
      <c r="J81" s="87">
        <v>10.508618822199464</v>
      </c>
      <c r="K81" s="87">
        <v>5.1445573164958933</v>
      </c>
      <c r="L81" s="87">
        <v>11.35246522501912</v>
      </c>
      <c r="M81" s="87">
        <v>34.197185682280534</v>
      </c>
      <c r="N81" s="87"/>
      <c r="O81" s="87">
        <v>5.0469797771680591</v>
      </c>
      <c r="P81" s="87">
        <v>10.259735116617746</v>
      </c>
      <c r="Q81" s="87">
        <v>141.53208122676239</v>
      </c>
      <c r="R81" s="87">
        <v>6.1575857274086632</v>
      </c>
      <c r="S81" s="87">
        <v>112.48113916295436</v>
      </c>
      <c r="T81" s="87">
        <v>33.481820724239562</v>
      </c>
      <c r="U81" s="87">
        <v>144.10867970690137</v>
      </c>
      <c r="V81" s="87">
        <v>10.259735116617746</v>
      </c>
      <c r="W81" s="87">
        <v>7.3667892102718229</v>
      </c>
      <c r="X81" s="87">
        <v>6.1575857274086632</v>
      </c>
      <c r="Y81" s="87">
        <v>10.517189920875968</v>
      </c>
      <c r="Z81" s="87">
        <v>33.481820724239562</v>
      </c>
      <c r="AA81" s="87"/>
      <c r="AB81" s="86">
        <v>77</v>
      </c>
      <c r="AC81" s="87">
        <v>6.5216885664726991</v>
      </c>
      <c r="AD81" s="87">
        <v>98.531127651871856</v>
      </c>
      <c r="AE81" s="87">
        <v>148.07988897479646</v>
      </c>
      <c r="AF81" s="87">
        <v>6.2043710226170825</v>
      </c>
      <c r="AG81" s="87">
        <v>113.25240089765933</v>
      </c>
      <c r="AH81" s="87">
        <v>33.02186769709644</v>
      </c>
      <c r="AI81" s="87">
        <v>149.01710002918773</v>
      </c>
      <c r="AJ81" s="87">
        <v>98.531127651871856</v>
      </c>
      <c r="AK81" s="87">
        <v>11.539491372341415</v>
      </c>
      <c r="AL81" s="87">
        <v>6.2043710226170825</v>
      </c>
      <c r="AM81" s="87">
        <v>8.3476075307277142</v>
      </c>
      <c r="AN81" s="87">
        <v>33.02186769709644</v>
      </c>
      <c r="AO81" s="87"/>
      <c r="AP81" s="86">
        <v>77</v>
      </c>
      <c r="AQ81" s="87">
        <v>5.651457482260474</v>
      </c>
      <c r="AR81" s="87">
        <v>99.867836340513549</v>
      </c>
      <c r="AS81" s="87">
        <v>139.79628010624015</v>
      </c>
      <c r="AT81" s="87">
        <v>74.393872835310262</v>
      </c>
      <c r="AU81" s="87">
        <v>113.93885851000988</v>
      </c>
      <c r="AV81" s="87">
        <v>33.883964187528392</v>
      </c>
      <c r="AW81" s="87">
        <v>142.57703428672045</v>
      </c>
      <c r="AX81" s="87">
        <v>99.867836340513549</v>
      </c>
      <c r="AY81" s="87">
        <v>9.1159948439688687</v>
      </c>
      <c r="AZ81" s="87">
        <v>74.393872835310262</v>
      </c>
      <c r="BA81" s="87">
        <v>3.5913895231139779</v>
      </c>
      <c r="BB81" s="87">
        <v>33.883964187528392</v>
      </c>
      <c r="BC81" s="87"/>
      <c r="BD81" s="86">
        <v>77</v>
      </c>
      <c r="BE81" s="87">
        <v>6.4664731433955609</v>
      </c>
      <c r="BF81" s="87">
        <v>99.488426089152313</v>
      </c>
      <c r="BG81" s="87">
        <v>148.50010398118891</v>
      </c>
      <c r="BH81" s="87">
        <v>5.3141280288232107</v>
      </c>
      <c r="BI81" s="87">
        <v>115.05198411570295</v>
      </c>
      <c r="BJ81" s="87">
        <v>33.582314986118028</v>
      </c>
      <c r="BK81" s="87">
        <v>149.34103259312172</v>
      </c>
      <c r="BL81" s="87">
        <v>99.488426089152313</v>
      </c>
      <c r="BM81" s="87">
        <v>10.451025847489211</v>
      </c>
      <c r="BN81" s="87">
        <v>5.3141280288232107</v>
      </c>
      <c r="BO81" s="87">
        <v>8.0746390786192883</v>
      </c>
      <c r="BP81" s="87">
        <v>33.582314986118028</v>
      </c>
      <c r="BQ81" s="87"/>
      <c r="BR81" s="87">
        <v>6.041045402504218</v>
      </c>
      <c r="BS81" s="87">
        <v>98.970059624513226</v>
      </c>
      <c r="BT81" s="87">
        <v>147.84291750891649</v>
      </c>
      <c r="BU81" s="87">
        <v>1.3841377204432261</v>
      </c>
      <c r="BV81" s="87">
        <v>113.99145733233782</v>
      </c>
      <c r="BW81" s="87">
        <v>99.418650855623099</v>
      </c>
      <c r="BX81" s="87">
        <v>147.88216618929866</v>
      </c>
      <c r="BY81" s="87">
        <v>98.970059624513226</v>
      </c>
      <c r="BZ81" s="87">
        <v>11.813768529017359</v>
      </c>
      <c r="CA81" s="87">
        <v>1.3841377204432261</v>
      </c>
      <c r="CB81" s="87">
        <v>17.53216837880176</v>
      </c>
      <c r="CC81" s="87">
        <v>99.418650855623099</v>
      </c>
      <c r="CD81" s="87"/>
    </row>
    <row r="82" spans="1:82" x14ac:dyDescent="0.25">
      <c r="A82" s="86">
        <v>78</v>
      </c>
      <c r="B82" s="87">
        <v>6.2300730136912517</v>
      </c>
      <c r="C82" s="87">
        <v>99.712854629616302</v>
      </c>
      <c r="D82" s="87">
        <v>148.88721079611614</v>
      </c>
      <c r="E82" s="87">
        <v>4.571979145842537</v>
      </c>
      <c r="F82" s="87">
        <v>113.54025078237963</v>
      </c>
      <c r="G82" s="87">
        <v>34.218563786312011</v>
      </c>
      <c r="H82" s="87">
        <v>150.08385507913957</v>
      </c>
      <c r="I82" s="87">
        <v>99.712854629616302</v>
      </c>
      <c r="J82" s="87">
        <v>12.892487850519899</v>
      </c>
      <c r="K82" s="87">
        <v>4.571979145842537</v>
      </c>
      <c r="L82" s="87">
        <v>16.339283747323641</v>
      </c>
      <c r="M82" s="87">
        <v>34.218563786312011</v>
      </c>
      <c r="N82" s="87"/>
      <c r="O82" s="87">
        <v>5.6623485178683746</v>
      </c>
      <c r="P82" s="87">
        <v>12.589167588640983</v>
      </c>
      <c r="Q82" s="87">
        <v>142.47926831900566</v>
      </c>
      <c r="R82" s="87">
        <v>3.9654413230408196</v>
      </c>
      <c r="S82" s="87">
        <v>110.27104485833559</v>
      </c>
      <c r="T82" s="87">
        <v>32.980856256950219</v>
      </c>
      <c r="U82" s="87">
        <v>143.92306806958723</v>
      </c>
      <c r="V82" s="87">
        <v>12.589167588640983</v>
      </c>
      <c r="W82" s="87">
        <v>13.409458255058546</v>
      </c>
      <c r="X82" s="87">
        <v>3.9654413230408196</v>
      </c>
      <c r="Y82" s="87">
        <v>13.84220733905093</v>
      </c>
      <c r="Z82" s="87">
        <v>32.980856256950219</v>
      </c>
      <c r="AA82" s="87"/>
      <c r="AB82" s="86">
        <v>78</v>
      </c>
      <c r="AC82" s="87">
        <v>6.368903269790481</v>
      </c>
      <c r="AD82" s="87">
        <v>99.522459956351696</v>
      </c>
      <c r="AE82" s="87">
        <v>147.45973808454616</v>
      </c>
      <c r="AF82" s="87">
        <v>5.0515691600301285</v>
      </c>
      <c r="AG82" s="87">
        <v>112.94121614990529</v>
      </c>
      <c r="AH82" s="87">
        <v>33.701761971546567</v>
      </c>
      <c r="AI82" s="87">
        <v>150.14485550214096</v>
      </c>
      <c r="AJ82" s="87">
        <v>99.522459956351696</v>
      </c>
      <c r="AK82" s="87">
        <v>12.58098234361152</v>
      </c>
      <c r="AL82" s="87">
        <v>5.0515691600301285</v>
      </c>
      <c r="AM82" s="87">
        <v>13.79575086583149</v>
      </c>
      <c r="AN82" s="87">
        <v>33.701761971546567</v>
      </c>
      <c r="AO82" s="87"/>
      <c r="AP82" s="86">
        <v>78</v>
      </c>
      <c r="AQ82" s="87">
        <v>5.8737474723347951</v>
      </c>
      <c r="AR82" s="87">
        <v>100.73061189566293</v>
      </c>
      <c r="AS82" s="87">
        <v>143.77632520008689</v>
      </c>
      <c r="AT82" s="87">
        <v>74.063547712463631</v>
      </c>
      <c r="AU82" s="87">
        <v>111.57349862951827</v>
      </c>
      <c r="AV82" s="87">
        <v>34.287524171466636</v>
      </c>
      <c r="AW82" s="87">
        <v>147.18559216037917</v>
      </c>
      <c r="AX82" s="87">
        <v>100.73061189566293</v>
      </c>
      <c r="AY82" s="87">
        <v>15.992304957529459</v>
      </c>
      <c r="AZ82" s="87">
        <v>74.063547712463631</v>
      </c>
      <c r="BA82" s="87">
        <v>3.8611514742614901</v>
      </c>
      <c r="BB82" s="87">
        <v>34.287524171466636</v>
      </c>
      <c r="BC82" s="87"/>
      <c r="BD82" s="86">
        <v>78</v>
      </c>
      <c r="BE82" s="87">
        <v>5.9861958917028462</v>
      </c>
      <c r="BF82" s="87">
        <v>99.416034504215361</v>
      </c>
      <c r="BG82" s="87">
        <v>147.12565901818226</v>
      </c>
      <c r="BH82" s="87">
        <v>6.7730238105870297</v>
      </c>
      <c r="BI82" s="87">
        <v>114.96863018519041</v>
      </c>
      <c r="BJ82" s="87">
        <v>33.843481408744303</v>
      </c>
      <c r="BK82" s="87">
        <v>150.74178014020987</v>
      </c>
      <c r="BL82" s="87">
        <v>99.416034504215361</v>
      </c>
      <c r="BM82" s="87">
        <v>10.283833033634549</v>
      </c>
      <c r="BN82" s="87">
        <v>6.7730238105870297</v>
      </c>
      <c r="BO82" s="87">
        <v>8.4149093860252631</v>
      </c>
      <c r="BP82" s="87">
        <v>33.843481408744303</v>
      </c>
      <c r="BQ82" s="87"/>
      <c r="BR82" s="87">
        <v>5.7684467527120526</v>
      </c>
      <c r="BS82" s="87">
        <v>99.213230367037312</v>
      </c>
      <c r="BT82" s="87">
        <v>148.91818596315281</v>
      </c>
      <c r="BU82" s="87">
        <v>0.73134152677989817</v>
      </c>
      <c r="BV82" s="87">
        <v>114.60648673849464</v>
      </c>
      <c r="BW82" s="87">
        <v>99.68775210854966</v>
      </c>
      <c r="BX82" s="87">
        <v>149.29762102467313</v>
      </c>
      <c r="BY82" s="87">
        <v>99.213230367037312</v>
      </c>
      <c r="BZ82" s="87">
        <v>13.150139718561034</v>
      </c>
      <c r="CA82" s="87">
        <v>0.73134152677989817</v>
      </c>
      <c r="CB82" s="87">
        <v>9.3108499881390436</v>
      </c>
      <c r="CC82" s="87">
        <v>99.68775210854966</v>
      </c>
      <c r="CD82" s="87"/>
    </row>
    <row r="83" spans="1:82" x14ac:dyDescent="0.25">
      <c r="A83" s="86">
        <v>79</v>
      </c>
      <c r="B83" s="87">
        <v>5.7284317285470312</v>
      </c>
      <c r="C83" s="87">
        <v>98.795840193422507</v>
      </c>
      <c r="D83" s="87">
        <v>149.69997155684152</v>
      </c>
      <c r="E83" s="87">
        <v>5.201412649003708</v>
      </c>
      <c r="F83" s="87">
        <v>114.1198070297249</v>
      </c>
      <c r="G83" s="87">
        <v>34.380077820412069</v>
      </c>
      <c r="H83" s="87">
        <v>149.24725787652073</v>
      </c>
      <c r="I83" s="87">
        <v>98.795840193422507</v>
      </c>
      <c r="J83" s="87">
        <v>11.783728545090913</v>
      </c>
      <c r="K83" s="87">
        <v>5.201412649003708</v>
      </c>
      <c r="L83" s="87">
        <v>9.5177114430369887</v>
      </c>
      <c r="M83" s="87">
        <v>34.380077820412069</v>
      </c>
      <c r="N83" s="87"/>
      <c r="O83" s="87">
        <v>5.7378716788261626</v>
      </c>
      <c r="P83" s="87">
        <v>8.6923518819321863</v>
      </c>
      <c r="Q83" s="87">
        <v>138.90574646530141</v>
      </c>
      <c r="R83" s="87">
        <v>6.0002558864143367</v>
      </c>
      <c r="S83" s="87">
        <v>113.29238229838714</v>
      </c>
      <c r="T83" s="87">
        <v>34.495663743750377</v>
      </c>
      <c r="U83" s="87">
        <v>149.41979721137639</v>
      </c>
      <c r="V83" s="87">
        <v>8.6923518819321863</v>
      </c>
      <c r="W83" s="87">
        <v>13.126777284434889</v>
      </c>
      <c r="X83" s="87">
        <v>6.0002558864143367</v>
      </c>
      <c r="Y83" s="87">
        <v>9.9153721614519004</v>
      </c>
      <c r="Z83" s="87">
        <v>34.495663743750377</v>
      </c>
      <c r="AA83" s="87"/>
      <c r="AB83" s="86">
        <v>79</v>
      </c>
      <c r="AC83" s="87">
        <v>5.540513365133835</v>
      </c>
      <c r="AD83" s="87">
        <v>100.25512100601993</v>
      </c>
      <c r="AE83" s="87">
        <v>147.17340242133375</v>
      </c>
      <c r="AF83" s="87">
        <v>6.1798961101680678</v>
      </c>
      <c r="AG83" s="87">
        <v>112.91960057355597</v>
      </c>
      <c r="AH83" s="87">
        <v>33.856478788645965</v>
      </c>
      <c r="AI83" s="87">
        <v>147.29984282927288</v>
      </c>
      <c r="AJ83" s="87">
        <v>100.25512100601993</v>
      </c>
      <c r="AK83" s="87">
        <v>13.871326083821353</v>
      </c>
      <c r="AL83" s="87">
        <v>6.1798961101680678</v>
      </c>
      <c r="AM83" s="87">
        <v>9.9474010016451029</v>
      </c>
      <c r="AN83" s="87">
        <v>33.856478788645965</v>
      </c>
      <c r="AO83" s="87"/>
      <c r="AP83" s="86">
        <v>79</v>
      </c>
      <c r="AQ83" s="87">
        <v>6.0727941010268056</v>
      </c>
      <c r="AR83" s="87">
        <v>99.697915805871574</v>
      </c>
      <c r="AS83" s="87">
        <v>141.99510658906587</v>
      </c>
      <c r="AT83" s="87">
        <v>77.812410455684471</v>
      </c>
      <c r="AU83" s="87">
        <v>111.4987664073966</v>
      </c>
      <c r="AV83" s="87">
        <v>34.274009245322212</v>
      </c>
      <c r="AW83" s="87">
        <v>144.91947590981033</v>
      </c>
      <c r="AX83" s="87">
        <v>99.697915805871574</v>
      </c>
      <c r="AY83" s="87">
        <v>7.5585514070174966</v>
      </c>
      <c r="AZ83" s="87">
        <v>77.812410455684471</v>
      </c>
      <c r="BA83" s="87">
        <v>2.050571430332373</v>
      </c>
      <c r="BB83" s="87">
        <v>34.274009245322212</v>
      </c>
      <c r="BC83" s="87"/>
      <c r="BD83" s="86">
        <v>79</v>
      </c>
      <c r="BE83" s="87">
        <v>5.5575245294456073</v>
      </c>
      <c r="BF83" s="87">
        <v>99.902275626792814</v>
      </c>
      <c r="BG83" s="87">
        <v>149.30215109780536</v>
      </c>
      <c r="BH83" s="87">
        <v>4.476858206027936</v>
      </c>
      <c r="BI83" s="87">
        <v>113.82377126740877</v>
      </c>
      <c r="BJ83" s="87">
        <v>34.297406114320694</v>
      </c>
      <c r="BK83" s="87">
        <v>151.5622108605852</v>
      </c>
      <c r="BL83" s="87">
        <v>99.902275626792814</v>
      </c>
      <c r="BM83" s="87">
        <v>11.71730563327994</v>
      </c>
      <c r="BN83" s="87">
        <v>4.476858206027936</v>
      </c>
      <c r="BO83" s="87">
        <v>8.3510174147241258</v>
      </c>
      <c r="BP83" s="87">
        <v>34.297406114320694</v>
      </c>
      <c r="BQ83" s="87"/>
      <c r="BR83" s="87">
        <v>6.0758331210634591</v>
      </c>
      <c r="BS83" s="87">
        <v>99.212553287747085</v>
      </c>
      <c r="BT83" s="87">
        <v>149.07764783287141</v>
      </c>
      <c r="BU83" s="87">
        <v>-0.15633425893734709</v>
      </c>
      <c r="BV83" s="87">
        <v>112.68480277361219</v>
      </c>
      <c r="BW83" s="87">
        <v>99.526085791295529</v>
      </c>
      <c r="BX83" s="87">
        <v>149.59208757841617</v>
      </c>
      <c r="BY83" s="87">
        <v>99.212553287747085</v>
      </c>
      <c r="BZ83" s="87">
        <v>10.773458010377862</v>
      </c>
      <c r="CA83" s="87">
        <v>-0.15633425893734709</v>
      </c>
      <c r="CB83" s="87">
        <v>9.0850475838310096</v>
      </c>
      <c r="CC83" s="87">
        <v>99.526085791295529</v>
      </c>
      <c r="CD83" s="87"/>
    </row>
    <row r="84" spans="1:82" x14ac:dyDescent="0.25">
      <c r="A84" s="86">
        <v>80</v>
      </c>
      <c r="B84" s="87">
        <v>6.4834170994983529</v>
      </c>
      <c r="C84" s="87">
        <v>99.40500679774027</v>
      </c>
      <c r="D84" s="87">
        <v>147.92221909235249</v>
      </c>
      <c r="E84" s="87">
        <v>6.5737115716813888</v>
      </c>
      <c r="F84" s="87">
        <v>113.18067587072831</v>
      </c>
      <c r="G84" s="87">
        <v>34.185279594373547</v>
      </c>
      <c r="H84" s="87">
        <v>148.59851373028675</v>
      </c>
      <c r="I84" s="87">
        <v>99.40500679774027</v>
      </c>
      <c r="J84" s="87">
        <v>11.036975184033142</v>
      </c>
      <c r="K84" s="87">
        <v>6.5737115716813888</v>
      </c>
      <c r="L84" s="87">
        <v>6.4476325465091344</v>
      </c>
      <c r="M84" s="87">
        <v>34.185279594373547</v>
      </c>
      <c r="N84" s="87"/>
      <c r="O84" s="87">
        <v>5.6913288017492771</v>
      </c>
      <c r="P84" s="87">
        <v>12.888907361801005</v>
      </c>
      <c r="Q84" s="87">
        <v>143.47664617484151</v>
      </c>
      <c r="R84" s="87">
        <v>4.9390643414907061</v>
      </c>
      <c r="S84" s="87">
        <v>113.28104656890096</v>
      </c>
      <c r="T84" s="87">
        <v>33.832932073335186</v>
      </c>
      <c r="U84" s="87">
        <v>147.63687954065517</v>
      </c>
      <c r="V84" s="87">
        <v>12.888907361801005</v>
      </c>
      <c r="W84" s="87">
        <v>11.357487999555238</v>
      </c>
      <c r="X84" s="87">
        <v>4.9390643414907061</v>
      </c>
      <c r="Y84" s="87">
        <v>8.2647082765116107</v>
      </c>
      <c r="Z84" s="87">
        <v>33.832932073335186</v>
      </c>
      <c r="AA84" s="87"/>
      <c r="AB84" s="86">
        <v>80</v>
      </c>
      <c r="AC84" s="87">
        <v>6.062839157064797</v>
      </c>
      <c r="AD84" s="87">
        <v>100.28493845628654</v>
      </c>
      <c r="AE84" s="87">
        <v>146.54372503555339</v>
      </c>
      <c r="AF84" s="87">
        <v>5.1426506237330694</v>
      </c>
      <c r="AG84" s="87">
        <v>113.70984305144076</v>
      </c>
      <c r="AH84" s="87">
        <v>34.483042639366218</v>
      </c>
      <c r="AI84" s="87">
        <v>148.96690955166034</v>
      </c>
      <c r="AJ84" s="87">
        <v>100.28493845628654</v>
      </c>
      <c r="AK84" s="87">
        <v>13.664258081818293</v>
      </c>
      <c r="AL84" s="87">
        <v>5.1426506237330694</v>
      </c>
      <c r="AM84" s="87">
        <v>6.5880234010196652</v>
      </c>
      <c r="AN84" s="87">
        <v>34.483042639366218</v>
      </c>
      <c r="AO84" s="87"/>
      <c r="AP84" s="86">
        <v>80</v>
      </c>
      <c r="AQ84" s="87">
        <v>6.8945864372598189</v>
      </c>
      <c r="AR84" s="87">
        <v>100.30674756008524</v>
      </c>
      <c r="AS84" s="87">
        <v>143.5475339483647</v>
      </c>
      <c r="AT84" s="87">
        <v>77.496601535187949</v>
      </c>
      <c r="AU84" s="87">
        <v>112.52189927771786</v>
      </c>
      <c r="AV84" s="87">
        <v>33.507290829604997</v>
      </c>
      <c r="AW84" s="87">
        <v>147.01298893336593</v>
      </c>
      <c r="AX84" s="87">
        <v>100.30674756008524</v>
      </c>
      <c r="AY84" s="87">
        <v>11.666306357959501</v>
      </c>
      <c r="AZ84" s="87">
        <v>77.496601535187949</v>
      </c>
      <c r="BA84" s="87">
        <v>4.4826057633874816</v>
      </c>
      <c r="BB84" s="87">
        <v>33.507290829604997</v>
      </c>
      <c r="BC84" s="87"/>
      <c r="BD84" s="86">
        <v>80</v>
      </c>
      <c r="BE84" s="87">
        <v>6.0616728289481774</v>
      </c>
      <c r="BF84" s="87">
        <v>98.790013020817412</v>
      </c>
      <c r="BG84" s="87">
        <v>146.95119167063959</v>
      </c>
      <c r="BH84" s="87">
        <v>6.4519120091722932</v>
      </c>
      <c r="BI84" s="87">
        <v>115.67117256568099</v>
      </c>
      <c r="BJ84" s="87">
        <v>34.321166272356571</v>
      </c>
      <c r="BK84" s="87">
        <v>148.38373956349403</v>
      </c>
      <c r="BL84" s="87">
        <v>98.790013020817412</v>
      </c>
      <c r="BM84" s="87">
        <v>13.969344761329967</v>
      </c>
      <c r="BN84" s="87">
        <v>6.4519120091722932</v>
      </c>
      <c r="BO84" s="87">
        <v>8.7577514924572348</v>
      </c>
      <c r="BP84" s="87">
        <v>34.321166272356571</v>
      </c>
      <c r="BQ84" s="87"/>
      <c r="BR84" s="87">
        <v>5.753027103289603</v>
      </c>
      <c r="BS84" s="87">
        <v>99.498722034060904</v>
      </c>
      <c r="BT84" s="87">
        <v>149.20278470427394</v>
      </c>
      <c r="BU84" s="87">
        <v>1.3852381274629053</v>
      </c>
      <c r="BV84" s="87">
        <v>113.30057292112134</v>
      </c>
      <c r="BW84" s="87">
        <v>99.726815207149698</v>
      </c>
      <c r="BX84" s="87">
        <v>151.62073175036664</v>
      </c>
      <c r="BY84" s="87">
        <v>99.498722034060904</v>
      </c>
      <c r="BZ84" s="87">
        <v>14.894254568917514</v>
      </c>
      <c r="CA84" s="87">
        <v>1.3852381274629053</v>
      </c>
      <c r="CB84" s="87">
        <v>5.0878685203586693</v>
      </c>
      <c r="CC84" s="87">
        <v>99.726815207149698</v>
      </c>
      <c r="CD84" s="87"/>
    </row>
    <row r="85" spans="1:82" x14ac:dyDescent="0.25">
      <c r="A85" s="86">
        <v>81</v>
      </c>
      <c r="B85" s="87">
        <v>6.4354902456736829</v>
      </c>
      <c r="C85" s="87">
        <v>100.12444255334216</v>
      </c>
      <c r="D85" s="87">
        <v>148.65040237668933</v>
      </c>
      <c r="E85" s="87">
        <v>6.07849492071625</v>
      </c>
      <c r="F85" s="87">
        <v>113.50828297473738</v>
      </c>
      <c r="G85" s="87">
        <v>35.158027173910753</v>
      </c>
      <c r="H85" s="87">
        <v>147.53002401738632</v>
      </c>
      <c r="I85" s="87">
        <v>100.12444255334216</v>
      </c>
      <c r="J85" s="87">
        <v>10.550252065645218</v>
      </c>
      <c r="K85" s="87">
        <v>6.07849492071625</v>
      </c>
      <c r="L85" s="87">
        <v>10.95940501539428</v>
      </c>
      <c r="M85" s="87">
        <v>35.158027173910753</v>
      </c>
      <c r="N85" s="87"/>
      <c r="O85" s="87">
        <v>5.6921919944895478</v>
      </c>
      <c r="P85" s="87">
        <v>10.087407398667953</v>
      </c>
      <c r="Q85" s="87">
        <v>142.07892576481794</v>
      </c>
      <c r="R85" s="87">
        <v>5.98593708526663</v>
      </c>
      <c r="S85" s="87">
        <v>110.7764914845998</v>
      </c>
      <c r="T85" s="87">
        <v>34.24371330582229</v>
      </c>
      <c r="U85" s="87">
        <v>144.841720845087</v>
      </c>
      <c r="V85" s="87">
        <v>10.087407398667953</v>
      </c>
      <c r="W85" s="87">
        <v>15.245223053871092</v>
      </c>
      <c r="X85" s="87">
        <v>5.98593708526663</v>
      </c>
      <c r="Y85" s="87">
        <v>11.757073716028097</v>
      </c>
      <c r="Z85" s="87">
        <v>34.24371330582229</v>
      </c>
      <c r="AA85" s="87"/>
      <c r="AB85" s="86">
        <v>81</v>
      </c>
      <c r="AC85" s="87">
        <v>6.243293351749033</v>
      </c>
      <c r="AD85" s="87">
        <v>99.022806027355557</v>
      </c>
      <c r="AE85" s="87">
        <v>146.85585330922203</v>
      </c>
      <c r="AF85" s="87">
        <v>6.9694576384344993</v>
      </c>
      <c r="AG85" s="87">
        <v>112.66295506196921</v>
      </c>
      <c r="AH85" s="87">
        <v>34.131546278282116</v>
      </c>
      <c r="AI85" s="87">
        <v>146.78799453600558</v>
      </c>
      <c r="AJ85" s="87">
        <v>99.022806027355557</v>
      </c>
      <c r="AK85" s="87">
        <v>11.436817202891284</v>
      </c>
      <c r="AL85" s="87">
        <v>6.9694576384344993</v>
      </c>
      <c r="AM85" s="87">
        <v>14.000946685144321</v>
      </c>
      <c r="AN85" s="87">
        <v>34.131546278282116</v>
      </c>
      <c r="AO85" s="87"/>
      <c r="AP85" s="86">
        <v>81</v>
      </c>
      <c r="AQ85" s="87">
        <v>5.4275757809669036</v>
      </c>
      <c r="AR85" s="87">
        <v>99.473556305632272</v>
      </c>
      <c r="AS85" s="87">
        <v>142.46987786614747</v>
      </c>
      <c r="AT85" s="87">
        <v>76.985718788328327</v>
      </c>
      <c r="AU85" s="87">
        <v>113.37117555884114</v>
      </c>
      <c r="AV85" s="87">
        <v>34.135038516702451</v>
      </c>
      <c r="AW85" s="87">
        <v>145.67524023481698</v>
      </c>
      <c r="AX85" s="87">
        <v>99.473556305632272</v>
      </c>
      <c r="AY85" s="87">
        <v>12.19389860073637</v>
      </c>
      <c r="AZ85" s="87">
        <v>76.985718788328327</v>
      </c>
      <c r="BA85" s="87">
        <v>5.2412530887784214</v>
      </c>
      <c r="BB85" s="87">
        <v>34.135038516702451</v>
      </c>
      <c r="BC85" s="87"/>
      <c r="BD85" s="86">
        <v>81</v>
      </c>
      <c r="BE85" s="87">
        <v>6.5675891542275622</v>
      </c>
      <c r="BF85" s="87">
        <v>100.4138659441614</v>
      </c>
      <c r="BG85" s="87">
        <v>149.13468169458997</v>
      </c>
      <c r="BH85" s="87">
        <v>7.139398237430636</v>
      </c>
      <c r="BI85" s="87">
        <v>112.95247378072584</v>
      </c>
      <c r="BJ85" s="87">
        <v>34.317181118017736</v>
      </c>
      <c r="BK85" s="87">
        <v>150.64461855491834</v>
      </c>
      <c r="BL85" s="87">
        <v>100.4138659441614</v>
      </c>
      <c r="BM85" s="87">
        <v>10.235669797857533</v>
      </c>
      <c r="BN85" s="87">
        <v>7.139398237430636</v>
      </c>
      <c r="BO85" s="87">
        <v>11.07036152700654</v>
      </c>
      <c r="BP85" s="87">
        <v>34.317181118017736</v>
      </c>
      <c r="BQ85" s="87"/>
      <c r="BR85" s="87">
        <v>6.7324489298311381</v>
      </c>
      <c r="BS85" s="87">
        <v>99.548470448161765</v>
      </c>
      <c r="BT85" s="87">
        <v>148.83496508289889</v>
      </c>
      <c r="BU85" s="87">
        <v>1.628773186440627</v>
      </c>
      <c r="BV85" s="87">
        <v>115.15436053581206</v>
      </c>
      <c r="BW85" s="87">
        <v>99.655212875579835</v>
      </c>
      <c r="BX85" s="87">
        <v>148.68872910453877</v>
      </c>
      <c r="BY85" s="87">
        <v>99.548470448161765</v>
      </c>
      <c r="BZ85" s="87">
        <v>9.6869417616101199</v>
      </c>
      <c r="CA85" s="87">
        <v>1.628773186440627</v>
      </c>
      <c r="CB85" s="87">
        <v>10.390049738027736</v>
      </c>
      <c r="CC85" s="87">
        <v>99.655212875579835</v>
      </c>
      <c r="CD85" s="87"/>
    </row>
    <row r="86" spans="1:82" x14ac:dyDescent="0.25">
      <c r="A86" s="86">
        <v>82</v>
      </c>
      <c r="B86" s="87">
        <v>6.5700120508523812</v>
      </c>
      <c r="C86" s="87">
        <v>98.990654482953957</v>
      </c>
      <c r="D86" s="87">
        <v>150.64946633988109</v>
      </c>
      <c r="E86" s="87">
        <v>6.5798239794850346</v>
      </c>
      <c r="F86" s="87">
        <v>112.84316205285907</v>
      </c>
      <c r="G86" s="87">
        <v>34.09887308694384</v>
      </c>
      <c r="H86" s="87">
        <v>151.04386581235835</v>
      </c>
      <c r="I86" s="87">
        <v>98.990654482953957</v>
      </c>
      <c r="J86" s="87">
        <v>14.170024533381373</v>
      </c>
      <c r="K86" s="87">
        <v>6.5798239794850346</v>
      </c>
      <c r="L86" s="87">
        <v>9.5235789589526156</v>
      </c>
      <c r="M86" s="87">
        <v>34.09887308694384</v>
      </c>
      <c r="N86" s="87"/>
      <c r="O86" s="87">
        <v>6.781206974970063</v>
      </c>
      <c r="P86" s="87">
        <v>10.620043819835287</v>
      </c>
      <c r="Q86" s="87">
        <v>141.48324500567711</v>
      </c>
      <c r="R86" s="87">
        <v>5.3205783915509253</v>
      </c>
      <c r="S86" s="87">
        <v>112.32243797554823</v>
      </c>
      <c r="T86" s="87">
        <v>35.151585219200648</v>
      </c>
      <c r="U86" s="87">
        <v>142.72194549614957</v>
      </c>
      <c r="V86" s="87">
        <v>10.620043819835287</v>
      </c>
      <c r="W86" s="87">
        <v>11.19307864368546</v>
      </c>
      <c r="X86" s="87">
        <v>5.3205783915509253</v>
      </c>
      <c r="Y86" s="87">
        <v>8.1156382480511837</v>
      </c>
      <c r="Z86" s="87">
        <v>35.151585219200648</v>
      </c>
      <c r="AA86" s="87"/>
      <c r="AB86" s="86">
        <v>82</v>
      </c>
      <c r="AC86" s="87">
        <v>5.3114975129621964</v>
      </c>
      <c r="AD86" s="87">
        <v>99.2486588836273</v>
      </c>
      <c r="AE86" s="87">
        <v>149.84027963448975</v>
      </c>
      <c r="AF86" s="87">
        <v>5.8213704519849205</v>
      </c>
      <c r="AG86" s="87">
        <v>113.80608900693386</v>
      </c>
      <c r="AH86" s="87">
        <v>33.939507024922484</v>
      </c>
      <c r="AI86" s="87">
        <v>151.25439550498496</v>
      </c>
      <c r="AJ86" s="87">
        <v>99.2486588836273</v>
      </c>
      <c r="AK86" s="87">
        <v>10.775900401633027</v>
      </c>
      <c r="AL86" s="87">
        <v>5.8213704519849205</v>
      </c>
      <c r="AM86" s="87">
        <v>11.047375785803158</v>
      </c>
      <c r="AN86" s="87">
        <v>33.939507024922484</v>
      </c>
      <c r="AO86" s="87"/>
      <c r="AP86" s="86">
        <v>82</v>
      </c>
      <c r="AQ86" s="87">
        <v>6.1760569493659627</v>
      </c>
      <c r="AR86" s="87">
        <v>99.548867468994445</v>
      </c>
      <c r="AS86" s="87">
        <v>141.59203921973409</v>
      </c>
      <c r="AT86" s="87">
        <v>77.259287264744913</v>
      </c>
      <c r="AU86" s="87">
        <v>112.69873463608393</v>
      </c>
      <c r="AV86" s="87">
        <v>32.475492717392065</v>
      </c>
      <c r="AW86" s="87">
        <v>142.85611153664513</v>
      </c>
      <c r="AX86" s="87">
        <v>99.548867468994445</v>
      </c>
      <c r="AY86" s="87">
        <v>9.8050056715293081</v>
      </c>
      <c r="AZ86" s="87">
        <v>77.259287264744913</v>
      </c>
      <c r="BA86" s="87">
        <v>4.6269008819570141</v>
      </c>
      <c r="BB86" s="87">
        <v>32.475492717392065</v>
      </c>
      <c r="BC86" s="87"/>
      <c r="BD86" s="86">
        <v>82</v>
      </c>
      <c r="BE86" s="87">
        <v>6.1138994783034404</v>
      </c>
      <c r="BF86" s="87">
        <v>100.22220759716261</v>
      </c>
      <c r="BG86" s="87">
        <v>151.32692266973112</v>
      </c>
      <c r="BH86" s="87">
        <v>5.5325628936219102</v>
      </c>
      <c r="BI86" s="87">
        <v>113.17945308579606</v>
      </c>
      <c r="BJ86" s="87">
        <v>34.688205045575351</v>
      </c>
      <c r="BK86" s="87">
        <v>150.17622548940548</v>
      </c>
      <c r="BL86" s="87">
        <v>100.22220759716261</v>
      </c>
      <c r="BM86" s="87">
        <v>11.474302260987601</v>
      </c>
      <c r="BN86" s="87">
        <v>5.5325628936219102</v>
      </c>
      <c r="BO86" s="87">
        <v>7.3593320754169929</v>
      </c>
      <c r="BP86" s="87">
        <v>34.688205045575351</v>
      </c>
      <c r="BQ86" s="87"/>
      <c r="BR86" s="87">
        <v>6.4735121429584161</v>
      </c>
      <c r="BS86" s="87">
        <v>99.260535012412092</v>
      </c>
      <c r="BT86" s="87">
        <v>148.30538688315767</v>
      </c>
      <c r="BU86" s="87">
        <v>0.24111744128123702</v>
      </c>
      <c r="BV86" s="87">
        <v>112.65488189037966</v>
      </c>
      <c r="BW86" s="87">
        <v>99.238994708990305</v>
      </c>
      <c r="BX86" s="87">
        <v>150.24221047780236</v>
      </c>
      <c r="BY86" s="87">
        <v>99.260535012412092</v>
      </c>
      <c r="BZ86" s="87">
        <v>13.117525051860545</v>
      </c>
      <c r="CA86" s="87">
        <v>0.24111744128123702</v>
      </c>
      <c r="CB86" s="87">
        <v>12.020616836791225</v>
      </c>
      <c r="CC86" s="87">
        <v>99.238994708990305</v>
      </c>
      <c r="CD86" s="87"/>
    </row>
    <row r="87" spans="1:82" x14ac:dyDescent="0.25">
      <c r="A87" s="86">
        <v>83</v>
      </c>
      <c r="B87" s="87">
        <v>5.5673952918919678</v>
      </c>
      <c r="C87" s="87">
        <v>100.22960189517457</v>
      </c>
      <c r="D87" s="87">
        <v>146.97021162800488</v>
      </c>
      <c r="E87" s="87">
        <v>5.7894947211391381</v>
      </c>
      <c r="F87" s="87">
        <v>114.39669530436841</v>
      </c>
      <c r="G87" s="87">
        <v>34.938029652425996</v>
      </c>
      <c r="H87" s="87">
        <v>148.0842181125019</v>
      </c>
      <c r="I87" s="87">
        <v>100.22960189517457</v>
      </c>
      <c r="J87" s="87">
        <v>12.135816201419372</v>
      </c>
      <c r="K87" s="87">
        <v>5.7894947211391381</v>
      </c>
      <c r="L87" s="87">
        <v>2.0603943794832462</v>
      </c>
      <c r="M87" s="87">
        <v>34.938029652425996</v>
      </c>
      <c r="N87" s="87"/>
      <c r="O87" s="87">
        <v>5.3621179113517297</v>
      </c>
      <c r="P87" s="87">
        <v>11.827213816797999</v>
      </c>
      <c r="Q87" s="87">
        <v>140.03433200176886</v>
      </c>
      <c r="R87" s="87">
        <v>6.0703077073154095</v>
      </c>
      <c r="S87" s="87">
        <v>111.13334593614093</v>
      </c>
      <c r="T87" s="87">
        <v>33.85243781143835</v>
      </c>
      <c r="U87" s="87">
        <v>142.38542493360666</v>
      </c>
      <c r="V87" s="87">
        <v>11.827213816797999</v>
      </c>
      <c r="W87" s="87">
        <v>9.2754450520944225</v>
      </c>
      <c r="X87" s="87">
        <v>6.0703077073154095</v>
      </c>
      <c r="Y87" s="87">
        <v>9.1544366342738961</v>
      </c>
      <c r="Z87" s="87">
        <v>33.85243781143835</v>
      </c>
      <c r="AA87" s="87"/>
      <c r="AB87" s="86">
        <v>83</v>
      </c>
      <c r="AC87" s="87">
        <v>5.8944477508541491</v>
      </c>
      <c r="AD87" s="87">
        <v>98.976932682218646</v>
      </c>
      <c r="AE87" s="87">
        <v>149.73786631768425</v>
      </c>
      <c r="AF87" s="87">
        <v>7.1999631305614642</v>
      </c>
      <c r="AG87" s="87">
        <v>113.19641503536663</v>
      </c>
      <c r="AH87" s="87">
        <v>34.439897646889925</v>
      </c>
      <c r="AI87" s="87">
        <v>147.86721067621221</v>
      </c>
      <c r="AJ87" s="87">
        <v>98.976932682218646</v>
      </c>
      <c r="AK87" s="87">
        <v>10.828129543691471</v>
      </c>
      <c r="AL87" s="87">
        <v>7.1999631305614642</v>
      </c>
      <c r="AM87" s="87">
        <v>7.8261890284077014</v>
      </c>
      <c r="AN87" s="87">
        <v>34.439897646889925</v>
      </c>
      <c r="AO87" s="87"/>
      <c r="AP87" s="86">
        <v>83</v>
      </c>
      <c r="AQ87" s="87">
        <v>5.8289878088558025</v>
      </c>
      <c r="AR87" s="87">
        <v>99.652048299682789</v>
      </c>
      <c r="AS87" s="87">
        <v>143.085439424844</v>
      </c>
      <c r="AT87" s="87">
        <v>77.20249887463352</v>
      </c>
      <c r="AU87" s="87">
        <v>113.41223352092356</v>
      </c>
      <c r="AV87" s="87">
        <v>33.841878108578868</v>
      </c>
      <c r="AW87" s="87">
        <v>142.69085243551868</v>
      </c>
      <c r="AX87" s="87">
        <v>99.652048299682789</v>
      </c>
      <c r="AY87" s="87">
        <v>8.9826556646889042</v>
      </c>
      <c r="AZ87" s="87">
        <v>77.20249887463352</v>
      </c>
      <c r="BA87" s="87">
        <v>5.5050146220745777</v>
      </c>
      <c r="BB87" s="87">
        <v>33.841878108578868</v>
      </c>
      <c r="BC87" s="87"/>
      <c r="BD87" s="86">
        <v>83</v>
      </c>
      <c r="BE87" s="87">
        <v>5.4743581470289486</v>
      </c>
      <c r="BF87" s="87">
        <v>99.59334566644921</v>
      </c>
      <c r="BG87" s="87">
        <v>149.57392455356137</v>
      </c>
      <c r="BH87" s="87">
        <v>5.6883968294124809</v>
      </c>
      <c r="BI87" s="87">
        <v>113.30914832078129</v>
      </c>
      <c r="BJ87" s="87">
        <v>33.648540497045737</v>
      </c>
      <c r="BK87" s="87">
        <v>151.10823337881723</v>
      </c>
      <c r="BL87" s="87">
        <v>99.59334566644921</v>
      </c>
      <c r="BM87" s="87">
        <v>11.762325941471927</v>
      </c>
      <c r="BN87" s="87">
        <v>5.6883968294124809</v>
      </c>
      <c r="BO87" s="87">
        <v>10.590260588847496</v>
      </c>
      <c r="BP87" s="87">
        <v>33.648540497045737</v>
      </c>
      <c r="BQ87" s="87"/>
      <c r="BR87" s="87">
        <v>5.6138717038063799</v>
      </c>
      <c r="BS87" s="87">
        <v>98.952473792016391</v>
      </c>
      <c r="BT87" s="87">
        <v>146.47482421465415</v>
      </c>
      <c r="BU87" s="87">
        <v>4.3254388921319054E-2</v>
      </c>
      <c r="BV87" s="87">
        <v>114.09457830435289</v>
      </c>
      <c r="BW87" s="87">
        <v>99.503533077144425</v>
      </c>
      <c r="BX87" s="87">
        <v>149.38410687020249</v>
      </c>
      <c r="BY87" s="87">
        <v>98.952473792016391</v>
      </c>
      <c r="BZ87" s="87">
        <v>10.721508503238098</v>
      </c>
      <c r="CA87" s="87">
        <v>4.3254388921319054E-2</v>
      </c>
      <c r="CB87" s="87">
        <v>9.4989162751388676</v>
      </c>
      <c r="CC87" s="87">
        <v>99.503533077144425</v>
      </c>
      <c r="CD87" s="87"/>
    </row>
    <row r="88" spans="1:82" x14ac:dyDescent="0.25">
      <c r="A88" s="86">
        <v>84</v>
      </c>
      <c r="B88" s="87">
        <v>6.9683015843860776</v>
      </c>
      <c r="C88" s="87">
        <v>99.64664129205191</v>
      </c>
      <c r="D88" s="87">
        <v>150.4283907481599</v>
      </c>
      <c r="E88" s="87">
        <v>6.638693948615507</v>
      </c>
      <c r="F88" s="87">
        <v>114.43017136526414</v>
      </c>
      <c r="G88" s="87">
        <v>34.048546249691022</v>
      </c>
      <c r="H88" s="87">
        <v>149.82805505232764</v>
      </c>
      <c r="I88" s="87">
        <v>99.64664129205191</v>
      </c>
      <c r="J88" s="87">
        <v>11.805606730895365</v>
      </c>
      <c r="K88" s="87">
        <v>6.638693948615507</v>
      </c>
      <c r="L88" s="87">
        <v>8.8264837750454603</v>
      </c>
      <c r="M88" s="87">
        <v>34.048546249691022</v>
      </c>
      <c r="N88" s="87"/>
      <c r="O88" s="87">
        <v>5.4566102089236219</v>
      </c>
      <c r="P88" s="87">
        <v>11.984180079345592</v>
      </c>
      <c r="Q88" s="87">
        <v>142.23819262057836</v>
      </c>
      <c r="R88" s="87">
        <v>4.9563585633151099</v>
      </c>
      <c r="S88" s="87">
        <v>112.6712756204079</v>
      </c>
      <c r="T88" s="87">
        <v>33.182413729044526</v>
      </c>
      <c r="U88" s="87">
        <v>142.82215380934807</v>
      </c>
      <c r="V88" s="87">
        <v>11.984180079345592</v>
      </c>
      <c r="W88" s="87">
        <v>13.225912155250281</v>
      </c>
      <c r="X88" s="87">
        <v>4.9563585633151099</v>
      </c>
      <c r="Y88" s="87">
        <v>13.39644981083454</v>
      </c>
      <c r="Z88" s="87">
        <v>33.182413729044526</v>
      </c>
      <c r="AA88" s="87"/>
      <c r="AB88" s="86">
        <v>84</v>
      </c>
      <c r="AC88" s="87">
        <v>5.6735336752961816</v>
      </c>
      <c r="AD88" s="87">
        <v>99.411415174071735</v>
      </c>
      <c r="AE88" s="87">
        <v>147.52091353985352</v>
      </c>
      <c r="AF88" s="87">
        <v>6.4904213800657473</v>
      </c>
      <c r="AG88" s="87">
        <v>111.64630270393714</v>
      </c>
      <c r="AH88" s="87">
        <v>34.080189078497376</v>
      </c>
      <c r="AI88" s="87">
        <v>150.13791647556249</v>
      </c>
      <c r="AJ88" s="87">
        <v>99.411415174071735</v>
      </c>
      <c r="AK88" s="87">
        <v>9.5063255991920386</v>
      </c>
      <c r="AL88" s="87">
        <v>6.4904213800657473</v>
      </c>
      <c r="AM88" s="87">
        <v>9.270503487395036</v>
      </c>
      <c r="AN88" s="87">
        <v>34.080189078497376</v>
      </c>
      <c r="AO88" s="87"/>
      <c r="AP88" s="86">
        <v>84</v>
      </c>
      <c r="AQ88" s="87">
        <v>5.2583998935788214</v>
      </c>
      <c r="AR88" s="87">
        <v>98.903852805719609</v>
      </c>
      <c r="AS88" s="87">
        <v>144.13633318666632</v>
      </c>
      <c r="AT88" s="87">
        <v>77.209649655729237</v>
      </c>
      <c r="AU88" s="87">
        <v>112.94123908947766</v>
      </c>
      <c r="AV88" s="87">
        <v>33.436509802839211</v>
      </c>
      <c r="AW88" s="87">
        <v>147.07615968778973</v>
      </c>
      <c r="AX88" s="87">
        <v>98.903852805719609</v>
      </c>
      <c r="AY88" s="87">
        <v>12.314834235685037</v>
      </c>
      <c r="AZ88" s="87">
        <v>77.209649655729237</v>
      </c>
      <c r="BA88" s="87">
        <v>0.14132148284726398</v>
      </c>
      <c r="BB88" s="87">
        <v>33.436509802839211</v>
      </c>
      <c r="BC88" s="87"/>
      <c r="BD88" s="86">
        <v>84</v>
      </c>
      <c r="BE88" s="87">
        <v>6.2277247470113695</v>
      </c>
      <c r="BF88" s="87">
        <v>99.058037211459421</v>
      </c>
      <c r="BG88" s="87">
        <v>148.07600770650666</v>
      </c>
      <c r="BH88" s="87">
        <v>5.306456558392231</v>
      </c>
      <c r="BI88" s="87">
        <v>113.24672620737419</v>
      </c>
      <c r="BJ88" s="87">
        <v>33.513882881380951</v>
      </c>
      <c r="BK88" s="87">
        <v>149.41629353900379</v>
      </c>
      <c r="BL88" s="87">
        <v>99.058037211459421</v>
      </c>
      <c r="BM88" s="87">
        <v>10.789268922596559</v>
      </c>
      <c r="BN88" s="87">
        <v>5.306456558392231</v>
      </c>
      <c r="BO88" s="87">
        <v>10.706444264679</v>
      </c>
      <c r="BP88" s="87">
        <v>33.513882881380951</v>
      </c>
      <c r="BQ88" s="87"/>
      <c r="BR88" s="87">
        <v>5.048398256127796</v>
      </c>
      <c r="BS88" s="87">
        <v>99.292992756113975</v>
      </c>
      <c r="BT88" s="87">
        <v>149.94433691437166</v>
      </c>
      <c r="BU88" s="87">
        <v>0.78361367884911981</v>
      </c>
      <c r="BV88" s="87">
        <v>113.9116807064247</v>
      </c>
      <c r="BW88" s="87">
        <v>99.592519935013968</v>
      </c>
      <c r="BX88" s="87">
        <v>149.96335480065704</v>
      </c>
      <c r="BY88" s="87">
        <v>99.292992756113975</v>
      </c>
      <c r="BZ88" s="87">
        <v>12.071261555375136</v>
      </c>
      <c r="CA88" s="87">
        <v>0.78361367884911981</v>
      </c>
      <c r="CB88" s="87">
        <v>10.97931657743546</v>
      </c>
      <c r="CC88" s="87">
        <v>99.592519935013968</v>
      </c>
      <c r="CD88" s="87"/>
    </row>
    <row r="89" spans="1:82" x14ac:dyDescent="0.25">
      <c r="A89" s="86">
        <v>85</v>
      </c>
      <c r="B89" s="87">
        <v>6.673205628874106</v>
      </c>
      <c r="C89" s="87">
        <v>98.890551419401149</v>
      </c>
      <c r="D89" s="87">
        <v>149.30655063169255</v>
      </c>
      <c r="E89" s="87">
        <v>6.4603671587862488</v>
      </c>
      <c r="F89" s="87">
        <v>114.09776309342003</v>
      </c>
      <c r="G89" s="87">
        <v>34.960976801841873</v>
      </c>
      <c r="H89" s="87">
        <v>150.01877957608784</v>
      </c>
      <c r="I89" s="87">
        <v>98.890551419401149</v>
      </c>
      <c r="J89" s="87">
        <v>11.673070661807703</v>
      </c>
      <c r="K89" s="87">
        <v>6.4603671587862488</v>
      </c>
      <c r="L89" s="87">
        <v>10.738301168200271</v>
      </c>
      <c r="M89" s="87">
        <v>34.960976801841873</v>
      </c>
      <c r="N89" s="87"/>
      <c r="O89" s="87">
        <v>5.6450368534869604</v>
      </c>
      <c r="P89" s="87">
        <v>11.370764362766847</v>
      </c>
      <c r="Q89" s="87">
        <v>141.21579911379823</v>
      </c>
      <c r="R89" s="87">
        <v>6.7206001406300047</v>
      </c>
      <c r="S89" s="87">
        <v>109.74753318274603</v>
      </c>
      <c r="T89" s="87">
        <v>33.495136319413021</v>
      </c>
      <c r="U89" s="87">
        <v>143.66530535153089</v>
      </c>
      <c r="V89" s="87">
        <v>11.370764362766847</v>
      </c>
      <c r="W89" s="87">
        <v>14.8172728020966</v>
      </c>
      <c r="X89" s="87">
        <v>6.7206001406300047</v>
      </c>
      <c r="Y89" s="87">
        <v>6.4634511181542544</v>
      </c>
      <c r="Z89" s="87">
        <v>33.495136319413021</v>
      </c>
      <c r="AA89" s="87"/>
      <c r="AB89" s="86">
        <v>85</v>
      </c>
      <c r="AC89" s="87">
        <v>6.0132450133040951</v>
      </c>
      <c r="AD89" s="87">
        <v>99.220463749543285</v>
      </c>
      <c r="AE89" s="87">
        <v>150.82260595676351</v>
      </c>
      <c r="AF89" s="87">
        <v>5.4896188658103879</v>
      </c>
      <c r="AG89" s="87">
        <v>114.21340800514149</v>
      </c>
      <c r="AH89" s="87">
        <v>34.550315431428736</v>
      </c>
      <c r="AI89" s="87">
        <v>149.82298378183216</v>
      </c>
      <c r="AJ89" s="87">
        <v>99.220463749543285</v>
      </c>
      <c r="AK89" s="87">
        <v>11.215628800081547</v>
      </c>
      <c r="AL89" s="87">
        <v>5.4896188658103879</v>
      </c>
      <c r="AM89" s="87">
        <v>11.407431744506576</v>
      </c>
      <c r="AN89" s="87">
        <v>34.550315431428736</v>
      </c>
      <c r="AO89" s="87"/>
      <c r="AP89" s="86">
        <v>85</v>
      </c>
      <c r="AQ89" s="87">
        <v>6.1759253088365922</v>
      </c>
      <c r="AR89" s="87">
        <v>99.388903430029131</v>
      </c>
      <c r="AS89" s="87">
        <v>141.68610337614754</v>
      </c>
      <c r="AT89" s="87">
        <v>76.489678139531932</v>
      </c>
      <c r="AU89" s="87">
        <v>112.1114482418167</v>
      </c>
      <c r="AV89" s="87">
        <v>33.895386032874335</v>
      </c>
      <c r="AW89" s="87">
        <v>141.88455674951771</v>
      </c>
      <c r="AX89" s="87">
        <v>99.388903430029131</v>
      </c>
      <c r="AY89" s="87">
        <v>7.0223067591030821</v>
      </c>
      <c r="AZ89" s="87">
        <v>76.489678139531932</v>
      </c>
      <c r="BA89" s="87">
        <v>4.4004314960927466</v>
      </c>
      <c r="BB89" s="87">
        <v>33.895386032874335</v>
      </c>
      <c r="BC89" s="87"/>
      <c r="BD89" s="86">
        <v>85</v>
      </c>
      <c r="BE89" s="87">
        <v>5.5838253467001548</v>
      </c>
      <c r="BF89" s="87">
        <v>99.617176741701641</v>
      </c>
      <c r="BG89" s="87">
        <v>148.85315583528552</v>
      </c>
      <c r="BH89" s="87">
        <v>6.5308173783661898</v>
      </c>
      <c r="BI89" s="87">
        <v>114.05317684063111</v>
      </c>
      <c r="BJ89" s="87">
        <v>33.713066644550409</v>
      </c>
      <c r="BK89" s="87">
        <v>148.90235771312481</v>
      </c>
      <c r="BL89" s="87">
        <v>99.617176741701641</v>
      </c>
      <c r="BM89" s="87">
        <v>12.290432646832762</v>
      </c>
      <c r="BN89" s="87">
        <v>6.5308173783661898</v>
      </c>
      <c r="BO89" s="87">
        <v>8.3748660581059866</v>
      </c>
      <c r="BP89" s="87">
        <v>33.713066644550409</v>
      </c>
      <c r="BQ89" s="87"/>
      <c r="BR89" s="87">
        <v>5.5326592683896934</v>
      </c>
      <c r="BS89" s="87">
        <v>98.391920720806993</v>
      </c>
      <c r="BT89" s="87">
        <v>148.02900750673436</v>
      </c>
      <c r="BU89" s="87">
        <v>0.75786095352797345</v>
      </c>
      <c r="BV89" s="87">
        <v>113.43790732240848</v>
      </c>
      <c r="BW89" s="87">
        <v>99.481662875287867</v>
      </c>
      <c r="BX89" s="87">
        <v>147.81845374867257</v>
      </c>
      <c r="BY89" s="87">
        <v>98.391920720806993</v>
      </c>
      <c r="BZ89" s="87">
        <v>12.355046875110682</v>
      </c>
      <c r="CA89" s="87">
        <v>0.75786095352797345</v>
      </c>
      <c r="CB89" s="87">
        <v>8.5656458874069301</v>
      </c>
      <c r="CC89" s="87">
        <v>99.481662875287867</v>
      </c>
      <c r="CD89" s="87"/>
    </row>
    <row r="90" spans="1:82" x14ac:dyDescent="0.25">
      <c r="A90" s="86">
        <v>86</v>
      </c>
      <c r="B90" s="87">
        <v>5.7443572603249491</v>
      </c>
      <c r="C90" s="87">
        <v>97.902606547258586</v>
      </c>
      <c r="D90" s="87">
        <v>146.99265899577159</v>
      </c>
      <c r="E90" s="87">
        <v>6.8042007968402061</v>
      </c>
      <c r="F90" s="87">
        <v>115.49928639546478</v>
      </c>
      <c r="G90" s="87">
        <v>33.070200514047379</v>
      </c>
      <c r="H90" s="87">
        <v>148.45366468218822</v>
      </c>
      <c r="I90" s="87">
        <v>97.902606547258586</v>
      </c>
      <c r="J90" s="87">
        <v>13.007652955501239</v>
      </c>
      <c r="K90" s="87">
        <v>6.8042007968402061</v>
      </c>
      <c r="L90" s="87">
        <v>10.518563123938437</v>
      </c>
      <c r="M90" s="87">
        <v>33.070200514047379</v>
      </c>
      <c r="N90" s="87"/>
      <c r="O90" s="87">
        <v>6.3786018382837453</v>
      </c>
      <c r="P90" s="87">
        <v>10.576271598617518</v>
      </c>
      <c r="Q90" s="87">
        <v>145.28338758586986</v>
      </c>
      <c r="R90" s="87">
        <v>7.4595197567150695</v>
      </c>
      <c r="S90" s="87">
        <v>115.34834364167251</v>
      </c>
      <c r="T90" s="87">
        <v>34.937481970693966</v>
      </c>
      <c r="U90" s="87">
        <v>145.90424776203557</v>
      </c>
      <c r="V90" s="87">
        <v>10.576271598617518</v>
      </c>
      <c r="W90" s="87">
        <v>10.131875244202275</v>
      </c>
      <c r="X90" s="87">
        <v>7.4595197567150695</v>
      </c>
      <c r="Y90" s="87">
        <v>6.5733761217624842</v>
      </c>
      <c r="Z90" s="87">
        <v>34.937481970693966</v>
      </c>
      <c r="AA90" s="87"/>
      <c r="AB90" s="86">
        <v>86</v>
      </c>
      <c r="AC90" s="87">
        <v>4.5891717157464136</v>
      </c>
      <c r="AD90" s="87">
        <v>99.517074731953869</v>
      </c>
      <c r="AE90" s="87">
        <v>148.31293210052166</v>
      </c>
      <c r="AF90" s="87">
        <v>5.3260760458685734</v>
      </c>
      <c r="AG90" s="87">
        <v>113.23134411607087</v>
      </c>
      <c r="AH90" s="87">
        <v>33.276063441213367</v>
      </c>
      <c r="AI90" s="87">
        <v>147.07133380170106</v>
      </c>
      <c r="AJ90" s="87">
        <v>99.517074731953869</v>
      </c>
      <c r="AK90" s="87">
        <v>12.526829145857816</v>
      </c>
      <c r="AL90" s="87">
        <v>5.3260760458685734</v>
      </c>
      <c r="AM90" s="87">
        <v>11.259381753868638</v>
      </c>
      <c r="AN90" s="87">
        <v>33.276063441213367</v>
      </c>
      <c r="AO90" s="87"/>
      <c r="AP90" s="86">
        <v>86</v>
      </c>
      <c r="AQ90" s="87">
        <v>6.5698582211208088</v>
      </c>
      <c r="AR90" s="87">
        <v>99.119895528889074</v>
      </c>
      <c r="AS90" s="87">
        <v>143.36665593030128</v>
      </c>
      <c r="AT90" s="87">
        <v>75.377433016971054</v>
      </c>
      <c r="AU90" s="87">
        <v>116.10551617060726</v>
      </c>
      <c r="AV90" s="87">
        <v>33.436686448701124</v>
      </c>
      <c r="AW90" s="87">
        <v>143.08321255841543</v>
      </c>
      <c r="AX90" s="87">
        <v>99.119895528889074</v>
      </c>
      <c r="AY90" s="87">
        <v>11.899826802778707</v>
      </c>
      <c r="AZ90" s="87">
        <v>75.377433016971054</v>
      </c>
      <c r="BA90" s="87">
        <v>3.1172254323477455</v>
      </c>
      <c r="BB90" s="87">
        <v>33.436686448701124</v>
      </c>
      <c r="BC90" s="87"/>
      <c r="BD90" s="86">
        <v>86</v>
      </c>
      <c r="BE90" s="87">
        <v>5.5945074166594422</v>
      </c>
      <c r="BF90" s="87">
        <v>99.137341206580757</v>
      </c>
      <c r="BG90" s="87">
        <v>150.28835369527201</v>
      </c>
      <c r="BH90" s="87">
        <v>5.4682768502332362</v>
      </c>
      <c r="BI90" s="87">
        <v>115.13348575756881</v>
      </c>
      <c r="BJ90" s="87">
        <v>33.832611132640146</v>
      </c>
      <c r="BK90" s="87">
        <v>150.35660271530577</v>
      </c>
      <c r="BL90" s="87">
        <v>99.137341206580757</v>
      </c>
      <c r="BM90" s="87">
        <v>10.088124915501892</v>
      </c>
      <c r="BN90" s="87">
        <v>5.4682768502332362</v>
      </c>
      <c r="BO90" s="87">
        <v>9.1134702559096663</v>
      </c>
      <c r="BP90" s="87">
        <v>33.832611132640146</v>
      </c>
      <c r="BQ90" s="87"/>
      <c r="BR90" s="87">
        <v>6.7016151425522681</v>
      </c>
      <c r="BS90" s="87">
        <v>99.518695634098435</v>
      </c>
      <c r="BT90" s="87">
        <v>147.17400772218986</v>
      </c>
      <c r="BU90" s="87">
        <v>1.1444529761076578</v>
      </c>
      <c r="BV90" s="87">
        <v>111.96809777399839</v>
      </c>
      <c r="BW90" s="87">
        <v>99.598556637385983</v>
      </c>
      <c r="BX90" s="87">
        <v>151.144087233119</v>
      </c>
      <c r="BY90" s="87">
        <v>99.518695634098435</v>
      </c>
      <c r="BZ90" s="87">
        <v>12.1988869651366</v>
      </c>
      <c r="CA90" s="87">
        <v>1.1444529761076578</v>
      </c>
      <c r="CB90" s="87">
        <v>9.7944743897392854</v>
      </c>
      <c r="CC90" s="87">
        <v>99.598556637385983</v>
      </c>
      <c r="CD90" s="87"/>
    </row>
    <row r="91" spans="1:82" x14ac:dyDescent="0.25">
      <c r="A91" s="86">
        <v>87</v>
      </c>
      <c r="B91" s="87">
        <v>5.7565407718301209</v>
      </c>
      <c r="C91" s="87">
        <v>98.991272303252416</v>
      </c>
      <c r="D91" s="87">
        <v>150.42600584767723</v>
      </c>
      <c r="E91" s="87">
        <v>5.2695580075514146</v>
      </c>
      <c r="F91" s="87">
        <v>114.73306808378759</v>
      </c>
      <c r="G91" s="87">
        <v>33.487051521406592</v>
      </c>
      <c r="H91" s="87">
        <v>150.03884419037033</v>
      </c>
      <c r="I91" s="87">
        <v>98.991272303252416</v>
      </c>
      <c r="J91" s="87">
        <v>14.288661582977509</v>
      </c>
      <c r="K91" s="87">
        <v>5.2695580075514146</v>
      </c>
      <c r="L91" s="87">
        <v>12.471213660108209</v>
      </c>
      <c r="M91" s="87">
        <v>33.487051521406592</v>
      </c>
      <c r="N91" s="87"/>
      <c r="O91" s="87">
        <v>5.6507241843814864</v>
      </c>
      <c r="P91" s="87">
        <v>13.459508110254763</v>
      </c>
      <c r="Q91" s="87">
        <v>143.82894187209519</v>
      </c>
      <c r="R91" s="87">
        <v>5.8118328673920212</v>
      </c>
      <c r="S91" s="87">
        <v>112.53303211786397</v>
      </c>
      <c r="T91" s="87">
        <v>34.131969301614738</v>
      </c>
      <c r="U91" s="87">
        <v>147.61547996010765</v>
      </c>
      <c r="V91" s="87">
        <v>13.459508110254763</v>
      </c>
      <c r="W91" s="87">
        <v>13.152344496642318</v>
      </c>
      <c r="X91" s="87">
        <v>5.8118328673920212</v>
      </c>
      <c r="Y91" s="87">
        <v>11.330332545957759</v>
      </c>
      <c r="Z91" s="87">
        <v>34.131969301614738</v>
      </c>
      <c r="AA91" s="87"/>
      <c r="AB91" s="86">
        <v>87</v>
      </c>
      <c r="AC91" s="87">
        <v>6.6427570749755489</v>
      </c>
      <c r="AD91" s="87">
        <v>97.791749820320589</v>
      </c>
      <c r="AE91" s="87">
        <v>149.04078233735743</v>
      </c>
      <c r="AF91" s="87">
        <v>7.4209064148794655</v>
      </c>
      <c r="AG91" s="87">
        <v>114.6629670297929</v>
      </c>
      <c r="AH91" s="87">
        <v>34.07062032640782</v>
      </c>
      <c r="AI91" s="87">
        <v>152.14042361982771</v>
      </c>
      <c r="AJ91" s="87">
        <v>97.791749820320589</v>
      </c>
      <c r="AK91" s="87">
        <v>12.876569101440255</v>
      </c>
      <c r="AL91" s="87">
        <v>7.4209064148794655</v>
      </c>
      <c r="AM91" s="87">
        <v>9.137877037379937</v>
      </c>
      <c r="AN91" s="87">
        <v>34.07062032640782</v>
      </c>
      <c r="AO91" s="87"/>
      <c r="AP91" s="86">
        <v>87</v>
      </c>
      <c r="AQ91" s="87">
        <v>5.8558250467475776</v>
      </c>
      <c r="AR91" s="87">
        <v>100.15803385156629</v>
      </c>
      <c r="AS91" s="87">
        <v>142.55444202603772</v>
      </c>
      <c r="AT91" s="87">
        <v>75.345992687584044</v>
      </c>
      <c r="AU91" s="87">
        <v>112.14118550019634</v>
      </c>
      <c r="AV91" s="87">
        <v>34.764357064453115</v>
      </c>
      <c r="AW91" s="87">
        <v>143.51355505249495</v>
      </c>
      <c r="AX91" s="87">
        <v>100.15803385156629</v>
      </c>
      <c r="AY91" s="87">
        <v>10.467173876969774</v>
      </c>
      <c r="AZ91" s="87">
        <v>75.345992687584044</v>
      </c>
      <c r="BA91" s="87">
        <v>4.2169021799155759</v>
      </c>
      <c r="BB91" s="87">
        <v>34.764357064453115</v>
      </c>
      <c r="BC91" s="87"/>
      <c r="BD91" s="86">
        <v>87</v>
      </c>
      <c r="BE91" s="87">
        <v>6.858658834646711</v>
      </c>
      <c r="BF91" s="87">
        <v>99.520392776697349</v>
      </c>
      <c r="BG91" s="87">
        <v>149.23586114294079</v>
      </c>
      <c r="BH91" s="87">
        <v>6.3058018036303718</v>
      </c>
      <c r="BI91" s="87">
        <v>113.79037397038387</v>
      </c>
      <c r="BJ91" s="87">
        <v>33.075990892714742</v>
      </c>
      <c r="BK91" s="87">
        <v>149.0225581590019</v>
      </c>
      <c r="BL91" s="87">
        <v>99.520392776697349</v>
      </c>
      <c r="BM91" s="87">
        <v>12.437665770527856</v>
      </c>
      <c r="BN91" s="87">
        <v>6.3058018036303718</v>
      </c>
      <c r="BO91" s="87">
        <v>15.969473475444051</v>
      </c>
      <c r="BP91" s="87">
        <v>33.075990892714742</v>
      </c>
      <c r="BQ91" s="87"/>
      <c r="BR91" s="87">
        <v>5.9716250405215874</v>
      </c>
      <c r="BS91" s="87">
        <v>98.731617892247186</v>
      </c>
      <c r="BT91" s="87">
        <v>148.64013589763201</v>
      </c>
      <c r="BU91" s="87">
        <v>0.45390302034844965</v>
      </c>
      <c r="BV91" s="87">
        <v>114.52800282835297</v>
      </c>
      <c r="BW91" s="87">
        <v>99.544279181992408</v>
      </c>
      <c r="BX91" s="87">
        <v>151.91810719351497</v>
      </c>
      <c r="BY91" s="87">
        <v>98.731617892247186</v>
      </c>
      <c r="BZ91" s="87">
        <v>11.850498962434177</v>
      </c>
      <c r="CA91" s="87">
        <v>0.45390302034844965</v>
      </c>
      <c r="CB91" s="87">
        <v>8.0344902860541332</v>
      </c>
      <c r="CC91" s="87">
        <v>99.544279181992408</v>
      </c>
      <c r="CD91" s="87"/>
    </row>
    <row r="92" spans="1:82" x14ac:dyDescent="0.25">
      <c r="A92" s="86">
        <v>88</v>
      </c>
      <c r="B92" s="87">
        <v>4.5222787817391268</v>
      </c>
      <c r="C92" s="87">
        <v>100.54390700370686</v>
      </c>
      <c r="D92" s="87">
        <v>148.34240939726331</v>
      </c>
      <c r="E92" s="87">
        <v>7.2588533406013234</v>
      </c>
      <c r="F92" s="87">
        <v>115.67058224983758</v>
      </c>
      <c r="G92" s="87">
        <v>34.395515675067053</v>
      </c>
      <c r="H92" s="87">
        <v>150.48304590273321</v>
      </c>
      <c r="I92" s="87">
        <v>100.54390700370686</v>
      </c>
      <c r="J92" s="87">
        <v>13.561400648641801</v>
      </c>
      <c r="K92" s="87">
        <v>7.2588533406013234</v>
      </c>
      <c r="L92" s="87">
        <v>8.6960533861842393</v>
      </c>
      <c r="M92" s="87">
        <v>34.395515675067053</v>
      </c>
      <c r="N92" s="87"/>
      <c r="O92" s="87">
        <v>5.7639061758453236</v>
      </c>
      <c r="P92" s="87">
        <v>9.8829921751567298</v>
      </c>
      <c r="Q92" s="87">
        <v>143.66161977673281</v>
      </c>
      <c r="R92" s="87">
        <v>6.2839715809718069</v>
      </c>
      <c r="S92" s="87">
        <v>113.87558769306702</v>
      </c>
      <c r="T92" s="87">
        <v>35.117875083795099</v>
      </c>
      <c r="U92" s="87">
        <v>142.73099661885306</v>
      </c>
      <c r="V92" s="87">
        <v>9.8829921751567298</v>
      </c>
      <c r="W92" s="87">
        <v>17.478336744206761</v>
      </c>
      <c r="X92" s="87">
        <v>6.2839715809718069</v>
      </c>
      <c r="Y92" s="87">
        <v>9.6799111547860903</v>
      </c>
      <c r="Z92" s="87">
        <v>35.117875083795099</v>
      </c>
      <c r="AA92" s="87"/>
      <c r="AB92" s="86">
        <v>88</v>
      </c>
      <c r="AC92" s="87">
        <v>5.9365393017456274</v>
      </c>
      <c r="AD92" s="87">
        <v>99.490119678204266</v>
      </c>
      <c r="AE92" s="87">
        <v>149.06491049699645</v>
      </c>
      <c r="AF92" s="87">
        <v>5.0027838735177701</v>
      </c>
      <c r="AG92" s="87">
        <v>114.47764639117869</v>
      </c>
      <c r="AH92" s="87">
        <v>34.043770877485215</v>
      </c>
      <c r="AI92" s="87">
        <v>150.49820344042934</v>
      </c>
      <c r="AJ92" s="87">
        <v>99.490119678204266</v>
      </c>
      <c r="AK92" s="87">
        <v>9.6235018357069801</v>
      </c>
      <c r="AL92" s="87">
        <v>5.0027838735177701</v>
      </c>
      <c r="AM92" s="87">
        <v>12.890132543836247</v>
      </c>
      <c r="AN92" s="87">
        <v>34.043770877485215</v>
      </c>
      <c r="AO92" s="87"/>
      <c r="AP92" s="86">
        <v>88</v>
      </c>
      <c r="AQ92" s="87">
        <v>6.9592842525694767</v>
      </c>
      <c r="AR92" s="87">
        <v>98.986369895736729</v>
      </c>
      <c r="AS92" s="87">
        <v>142.06723802415982</v>
      </c>
      <c r="AT92" s="87">
        <v>75.531740360240704</v>
      </c>
      <c r="AU92" s="87">
        <v>110.54370385631255</v>
      </c>
      <c r="AV92" s="87">
        <v>33.665774902542466</v>
      </c>
      <c r="AW92" s="87">
        <v>149.12533436329014</v>
      </c>
      <c r="AX92" s="87">
        <v>98.986369895736729</v>
      </c>
      <c r="AY92" s="87">
        <v>9.9612447272599738</v>
      </c>
      <c r="AZ92" s="87">
        <v>75.531740360240704</v>
      </c>
      <c r="BA92" s="87">
        <v>2.2413038504324074</v>
      </c>
      <c r="BB92" s="87">
        <v>33.665774902542466</v>
      </c>
      <c r="BC92" s="87"/>
      <c r="BD92" s="86">
        <v>88</v>
      </c>
      <c r="BE92" s="87">
        <v>6.0715576458012963</v>
      </c>
      <c r="BF92" s="87">
        <v>99.548036365332109</v>
      </c>
      <c r="BG92" s="87">
        <v>148.1227834947922</v>
      </c>
      <c r="BH92" s="87">
        <v>5.9231578189105099</v>
      </c>
      <c r="BI92" s="87">
        <v>113.77171127153979</v>
      </c>
      <c r="BJ92" s="87">
        <v>33.471186550300786</v>
      </c>
      <c r="BK92" s="87">
        <v>152.16746894367387</v>
      </c>
      <c r="BL92" s="87">
        <v>99.548036365332109</v>
      </c>
      <c r="BM92" s="87">
        <v>11.130475115639234</v>
      </c>
      <c r="BN92" s="87">
        <v>5.9231578189105099</v>
      </c>
      <c r="BO92" s="87">
        <v>9.6991672163198928</v>
      </c>
      <c r="BP92" s="87">
        <v>33.471186550300786</v>
      </c>
      <c r="BQ92" s="87"/>
      <c r="BR92" s="87">
        <v>6.2037122348616798</v>
      </c>
      <c r="BS92" s="87">
        <v>100.05007803270674</v>
      </c>
      <c r="BT92" s="87">
        <v>147.07176291661409</v>
      </c>
      <c r="BU92" s="87">
        <v>1.3364552034410859</v>
      </c>
      <c r="BV92" s="87">
        <v>112.3276839418866</v>
      </c>
      <c r="BW92" s="87">
        <v>99.400798149606487</v>
      </c>
      <c r="BX92" s="87">
        <v>151.21152930680006</v>
      </c>
      <c r="BY92" s="87">
        <v>100.05007803270674</v>
      </c>
      <c r="BZ92" s="87">
        <v>12.95865614458412</v>
      </c>
      <c r="CA92" s="87">
        <v>1.3364552034410859</v>
      </c>
      <c r="CB92" s="87">
        <v>10.645874132151466</v>
      </c>
      <c r="CC92" s="87">
        <v>99.400798149606487</v>
      </c>
      <c r="CD92" s="87"/>
    </row>
    <row r="93" spans="1:82" x14ac:dyDescent="0.25">
      <c r="A93" s="86">
        <v>89</v>
      </c>
      <c r="B93" s="87">
        <v>5.5963827582363503</v>
      </c>
      <c r="C93" s="87">
        <v>99.527308186059372</v>
      </c>
      <c r="D93" s="87">
        <v>149.42239204623618</v>
      </c>
      <c r="E93" s="87">
        <v>6.1110126342846511</v>
      </c>
      <c r="F93" s="87">
        <v>112.83774201408229</v>
      </c>
      <c r="G93" s="87">
        <v>33.816788224215827</v>
      </c>
      <c r="H93" s="87">
        <v>152.60124980623846</v>
      </c>
      <c r="I93" s="87">
        <v>99.527308186059372</v>
      </c>
      <c r="J93" s="87">
        <v>11.906292309089077</v>
      </c>
      <c r="K93" s="87">
        <v>6.1110126342846511</v>
      </c>
      <c r="L93" s="87">
        <v>6.7889181286825977</v>
      </c>
      <c r="M93" s="87">
        <v>33.816788224215827</v>
      </c>
      <c r="N93" s="87"/>
      <c r="O93" s="87">
        <v>5.2752270300570254</v>
      </c>
      <c r="P93" s="87">
        <v>11.754751965064097</v>
      </c>
      <c r="Q93" s="87">
        <v>140.1641221976063</v>
      </c>
      <c r="R93" s="87">
        <v>6.8715713931795213</v>
      </c>
      <c r="S93" s="87">
        <v>109.49579414008046</v>
      </c>
      <c r="T93" s="87">
        <v>33.553191846700877</v>
      </c>
      <c r="U93" s="87">
        <v>143.79515443119246</v>
      </c>
      <c r="V93" s="87">
        <v>11.754751965064097</v>
      </c>
      <c r="W93" s="87">
        <v>13.205708732446379</v>
      </c>
      <c r="X93" s="87">
        <v>6.8715713931795213</v>
      </c>
      <c r="Y93" s="87">
        <v>13.626029650305059</v>
      </c>
      <c r="Z93" s="87">
        <v>33.553191846700877</v>
      </c>
      <c r="AA93" s="87"/>
      <c r="AB93" s="86">
        <v>89</v>
      </c>
      <c r="AC93" s="87">
        <v>6.2069031904663508</v>
      </c>
      <c r="AD93" s="87">
        <v>98.936640731927682</v>
      </c>
      <c r="AE93" s="87">
        <v>148.09930066232187</v>
      </c>
      <c r="AF93" s="87">
        <v>5.9716584869881348</v>
      </c>
      <c r="AG93" s="87">
        <v>112.59890428809713</v>
      </c>
      <c r="AH93" s="87">
        <v>34.595761113960499</v>
      </c>
      <c r="AI93" s="87">
        <v>149.56389918347421</v>
      </c>
      <c r="AJ93" s="87">
        <v>98.936640731927682</v>
      </c>
      <c r="AK93" s="87">
        <v>12.350556629061501</v>
      </c>
      <c r="AL93" s="87">
        <v>5.9716584869881348</v>
      </c>
      <c r="AM93" s="87">
        <v>9.6656661844335368</v>
      </c>
      <c r="AN93" s="87">
        <v>34.595761113960499</v>
      </c>
      <c r="AO93" s="87"/>
      <c r="AP93" s="86">
        <v>89</v>
      </c>
      <c r="AQ93" s="87">
        <v>5.8479690683266536</v>
      </c>
      <c r="AR93" s="87">
        <v>99.73874780375553</v>
      </c>
      <c r="AS93" s="87">
        <v>142.59626926026792</v>
      </c>
      <c r="AT93" s="87">
        <v>75.888684922255109</v>
      </c>
      <c r="AU93" s="87">
        <v>113.67218755505182</v>
      </c>
      <c r="AV93" s="87">
        <v>35.338394534982349</v>
      </c>
      <c r="AW93" s="87">
        <v>144.42104972560847</v>
      </c>
      <c r="AX93" s="87">
        <v>99.73874780375553</v>
      </c>
      <c r="AY93" s="87">
        <v>11.797396240523778</v>
      </c>
      <c r="AZ93" s="87">
        <v>75.888684922255109</v>
      </c>
      <c r="BA93" s="87">
        <v>0.83836667847899315</v>
      </c>
      <c r="BB93" s="87">
        <v>35.338394534982349</v>
      </c>
      <c r="BC93" s="87"/>
      <c r="BD93" s="86">
        <v>89</v>
      </c>
      <c r="BE93" s="87">
        <v>5.1642098368276921</v>
      </c>
      <c r="BF93" s="87">
        <v>99.317651520287825</v>
      </c>
      <c r="BG93" s="87">
        <v>149.56593534679328</v>
      </c>
      <c r="BH93" s="87">
        <v>5.9496476463020356</v>
      </c>
      <c r="BI93" s="87">
        <v>112.58980451171352</v>
      </c>
      <c r="BJ93" s="87">
        <v>32.700959455164238</v>
      </c>
      <c r="BK93" s="87">
        <v>149.44351689008153</v>
      </c>
      <c r="BL93" s="87">
        <v>99.317651520287825</v>
      </c>
      <c r="BM93" s="87">
        <v>11.138905952981517</v>
      </c>
      <c r="BN93" s="87">
        <v>5.9496476463020356</v>
      </c>
      <c r="BO93" s="87">
        <v>13.200557847082337</v>
      </c>
      <c r="BP93" s="87">
        <v>32.700959455164238</v>
      </c>
      <c r="BQ93" s="87"/>
      <c r="BR93" s="87">
        <v>5.3628277772213702</v>
      </c>
      <c r="BS93" s="87">
        <v>99.544771493969733</v>
      </c>
      <c r="BT93" s="87">
        <v>147.25466924261417</v>
      </c>
      <c r="BU93" s="87">
        <v>0.67774577147104731</v>
      </c>
      <c r="BV93" s="87">
        <v>114.09437798659896</v>
      </c>
      <c r="BW93" s="87">
        <v>99.617838467951174</v>
      </c>
      <c r="BX93" s="87">
        <v>146.95682719895794</v>
      </c>
      <c r="BY93" s="87">
        <v>99.544771493969733</v>
      </c>
      <c r="BZ93" s="87">
        <v>12.729590818618815</v>
      </c>
      <c r="CA93" s="87">
        <v>0.67774577147104731</v>
      </c>
      <c r="CB93" s="87">
        <v>12.10288515152595</v>
      </c>
      <c r="CC93" s="87">
        <v>99.617838467951174</v>
      </c>
      <c r="CD93" s="87"/>
    </row>
    <row r="94" spans="1:82" x14ac:dyDescent="0.25">
      <c r="A94" s="86">
        <v>90</v>
      </c>
      <c r="B94" s="87">
        <v>6.7726504135754793</v>
      </c>
      <c r="C94" s="87">
        <v>98.454472501784252</v>
      </c>
      <c r="D94" s="87">
        <v>149.73226630778441</v>
      </c>
      <c r="E94" s="87">
        <v>6.108246556741121</v>
      </c>
      <c r="F94" s="87">
        <v>111.31820486786874</v>
      </c>
      <c r="G94" s="87">
        <v>34.492478023612506</v>
      </c>
      <c r="H94" s="87">
        <v>150.44080459093536</v>
      </c>
      <c r="I94" s="87">
        <v>98.454472501784252</v>
      </c>
      <c r="J94" s="87">
        <v>13.388955028036028</v>
      </c>
      <c r="K94" s="87">
        <v>6.108246556741121</v>
      </c>
      <c r="L94" s="87">
        <v>7.1648199410000935</v>
      </c>
      <c r="M94" s="87">
        <v>34.492478023612506</v>
      </c>
      <c r="N94" s="87"/>
      <c r="O94" s="87">
        <v>5.5045398348723857</v>
      </c>
      <c r="P94" s="87">
        <v>12.358379302984838</v>
      </c>
      <c r="Q94" s="87">
        <v>144.18586705469002</v>
      </c>
      <c r="R94" s="87">
        <v>5.4128405108775173</v>
      </c>
      <c r="S94" s="87">
        <v>112.02066541871169</v>
      </c>
      <c r="T94" s="87">
        <v>34.601788442719247</v>
      </c>
      <c r="U94" s="87">
        <v>140.89312755357227</v>
      </c>
      <c r="V94" s="87">
        <v>12.358379302984838</v>
      </c>
      <c r="W94" s="87">
        <v>7.4994061459624337</v>
      </c>
      <c r="X94" s="87">
        <v>5.4128405108775173</v>
      </c>
      <c r="Y94" s="87">
        <v>9.9072271294038945</v>
      </c>
      <c r="Z94" s="87">
        <v>34.601788442719247</v>
      </c>
      <c r="AA94" s="87"/>
      <c r="AB94" s="86">
        <v>90</v>
      </c>
      <c r="AC94" s="87">
        <v>6.047577954153291</v>
      </c>
      <c r="AD94" s="87">
        <v>99.611657362409119</v>
      </c>
      <c r="AE94" s="87">
        <v>150.39510172771583</v>
      </c>
      <c r="AF94" s="87">
        <v>6.8481916676571313</v>
      </c>
      <c r="AG94" s="87">
        <v>114.498823434798</v>
      </c>
      <c r="AH94" s="87">
        <v>34.054948359775636</v>
      </c>
      <c r="AI94" s="87">
        <v>148.30979172411688</v>
      </c>
      <c r="AJ94" s="87">
        <v>99.611657362409119</v>
      </c>
      <c r="AK94" s="87">
        <v>9.960567432705961</v>
      </c>
      <c r="AL94" s="87">
        <v>6.8481916676571313</v>
      </c>
      <c r="AM94" s="87">
        <v>10.661895019280339</v>
      </c>
      <c r="AN94" s="87">
        <v>34.054948359775636</v>
      </c>
      <c r="AO94" s="87"/>
      <c r="AP94" s="86">
        <v>90</v>
      </c>
      <c r="AQ94" s="87">
        <v>5.6934745135340421</v>
      </c>
      <c r="AR94" s="87">
        <v>100.19132942061897</v>
      </c>
      <c r="AS94" s="87">
        <v>140.49206901560405</v>
      </c>
      <c r="AT94" s="87">
        <v>77.638199188087015</v>
      </c>
      <c r="AU94" s="87">
        <v>108.91883975966925</v>
      </c>
      <c r="AV94" s="87">
        <v>32.725506774356255</v>
      </c>
      <c r="AW94" s="87">
        <v>143.24398614291883</v>
      </c>
      <c r="AX94" s="87">
        <v>100.19132942061897</v>
      </c>
      <c r="AY94" s="87">
        <v>15.443008180697783</v>
      </c>
      <c r="AZ94" s="87">
        <v>77.638199188087015</v>
      </c>
      <c r="BA94" s="87">
        <v>3.7729491230157302</v>
      </c>
      <c r="BB94" s="87">
        <v>32.725506774356255</v>
      </c>
      <c r="BC94" s="87"/>
      <c r="BD94" s="86">
        <v>90</v>
      </c>
      <c r="BE94" s="87">
        <v>6.1783148308360554</v>
      </c>
      <c r="BF94" s="87">
        <v>99.784986997192192</v>
      </c>
      <c r="BG94" s="87">
        <v>148.6657105501896</v>
      </c>
      <c r="BH94" s="87">
        <v>7.0284651906928381</v>
      </c>
      <c r="BI94" s="87">
        <v>115.01979151947293</v>
      </c>
      <c r="BJ94" s="87">
        <v>34.361947603401703</v>
      </c>
      <c r="BK94" s="87">
        <v>150.80685827898859</v>
      </c>
      <c r="BL94" s="87">
        <v>99.784986997192192</v>
      </c>
      <c r="BM94" s="87">
        <v>11.450182779396409</v>
      </c>
      <c r="BN94" s="87">
        <v>7.0284651906928381</v>
      </c>
      <c r="BO94" s="87">
        <v>8.3083958020998718</v>
      </c>
      <c r="BP94" s="87">
        <v>34.361947603401703</v>
      </c>
      <c r="BQ94" s="87"/>
      <c r="BR94" s="87">
        <v>6.2831499044981376</v>
      </c>
      <c r="BS94" s="87">
        <v>99.38634744397163</v>
      </c>
      <c r="BT94" s="87">
        <v>147.00795935098182</v>
      </c>
      <c r="BU94" s="87">
        <v>1.5171356830706679</v>
      </c>
      <c r="BV94" s="87">
        <v>113.282876803552</v>
      </c>
      <c r="BW94" s="87">
        <v>99.341924751189978</v>
      </c>
      <c r="BX94" s="87">
        <v>149.53246105039625</v>
      </c>
      <c r="BY94" s="87">
        <v>99.38634744397163</v>
      </c>
      <c r="BZ94" s="87">
        <v>11.353511169436967</v>
      </c>
      <c r="CA94" s="87">
        <v>1.5171356830706679</v>
      </c>
      <c r="CB94" s="87">
        <v>6.7368958311081153</v>
      </c>
      <c r="CC94" s="87">
        <v>99.341924751189978</v>
      </c>
      <c r="CD94" s="87"/>
    </row>
    <row r="95" spans="1:82" x14ac:dyDescent="0.25">
      <c r="A95" s="86">
        <v>91</v>
      </c>
      <c r="B95" s="87">
        <v>5.4207017741233745</v>
      </c>
      <c r="C95" s="87">
        <v>99.275172579842632</v>
      </c>
      <c r="D95" s="87">
        <v>148.39820297713845</v>
      </c>
      <c r="E95" s="87">
        <v>6.6410147359857632</v>
      </c>
      <c r="F95" s="87">
        <v>113.41227045479171</v>
      </c>
      <c r="G95" s="87">
        <v>33.311707009805595</v>
      </c>
      <c r="H95" s="87">
        <v>150.27722739729725</v>
      </c>
      <c r="I95" s="87">
        <v>99.275172579842632</v>
      </c>
      <c r="J95" s="87">
        <v>10.560306414606002</v>
      </c>
      <c r="K95" s="87">
        <v>6.6410147359857632</v>
      </c>
      <c r="L95" s="87">
        <v>10.931350250036106</v>
      </c>
      <c r="M95" s="87">
        <v>33.311707009805595</v>
      </c>
      <c r="N95" s="87"/>
      <c r="O95" s="87">
        <v>5.7660571298817</v>
      </c>
      <c r="P95" s="87">
        <v>11.352118631905887</v>
      </c>
      <c r="Q95" s="87">
        <v>140.78186194927815</v>
      </c>
      <c r="R95" s="87">
        <v>6.5997967744878787</v>
      </c>
      <c r="S95" s="87">
        <v>115.17152750359652</v>
      </c>
      <c r="T95" s="87">
        <v>33.54831203624942</v>
      </c>
      <c r="U95" s="87">
        <v>139.91885316179938</v>
      </c>
      <c r="V95" s="87">
        <v>11.352118631905887</v>
      </c>
      <c r="W95" s="87">
        <v>11.809117915480366</v>
      </c>
      <c r="X95" s="87">
        <v>6.5997967744878787</v>
      </c>
      <c r="Y95" s="87">
        <v>10.83949898339414</v>
      </c>
      <c r="Z95" s="87">
        <v>33.54831203624942</v>
      </c>
      <c r="AA95" s="87"/>
      <c r="AB95" s="86">
        <v>91</v>
      </c>
      <c r="AC95" s="87">
        <v>5.7453103636067029</v>
      </c>
      <c r="AD95" s="87">
        <v>99.519500973005321</v>
      </c>
      <c r="AE95" s="87">
        <v>149.48926953300511</v>
      </c>
      <c r="AF95" s="87">
        <v>6.3347231029214921</v>
      </c>
      <c r="AG95" s="87">
        <v>115.51713224337763</v>
      </c>
      <c r="AH95" s="87">
        <v>33.566065255352029</v>
      </c>
      <c r="AI95" s="87">
        <v>148.44795417517298</v>
      </c>
      <c r="AJ95" s="87">
        <v>99.519500973005321</v>
      </c>
      <c r="AK95" s="87">
        <v>13.699734375554904</v>
      </c>
      <c r="AL95" s="87">
        <v>6.3347231029214921</v>
      </c>
      <c r="AM95" s="87">
        <v>16.009140193118277</v>
      </c>
      <c r="AN95" s="87">
        <v>33.566065255352029</v>
      </c>
      <c r="AO95" s="87"/>
      <c r="AP95" s="86">
        <v>91</v>
      </c>
      <c r="AQ95" s="87">
        <v>6.4426481729572478</v>
      </c>
      <c r="AR95" s="87">
        <v>99.371859829844141</v>
      </c>
      <c r="AS95" s="87">
        <v>142.42383586039657</v>
      </c>
      <c r="AT95" s="87">
        <v>76.974533504848495</v>
      </c>
      <c r="AU95" s="87">
        <v>110.55659363355859</v>
      </c>
      <c r="AV95" s="87">
        <v>34.97858297258454</v>
      </c>
      <c r="AW95" s="87">
        <v>146.38212474144478</v>
      </c>
      <c r="AX95" s="87">
        <v>99.371859829844141</v>
      </c>
      <c r="AY95" s="87">
        <v>10.372759071574734</v>
      </c>
      <c r="AZ95" s="87">
        <v>76.974533504848495</v>
      </c>
      <c r="BA95" s="87">
        <v>6.348551857278653</v>
      </c>
      <c r="BB95" s="87">
        <v>34.97858297258454</v>
      </c>
      <c r="BC95" s="87"/>
      <c r="BD95" s="86">
        <v>91</v>
      </c>
      <c r="BE95" s="87">
        <v>6.210970205783763</v>
      </c>
      <c r="BF95" s="87">
        <v>99.033010759404647</v>
      </c>
      <c r="BG95" s="87">
        <v>148.65739319955998</v>
      </c>
      <c r="BH95" s="87">
        <v>5.4985203020108901</v>
      </c>
      <c r="BI95" s="87">
        <v>113.33220571331184</v>
      </c>
      <c r="BJ95" s="87">
        <v>33.190729766561461</v>
      </c>
      <c r="BK95" s="87">
        <v>148.16335312281868</v>
      </c>
      <c r="BL95" s="87">
        <v>99.033010759404647</v>
      </c>
      <c r="BM95" s="87">
        <v>11.047846090807774</v>
      </c>
      <c r="BN95" s="87">
        <v>5.4985203020108901</v>
      </c>
      <c r="BO95" s="87">
        <v>4.1647109848474253</v>
      </c>
      <c r="BP95" s="87">
        <v>33.190729766561461</v>
      </c>
      <c r="BQ95" s="87"/>
      <c r="BR95" s="87">
        <v>6.3826063237392532</v>
      </c>
      <c r="BS95" s="87">
        <v>99.437978892084232</v>
      </c>
      <c r="BT95" s="87">
        <v>146.18927157346101</v>
      </c>
      <c r="BU95" s="87">
        <v>1.343213760898549</v>
      </c>
      <c r="BV95" s="87">
        <v>113.0255131469637</v>
      </c>
      <c r="BW95" s="87">
        <v>99.548251703443398</v>
      </c>
      <c r="BX95" s="87">
        <v>149.12279587397313</v>
      </c>
      <c r="BY95" s="87">
        <v>99.437978892084232</v>
      </c>
      <c r="BZ95" s="87">
        <v>12.345950581884917</v>
      </c>
      <c r="CA95" s="87">
        <v>1.343213760898549</v>
      </c>
      <c r="CB95" s="87">
        <v>13.985517776797572</v>
      </c>
      <c r="CC95" s="87">
        <v>99.548251703443398</v>
      </c>
      <c r="CD95" s="87"/>
    </row>
    <row r="96" spans="1:82" x14ac:dyDescent="0.25">
      <c r="A96" s="86">
        <v>92</v>
      </c>
      <c r="B96" s="87">
        <v>5.6035956563051847</v>
      </c>
      <c r="C96" s="87">
        <v>99.193215466350111</v>
      </c>
      <c r="D96" s="87">
        <v>147.81326632138479</v>
      </c>
      <c r="E96" s="87">
        <v>6.5431659613565003</v>
      </c>
      <c r="F96" s="87">
        <v>114.26336365473544</v>
      </c>
      <c r="G96" s="87">
        <v>34.396099698168079</v>
      </c>
      <c r="H96" s="87">
        <v>150.57703526071882</v>
      </c>
      <c r="I96" s="87">
        <v>99.193215466350111</v>
      </c>
      <c r="J96" s="87">
        <v>12.043697726981033</v>
      </c>
      <c r="K96" s="87">
        <v>6.5431659613565003</v>
      </c>
      <c r="L96" s="87">
        <v>-1.1019858695893845</v>
      </c>
      <c r="M96" s="87">
        <v>34.396099698168079</v>
      </c>
      <c r="N96" s="87"/>
      <c r="O96" s="87">
        <v>6.2250812108070512</v>
      </c>
      <c r="P96" s="87">
        <v>8.2383315614168762</v>
      </c>
      <c r="Q96" s="87">
        <v>143.44112256505659</v>
      </c>
      <c r="R96" s="87">
        <v>7.6818419919700762</v>
      </c>
      <c r="S96" s="87">
        <v>113.72813188977258</v>
      </c>
      <c r="T96" s="87">
        <v>33.364688063149011</v>
      </c>
      <c r="U96" s="87">
        <v>144.22210251975164</v>
      </c>
      <c r="V96" s="87">
        <v>8.2383315614168762</v>
      </c>
      <c r="W96" s="87">
        <v>10.211013260084497</v>
      </c>
      <c r="X96" s="87">
        <v>7.6818419919700762</v>
      </c>
      <c r="Y96" s="87">
        <v>8.2302430553513801</v>
      </c>
      <c r="Z96" s="87">
        <v>33.364688063149011</v>
      </c>
      <c r="AA96" s="87"/>
      <c r="AB96" s="86">
        <v>92</v>
      </c>
      <c r="AC96" s="87">
        <v>6.5893868473590693</v>
      </c>
      <c r="AD96" s="87">
        <v>99.698173237506069</v>
      </c>
      <c r="AE96" s="87">
        <v>148.88204370348365</v>
      </c>
      <c r="AF96" s="87">
        <v>5.7002837927188983</v>
      </c>
      <c r="AG96" s="87">
        <v>112.56318568031672</v>
      </c>
      <c r="AH96" s="87">
        <v>35.324740987878229</v>
      </c>
      <c r="AI96" s="87">
        <v>148.85400081392544</v>
      </c>
      <c r="AJ96" s="87">
        <v>99.698173237506069</v>
      </c>
      <c r="AK96" s="87">
        <v>11.865804204887047</v>
      </c>
      <c r="AL96" s="87">
        <v>5.7002837927188983</v>
      </c>
      <c r="AM96" s="87">
        <v>12.418904890748129</v>
      </c>
      <c r="AN96" s="87">
        <v>35.324740987878229</v>
      </c>
      <c r="AO96" s="87"/>
      <c r="AP96" s="86">
        <v>92</v>
      </c>
      <c r="AQ96" s="87">
        <v>6.1027940204868152</v>
      </c>
      <c r="AR96" s="87">
        <v>100.22143339094832</v>
      </c>
      <c r="AS96" s="87">
        <v>140.82239731652109</v>
      </c>
      <c r="AT96" s="87">
        <v>76.054720854020033</v>
      </c>
      <c r="AU96" s="87">
        <v>112.58764752854195</v>
      </c>
      <c r="AV96" s="87">
        <v>33.596798118484024</v>
      </c>
      <c r="AW96" s="87">
        <v>144.68205575537712</v>
      </c>
      <c r="AX96" s="87">
        <v>100.22143339094832</v>
      </c>
      <c r="AY96" s="87">
        <v>13.260815023115512</v>
      </c>
      <c r="AZ96" s="87">
        <v>76.054720854020033</v>
      </c>
      <c r="BA96" s="87">
        <v>4.4909257605585706</v>
      </c>
      <c r="BB96" s="87">
        <v>33.596798118484024</v>
      </c>
      <c r="BC96" s="87"/>
      <c r="BD96" s="86">
        <v>92</v>
      </c>
      <c r="BE96" s="87">
        <v>5.8673523987933551</v>
      </c>
      <c r="BF96" s="87">
        <v>99.337554466454293</v>
      </c>
      <c r="BG96" s="87">
        <v>149.4775756415859</v>
      </c>
      <c r="BH96" s="87">
        <v>4.7354459561727058</v>
      </c>
      <c r="BI96" s="87">
        <v>115.05657827454215</v>
      </c>
      <c r="BJ96" s="87">
        <v>33.063469573390165</v>
      </c>
      <c r="BK96" s="87">
        <v>150.30086618656762</v>
      </c>
      <c r="BL96" s="87">
        <v>99.337554466454293</v>
      </c>
      <c r="BM96" s="87">
        <v>12.610814400802951</v>
      </c>
      <c r="BN96" s="87">
        <v>4.7354459561727058</v>
      </c>
      <c r="BO96" s="87">
        <v>5.3773993600900667</v>
      </c>
      <c r="BP96" s="87">
        <v>33.063469573390165</v>
      </c>
      <c r="BQ96" s="87"/>
      <c r="BR96" s="87">
        <v>6.362226277300282</v>
      </c>
      <c r="BS96" s="87">
        <v>99.564284103962706</v>
      </c>
      <c r="BT96" s="87">
        <v>148.15847581855496</v>
      </c>
      <c r="BU96" s="87">
        <v>1.0901396627742634</v>
      </c>
      <c r="BV96" s="87">
        <v>115.35321823053025</v>
      </c>
      <c r="BW96" s="87">
        <v>99.763361238442982</v>
      </c>
      <c r="BX96" s="87">
        <v>148.24499513335724</v>
      </c>
      <c r="BY96" s="87">
        <v>99.564284103962706</v>
      </c>
      <c r="BZ96" s="87">
        <v>12.799987181136496</v>
      </c>
      <c r="CA96" s="87">
        <v>1.0901396627742634</v>
      </c>
      <c r="CB96" s="87">
        <v>6.7618867642396783</v>
      </c>
      <c r="CC96" s="87">
        <v>99.763361238442982</v>
      </c>
      <c r="CD96" s="87"/>
    </row>
    <row r="97" spans="1:82" x14ac:dyDescent="0.25">
      <c r="A97" s="86">
        <v>93</v>
      </c>
      <c r="B97" s="87">
        <v>4.2754494113827786</v>
      </c>
      <c r="C97" s="87">
        <v>99.927082026430043</v>
      </c>
      <c r="D97" s="87">
        <v>149.75352211166839</v>
      </c>
      <c r="E97" s="87">
        <v>6.2127662650072084</v>
      </c>
      <c r="F97" s="87">
        <v>113.14403883633118</v>
      </c>
      <c r="G97" s="87">
        <v>32.576777139864845</v>
      </c>
      <c r="H97" s="87">
        <v>150.05223826442906</v>
      </c>
      <c r="I97" s="87">
        <v>99.927082026430043</v>
      </c>
      <c r="J97" s="87">
        <v>10.983008636247511</v>
      </c>
      <c r="K97" s="87">
        <v>6.2127662650072084</v>
      </c>
      <c r="L97" s="87">
        <v>6.236742614987369</v>
      </c>
      <c r="M97" s="87">
        <v>32.576777139864845</v>
      </c>
      <c r="N97" s="87"/>
      <c r="O97" s="87">
        <v>5.1568712353395405</v>
      </c>
      <c r="P97" s="87">
        <v>8.7053559394325397</v>
      </c>
      <c r="Q97" s="87">
        <v>148.37484142562016</v>
      </c>
      <c r="R97" s="87">
        <v>5.4064120841864796</v>
      </c>
      <c r="S97" s="87">
        <v>112.57080145854974</v>
      </c>
      <c r="T97" s="87">
        <v>33.861009388539294</v>
      </c>
      <c r="U97" s="87">
        <v>144.16299582242485</v>
      </c>
      <c r="V97" s="87">
        <v>8.7053559394325397</v>
      </c>
      <c r="W97" s="87">
        <v>10.04493729587173</v>
      </c>
      <c r="X97" s="87">
        <v>5.4064120841864796</v>
      </c>
      <c r="Y97" s="87">
        <v>7.7369461542704272</v>
      </c>
      <c r="Z97" s="87">
        <v>33.861009388539294</v>
      </c>
      <c r="AA97" s="87"/>
      <c r="AB97" s="86">
        <v>93</v>
      </c>
      <c r="AC97" s="87">
        <v>6.6930222795657608</v>
      </c>
      <c r="AD97" s="87">
        <v>98.574492963580795</v>
      </c>
      <c r="AE97" s="87">
        <v>146.68191479734816</v>
      </c>
      <c r="AF97" s="87">
        <v>6.2952918718570618</v>
      </c>
      <c r="AG97" s="87">
        <v>113.71042345541909</v>
      </c>
      <c r="AH97" s="87">
        <v>33.792413978252732</v>
      </c>
      <c r="AI97" s="87">
        <v>149.41481886442804</v>
      </c>
      <c r="AJ97" s="87">
        <v>98.574492963580795</v>
      </c>
      <c r="AK97" s="87">
        <v>11.863584451321133</v>
      </c>
      <c r="AL97" s="87">
        <v>6.2952918718570618</v>
      </c>
      <c r="AM97" s="87">
        <v>8.236204540780566</v>
      </c>
      <c r="AN97" s="87">
        <v>33.792413978252732</v>
      </c>
      <c r="AO97" s="87"/>
      <c r="AP97" s="86">
        <v>93</v>
      </c>
      <c r="AQ97" s="87">
        <v>5.5608982290940334</v>
      </c>
      <c r="AR97" s="87">
        <v>99.215936479974729</v>
      </c>
      <c r="AS97" s="87">
        <v>139.89002860044428</v>
      </c>
      <c r="AT97" s="87">
        <v>76.539661455606137</v>
      </c>
      <c r="AU97" s="87">
        <v>114.63950023754826</v>
      </c>
      <c r="AV97" s="87">
        <v>33.182460186311403</v>
      </c>
      <c r="AW97" s="87">
        <v>145.48229362191933</v>
      </c>
      <c r="AX97" s="87">
        <v>99.215936479974729</v>
      </c>
      <c r="AY97" s="87">
        <v>12.626531376342854</v>
      </c>
      <c r="AZ97" s="87">
        <v>76.539661455606137</v>
      </c>
      <c r="BA97" s="87">
        <v>4.5793428935742115</v>
      </c>
      <c r="BB97" s="87">
        <v>33.182460186311403</v>
      </c>
      <c r="BC97" s="87"/>
      <c r="BD97" s="86">
        <v>93</v>
      </c>
      <c r="BE97" s="87">
        <v>6.3518309610768071</v>
      </c>
      <c r="BF97" s="87">
        <v>98.736004783334494</v>
      </c>
      <c r="BG97" s="87">
        <v>147.10523501166617</v>
      </c>
      <c r="BH97" s="87">
        <v>5.2076439857572847</v>
      </c>
      <c r="BI97" s="87">
        <v>113.88007230711115</v>
      </c>
      <c r="BJ97" s="87">
        <v>33.525007020380166</v>
      </c>
      <c r="BK97" s="87">
        <v>149.26560775678641</v>
      </c>
      <c r="BL97" s="87">
        <v>98.736004783334494</v>
      </c>
      <c r="BM97" s="87">
        <v>12.262920730077973</v>
      </c>
      <c r="BN97" s="87">
        <v>5.2076439857572847</v>
      </c>
      <c r="BO97" s="87">
        <v>10.041680830039216</v>
      </c>
      <c r="BP97" s="87">
        <v>33.525007020380166</v>
      </c>
      <c r="BQ97" s="87"/>
      <c r="BR97" s="87">
        <v>6.123634192414249</v>
      </c>
      <c r="BS97" s="87">
        <v>99.209158351565335</v>
      </c>
      <c r="BT97" s="87">
        <v>149.46663008267868</v>
      </c>
      <c r="BU97" s="87">
        <v>-0.17531750722362682</v>
      </c>
      <c r="BV97" s="87">
        <v>113.61642792533016</v>
      </c>
      <c r="BW97" s="87">
        <v>99.332383880216554</v>
      </c>
      <c r="BX97" s="87">
        <v>149.10344040657841</v>
      </c>
      <c r="BY97" s="87">
        <v>99.209158351565335</v>
      </c>
      <c r="BZ97" s="87">
        <v>10.902809672013484</v>
      </c>
      <c r="CA97" s="87">
        <v>-0.17531750722362682</v>
      </c>
      <c r="CB97" s="87">
        <v>8.3700203888387943</v>
      </c>
      <c r="CC97" s="87">
        <v>99.332383880216554</v>
      </c>
      <c r="CD97" s="87"/>
    </row>
    <row r="98" spans="1:82" x14ac:dyDescent="0.25">
      <c r="A98" s="86">
        <v>94</v>
      </c>
      <c r="B98" s="87">
        <v>6.0896364561791412</v>
      </c>
      <c r="C98" s="87">
        <v>99.212332639242689</v>
      </c>
      <c r="D98" s="87">
        <v>149.09829747697344</v>
      </c>
      <c r="E98" s="87">
        <v>7.2502864094980266</v>
      </c>
      <c r="F98" s="87">
        <v>113.20911268972277</v>
      </c>
      <c r="G98" s="87">
        <v>34.271279796525839</v>
      </c>
      <c r="H98" s="87">
        <v>149.41088854548951</v>
      </c>
      <c r="I98" s="87">
        <v>99.212332639242689</v>
      </c>
      <c r="J98" s="87">
        <v>12.149028354601398</v>
      </c>
      <c r="K98" s="87">
        <v>7.2502864094980266</v>
      </c>
      <c r="L98" s="87">
        <v>7.4160386087883055</v>
      </c>
      <c r="M98" s="87">
        <v>34.271279796525839</v>
      </c>
      <c r="N98" s="87"/>
      <c r="O98" s="87">
        <v>6.0859763716768871</v>
      </c>
      <c r="P98" s="87">
        <v>11.555279126543224</v>
      </c>
      <c r="Q98" s="87">
        <v>141.29834381228062</v>
      </c>
      <c r="R98" s="87">
        <v>7.0295971720387938</v>
      </c>
      <c r="S98" s="87">
        <v>115.77997581790005</v>
      </c>
      <c r="T98" s="87">
        <v>34.136111008024365</v>
      </c>
      <c r="U98" s="87">
        <v>144.49826590993666</v>
      </c>
      <c r="V98" s="87">
        <v>11.555279126543224</v>
      </c>
      <c r="W98" s="87">
        <v>11.586787091140355</v>
      </c>
      <c r="X98" s="87">
        <v>7.0295971720387938</v>
      </c>
      <c r="Y98" s="87">
        <v>12.865933068024059</v>
      </c>
      <c r="Z98" s="87">
        <v>34.136111008024365</v>
      </c>
      <c r="AA98" s="87"/>
      <c r="AB98" s="86">
        <v>94</v>
      </c>
      <c r="AC98" s="87">
        <v>6.2678001604545495</v>
      </c>
      <c r="AD98" s="87">
        <v>99.3614506393413</v>
      </c>
      <c r="AE98" s="87">
        <v>147.9965543817604</v>
      </c>
      <c r="AF98" s="87">
        <v>6.7285182541020365</v>
      </c>
      <c r="AG98" s="87">
        <v>115.10942526277049</v>
      </c>
      <c r="AH98" s="87">
        <v>35.027014803720661</v>
      </c>
      <c r="AI98" s="87">
        <v>144.77877941968956</v>
      </c>
      <c r="AJ98" s="87">
        <v>99.3614506393413</v>
      </c>
      <c r="AK98" s="87">
        <v>12.147053276220085</v>
      </c>
      <c r="AL98" s="87">
        <v>6.7285182541020365</v>
      </c>
      <c r="AM98" s="87">
        <v>5.6421406685226163</v>
      </c>
      <c r="AN98" s="87">
        <v>35.027014803720661</v>
      </c>
      <c r="AO98" s="87"/>
      <c r="AP98" s="86">
        <v>94</v>
      </c>
      <c r="AQ98" s="87">
        <v>5.5165899473927391</v>
      </c>
      <c r="AR98" s="87">
        <v>100.02900296911386</v>
      </c>
      <c r="AS98" s="87">
        <v>141.62672508572663</v>
      </c>
      <c r="AT98" s="87">
        <v>74.736721467447879</v>
      </c>
      <c r="AU98" s="87">
        <v>112.98700918292255</v>
      </c>
      <c r="AV98" s="87">
        <v>34.378563009551677</v>
      </c>
      <c r="AW98" s="87">
        <v>143.32186985335207</v>
      </c>
      <c r="AX98" s="87">
        <v>100.02900296911386</v>
      </c>
      <c r="AY98" s="87">
        <v>12.599584285165612</v>
      </c>
      <c r="AZ98" s="87">
        <v>74.736721467447879</v>
      </c>
      <c r="BA98" s="87">
        <v>5.2770699339765841</v>
      </c>
      <c r="BB98" s="87">
        <v>34.378563009551677</v>
      </c>
      <c r="BC98" s="87"/>
      <c r="BD98" s="86">
        <v>94</v>
      </c>
      <c r="BE98" s="87">
        <v>6.2233616178694229</v>
      </c>
      <c r="BF98" s="87">
        <v>98.892642185471644</v>
      </c>
      <c r="BG98" s="87">
        <v>147.20598215499643</v>
      </c>
      <c r="BH98" s="87">
        <v>5.35737773950276</v>
      </c>
      <c r="BI98" s="87">
        <v>113.86006164804195</v>
      </c>
      <c r="BJ98" s="87">
        <v>34.72244736106866</v>
      </c>
      <c r="BK98" s="87">
        <v>148.88092925091968</v>
      </c>
      <c r="BL98" s="87">
        <v>98.892642185471644</v>
      </c>
      <c r="BM98" s="87">
        <v>11.46352498025613</v>
      </c>
      <c r="BN98" s="87">
        <v>5.35737773950276</v>
      </c>
      <c r="BO98" s="87">
        <v>11.614018060619113</v>
      </c>
      <c r="BP98" s="87">
        <v>34.72244736106866</v>
      </c>
      <c r="BQ98" s="87"/>
      <c r="BR98" s="87">
        <v>5.7493394465979826</v>
      </c>
      <c r="BS98" s="87">
        <v>99.942816126481063</v>
      </c>
      <c r="BT98" s="87">
        <v>148.07445422670264</v>
      </c>
      <c r="BU98" s="87">
        <v>0.56705635409412292</v>
      </c>
      <c r="BV98" s="87">
        <v>112.16288743133005</v>
      </c>
      <c r="BW98" s="87">
        <v>100.05674319582572</v>
      </c>
      <c r="BX98" s="87">
        <v>147.14456808169419</v>
      </c>
      <c r="BY98" s="87">
        <v>99.942816126481063</v>
      </c>
      <c r="BZ98" s="87">
        <v>9.8237262998718098</v>
      </c>
      <c r="CA98" s="87">
        <v>0.56705635409412292</v>
      </c>
      <c r="CB98" s="87">
        <v>7.9648360062874914</v>
      </c>
      <c r="CC98" s="87">
        <v>100.05674319582572</v>
      </c>
      <c r="CD98" s="87"/>
    </row>
    <row r="99" spans="1:82" x14ac:dyDescent="0.25">
      <c r="A99" s="86">
        <v>95</v>
      </c>
      <c r="B99" s="87">
        <v>5.6430021439911977</v>
      </c>
      <c r="C99" s="87">
        <v>97.984410676038934</v>
      </c>
      <c r="D99" s="87">
        <v>151.06817946310073</v>
      </c>
      <c r="E99" s="87">
        <v>5.5766940012208615</v>
      </c>
      <c r="F99" s="87">
        <v>112.77396185303174</v>
      </c>
      <c r="G99" s="87">
        <v>34.46826274881029</v>
      </c>
      <c r="H99" s="87">
        <v>148.45849291546949</v>
      </c>
      <c r="I99" s="87">
        <v>97.984410676038934</v>
      </c>
      <c r="J99" s="87">
        <v>10.818863714858699</v>
      </c>
      <c r="K99" s="87">
        <v>5.5766940012208615</v>
      </c>
      <c r="L99" s="87">
        <v>9.6916912177796295</v>
      </c>
      <c r="M99" s="87">
        <v>34.46826274881029</v>
      </c>
      <c r="N99" s="87"/>
      <c r="O99" s="87">
        <v>5.1889344023622401</v>
      </c>
      <c r="P99" s="87">
        <v>11.880160373345314</v>
      </c>
      <c r="Q99" s="87">
        <v>143.27264356603794</v>
      </c>
      <c r="R99" s="87">
        <v>6.3669415343504179</v>
      </c>
      <c r="S99" s="87">
        <v>114.95262431205046</v>
      </c>
      <c r="T99" s="87">
        <v>34.687575542273628</v>
      </c>
      <c r="U99" s="87">
        <v>144.50897851341438</v>
      </c>
      <c r="V99" s="87">
        <v>11.880160373345314</v>
      </c>
      <c r="W99" s="87">
        <v>11.60806433112427</v>
      </c>
      <c r="X99" s="87">
        <v>6.3669415343504179</v>
      </c>
      <c r="Y99" s="87">
        <v>14.493945287815812</v>
      </c>
      <c r="Z99" s="87">
        <v>34.687575542273628</v>
      </c>
      <c r="AA99" s="87"/>
      <c r="AB99" s="86">
        <v>95</v>
      </c>
      <c r="AC99" s="87">
        <v>5.7704052415710105</v>
      </c>
      <c r="AD99" s="87">
        <v>99.058879534251375</v>
      </c>
      <c r="AE99" s="87">
        <v>149.33796482286425</v>
      </c>
      <c r="AF99" s="87">
        <v>5.4469832141036871</v>
      </c>
      <c r="AG99" s="87">
        <v>113.88960703465089</v>
      </c>
      <c r="AH99" s="87">
        <v>33.506371274304769</v>
      </c>
      <c r="AI99" s="87">
        <v>148.87371655746199</v>
      </c>
      <c r="AJ99" s="87">
        <v>99.058879534251375</v>
      </c>
      <c r="AK99" s="87">
        <v>11.445862077713542</v>
      </c>
      <c r="AL99" s="87">
        <v>5.4469832141036871</v>
      </c>
      <c r="AM99" s="87">
        <v>8.7301432033809299</v>
      </c>
      <c r="AN99" s="87">
        <v>33.506371274304769</v>
      </c>
      <c r="AO99" s="87"/>
      <c r="AP99" s="86">
        <v>95</v>
      </c>
      <c r="AQ99" s="87">
        <v>5.664632268961669</v>
      </c>
      <c r="AR99" s="87">
        <v>99.675593699585377</v>
      </c>
      <c r="AS99" s="87">
        <v>140.61858205139663</v>
      </c>
      <c r="AT99" s="87">
        <v>76.33756734724939</v>
      </c>
      <c r="AU99" s="87">
        <v>110.01507611852857</v>
      </c>
      <c r="AV99" s="87">
        <v>33.308924914422896</v>
      </c>
      <c r="AW99" s="87">
        <v>140.58462958468959</v>
      </c>
      <c r="AX99" s="87">
        <v>99.675593699585377</v>
      </c>
      <c r="AY99" s="87">
        <v>14.846391349315828</v>
      </c>
      <c r="AZ99" s="87">
        <v>76.33756734724939</v>
      </c>
      <c r="BA99" s="87">
        <v>1.7134712660707532</v>
      </c>
      <c r="BB99" s="87">
        <v>33.308924914422896</v>
      </c>
      <c r="BC99" s="87"/>
      <c r="BD99" s="86">
        <v>95</v>
      </c>
      <c r="BE99" s="87">
        <v>6.098371518775882</v>
      </c>
      <c r="BF99" s="87">
        <v>99.239013935952826</v>
      </c>
      <c r="BG99" s="87">
        <v>147.9120872887145</v>
      </c>
      <c r="BH99" s="87">
        <v>6.498534294988711</v>
      </c>
      <c r="BI99" s="87">
        <v>113.01373397460709</v>
      </c>
      <c r="BJ99" s="87">
        <v>33.05549170439248</v>
      </c>
      <c r="BK99" s="87">
        <v>149.70000524938075</v>
      </c>
      <c r="BL99" s="87">
        <v>99.239013935952826</v>
      </c>
      <c r="BM99" s="87">
        <v>12.853161272913596</v>
      </c>
      <c r="BN99" s="87">
        <v>6.498534294988711</v>
      </c>
      <c r="BO99" s="87">
        <v>9.0902831430284436</v>
      </c>
      <c r="BP99" s="87">
        <v>33.05549170439248</v>
      </c>
      <c r="BQ99" s="87"/>
      <c r="BR99" s="87">
        <v>6.7678310587085182</v>
      </c>
      <c r="BS99" s="87">
        <v>98.996665604481507</v>
      </c>
      <c r="BT99" s="87">
        <v>150.68243498221395</v>
      </c>
      <c r="BU99" s="87">
        <v>1.5764224759262291</v>
      </c>
      <c r="BV99" s="87">
        <v>113.85097818844325</v>
      </c>
      <c r="BW99" s="87">
        <v>99.710369631757359</v>
      </c>
      <c r="BX99" s="87">
        <v>149.42905035335485</v>
      </c>
      <c r="BY99" s="87">
        <v>98.996665604481507</v>
      </c>
      <c r="BZ99" s="87">
        <v>12.844975259476099</v>
      </c>
      <c r="CA99" s="87">
        <v>1.5764224759262291</v>
      </c>
      <c r="CB99" s="87">
        <v>11.123216610240732</v>
      </c>
      <c r="CC99" s="87">
        <v>99.710369631757359</v>
      </c>
      <c r="CD99" s="87"/>
    </row>
    <row r="100" spans="1:82" x14ac:dyDescent="0.25">
      <c r="A100" s="86">
        <v>96</v>
      </c>
      <c r="B100" s="87">
        <v>6.0126403051959194</v>
      </c>
      <c r="C100" s="87">
        <v>99.147461882937506</v>
      </c>
      <c r="D100" s="87">
        <v>147.57511810752243</v>
      </c>
      <c r="E100" s="87">
        <v>4.5443959232547284</v>
      </c>
      <c r="F100" s="87">
        <v>114.39375583988638</v>
      </c>
      <c r="G100" s="87">
        <v>34.597416478467501</v>
      </c>
      <c r="H100" s="87">
        <v>148.02848480934239</v>
      </c>
      <c r="I100" s="87">
        <v>99.147461882937506</v>
      </c>
      <c r="J100" s="87">
        <v>11.837963939864672</v>
      </c>
      <c r="K100" s="87">
        <v>4.5443959232547284</v>
      </c>
      <c r="L100" s="87">
        <v>10.927891708377079</v>
      </c>
      <c r="M100" s="87">
        <v>34.597416478467501</v>
      </c>
      <c r="N100" s="87"/>
      <c r="O100" s="87">
        <v>6.312140774464134</v>
      </c>
      <c r="P100" s="87">
        <v>10.789212627440852</v>
      </c>
      <c r="Q100" s="87">
        <v>145.47621480665541</v>
      </c>
      <c r="R100" s="87">
        <v>5.8716540823996697</v>
      </c>
      <c r="S100" s="87">
        <v>113.95440802214932</v>
      </c>
      <c r="T100" s="87">
        <v>33.293041078335918</v>
      </c>
      <c r="U100" s="87">
        <v>142.81159245161027</v>
      </c>
      <c r="V100" s="87">
        <v>10.789212627440852</v>
      </c>
      <c r="W100" s="87">
        <v>10.663168186072481</v>
      </c>
      <c r="X100" s="87">
        <v>5.8716540823996697</v>
      </c>
      <c r="Y100" s="87">
        <v>6.609287035855262</v>
      </c>
      <c r="Z100" s="87">
        <v>33.293041078335918</v>
      </c>
      <c r="AA100" s="87"/>
      <c r="AB100" s="86">
        <v>96</v>
      </c>
      <c r="AC100" s="87">
        <v>5.2536353481654761</v>
      </c>
      <c r="AD100" s="87">
        <v>100.4640971032064</v>
      </c>
      <c r="AE100" s="87">
        <v>148.19477328671709</v>
      </c>
      <c r="AF100" s="87">
        <v>5.3036616763995674</v>
      </c>
      <c r="AG100" s="87">
        <v>113.21814254315414</v>
      </c>
      <c r="AH100" s="87">
        <v>34.363986546079182</v>
      </c>
      <c r="AI100" s="87">
        <v>150.54981558668177</v>
      </c>
      <c r="AJ100" s="87">
        <v>100.4640971032064</v>
      </c>
      <c r="AK100" s="87">
        <v>11.865947134654975</v>
      </c>
      <c r="AL100" s="87">
        <v>5.3036616763995674</v>
      </c>
      <c r="AM100" s="87">
        <v>9.5618590297616972</v>
      </c>
      <c r="AN100" s="87">
        <v>34.363986546079182</v>
      </c>
      <c r="AO100" s="87"/>
      <c r="AP100" s="86">
        <v>96</v>
      </c>
      <c r="AQ100" s="87">
        <v>6.2204017046358686</v>
      </c>
      <c r="AR100" s="87">
        <v>98.834996525990292</v>
      </c>
      <c r="AS100" s="87">
        <v>141.63006945236307</v>
      </c>
      <c r="AT100" s="87">
        <v>76.66897597131107</v>
      </c>
      <c r="AU100" s="87">
        <v>110.71047943248546</v>
      </c>
      <c r="AV100" s="87">
        <v>33.278270851156663</v>
      </c>
      <c r="AW100" s="87">
        <v>146.2683080157143</v>
      </c>
      <c r="AX100" s="87">
        <v>98.834996525990292</v>
      </c>
      <c r="AY100" s="87">
        <v>14.320797134891668</v>
      </c>
      <c r="AZ100" s="87">
        <v>76.66897597131107</v>
      </c>
      <c r="BA100" s="87">
        <v>2.7907991091357722</v>
      </c>
      <c r="BB100" s="87">
        <v>33.278270851156663</v>
      </c>
      <c r="BC100" s="87"/>
      <c r="BD100" s="86">
        <v>96</v>
      </c>
      <c r="BE100" s="87">
        <v>6.3223438398588883</v>
      </c>
      <c r="BF100" s="87">
        <v>100.67117115608472</v>
      </c>
      <c r="BG100" s="87">
        <v>145.24875531286003</v>
      </c>
      <c r="BH100" s="87">
        <v>6.0842359990817272</v>
      </c>
      <c r="BI100" s="87">
        <v>112.75992353760192</v>
      </c>
      <c r="BJ100" s="87">
        <v>32.601399806266969</v>
      </c>
      <c r="BK100" s="87">
        <v>148.29215169955168</v>
      </c>
      <c r="BL100" s="87">
        <v>100.67117115608472</v>
      </c>
      <c r="BM100" s="87">
        <v>14.534929625974499</v>
      </c>
      <c r="BN100" s="87">
        <v>6.0842359990817272</v>
      </c>
      <c r="BO100" s="87">
        <v>9.2015060690905877</v>
      </c>
      <c r="BP100" s="87">
        <v>32.601399806266969</v>
      </c>
      <c r="BQ100" s="87"/>
      <c r="BR100" s="87">
        <v>5.6368920889735969</v>
      </c>
      <c r="BS100" s="87">
        <v>99.014113909625905</v>
      </c>
      <c r="BT100" s="87">
        <v>146.54652319030367</v>
      </c>
      <c r="BU100" s="87">
        <v>1.3476020520653991</v>
      </c>
      <c r="BV100" s="87">
        <v>113.5351717793404</v>
      </c>
      <c r="BW100" s="87">
        <v>99.678659184249568</v>
      </c>
      <c r="BX100" s="87">
        <v>150.19507344635696</v>
      </c>
      <c r="BY100" s="87">
        <v>99.014113909625905</v>
      </c>
      <c r="BZ100" s="87">
        <v>9.6677314018254918</v>
      </c>
      <c r="CA100" s="87">
        <v>1.3476020520653991</v>
      </c>
      <c r="CB100" s="87">
        <v>7.6743924617338761</v>
      </c>
      <c r="CC100" s="87">
        <v>99.678659184249568</v>
      </c>
      <c r="CD100" s="87"/>
    </row>
    <row r="101" spans="1:82" x14ac:dyDescent="0.25">
      <c r="A101" s="86">
        <v>97</v>
      </c>
      <c r="B101" s="87">
        <v>5.6244619915109517</v>
      </c>
      <c r="C101" s="87">
        <v>100.04255356062107</v>
      </c>
      <c r="D101" s="87">
        <v>149.62812205811841</v>
      </c>
      <c r="E101" s="87">
        <v>4.8763128268986673</v>
      </c>
      <c r="F101" s="87">
        <v>113.64171685125015</v>
      </c>
      <c r="G101" s="87">
        <v>35.155016246123736</v>
      </c>
      <c r="H101" s="87">
        <v>149.21931498160799</v>
      </c>
      <c r="I101" s="87">
        <v>100.04255356062107</v>
      </c>
      <c r="J101" s="87">
        <v>10.806948103948422</v>
      </c>
      <c r="K101" s="87">
        <v>4.8763128268986673</v>
      </c>
      <c r="L101" s="87">
        <v>10.143871730261161</v>
      </c>
      <c r="M101" s="87">
        <v>35.155016246123736</v>
      </c>
      <c r="N101" s="87"/>
      <c r="O101" s="87">
        <v>5.6282729171220431</v>
      </c>
      <c r="P101" s="87">
        <v>12.549210798991295</v>
      </c>
      <c r="Q101" s="87">
        <v>138.96112925108736</v>
      </c>
      <c r="R101" s="87">
        <v>5.2688017085753902</v>
      </c>
      <c r="S101" s="87">
        <v>112.1775682585279</v>
      </c>
      <c r="T101" s="87">
        <v>34.304227407956873</v>
      </c>
      <c r="U101" s="87">
        <v>144.62018336947611</v>
      </c>
      <c r="V101" s="87">
        <v>12.549210798991295</v>
      </c>
      <c r="W101" s="87">
        <v>11.00900353449626</v>
      </c>
      <c r="X101" s="87">
        <v>5.2688017085753902</v>
      </c>
      <c r="Y101" s="87">
        <v>11.700805394576129</v>
      </c>
      <c r="Z101" s="87">
        <v>34.304227407956873</v>
      </c>
      <c r="AA101" s="87"/>
      <c r="AB101" s="86">
        <v>97</v>
      </c>
      <c r="AC101" s="87">
        <v>4.7349869825164292</v>
      </c>
      <c r="AD101" s="87">
        <v>98.832420689244145</v>
      </c>
      <c r="AE101" s="87">
        <v>148.61505254259799</v>
      </c>
      <c r="AF101" s="87">
        <v>4.752093963412233</v>
      </c>
      <c r="AG101" s="87">
        <v>113.32211624335493</v>
      </c>
      <c r="AH101" s="87">
        <v>33.729052079266438</v>
      </c>
      <c r="AI101" s="87">
        <v>149.93041909712264</v>
      </c>
      <c r="AJ101" s="87">
        <v>98.832420689244145</v>
      </c>
      <c r="AK101" s="87">
        <v>14.005028622374123</v>
      </c>
      <c r="AL101" s="87">
        <v>4.752093963412233</v>
      </c>
      <c r="AM101" s="87">
        <v>8.9546179996599946</v>
      </c>
      <c r="AN101" s="87">
        <v>33.729052079266438</v>
      </c>
      <c r="AO101" s="87"/>
      <c r="AP101" s="86">
        <v>97</v>
      </c>
      <c r="AQ101" s="87">
        <v>5.3836552443738466</v>
      </c>
      <c r="AR101" s="87">
        <v>100.09475990278838</v>
      </c>
      <c r="AS101" s="87">
        <v>144.73204660980664</v>
      </c>
      <c r="AT101" s="87">
        <v>78.482674762436858</v>
      </c>
      <c r="AU101" s="87">
        <v>113.58708581562489</v>
      </c>
      <c r="AV101" s="87">
        <v>34.564277071445794</v>
      </c>
      <c r="AW101" s="87">
        <v>143.58296718219145</v>
      </c>
      <c r="AX101" s="87">
        <v>100.09475990278838</v>
      </c>
      <c r="AY101" s="87">
        <v>13.12224252503627</v>
      </c>
      <c r="AZ101" s="87">
        <v>78.482674762436858</v>
      </c>
      <c r="BA101" s="87">
        <v>2.4415537350306291</v>
      </c>
      <c r="BB101" s="87">
        <v>34.564277071445794</v>
      </c>
      <c r="BC101" s="87"/>
      <c r="BD101" s="86">
        <v>97</v>
      </c>
      <c r="BE101" s="87">
        <v>6.1100704082377195</v>
      </c>
      <c r="BF101" s="87">
        <v>99.597227080372122</v>
      </c>
      <c r="BG101" s="87">
        <v>147.42554495059844</v>
      </c>
      <c r="BH101" s="87">
        <v>5.4464967532450608</v>
      </c>
      <c r="BI101" s="87">
        <v>111.79883088020657</v>
      </c>
      <c r="BJ101" s="87">
        <v>33.976190132417706</v>
      </c>
      <c r="BK101" s="87">
        <v>150.89301748060447</v>
      </c>
      <c r="BL101" s="87">
        <v>99.597227080372122</v>
      </c>
      <c r="BM101" s="87">
        <v>13.566305205537319</v>
      </c>
      <c r="BN101" s="87">
        <v>5.4464967532450608</v>
      </c>
      <c r="BO101" s="87">
        <v>3.9300296230912375</v>
      </c>
      <c r="BP101" s="87">
        <v>33.976190132417706</v>
      </c>
      <c r="BQ101" s="87"/>
      <c r="BR101" s="87">
        <v>6.4499045359900862</v>
      </c>
      <c r="BS101" s="87">
        <v>99.478617837659471</v>
      </c>
      <c r="BT101" s="87">
        <v>148.17205248472976</v>
      </c>
      <c r="BU101" s="87">
        <v>0.79939489629242688</v>
      </c>
      <c r="BV101" s="87">
        <v>112.93831772191766</v>
      </c>
      <c r="BW101" s="87">
        <v>99.595089478386427</v>
      </c>
      <c r="BX101" s="87">
        <v>149.55319659518997</v>
      </c>
      <c r="BY101" s="87">
        <v>99.478617837659471</v>
      </c>
      <c r="BZ101" s="87">
        <v>12.61680091850946</v>
      </c>
      <c r="CA101" s="87">
        <v>0.79939489629242688</v>
      </c>
      <c r="CB101" s="87">
        <v>10.648229663919379</v>
      </c>
      <c r="CC101" s="87">
        <v>99.595089478386427</v>
      </c>
      <c r="CD101" s="87"/>
    </row>
    <row r="102" spans="1:82" x14ac:dyDescent="0.25">
      <c r="A102" s="86">
        <v>98</v>
      </c>
      <c r="B102" s="87">
        <v>6.9596523361363829</v>
      </c>
      <c r="C102" s="87">
        <v>99.393574480385979</v>
      </c>
      <c r="D102" s="87">
        <v>150.96605489065121</v>
      </c>
      <c r="E102" s="87">
        <v>5.5290702543900245</v>
      </c>
      <c r="F102" s="87">
        <v>112.81698117234345</v>
      </c>
      <c r="G102" s="87">
        <v>34.812659397946042</v>
      </c>
      <c r="H102" s="87">
        <v>150.06760603481129</v>
      </c>
      <c r="I102" s="87">
        <v>99.393574480385979</v>
      </c>
      <c r="J102" s="87">
        <v>13.284185188169147</v>
      </c>
      <c r="K102" s="87">
        <v>5.5290702543900245</v>
      </c>
      <c r="L102" s="87">
        <v>9.1473875229333625</v>
      </c>
      <c r="M102" s="87">
        <v>34.812659397946042</v>
      </c>
      <c r="N102" s="87"/>
      <c r="O102" s="87">
        <v>5.4457011694870534</v>
      </c>
      <c r="P102" s="87">
        <v>11.243381559009634</v>
      </c>
      <c r="Q102" s="87">
        <v>142.4943761786426</v>
      </c>
      <c r="R102" s="87">
        <v>6.9880442434855956</v>
      </c>
      <c r="S102" s="87">
        <v>113.33205785809753</v>
      </c>
      <c r="T102" s="87">
        <v>33.171495920562528</v>
      </c>
      <c r="U102" s="87">
        <v>138.64568965637875</v>
      </c>
      <c r="V102" s="87">
        <v>11.243381559009634</v>
      </c>
      <c r="W102" s="87">
        <v>10.214173186917487</v>
      </c>
      <c r="X102" s="87">
        <v>6.9880442434855956</v>
      </c>
      <c r="Y102" s="87">
        <v>9.3840402554996576</v>
      </c>
      <c r="Z102" s="87">
        <v>33.171495920562528</v>
      </c>
      <c r="AA102" s="87"/>
      <c r="AB102" s="86">
        <v>98</v>
      </c>
      <c r="AC102" s="87">
        <v>6.355085576693412</v>
      </c>
      <c r="AD102" s="87">
        <v>99.467019907766883</v>
      </c>
      <c r="AE102" s="87">
        <v>146.72789886718084</v>
      </c>
      <c r="AF102" s="87">
        <v>4.3520186172324919</v>
      </c>
      <c r="AG102" s="87">
        <v>113.03267106462897</v>
      </c>
      <c r="AH102" s="87">
        <v>34.048590325913679</v>
      </c>
      <c r="AI102" s="87">
        <v>153.01431615395632</v>
      </c>
      <c r="AJ102" s="87">
        <v>99.467019907766883</v>
      </c>
      <c r="AK102" s="87">
        <v>10.535830204073793</v>
      </c>
      <c r="AL102" s="87">
        <v>4.3520186172324919</v>
      </c>
      <c r="AM102" s="87">
        <v>6.5851889707266409</v>
      </c>
      <c r="AN102" s="87">
        <v>34.048590325913679</v>
      </c>
      <c r="AO102" s="87"/>
      <c r="AP102" s="86">
        <v>98</v>
      </c>
      <c r="AQ102" s="87">
        <v>6.2614565508578579</v>
      </c>
      <c r="AR102" s="87">
        <v>98.942369807276023</v>
      </c>
      <c r="AS102" s="87">
        <v>144.38740946493158</v>
      </c>
      <c r="AT102" s="87">
        <v>77.227015059674869</v>
      </c>
      <c r="AU102" s="87">
        <v>110.35194443266906</v>
      </c>
      <c r="AV102" s="87">
        <v>35.364287213543712</v>
      </c>
      <c r="AW102" s="87">
        <v>143.3088288877386</v>
      </c>
      <c r="AX102" s="87">
        <v>98.942369807276023</v>
      </c>
      <c r="AY102" s="87">
        <v>10.592703789351495</v>
      </c>
      <c r="AZ102" s="87">
        <v>77.227015059674869</v>
      </c>
      <c r="BA102" s="87">
        <v>4.2474398288634942</v>
      </c>
      <c r="BB102" s="87">
        <v>35.364287213543712</v>
      </c>
      <c r="BC102" s="87"/>
      <c r="BD102" s="86">
        <v>98</v>
      </c>
      <c r="BE102" s="87">
        <v>5.4207241103958488</v>
      </c>
      <c r="BF102" s="87">
        <v>99.74319323827801</v>
      </c>
      <c r="BG102" s="87">
        <v>150.51867916724939</v>
      </c>
      <c r="BH102" s="87">
        <v>6.2842590832221008</v>
      </c>
      <c r="BI102" s="87">
        <v>113.27885705442367</v>
      </c>
      <c r="BJ102" s="87">
        <v>33.663288785910744</v>
      </c>
      <c r="BK102" s="87">
        <v>146.79071395633352</v>
      </c>
      <c r="BL102" s="87">
        <v>99.74319323827801</v>
      </c>
      <c r="BM102" s="87">
        <v>10.210644301195853</v>
      </c>
      <c r="BN102" s="87">
        <v>6.2842590832221008</v>
      </c>
      <c r="BO102" s="87">
        <v>9.3554335280939256</v>
      </c>
      <c r="BP102" s="87">
        <v>33.663288785910744</v>
      </c>
      <c r="BQ102" s="87"/>
      <c r="BR102" s="87">
        <v>5.3004582858516969</v>
      </c>
      <c r="BS102" s="87">
        <v>99.476396283779863</v>
      </c>
      <c r="BT102" s="87">
        <v>148.62504705543731</v>
      </c>
      <c r="BU102" s="87">
        <v>0.61400311597024593</v>
      </c>
      <c r="BV102" s="87">
        <v>113.88848987010854</v>
      </c>
      <c r="BW102" s="87">
        <v>99.712344293256152</v>
      </c>
      <c r="BX102" s="87">
        <v>149.92288410630428</v>
      </c>
      <c r="BY102" s="87">
        <v>99.476396283779863</v>
      </c>
      <c r="BZ102" s="87">
        <v>11.761078670539176</v>
      </c>
      <c r="CA102" s="87">
        <v>0.61400311597024593</v>
      </c>
      <c r="CB102" s="87">
        <v>7.5651835564864509</v>
      </c>
      <c r="CC102" s="87">
        <v>99.712344293256152</v>
      </c>
      <c r="CD102" s="87"/>
    </row>
    <row r="103" spans="1:82" x14ac:dyDescent="0.25">
      <c r="A103" s="86">
        <v>99</v>
      </c>
      <c r="B103" s="87">
        <v>6.1514739926565403</v>
      </c>
      <c r="C103" s="87">
        <v>99.551262706521655</v>
      </c>
      <c r="D103" s="87">
        <v>149.33725925435033</v>
      </c>
      <c r="E103" s="87">
        <v>5.087115986833405</v>
      </c>
      <c r="F103" s="87">
        <v>115.3929027167744</v>
      </c>
      <c r="G103" s="87">
        <v>33.600318175199092</v>
      </c>
      <c r="H103" s="87">
        <v>146.48436849543944</v>
      </c>
      <c r="I103" s="87">
        <v>99.551262706521655</v>
      </c>
      <c r="J103" s="87">
        <v>12.205618481659258</v>
      </c>
      <c r="K103" s="87">
        <v>5.087115986833405</v>
      </c>
      <c r="L103" s="87">
        <v>13.403983122647666</v>
      </c>
      <c r="M103" s="87">
        <v>33.600318175199092</v>
      </c>
      <c r="N103" s="87"/>
      <c r="O103" s="87">
        <v>4.4450900276472272</v>
      </c>
      <c r="P103" s="87">
        <v>11.030959494990029</v>
      </c>
      <c r="Q103" s="87">
        <v>143.78767153547508</v>
      </c>
      <c r="R103" s="87">
        <v>6.9438079859278155</v>
      </c>
      <c r="S103" s="87">
        <v>114.62262616355612</v>
      </c>
      <c r="T103" s="87">
        <v>33.462339259565034</v>
      </c>
      <c r="U103" s="87">
        <v>146.16606844872487</v>
      </c>
      <c r="V103" s="87">
        <v>11.030959494990029</v>
      </c>
      <c r="W103" s="87">
        <v>12.001373997525841</v>
      </c>
      <c r="X103" s="87">
        <v>6.9438079859278155</v>
      </c>
      <c r="Y103" s="87">
        <v>4.4960199830814869</v>
      </c>
      <c r="Z103" s="87">
        <v>33.462339259565034</v>
      </c>
      <c r="AA103" s="87"/>
      <c r="AB103" s="86">
        <v>99</v>
      </c>
      <c r="AC103" s="87">
        <v>6.4738620500532376</v>
      </c>
      <c r="AD103" s="87">
        <v>99.556944143993391</v>
      </c>
      <c r="AE103" s="87">
        <v>148.00887603729745</v>
      </c>
      <c r="AF103" s="87">
        <v>4.7566159717086576</v>
      </c>
      <c r="AG103" s="87">
        <v>112.61356005172932</v>
      </c>
      <c r="AH103" s="87">
        <v>34.295596526225424</v>
      </c>
      <c r="AI103" s="87">
        <v>150.58052253825127</v>
      </c>
      <c r="AJ103" s="87">
        <v>99.556944143993391</v>
      </c>
      <c r="AK103" s="87">
        <v>11.733840518717033</v>
      </c>
      <c r="AL103" s="87">
        <v>4.7566159717086576</v>
      </c>
      <c r="AM103" s="87">
        <v>11.814743059394292</v>
      </c>
      <c r="AN103" s="87">
        <v>34.295596526225424</v>
      </c>
      <c r="AO103" s="87"/>
      <c r="AP103" s="86">
        <v>99</v>
      </c>
      <c r="AQ103" s="87">
        <v>6.0072638563104004</v>
      </c>
      <c r="AR103" s="87">
        <v>99.842083842915272</v>
      </c>
      <c r="AS103" s="87">
        <v>143.50152481868631</v>
      </c>
      <c r="AT103" s="87">
        <v>76.576395189418136</v>
      </c>
      <c r="AU103" s="87">
        <v>115.22510796501072</v>
      </c>
      <c r="AV103" s="87">
        <v>34.41912381302842</v>
      </c>
      <c r="AW103" s="87">
        <v>140.8878439872658</v>
      </c>
      <c r="AX103" s="87">
        <v>99.842083842915272</v>
      </c>
      <c r="AY103" s="87">
        <v>14.499901409362534</v>
      </c>
      <c r="AZ103" s="87">
        <v>76.576395189418136</v>
      </c>
      <c r="BA103" s="87">
        <v>5.3620067940254952</v>
      </c>
      <c r="BB103" s="87">
        <v>34.41912381302842</v>
      </c>
      <c r="BC103" s="87"/>
      <c r="BD103" s="86">
        <v>99</v>
      </c>
      <c r="BE103" s="87">
        <v>6.6756316368978608</v>
      </c>
      <c r="BF103" s="87">
        <v>99.795448391207231</v>
      </c>
      <c r="BG103" s="87">
        <v>148.09468740539825</v>
      </c>
      <c r="BH103" s="87">
        <v>5.7392782103376208</v>
      </c>
      <c r="BI103" s="87">
        <v>113.2773452930325</v>
      </c>
      <c r="BJ103" s="87">
        <v>34.105785662654398</v>
      </c>
      <c r="BK103" s="87">
        <v>149.69508791034824</v>
      </c>
      <c r="BL103" s="87">
        <v>99.795448391207231</v>
      </c>
      <c r="BM103" s="87">
        <v>13.703217146365633</v>
      </c>
      <c r="BN103" s="87">
        <v>5.7392782103376208</v>
      </c>
      <c r="BO103" s="87">
        <v>7.7666527295841101</v>
      </c>
      <c r="BP103" s="87">
        <v>34.105785662654398</v>
      </c>
      <c r="BQ103" s="87"/>
      <c r="BR103" s="87">
        <v>5.1707735992047912</v>
      </c>
      <c r="BS103" s="87">
        <v>100.09893087875155</v>
      </c>
      <c r="BT103" s="87">
        <v>148.6604555732049</v>
      </c>
      <c r="BU103" s="87">
        <v>0.3233648009142599</v>
      </c>
      <c r="BV103" s="87">
        <v>113.16622111601238</v>
      </c>
      <c r="BW103" s="87">
        <v>99.251992003027993</v>
      </c>
      <c r="BX103" s="87">
        <v>149.11760804494546</v>
      </c>
      <c r="BY103" s="87">
        <v>100.09893087875155</v>
      </c>
      <c r="BZ103" s="87">
        <v>11.729965320907409</v>
      </c>
      <c r="CA103" s="87">
        <v>0.3233648009142599</v>
      </c>
      <c r="CB103" s="87">
        <v>12.474773510490342</v>
      </c>
      <c r="CC103" s="87">
        <v>99.251992003027993</v>
      </c>
      <c r="CD103" s="87"/>
    </row>
    <row r="104" spans="1:82" x14ac:dyDescent="0.25">
      <c r="A104" s="86">
        <v>100</v>
      </c>
      <c r="B104" s="87">
        <v>5.6133483604395797</v>
      </c>
      <c r="C104" s="87">
        <v>99.03642944361583</v>
      </c>
      <c r="D104" s="87">
        <v>146.15072189474992</v>
      </c>
      <c r="E104" s="87">
        <v>5.3369829252944454</v>
      </c>
      <c r="F104" s="87">
        <v>111.85991808000125</v>
      </c>
      <c r="G104" s="87">
        <v>34.522619075271059</v>
      </c>
      <c r="H104" s="87">
        <v>147.59980802810654</v>
      </c>
      <c r="I104" s="87">
        <v>99.03642944361583</v>
      </c>
      <c r="J104" s="87">
        <v>13.965964946666748</v>
      </c>
      <c r="K104" s="87">
        <v>5.3369829252944454</v>
      </c>
      <c r="L104" s="87">
        <v>7.4238386414941573</v>
      </c>
      <c r="M104" s="87">
        <v>34.522619075271059</v>
      </c>
      <c r="N104" s="87"/>
      <c r="O104" s="87">
        <v>7.0804160217572889</v>
      </c>
      <c r="P104" s="87">
        <v>8.8023031376122294</v>
      </c>
      <c r="Q104" s="87">
        <v>141.05897304426645</v>
      </c>
      <c r="R104" s="87">
        <v>5.1551986337247797</v>
      </c>
      <c r="S104" s="87">
        <v>112.5698814719331</v>
      </c>
      <c r="T104" s="87">
        <v>32.107856070909861</v>
      </c>
      <c r="U104" s="87">
        <v>141.96823436775671</v>
      </c>
      <c r="V104" s="87">
        <v>8.8023031376122294</v>
      </c>
      <c r="W104" s="87">
        <v>10.390008995476013</v>
      </c>
      <c r="X104" s="87">
        <v>5.1551986337247797</v>
      </c>
      <c r="Y104" s="87">
        <v>11.115935719949025</v>
      </c>
      <c r="Z104" s="87">
        <v>32.107856070909861</v>
      </c>
      <c r="AA104" s="87"/>
      <c r="AB104" s="86">
        <v>100</v>
      </c>
      <c r="AC104" s="87">
        <v>6.0476568296292408</v>
      </c>
      <c r="AD104" s="87">
        <v>99.253949383741443</v>
      </c>
      <c r="AE104" s="87">
        <v>148.28948504512874</v>
      </c>
      <c r="AF104" s="87">
        <v>6.3704162360395511</v>
      </c>
      <c r="AG104" s="87">
        <v>113.43426497241853</v>
      </c>
      <c r="AH104" s="87">
        <v>33.510414382691835</v>
      </c>
      <c r="AI104" s="87">
        <v>148.59985641872768</v>
      </c>
      <c r="AJ104" s="87">
        <v>99.253949383741443</v>
      </c>
      <c r="AK104" s="87">
        <v>10.852409076505607</v>
      </c>
      <c r="AL104" s="87">
        <v>6.3704162360395511</v>
      </c>
      <c r="AM104" s="87">
        <v>14.949432411905274</v>
      </c>
      <c r="AN104" s="87">
        <v>33.510414382691835</v>
      </c>
      <c r="AO104" s="87"/>
      <c r="AP104" s="86">
        <v>100</v>
      </c>
      <c r="AQ104" s="87">
        <v>5.9859863751588112</v>
      </c>
      <c r="AR104" s="87">
        <v>99.593568946407061</v>
      </c>
      <c r="AS104" s="87">
        <v>140.68937515379315</v>
      </c>
      <c r="AT104" s="87">
        <v>77.929485361579012</v>
      </c>
      <c r="AU104" s="87">
        <v>114.30141056588744</v>
      </c>
      <c r="AV104" s="87">
        <v>35.204989273953842</v>
      </c>
      <c r="AW104" s="87">
        <v>143.71157195231177</v>
      </c>
      <c r="AX104" s="87">
        <v>99.593568946407061</v>
      </c>
      <c r="AY104" s="87">
        <v>8.2218416393231344</v>
      </c>
      <c r="AZ104" s="87">
        <v>77.929485361579012</v>
      </c>
      <c r="BA104" s="87">
        <v>-8.241874756883405E-2</v>
      </c>
      <c r="BB104" s="87">
        <v>35.204989273953842</v>
      </c>
      <c r="BC104" s="87"/>
      <c r="BD104" s="86">
        <v>100</v>
      </c>
      <c r="BE104" s="87">
        <v>6.3656357357580244</v>
      </c>
      <c r="BF104" s="87">
        <v>99.37568709553689</v>
      </c>
      <c r="BG104" s="87">
        <v>147.71653670783633</v>
      </c>
      <c r="BH104" s="87">
        <v>4.9998613091425046</v>
      </c>
      <c r="BI104" s="87">
        <v>113.70708696534744</v>
      </c>
      <c r="BJ104" s="87">
        <v>33.354122472276927</v>
      </c>
      <c r="BK104" s="87">
        <v>149.3980983902797</v>
      </c>
      <c r="BL104" s="87">
        <v>99.37568709553689</v>
      </c>
      <c r="BM104" s="87">
        <v>9.9184324131889312</v>
      </c>
      <c r="BN104" s="87">
        <v>4.9998613091425046</v>
      </c>
      <c r="BO104" s="87">
        <v>8.5489822587171105</v>
      </c>
      <c r="BP104" s="87">
        <v>33.354122472276927</v>
      </c>
      <c r="BQ104" s="87"/>
      <c r="BR104" s="87">
        <v>5.9514172438631379</v>
      </c>
      <c r="BS104" s="87">
        <v>99.683054651330067</v>
      </c>
      <c r="BT104" s="87">
        <v>148.49335227858131</v>
      </c>
      <c r="BU104" s="87">
        <v>1.5956491311569592</v>
      </c>
      <c r="BV104" s="87">
        <v>114.59841979815418</v>
      </c>
      <c r="BW104" s="87">
        <v>99.64261223937109</v>
      </c>
      <c r="BX104" s="87">
        <v>144.5301793433681</v>
      </c>
      <c r="BY104" s="87">
        <v>99.683054651330067</v>
      </c>
      <c r="BZ104" s="87">
        <v>11.986783635655437</v>
      </c>
      <c r="CA104" s="87">
        <v>1.5956491311569592</v>
      </c>
      <c r="CB104" s="87">
        <v>12.056499820468884</v>
      </c>
      <c r="CC104" s="87">
        <v>99.64261223937109</v>
      </c>
      <c r="CD104" s="87"/>
    </row>
  </sheetData>
  <mergeCells count="20">
    <mergeCell ref="BX3:CC3"/>
    <mergeCell ref="B3:G3"/>
    <mergeCell ref="H3:M3"/>
    <mergeCell ref="O3:T3"/>
    <mergeCell ref="U3:Z3"/>
    <mergeCell ref="AC3:AH3"/>
    <mergeCell ref="AI3:AN3"/>
    <mergeCell ref="AQ3:AV3"/>
    <mergeCell ref="AW3:BB3"/>
    <mergeCell ref="BE3:BJ3"/>
    <mergeCell ref="BK3:BP3"/>
    <mergeCell ref="BR3:BW3"/>
    <mergeCell ref="B1:AA1"/>
    <mergeCell ref="AB1:BC1"/>
    <mergeCell ref="BE1:CD1"/>
    <mergeCell ref="B2:N2"/>
    <mergeCell ref="AB2:AN2"/>
    <mergeCell ref="AO2:BB2"/>
    <mergeCell ref="BC2:BP2"/>
    <mergeCell ref="BR2:CD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zoomScale="70" zoomScaleNormal="70" zoomScaleSheetLayoutView="40" workbookViewId="0">
      <selection activeCell="A7" sqref="A7:XFD106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25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26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27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28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29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30</v>
      </c>
    </row>
    <row r="7" spans="1:82" x14ac:dyDescent="0.25">
      <c r="A7" s="59">
        <v>1</v>
      </c>
      <c r="B7" s="46">
        <v>5.3195421656135178</v>
      </c>
      <c r="C7" s="97">
        <v>100.11608569301428</v>
      </c>
      <c r="D7" s="97">
        <v>150.1619869236381</v>
      </c>
      <c r="E7" s="97">
        <v>5.4740645748553458</v>
      </c>
      <c r="F7" s="97">
        <v>110.67400755480713</v>
      </c>
      <c r="G7" s="83">
        <v>33.326770151039263</v>
      </c>
      <c r="H7" s="97">
        <v>150.73754696599084</v>
      </c>
      <c r="I7" s="97">
        <v>100.11608569301428</v>
      </c>
      <c r="J7" s="97">
        <v>12.032146369903248</v>
      </c>
      <c r="K7" s="97">
        <v>5.4740645748553458</v>
      </c>
      <c r="L7" s="97">
        <v>13.637607280954148</v>
      </c>
      <c r="M7" s="97">
        <v>33.326770151039263</v>
      </c>
      <c r="N7" s="1">
        <v>-62.082990259235132</v>
      </c>
      <c r="O7" s="82">
        <v>4.9822308321730455</v>
      </c>
      <c r="P7" s="82">
        <v>9.5933981960623349</v>
      </c>
      <c r="Q7" s="82">
        <v>142.90282845747777</v>
      </c>
      <c r="R7" s="82">
        <v>6.0401402524050143</v>
      </c>
      <c r="S7" s="82">
        <v>111.49150264538862</v>
      </c>
      <c r="T7" s="83">
        <v>32.961953771325874</v>
      </c>
      <c r="U7" s="97">
        <v>152.68330355979438</v>
      </c>
      <c r="V7" s="97">
        <v>9.5933981960623349</v>
      </c>
      <c r="W7" s="97">
        <v>11.718557834590776</v>
      </c>
      <c r="X7" s="97">
        <v>6.0401402524050143</v>
      </c>
      <c r="Y7" s="97">
        <v>6.3000510464134152</v>
      </c>
      <c r="Z7" s="19">
        <v>32.961953771325874</v>
      </c>
      <c r="AA7" s="1">
        <v>-40.760261018169601</v>
      </c>
      <c r="AB7" s="61">
        <v>1</v>
      </c>
      <c r="AC7" s="81">
        <v>5.9084322272320682</v>
      </c>
      <c r="AD7" s="82">
        <v>99.364140763005366</v>
      </c>
      <c r="AE7" s="82">
        <v>149.6808414126786</v>
      </c>
      <c r="AF7" s="82">
        <v>6.1221681826528584</v>
      </c>
      <c r="AG7" s="82">
        <v>112.51178994036738</v>
      </c>
      <c r="AH7" s="83">
        <v>34.304959259442278</v>
      </c>
      <c r="AI7" s="82">
        <v>146.51179887674456</v>
      </c>
      <c r="AJ7" s="82">
        <v>99.364140763005366</v>
      </c>
      <c r="AK7" s="82">
        <v>11.364027317865469</v>
      </c>
      <c r="AL7" s="82">
        <v>6.1221681826528584</v>
      </c>
      <c r="AM7" s="82">
        <v>8.0657323828869796</v>
      </c>
      <c r="AN7" s="83">
        <v>34.304959259442278</v>
      </c>
      <c r="AO7" s="1">
        <v>-62.001403135589747</v>
      </c>
      <c r="AP7" s="65">
        <v>1</v>
      </c>
      <c r="AQ7" s="97">
        <v>5.7940810090676482</v>
      </c>
      <c r="AR7" s="97">
        <v>99.895767240416149</v>
      </c>
      <c r="AS7" s="97">
        <v>142.93444856469071</v>
      </c>
      <c r="AT7" s="97">
        <v>74.480569821953054</v>
      </c>
      <c r="AU7" s="97">
        <v>113.85640524106637</v>
      </c>
      <c r="AV7" s="83">
        <v>34.683258187563631</v>
      </c>
      <c r="AW7" s="97">
        <v>141.41764327860693</v>
      </c>
      <c r="AX7" s="97">
        <v>99.895767240416149</v>
      </c>
      <c r="AY7" s="97">
        <v>9.9638466708611926</v>
      </c>
      <c r="AZ7" s="97">
        <v>74.480569821953054</v>
      </c>
      <c r="BA7" s="97">
        <v>3.782922427308566</v>
      </c>
      <c r="BB7" s="97">
        <v>34.683258187563631</v>
      </c>
      <c r="BC7" s="1">
        <v>-13.380656502291144</v>
      </c>
      <c r="BD7" s="61">
        <v>1</v>
      </c>
      <c r="BE7" s="97">
        <v>5.996519413813675</v>
      </c>
      <c r="BF7" s="97">
        <v>99.736458897406763</v>
      </c>
      <c r="BG7" s="97">
        <v>148.45129134009451</v>
      </c>
      <c r="BH7" s="97">
        <v>6.5618830617009749</v>
      </c>
      <c r="BI7" s="97">
        <v>112.52604267727375</v>
      </c>
      <c r="BJ7" s="83">
        <v>33.660780438460165</v>
      </c>
      <c r="BK7" s="97">
        <v>152.97635802596218</v>
      </c>
      <c r="BL7" s="97">
        <v>99.736458897406763</v>
      </c>
      <c r="BM7" s="97">
        <v>14.043249033407772</v>
      </c>
      <c r="BN7" s="97">
        <v>6.5618830617009749</v>
      </c>
      <c r="BO7" s="97">
        <v>7.4039099571431883</v>
      </c>
      <c r="BP7" s="97">
        <v>33.660780438460165</v>
      </c>
      <c r="BQ7" s="1">
        <v>-62.309646571203388</v>
      </c>
      <c r="BR7" s="97">
        <v>6.2167971582842929</v>
      </c>
      <c r="BS7" s="97">
        <v>99.1479447631786</v>
      </c>
      <c r="BT7" s="97">
        <v>148.37670478792219</v>
      </c>
      <c r="BU7" s="97">
        <v>0.58047816225053395</v>
      </c>
      <c r="BV7" s="97">
        <v>115.0537401137946</v>
      </c>
      <c r="BW7" s="83">
        <v>99.311336894109047</v>
      </c>
      <c r="BX7" s="97">
        <v>147.69540086848517</v>
      </c>
      <c r="BY7" s="97">
        <v>99.1479447631786</v>
      </c>
      <c r="BZ7" s="97">
        <v>9.9617511003809174</v>
      </c>
      <c r="CA7" s="97">
        <v>0.58047816225053395</v>
      </c>
      <c r="CB7" s="97">
        <v>12.117041998222103</v>
      </c>
      <c r="CC7" s="97">
        <v>99.311336894109047</v>
      </c>
      <c r="CD7" s="1">
        <v>-69.304598129387642</v>
      </c>
    </row>
    <row r="8" spans="1:82" x14ac:dyDescent="0.25">
      <c r="A8" s="59">
        <v>2</v>
      </c>
      <c r="B8" s="46">
        <v>6.2879515684204721</v>
      </c>
      <c r="C8" s="97">
        <v>99.379533789940112</v>
      </c>
      <c r="D8" s="97">
        <v>147.67544506784293</v>
      </c>
      <c r="E8" s="97">
        <v>5.9440334343542753</v>
      </c>
      <c r="F8" s="97">
        <v>114.14247689757508</v>
      </c>
      <c r="G8" s="21">
        <v>34.737738408707685</v>
      </c>
      <c r="H8" s="97">
        <v>151.95069185572621</v>
      </c>
      <c r="I8" s="97">
        <v>99.379533789940112</v>
      </c>
      <c r="J8" s="97">
        <v>9.5421976490291449</v>
      </c>
      <c r="K8" s="97">
        <v>5.9440334343542753</v>
      </c>
      <c r="L8" s="97">
        <v>6.8678482785987152</v>
      </c>
      <c r="M8" s="97">
        <v>34.737738408707685</v>
      </c>
      <c r="N8" s="2">
        <v>-63.481702466226736</v>
      </c>
      <c r="O8" s="97">
        <v>5.4733275187527299</v>
      </c>
      <c r="P8" s="97">
        <v>9.8499771644119569</v>
      </c>
      <c r="Q8" s="97">
        <v>141.52225600771715</v>
      </c>
      <c r="R8" s="97">
        <v>4.9432105929889243</v>
      </c>
      <c r="S8" s="97">
        <v>113.10803538853565</v>
      </c>
      <c r="T8" s="21">
        <v>34.54461521226029</v>
      </c>
      <c r="U8" s="97">
        <v>139.47207356223115</v>
      </c>
      <c r="V8" s="97">
        <v>9.8499771644119569</v>
      </c>
      <c r="W8" s="97">
        <v>11.867238225717637</v>
      </c>
      <c r="X8" s="97">
        <v>4.9432105929889243</v>
      </c>
      <c r="Y8" s="97">
        <v>5.6771965827444797</v>
      </c>
      <c r="Z8" s="19">
        <v>34.54461521226029</v>
      </c>
      <c r="AA8" s="2">
        <v>-45.748622046764808</v>
      </c>
      <c r="AB8" s="62">
        <v>2</v>
      </c>
      <c r="AC8" s="46">
        <v>6.8664922455830162</v>
      </c>
      <c r="AD8" s="97">
        <v>99.858367103334061</v>
      </c>
      <c r="AE8" s="97">
        <v>148.65677734970322</v>
      </c>
      <c r="AF8" s="97">
        <v>4.9517243766481371</v>
      </c>
      <c r="AG8" s="97">
        <v>111.79446073785034</v>
      </c>
      <c r="AH8" s="21">
        <v>34.091603199724091</v>
      </c>
      <c r="AI8" s="97">
        <v>148.96721346799981</v>
      </c>
      <c r="AJ8" s="19">
        <v>99.858367103334061</v>
      </c>
      <c r="AK8" s="97">
        <v>11.891336383792959</v>
      </c>
      <c r="AL8" s="19">
        <v>4.9517243766481371</v>
      </c>
      <c r="AM8" s="97">
        <v>13.492180540841591</v>
      </c>
      <c r="AN8" s="21">
        <v>34.091603199724091</v>
      </c>
      <c r="AO8" s="2">
        <v>-60.898747030052149</v>
      </c>
      <c r="AP8" s="66">
        <v>2</v>
      </c>
      <c r="AQ8" s="97">
        <v>6.4568342579551841</v>
      </c>
      <c r="AR8" s="97">
        <v>99.028542890945886</v>
      </c>
      <c r="AS8" s="97">
        <v>138.95643036767669</v>
      </c>
      <c r="AT8" s="97">
        <v>77.449617881896543</v>
      </c>
      <c r="AU8" s="97">
        <v>113.59958746313939</v>
      </c>
      <c r="AV8" s="21">
        <v>33.846821938059165</v>
      </c>
      <c r="AW8" s="97">
        <v>147.53747672863727</v>
      </c>
      <c r="AX8" s="97">
        <v>99.028542890945886</v>
      </c>
      <c r="AY8" s="97">
        <v>12.508199163247705</v>
      </c>
      <c r="AZ8" s="97">
        <v>77.449617881896543</v>
      </c>
      <c r="BA8" s="97">
        <v>4.6084475863693894</v>
      </c>
      <c r="BB8" s="97">
        <v>33.846821938059165</v>
      </c>
      <c r="BC8" s="2">
        <v>-13.754147673376252</v>
      </c>
      <c r="BD8" s="62">
        <v>2</v>
      </c>
      <c r="BE8" s="97">
        <v>5.2596834187321013</v>
      </c>
      <c r="BF8" s="97">
        <v>99.332345232213171</v>
      </c>
      <c r="BG8" s="97">
        <v>148.84496028178572</v>
      </c>
      <c r="BH8" s="97">
        <v>5.3979844657356111</v>
      </c>
      <c r="BI8" s="97">
        <v>112.83298634749599</v>
      </c>
      <c r="BJ8" s="21">
        <v>34.405155517354579</v>
      </c>
      <c r="BK8" s="97">
        <v>148.2818603992794</v>
      </c>
      <c r="BL8" s="97">
        <v>99.332345232213171</v>
      </c>
      <c r="BM8" s="97">
        <v>12.079586310181424</v>
      </c>
      <c r="BN8" s="97">
        <v>5.3979844657356111</v>
      </c>
      <c r="BO8" s="97">
        <v>9.026927967140816</v>
      </c>
      <c r="BP8" s="97">
        <v>34.405155517354579</v>
      </c>
      <c r="BQ8" s="2">
        <v>-64.500168731301429</v>
      </c>
      <c r="BR8" s="97">
        <v>5.2649031131952819</v>
      </c>
      <c r="BS8" s="97">
        <v>99.367139806792821</v>
      </c>
      <c r="BT8" s="97">
        <v>148.17137151715909</v>
      </c>
      <c r="BU8" s="97">
        <v>1.8712114457094948</v>
      </c>
      <c r="BV8" s="97">
        <v>114.69340714289173</v>
      </c>
      <c r="BW8" s="21">
        <v>100.12680241543875</v>
      </c>
      <c r="BX8" s="97">
        <v>147.4847661910691</v>
      </c>
      <c r="BY8" s="97">
        <v>99.367139806792821</v>
      </c>
      <c r="BZ8" s="97">
        <v>11.271821001406574</v>
      </c>
      <c r="CA8" s="97">
        <v>1.8712114457094948</v>
      </c>
      <c r="CB8" s="97">
        <v>9.5868318840783662</v>
      </c>
      <c r="CC8" s="97">
        <v>100.12680241543875</v>
      </c>
      <c r="CD8" s="2">
        <v>-71.494972884444152</v>
      </c>
    </row>
    <row r="9" spans="1:82" x14ac:dyDescent="0.25">
      <c r="A9" s="59">
        <v>3</v>
      </c>
      <c r="B9" s="46">
        <v>6.2469054986186334</v>
      </c>
      <c r="C9" s="97">
        <v>99.815947830878955</v>
      </c>
      <c r="D9" s="97">
        <v>148.65320479751315</v>
      </c>
      <c r="E9" s="97">
        <v>5.7265205806935446</v>
      </c>
      <c r="F9" s="97">
        <v>114.12200256628826</v>
      </c>
      <c r="G9" s="21">
        <v>32.544731509096728</v>
      </c>
      <c r="H9" s="97">
        <v>147.94139760572725</v>
      </c>
      <c r="I9" s="97">
        <v>99.815947830878955</v>
      </c>
      <c r="J9" s="97">
        <v>11.410427204871329</v>
      </c>
      <c r="K9" s="97">
        <v>5.7265205806935446</v>
      </c>
      <c r="L9" s="97">
        <v>9.7596942877332591</v>
      </c>
      <c r="M9" s="97">
        <v>32.544731509096728</v>
      </c>
      <c r="N9" s="2">
        <v>-61.903707006461829</v>
      </c>
      <c r="O9" s="97">
        <v>5.5050404337547532</v>
      </c>
      <c r="P9" s="97">
        <v>10.952613991396438</v>
      </c>
      <c r="Q9" s="97">
        <v>142.65366781676153</v>
      </c>
      <c r="R9" s="97">
        <v>5.8237390844271921</v>
      </c>
      <c r="S9" s="97">
        <v>111.56276025237318</v>
      </c>
      <c r="T9" s="21">
        <v>33.976431069357567</v>
      </c>
      <c r="U9" s="97">
        <v>142.38955435573476</v>
      </c>
      <c r="V9" s="97">
        <v>10.952613991396438</v>
      </c>
      <c r="W9" s="97">
        <v>11.416417349285451</v>
      </c>
      <c r="X9" s="97">
        <v>5.8237390844271921</v>
      </c>
      <c r="Y9" s="97">
        <v>16.428192593904111</v>
      </c>
      <c r="Z9" s="19">
        <v>33.976431069357567</v>
      </c>
      <c r="AA9" s="2">
        <v>-34.927356696196767</v>
      </c>
      <c r="AB9" s="62">
        <v>3</v>
      </c>
      <c r="AC9" s="46">
        <v>5.7348597824990861</v>
      </c>
      <c r="AD9" s="97">
        <v>99.479881642378743</v>
      </c>
      <c r="AE9" s="97">
        <v>149.76611658722692</v>
      </c>
      <c r="AF9" s="97">
        <v>5.2730579346060367</v>
      </c>
      <c r="AG9" s="97">
        <v>113.08595239655982</v>
      </c>
      <c r="AH9" s="21">
        <v>33.692541286253999</v>
      </c>
      <c r="AI9" s="97">
        <v>147.57153957412618</v>
      </c>
      <c r="AJ9" s="19">
        <v>99.479881642378743</v>
      </c>
      <c r="AK9" s="97">
        <v>14.161664254209871</v>
      </c>
      <c r="AL9" s="19">
        <v>5.2730579346060367</v>
      </c>
      <c r="AM9" s="97">
        <v>15.252538735861791</v>
      </c>
      <c r="AN9" s="21">
        <v>33.692541286253999</v>
      </c>
      <c r="AO9" s="2">
        <v>-60.750000005652161</v>
      </c>
      <c r="AP9" s="66">
        <v>3</v>
      </c>
      <c r="AQ9" s="97">
        <v>6.0070565071227406</v>
      </c>
      <c r="AR9" s="97">
        <v>99.309381336642403</v>
      </c>
      <c r="AS9" s="97">
        <v>143.5966975399428</v>
      </c>
      <c r="AT9" s="97">
        <v>75.394164301695071</v>
      </c>
      <c r="AU9" s="97">
        <v>114.10117959024926</v>
      </c>
      <c r="AV9" s="21">
        <v>35.007935053551932</v>
      </c>
      <c r="AW9" s="97">
        <v>141.66461711779073</v>
      </c>
      <c r="AX9" s="97">
        <v>99.309381336642403</v>
      </c>
      <c r="AY9" s="97">
        <v>11.014869275125669</v>
      </c>
      <c r="AZ9" s="97">
        <v>75.394164301695071</v>
      </c>
      <c r="BA9" s="97">
        <v>4.164627687029558</v>
      </c>
      <c r="BB9" s="97">
        <v>35.007935053551932</v>
      </c>
      <c r="BC9" s="2">
        <v>-12.994728446198332</v>
      </c>
      <c r="BD9" s="62">
        <v>3</v>
      </c>
      <c r="BE9" s="97">
        <v>5.8856688453680874</v>
      </c>
      <c r="BF9" s="97">
        <v>99.47543746866198</v>
      </c>
      <c r="BG9" s="97">
        <v>146.9115040005448</v>
      </c>
      <c r="BH9" s="97">
        <v>5.1316779195453108</v>
      </c>
      <c r="BI9" s="97">
        <v>113.84174205600389</v>
      </c>
      <c r="BJ9" s="21">
        <v>33.050092408713304</v>
      </c>
      <c r="BK9" s="97">
        <v>148.07963249839892</v>
      </c>
      <c r="BL9" s="97">
        <v>99.47543746866198</v>
      </c>
      <c r="BM9" s="97">
        <v>11.892598655174369</v>
      </c>
      <c r="BN9" s="97">
        <v>5.1316779195453108</v>
      </c>
      <c r="BO9" s="97">
        <v>10.063954436983401</v>
      </c>
      <c r="BP9" s="97">
        <v>33.050092408713304</v>
      </c>
      <c r="BQ9" s="2">
        <v>-63.75703917479936</v>
      </c>
      <c r="BR9" s="97">
        <v>6.2123656750008731</v>
      </c>
      <c r="BS9" s="97">
        <v>99.29330078506851</v>
      </c>
      <c r="BT9" s="97">
        <v>149.65239667722591</v>
      </c>
      <c r="BU9" s="97">
        <v>0.60566801089535516</v>
      </c>
      <c r="BV9" s="97">
        <v>113.85521239565824</v>
      </c>
      <c r="BW9" s="21">
        <v>99.281835466926779</v>
      </c>
      <c r="BX9" s="97">
        <v>150.0518713408531</v>
      </c>
      <c r="BY9" s="97">
        <v>99.29330078506851</v>
      </c>
      <c r="BZ9" s="97">
        <v>14.744118011945764</v>
      </c>
      <c r="CA9" s="97">
        <v>0.60566801089535516</v>
      </c>
      <c r="CB9" s="97">
        <v>11.713456797314828</v>
      </c>
      <c r="CC9" s="97">
        <v>99.281835466926779</v>
      </c>
      <c r="CD9" s="2">
        <v>-69.940058343756164</v>
      </c>
    </row>
    <row r="10" spans="1:82" x14ac:dyDescent="0.25">
      <c r="A10" s="59">
        <v>4</v>
      </c>
      <c r="B10" s="46">
        <v>6.0487995405765576</v>
      </c>
      <c r="C10" s="97">
        <v>99.483552396198519</v>
      </c>
      <c r="D10" s="97">
        <v>148.75109358242983</v>
      </c>
      <c r="E10" s="97">
        <v>6.0000735383998327</v>
      </c>
      <c r="F10" s="97">
        <v>113.82605718284988</v>
      </c>
      <c r="G10" s="21">
        <v>33.847959543141037</v>
      </c>
      <c r="H10" s="97">
        <v>149.85125766640741</v>
      </c>
      <c r="I10" s="97">
        <v>99.483552396198519</v>
      </c>
      <c r="J10" s="97">
        <v>12.507009988951502</v>
      </c>
      <c r="K10" s="97">
        <v>6.0000735383998327</v>
      </c>
      <c r="L10" s="97">
        <v>9.7039282907500013</v>
      </c>
      <c r="M10" s="97">
        <v>33.847959543141037</v>
      </c>
      <c r="N10" s="2">
        <v>-61.869600103845784</v>
      </c>
      <c r="O10" s="97">
        <v>5.5417363937082751</v>
      </c>
      <c r="P10" s="97">
        <v>9.0273241338676922</v>
      </c>
      <c r="Q10" s="97">
        <v>143.89594078405116</v>
      </c>
      <c r="R10" s="97">
        <v>5.8632748637088437</v>
      </c>
      <c r="S10" s="97">
        <v>113.5337914164632</v>
      </c>
      <c r="T10" s="21">
        <v>34.89547631754747</v>
      </c>
      <c r="U10" s="97">
        <v>144.92156692974933</v>
      </c>
      <c r="V10" s="97">
        <v>9.0273241338676922</v>
      </c>
      <c r="W10" s="97">
        <v>9.4969622529300022</v>
      </c>
      <c r="X10" s="97">
        <v>5.8632748637088437</v>
      </c>
      <c r="Y10" s="97">
        <v>10.393093667895245</v>
      </c>
      <c r="Z10" s="19">
        <v>34.89547631754747</v>
      </c>
      <c r="AA10" s="2">
        <v>-38.262428971034389</v>
      </c>
      <c r="AB10" s="62">
        <v>4</v>
      </c>
      <c r="AC10" s="46">
        <v>6.0657593392158553</v>
      </c>
      <c r="AD10" s="97">
        <v>99.298773338965489</v>
      </c>
      <c r="AE10" s="97">
        <v>147.67724289555741</v>
      </c>
      <c r="AF10" s="97">
        <v>6.7960921072422895</v>
      </c>
      <c r="AG10" s="97">
        <v>113.10863913584195</v>
      </c>
      <c r="AH10" s="21">
        <v>34.349755685620046</v>
      </c>
      <c r="AI10" s="97">
        <v>147.27580418069505</v>
      </c>
      <c r="AJ10" s="19">
        <v>99.298773338965489</v>
      </c>
      <c r="AK10" s="97">
        <v>13.455072994806201</v>
      </c>
      <c r="AL10" s="19">
        <v>6.7960921072422895</v>
      </c>
      <c r="AM10" s="97">
        <v>9.4467167663651175</v>
      </c>
      <c r="AN10" s="21">
        <v>34.349755685620046</v>
      </c>
      <c r="AO10" s="2">
        <v>-60.016641532815242</v>
      </c>
      <c r="AP10" s="66">
        <v>4</v>
      </c>
      <c r="AQ10" s="97">
        <v>6.2126104883651827</v>
      </c>
      <c r="AR10" s="97">
        <v>100.02882675563691</v>
      </c>
      <c r="AS10" s="97">
        <v>142.35127756630087</v>
      </c>
      <c r="AT10" s="97">
        <v>78.370146773889559</v>
      </c>
      <c r="AU10" s="97">
        <v>109.16467061276158</v>
      </c>
      <c r="AV10" s="21">
        <v>33.442230232628781</v>
      </c>
      <c r="AW10" s="97">
        <v>142.3250240513018</v>
      </c>
      <c r="AX10" s="97">
        <v>100.02882675563691</v>
      </c>
      <c r="AY10" s="97">
        <v>11.638137826726613</v>
      </c>
      <c r="AZ10" s="97">
        <v>78.370146773889559</v>
      </c>
      <c r="BA10" s="97">
        <v>1.0843366792936329</v>
      </c>
      <c r="BB10" s="97">
        <v>33.442230232628781</v>
      </c>
      <c r="BC10" s="2">
        <v>-12.307028764893881</v>
      </c>
      <c r="BD10" s="62">
        <v>4</v>
      </c>
      <c r="BE10" s="97">
        <v>4.9814061062268022</v>
      </c>
      <c r="BF10" s="97">
        <v>99.443907055133693</v>
      </c>
      <c r="BG10" s="97">
        <v>148.72790224925072</v>
      </c>
      <c r="BH10" s="97">
        <v>5.7602728958291474</v>
      </c>
      <c r="BI10" s="97">
        <v>113.70838679108095</v>
      </c>
      <c r="BJ10" s="21">
        <v>33.944079167867535</v>
      </c>
      <c r="BK10" s="97">
        <v>148.25535789356161</v>
      </c>
      <c r="BL10" s="97">
        <v>99.443907055133693</v>
      </c>
      <c r="BM10" s="97">
        <v>11.743382689381292</v>
      </c>
      <c r="BN10" s="97">
        <v>5.7602728958291474</v>
      </c>
      <c r="BO10" s="97">
        <v>11.093149555351969</v>
      </c>
      <c r="BP10" s="97">
        <v>33.944079167867535</v>
      </c>
      <c r="BQ10" s="2">
        <v>-63.040628199933423</v>
      </c>
      <c r="BR10" s="97">
        <v>6.1275386124787738</v>
      </c>
      <c r="BS10" s="97">
        <v>99.843804920641375</v>
      </c>
      <c r="BT10" s="97">
        <v>148.40085678037568</v>
      </c>
      <c r="BU10" s="97">
        <v>0.90590683146750972</v>
      </c>
      <c r="BV10" s="97">
        <v>112.31472391665154</v>
      </c>
      <c r="BW10" s="21">
        <v>99.431769759395536</v>
      </c>
      <c r="BX10" s="97">
        <v>152.32232548141889</v>
      </c>
      <c r="BY10" s="97">
        <v>99.843804920641375</v>
      </c>
      <c r="BZ10" s="97">
        <v>12.876378337138519</v>
      </c>
      <c r="CA10" s="97">
        <v>0.90590683146750972</v>
      </c>
      <c r="CB10" s="97">
        <v>10.397919736757979</v>
      </c>
      <c r="CC10" s="97">
        <v>99.431769759395536</v>
      </c>
      <c r="CD10" s="2">
        <v>-71.428179615505528</v>
      </c>
    </row>
    <row r="11" spans="1:82" x14ac:dyDescent="0.25">
      <c r="A11" s="59">
        <v>5</v>
      </c>
      <c r="B11" s="46">
        <v>6.1709599136721494</v>
      </c>
      <c r="C11" s="97">
        <v>99.320442882047246</v>
      </c>
      <c r="D11" s="97">
        <v>148.87698298580088</v>
      </c>
      <c r="E11" s="97">
        <v>6.1740941260797699</v>
      </c>
      <c r="F11" s="97">
        <v>112.92690408765802</v>
      </c>
      <c r="G11" s="21">
        <v>33.084734948970038</v>
      </c>
      <c r="H11" s="97">
        <v>148.23489164684912</v>
      </c>
      <c r="I11" s="97">
        <v>99.320442882047246</v>
      </c>
      <c r="J11" s="97">
        <v>12.193103824105538</v>
      </c>
      <c r="K11" s="97">
        <v>6.1740941260797699</v>
      </c>
      <c r="L11" s="97">
        <v>9.1153467094790468</v>
      </c>
      <c r="M11" s="97">
        <v>33.084734948970038</v>
      </c>
      <c r="N11" s="2">
        <v>-61.28392115828747</v>
      </c>
      <c r="O11" s="97">
        <v>5.5775586160413004</v>
      </c>
      <c r="P11" s="97">
        <v>10.414245173602822</v>
      </c>
      <c r="Q11" s="97">
        <v>142.18710735217476</v>
      </c>
      <c r="R11" s="97">
        <v>6.9281290556554964</v>
      </c>
      <c r="S11" s="97">
        <v>115.01877608858337</v>
      </c>
      <c r="T11" s="21">
        <v>33.263397385403458</v>
      </c>
      <c r="U11" s="97">
        <v>142.90605329022463</v>
      </c>
      <c r="V11" s="97">
        <v>10.414245173602822</v>
      </c>
      <c r="W11" s="97">
        <v>6.0382904868519542</v>
      </c>
      <c r="X11" s="97">
        <v>6.9281290556554964</v>
      </c>
      <c r="Y11" s="97">
        <v>8.7374707399316449</v>
      </c>
      <c r="Z11" s="19">
        <v>33.263397385403458</v>
      </c>
      <c r="AA11" s="2">
        <v>-36.828489620395423</v>
      </c>
      <c r="AB11" s="62">
        <v>5</v>
      </c>
      <c r="AC11" s="46">
        <v>5.7229687423540625</v>
      </c>
      <c r="AD11" s="97">
        <v>99.52906652484576</v>
      </c>
      <c r="AE11" s="97">
        <v>147.60883595599532</v>
      </c>
      <c r="AF11" s="97">
        <v>6.9505177667741851</v>
      </c>
      <c r="AG11" s="97">
        <v>113.32659472324723</v>
      </c>
      <c r="AH11" s="21">
        <v>34.240724524176727</v>
      </c>
      <c r="AI11" s="97">
        <v>150.91082040971847</v>
      </c>
      <c r="AJ11" s="19">
        <v>99.52906652484576</v>
      </c>
      <c r="AK11" s="97">
        <v>13.159079532207375</v>
      </c>
      <c r="AL11" s="19">
        <v>6.9505177667741851</v>
      </c>
      <c r="AM11" s="97">
        <v>7.6030504347548451</v>
      </c>
      <c r="AN11" s="21">
        <v>34.240724524176727</v>
      </c>
      <c r="AO11" s="2">
        <v>-61.610881298334334</v>
      </c>
      <c r="AP11" s="66">
        <v>5</v>
      </c>
      <c r="AQ11" s="97">
        <v>6.196178568847043</v>
      </c>
      <c r="AR11" s="97">
        <v>99.657040305116226</v>
      </c>
      <c r="AS11" s="97">
        <v>141.1330162319538</v>
      </c>
      <c r="AT11" s="97">
        <v>75.132566568338035</v>
      </c>
      <c r="AU11" s="97">
        <v>112.62720908802514</v>
      </c>
      <c r="AV11" s="21">
        <v>34.491372244092979</v>
      </c>
      <c r="AW11" s="97">
        <v>143.19692320986533</v>
      </c>
      <c r="AX11" s="97">
        <v>99.657040305116226</v>
      </c>
      <c r="AY11" s="97">
        <v>13.555710619743998</v>
      </c>
      <c r="AZ11" s="97">
        <v>75.132566568338035</v>
      </c>
      <c r="BA11" s="97">
        <v>3.5503054105889542</v>
      </c>
      <c r="BB11" s="97">
        <v>34.491372244092979</v>
      </c>
      <c r="BC11" s="2">
        <v>-13.905211304092797</v>
      </c>
      <c r="BD11" s="62">
        <v>5</v>
      </c>
      <c r="BE11" s="97">
        <v>6.3013007413553419</v>
      </c>
      <c r="BF11" s="97">
        <v>99.750078480232972</v>
      </c>
      <c r="BG11" s="97">
        <v>150.14591985540795</v>
      </c>
      <c r="BH11" s="97">
        <v>6.4710619388893491</v>
      </c>
      <c r="BI11" s="97">
        <v>113.41862351536864</v>
      </c>
      <c r="BJ11" s="21">
        <v>33.1656312204682</v>
      </c>
      <c r="BK11" s="97">
        <v>149.55220188659484</v>
      </c>
      <c r="BL11" s="97">
        <v>99.750078480232972</v>
      </c>
      <c r="BM11" s="97">
        <v>13.569063371669694</v>
      </c>
      <c r="BN11" s="97">
        <v>6.4710619388893491</v>
      </c>
      <c r="BO11" s="97">
        <v>10.722360163889629</v>
      </c>
      <c r="BP11" s="97">
        <v>33.1656312204682</v>
      </c>
      <c r="BQ11" s="2">
        <v>-59.90701925219075</v>
      </c>
      <c r="BR11" s="97">
        <v>6.0152497061039352</v>
      </c>
      <c r="BS11" s="97">
        <v>100.20100463024107</v>
      </c>
      <c r="BT11" s="97">
        <v>147.36799774887984</v>
      </c>
      <c r="BU11" s="97">
        <v>0.61061611080880462</v>
      </c>
      <c r="BV11" s="97">
        <v>113.33856761588608</v>
      </c>
      <c r="BW11" s="21">
        <v>99.354331817965047</v>
      </c>
      <c r="BX11" s="97">
        <v>150.55766626646539</v>
      </c>
      <c r="BY11" s="97">
        <v>100.20100463024107</v>
      </c>
      <c r="BZ11" s="97">
        <v>10.919160156700364</v>
      </c>
      <c r="CA11" s="97">
        <v>0.61061611080880462</v>
      </c>
      <c r="CB11" s="97">
        <v>9.7480742609789246</v>
      </c>
      <c r="CC11" s="97">
        <v>99.354331817965047</v>
      </c>
      <c r="CD11" s="2">
        <v>-73.224750823837212</v>
      </c>
    </row>
    <row r="12" spans="1:82" x14ac:dyDescent="0.25">
      <c r="A12" s="59">
        <v>6</v>
      </c>
      <c r="B12" s="46">
        <v>6.3730113737838829</v>
      </c>
      <c r="C12" s="97">
        <v>99.520706482258305</v>
      </c>
      <c r="D12" s="97">
        <v>148.02548946475756</v>
      </c>
      <c r="E12" s="97">
        <v>6.6871299540746456</v>
      </c>
      <c r="F12" s="97">
        <v>115.44580643062616</v>
      </c>
      <c r="G12" s="21">
        <v>33.450430872130354</v>
      </c>
      <c r="H12" s="97">
        <v>148.52228009587316</v>
      </c>
      <c r="I12" s="97">
        <v>99.520706482258305</v>
      </c>
      <c r="J12" s="97">
        <v>11.565466102359963</v>
      </c>
      <c r="K12" s="97">
        <v>6.6871299540746456</v>
      </c>
      <c r="L12" s="97">
        <v>4.6596515037027961</v>
      </c>
      <c r="M12" s="97">
        <v>33.450430872130354</v>
      </c>
      <c r="N12" s="2">
        <v>-62.335472552792282</v>
      </c>
      <c r="O12" s="97">
        <v>5.5775783240547296</v>
      </c>
      <c r="P12" s="97">
        <v>10.660797048357864</v>
      </c>
      <c r="Q12" s="97">
        <v>142.80259547619369</v>
      </c>
      <c r="R12" s="97">
        <v>5.3526226771513024</v>
      </c>
      <c r="S12" s="97">
        <v>113.21972048094698</v>
      </c>
      <c r="T12" s="21">
        <v>32.343185283375604</v>
      </c>
      <c r="U12" s="97">
        <v>145.06800080426635</v>
      </c>
      <c r="V12" s="97">
        <v>10.660797048357864</v>
      </c>
      <c r="W12" s="97">
        <v>10.4929324279922</v>
      </c>
      <c r="X12" s="97">
        <v>5.3526226771513024</v>
      </c>
      <c r="Y12" s="97">
        <v>7.4684188408556462</v>
      </c>
      <c r="Z12" s="19">
        <v>32.343185283375604</v>
      </c>
      <c r="AA12" s="2">
        <v>-42.325411969963042</v>
      </c>
      <c r="AB12" s="62">
        <v>6</v>
      </c>
      <c r="AC12" s="46">
        <v>6.8443981212966927</v>
      </c>
      <c r="AD12" s="97">
        <v>99.516185559680352</v>
      </c>
      <c r="AE12" s="97">
        <v>150.33572893321215</v>
      </c>
      <c r="AF12" s="97">
        <v>5.7822857539945129</v>
      </c>
      <c r="AG12" s="97">
        <v>112.8505781659008</v>
      </c>
      <c r="AH12" s="21">
        <v>32.672718591732782</v>
      </c>
      <c r="AI12" s="97">
        <v>149.44697879637403</v>
      </c>
      <c r="AJ12" s="19">
        <v>99.516185559680352</v>
      </c>
      <c r="AK12" s="97">
        <v>10.911329834217684</v>
      </c>
      <c r="AL12" s="19">
        <v>5.7822857539945129</v>
      </c>
      <c r="AM12" s="97">
        <v>9.4051720190954509</v>
      </c>
      <c r="AN12" s="21">
        <v>32.672718591732782</v>
      </c>
      <c r="AO12" s="2">
        <v>-61.064906093241191</v>
      </c>
      <c r="AP12" s="66">
        <v>6</v>
      </c>
      <c r="AQ12" s="97">
        <v>5.69109784891406</v>
      </c>
      <c r="AR12" s="97">
        <v>99.681959972515401</v>
      </c>
      <c r="AS12" s="97">
        <v>143.17956834676764</v>
      </c>
      <c r="AT12" s="97">
        <v>78.04893510953957</v>
      </c>
      <c r="AU12" s="97">
        <v>113.71357140996628</v>
      </c>
      <c r="AV12" s="21">
        <v>33.960673571271904</v>
      </c>
      <c r="AW12" s="97">
        <v>140.12862326186766</v>
      </c>
      <c r="AX12" s="97">
        <v>99.681959972515401</v>
      </c>
      <c r="AY12" s="97">
        <v>11.116216561138472</v>
      </c>
      <c r="AZ12" s="97">
        <v>78.04893510953957</v>
      </c>
      <c r="BA12" s="97">
        <v>4.1689137410982422</v>
      </c>
      <c r="BB12" s="97">
        <v>33.960673571271904</v>
      </c>
      <c r="BC12" s="2">
        <v>-12.006591245251011</v>
      </c>
      <c r="BD12" s="62">
        <v>6</v>
      </c>
      <c r="BE12" s="97">
        <v>6.1794621204087248</v>
      </c>
      <c r="BF12" s="97">
        <v>99.294809971408341</v>
      </c>
      <c r="BG12" s="97">
        <v>148.59388042121051</v>
      </c>
      <c r="BH12" s="97">
        <v>6.4010877292881183</v>
      </c>
      <c r="BI12" s="97">
        <v>115.25551587732852</v>
      </c>
      <c r="BJ12" s="21">
        <v>33.343589016876855</v>
      </c>
      <c r="BK12" s="97">
        <v>151.9173413100512</v>
      </c>
      <c r="BL12" s="97">
        <v>99.294809971408341</v>
      </c>
      <c r="BM12" s="97">
        <v>10.368837411104291</v>
      </c>
      <c r="BN12" s="97">
        <v>6.4010877292881183</v>
      </c>
      <c r="BO12" s="97">
        <v>8.7872607801736216</v>
      </c>
      <c r="BP12" s="97">
        <v>33.343589016876855</v>
      </c>
      <c r="BQ12" s="2">
        <v>-61.587392985734581</v>
      </c>
      <c r="BR12" s="97">
        <v>6.7110750387640756</v>
      </c>
      <c r="BS12" s="97">
        <v>99.426918175926176</v>
      </c>
      <c r="BT12" s="97">
        <v>150.25787397484862</v>
      </c>
      <c r="BU12" s="97">
        <v>0.71215615917107233</v>
      </c>
      <c r="BV12" s="97">
        <v>113.31922356567918</v>
      </c>
      <c r="BW12" s="21">
        <v>99.645375800479016</v>
      </c>
      <c r="BX12" s="97">
        <v>148.49842506512843</v>
      </c>
      <c r="BY12" s="97">
        <v>99.426918175926176</v>
      </c>
      <c r="BZ12" s="97">
        <v>12.749692094313588</v>
      </c>
      <c r="CA12" s="97">
        <v>0.71215615917107233</v>
      </c>
      <c r="CB12" s="97">
        <v>10.780707671314778</v>
      </c>
      <c r="CC12" s="97">
        <v>99.645375800479016</v>
      </c>
      <c r="CD12" s="2">
        <v>-70.103868166696344</v>
      </c>
    </row>
    <row r="13" spans="1:82" x14ac:dyDescent="0.25">
      <c r="A13" s="59">
        <v>7</v>
      </c>
      <c r="B13" s="46">
        <v>6.1292793146997218</v>
      </c>
      <c r="C13" s="97">
        <v>98.056315743908542</v>
      </c>
      <c r="D13" s="97">
        <v>148.87183023380177</v>
      </c>
      <c r="E13" s="97">
        <v>7.2620882693578785</v>
      </c>
      <c r="F13" s="97">
        <v>114.76970231431405</v>
      </c>
      <c r="G13" s="21">
        <v>33.754839220045454</v>
      </c>
      <c r="H13" s="97">
        <v>148.68414280819255</v>
      </c>
      <c r="I13" s="97">
        <v>98.056315743908542</v>
      </c>
      <c r="J13" s="97">
        <v>11.974673558437331</v>
      </c>
      <c r="K13" s="97">
        <v>7.2620882693578785</v>
      </c>
      <c r="L13" s="97">
        <v>12.650153323443455</v>
      </c>
      <c r="M13" s="97">
        <v>33.754839220045454</v>
      </c>
      <c r="N13" s="2">
        <v>-57.5848690230561</v>
      </c>
      <c r="O13" s="97">
        <v>6.4949898131339925</v>
      </c>
      <c r="P13" s="97">
        <v>10.769366372176872</v>
      </c>
      <c r="Q13" s="97">
        <v>139.50514083189054</v>
      </c>
      <c r="R13" s="97">
        <v>5.3753516332391564</v>
      </c>
      <c r="S13" s="97">
        <v>109.58410796662839</v>
      </c>
      <c r="T13" s="21">
        <v>33.638779162774902</v>
      </c>
      <c r="U13" s="97">
        <v>145.9462034896317</v>
      </c>
      <c r="V13" s="97">
        <v>10.769366372176872</v>
      </c>
      <c r="W13" s="97">
        <v>10.668529838186064</v>
      </c>
      <c r="X13" s="97">
        <v>5.3753516332391564</v>
      </c>
      <c r="Y13" s="97">
        <v>9.9504730578018243</v>
      </c>
      <c r="Z13" s="19">
        <v>33.638779162774902</v>
      </c>
      <c r="AA13" s="2">
        <v>-40.450189525872439</v>
      </c>
      <c r="AB13" s="62">
        <v>7</v>
      </c>
      <c r="AC13" s="46">
        <v>6.1339992682770754</v>
      </c>
      <c r="AD13" s="97">
        <v>98.893843627980061</v>
      </c>
      <c r="AE13" s="97">
        <v>150.2965342184377</v>
      </c>
      <c r="AF13" s="97">
        <v>5.5304721842784597</v>
      </c>
      <c r="AG13" s="97">
        <v>114.46548730384897</v>
      </c>
      <c r="AH13" s="21">
        <v>33.893334834105332</v>
      </c>
      <c r="AI13" s="97">
        <v>149.60733504540974</v>
      </c>
      <c r="AJ13" s="19">
        <v>98.893843627980061</v>
      </c>
      <c r="AK13" s="97">
        <v>13.197161391478495</v>
      </c>
      <c r="AL13" s="19">
        <v>5.5304721842784597</v>
      </c>
      <c r="AM13" s="97">
        <v>9.9363643032401718</v>
      </c>
      <c r="AN13" s="21">
        <v>33.893334834105332</v>
      </c>
      <c r="AO13" s="2">
        <v>-62.454876589121909</v>
      </c>
      <c r="AP13" s="66">
        <v>7</v>
      </c>
      <c r="AQ13" s="97">
        <v>6.3661697030622184</v>
      </c>
      <c r="AR13" s="97">
        <v>100.4011340642751</v>
      </c>
      <c r="AS13" s="97">
        <v>143.90227003716001</v>
      </c>
      <c r="AT13" s="97">
        <v>74.090952610947454</v>
      </c>
      <c r="AU13" s="97">
        <v>117.54905447610777</v>
      </c>
      <c r="AV13" s="21">
        <v>32.343444265204923</v>
      </c>
      <c r="AW13" s="97">
        <v>145.12259387867419</v>
      </c>
      <c r="AX13" s="97">
        <v>100.4011340642751</v>
      </c>
      <c r="AY13" s="97">
        <v>13.446216301417541</v>
      </c>
      <c r="AZ13" s="97">
        <v>74.090952610947454</v>
      </c>
      <c r="BA13" s="97">
        <v>4.0703943785672134</v>
      </c>
      <c r="BB13" s="97">
        <v>32.343444265204923</v>
      </c>
      <c r="BC13" s="2">
        <v>-13.96604525032625</v>
      </c>
      <c r="BD13" s="62">
        <v>7</v>
      </c>
      <c r="BE13" s="97">
        <v>5.8124156520074965</v>
      </c>
      <c r="BF13" s="97">
        <v>99.75237213217423</v>
      </c>
      <c r="BG13" s="97">
        <v>149.34169191498509</v>
      </c>
      <c r="BH13" s="97">
        <v>5.7280988817744483</v>
      </c>
      <c r="BI13" s="97">
        <v>113.45320434792875</v>
      </c>
      <c r="BJ13" s="21">
        <v>33.631577466224257</v>
      </c>
      <c r="BK13" s="97">
        <v>149.74664324378006</v>
      </c>
      <c r="BL13" s="97">
        <v>99.75237213217423</v>
      </c>
      <c r="BM13" s="97">
        <v>12.30624380804259</v>
      </c>
      <c r="BN13" s="97">
        <v>5.7280988817744483</v>
      </c>
      <c r="BO13" s="97">
        <v>11.776757822698116</v>
      </c>
      <c r="BP13" s="97">
        <v>33.631577466224257</v>
      </c>
      <c r="BQ13" s="2">
        <v>-61.728405122118509</v>
      </c>
      <c r="BR13" s="97">
        <v>7.2103499825898494</v>
      </c>
      <c r="BS13" s="97">
        <v>99.710749366851161</v>
      </c>
      <c r="BT13" s="97">
        <v>149.19023703522129</v>
      </c>
      <c r="BU13" s="97">
        <v>0.82071649808251279</v>
      </c>
      <c r="BV13" s="97">
        <v>115.24318198885926</v>
      </c>
      <c r="BW13" s="21">
        <v>99.333918841342623</v>
      </c>
      <c r="BX13" s="97">
        <v>150.5219354877934</v>
      </c>
      <c r="BY13" s="97">
        <v>99.710749366851161</v>
      </c>
      <c r="BZ13" s="97">
        <v>12.312734731652055</v>
      </c>
      <c r="CA13" s="97">
        <v>0.82071649808251279</v>
      </c>
      <c r="CB13" s="97">
        <v>10.224574378385425</v>
      </c>
      <c r="CC13" s="97">
        <v>99.333918841342623</v>
      </c>
      <c r="CD13" s="2">
        <v>-70.386217033135281</v>
      </c>
    </row>
    <row r="14" spans="1:82" x14ac:dyDescent="0.25">
      <c r="A14" s="59">
        <v>8</v>
      </c>
      <c r="B14" s="46">
        <v>6.8692839695801569</v>
      </c>
      <c r="C14" s="97">
        <v>99.217674296768223</v>
      </c>
      <c r="D14" s="97">
        <v>149.70790427112621</v>
      </c>
      <c r="E14" s="97">
        <v>5.1324591985932297</v>
      </c>
      <c r="F14" s="97">
        <v>111.72135815892045</v>
      </c>
      <c r="G14" s="21">
        <v>34.387810062606796</v>
      </c>
      <c r="H14" s="97">
        <v>146.78691929924028</v>
      </c>
      <c r="I14" s="97">
        <v>99.217674296768223</v>
      </c>
      <c r="J14" s="97">
        <v>11.666426600781284</v>
      </c>
      <c r="K14" s="97">
        <v>5.1324591985932297</v>
      </c>
      <c r="L14" s="97">
        <v>11.570830610552264</v>
      </c>
      <c r="M14" s="97">
        <v>34.387810062606796</v>
      </c>
      <c r="N14" s="2">
        <v>-60.98191631807984</v>
      </c>
      <c r="O14" s="97">
        <v>5.7333331863414045</v>
      </c>
      <c r="P14" s="97">
        <v>11.101648381165738</v>
      </c>
      <c r="Q14" s="97">
        <v>140.76814080000102</v>
      </c>
      <c r="R14" s="97">
        <v>6.9771508832564555</v>
      </c>
      <c r="S14" s="97">
        <v>112.39942693720548</v>
      </c>
      <c r="T14" s="21">
        <v>34.550615917520688</v>
      </c>
      <c r="U14" s="97">
        <v>142.67982275485832</v>
      </c>
      <c r="V14" s="97">
        <v>11.101648381165738</v>
      </c>
      <c r="W14" s="97">
        <v>10.653297300645718</v>
      </c>
      <c r="X14" s="97">
        <v>6.9771508832564555</v>
      </c>
      <c r="Y14" s="97">
        <v>7.7269614306275649</v>
      </c>
      <c r="Z14" s="19">
        <v>34.550615917520688</v>
      </c>
      <c r="AA14" s="2">
        <v>-38.152872691480944</v>
      </c>
      <c r="AB14" s="62">
        <v>8</v>
      </c>
      <c r="AC14" s="46">
        <v>6.2957994847960119</v>
      </c>
      <c r="AD14" s="97">
        <v>100.27217628249097</v>
      </c>
      <c r="AE14" s="97">
        <v>150.69662133549505</v>
      </c>
      <c r="AF14" s="97">
        <v>6.8132712702682383</v>
      </c>
      <c r="AG14" s="97">
        <v>115.91442524256398</v>
      </c>
      <c r="AH14" s="21">
        <v>33.692898235476683</v>
      </c>
      <c r="AI14" s="97">
        <v>146.21198083754183</v>
      </c>
      <c r="AJ14" s="97">
        <v>100.27217628249097</v>
      </c>
      <c r="AK14" s="97">
        <v>10.820976203762024</v>
      </c>
      <c r="AL14" s="19">
        <v>6.8132712702682383</v>
      </c>
      <c r="AM14" s="97">
        <v>9.050859084164264</v>
      </c>
      <c r="AN14" s="21">
        <v>33.692898235476683</v>
      </c>
      <c r="AO14" s="2">
        <v>-59.62963228911056</v>
      </c>
      <c r="AP14" s="66">
        <v>8</v>
      </c>
      <c r="AQ14" s="97">
        <v>5.1341024548828518</v>
      </c>
      <c r="AR14" s="97">
        <v>99.526357544366505</v>
      </c>
      <c r="AS14" s="97">
        <v>142.94490101933235</v>
      </c>
      <c r="AT14" s="97">
        <v>76.219512476653847</v>
      </c>
      <c r="AU14" s="97">
        <v>113.18891254533919</v>
      </c>
      <c r="AV14" s="21">
        <v>31.717814406461915</v>
      </c>
      <c r="AW14" s="97">
        <v>143.23869228472913</v>
      </c>
      <c r="AX14" s="97">
        <v>99.526357544366505</v>
      </c>
      <c r="AY14" s="97">
        <v>11.476486981060996</v>
      </c>
      <c r="AZ14" s="97">
        <v>76.219512476653847</v>
      </c>
      <c r="BA14" s="97">
        <v>3.4882185918409769</v>
      </c>
      <c r="BB14" s="97">
        <v>31.717814406461915</v>
      </c>
      <c r="BC14" s="2">
        <v>-12.870617627745592</v>
      </c>
      <c r="BD14" s="62">
        <v>8</v>
      </c>
      <c r="BE14" s="97">
        <v>6.4924467513585347</v>
      </c>
      <c r="BF14" s="97">
        <v>99.604923839861272</v>
      </c>
      <c r="BG14" s="97">
        <v>149.95364672636612</v>
      </c>
      <c r="BH14" s="97">
        <v>6.9968927689982028</v>
      </c>
      <c r="BI14" s="97">
        <v>114.03433740707766</v>
      </c>
      <c r="BJ14" s="21">
        <v>34.082128658365868</v>
      </c>
      <c r="BK14" s="97">
        <v>146.98732422126099</v>
      </c>
      <c r="BL14" s="97">
        <v>99.604923839861272</v>
      </c>
      <c r="BM14" s="97">
        <v>9.0517635613307519</v>
      </c>
      <c r="BN14" s="97">
        <v>6.9968927689982028</v>
      </c>
      <c r="BO14" s="97">
        <v>5.6509820562447217</v>
      </c>
      <c r="BP14" s="97">
        <v>34.082128658365868</v>
      </c>
      <c r="BQ14" s="2">
        <v>-60.583845346802605</v>
      </c>
      <c r="BR14" s="97">
        <v>5.9595088995158871</v>
      </c>
      <c r="BS14" s="97">
        <v>99.026151659041361</v>
      </c>
      <c r="BT14" s="97">
        <v>147.74429868076299</v>
      </c>
      <c r="BU14" s="97">
        <v>1.0602258208187894</v>
      </c>
      <c r="BV14" s="97">
        <v>114.83463007284902</v>
      </c>
      <c r="BW14" s="21">
        <v>99.482899786139185</v>
      </c>
      <c r="BX14" s="97">
        <v>147.15698847343242</v>
      </c>
      <c r="BY14" s="97">
        <v>99.026151659041361</v>
      </c>
      <c r="BZ14" s="97">
        <v>12.640086417526344</v>
      </c>
      <c r="CA14" s="97">
        <v>1.0602258208187894</v>
      </c>
      <c r="CB14" s="97">
        <v>13.962818723715964</v>
      </c>
      <c r="CC14" s="97">
        <v>99.482899786139185</v>
      </c>
      <c r="CD14" s="2">
        <v>-66.219601564721842</v>
      </c>
    </row>
    <row r="15" spans="1:82" x14ac:dyDescent="0.25">
      <c r="A15" s="59">
        <v>9</v>
      </c>
      <c r="B15" s="46">
        <v>5.7646042857820046</v>
      </c>
      <c r="C15" s="97">
        <v>99.469315764651398</v>
      </c>
      <c r="D15" s="97">
        <v>148.14884907010108</v>
      </c>
      <c r="E15" s="97">
        <v>5.1980136269266399</v>
      </c>
      <c r="F15" s="97">
        <v>114.33026237078248</v>
      </c>
      <c r="G15" s="21">
        <v>32.370795438506633</v>
      </c>
      <c r="H15" s="97">
        <v>147.42796583914497</v>
      </c>
      <c r="I15" s="97">
        <v>99.469315764651398</v>
      </c>
      <c r="J15" s="97">
        <v>12.991019352834709</v>
      </c>
      <c r="K15" s="97">
        <v>5.1980136269266399</v>
      </c>
      <c r="L15" s="97">
        <v>12.153701993124981</v>
      </c>
      <c r="M15" s="97">
        <v>32.370795438506633</v>
      </c>
      <c r="N15" s="2">
        <v>-62.575071321811762</v>
      </c>
      <c r="O15" s="97">
        <v>5.0618935693676956</v>
      </c>
      <c r="P15" s="97">
        <v>13.087560829133324</v>
      </c>
      <c r="Q15" s="97">
        <v>142.77814027763671</v>
      </c>
      <c r="R15" s="97">
        <v>7.1508379563930839</v>
      </c>
      <c r="S15" s="97">
        <v>110.46179134524239</v>
      </c>
      <c r="T15" s="21">
        <v>34.18653905117705</v>
      </c>
      <c r="U15" s="97">
        <v>144.41844692719005</v>
      </c>
      <c r="V15" s="97">
        <v>13.087560829133324</v>
      </c>
      <c r="W15" s="97">
        <v>11.806314098226029</v>
      </c>
      <c r="X15" s="97">
        <v>7.1508379563930839</v>
      </c>
      <c r="Y15" s="97">
        <v>5.6617818466880081</v>
      </c>
      <c r="Z15" s="19">
        <v>34.18653905117705</v>
      </c>
      <c r="AA15" s="2">
        <v>-39.787390133829305</v>
      </c>
      <c r="AB15" s="62">
        <v>9</v>
      </c>
      <c r="AC15" s="46">
        <v>5.7153143819975369</v>
      </c>
      <c r="AD15" s="97">
        <v>100.03954048649237</v>
      </c>
      <c r="AE15" s="97">
        <v>148.07645483378036</v>
      </c>
      <c r="AF15" s="97">
        <v>5.5210365815259959</v>
      </c>
      <c r="AG15" s="97">
        <v>112.40824003242129</v>
      </c>
      <c r="AH15" s="21">
        <v>33.647800545860555</v>
      </c>
      <c r="AI15" s="97">
        <v>151.07193555722063</v>
      </c>
      <c r="AJ15" s="97">
        <v>100.03954048649237</v>
      </c>
      <c r="AK15" s="97">
        <v>11.797882791294969</v>
      </c>
      <c r="AL15" s="19">
        <v>5.5210365815259959</v>
      </c>
      <c r="AM15" s="97">
        <v>11.823146619322205</v>
      </c>
      <c r="AN15" s="21">
        <v>33.647800545860555</v>
      </c>
      <c r="AO15" s="2">
        <v>-62.567652932001984</v>
      </c>
      <c r="AP15" s="66">
        <v>9</v>
      </c>
      <c r="AQ15" s="97">
        <v>5.3297120584445521</v>
      </c>
      <c r="AR15" s="97">
        <v>99.783592759067602</v>
      </c>
      <c r="AS15" s="97">
        <v>142.34409973150824</v>
      </c>
      <c r="AT15" s="97">
        <v>77.834622908121744</v>
      </c>
      <c r="AU15" s="97">
        <v>110.84771777276511</v>
      </c>
      <c r="AV15" s="21">
        <v>33.620160196402942</v>
      </c>
      <c r="AW15" s="97">
        <v>146.9791392263422</v>
      </c>
      <c r="AX15" s="97">
        <v>99.783592759067602</v>
      </c>
      <c r="AY15" s="97">
        <v>8.2801321202658009</v>
      </c>
      <c r="AZ15" s="97">
        <v>77.834622908121744</v>
      </c>
      <c r="BA15" s="97">
        <v>3.3870148078589546</v>
      </c>
      <c r="BB15" s="97">
        <v>33.620160196402942</v>
      </c>
      <c r="BC15" s="2">
        <v>-12.840074962687055</v>
      </c>
      <c r="BD15" s="62">
        <v>9</v>
      </c>
      <c r="BE15" s="97">
        <v>6.7127529345055459</v>
      </c>
      <c r="BF15" s="97">
        <v>98.882239184419404</v>
      </c>
      <c r="BG15" s="97">
        <v>148.36275452914347</v>
      </c>
      <c r="BH15" s="97">
        <v>5.6473109322223962</v>
      </c>
      <c r="BI15" s="97">
        <v>114.56774278478261</v>
      </c>
      <c r="BJ15" s="21">
        <v>34.413635879711791</v>
      </c>
      <c r="BK15" s="97">
        <v>149.28953626471153</v>
      </c>
      <c r="BL15" s="97">
        <v>98.882239184419404</v>
      </c>
      <c r="BM15" s="97">
        <v>11.191300155693662</v>
      </c>
      <c r="BN15" s="97">
        <v>5.6473109322223962</v>
      </c>
      <c r="BO15" s="97">
        <v>13.840449620475066</v>
      </c>
      <c r="BP15" s="97">
        <v>34.413635879711791</v>
      </c>
      <c r="BQ15" s="2">
        <v>-59.609695088681647</v>
      </c>
      <c r="BR15" s="97">
        <v>6.4526422302790793</v>
      </c>
      <c r="BS15" s="97">
        <v>99.159782899473186</v>
      </c>
      <c r="BT15" s="97">
        <v>148.89585506332736</v>
      </c>
      <c r="BU15" s="97">
        <v>1.285256210821911</v>
      </c>
      <c r="BV15" s="97">
        <v>113.37445437257871</v>
      </c>
      <c r="BW15" s="21">
        <v>100.25559619940985</v>
      </c>
      <c r="BX15" s="97">
        <v>150.33911308107417</v>
      </c>
      <c r="BY15" s="97">
        <v>99.159782899473186</v>
      </c>
      <c r="BZ15" s="97">
        <v>11.680500607675208</v>
      </c>
      <c r="CA15" s="97">
        <v>1.285256210821911</v>
      </c>
      <c r="CB15" s="97">
        <v>11.203359561591721</v>
      </c>
      <c r="CC15" s="97">
        <v>100.25559619940985</v>
      </c>
      <c r="CD15" s="2">
        <v>-68.854272592846939</v>
      </c>
    </row>
    <row r="16" spans="1:82" x14ac:dyDescent="0.25">
      <c r="A16" s="59">
        <v>10</v>
      </c>
      <c r="B16" s="46">
        <v>6.5856047097514541</v>
      </c>
      <c r="C16" s="97">
        <v>98.689406013669313</v>
      </c>
      <c r="D16" s="97">
        <v>148.02786461149492</v>
      </c>
      <c r="E16" s="97">
        <v>5.4544100070156292</v>
      </c>
      <c r="F16" s="97">
        <v>112.32378025545951</v>
      </c>
      <c r="G16" s="21">
        <v>33.806066770997823</v>
      </c>
      <c r="H16" s="97">
        <v>148.03935365176417</v>
      </c>
      <c r="I16" s="97">
        <v>98.689406013669313</v>
      </c>
      <c r="J16" s="97">
        <v>10.748870647716792</v>
      </c>
      <c r="K16" s="97">
        <v>5.4544100070156292</v>
      </c>
      <c r="L16" s="97">
        <v>13.325806089841146</v>
      </c>
      <c r="M16" s="97">
        <v>33.806066770997823</v>
      </c>
      <c r="N16" s="2">
        <v>-60.135531664844194</v>
      </c>
      <c r="O16" s="97">
        <v>5.5435076270123895</v>
      </c>
      <c r="P16" s="97">
        <v>12.565338847362813</v>
      </c>
      <c r="Q16" s="97">
        <v>144.26325830803503</v>
      </c>
      <c r="R16" s="97">
        <v>6.1131607939171282</v>
      </c>
      <c r="S16" s="97">
        <v>113.61482416670222</v>
      </c>
      <c r="T16" s="21">
        <v>35.415552039689743</v>
      </c>
      <c r="U16" s="97">
        <v>143.8043321029356</v>
      </c>
      <c r="V16" s="97">
        <v>12.565338847362813</v>
      </c>
      <c r="W16" s="97">
        <v>15.65415187177196</v>
      </c>
      <c r="X16" s="97">
        <v>6.1131607939171282</v>
      </c>
      <c r="Y16" s="97">
        <v>10.963922425200527</v>
      </c>
      <c r="Z16" s="19">
        <v>35.415552039689743</v>
      </c>
      <c r="AA16" s="2">
        <v>-39.389646908351338</v>
      </c>
      <c r="AB16" s="62">
        <v>10</v>
      </c>
      <c r="AC16" s="46">
        <v>6.1464912781775336</v>
      </c>
      <c r="AD16" s="97">
        <v>99.819185329555879</v>
      </c>
      <c r="AE16" s="97">
        <v>150.03107222570844</v>
      </c>
      <c r="AF16" s="97">
        <v>5.9629637260920294</v>
      </c>
      <c r="AG16" s="97">
        <v>114.04499283323862</v>
      </c>
      <c r="AH16" s="21">
        <v>33.933108172041017</v>
      </c>
      <c r="AI16" s="97">
        <v>150.48579967839805</v>
      </c>
      <c r="AJ16" s="97">
        <v>99.819185329555879</v>
      </c>
      <c r="AK16" s="97">
        <v>11.361562042456443</v>
      </c>
      <c r="AL16" s="19">
        <v>5.9629637260920294</v>
      </c>
      <c r="AM16" s="97">
        <v>6.8683703252973052</v>
      </c>
      <c r="AN16" s="21">
        <v>33.933108172041017</v>
      </c>
      <c r="AO16" s="2">
        <v>-63.254501995326983</v>
      </c>
      <c r="AP16" s="66">
        <v>10</v>
      </c>
      <c r="AQ16" s="97">
        <v>5.4290764170593384</v>
      </c>
      <c r="AR16" s="97">
        <v>99.455860478703443</v>
      </c>
      <c r="AS16" s="97">
        <v>142.27003681818491</v>
      </c>
      <c r="AT16" s="97">
        <v>74.910060842517325</v>
      </c>
      <c r="AU16" s="97">
        <v>111.18373949815286</v>
      </c>
      <c r="AV16" s="21">
        <v>31.840953776697283</v>
      </c>
      <c r="AW16" s="97">
        <v>142.87642208167128</v>
      </c>
      <c r="AX16" s="97">
        <v>99.455860478703443</v>
      </c>
      <c r="AY16" s="97">
        <v>11.386134725989947</v>
      </c>
      <c r="AZ16" s="97">
        <v>74.910060842517325</v>
      </c>
      <c r="BA16" s="97">
        <v>2.8218271591775723</v>
      </c>
      <c r="BB16" s="97">
        <v>31.840953776697283</v>
      </c>
      <c r="BC16" s="2">
        <v>-13.236703809623966</v>
      </c>
      <c r="BD16" s="62">
        <v>10</v>
      </c>
      <c r="BE16" s="97">
        <v>6.2530761949655105</v>
      </c>
      <c r="BF16" s="97">
        <v>99.898101430602921</v>
      </c>
      <c r="BG16" s="97">
        <v>149.21765799248854</v>
      </c>
      <c r="BH16" s="97">
        <v>5.428808621109547</v>
      </c>
      <c r="BI16" s="97">
        <v>114.20665106214655</v>
      </c>
      <c r="BJ16" s="21">
        <v>32.807540495759085</v>
      </c>
      <c r="BK16" s="97">
        <v>149.41247651259522</v>
      </c>
      <c r="BL16" s="97">
        <v>99.898101430602921</v>
      </c>
      <c r="BM16" s="97">
        <v>12.0660095816239</v>
      </c>
      <c r="BN16" s="97">
        <v>5.428808621109547</v>
      </c>
      <c r="BO16" s="97">
        <v>2.3859716259677386</v>
      </c>
      <c r="BP16" s="97">
        <v>32.807540495759085</v>
      </c>
      <c r="BQ16" s="2">
        <v>-66.666067954880319</v>
      </c>
      <c r="BR16" s="97">
        <v>7.0533877711574569</v>
      </c>
      <c r="BS16" s="97">
        <v>98.546039730066809</v>
      </c>
      <c r="BT16" s="97">
        <v>149.30109018888706</v>
      </c>
      <c r="BU16" s="97">
        <v>1.3770625315481162</v>
      </c>
      <c r="BV16" s="97">
        <v>113.77781570911785</v>
      </c>
      <c r="BW16" s="21">
        <v>99.465650850105988</v>
      </c>
      <c r="BX16" s="97">
        <v>150.32520934827383</v>
      </c>
      <c r="BY16" s="97">
        <v>98.546039730066809</v>
      </c>
      <c r="BZ16" s="97">
        <v>12.823545025475493</v>
      </c>
      <c r="CA16" s="97">
        <v>1.3770625315481162</v>
      </c>
      <c r="CB16" s="97">
        <v>7.7398811960177785</v>
      </c>
      <c r="CC16" s="97">
        <v>99.465650850105988</v>
      </c>
      <c r="CD16" s="2">
        <v>-72.870198588123728</v>
      </c>
    </row>
    <row r="17" spans="1:82" x14ac:dyDescent="0.25">
      <c r="A17" s="59">
        <v>11</v>
      </c>
      <c r="B17" s="46">
        <v>6.309802708405889</v>
      </c>
      <c r="C17" s="97">
        <v>99.99858923279956</v>
      </c>
      <c r="D17" s="97">
        <v>149.22760868385257</v>
      </c>
      <c r="E17" s="97">
        <v>7.6290271846814957</v>
      </c>
      <c r="F17" s="97">
        <v>114.15822401252613</v>
      </c>
      <c r="G17" s="21">
        <v>33.7985742717443</v>
      </c>
      <c r="H17" s="97">
        <v>149.44093954515699</v>
      </c>
      <c r="I17" s="97">
        <v>99.99858923279956</v>
      </c>
      <c r="J17" s="97">
        <v>10.999576299657724</v>
      </c>
      <c r="K17" s="97">
        <v>7.6290271846814957</v>
      </c>
      <c r="L17" s="97">
        <v>8.2824231769639187</v>
      </c>
      <c r="M17" s="97">
        <v>33.7985742717443</v>
      </c>
      <c r="N17" s="2">
        <v>-58.83599439921619</v>
      </c>
      <c r="O17" s="97">
        <v>5.4095694094282418</v>
      </c>
      <c r="P17" s="97">
        <v>9.2343710931405152</v>
      </c>
      <c r="Q17" s="97">
        <v>142.82807112695505</v>
      </c>
      <c r="R17" s="97">
        <v>6.2162733046200911</v>
      </c>
      <c r="S17" s="97">
        <v>112.92017381546739</v>
      </c>
      <c r="T17" s="21">
        <v>34.020887919199872</v>
      </c>
      <c r="U17" s="97">
        <v>142.27713234991882</v>
      </c>
      <c r="V17" s="97">
        <v>9.2343710931405152</v>
      </c>
      <c r="W17" s="97">
        <v>13.10980562106964</v>
      </c>
      <c r="X17" s="97">
        <v>6.2162733046200911</v>
      </c>
      <c r="Y17" s="97">
        <v>2.3406603226725435</v>
      </c>
      <c r="Z17" s="19">
        <v>34.020887919199872</v>
      </c>
      <c r="AA17" s="2">
        <v>-43.405796468424121</v>
      </c>
      <c r="AB17" s="62">
        <v>11</v>
      </c>
      <c r="AC17" s="46">
        <v>5.4725096714578898</v>
      </c>
      <c r="AD17" s="97">
        <v>99.93477002592536</v>
      </c>
      <c r="AE17" s="97">
        <v>147.88560343514428</v>
      </c>
      <c r="AF17" s="97">
        <v>5.4335106662943762</v>
      </c>
      <c r="AG17" s="97">
        <v>113.22750902897866</v>
      </c>
      <c r="AH17" s="21">
        <v>32.82353292930798</v>
      </c>
      <c r="AI17" s="97">
        <v>150.15393577533621</v>
      </c>
      <c r="AJ17" s="97">
        <v>99.93477002592536</v>
      </c>
      <c r="AK17" s="97">
        <v>9.8771716303456767</v>
      </c>
      <c r="AL17" s="19">
        <v>5.4335106662943762</v>
      </c>
      <c r="AM17" s="97">
        <v>7.5417342290687923</v>
      </c>
      <c r="AN17" s="21">
        <v>32.82353292930798</v>
      </c>
      <c r="AO17" s="2">
        <v>-65.271671956503269</v>
      </c>
      <c r="AP17" s="66">
        <v>11</v>
      </c>
      <c r="AQ17" s="97">
        <v>6.8605187548250157</v>
      </c>
      <c r="AR17" s="97">
        <v>98.570802895725294</v>
      </c>
      <c r="AS17" s="97">
        <v>139.74420472528303</v>
      </c>
      <c r="AT17" s="97">
        <v>75.811467246253329</v>
      </c>
      <c r="AU17" s="97">
        <v>117.02602531157186</v>
      </c>
      <c r="AV17" s="21">
        <v>33.18072644231539</v>
      </c>
      <c r="AW17" s="97">
        <v>143.16052690219811</v>
      </c>
      <c r="AX17" s="97">
        <v>98.570802895725294</v>
      </c>
      <c r="AY17" s="97">
        <v>13.908016133028768</v>
      </c>
      <c r="AZ17" s="97">
        <v>75.811467246253329</v>
      </c>
      <c r="BA17" s="97">
        <v>0.43969286791758044</v>
      </c>
      <c r="BB17" s="97">
        <v>33.18072644231539</v>
      </c>
      <c r="BC17" s="2">
        <v>-13.869274482493152</v>
      </c>
      <c r="BD17" s="62">
        <v>11</v>
      </c>
      <c r="BE17" s="97">
        <v>6.3065189144066753</v>
      </c>
      <c r="BF17" s="97">
        <v>98.578221567589694</v>
      </c>
      <c r="BG17" s="97">
        <v>149.30177398355201</v>
      </c>
      <c r="BH17" s="97">
        <v>6.351681106537618</v>
      </c>
      <c r="BI17" s="97">
        <v>113.91160221308066</v>
      </c>
      <c r="BJ17" s="21">
        <v>35.314969621663188</v>
      </c>
      <c r="BK17" s="97">
        <v>151.41354278351773</v>
      </c>
      <c r="BL17" s="97">
        <v>98.578221567589694</v>
      </c>
      <c r="BM17" s="97">
        <v>12.043660940685855</v>
      </c>
      <c r="BN17" s="97">
        <v>6.351681106537618</v>
      </c>
      <c r="BO17" s="97">
        <v>9.5037051859699666</v>
      </c>
      <c r="BP17" s="97">
        <v>35.314969621663188</v>
      </c>
      <c r="BQ17" s="2">
        <v>-60.957011755149814</v>
      </c>
      <c r="BR17" s="97">
        <v>5.813652027235257</v>
      </c>
      <c r="BS17" s="97">
        <v>98.997000645895085</v>
      </c>
      <c r="BT17" s="97">
        <v>147.76019688857951</v>
      </c>
      <c r="BU17" s="97">
        <v>1.0300776910282581</v>
      </c>
      <c r="BV17" s="97">
        <v>112.9399876081257</v>
      </c>
      <c r="BW17" s="21">
        <v>99.514397683987724</v>
      </c>
      <c r="BX17" s="97">
        <v>149.54774110530647</v>
      </c>
      <c r="BY17" s="97">
        <v>98.997000645895085</v>
      </c>
      <c r="BZ17" s="97">
        <v>12.477145226935006</v>
      </c>
      <c r="CA17" s="97">
        <v>1.0300776910282581</v>
      </c>
      <c r="CB17" s="97">
        <v>13.748546331570708</v>
      </c>
      <c r="CC17" s="97">
        <v>99.514397683987724</v>
      </c>
      <c r="CD17" s="2">
        <v>-66.767353025413925</v>
      </c>
    </row>
    <row r="18" spans="1:82" x14ac:dyDescent="0.25">
      <c r="A18" s="59">
        <v>12</v>
      </c>
      <c r="B18" s="46">
        <v>6.4886457735999468</v>
      </c>
      <c r="C18" s="97">
        <v>98.856820716329494</v>
      </c>
      <c r="D18" s="97">
        <v>149.69495417294351</v>
      </c>
      <c r="E18" s="97">
        <v>5.3648081106796148</v>
      </c>
      <c r="F18" s="97">
        <v>110.89513082938585</v>
      </c>
      <c r="G18" s="21">
        <v>33.312604756396972</v>
      </c>
      <c r="H18" s="97">
        <v>150.09837872351784</v>
      </c>
      <c r="I18" s="97">
        <v>98.856820716329494</v>
      </c>
      <c r="J18" s="97">
        <v>12.16443458347109</v>
      </c>
      <c r="K18" s="97">
        <v>5.3648081106796148</v>
      </c>
      <c r="L18" s="97">
        <v>8.2969495529706254</v>
      </c>
      <c r="M18" s="97">
        <v>33.312604756396972</v>
      </c>
      <c r="N18" s="2">
        <v>-63.055561134948228</v>
      </c>
      <c r="O18" s="97">
        <v>5.2305259385889125</v>
      </c>
      <c r="P18" s="97">
        <v>10.909710490510873</v>
      </c>
      <c r="Q18" s="97">
        <v>142.5459883476824</v>
      </c>
      <c r="R18" s="97">
        <v>4.0496630241098543</v>
      </c>
      <c r="S18" s="97">
        <v>111.75654686156439</v>
      </c>
      <c r="T18" s="21">
        <v>32.674459433492018</v>
      </c>
      <c r="U18" s="97">
        <v>145.24073956763698</v>
      </c>
      <c r="V18" s="97">
        <v>10.909710490510873</v>
      </c>
      <c r="W18" s="97">
        <v>13.103904917450112</v>
      </c>
      <c r="X18" s="97">
        <v>4.0496630241098543</v>
      </c>
      <c r="Y18" s="97">
        <v>13.683807579858966</v>
      </c>
      <c r="Z18" s="19">
        <v>32.674459433492018</v>
      </c>
      <c r="AA18" s="2">
        <v>-42.052623857152071</v>
      </c>
      <c r="AB18" s="62">
        <v>12</v>
      </c>
      <c r="AC18" s="46">
        <v>5.8085277015922667</v>
      </c>
      <c r="AD18" s="97">
        <v>99.597560598644591</v>
      </c>
      <c r="AE18" s="97">
        <v>149.4336097226562</v>
      </c>
      <c r="AF18" s="97">
        <v>5.3816610009124481</v>
      </c>
      <c r="AG18" s="97">
        <v>112.81130971137978</v>
      </c>
      <c r="AH18" s="21">
        <v>32.953300079202904</v>
      </c>
      <c r="AI18" s="97">
        <v>148.13018979205941</v>
      </c>
      <c r="AJ18" s="97">
        <v>99.597560598644591</v>
      </c>
      <c r="AK18" s="97">
        <v>10.593921497729628</v>
      </c>
      <c r="AL18" s="19">
        <v>5.3816610009124481</v>
      </c>
      <c r="AM18" s="97">
        <v>8.168017752386092</v>
      </c>
      <c r="AN18" s="21">
        <v>32.953300079202904</v>
      </c>
      <c r="AO18" s="2">
        <v>-64.040753600788094</v>
      </c>
      <c r="AP18" s="66">
        <v>12</v>
      </c>
      <c r="AQ18" s="97">
        <v>5.2320326816464924</v>
      </c>
      <c r="AR18" s="97">
        <v>99.200739529241758</v>
      </c>
      <c r="AS18" s="97">
        <v>143.97493135657422</v>
      </c>
      <c r="AT18" s="97">
        <v>76.134841498375707</v>
      </c>
      <c r="AU18" s="97">
        <v>111.90739794088044</v>
      </c>
      <c r="AV18" s="21">
        <v>33.963327788608794</v>
      </c>
      <c r="AW18" s="97">
        <v>144.64784543642267</v>
      </c>
      <c r="AX18" s="97">
        <v>99.200739529241758</v>
      </c>
      <c r="AY18" s="97">
        <v>9.086238754519389</v>
      </c>
      <c r="AZ18" s="97">
        <v>76.134841498375707</v>
      </c>
      <c r="BA18" s="97">
        <v>1.8997908529323386</v>
      </c>
      <c r="BB18" s="97">
        <v>33.963327788608794</v>
      </c>
      <c r="BC18" s="2">
        <v>-12.976172977683298</v>
      </c>
      <c r="BD18" s="62">
        <v>12</v>
      </c>
      <c r="BE18" s="97">
        <v>5.8506397969691513</v>
      </c>
      <c r="BF18" s="97">
        <v>99.679604502765983</v>
      </c>
      <c r="BG18" s="97">
        <v>149.25633316878623</v>
      </c>
      <c r="BH18" s="97">
        <v>6.3685046099635327</v>
      </c>
      <c r="BI18" s="97">
        <v>113.39180362719638</v>
      </c>
      <c r="BJ18" s="21">
        <v>33.457985682871673</v>
      </c>
      <c r="BK18" s="97">
        <v>149.06863475195212</v>
      </c>
      <c r="BL18" s="97">
        <v>99.679604502765983</v>
      </c>
      <c r="BM18" s="97">
        <v>10.488948865996319</v>
      </c>
      <c r="BN18" s="97">
        <v>6.3685046099635327</v>
      </c>
      <c r="BO18" s="97">
        <v>6.2516359523901333</v>
      </c>
      <c r="BP18" s="97">
        <v>33.457985682871673</v>
      </c>
      <c r="BQ18" s="2">
        <v>-62.892757141707861</v>
      </c>
      <c r="BR18" s="97">
        <v>6.121999610975803</v>
      </c>
      <c r="BS18" s="97">
        <v>99.257177669837873</v>
      </c>
      <c r="BT18" s="97">
        <v>149.02769524259867</v>
      </c>
      <c r="BU18" s="97">
        <v>1.2125631192059179</v>
      </c>
      <c r="BV18" s="97">
        <v>115.28958649044316</v>
      </c>
      <c r="BW18" s="21">
        <v>99.632115594589777</v>
      </c>
      <c r="BX18" s="97">
        <v>148.37002721360983</v>
      </c>
      <c r="BY18" s="97">
        <v>99.257177669837873</v>
      </c>
      <c r="BZ18" s="97">
        <v>12.389617105977852</v>
      </c>
      <c r="CA18" s="97">
        <v>1.2125631192059179</v>
      </c>
      <c r="CB18" s="97">
        <v>8.6647153259745124</v>
      </c>
      <c r="CC18" s="97">
        <v>99.632115594589777</v>
      </c>
      <c r="CD18" s="2">
        <v>-73.252170093385786</v>
      </c>
    </row>
    <row r="19" spans="1:82" x14ac:dyDescent="0.25">
      <c r="A19" s="59">
        <v>13</v>
      </c>
      <c r="B19" s="46">
        <v>5.1001182694002063</v>
      </c>
      <c r="C19" s="97">
        <v>99.21703994521674</v>
      </c>
      <c r="D19" s="97">
        <v>150.09189894450017</v>
      </c>
      <c r="E19" s="97">
        <v>7.4188962886811201</v>
      </c>
      <c r="F19" s="97">
        <v>114.41480573135043</v>
      </c>
      <c r="G19" s="21">
        <v>34.267366009448494</v>
      </c>
      <c r="H19" s="97">
        <v>148.74106484946739</v>
      </c>
      <c r="I19" s="97">
        <v>99.21703994521674</v>
      </c>
      <c r="J19" s="97">
        <v>11.625633885952301</v>
      </c>
      <c r="K19" s="97">
        <v>7.4188962886811201</v>
      </c>
      <c r="L19" s="97">
        <v>8.2016714241574995</v>
      </c>
      <c r="M19" s="97">
        <v>34.267366009448494</v>
      </c>
      <c r="N19" s="2">
        <v>-60.661567255506846</v>
      </c>
      <c r="O19" s="97">
        <v>6.009208598051738</v>
      </c>
      <c r="P19" s="97">
        <v>10.934997887225448</v>
      </c>
      <c r="Q19" s="97">
        <v>145.12956802394189</v>
      </c>
      <c r="R19" s="97">
        <v>6.1262045626013926</v>
      </c>
      <c r="S19" s="97">
        <v>116.58009434223609</v>
      </c>
      <c r="T19" s="21">
        <v>33.877473954786467</v>
      </c>
      <c r="U19" s="97">
        <v>146.6463799190964</v>
      </c>
      <c r="V19" s="97">
        <v>10.934997887225448</v>
      </c>
      <c r="W19" s="97">
        <v>13.947036536475039</v>
      </c>
      <c r="X19" s="97">
        <v>6.1262045626013926</v>
      </c>
      <c r="Y19" s="97">
        <v>0.67639219754565616</v>
      </c>
      <c r="Z19" s="19">
        <v>33.877473954786467</v>
      </c>
      <c r="AA19" s="2">
        <v>-46.417742201656537</v>
      </c>
      <c r="AB19" s="62">
        <v>13</v>
      </c>
      <c r="AC19" s="46">
        <v>6.690881171306863</v>
      </c>
      <c r="AD19" s="97">
        <v>100.17289994244727</v>
      </c>
      <c r="AE19" s="97">
        <v>147.89309393156105</v>
      </c>
      <c r="AF19" s="97">
        <v>6.9440139848470945</v>
      </c>
      <c r="AG19" s="97">
        <v>115.59058875381692</v>
      </c>
      <c r="AH19" s="21">
        <v>34.596671440601035</v>
      </c>
      <c r="AI19" s="97">
        <v>151.31929113443059</v>
      </c>
      <c r="AJ19" s="97">
        <v>100.17289994244727</v>
      </c>
      <c r="AK19" s="97">
        <v>11.716957267976019</v>
      </c>
      <c r="AL19" s="19">
        <v>6.9440139848470945</v>
      </c>
      <c r="AM19" s="97">
        <v>8.3182781640150374</v>
      </c>
      <c r="AN19" s="21">
        <v>34.596671440601035</v>
      </c>
      <c r="AO19" s="2">
        <v>-60.171039809565045</v>
      </c>
      <c r="AP19" s="66">
        <v>13</v>
      </c>
      <c r="AQ19" s="97">
        <v>6.5368612454265822</v>
      </c>
      <c r="AR19" s="97">
        <v>99.66491945373717</v>
      </c>
      <c r="AS19" s="97">
        <v>142.48024231987603</v>
      </c>
      <c r="AT19" s="97">
        <v>75.84047254982957</v>
      </c>
      <c r="AU19" s="97">
        <v>111.05076823285748</v>
      </c>
      <c r="AV19" s="21">
        <v>34.002043108415783</v>
      </c>
      <c r="AW19" s="97">
        <v>149.03037586937663</v>
      </c>
      <c r="AX19" s="97">
        <v>99.66491945373717</v>
      </c>
      <c r="AY19" s="97">
        <v>13.836686313247139</v>
      </c>
      <c r="AZ19" s="97">
        <v>75.84047254982957</v>
      </c>
      <c r="BA19" s="97">
        <v>2.3610109998558064</v>
      </c>
      <c r="BB19" s="97">
        <v>34.002043108415783</v>
      </c>
      <c r="BC19" s="2">
        <v>-14.144507683988039</v>
      </c>
      <c r="BD19" s="62">
        <v>13</v>
      </c>
      <c r="BE19" s="97">
        <v>5.6764674813532752</v>
      </c>
      <c r="BF19" s="97">
        <v>99.71463640591638</v>
      </c>
      <c r="BG19" s="97">
        <v>147.84976023092804</v>
      </c>
      <c r="BH19" s="97">
        <v>6.4300995832800609</v>
      </c>
      <c r="BI19" s="97">
        <v>113.41721764426795</v>
      </c>
      <c r="BJ19" s="21">
        <v>33.810915311633792</v>
      </c>
      <c r="BK19" s="97">
        <v>149.73310186862832</v>
      </c>
      <c r="BL19" s="97">
        <v>99.71463640591638</v>
      </c>
      <c r="BM19" s="97">
        <v>11.662658993638562</v>
      </c>
      <c r="BN19" s="97">
        <v>6.4300995832800609</v>
      </c>
      <c r="BO19" s="97">
        <v>8.5052773178645218</v>
      </c>
      <c r="BP19" s="97">
        <v>33.810915311633792</v>
      </c>
      <c r="BQ19" s="2">
        <v>-62.145736422688522</v>
      </c>
      <c r="BR19" s="97">
        <v>5.0174736532309243</v>
      </c>
      <c r="BS19" s="97">
        <v>99.435441865729345</v>
      </c>
      <c r="BT19" s="97">
        <v>147.96267996593278</v>
      </c>
      <c r="BU19" s="97">
        <v>1.5408361774518127</v>
      </c>
      <c r="BV19" s="97">
        <v>113.84727482029646</v>
      </c>
      <c r="BW19" s="21">
        <v>99.851649306515242</v>
      </c>
      <c r="BX19" s="97">
        <v>150.38955302343882</v>
      </c>
      <c r="BY19" s="97">
        <v>99.435441865729345</v>
      </c>
      <c r="BZ19" s="97">
        <v>12.931372470164725</v>
      </c>
      <c r="CA19" s="97">
        <v>1.5408361774518127</v>
      </c>
      <c r="CB19" s="97">
        <v>7.2342546727313941</v>
      </c>
      <c r="CC19" s="97">
        <v>99.851649306515242</v>
      </c>
      <c r="CD19" s="2">
        <v>-76.829586637235522</v>
      </c>
    </row>
    <row r="20" spans="1:82" x14ac:dyDescent="0.25">
      <c r="A20" s="59">
        <v>14</v>
      </c>
      <c r="B20" s="46">
        <v>5.6646931206916893</v>
      </c>
      <c r="C20" s="97">
        <v>98.398889765645251</v>
      </c>
      <c r="D20" s="97">
        <v>148.75131818891546</v>
      </c>
      <c r="E20" s="97">
        <v>5.8941552192705817</v>
      </c>
      <c r="F20" s="97">
        <v>113.64829059707714</v>
      </c>
      <c r="G20" s="21">
        <v>33.269394421131942</v>
      </c>
      <c r="H20" s="97">
        <v>148.71650646471451</v>
      </c>
      <c r="I20" s="97">
        <v>98.398889765645251</v>
      </c>
      <c r="J20" s="97">
        <v>11.780100408548201</v>
      </c>
      <c r="K20" s="97">
        <v>5.8941552192705817</v>
      </c>
      <c r="L20" s="97">
        <v>13.741546145512736</v>
      </c>
      <c r="M20" s="97">
        <v>33.269394421131942</v>
      </c>
      <c r="N20" s="2">
        <v>-60.391641607707243</v>
      </c>
      <c r="O20" s="97">
        <v>5.6456519306484312</v>
      </c>
      <c r="P20" s="97">
        <v>9.7826817166309166</v>
      </c>
      <c r="Q20" s="97">
        <v>140.91284455085477</v>
      </c>
      <c r="R20" s="97">
        <v>5.9667133178125962</v>
      </c>
      <c r="S20" s="97">
        <v>115.19445745425367</v>
      </c>
      <c r="T20" s="21">
        <v>34.868886321253569</v>
      </c>
      <c r="U20" s="97">
        <v>146.19999548500908</v>
      </c>
      <c r="V20" s="97">
        <v>9.7826817166309166</v>
      </c>
      <c r="W20" s="97">
        <v>11.08717873189085</v>
      </c>
      <c r="X20" s="97">
        <v>5.9667133178125962</v>
      </c>
      <c r="Y20" s="97">
        <v>3.5374395319107768</v>
      </c>
      <c r="Z20" s="19">
        <v>34.868886321253569</v>
      </c>
      <c r="AA20" s="2">
        <v>-44.717019466044462</v>
      </c>
      <c r="AB20" s="62">
        <v>14</v>
      </c>
      <c r="AC20" s="46">
        <v>6.4503797478228009</v>
      </c>
      <c r="AD20" s="97">
        <v>100.36742348964084</v>
      </c>
      <c r="AE20" s="97">
        <v>147.01298287838728</v>
      </c>
      <c r="AF20" s="97">
        <v>6.0405993670249654</v>
      </c>
      <c r="AG20" s="97">
        <v>112.4875617267183</v>
      </c>
      <c r="AH20" s="21">
        <v>33.688847290267709</v>
      </c>
      <c r="AI20" s="97">
        <v>150.18039798032669</v>
      </c>
      <c r="AJ20" s="97">
        <v>100.36742348964084</v>
      </c>
      <c r="AK20" s="97">
        <v>9.5076879813438424</v>
      </c>
      <c r="AL20" s="19">
        <v>6.0405993670249654</v>
      </c>
      <c r="AM20" s="97">
        <v>12.934282803458094</v>
      </c>
      <c r="AN20" s="21">
        <v>33.688847290267709</v>
      </c>
      <c r="AO20" s="2">
        <v>-59.913995282620355</v>
      </c>
      <c r="AP20" s="66">
        <v>14</v>
      </c>
      <c r="AQ20" s="97">
        <v>6.2619191794367079</v>
      </c>
      <c r="AR20" s="97">
        <v>99.139063564940173</v>
      </c>
      <c r="AS20" s="97">
        <v>142.66544198831525</v>
      </c>
      <c r="AT20" s="97">
        <v>76.003309134420817</v>
      </c>
      <c r="AU20" s="97">
        <v>113.3865069912663</v>
      </c>
      <c r="AV20" s="21">
        <v>34.149252836866189</v>
      </c>
      <c r="AW20" s="97">
        <v>142.29491641056677</v>
      </c>
      <c r="AX20" s="97">
        <v>99.139063564940173</v>
      </c>
      <c r="AY20" s="97">
        <v>8.6143219414018617</v>
      </c>
      <c r="AZ20" s="97">
        <v>76.003309134420817</v>
      </c>
      <c r="BA20" s="97">
        <v>4.627703992482278</v>
      </c>
      <c r="BB20" s="97">
        <v>34.149252836866189</v>
      </c>
      <c r="BC20" s="2">
        <v>-12.506481599262987</v>
      </c>
      <c r="BD20" s="62">
        <v>14</v>
      </c>
      <c r="BE20" s="97">
        <v>5.289968592587444</v>
      </c>
      <c r="BF20" s="97">
        <v>99.164822647917447</v>
      </c>
      <c r="BG20" s="97">
        <v>148.8444779857503</v>
      </c>
      <c r="BH20" s="97">
        <v>5.0779826686139993</v>
      </c>
      <c r="BI20" s="97">
        <v>113.78058603231206</v>
      </c>
      <c r="BJ20" s="21">
        <v>34.313365990049171</v>
      </c>
      <c r="BK20" s="97">
        <v>148.79121815231917</v>
      </c>
      <c r="BL20" s="97">
        <v>99.164822647917447</v>
      </c>
      <c r="BM20" s="97">
        <v>12.924801025291714</v>
      </c>
      <c r="BN20" s="97">
        <v>5.0779826686139993</v>
      </c>
      <c r="BO20" s="97">
        <v>11.207392527849359</v>
      </c>
      <c r="BP20" s="97">
        <v>34.313365990049171</v>
      </c>
      <c r="BQ20" s="2">
        <v>-64.111460464372996</v>
      </c>
      <c r="BR20" s="97">
        <v>6.3347461303258683</v>
      </c>
      <c r="BS20" s="97">
        <v>99.725095793512821</v>
      </c>
      <c r="BT20" s="97">
        <v>149.19532838821195</v>
      </c>
      <c r="BU20" s="97">
        <v>0.57736495847144487</v>
      </c>
      <c r="BV20" s="97">
        <v>113.28860420235563</v>
      </c>
      <c r="BW20" s="21">
        <v>99.577616151998043</v>
      </c>
      <c r="BX20" s="97">
        <v>151.23587998442244</v>
      </c>
      <c r="BY20" s="97">
        <v>99.725095793512821</v>
      </c>
      <c r="BZ20" s="97">
        <v>11.653201775137225</v>
      </c>
      <c r="CA20" s="97">
        <v>0.57736495847144487</v>
      </c>
      <c r="CB20" s="97">
        <v>11.193909935016414</v>
      </c>
      <c r="CC20" s="97">
        <v>99.577616151998043</v>
      </c>
      <c r="CD20" s="2">
        <v>-70.641260564097394</v>
      </c>
    </row>
    <row r="21" spans="1:82" x14ac:dyDescent="0.25">
      <c r="A21" s="59">
        <v>15</v>
      </c>
      <c r="B21" s="46">
        <v>6.1172725416695455</v>
      </c>
      <c r="C21" s="97">
        <v>98.433121078072588</v>
      </c>
      <c r="D21" s="97">
        <v>147.74139395773852</v>
      </c>
      <c r="E21" s="97">
        <v>6.0878781623187539</v>
      </c>
      <c r="F21" s="97">
        <v>113.22277126963226</v>
      </c>
      <c r="G21" s="21">
        <v>33.144448765152042</v>
      </c>
      <c r="H21" s="97">
        <v>149.5239873343628</v>
      </c>
      <c r="I21" s="97">
        <v>98.433121078072588</v>
      </c>
      <c r="J21" s="97">
        <v>11.8182337838584</v>
      </c>
      <c r="K21" s="97">
        <v>6.0878781623187539</v>
      </c>
      <c r="L21" s="97">
        <v>5.785475176183775</v>
      </c>
      <c r="M21" s="97">
        <v>33.144448765152042</v>
      </c>
      <c r="N21" s="2">
        <v>-63.405405888255849</v>
      </c>
      <c r="O21" s="97">
        <v>5.8731049989838002</v>
      </c>
      <c r="P21" s="97">
        <v>11.111482943479137</v>
      </c>
      <c r="Q21" s="97">
        <v>143.60450536248666</v>
      </c>
      <c r="R21" s="97">
        <v>5.5368461544890284</v>
      </c>
      <c r="S21" s="97">
        <v>112.1697706948312</v>
      </c>
      <c r="T21" s="21">
        <v>33.379579578225467</v>
      </c>
      <c r="U21" s="97">
        <v>147.98526040364575</v>
      </c>
      <c r="V21" s="97">
        <v>11.111482943479137</v>
      </c>
      <c r="W21" s="97">
        <v>10.760957610513653</v>
      </c>
      <c r="X21" s="97">
        <v>5.5368461544890284</v>
      </c>
      <c r="Y21" s="97">
        <v>5.1628358485483279</v>
      </c>
      <c r="Z21" s="19">
        <v>33.379579578225467</v>
      </c>
      <c r="AA21" s="2">
        <v>-44.058299510821435</v>
      </c>
      <c r="AB21" s="62">
        <v>15</v>
      </c>
      <c r="AC21" s="46">
        <v>6.8233518599226537</v>
      </c>
      <c r="AD21" s="97">
        <v>99.000062389604338</v>
      </c>
      <c r="AE21" s="97">
        <v>149.03239889510138</v>
      </c>
      <c r="AF21" s="97">
        <v>6.6215126899967007</v>
      </c>
      <c r="AG21" s="97">
        <v>113.16483449800693</v>
      </c>
      <c r="AH21" s="21">
        <v>34.366315882027585</v>
      </c>
      <c r="AI21" s="97">
        <v>149.26068026527392</v>
      </c>
      <c r="AJ21" s="97">
        <v>99.000062389604338</v>
      </c>
      <c r="AK21" s="97">
        <v>9.3370329582061871</v>
      </c>
      <c r="AL21" s="19">
        <v>6.6215126899967007</v>
      </c>
      <c r="AM21" s="97">
        <v>5.1943008684615135</v>
      </c>
      <c r="AN21" s="21">
        <v>34.366315882027585</v>
      </c>
      <c r="AO21" s="2">
        <v>-61.455556257251651</v>
      </c>
      <c r="AP21" s="66">
        <v>15</v>
      </c>
      <c r="AQ21" s="97">
        <v>6.1766147709251511</v>
      </c>
      <c r="AR21" s="97">
        <v>100.23731312846698</v>
      </c>
      <c r="AS21" s="97">
        <v>144.32996471178365</v>
      </c>
      <c r="AT21" s="97">
        <v>75.79631539135714</v>
      </c>
      <c r="AU21" s="97">
        <v>109.38734353886372</v>
      </c>
      <c r="AV21" s="21">
        <v>34.607595319068906</v>
      </c>
      <c r="AW21" s="97">
        <v>147.01807752844022</v>
      </c>
      <c r="AX21" s="97">
        <v>100.23731312846698</v>
      </c>
      <c r="AY21" s="97">
        <v>12.288323333613599</v>
      </c>
      <c r="AZ21" s="97">
        <v>75.79631539135714</v>
      </c>
      <c r="BA21" s="97">
        <v>2.5642272827987997</v>
      </c>
      <c r="BB21" s="97">
        <v>34.607595319068906</v>
      </c>
      <c r="BC21" s="2">
        <v>-13.588882768276564</v>
      </c>
      <c r="BD21" s="62">
        <v>15</v>
      </c>
      <c r="BE21" s="97">
        <v>5.8034539207173035</v>
      </c>
      <c r="BF21" s="97">
        <v>99.674669810906067</v>
      </c>
      <c r="BG21" s="97">
        <v>149.20344873981747</v>
      </c>
      <c r="BH21" s="97">
        <v>6.0916979865337799</v>
      </c>
      <c r="BI21" s="97">
        <v>113.65614194685509</v>
      </c>
      <c r="BJ21" s="21">
        <v>34.906466316358546</v>
      </c>
      <c r="BK21" s="97">
        <v>151.13233767272905</v>
      </c>
      <c r="BL21" s="97">
        <v>99.674669810906067</v>
      </c>
      <c r="BM21" s="97">
        <v>12.165358294512611</v>
      </c>
      <c r="BN21" s="97">
        <v>6.0916979865337799</v>
      </c>
      <c r="BO21" s="97">
        <v>9.4464387873329922</v>
      </c>
      <c r="BP21" s="97">
        <v>34.906466316358546</v>
      </c>
      <c r="BQ21" s="2">
        <v>-62.328543358617274</v>
      </c>
      <c r="BR21" s="97">
        <v>5.3188434645071467</v>
      </c>
      <c r="BS21" s="97">
        <v>99.005197396759215</v>
      </c>
      <c r="BT21" s="97">
        <v>148.53980101634158</v>
      </c>
      <c r="BU21" s="97">
        <v>1.5027204191797665</v>
      </c>
      <c r="BV21" s="97">
        <v>113.67829919288661</v>
      </c>
      <c r="BW21" s="21">
        <v>99.435158157004821</v>
      </c>
      <c r="BX21" s="97">
        <v>144.31308368184065</v>
      </c>
      <c r="BY21" s="97">
        <v>99.005197396759215</v>
      </c>
      <c r="BZ21" s="97">
        <v>11.634257960665426</v>
      </c>
      <c r="CA21" s="97">
        <v>1.5027204191797665</v>
      </c>
      <c r="CB21" s="97">
        <v>7.8113029311529942</v>
      </c>
      <c r="CC21" s="97">
        <v>99.435158157004821</v>
      </c>
      <c r="CD21" s="2">
        <v>-74.70585201511004</v>
      </c>
    </row>
    <row r="22" spans="1:82" x14ac:dyDescent="0.25">
      <c r="A22" s="59">
        <v>16</v>
      </c>
      <c r="B22" s="46">
        <v>5.6107560026638366</v>
      </c>
      <c r="C22" s="97">
        <v>100.09072524364605</v>
      </c>
      <c r="D22" s="97">
        <v>150.87675860812303</v>
      </c>
      <c r="E22" s="97">
        <v>5.4240145187396109</v>
      </c>
      <c r="F22" s="97">
        <v>111.78089239519041</v>
      </c>
      <c r="G22" s="21">
        <v>33.499695199231567</v>
      </c>
      <c r="H22" s="97">
        <v>148.63544070266693</v>
      </c>
      <c r="I22" s="97">
        <v>100.09072524364605</v>
      </c>
      <c r="J22" s="97">
        <v>12.878627905891454</v>
      </c>
      <c r="K22" s="97">
        <v>5.4240145187396109</v>
      </c>
      <c r="L22" s="97">
        <v>7.8527644605819829</v>
      </c>
      <c r="M22" s="97">
        <v>33.499695199231567</v>
      </c>
      <c r="N22" s="2">
        <v>-64.416292223179553</v>
      </c>
      <c r="O22" s="97">
        <v>5.5516270697223415</v>
      </c>
      <c r="P22" s="97">
        <v>10.90363023585574</v>
      </c>
      <c r="Q22" s="97">
        <v>143.13564823314863</v>
      </c>
      <c r="R22" s="97">
        <v>5.568646423285224</v>
      </c>
      <c r="S22" s="97">
        <v>110.93054219112304</v>
      </c>
      <c r="T22" s="21">
        <v>33.818441506151892</v>
      </c>
      <c r="U22" s="97">
        <v>141.08897402596122</v>
      </c>
      <c r="V22" s="97">
        <v>10.90363023585574</v>
      </c>
      <c r="W22" s="97">
        <v>14.022452638534617</v>
      </c>
      <c r="X22" s="97">
        <v>5.568646423285224</v>
      </c>
      <c r="Y22" s="97">
        <v>8.8153867482212185</v>
      </c>
      <c r="Z22" s="19">
        <v>33.818441506151892</v>
      </c>
      <c r="AA22" s="2">
        <v>-40.684217074078994</v>
      </c>
      <c r="AB22" s="62">
        <v>16</v>
      </c>
      <c r="AC22" s="46">
        <v>5.5911169990779861</v>
      </c>
      <c r="AD22" s="97">
        <v>98.901073515857263</v>
      </c>
      <c r="AE22" s="97">
        <v>147.73513977666354</v>
      </c>
      <c r="AF22" s="97">
        <v>4.9998567771989748</v>
      </c>
      <c r="AG22" s="97">
        <v>114.24573467862243</v>
      </c>
      <c r="AH22" s="21">
        <v>33.012028683823182</v>
      </c>
      <c r="AI22" s="97">
        <v>149.22693173408854</v>
      </c>
      <c r="AJ22" s="97">
        <v>98.901073515857263</v>
      </c>
      <c r="AK22" s="97">
        <v>11.311216899912219</v>
      </c>
      <c r="AL22" s="19">
        <v>4.9998567771989748</v>
      </c>
      <c r="AM22" s="97">
        <v>3.1597185721223582</v>
      </c>
      <c r="AN22" s="21">
        <v>33.012028683823182</v>
      </c>
      <c r="AO22" s="2">
        <v>-68.584703045437806</v>
      </c>
      <c r="AP22" s="66">
        <v>16</v>
      </c>
      <c r="AQ22" s="97">
        <v>6.4935069251913866</v>
      </c>
      <c r="AR22" s="97">
        <v>99.272240342115168</v>
      </c>
      <c r="AS22" s="97">
        <v>141.29310887715999</v>
      </c>
      <c r="AT22" s="97">
        <v>76.820550060945351</v>
      </c>
      <c r="AU22" s="97">
        <v>112.94979545617615</v>
      </c>
      <c r="AV22" s="21">
        <v>34.320800110663804</v>
      </c>
      <c r="AW22" s="97">
        <v>149.98370155256029</v>
      </c>
      <c r="AX22" s="97">
        <v>99.272240342115168</v>
      </c>
      <c r="AY22" s="97">
        <v>9.560140131295972</v>
      </c>
      <c r="AZ22" s="97">
        <v>76.820550060945351</v>
      </c>
      <c r="BA22" s="97">
        <v>3.6634628172388801</v>
      </c>
      <c r="BB22" s="97">
        <v>34.320800110663804</v>
      </c>
      <c r="BC22" s="2">
        <v>-13.704333578263862</v>
      </c>
      <c r="BD22" s="62">
        <v>16</v>
      </c>
      <c r="BE22" s="97">
        <v>6.0354183635362038</v>
      </c>
      <c r="BF22" s="97">
        <v>98.987807536760599</v>
      </c>
      <c r="BG22" s="97">
        <v>149.26326459200939</v>
      </c>
      <c r="BH22" s="97">
        <v>4.8351266050994823</v>
      </c>
      <c r="BI22" s="97">
        <v>113.20308258000433</v>
      </c>
      <c r="BJ22" s="21">
        <v>35.567998844063794</v>
      </c>
      <c r="BK22" s="97">
        <v>150.84325886835455</v>
      </c>
      <c r="BL22" s="97">
        <v>98.987807536760599</v>
      </c>
      <c r="BM22" s="97">
        <v>11.216901578193925</v>
      </c>
      <c r="BN22" s="97">
        <v>4.8351266050994823</v>
      </c>
      <c r="BO22" s="97">
        <v>9.9298831289245921</v>
      </c>
      <c r="BP22" s="97">
        <v>35.567998844063794</v>
      </c>
      <c r="BQ22" s="2">
        <v>-64.398521819251272</v>
      </c>
      <c r="BR22" s="97">
        <v>6.1974676712326948</v>
      </c>
      <c r="BS22" s="97">
        <v>99.786116026113376</v>
      </c>
      <c r="BT22" s="97">
        <v>149.89759510099415</v>
      </c>
      <c r="BU22" s="97">
        <v>1.1847105015584998</v>
      </c>
      <c r="BV22" s="97">
        <v>114.65827231912272</v>
      </c>
      <c r="BW22" s="21">
        <v>99.733724736518383</v>
      </c>
      <c r="BX22" s="97">
        <v>148.51599074858737</v>
      </c>
      <c r="BY22" s="97">
        <v>99.786116026113376</v>
      </c>
      <c r="BZ22" s="97">
        <v>11.909742933959532</v>
      </c>
      <c r="CA22" s="97">
        <v>1.1847105015584998</v>
      </c>
      <c r="CB22" s="97">
        <v>5.7722307675664553</v>
      </c>
      <c r="CC22" s="97">
        <v>99.733724736518383</v>
      </c>
      <c r="CD22" s="2">
        <v>-78.213634339131801</v>
      </c>
    </row>
    <row r="23" spans="1:82" x14ac:dyDescent="0.25">
      <c r="A23" s="59">
        <v>17</v>
      </c>
      <c r="B23" s="46">
        <v>6.3638264681601315</v>
      </c>
      <c r="C23" s="97">
        <v>100.48634144401227</v>
      </c>
      <c r="D23" s="97">
        <v>148.63271944968835</v>
      </c>
      <c r="E23" s="97">
        <v>6.7446323408372546</v>
      </c>
      <c r="F23" s="97">
        <v>111.90369630418087</v>
      </c>
      <c r="G23" s="21">
        <v>34.329805558620372</v>
      </c>
      <c r="H23" s="97">
        <v>150.45599176949054</v>
      </c>
      <c r="I23" s="97">
        <v>100.48634144401227</v>
      </c>
      <c r="J23" s="97">
        <v>10.338361689850593</v>
      </c>
      <c r="K23" s="97">
        <v>6.7446323408372546</v>
      </c>
      <c r="L23" s="97">
        <v>7.2924450874566302</v>
      </c>
      <c r="M23" s="97">
        <v>34.329805558620372</v>
      </c>
      <c r="N23" s="2">
        <v>-61.149576821180375</v>
      </c>
      <c r="O23" s="97">
        <v>5.0690188439298298</v>
      </c>
      <c r="P23" s="97">
        <v>12.504084207111131</v>
      </c>
      <c r="Q23" s="97">
        <v>139.59659130544892</v>
      </c>
      <c r="R23" s="97">
        <v>7.0523801643358484</v>
      </c>
      <c r="S23" s="97">
        <v>112.08685839826373</v>
      </c>
      <c r="T23" s="21">
        <v>34.380592192559632</v>
      </c>
      <c r="U23" s="97">
        <v>147.82035619489545</v>
      </c>
      <c r="V23" s="97">
        <v>12.504084207111131</v>
      </c>
      <c r="W23" s="97">
        <v>13.525607899886687</v>
      </c>
      <c r="X23" s="97">
        <v>7.0523801643358484</v>
      </c>
      <c r="Y23" s="97">
        <v>12.29055077936151</v>
      </c>
      <c r="Z23" s="19">
        <v>34.380592192559632</v>
      </c>
      <c r="AA23" s="2">
        <v>-36.342968380959313</v>
      </c>
      <c r="AB23" s="62">
        <v>17</v>
      </c>
      <c r="AC23" s="46">
        <v>6.928609275025253</v>
      </c>
      <c r="AD23" s="97">
        <v>99.725174888682588</v>
      </c>
      <c r="AE23" s="97">
        <v>146.15556392203285</v>
      </c>
      <c r="AF23" s="97">
        <v>5.2637838959979621</v>
      </c>
      <c r="AG23" s="97">
        <v>112.41373746566347</v>
      </c>
      <c r="AH23" s="21">
        <v>33.878497039631291</v>
      </c>
      <c r="AI23" s="97">
        <v>147.20276646994634</v>
      </c>
      <c r="AJ23" s="97">
        <v>99.725174888682588</v>
      </c>
      <c r="AK23" s="97">
        <v>14.202883079912553</v>
      </c>
      <c r="AL23" s="19">
        <v>5.2637838959979621</v>
      </c>
      <c r="AM23" s="97">
        <v>8.5108776780079172</v>
      </c>
      <c r="AN23" s="21">
        <v>33.878497039631291</v>
      </c>
      <c r="AO23" s="2">
        <v>-62.583045423574184</v>
      </c>
      <c r="AP23" s="66">
        <v>17</v>
      </c>
      <c r="AQ23" s="97">
        <v>5.5243221776440103</v>
      </c>
      <c r="AR23" s="97">
        <v>99.522976553787117</v>
      </c>
      <c r="AS23" s="97">
        <v>142.83918494966809</v>
      </c>
      <c r="AT23" s="97">
        <v>77.009000355107617</v>
      </c>
      <c r="AU23" s="97">
        <v>109.74328626868362</v>
      </c>
      <c r="AV23" s="21">
        <v>34.825659652816768</v>
      </c>
      <c r="AW23" s="97">
        <v>143.18342437485143</v>
      </c>
      <c r="AX23" s="97">
        <v>99.522976553787117</v>
      </c>
      <c r="AY23" s="97">
        <v>11.66484450880823</v>
      </c>
      <c r="AZ23" s="97">
        <v>77.009000355107617</v>
      </c>
      <c r="BA23" s="97">
        <v>3.5514488537259563</v>
      </c>
      <c r="BB23" s="97">
        <v>34.825659652816768</v>
      </c>
      <c r="BC23" s="2">
        <v>-12.863418579478335</v>
      </c>
      <c r="BD23" s="62">
        <v>17</v>
      </c>
      <c r="BE23" s="97">
        <v>5.4569009405961966</v>
      </c>
      <c r="BF23" s="97">
        <v>100.11373596469683</v>
      </c>
      <c r="BG23" s="97">
        <v>147.45315577709744</v>
      </c>
      <c r="BH23" s="97">
        <v>7.2080754805362908</v>
      </c>
      <c r="BI23" s="97">
        <v>114.42159126018231</v>
      </c>
      <c r="BJ23" s="21">
        <v>33.608394700093221</v>
      </c>
      <c r="BK23" s="97">
        <v>148.66267989085858</v>
      </c>
      <c r="BL23" s="97">
        <v>100.11373596469683</v>
      </c>
      <c r="BM23" s="97">
        <v>11.334739391737054</v>
      </c>
      <c r="BN23" s="97">
        <v>7.2080754805362908</v>
      </c>
      <c r="BO23" s="97">
        <v>9.7981772436006924</v>
      </c>
      <c r="BP23" s="97">
        <v>33.608394700093221</v>
      </c>
      <c r="BQ23" s="2">
        <v>-60.203346555815138</v>
      </c>
      <c r="BR23" s="97">
        <v>5.5862123834251527</v>
      </c>
      <c r="BS23" s="97">
        <v>100.02407239416831</v>
      </c>
      <c r="BT23" s="97">
        <v>148.12406706876348</v>
      </c>
      <c r="BU23" s="97">
        <v>1.9191515627485001</v>
      </c>
      <c r="BV23" s="97">
        <v>114.21188104201427</v>
      </c>
      <c r="BW23" s="21">
        <v>99.967663431047384</v>
      </c>
      <c r="BX23" s="97">
        <v>148.39722398057722</v>
      </c>
      <c r="BY23" s="97">
        <v>100.02407239416831</v>
      </c>
      <c r="BZ23" s="97">
        <v>9.6765013830417548</v>
      </c>
      <c r="CA23" s="97">
        <v>1.9191515627485001</v>
      </c>
      <c r="CB23" s="97">
        <v>9.3548642188351181</v>
      </c>
      <c r="CC23" s="97">
        <v>99.967663431047384</v>
      </c>
      <c r="CD23" s="2">
        <v>-71.34750389113951</v>
      </c>
    </row>
    <row r="24" spans="1:82" x14ac:dyDescent="0.25">
      <c r="A24" s="59">
        <v>18</v>
      </c>
      <c r="B24" s="46">
        <v>5.5470256478587325</v>
      </c>
      <c r="C24" s="97">
        <v>99.888866145771928</v>
      </c>
      <c r="D24" s="97">
        <v>146.96642881260374</v>
      </c>
      <c r="E24" s="97">
        <v>5.5535740019104596</v>
      </c>
      <c r="F24" s="97">
        <v>113.14802480653279</v>
      </c>
      <c r="G24" s="21">
        <v>35.316252504449338</v>
      </c>
      <c r="H24" s="97">
        <v>150.02699522759295</v>
      </c>
      <c r="I24" s="97">
        <v>99.888866145771928</v>
      </c>
      <c r="J24" s="97">
        <v>11.900419235585929</v>
      </c>
      <c r="K24" s="97">
        <v>5.5535740019104596</v>
      </c>
      <c r="L24" s="97">
        <v>9.8866575375493539</v>
      </c>
      <c r="M24" s="97">
        <v>35.316252504449338</v>
      </c>
      <c r="N24" s="2">
        <v>-63.712396868391693</v>
      </c>
      <c r="O24" s="97">
        <v>6.1058331690702623</v>
      </c>
      <c r="P24" s="97">
        <v>12.026416976067962</v>
      </c>
      <c r="Q24" s="97">
        <v>141.8614909206434</v>
      </c>
      <c r="R24" s="97">
        <v>5.2485161583064013</v>
      </c>
      <c r="S24" s="97">
        <v>111.06304413276645</v>
      </c>
      <c r="T24" s="21">
        <v>34.760451360668107</v>
      </c>
      <c r="U24" s="97">
        <v>146.45887167015954</v>
      </c>
      <c r="V24" s="97">
        <v>12.026416976067962</v>
      </c>
      <c r="W24" s="97">
        <v>8.3826519297925941</v>
      </c>
      <c r="X24" s="97">
        <v>5.2485161583064013</v>
      </c>
      <c r="Y24" s="97">
        <v>10.53916817127006</v>
      </c>
      <c r="Z24" s="19">
        <v>34.760451360668107</v>
      </c>
      <c r="AA24" s="2">
        <v>-41.467689585294174</v>
      </c>
      <c r="AB24" s="62">
        <v>18</v>
      </c>
      <c r="AC24" s="46">
        <v>5.9234744772875425</v>
      </c>
      <c r="AD24" s="97">
        <v>98.593399721114707</v>
      </c>
      <c r="AE24" s="97">
        <v>148.50389425517972</v>
      </c>
      <c r="AF24" s="97">
        <v>6.930171476511604</v>
      </c>
      <c r="AG24" s="97">
        <v>113.30037617894369</v>
      </c>
      <c r="AH24" s="21">
        <v>35.358454019710365</v>
      </c>
      <c r="AI24" s="97">
        <v>150.41331447200238</v>
      </c>
      <c r="AJ24" s="97">
        <v>98.593399721114707</v>
      </c>
      <c r="AK24" s="97">
        <v>14.02208565836948</v>
      </c>
      <c r="AL24" s="19">
        <v>6.930171476511604</v>
      </c>
      <c r="AM24" s="97">
        <v>12.455533099652657</v>
      </c>
      <c r="AN24" s="21">
        <v>35.358454019710365</v>
      </c>
      <c r="AO24" s="2">
        <v>-58.847245383140347</v>
      </c>
      <c r="AP24" s="66">
        <v>18</v>
      </c>
      <c r="AQ24" s="97">
        <v>5.436217230099194</v>
      </c>
      <c r="AR24" s="97">
        <v>99.480276781620915</v>
      </c>
      <c r="AS24" s="97">
        <v>142.98374008116147</v>
      </c>
      <c r="AT24" s="97">
        <v>77.420782008907182</v>
      </c>
      <c r="AU24" s="97">
        <v>113.45190824759635</v>
      </c>
      <c r="AV24" s="21">
        <v>34.058838259716026</v>
      </c>
      <c r="AW24" s="97">
        <v>140.76386122134747</v>
      </c>
      <c r="AX24" s="97">
        <v>99.480276781620915</v>
      </c>
      <c r="AY24" s="97">
        <v>8.1219694833059286</v>
      </c>
      <c r="AZ24" s="97">
        <v>77.420782008907182</v>
      </c>
      <c r="BA24" s="97">
        <v>2.531684441944642</v>
      </c>
      <c r="BB24" s="97">
        <v>34.058838259716026</v>
      </c>
      <c r="BC24" s="2">
        <v>-12.139459513026578</v>
      </c>
      <c r="BD24" s="62">
        <v>18</v>
      </c>
      <c r="BE24" s="97">
        <v>5.5021419397961093</v>
      </c>
      <c r="BF24" s="97">
        <v>99.529706235582466</v>
      </c>
      <c r="BG24" s="97">
        <v>148.04458928652966</v>
      </c>
      <c r="BH24" s="97">
        <v>6.0713571462470961</v>
      </c>
      <c r="BI24" s="97">
        <v>114.40869475093287</v>
      </c>
      <c r="BJ24" s="21">
        <v>33.973620314809359</v>
      </c>
      <c r="BK24" s="97">
        <v>145.41547174837987</v>
      </c>
      <c r="BL24" s="97">
        <v>99.529706235582466</v>
      </c>
      <c r="BM24" s="97">
        <v>11.020581204720951</v>
      </c>
      <c r="BN24" s="97">
        <v>6.0713571462470961</v>
      </c>
      <c r="BO24" s="97">
        <v>8.9959656906239989</v>
      </c>
      <c r="BP24" s="97">
        <v>33.973620314809359</v>
      </c>
      <c r="BQ24" s="2">
        <v>-62.335810715752494</v>
      </c>
      <c r="BR24" s="97">
        <v>5.0896204912233465</v>
      </c>
      <c r="BS24" s="97">
        <v>100.2372917322399</v>
      </c>
      <c r="BT24" s="97">
        <v>149.58475908028225</v>
      </c>
      <c r="BU24" s="97">
        <v>1.6903776928477168</v>
      </c>
      <c r="BV24" s="97">
        <v>111.56453815867042</v>
      </c>
      <c r="BW24" s="21">
        <v>99.31166133926807</v>
      </c>
      <c r="BX24" s="97">
        <v>151.09120540405493</v>
      </c>
      <c r="BY24" s="97">
        <v>100.2372917322399</v>
      </c>
      <c r="BZ24" s="97">
        <v>12.003187652166691</v>
      </c>
      <c r="CA24" s="97">
        <v>1.6903776928477168</v>
      </c>
      <c r="CB24" s="97">
        <v>11.40524706008434</v>
      </c>
      <c r="CC24" s="97">
        <v>99.31166133926807</v>
      </c>
      <c r="CD24" s="2">
        <v>-69.617837346663165</v>
      </c>
    </row>
    <row r="25" spans="1:82" x14ac:dyDescent="0.25">
      <c r="A25" s="59">
        <v>19</v>
      </c>
      <c r="B25" s="46">
        <v>5.8941184124933219</v>
      </c>
      <c r="C25" s="97">
        <v>99.607108153603889</v>
      </c>
      <c r="D25" s="97">
        <v>149.6490242089242</v>
      </c>
      <c r="E25" s="97">
        <v>6.1768141781850083</v>
      </c>
      <c r="F25" s="97">
        <v>113.9830610822733</v>
      </c>
      <c r="G25" s="21">
        <v>33.771953554357879</v>
      </c>
      <c r="H25" s="97">
        <v>149.97039134259074</v>
      </c>
      <c r="I25" s="97">
        <v>99.607108153603889</v>
      </c>
      <c r="J25" s="97">
        <v>15.900271071907571</v>
      </c>
      <c r="K25" s="97">
        <v>6.1768141781850083</v>
      </c>
      <c r="L25" s="97">
        <v>13.196897167637596</v>
      </c>
      <c r="M25" s="97">
        <v>33.771953554357879</v>
      </c>
      <c r="N25" s="2">
        <v>-60.055331467073891</v>
      </c>
      <c r="O25" s="97">
        <v>4.9828973873954432</v>
      </c>
      <c r="P25" s="97">
        <v>10.648189542067932</v>
      </c>
      <c r="Q25" s="97">
        <v>141.39562394243822</v>
      </c>
      <c r="R25" s="97">
        <v>6.1496153923629988</v>
      </c>
      <c r="S25" s="97">
        <v>113.43610954512965</v>
      </c>
      <c r="T25" s="21">
        <v>34.223592513430198</v>
      </c>
      <c r="U25" s="97">
        <v>147.83131208662812</v>
      </c>
      <c r="V25" s="97">
        <v>10.648189542067932</v>
      </c>
      <c r="W25" s="97">
        <v>12.81511671776644</v>
      </c>
      <c r="X25" s="97">
        <v>6.1496153923629988</v>
      </c>
      <c r="Y25" s="97">
        <v>11.331628666601476</v>
      </c>
      <c r="Z25" s="19">
        <v>34.223592513430198</v>
      </c>
      <c r="AA25" s="2">
        <v>-38.169253687601604</v>
      </c>
      <c r="AB25" s="62">
        <v>19</v>
      </c>
      <c r="AC25" s="46">
        <v>7.0793014855850203</v>
      </c>
      <c r="AD25" s="97">
        <v>99.050964521700948</v>
      </c>
      <c r="AE25" s="97">
        <v>148.02072247274324</v>
      </c>
      <c r="AF25" s="97">
        <v>5.8527257858002075</v>
      </c>
      <c r="AG25" s="97">
        <v>112.79875952330706</v>
      </c>
      <c r="AH25" s="21">
        <v>33.704292990204763</v>
      </c>
      <c r="AI25" s="97">
        <v>150.05954177020408</v>
      </c>
      <c r="AJ25" s="97">
        <v>99.050964521700948</v>
      </c>
      <c r="AK25" s="97">
        <v>12.947062123135661</v>
      </c>
      <c r="AL25" s="19">
        <v>5.8527257858002075</v>
      </c>
      <c r="AM25" s="97">
        <v>4.6316588318506877</v>
      </c>
      <c r="AN25" s="21">
        <v>33.704292990204763</v>
      </c>
      <c r="AO25" s="2">
        <v>-63.21724013256533</v>
      </c>
      <c r="AP25" s="66">
        <v>19</v>
      </c>
      <c r="AQ25" s="97">
        <v>6.0867636975293271</v>
      </c>
      <c r="AR25" s="97">
        <v>99.518986395712531</v>
      </c>
      <c r="AS25" s="97">
        <v>142.00552759518166</v>
      </c>
      <c r="AT25" s="97">
        <v>78.333525434689619</v>
      </c>
      <c r="AU25" s="97">
        <v>114.35461299837911</v>
      </c>
      <c r="AV25" s="21">
        <v>35.171500689456835</v>
      </c>
      <c r="AW25" s="97">
        <v>149.46614365717716</v>
      </c>
      <c r="AX25" s="97">
        <v>99.518986395712531</v>
      </c>
      <c r="AY25" s="97">
        <v>8.5120695126604886</v>
      </c>
      <c r="AZ25" s="97">
        <v>78.333525434689619</v>
      </c>
      <c r="BA25" s="97">
        <v>1.9893579615744694</v>
      </c>
      <c r="BB25" s="97">
        <v>35.171500689456835</v>
      </c>
      <c r="BC25" s="2">
        <v>-13.394566541838719</v>
      </c>
      <c r="BD25" s="62">
        <v>19</v>
      </c>
      <c r="BE25" s="97">
        <v>6.1479508815514494</v>
      </c>
      <c r="BF25" s="97">
        <v>99.373973564816268</v>
      </c>
      <c r="BG25" s="97">
        <v>148.68528733806136</v>
      </c>
      <c r="BH25" s="97">
        <v>7.3627915722927613</v>
      </c>
      <c r="BI25" s="97">
        <v>112.1619671303758</v>
      </c>
      <c r="BJ25" s="21">
        <v>32.144169303674573</v>
      </c>
      <c r="BK25" s="97">
        <v>150.45387295417774</v>
      </c>
      <c r="BL25" s="97">
        <v>99.373973564816268</v>
      </c>
      <c r="BM25" s="97">
        <v>10.845344073581213</v>
      </c>
      <c r="BN25" s="97">
        <v>7.3627915722927613</v>
      </c>
      <c r="BO25" s="97">
        <v>7.1854306390496472</v>
      </c>
      <c r="BP25" s="97">
        <v>32.144169303674573</v>
      </c>
      <c r="BQ25" s="2">
        <v>-59.981904718927275</v>
      </c>
      <c r="BR25" s="97">
        <v>6.0068060088051034</v>
      </c>
      <c r="BS25" s="97">
        <v>99.593072242162179</v>
      </c>
      <c r="BT25" s="97">
        <v>148.04388472342006</v>
      </c>
      <c r="BU25" s="97">
        <v>0.96192760191828008</v>
      </c>
      <c r="BV25" s="97">
        <v>113.45626096183906</v>
      </c>
      <c r="BW25" s="21">
        <v>99.346281451032297</v>
      </c>
      <c r="BX25" s="97">
        <v>151.53620140310161</v>
      </c>
      <c r="BY25" s="97">
        <v>99.593072242162179</v>
      </c>
      <c r="BZ25" s="97">
        <v>11.616189397778157</v>
      </c>
      <c r="CA25" s="97">
        <v>0.96192760191828008</v>
      </c>
      <c r="CB25" s="97">
        <v>11.225287370169969</v>
      </c>
      <c r="CC25" s="97">
        <v>99.346281451032297</v>
      </c>
      <c r="CD25" s="2">
        <v>-70.311434807801447</v>
      </c>
    </row>
    <row r="26" spans="1:82" x14ac:dyDescent="0.25">
      <c r="A26" s="59">
        <v>20</v>
      </c>
      <c r="B26" s="46">
        <v>6.5334089853824668</v>
      </c>
      <c r="C26" s="97">
        <v>100.03922525389294</v>
      </c>
      <c r="D26" s="97">
        <v>148.15222717409409</v>
      </c>
      <c r="E26" s="97">
        <v>6.4582936080984155</v>
      </c>
      <c r="F26" s="97">
        <v>115.32986663480651</v>
      </c>
      <c r="G26" s="21">
        <v>34.37748990416096</v>
      </c>
      <c r="H26" s="97">
        <v>147.17962119406187</v>
      </c>
      <c r="I26" s="97">
        <v>100.03922525389294</v>
      </c>
      <c r="J26" s="97">
        <v>11.416432482263728</v>
      </c>
      <c r="K26" s="97">
        <v>6.4582936080984155</v>
      </c>
      <c r="L26" s="97">
        <v>14.089012353949437</v>
      </c>
      <c r="M26" s="97">
        <v>34.37748990416096</v>
      </c>
      <c r="N26" s="2">
        <v>-58.08123635384252</v>
      </c>
      <c r="O26" s="97">
        <v>6.5945812238458865</v>
      </c>
      <c r="P26" s="97">
        <v>10.095864357518817</v>
      </c>
      <c r="Q26" s="97">
        <v>143.0749235548665</v>
      </c>
      <c r="R26" s="97">
        <v>6.0000712348611787</v>
      </c>
      <c r="S26" s="97">
        <v>114.8749056221084</v>
      </c>
      <c r="T26" s="21">
        <v>34.048969260207677</v>
      </c>
      <c r="U26" s="97">
        <v>141.81554465351277</v>
      </c>
      <c r="V26" s="97">
        <v>10.095864357518817</v>
      </c>
      <c r="W26" s="97">
        <v>8.6808830690523973</v>
      </c>
      <c r="X26" s="97">
        <v>6.0000712348611787</v>
      </c>
      <c r="Y26" s="97">
        <v>7.8082650219565366</v>
      </c>
      <c r="Z26" s="19">
        <v>34.048969260207677</v>
      </c>
      <c r="AA26" s="2">
        <v>-40.02408482147635</v>
      </c>
      <c r="AB26" s="62">
        <v>20</v>
      </c>
      <c r="AC26" s="46">
        <v>5.1389712061999173</v>
      </c>
      <c r="AD26" s="97">
        <v>99.740520655294546</v>
      </c>
      <c r="AE26" s="97">
        <v>149.70463758969439</v>
      </c>
      <c r="AF26" s="97">
        <v>6.1169321876667349</v>
      </c>
      <c r="AG26" s="97">
        <v>114.57707814106887</v>
      </c>
      <c r="AH26" s="21">
        <v>34.505496116882007</v>
      </c>
      <c r="AI26" s="97">
        <v>150.24394416256078</v>
      </c>
      <c r="AJ26" s="97">
        <v>99.740520655294546</v>
      </c>
      <c r="AK26" s="97">
        <v>11.522524538470863</v>
      </c>
      <c r="AL26" s="19">
        <v>6.1169321876667349</v>
      </c>
      <c r="AM26" s="97">
        <v>9.25602883955926</v>
      </c>
      <c r="AN26" s="21">
        <v>34.505496116882007</v>
      </c>
      <c r="AO26" s="2">
        <v>-63.226928965119328</v>
      </c>
      <c r="AP26" s="66">
        <v>20</v>
      </c>
      <c r="AQ26" s="97">
        <v>5.3967324710292059</v>
      </c>
      <c r="AR26" s="97">
        <v>100.03514199322061</v>
      </c>
      <c r="AS26" s="97">
        <v>141.67776832381529</v>
      </c>
      <c r="AT26" s="97">
        <v>76.512816506932666</v>
      </c>
      <c r="AU26" s="97">
        <v>111.14843820094974</v>
      </c>
      <c r="AV26" s="21">
        <v>33.664637435001367</v>
      </c>
      <c r="AW26" s="97">
        <v>144.5852783980331</v>
      </c>
      <c r="AX26" s="97">
        <v>100.03514199322061</v>
      </c>
      <c r="AY26" s="97">
        <v>10.483073137437785</v>
      </c>
      <c r="AZ26" s="97">
        <v>76.512816506932666</v>
      </c>
      <c r="BA26" s="97">
        <v>2.0869155013973346</v>
      </c>
      <c r="BB26" s="97">
        <v>33.664637435001367</v>
      </c>
      <c r="BC26" s="2">
        <v>-13.426593363694929</v>
      </c>
      <c r="BD26" s="62">
        <v>20</v>
      </c>
      <c r="BE26" s="97">
        <v>5.5258408216571109</v>
      </c>
      <c r="BF26" s="97">
        <v>99.211570157930538</v>
      </c>
      <c r="BG26" s="97">
        <v>150.87770075299593</v>
      </c>
      <c r="BH26" s="97">
        <v>7.0577638141229526</v>
      </c>
      <c r="BI26" s="97">
        <v>115.29709281721759</v>
      </c>
      <c r="BJ26" s="21">
        <v>35.400477427028918</v>
      </c>
      <c r="BK26" s="97">
        <v>148.77673482043329</v>
      </c>
      <c r="BL26" s="97">
        <v>99.211570157930538</v>
      </c>
      <c r="BM26" s="97">
        <v>11.429742075896153</v>
      </c>
      <c r="BN26" s="97">
        <v>7.0577638141229526</v>
      </c>
      <c r="BO26" s="97">
        <v>9.9854663915390525</v>
      </c>
      <c r="BP26" s="97">
        <v>35.400477427028918</v>
      </c>
      <c r="BQ26" s="2">
        <v>-59.979483394610533</v>
      </c>
      <c r="BR26" s="97">
        <v>6.6480607414985062</v>
      </c>
      <c r="BS26" s="97">
        <v>98.797635366735349</v>
      </c>
      <c r="BT26" s="97">
        <v>147.70126450704853</v>
      </c>
      <c r="BU26" s="97">
        <v>0.45056082370518857</v>
      </c>
      <c r="BV26" s="97">
        <v>115.22308536306019</v>
      </c>
      <c r="BW26" s="21">
        <v>100.10756061841258</v>
      </c>
      <c r="BX26" s="97">
        <v>149.903844914601</v>
      </c>
      <c r="BY26" s="97">
        <v>98.797635366735349</v>
      </c>
      <c r="BZ26" s="97">
        <v>9.7226349748329497</v>
      </c>
      <c r="CA26" s="97">
        <v>0.45056082370518857</v>
      </c>
      <c r="CB26" s="97">
        <v>7.6161255167958908</v>
      </c>
      <c r="CC26" s="97">
        <v>100.10756061841258</v>
      </c>
      <c r="CD26" s="2">
        <v>-76.177387897604902</v>
      </c>
    </row>
    <row r="27" spans="1:82" x14ac:dyDescent="0.25">
      <c r="A27" s="59">
        <v>21</v>
      </c>
      <c r="B27" s="46">
        <v>5.9083245125006485</v>
      </c>
      <c r="C27" s="97">
        <v>100.41163574668352</v>
      </c>
      <c r="D27" s="97">
        <v>147.8072586556423</v>
      </c>
      <c r="E27" s="97">
        <v>5.7283415421726191</v>
      </c>
      <c r="F27" s="97">
        <v>113.49950613634647</v>
      </c>
      <c r="G27" s="21">
        <v>31.773520910797508</v>
      </c>
      <c r="H27" s="97">
        <v>148.93093315419605</v>
      </c>
      <c r="I27" s="97">
        <v>100.41163574668352</v>
      </c>
      <c r="J27" s="97">
        <v>11.330241403459294</v>
      </c>
      <c r="K27" s="97">
        <v>5.7283415421726191</v>
      </c>
      <c r="L27" s="97">
        <v>13.886382972660531</v>
      </c>
      <c r="M27" s="97">
        <v>31.773520910797508</v>
      </c>
      <c r="N27" s="2">
        <v>-60.736528801432996</v>
      </c>
      <c r="O27" s="97">
        <v>4.647346298539885</v>
      </c>
      <c r="P27" s="97">
        <v>12.665399584732112</v>
      </c>
      <c r="Q27" s="97">
        <v>141.86204564202635</v>
      </c>
      <c r="R27" s="97">
        <v>5.6972602675295843</v>
      </c>
      <c r="S27" s="97">
        <v>113.05736047780688</v>
      </c>
      <c r="T27" s="21">
        <v>33.793987049633138</v>
      </c>
      <c r="U27" s="97">
        <v>146.45365399944356</v>
      </c>
      <c r="V27" s="97">
        <v>12.665399584732112</v>
      </c>
      <c r="W27" s="97">
        <v>11.607186749369749</v>
      </c>
      <c r="X27" s="97">
        <v>5.6972602675295843</v>
      </c>
      <c r="Y27" s="97">
        <v>5.5330622849950482</v>
      </c>
      <c r="Z27" s="19">
        <v>33.793987049633138</v>
      </c>
      <c r="AA27" s="2">
        <v>-44.906358316785528</v>
      </c>
      <c r="AB27" s="62">
        <v>21</v>
      </c>
      <c r="AC27" s="46">
        <v>6.7117779948341907</v>
      </c>
      <c r="AD27" s="97">
        <v>99.277486856966902</v>
      </c>
      <c r="AE27" s="97">
        <v>148.81268302405709</v>
      </c>
      <c r="AF27" s="97">
        <v>5.0546952388483453</v>
      </c>
      <c r="AG27" s="97">
        <v>114.70544934096426</v>
      </c>
      <c r="AH27" s="21">
        <v>32.803748219993025</v>
      </c>
      <c r="AI27" s="97">
        <v>148.3834909829169</v>
      </c>
      <c r="AJ27" s="97">
        <v>99.277486856966902</v>
      </c>
      <c r="AK27" s="97">
        <v>11.882270079808841</v>
      </c>
      <c r="AL27" s="19">
        <v>5.0546952388483453</v>
      </c>
      <c r="AM27" s="97">
        <v>7.7623557962884329</v>
      </c>
      <c r="AN27" s="21">
        <v>32.803748219993025</v>
      </c>
      <c r="AO27" s="2">
        <v>-63.73877368232305</v>
      </c>
      <c r="AP27" s="66">
        <v>21</v>
      </c>
      <c r="AQ27" s="97">
        <v>6.3034957669059519</v>
      </c>
      <c r="AR27" s="97">
        <v>99.699063305762351</v>
      </c>
      <c r="AS27" s="97">
        <v>140.61269910660457</v>
      </c>
      <c r="AT27" s="97">
        <v>76.566568028476624</v>
      </c>
      <c r="AU27" s="97">
        <v>110.70101762039867</v>
      </c>
      <c r="AV27" s="21">
        <v>35.585682485278809</v>
      </c>
      <c r="AW27" s="97">
        <v>145.13764808052389</v>
      </c>
      <c r="AX27" s="97">
        <v>99.699063305762351</v>
      </c>
      <c r="AY27" s="97">
        <v>10.324713093059561</v>
      </c>
      <c r="AZ27" s="97">
        <v>76.566568028476624</v>
      </c>
      <c r="BA27" s="97">
        <v>0.78398913709349349</v>
      </c>
      <c r="BB27" s="97">
        <v>35.585682485278809</v>
      </c>
      <c r="BC27" s="2">
        <v>-13.757732423019823</v>
      </c>
      <c r="BD27" s="62">
        <v>21</v>
      </c>
      <c r="BE27" s="97">
        <v>5.5168681608259877</v>
      </c>
      <c r="BF27" s="97">
        <v>100.08513445635799</v>
      </c>
      <c r="BG27" s="97">
        <v>146.98793428041307</v>
      </c>
      <c r="BH27" s="97">
        <v>5.8360605092803066</v>
      </c>
      <c r="BI27" s="97">
        <v>112.82013670522772</v>
      </c>
      <c r="BJ27" s="21">
        <v>34.764417852737573</v>
      </c>
      <c r="BK27" s="97">
        <v>147.94289890972581</v>
      </c>
      <c r="BL27" s="97">
        <v>100.08513445635799</v>
      </c>
      <c r="BM27" s="97">
        <v>13.803954926273938</v>
      </c>
      <c r="BN27" s="97">
        <v>5.8360605092803066</v>
      </c>
      <c r="BO27" s="97">
        <v>11.637130947668208</v>
      </c>
      <c r="BP27" s="97">
        <v>34.764417852737573</v>
      </c>
      <c r="BQ27" s="2">
        <v>-61.95228065705939</v>
      </c>
      <c r="BR27" s="97">
        <v>5.5755135839700163</v>
      </c>
      <c r="BS27" s="97">
        <v>99.682335457606854</v>
      </c>
      <c r="BT27" s="97">
        <v>150.35944587576847</v>
      </c>
      <c r="BU27" s="97">
        <v>0.48340028184080208</v>
      </c>
      <c r="BV27" s="97">
        <v>113.52176239724395</v>
      </c>
      <c r="BW27" s="21">
        <v>99.661672487974059</v>
      </c>
      <c r="BX27" s="97">
        <v>151.33306246548801</v>
      </c>
      <c r="BY27" s="97">
        <v>99.682335457606854</v>
      </c>
      <c r="BZ27" s="97">
        <v>9.9747491199163179</v>
      </c>
      <c r="CA27" s="97">
        <v>0.48340028184080208</v>
      </c>
      <c r="CB27" s="97">
        <v>9.9668245498618599</v>
      </c>
      <c r="CC27" s="97">
        <v>99.661672487974059</v>
      </c>
      <c r="CD27" s="2">
        <v>-73.912259002413052</v>
      </c>
    </row>
    <row r="28" spans="1:82" x14ac:dyDescent="0.25">
      <c r="A28" s="59">
        <v>22</v>
      </c>
      <c r="B28" s="46">
        <v>6.7403142992020335</v>
      </c>
      <c r="C28" s="97">
        <v>99.128402240397577</v>
      </c>
      <c r="D28" s="97">
        <v>148.73927469577768</v>
      </c>
      <c r="E28" s="97">
        <v>6.6672821303185259</v>
      </c>
      <c r="F28" s="97">
        <v>112.56825857665112</v>
      </c>
      <c r="G28" s="21">
        <v>34.516273038476704</v>
      </c>
      <c r="H28" s="97">
        <v>150.27070369265203</v>
      </c>
      <c r="I28" s="97">
        <v>99.128402240397577</v>
      </c>
      <c r="J28" s="97">
        <v>13.874773360388712</v>
      </c>
      <c r="K28" s="97">
        <v>6.6672821303185259</v>
      </c>
      <c r="L28" s="97">
        <v>9.971349848169627</v>
      </c>
      <c r="M28" s="97">
        <v>34.516273038476704</v>
      </c>
      <c r="N28" s="2">
        <v>-59.411767896744635</v>
      </c>
      <c r="O28" s="97">
        <v>6.6313719039080539</v>
      </c>
      <c r="P28" s="97">
        <v>9.9294078411829823</v>
      </c>
      <c r="Q28" s="97">
        <v>143.26126704402691</v>
      </c>
      <c r="R28" s="97">
        <v>6.6978806489245697</v>
      </c>
      <c r="S28" s="97">
        <v>113.53297028554165</v>
      </c>
      <c r="T28" s="21">
        <v>35.91296797904603</v>
      </c>
      <c r="U28" s="97">
        <v>144.07261033633822</v>
      </c>
      <c r="V28" s="97">
        <v>9.9294078411829823</v>
      </c>
      <c r="W28" s="97">
        <v>11.680998763478676</v>
      </c>
      <c r="X28" s="97">
        <v>6.6978806489245697</v>
      </c>
      <c r="Y28" s="97">
        <v>9.6286070559275512</v>
      </c>
      <c r="Z28" s="19">
        <v>35.91296797904603</v>
      </c>
      <c r="AA28" s="2">
        <v>-37.210782858897275</v>
      </c>
      <c r="AB28" s="62">
        <v>22</v>
      </c>
      <c r="AC28" s="46">
        <v>5.7350087863802246</v>
      </c>
      <c r="AD28" s="97">
        <v>98.860406303685465</v>
      </c>
      <c r="AE28" s="97">
        <v>148.70638015198102</v>
      </c>
      <c r="AF28" s="97">
        <v>5.5314286825340009</v>
      </c>
      <c r="AG28" s="97">
        <v>114.19856180411864</v>
      </c>
      <c r="AH28" s="21">
        <v>32.679814395267535</v>
      </c>
      <c r="AI28" s="97">
        <v>149.62770884683744</v>
      </c>
      <c r="AJ28" s="97">
        <v>98.860406303685465</v>
      </c>
      <c r="AK28" s="97">
        <v>11.383847827911083</v>
      </c>
      <c r="AL28" s="19">
        <v>5.5314286825340009</v>
      </c>
      <c r="AM28" s="97">
        <v>13.249596749296593</v>
      </c>
      <c r="AN28" s="21">
        <v>32.679814395267535</v>
      </c>
      <c r="AO28" s="2">
        <v>-61.521083402891357</v>
      </c>
      <c r="AP28" s="66">
        <v>22</v>
      </c>
      <c r="AQ28" s="97">
        <v>5.9851155394519839</v>
      </c>
      <c r="AR28" s="97">
        <v>99.816792316217359</v>
      </c>
      <c r="AS28" s="97">
        <v>140.94756745829474</v>
      </c>
      <c r="AT28" s="97">
        <v>77.393465327642744</v>
      </c>
      <c r="AU28" s="97">
        <v>112.75625892239569</v>
      </c>
      <c r="AV28" s="21">
        <v>33.810049801699179</v>
      </c>
      <c r="AW28" s="97">
        <v>142.94622726503158</v>
      </c>
      <c r="AX28" s="97">
        <v>99.816792316217359</v>
      </c>
      <c r="AY28" s="97">
        <v>10.233087967861019</v>
      </c>
      <c r="AZ28" s="97">
        <v>77.393465327642744</v>
      </c>
      <c r="BA28" s="97">
        <v>3.5334559974085153</v>
      </c>
      <c r="BB28" s="97">
        <v>33.810049801699179</v>
      </c>
      <c r="BC28" s="2">
        <v>-12.836221135797167</v>
      </c>
      <c r="BD28" s="62">
        <v>22</v>
      </c>
      <c r="BE28" s="97">
        <v>5.9269264817727949</v>
      </c>
      <c r="BF28" s="97">
        <v>99.557611587723528</v>
      </c>
      <c r="BG28" s="97">
        <v>146.35758201932356</v>
      </c>
      <c r="BH28" s="97">
        <v>5.8885058606945595</v>
      </c>
      <c r="BI28" s="97">
        <v>112.98566632419015</v>
      </c>
      <c r="BJ28" s="21">
        <v>35.341870752161633</v>
      </c>
      <c r="BK28" s="97">
        <v>150.84213443051237</v>
      </c>
      <c r="BL28" s="97">
        <v>99.557611587723528</v>
      </c>
      <c r="BM28" s="97">
        <v>13.609447065448904</v>
      </c>
      <c r="BN28" s="97">
        <v>5.8885058606945595</v>
      </c>
      <c r="BO28" s="97">
        <v>9.6807980130209561</v>
      </c>
      <c r="BP28" s="97">
        <v>35.341870752161633</v>
      </c>
      <c r="BQ28" s="2">
        <v>-62.646502919358923</v>
      </c>
      <c r="BR28" s="97">
        <v>7.1162652450155273</v>
      </c>
      <c r="BS28" s="97">
        <v>99.397668655639478</v>
      </c>
      <c r="BT28" s="97">
        <v>147.91876697697853</v>
      </c>
      <c r="BU28" s="97">
        <v>1.1419201347304622</v>
      </c>
      <c r="BV28" s="97">
        <v>112.94950043333957</v>
      </c>
      <c r="BW28" s="21">
        <v>99.131521620535494</v>
      </c>
      <c r="BX28" s="97">
        <v>154.89352161330402</v>
      </c>
      <c r="BY28" s="97">
        <v>99.397668655639478</v>
      </c>
      <c r="BZ28" s="97">
        <v>11.558596827807941</v>
      </c>
      <c r="CA28" s="97">
        <v>1.1419201347304622</v>
      </c>
      <c r="CB28" s="97">
        <v>7.4482394625179129</v>
      </c>
      <c r="CC28" s="97">
        <v>99.131521620535494</v>
      </c>
      <c r="CD28" s="2">
        <v>-74.23178897324884</v>
      </c>
    </row>
    <row r="29" spans="1:82" x14ac:dyDescent="0.25">
      <c r="A29" s="59">
        <v>23</v>
      </c>
      <c r="B29" s="46">
        <v>6.1611975643373071</v>
      </c>
      <c r="C29" s="97">
        <v>100.29040785950966</v>
      </c>
      <c r="D29" s="97">
        <v>147.99372351182143</v>
      </c>
      <c r="E29" s="97">
        <v>5.4025737652828507</v>
      </c>
      <c r="F29" s="97">
        <v>113.72623468594406</v>
      </c>
      <c r="G29" s="21">
        <v>34.871809809969314</v>
      </c>
      <c r="H29" s="97">
        <v>148.69014140769536</v>
      </c>
      <c r="I29" s="97">
        <v>100.29040785950966</v>
      </c>
      <c r="J29" s="97">
        <v>11.992512029543942</v>
      </c>
      <c r="K29" s="97">
        <v>5.4025737652828507</v>
      </c>
      <c r="L29" s="97">
        <v>13.594809468843721</v>
      </c>
      <c r="M29" s="97">
        <v>34.871809809969314</v>
      </c>
      <c r="N29" s="2">
        <v>-61.038499400435676</v>
      </c>
      <c r="O29" s="97">
        <v>5.4695759021065582</v>
      </c>
      <c r="P29" s="97">
        <v>13.233653520313215</v>
      </c>
      <c r="Q29" s="97">
        <v>141.34944762089754</v>
      </c>
      <c r="R29" s="97">
        <v>5.9452609645663523</v>
      </c>
      <c r="S29" s="97">
        <v>112.59642380009674</v>
      </c>
      <c r="T29" s="21">
        <v>32.862584760644225</v>
      </c>
      <c r="U29" s="97">
        <v>147.5476929433261</v>
      </c>
      <c r="V29" s="97">
        <v>13.233653520313215</v>
      </c>
      <c r="W29" s="97">
        <v>14.660762025258403</v>
      </c>
      <c r="X29" s="97">
        <v>5.9452609645663523</v>
      </c>
      <c r="Y29" s="97">
        <v>9.6735202557085564</v>
      </c>
      <c r="Z29" s="19">
        <v>32.862584760644225</v>
      </c>
      <c r="AA29" s="2">
        <v>-40.795506618684328</v>
      </c>
      <c r="AB29" s="62">
        <v>23</v>
      </c>
      <c r="AC29" s="46">
        <v>6.7571933579946339</v>
      </c>
      <c r="AD29" s="97">
        <v>98.821625126759955</v>
      </c>
      <c r="AE29" s="97">
        <v>148.05904491755047</v>
      </c>
      <c r="AF29" s="97">
        <v>5.2897469467262628</v>
      </c>
      <c r="AG29" s="97">
        <v>114.24010079701311</v>
      </c>
      <c r="AH29" s="21">
        <v>34.224969044835944</v>
      </c>
      <c r="AI29" s="97">
        <v>152.21189859476613</v>
      </c>
      <c r="AJ29" s="97">
        <v>98.821625126759955</v>
      </c>
      <c r="AK29" s="97">
        <v>13.715319901261646</v>
      </c>
      <c r="AL29" s="19">
        <v>5.2897469467262628</v>
      </c>
      <c r="AM29" s="97">
        <v>11.611765008659459</v>
      </c>
      <c r="AN29" s="21">
        <v>34.224969044835944</v>
      </c>
      <c r="AO29" s="2">
        <v>-61.763710916844303</v>
      </c>
      <c r="AP29" s="66">
        <v>23</v>
      </c>
      <c r="AQ29" s="97">
        <v>7.1293401323102037</v>
      </c>
      <c r="AR29" s="97">
        <v>100.00675454700091</v>
      </c>
      <c r="AS29" s="97">
        <v>143.76948464120545</v>
      </c>
      <c r="AT29" s="97">
        <v>77.127503822141506</v>
      </c>
      <c r="AU29" s="97">
        <v>113.83250130382203</v>
      </c>
      <c r="AV29" s="21">
        <v>33.811441227245759</v>
      </c>
      <c r="AW29" s="97">
        <v>141.86051676398179</v>
      </c>
      <c r="AX29" s="97">
        <v>100.00675454700091</v>
      </c>
      <c r="AY29" s="97">
        <v>12.958124268403051</v>
      </c>
      <c r="AZ29" s="97">
        <v>77.127503822141506</v>
      </c>
      <c r="BA29" s="97">
        <v>5.6590893150256232</v>
      </c>
      <c r="BB29" s="97">
        <v>33.811441227245759</v>
      </c>
      <c r="BC29" s="2">
        <v>-12.238724118075405</v>
      </c>
      <c r="BD29" s="62">
        <v>23</v>
      </c>
      <c r="BE29" s="97">
        <v>6.2977504570574094</v>
      </c>
      <c r="BF29" s="97">
        <v>99.618713502627173</v>
      </c>
      <c r="BG29" s="97">
        <v>147.32352016660843</v>
      </c>
      <c r="BH29" s="97">
        <v>6.52792956719518</v>
      </c>
      <c r="BI29" s="97">
        <v>114.25770188504524</v>
      </c>
      <c r="BJ29" s="21">
        <v>32.904771566059416</v>
      </c>
      <c r="BK29" s="97">
        <v>148.01743957225918</v>
      </c>
      <c r="BL29" s="97">
        <v>99.618713502627173</v>
      </c>
      <c r="BM29" s="97">
        <v>12.374641754987071</v>
      </c>
      <c r="BN29" s="97">
        <v>6.52792956719518</v>
      </c>
      <c r="BO29" s="97">
        <v>11.82856637154166</v>
      </c>
      <c r="BP29" s="97">
        <v>32.904771566059416</v>
      </c>
      <c r="BQ29" s="2">
        <v>-59.346006891370223</v>
      </c>
      <c r="BR29" s="97">
        <v>6.2577458459989321</v>
      </c>
      <c r="BS29" s="97">
        <v>99.447144718675133</v>
      </c>
      <c r="BT29" s="97">
        <v>146.75336371183928</v>
      </c>
      <c r="BU29" s="97">
        <v>0.77255353478769528</v>
      </c>
      <c r="BV29" s="97">
        <v>113.58147946586885</v>
      </c>
      <c r="BW29" s="21">
        <v>99.614095901567751</v>
      </c>
      <c r="BX29" s="97">
        <v>149.24321754277986</v>
      </c>
      <c r="BY29" s="97">
        <v>99.447144718675133</v>
      </c>
      <c r="BZ29" s="97">
        <v>10.550084612891728</v>
      </c>
      <c r="CA29" s="97">
        <v>0.77255353478769528</v>
      </c>
      <c r="CB29" s="97">
        <v>6.8250360178258083</v>
      </c>
      <c r="CC29" s="97">
        <v>99.614095901567751</v>
      </c>
      <c r="CD29" s="2">
        <v>-77.273617475912516</v>
      </c>
    </row>
    <row r="30" spans="1:82" x14ac:dyDescent="0.25">
      <c r="A30" s="59">
        <v>24</v>
      </c>
      <c r="B30" s="46">
        <v>5.8152983506321068</v>
      </c>
      <c r="C30" s="97">
        <v>99.292362736962914</v>
      </c>
      <c r="D30" s="97">
        <v>149.45801352878914</v>
      </c>
      <c r="E30" s="97">
        <v>5.8144671605729705</v>
      </c>
      <c r="F30" s="97">
        <v>113.93469159888096</v>
      </c>
      <c r="G30" s="21">
        <v>35.39433481837532</v>
      </c>
      <c r="H30" s="97">
        <v>148.48428206366603</v>
      </c>
      <c r="I30" s="97">
        <v>99.292362736962914</v>
      </c>
      <c r="J30" s="97">
        <v>10.446552300927589</v>
      </c>
      <c r="K30" s="97">
        <v>5.8144671605729705</v>
      </c>
      <c r="L30" s="97">
        <v>4.3211708413754568</v>
      </c>
      <c r="M30" s="97">
        <v>35.39433481837532</v>
      </c>
      <c r="N30" s="2">
        <v>-65.334324182197363</v>
      </c>
      <c r="O30" s="97">
        <v>5.2964964242199519</v>
      </c>
      <c r="P30" s="97">
        <v>11.214690651420016</v>
      </c>
      <c r="Q30" s="97">
        <v>143.4464068159447</v>
      </c>
      <c r="R30" s="97">
        <v>5.9666766716429356</v>
      </c>
      <c r="S30" s="97">
        <v>110.06788839450134</v>
      </c>
      <c r="T30" s="21">
        <v>34.63455271439134</v>
      </c>
      <c r="U30" s="97">
        <v>148.3971204101002</v>
      </c>
      <c r="V30" s="97">
        <v>11.214690651420016</v>
      </c>
      <c r="W30" s="97">
        <v>11.614039178981535</v>
      </c>
      <c r="X30" s="97">
        <v>5.9666766716429356</v>
      </c>
      <c r="Y30" s="97">
        <v>10.554068046920193</v>
      </c>
      <c r="Z30" s="19">
        <v>34.63455271439134</v>
      </c>
      <c r="AA30" s="2">
        <v>-38.824200271105433</v>
      </c>
      <c r="AB30" s="62">
        <v>24</v>
      </c>
      <c r="AC30" s="46">
        <v>5.8624157884011812</v>
      </c>
      <c r="AD30" s="97">
        <v>99.509137842504515</v>
      </c>
      <c r="AE30" s="97">
        <v>148.81140921793386</v>
      </c>
      <c r="AF30" s="97">
        <v>5.3968495218781305</v>
      </c>
      <c r="AG30" s="97">
        <v>112.43887001901602</v>
      </c>
      <c r="AH30" s="21">
        <v>33.43951626046762</v>
      </c>
      <c r="AI30" s="97">
        <v>150.43875250355131</v>
      </c>
      <c r="AJ30" s="97">
        <v>99.509137842504515</v>
      </c>
      <c r="AK30" s="97">
        <v>12.037434073838758</v>
      </c>
      <c r="AL30" s="19">
        <v>5.3968495218781305</v>
      </c>
      <c r="AM30" s="97">
        <v>6.4968671081163158</v>
      </c>
      <c r="AN30" s="21">
        <v>33.43951626046762</v>
      </c>
      <c r="AO30" s="2">
        <v>-65.203448918271818</v>
      </c>
      <c r="AP30" s="66">
        <v>24</v>
      </c>
      <c r="AQ30" s="97">
        <v>6.3181293384888786</v>
      </c>
      <c r="AR30" s="97">
        <v>99.374421723755731</v>
      </c>
      <c r="AS30" s="97">
        <v>143.765237393071</v>
      </c>
      <c r="AT30" s="97">
        <v>76.60970473246239</v>
      </c>
      <c r="AU30" s="97">
        <v>111.76629645521697</v>
      </c>
      <c r="AV30" s="21">
        <v>34.571945657162566</v>
      </c>
      <c r="AW30" s="97">
        <v>141.99017142853947</v>
      </c>
      <c r="AX30" s="97">
        <v>99.374421723755731</v>
      </c>
      <c r="AY30" s="97">
        <v>14.459752973950765</v>
      </c>
      <c r="AZ30" s="97">
        <v>76.60970473246239</v>
      </c>
      <c r="BA30" s="97">
        <v>-0.16969156020807041</v>
      </c>
      <c r="BB30" s="97">
        <v>34.571945657162566</v>
      </c>
      <c r="BC30" s="2">
        <v>-13.104370516337811</v>
      </c>
      <c r="BD30" s="62">
        <v>24</v>
      </c>
      <c r="BE30" s="97">
        <v>4.8607732730444138</v>
      </c>
      <c r="BF30" s="97">
        <v>98.936675914330422</v>
      </c>
      <c r="BG30" s="97">
        <v>149.18324453153147</v>
      </c>
      <c r="BH30" s="97">
        <v>7.1480743431842582</v>
      </c>
      <c r="BI30" s="97">
        <v>115.88115732144206</v>
      </c>
      <c r="BJ30" s="21">
        <v>34.545365547317999</v>
      </c>
      <c r="BK30" s="97">
        <v>149.52660469150118</v>
      </c>
      <c r="BL30" s="97">
        <v>98.936675914330422</v>
      </c>
      <c r="BM30" s="97">
        <v>10.450823891505518</v>
      </c>
      <c r="BN30" s="97">
        <v>7.1480743431842582</v>
      </c>
      <c r="BO30" s="97">
        <v>12.446065183686851</v>
      </c>
      <c r="BP30" s="97">
        <v>34.545365547317999</v>
      </c>
      <c r="BQ30" s="2">
        <v>-59.764664461150083</v>
      </c>
      <c r="BR30" s="97">
        <v>6.0109374267471534</v>
      </c>
      <c r="BS30" s="97">
        <v>99.807658259987463</v>
      </c>
      <c r="BT30" s="97">
        <v>147.37282038653069</v>
      </c>
      <c r="BU30" s="97">
        <v>1.1527203256035288</v>
      </c>
      <c r="BV30" s="97">
        <v>113.02367549559928</v>
      </c>
      <c r="BW30" s="21">
        <v>99.750453391151993</v>
      </c>
      <c r="BX30" s="97">
        <v>151.59496731749869</v>
      </c>
      <c r="BY30" s="97">
        <v>99.807658259987463</v>
      </c>
      <c r="BZ30" s="97">
        <v>14.044610773496132</v>
      </c>
      <c r="CA30" s="97">
        <v>1.1527203256035288</v>
      </c>
      <c r="CB30" s="97">
        <v>9.5498168743109506</v>
      </c>
      <c r="CC30" s="97">
        <v>99.750453391151993</v>
      </c>
      <c r="CD30" s="2">
        <v>-72.334176561960817</v>
      </c>
    </row>
    <row r="31" spans="1:82" x14ac:dyDescent="0.25">
      <c r="A31" s="59">
        <v>25</v>
      </c>
      <c r="B31" s="46">
        <v>6.0654651891588705</v>
      </c>
      <c r="C31" s="97">
        <v>98.686374508475367</v>
      </c>
      <c r="D31" s="97">
        <v>148.51195762931539</v>
      </c>
      <c r="E31" s="97">
        <v>5.7533817064764827</v>
      </c>
      <c r="F31" s="97">
        <v>113.53036621773676</v>
      </c>
      <c r="G31" s="21">
        <v>34.642915599267738</v>
      </c>
      <c r="H31" s="97">
        <v>151.13972351852743</v>
      </c>
      <c r="I31" s="97">
        <v>98.686374508475367</v>
      </c>
      <c r="J31" s="97">
        <v>10.599864463675781</v>
      </c>
      <c r="K31" s="97">
        <v>5.7533817064764827</v>
      </c>
      <c r="L31" s="97">
        <v>12.344409455831507</v>
      </c>
      <c r="M31" s="97">
        <v>34.642915599267738</v>
      </c>
      <c r="N31" s="2">
        <v>-61.144314079922516</v>
      </c>
      <c r="O31" s="97">
        <v>5.5173016142341442</v>
      </c>
      <c r="P31" s="97">
        <v>10.48746833254935</v>
      </c>
      <c r="Q31" s="97">
        <v>141.99980160020363</v>
      </c>
      <c r="R31" s="97">
        <v>5.5691085896841397</v>
      </c>
      <c r="S31" s="97">
        <v>112.13583367614848</v>
      </c>
      <c r="T31" s="21">
        <v>33.430194450569196</v>
      </c>
      <c r="U31" s="97">
        <v>151.03157149676639</v>
      </c>
      <c r="V31" s="97">
        <v>10.48746833254935</v>
      </c>
      <c r="W31" s="97">
        <v>13.165559814815882</v>
      </c>
      <c r="X31" s="97">
        <v>5.5691085896841397</v>
      </c>
      <c r="Y31" s="97">
        <v>12.520799009943673</v>
      </c>
      <c r="Z31" s="19">
        <v>33.430194450569196</v>
      </c>
      <c r="AA31" s="2">
        <v>-38.430800381136841</v>
      </c>
      <c r="AB31" s="62">
        <v>25</v>
      </c>
      <c r="AC31" s="46">
        <v>5.2580972929876841</v>
      </c>
      <c r="AD31" s="97">
        <v>99.39352775054995</v>
      </c>
      <c r="AE31" s="97">
        <v>148.81276798186158</v>
      </c>
      <c r="AF31" s="97">
        <v>6.4792583204560827</v>
      </c>
      <c r="AG31" s="97">
        <v>115.28036217228848</v>
      </c>
      <c r="AH31" s="21">
        <v>33.345011503121391</v>
      </c>
      <c r="AI31" s="97">
        <v>150.73661803969762</v>
      </c>
      <c r="AJ31" s="97">
        <v>99.39352775054995</v>
      </c>
      <c r="AK31" s="97">
        <v>11.399037437045472</v>
      </c>
      <c r="AL31" s="19">
        <v>6.4792583204560827</v>
      </c>
      <c r="AM31" s="97">
        <v>9.9991325888374281</v>
      </c>
      <c r="AN31" s="21">
        <v>33.345011503121391</v>
      </c>
      <c r="AO31" s="2">
        <v>-61.996522891637277</v>
      </c>
      <c r="AP31" s="66">
        <v>25</v>
      </c>
      <c r="AQ31" s="97">
        <v>5.5449367600542079</v>
      </c>
      <c r="AR31" s="97">
        <v>100.32685981447355</v>
      </c>
      <c r="AS31" s="97">
        <v>144.72237140998203</v>
      </c>
      <c r="AT31" s="97">
        <v>76.690032258010945</v>
      </c>
      <c r="AU31" s="97">
        <v>112.51724573653235</v>
      </c>
      <c r="AV31" s="21">
        <v>34.821219308987786</v>
      </c>
      <c r="AW31" s="97">
        <v>148.57003163238193</v>
      </c>
      <c r="AX31" s="97">
        <v>100.32685981447355</v>
      </c>
      <c r="AY31" s="97">
        <v>14.15290829385766</v>
      </c>
      <c r="AZ31" s="97">
        <v>76.690032258010945</v>
      </c>
      <c r="BA31" s="97">
        <v>1.2893426467613214</v>
      </c>
      <c r="BB31" s="97">
        <v>34.821219308987786</v>
      </c>
      <c r="BC31" s="2">
        <v>-14.082675258115199</v>
      </c>
      <c r="BD31" s="62">
        <v>25</v>
      </c>
      <c r="BE31" s="97">
        <v>5.8889428190132023</v>
      </c>
      <c r="BF31" s="97">
        <v>100.32835174677116</v>
      </c>
      <c r="BG31" s="97">
        <v>147.67179547261281</v>
      </c>
      <c r="BH31" s="97">
        <v>6.2396842575338445</v>
      </c>
      <c r="BI31" s="97">
        <v>113.80817318139998</v>
      </c>
      <c r="BJ31" s="21">
        <v>33.392628709448807</v>
      </c>
      <c r="BK31" s="97">
        <v>151.59950176633825</v>
      </c>
      <c r="BL31" s="97">
        <v>100.32835174677116</v>
      </c>
      <c r="BM31" s="97">
        <v>12.942489612745691</v>
      </c>
      <c r="BN31" s="97">
        <v>6.2396842575338445</v>
      </c>
      <c r="BO31" s="97">
        <v>9.2331155668945932</v>
      </c>
      <c r="BP31" s="97">
        <v>33.392628709448807</v>
      </c>
      <c r="BQ31" s="2">
        <v>-62.257657001192108</v>
      </c>
      <c r="BR31" s="97">
        <v>6.0651243517724689</v>
      </c>
      <c r="BS31" s="97">
        <v>98.641204520379191</v>
      </c>
      <c r="BT31" s="97">
        <v>148.35044589668638</v>
      </c>
      <c r="BU31" s="97">
        <v>0.17345389484212437</v>
      </c>
      <c r="BV31" s="97">
        <v>112.21580618405444</v>
      </c>
      <c r="BW31" s="21">
        <v>99.115960313391213</v>
      </c>
      <c r="BX31" s="97">
        <v>149.07067685064717</v>
      </c>
      <c r="BY31" s="97">
        <v>98.641204520379191</v>
      </c>
      <c r="BZ31" s="97">
        <v>12.477654431713574</v>
      </c>
      <c r="CA31" s="97">
        <v>0.17345389484212437</v>
      </c>
      <c r="CB31" s="97">
        <v>13.179331728693697</v>
      </c>
      <c r="CC31" s="97">
        <v>99.115960313391213</v>
      </c>
      <c r="CD31" s="2">
        <v>-68.715706213858056</v>
      </c>
    </row>
    <row r="32" spans="1:82" x14ac:dyDescent="0.25">
      <c r="A32" s="59">
        <v>26</v>
      </c>
      <c r="B32" s="46">
        <v>6.2882767916400821</v>
      </c>
      <c r="C32" s="97">
        <v>99.540536235614255</v>
      </c>
      <c r="D32" s="97">
        <v>146.36664861700629</v>
      </c>
      <c r="E32" s="97">
        <v>5.1184024355799771</v>
      </c>
      <c r="F32" s="97">
        <v>115.69699024464452</v>
      </c>
      <c r="G32" s="21">
        <v>33.68525056669224</v>
      </c>
      <c r="H32" s="97">
        <v>151.71080464077278</v>
      </c>
      <c r="I32" s="97">
        <v>99.540536235614255</v>
      </c>
      <c r="J32" s="97">
        <v>12.618901153273086</v>
      </c>
      <c r="K32" s="97">
        <v>5.1184024355799771</v>
      </c>
      <c r="L32" s="97">
        <v>9.8673111472024431</v>
      </c>
      <c r="M32" s="97">
        <v>33.68525056669224</v>
      </c>
      <c r="N32" s="2">
        <v>-63.91824126534403</v>
      </c>
      <c r="O32" s="97">
        <v>5.7840521029280749</v>
      </c>
      <c r="P32" s="97">
        <v>12.527823158293023</v>
      </c>
      <c r="Q32" s="97">
        <v>141.4624057826839</v>
      </c>
      <c r="R32" s="97">
        <v>5.3918302613995328</v>
      </c>
      <c r="S32" s="97">
        <v>112.10740360070841</v>
      </c>
      <c r="T32" s="21">
        <v>33.981228012201974</v>
      </c>
      <c r="U32" s="97">
        <v>147.37438681910533</v>
      </c>
      <c r="V32" s="97">
        <v>12.527823158293023</v>
      </c>
      <c r="W32" s="97">
        <v>7.9216981495501404</v>
      </c>
      <c r="X32" s="97">
        <v>5.3918302613995328</v>
      </c>
      <c r="Y32" s="97">
        <v>8.2721303427485697</v>
      </c>
      <c r="Z32" s="19">
        <v>33.981228012201974</v>
      </c>
      <c r="AA32" s="2">
        <v>-43.186942804766446</v>
      </c>
      <c r="AB32" s="62">
        <v>26</v>
      </c>
      <c r="AC32" s="46">
        <v>6.4591684311650397</v>
      </c>
      <c r="AD32" s="97">
        <v>99.443501290777277</v>
      </c>
      <c r="AE32" s="97">
        <v>148.12542779394207</v>
      </c>
      <c r="AF32" s="97">
        <v>6.7826144947703275</v>
      </c>
      <c r="AG32" s="97">
        <v>111.99439955151706</v>
      </c>
      <c r="AH32" s="21">
        <v>32.694421258720212</v>
      </c>
      <c r="AI32" s="97">
        <v>151.14650029693399</v>
      </c>
      <c r="AJ32" s="97">
        <v>99.443501290777277</v>
      </c>
      <c r="AK32" s="97">
        <v>11.87263643329659</v>
      </c>
      <c r="AL32" s="19">
        <v>6.7826144947703275</v>
      </c>
      <c r="AM32" s="97">
        <v>6.958528392699554</v>
      </c>
      <c r="AN32" s="21">
        <v>32.694421258720212</v>
      </c>
      <c r="AO32" s="2">
        <v>-61.038986565395305</v>
      </c>
      <c r="AP32" s="66">
        <v>26</v>
      </c>
      <c r="AQ32" s="97">
        <v>6.5740065638830973</v>
      </c>
      <c r="AR32" s="97">
        <v>99.161999009011851</v>
      </c>
      <c r="AS32" s="97">
        <v>144.48920796271818</v>
      </c>
      <c r="AT32" s="97">
        <v>75.432368295209869</v>
      </c>
      <c r="AU32" s="97">
        <v>113.99939305977522</v>
      </c>
      <c r="AV32" s="21">
        <v>33.759469287217144</v>
      </c>
      <c r="AW32" s="97">
        <v>145.21343028638572</v>
      </c>
      <c r="AX32" s="97">
        <v>99.161999009011851</v>
      </c>
      <c r="AY32" s="97">
        <v>11.913538478027332</v>
      </c>
      <c r="AZ32" s="97">
        <v>75.432368295209869</v>
      </c>
      <c r="BA32" s="97">
        <v>2.0891990704730166</v>
      </c>
      <c r="BB32" s="97">
        <v>33.759469287217144</v>
      </c>
      <c r="BC32" s="2">
        <v>-13.226790976131667</v>
      </c>
      <c r="BD32" s="62">
        <v>26</v>
      </c>
      <c r="BE32" s="97">
        <v>6.1744499424281862</v>
      </c>
      <c r="BF32" s="97">
        <v>99.298091782976314</v>
      </c>
      <c r="BG32" s="97">
        <v>148.53051374116893</v>
      </c>
      <c r="BH32" s="97">
        <v>5.8904698573490162</v>
      </c>
      <c r="BI32" s="97">
        <v>113.33126729351396</v>
      </c>
      <c r="BJ32" s="21">
        <v>34.53461912560681</v>
      </c>
      <c r="BK32" s="97">
        <v>151.4609014184168</v>
      </c>
      <c r="BL32" s="97">
        <v>99.298091782976314</v>
      </c>
      <c r="BM32" s="97">
        <v>13.228587320729972</v>
      </c>
      <c r="BN32" s="97">
        <v>5.8904698573490162</v>
      </c>
      <c r="BO32" s="97">
        <v>7.8462871073146712</v>
      </c>
      <c r="BP32" s="97">
        <v>34.53461912560681</v>
      </c>
      <c r="BQ32" s="2">
        <v>-63.086800211606253</v>
      </c>
      <c r="BR32" s="97">
        <v>5.8506573560232882</v>
      </c>
      <c r="BS32" s="97">
        <v>99.564335024077735</v>
      </c>
      <c r="BT32" s="97">
        <v>149.09067741979715</v>
      </c>
      <c r="BU32" s="97">
        <v>1.9401765051870923</v>
      </c>
      <c r="BV32" s="97">
        <v>113.0149904764737</v>
      </c>
      <c r="BW32" s="21">
        <v>99.399469084084885</v>
      </c>
      <c r="BX32" s="97">
        <v>147.92759783083847</v>
      </c>
      <c r="BY32" s="97">
        <v>99.564335024077735</v>
      </c>
      <c r="BZ32" s="97">
        <v>13.157917765255373</v>
      </c>
      <c r="CA32" s="97">
        <v>1.9401765051870923</v>
      </c>
      <c r="CB32" s="97">
        <v>7.4533531982388084</v>
      </c>
      <c r="CC32" s="97">
        <v>99.399469084084885</v>
      </c>
      <c r="CD32" s="2">
        <v>-73.640849096265939</v>
      </c>
    </row>
    <row r="33" spans="1:82" x14ac:dyDescent="0.25">
      <c r="A33" s="59">
        <v>27</v>
      </c>
      <c r="B33" s="46">
        <v>5.998580732513191</v>
      </c>
      <c r="C33" s="97">
        <v>99.625466661230931</v>
      </c>
      <c r="D33" s="97">
        <v>146.20024467522262</v>
      </c>
      <c r="E33" s="97">
        <v>5.6088221985012954</v>
      </c>
      <c r="F33" s="97">
        <v>109.68951191668093</v>
      </c>
      <c r="G33" s="21">
        <v>33.325726412301485</v>
      </c>
      <c r="H33" s="97">
        <v>152.05420414270543</v>
      </c>
      <c r="I33" s="97">
        <v>99.625466661230931</v>
      </c>
      <c r="J33" s="97">
        <v>10.959650207654331</v>
      </c>
      <c r="K33" s="97">
        <v>5.6088221985012954</v>
      </c>
      <c r="L33" s="97">
        <v>8.2894047168812115</v>
      </c>
      <c r="M33" s="97">
        <v>33.325726412301485</v>
      </c>
      <c r="N33" s="2">
        <v>-63.853929581509739</v>
      </c>
      <c r="O33" s="97">
        <v>5.4820395286622317</v>
      </c>
      <c r="P33" s="97">
        <v>8.1494314527293401</v>
      </c>
      <c r="Q33" s="97">
        <v>141.46318574346014</v>
      </c>
      <c r="R33" s="97">
        <v>6.1535530137789642</v>
      </c>
      <c r="S33" s="97">
        <v>111.23247711582709</v>
      </c>
      <c r="T33" s="21">
        <v>34.950801049878677</v>
      </c>
      <c r="U33" s="97">
        <v>145.33930530554434</v>
      </c>
      <c r="V33" s="97">
        <v>8.1494314527293401</v>
      </c>
      <c r="W33" s="97">
        <v>14.554804340017606</v>
      </c>
      <c r="X33" s="97">
        <v>6.1535530137789642</v>
      </c>
      <c r="Y33" s="97">
        <v>15.62996627815815</v>
      </c>
      <c r="Z33" s="19">
        <v>34.950801049878677</v>
      </c>
      <c r="AA33" s="2">
        <v>-33.428215768193432</v>
      </c>
      <c r="AB33" s="62">
        <v>27</v>
      </c>
      <c r="AC33" s="46">
        <v>4.9648145922666833</v>
      </c>
      <c r="AD33" s="97">
        <v>99.385773278710431</v>
      </c>
      <c r="AE33" s="97">
        <v>148.93797264060402</v>
      </c>
      <c r="AF33" s="97">
        <v>5.5225380693039279</v>
      </c>
      <c r="AG33" s="97">
        <v>114.15377666675839</v>
      </c>
      <c r="AH33" s="21">
        <v>34.158554648835725</v>
      </c>
      <c r="AI33" s="97">
        <v>149.66165473554315</v>
      </c>
      <c r="AJ33" s="97">
        <v>99.385773278710431</v>
      </c>
      <c r="AK33" s="97">
        <v>11.529119098483257</v>
      </c>
      <c r="AL33" s="19">
        <v>5.5225380693039279</v>
      </c>
      <c r="AM33" s="97">
        <v>13.472625503360057</v>
      </c>
      <c r="AN33" s="21">
        <v>34.158554648835725</v>
      </c>
      <c r="AO33" s="2">
        <v>-62.557747305466279</v>
      </c>
      <c r="AP33" s="66">
        <v>27</v>
      </c>
      <c r="AQ33" s="97">
        <v>5.9540851094112943</v>
      </c>
      <c r="AR33" s="97">
        <v>99.354384492916552</v>
      </c>
      <c r="AS33" s="97">
        <v>141.71804185874862</v>
      </c>
      <c r="AT33" s="97">
        <v>75.932880590113086</v>
      </c>
      <c r="AU33" s="97">
        <v>112.25738698081967</v>
      </c>
      <c r="AV33" s="21">
        <v>33.940410370216235</v>
      </c>
      <c r="AW33" s="97">
        <v>142.40051186645013</v>
      </c>
      <c r="AX33" s="97">
        <v>99.354384492916552</v>
      </c>
      <c r="AY33" s="97">
        <v>9.6964423831432551</v>
      </c>
      <c r="AZ33" s="97">
        <v>75.932880590113086</v>
      </c>
      <c r="BA33" s="97">
        <v>5.9837806037369186</v>
      </c>
      <c r="BB33" s="97">
        <v>33.940410370216235</v>
      </c>
      <c r="BC33" s="2">
        <v>-12.743874962083128</v>
      </c>
      <c r="BD33" s="62">
        <v>27</v>
      </c>
      <c r="BE33" s="97">
        <v>6.0787406372957111</v>
      </c>
      <c r="BF33" s="97">
        <v>98.695776256456952</v>
      </c>
      <c r="BG33" s="97">
        <v>147.85835955287212</v>
      </c>
      <c r="BH33" s="97">
        <v>5.5056787427157925</v>
      </c>
      <c r="BI33" s="97">
        <v>113.67677078122334</v>
      </c>
      <c r="BJ33" s="21">
        <v>34.694373799235876</v>
      </c>
      <c r="BK33" s="97">
        <v>148.15983447200426</v>
      </c>
      <c r="BL33" s="97">
        <v>98.695776256456952</v>
      </c>
      <c r="BM33" s="97">
        <v>14.333435757920288</v>
      </c>
      <c r="BN33" s="97">
        <v>5.5056787427157925</v>
      </c>
      <c r="BO33" s="97">
        <v>14.962211085388272</v>
      </c>
      <c r="BP33" s="97">
        <v>34.694373799235876</v>
      </c>
      <c r="BQ33" s="2">
        <v>-60.043504690881321</v>
      </c>
      <c r="BR33" s="97">
        <v>5.3040216871311747</v>
      </c>
      <c r="BS33" s="97">
        <v>100.40948975157366</v>
      </c>
      <c r="BT33" s="97">
        <v>148.01906726583005</v>
      </c>
      <c r="BU33" s="97">
        <v>0.78717041281456912</v>
      </c>
      <c r="BV33" s="97">
        <v>113.56755463775009</v>
      </c>
      <c r="BW33" s="21">
        <v>99.605713244807404</v>
      </c>
      <c r="BX33" s="97">
        <v>146.93670726773263</v>
      </c>
      <c r="BY33" s="97">
        <v>100.40948975157366</v>
      </c>
      <c r="BZ33" s="97">
        <v>9.2526049206790049</v>
      </c>
      <c r="CA33" s="97">
        <v>0.78717041281456912</v>
      </c>
      <c r="CB33" s="97">
        <v>5.936133546955757</v>
      </c>
      <c r="CC33" s="97">
        <v>99.605713244807404</v>
      </c>
      <c r="CD33" s="2">
        <v>-80.681273027855568</v>
      </c>
    </row>
    <row r="34" spans="1:82" x14ac:dyDescent="0.25">
      <c r="A34" s="59">
        <v>28</v>
      </c>
      <c r="B34" s="46">
        <v>6.4829901946709567</v>
      </c>
      <c r="C34" s="97">
        <v>100.10226571541662</v>
      </c>
      <c r="D34" s="97">
        <v>149.97384558718392</v>
      </c>
      <c r="E34" s="97">
        <v>4.5550003566204538</v>
      </c>
      <c r="F34" s="97">
        <v>113.36098176039769</v>
      </c>
      <c r="G34" s="21">
        <v>33.707198147971475</v>
      </c>
      <c r="H34" s="97">
        <v>149.98114324217607</v>
      </c>
      <c r="I34" s="97">
        <v>100.10226571541662</v>
      </c>
      <c r="J34" s="97">
        <v>10.576288183716613</v>
      </c>
      <c r="K34" s="97">
        <v>4.5550003566204538</v>
      </c>
      <c r="L34" s="97">
        <v>12.84895976616534</v>
      </c>
      <c r="M34" s="97">
        <v>33.707198147971475</v>
      </c>
      <c r="N34" s="2">
        <v>-62.785561961032968</v>
      </c>
      <c r="O34" s="97">
        <v>5.8496436431570755</v>
      </c>
      <c r="P34" s="97">
        <v>9.5908170576935259</v>
      </c>
      <c r="Q34" s="97">
        <v>141.80313177911205</v>
      </c>
      <c r="R34" s="97">
        <v>5.8328826027980725</v>
      </c>
      <c r="S34" s="97">
        <v>111.15992604691024</v>
      </c>
      <c r="T34" s="21">
        <v>33.308225069259699</v>
      </c>
      <c r="U34" s="97">
        <v>143.75538727900025</v>
      </c>
      <c r="V34" s="97">
        <v>9.5908170576935259</v>
      </c>
      <c r="W34" s="97">
        <v>11.545453371886696</v>
      </c>
      <c r="X34" s="97">
        <v>5.8328826027980725</v>
      </c>
      <c r="Y34" s="97">
        <v>7.9681220166433917</v>
      </c>
      <c r="Z34" s="19">
        <v>33.308225069259699</v>
      </c>
      <c r="AA34" s="2">
        <v>-39.742173434978724</v>
      </c>
      <c r="AB34" s="62">
        <v>28</v>
      </c>
      <c r="AC34" s="46">
        <v>6.13980874271458</v>
      </c>
      <c r="AD34" s="97">
        <v>100.00710380916044</v>
      </c>
      <c r="AE34" s="97">
        <v>148.11304270414968</v>
      </c>
      <c r="AF34" s="97">
        <v>4.9147311360401265</v>
      </c>
      <c r="AG34" s="97">
        <v>112.37630475426133</v>
      </c>
      <c r="AH34" s="21">
        <v>32.982755170438871</v>
      </c>
      <c r="AI34" s="97">
        <v>152.19630309070286</v>
      </c>
      <c r="AJ34" s="97">
        <v>100.00710380916044</v>
      </c>
      <c r="AK34" s="97">
        <v>10.592307511773424</v>
      </c>
      <c r="AL34" s="19">
        <v>4.9147311360401265</v>
      </c>
      <c r="AM34" s="97">
        <v>9.9468149401806496</v>
      </c>
      <c r="AN34" s="21">
        <v>32.982755170438871</v>
      </c>
      <c r="AO34" s="2">
        <v>-64.388783498414</v>
      </c>
      <c r="AP34" s="66">
        <v>28</v>
      </c>
      <c r="AQ34" s="97">
        <v>6.1884102417222859</v>
      </c>
      <c r="AR34" s="97">
        <v>99.550438584279291</v>
      </c>
      <c r="AS34" s="97">
        <v>143.3907059563092</v>
      </c>
      <c r="AT34" s="97">
        <v>75.297723090470896</v>
      </c>
      <c r="AU34" s="97">
        <v>113.10584205900943</v>
      </c>
      <c r="AV34" s="21">
        <v>33.93438591657938</v>
      </c>
      <c r="AW34" s="97">
        <v>137.08008028760318</v>
      </c>
      <c r="AX34" s="97">
        <v>99.550438584279291</v>
      </c>
      <c r="AY34" s="97">
        <v>7.9336581902534533</v>
      </c>
      <c r="AZ34" s="97">
        <v>75.297723090470896</v>
      </c>
      <c r="BA34" s="97">
        <v>2.2923868929483038</v>
      </c>
      <c r="BB34" s="97">
        <v>33.93438591657938</v>
      </c>
      <c r="BC34" s="2">
        <v>-12.01048876944613</v>
      </c>
      <c r="BD34" s="62">
        <v>28</v>
      </c>
      <c r="BE34" s="97">
        <v>5.9130284564365354</v>
      </c>
      <c r="BF34" s="97">
        <v>100.501520447148</v>
      </c>
      <c r="BG34" s="97">
        <v>148.20628382670719</v>
      </c>
      <c r="BH34" s="97">
        <v>5.2080694062617559</v>
      </c>
      <c r="BI34" s="97">
        <v>114.42265484159904</v>
      </c>
      <c r="BJ34" s="21">
        <v>33.88313401440498</v>
      </c>
      <c r="BK34" s="97">
        <v>151.93378008748806</v>
      </c>
      <c r="BL34" s="97">
        <v>100.501520447148</v>
      </c>
      <c r="BM34" s="97">
        <v>12.932873921846104</v>
      </c>
      <c r="BN34" s="97">
        <v>5.2080694062617559</v>
      </c>
      <c r="BO34" s="97">
        <v>8.341204996398881</v>
      </c>
      <c r="BP34" s="97">
        <v>33.88313401440498</v>
      </c>
      <c r="BQ34" s="2">
        <v>-65.053933282651741</v>
      </c>
      <c r="BR34" s="97">
        <v>6.382094546482004</v>
      </c>
      <c r="BS34" s="97">
        <v>100.46880954466559</v>
      </c>
      <c r="BT34" s="97">
        <v>149.18876352765042</v>
      </c>
      <c r="BU34" s="97">
        <v>0.89741886587008712</v>
      </c>
      <c r="BV34" s="97">
        <v>112.70314114807616</v>
      </c>
      <c r="BW34" s="21">
        <v>99.781414749199726</v>
      </c>
      <c r="BX34" s="97">
        <v>148.77034298299066</v>
      </c>
      <c r="BY34" s="97">
        <v>100.46880954466559</v>
      </c>
      <c r="BZ34" s="97">
        <v>11.835232076199548</v>
      </c>
      <c r="CA34" s="97">
        <v>0.89741886587008712</v>
      </c>
      <c r="CB34" s="97">
        <v>10.449299176096108</v>
      </c>
      <c r="CC34" s="97">
        <v>99.781414749199726</v>
      </c>
      <c r="CD34" s="2">
        <v>-70.688169604825518</v>
      </c>
    </row>
    <row r="35" spans="1:82" x14ac:dyDescent="0.25">
      <c r="A35" s="59">
        <v>29</v>
      </c>
      <c r="B35" s="46">
        <v>6.6799697617824778</v>
      </c>
      <c r="C35" s="97">
        <v>99.393346841341526</v>
      </c>
      <c r="D35" s="97">
        <v>149.04250247833767</v>
      </c>
      <c r="E35" s="97">
        <v>6.0275744627963386</v>
      </c>
      <c r="F35" s="97">
        <v>115.4374166985105</v>
      </c>
      <c r="G35" s="21">
        <v>33.511581478501121</v>
      </c>
      <c r="H35" s="97">
        <v>153.02934402989348</v>
      </c>
      <c r="I35" s="97">
        <v>99.393346841341526</v>
      </c>
      <c r="J35" s="97">
        <v>12.772164866899054</v>
      </c>
      <c r="K35" s="97">
        <v>6.0275744627963386</v>
      </c>
      <c r="L35" s="97">
        <v>5.2559543272912963</v>
      </c>
      <c r="M35" s="97">
        <v>33.511581478501121</v>
      </c>
      <c r="N35" s="2">
        <v>-63.570192396067291</v>
      </c>
      <c r="O35" s="97">
        <v>5.9700818652572982</v>
      </c>
      <c r="P35" s="97">
        <v>12.270727089218177</v>
      </c>
      <c r="Q35" s="97">
        <v>140.75395081143799</v>
      </c>
      <c r="R35" s="97">
        <v>5.6390955712122244</v>
      </c>
      <c r="S35" s="97">
        <v>111.64937065988499</v>
      </c>
      <c r="T35" s="21">
        <v>34.36761784901632</v>
      </c>
      <c r="U35" s="97">
        <v>142.36925869476923</v>
      </c>
      <c r="V35" s="97">
        <v>12.270727089218177</v>
      </c>
      <c r="W35" s="97">
        <v>10.7831406225619</v>
      </c>
      <c r="X35" s="97">
        <v>5.6390955712122244</v>
      </c>
      <c r="Y35" s="97">
        <v>9.3131225377332534</v>
      </c>
      <c r="Z35" s="19">
        <v>34.36761784901632</v>
      </c>
      <c r="AA35" s="2">
        <v>-41.308396213115891</v>
      </c>
      <c r="AB35" s="62">
        <v>29</v>
      </c>
      <c r="AC35" s="46">
        <v>5.6475656796123959</v>
      </c>
      <c r="AD35" s="97">
        <v>99.6902688498391</v>
      </c>
      <c r="AE35" s="97">
        <v>147.16402261233659</v>
      </c>
      <c r="AF35" s="97">
        <v>6.3865901235329403</v>
      </c>
      <c r="AG35" s="97">
        <v>114.52329637465039</v>
      </c>
      <c r="AH35" s="21">
        <v>32.584378697229219</v>
      </c>
      <c r="AI35" s="97">
        <v>150.82356883448412</v>
      </c>
      <c r="AJ35" s="97">
        <v>99.6902688498391</v>
      </c>
      <c r="AK35" s="97">
        <v>10.140790185798098</v>
      </c>
      <c r="AL35" s="19">
        <v>6.3865901235329403</v>
      </c>
      <c r="AM35" s="97">
        <v>15.705877890178154</v>
      </c>
      <c r="AN35" s="21">
        <v>32.584378697229219</v>
      </c>
      <c r="AO35" s="2">
        <v>-59.212617538805027</v>
      </c>
      <c r="AP35" s="66">
        <v>29</v>
      </c>
      <c r="AQ35" s="97">
        <v>5.8959838927638684</v>
      </c>
      <c r="AR35" s="97">
        <v>100.26735050877255</v>
      </c>
      <c r="AS35" s="97">
        <v>140.65328068017786</v>
      </c>
      <c r="AT35" s="97">
        <v>75.706622410522115</v>
      </c>
      <c r="AU35" s="97">
        <v>111.09550121039591</v>
      </c>
      <c r="AV35" s="21">
        <v>34.509721331952953</v>
      </c>
      <c r="AW35" s="97">
        <v>143.16900449810171</v>
      </c>
      <c r="AX35" s="97">
        <v>100.26735050877255</v>
      </c>
      <c r="AY35" s="97">
        <v>10.018418803831342</v>
      </c>
      <c r="AZ35" s="97">
        <v>75.706622410522115</v>
      </c>
      <c r="BA35" s="97">
        <v>3.8978469633283415</v>
      </c>
      <c r="BB35" s="97">
        <v>34.509721331952953</v>
      </c>
      <c r="BC35" s="2">
        <v>-13.519806971115178</v>
      </c>
      <c r="BD35" s="62">
        <v>29</v>
      </c>
      <c r="BE35" s="97">
        <v>5.1991746454497321</v>
      </c>
      <c r="BF35" s="97">
        <v>99.839417331671655</v>
      </c>
      <c r="BG35" s="97">
        <v>147.16293094655899</v>
      </c>
      <c r="BH35" s="97">
        <v>6.464055304756835</v>
      </c>
      <c r="BI35" s="97">
        <v>113.36455809988023</v>
      </c>
      <c r="BJ35" s="21">
        <v>33.266089085847874</v>
      </c>
      <c r="BK35" s="97">
        <v>149.37272075251096</v>
      </c>
      <c r="BL35" s="97">
        <v>99.839417331671655</v>
      </c>
      <c r="BM35" s="97">
        <v>12.239930352688988</v>
      </c>
      <c r="BN35" s="97">
        <v>6.464055304756835</v>
      </c>
      <c r="BO35" s="97">
        <v>12.411217883690513</v>
      </c>
      <c r="BP35" s="97">
        <v>33.266089085847874</v>
      </c>
      <c r="BQ35" s="2">
        <v>-60.903257980888739</v>
      </c>
      <c r="BR35" s="97">
        <v>5.7944124587570016</v>
      </c>
      <c r="BS35" s="97">
        <v>99.434705783088532</v>
      </c>
      <c r="BT35" s="97">
        <v>149.68277527000507</v>
      </c>
      <c r="BU35" s="97">
        <v>0.16970320326672184</v>
      </c>
      <c r="BV35" s="97">
        <v>113.95038159316657</v>
      </c>
      <c r="BW35" s="21">
        <v>99.504846223935104</v>
      </c>
      <c r="BX35" s="97">
        <v>148.0520090383412</v>
      </c>
      <c r="BY35" s="97">
        <v>99.434705783088532</v>
      </c>
      <c r="BZ35" s="97">
        <v>13.83178458066074</v>
      </c>
      <c r="CA35" s="97">
        <v>0.16970320326672184</v>
      </c>
      <c r="CB35" s="97">
        <v>7.3522495237330645</v>
      </c>
      <c r="CC35" s="97">
        <v>99.504846223935104</v>
      </c>
      <c r="CD35" s="2">
        <v>-78.759294518830316</v>
      </c>
    </row>
    <row r="36" spans="1:82" x14ac:dyDescent="0.25">
      <c r="A36" s="59">
        <v>30</v>
      </c>
      <c r="B36" s="46">
        <v>6.0087119421202022</v>
      </c>
      <c r="C36" s="97">
        <v>99.636642619299991</v>
      </c>
      <c r="D36" s="97">
        <v>148.60728597681947</v>
      </c>
      <c r="E36" s="97">
        <v>5.5470686181055147</v>
      </c>
      <c r="F36" s="97">
        <v>113.26005120532299</v>
      </c>
      <c r="G36" s="21">
        <v>33.374333985886125</v>
      </c>
      <c r="H36" s="97">
        <v>148.98444028207319</v>
      </c>
      <c r="I36" s="97">
        <v>99.636642619299991</v>
      </c>
      <c r="J36" s="97">
        <v>11.249847879207366</v>
      </c>
      <c r="K36" s="97">
        <v>5.5470686181055147</v>
      </c>
      <c r="L36" s="97">
        <v>10.764359023374924</v>
      </c>
      <c r="M36" s="97">
        <v>33.374333985886125</v>
      </c>
      <c r="N36" s="2">
        <v>-62.25400526944965</v>
      </c>
      <c r="O36" s="97">
        <v>4.9863826387548107</v>
      </c>
      <c r="P36" s="97">
        <v>10.366992298659197</v>
      </c>
      <c r="Q36" s="97">
        <v>146.33203044882063</v>
      </c>
      <c r="R36" s="97">
        <v>6.0504313505727616</v>
      </c>
      <c r="S36" s="97">
        <v>114.34099754000594</v>
      </c>
      <c r="T36" s="21">
        <v>33.690033674406415</v>
      </c>
      <c r="U36" s="97">
        <v>145.18333153248017</v>
      </c>
      <c r="V36" s="97">
        <v>10.366992298659197</v>
      </c>
      <c r="W36" s="97">
        <v>11.799363221222457</v>
      </c>
      <c r="X36" s="97">
        <v>6.0504313505727616</v>
      </c>
      <c r="Y36" s="97">
        <v>9.7954743637591992</v>
      </c>
      <c r="Z36" s="19">
        <v>33.690033674406415</v>
      </c>
      <c r="AA36" s="2">
        <v>-38.545287045150239</v>
      </c>
      <c r="AB36" s="62">
        <v>30</v>
      </c>
      <c r="AC36" s="46">
        <v>5.560896923447638</v>
      </c>
      <c r="AD36" s="97">
        <v>100.00811911823045</v>
      </c>
      <c r="AE36" s="97">
        <v>150.43798349948946</v>
      </c>
      <c r="AF36" s="97">
        <v>6.6063698548868377</v>
      </c>
      <c r="AG36" s="97">
        <v>111.51390983014416</v>
      </c>
      <c r="AH36" s="21">
        <v>35.474766210347454</v>
      </c>
      <c r="AI36" s="97">
        <v>150.67732839784497</v>
      </c>
      <c r="AJ36" s="97">
        <v>100.00811911823045</v>
      </c>
      <c r="AK36" s="97">
        <v>10.278682071482493</v>
      </c>
      <c r="AL36" s="19">
        <v>6.6063698548868377</v>
      </c>
      <c r="AM36" s="97">
        <v>11.102768323472308</v>
      </c>
      <c r="AN36" s="21">
        <v>35.474766210347454</v>
      </c>
      <c r="AO36" s="2">
        <v>-60.524580603585484</v>
      </c>
      <c r="AP36" s="66">
        <v>30</v>
      </c>
      <c r="AQ36" s="97">
        <v>5.752167448521365</v>
      </c>
      <c r="AR36" s="97">
        <v>99.650735884947522</v>
      </c>
      <c r="AS36" s="97">
        <v>144.86799953067285</v>
      </c>
      <c r="AT36" s="97">
        <v>74.655210553234824</v>
      </c>
      <c r="AU36" s="97">
        <v>112.1873997159768</v>
      </c>
      <c r="AV36" s="21">
        <v>35.265789251389442</v>
      </c>
      <c r="AW36" s="97">
        <v>148.04483273390028</v>
      </c>
      <c r="AX36" s="97">
        <v>99.650735884947522</v>
      </c>
      <c r="AY36" s="97">
        <v>13.702062678963973</v>
      </c>
      <c r="AZ36" s="97">
        <v>74.655210553234824</v>
      </c>
      <c r="BA36" s="97">
        <v>3.5482035688884581</v>
      </c>
      <c r="BB36" s="97">
        <v>35.265789251389442</v>
      </c>
      <c r="BC36" s="2">
        <v>-14.271926617057586</v>
      </c>
      <c r="BD36" s="62">
        <v>30</v>
      </c>
      <c r="BE36" s="97">
        <v>5.5382501254553258</v>
      </c>
      <c r="BF36" s="97">
        <v>99.232211569435819</v>
      </c>
      <c r="BG36" s="97">
        <v>148.1768989375748</v>
      </c>
      <c r="BH36" s="97">
        <v>6.5347020550048693</v>
      </c>
      <c r="BI36" s="97">
        <v>114.54747770063948</v>
      </c>
      <c r="BJ36" s="21">
        <v>35.08854684581528</v>
      </c>
      <c r="BK36" s="97">
        <v>151.11702374785492</v>
      </c>
      <c r="BL36" s="97">
        <v>99.232211569435819</v>
      </c>
      <c r="BM36" s="97">
        <v>11.88487426747318</v>
      </c>
      <c r="BN36" s="97">
        <v>6.5347020550048693</v>
      </c>
      <c r="BO36" s="97">
        <v>7.909020922119435</v>
      </c>
      <c r="BP36" s="97">
        <v>35.08854684581528</v>
      </c>
      <c r="BQ36" s="2">
        <v>-62.629281762179659</v>
      </c>
      <c r="BR36" s="97">
        <v>5.7077409682424083</v>
      </c>
      <c r="BS36" s="97">
        <v>99.50729944568053</v>
      </c>
      <c r="BT36" s="97">
        <v>149.19845773899254</v>
      </c>
      <c r="BU36" s="97">
        <v>0.65031036155432087</v>
      </c>
      <c r="BV36" s="97">
        <v>113.55042907366551</v>
      </c>
      <c r="BW36" s="21">
        <v>99.544691262813132</v>
      </c>
      <c r="BX36" s="97">
        <v>151.87435857868905</v>
      </c>
      <c r="BY36" s="97">
        <v>99.50729944568053</v>
      </c>
      <c r="BZ36" s="97">
        <v>13.357780609605687</v>
      </c>
      <c r="CA36" s="97">
        <v>0.65031036155432087</v>
      </c>
      <c r="CB36" s="97">
        <v>10.810622125082499</v>
      </c>
      <c r="CC36" s="97">
        <v>99.544691262813132</v>
      </c>
      <c r="CD36" s="2">
        <v>-72.051889182457572</v>
      </c>
    </row>
    <row r="37" spans="1:82" x14ac:dyDescent="0.25">
      <c r="A37" s="59">
        <v>31</v>
      </c>
      <c r="B37" s="46">
        <v>6.0913328023713742</v>
      </c>
      <c r="C37" s="97">
        <v>99.618176311680912</v>
      </c>
      <c r="D37" s="97">
        <v>148.29483399980788</v>
      </c>
      <c r="E37" s="97">
        <v>5.6110726555878498</v>
      </c>
      <c r="F37" s="97">
        <v>114.15521481059095</v>
      </c>
      <c r="G37" s="21">
        <v>31.372254622670333</v>
      </c>
      <c r="H37" s="97">
        <v>149.17373978039501</v>
      </c>
      <c r="I37" s="97">
        <v>99.618176311680912</v>
      </c>
      <c r="J37" s="97">
        <v>12.365596363250519</v>
      </c>
      <c r="K37" s="97">
        <v>5.6110726555878498</v>
      </c>
      <c r="L37" s="97">
        <v>14.732667044259852</v>
      </c>
      <c r="M37" s="97">
        <v>31.372254622670333</v>
      </c>
      <c r="N37" s="2">
        <v>-60.294107019602507</v>
      </c>
      <c r="O37" s="97">
        <v>5.0434928489696054</v>
      </c>
      <c r="P37" s="97">
        <v>10.262587732884109</v>
      </c>
      <c r="Q37" s="97">
        <v>142.25009943910206</v>
      </c>
      <c r="R37" s="97">
        <v>6.6465580031009139</v>
      </c>
      <c r="S37" s="97">
        <v>113.386501800153</v>
      </c>
      <c r="T37" s="21">
        <v>34.11382657298708</v>
      </c>
      <c r="U37" s="97">
        <v>150.901319196412</v>
      </c>
      <c r="V37" s="97">
        <v>10.262587732884109</v>
      </c>
      <c r="W37" s="97">
        <v>10.238804734700544</v>
      </c>
      <c r="X37" s="97">
        <v>6.6465580031009139</v>
      </c>
      <c r="Y37" s="97">
        <v>13.096662172657307</v>
      </c>
      <c r="Z37" s="19">
        <v>34.11382657298708</v>
      </c>
      <c r="AA37" s="2">
        <v>-35.354726668376138</v>
      </c>
      <c r="AB37" s="62">
        <v>31</v>
      </c>
      <c r="AC37" s="46">
        <v>5.7802841492208925</v>
      </c>
      <c r="AD37" s="97">
        <v>100.14036633193646</v>
      </c>
      <c r="AE37" s="97">
        <v>150.1900520501103</v>
      </c>
      <c r="AF37" s="97">
        <v>5.4381262895455915</v>
      </c>
      <c r="AG37" s="97">
        <v>113.06137560470232</v>
      </c>
      <c r="AH37" s="21">
        <v>33.649952381194126</v>
      </c>
      <c r="AI37" s="97">
        <v>151.84719098199685</v>
      </c>
      <c r="AJ37" s="97">
        <v>100.14036633193646</v>
      </c>
      <c r="AK37" s="97">
        <v>8.1299199215315632</v>
      </c>
      <c r="AL37" s="19">
        <v>5.4381262895455915</v>
      </c>
      <c r="AM37" s="97">
        <v>8.3647739097537848</v>
      </c>
      <c r="AN37" s="21">
        <v>33.649952381194126</v>
      </c>
      <c r="AO37" s="2">
        <v>-64.382638093932314</v>
      </c>
      <c r="AP37" s="66">
        <v>31</v>
      </c>
      <c r="AQ37" s="97">
        <v>6.2953782625847188</v>
      </c>
      <c r="AR37" s="97">
        <v>99.639379465116662</v>
      </c>
      <c r="AS37" s="97">
        <v>143.34980134224793</v>
      </c>
      <c r="AT37" s="97">
        <v>76.126826412358696</v>
      </c>
      <c r="AU37" s="97">
        <v>113.76640097424792</v>
      </c>
      <c r="AV37" s="21">
        <v>33.557472596224123</v>
      </c>
      <c r="AW37" s="97">
        <v>148.70362430795009</v>
      </c>
      <c r="AX37" s="97">
        <v>99.639379465116662</v>
      </c>
      <c r="AY37" s="97">
        <v>8.8694601520406948</v>
      </c>
      <c r="AZ37" s="97">
        <v>76.126826412358696</v>
      </c>
      <c r="BA37" s="97">
        <v>2.2445250631144185</v>
      </c>
      <c r="BB37" s="97">
        <v>33.557472596224123</v>
      </c>
      <c r="BC37" s="2">
        <v>-13.465264852288371</v>
      </c>
      <c r="BD37" s="62">
        <v>31</v>
      </c>
      <c r="BE37" s="97">
        <v>6.656190056736067</v>
      </c>
      <c r="BF37" s="97">
        <v>99.733528839807704</v>
      </c>
      <c r="BG37" s="97">
        <v>149.02267909479588</v>
      </c>
      <c r="BH37" s="97">
        <v>5.3289096419510358</v>
      </c>
      <c r="BI37" s="97">
        <v>114.1568977472791</v>
      </c>
      <c r="BJ37" s="21">
        <v>33.461230833703759</v>
      </c>
      <c r="BK37" s="97">
        <v>149.34017877157825</v>
      </c>
      <c r="BL37" s="97">
        <v>99.733528839807704</v>
      </c>
      <c r="BM37" s="97">
        <v>12.912940636275295</v>
      </c>
      <c r="BN37" s="97">
        <v>5.3289096419510358</v>
      </c>
      <c r="BO37" s="97">
        <v>9.8697814686362904</v>
      </c>
      <c r="BP37" s="97">
        <v>33.461230833703759</v>
      </c>
      <c r="BQ37" s="2">
        <v>-62.30166492672241</v>
      </c>
      <c r="BR37" s="97">
        <v>6.7571929459453273</v>
      </c>
      <c r="BS37" s="97">
        <v>98.718949072040388</v>
      </c>
      <c r="BT37" s="97">
        <v>148.91360764362926</v>
      </c>
      <c r="BU37" s="97">
        <v>0.60602950878104878</v>
      </c>
      <c r="BV37" s="97">
        <v>114.5896277921572</v>
      </c>
      <c r="BW37" s="21">
        <v>99.793917282638759</v>
      </c>
      <c r="BX37" s="97">
        <v>151.81328603912698</v>
      </c>
      <c r="BY37" s="97">
        <v>98.718949072040388</v>
      </c>
      <c r="BZ37" s="97">
        <v>9.1643417747941882</v>
      </c>
      <c r="CA37" s="97">
        <v>0.60602950878104878</v>
      </c>
      <c r="CB37" s="97">
        <v>13.346823506157445</v>
      </c>
      <c r="CC37" s="97">
        <v>99.793917282638759</v>
      </c>
      <c r="CD37" s="2">
        <v>-67.226372575668847</v>
      </c>
    </row>
    <row r="38" spans="1:82" x14ac:dyDescent="0.25">
      <c r="A38" s="59">
        <v>32</v>
      </c>
      <c r="B38" s="46">
        <v>6.4520342751762856</v>
      </c>
      <c r="C38" s="97">
        <v>99.039075707616789</v>
      </c>
      <c r="D38" s="97">
        <v>147.1243473459478</v>
      </c>
      <c r="E38" s="97">
        <v>6.1264596551289205</v>
      </c>
      <c r="F38" s="97">
        <v>115.84410051570751</v>
      </c>
      <c r="G38" s="21">
        <v>33.546135599296242</v>
      </c>
      <c r="H38" s="97">
        <v>151.39459549902537</v>
      </c>
      <c r="I38" s="97">
        <v>99.039075707616789</v>
      </c>
      <c r="J38" s="97">
        <v>10.755304358512827</v>
      </c>
      <c r="K38" s="97">
        <v>6.1264596551289205</v>
      </c>
      <c r="L38" s="97">
        <v>4.3461750314563581</v>
      </c>
      <c r="M38" s="97">
        <v>33.546135599296242</v>
      </c>
      <c r="N38" s="2">
        <v>-64.087857801408376</v>
      </c>
      <c r="O38" s="97">
        <v>6.1897771729012172</v>
      </c>
      <c r="P38" s="97">
        <v>11.235783807576759</v>
      </c>
      <c r="Q38" s="97">
        <v>143.53805628759446</v>
      </c>
      <c r="R38" s="97">
        <v>6.2215594683385564</v>
      </c>
      <c r="S38" s="97">
        <v>112.79872395026011</v>
      </c>
      <c r="T38" s="21">
        <v>33.359639517808333</v>
      </c>
      <c r="U38" s="97">
        <v>145.88960631117942</v>
      </c>
      <c r="V38" s="97">
        <v>11.235783807576759</v>
      </c>
      <c r="W38" s="97">
        <v>10.64099264539175</v>
      </c>
      <c r="X38" s="97">
        <v>6.2215594683385564</v>
      </c>
      <c r="Y38" s="97">
        <v>4.4447492466676133</v>
      </c>
      <c r="Z38" s="19">
        <v>33.359639517808333</v>
      </c>
      <c r="AA38" s="2">
        <v>-42.224005460446932</v>
      </c>
      <c r="AB38" s="62">
        <v>32</v>
      </c>
      <c r="AC38" s="46">
        <v>6.0847503078535041</v>
      </c>
      <c r="AD38" s="97">
        <v>99.526654769864365</v>
      </c>
      <c r="AE38" s="97">
        <v>150.68357328612205</v>
      </c>
      <c r="AF38" s="97">
        <v>5.6292304292199011</v>
      </c>
      <c r="AG38" s="97">
        <v>112.23617013847799</v>
      </c>
      <c r="AH38" s="21">
        <v>33.870354904242312</v>
      </c>
      <c r="AI38" s="97">
        <v>148.70409243723321</v>
      </c>
      <c r="AJ38" s="97">
        <v>99.526654769864365</v>
      </c>
      <c r="AK38" s="97">
        <v>12.658287707235399</v>
      </c>
      <c r="AL38" s="19">
        <v>5.6292304292199011</v>
      </c>
      <c r="AM38" s="97">
        <v>13.790091964446958</v>
      </c>
      <c r="AN38" s="21">
        <v>33.870354904242312</v>
      </c>
      <c r="AO38" s="2">
        <v>-60.249886549060463</v>
      </c>
      <c r="AP38" s="66">
        <v>32</v>
      </c>
      <c r="AQ38" s="97">
        <v>4.9740036934385241</v>
      </c>
      <c r="AR38" s="97">
        <v>99.495269362545628</v>
      </c>
      <c r="AS38" s="97">
        <v>144.07128589334835</v>
      </c>
      <c r="AT38" s="97">
        <v>76.474959352956233</v>
      </c>
      <c r="AU38" s="97">
        <v>112.12567960212442</v>
      </c>
      <c r="AV38" s="21">
        <v>33.618097999205666</v>
      </c>
      <c r="AW38" s="97">
        <v>137.1031713760301</v>
      </c>
      <c r="AX38" s="97">
        <v>99.495269362545628</v>
      </c>
      <c r="AY38" s="97">
        <v>15.368594908376942</v>
      </c>
      <c r="AZ38" s="97">
        <v>76.474959352956233</v>
      </c>
      <c r="BA38" s="97">
        <v>0.54403993347936064</v>
      </c>
      <c r="BB38" s="97">
        <v>33.618097999205666</v>
      </c>
      <c r="BC38" s="2">
        <v>-12.646230212620166</v>
      </c>
      <c r="BD38" s="62">
        <v>32</v>
      </c>
      <c r="BE38" s="97">
        <v>5.1339302113167227</v>
      </c>
      <c r="BF38" s="97">
        <v>99.976717016222537</v>
      </c>
      <c r="BG38" s="97">
        <v>149.41664410779231</v>
      </c>
      <c r="BH38" s="97">
        <v>4.9882306752018835</v>
      </c>
      <c r="BI38" s="97">
        <v>113.26623062634749</v>
      </c>
      <c r="BJ38" s="21">
        <v>33.408243633456507</v>
      </c>
      <c r="BK38" s="97">
        <v>149.28203720951586</v>
      </c>
      <c r="BL38" s="97">
        <v>99.976717016222537</v>
      </c>
      <c r="BM38" s="97">
        <v>9.9325010905637647</v>
      </c>
      <c r="BN38" s="97">
        <v>4.9882306752018835</v>
      </c>
      <c r="BO38" s="97">
        <v>10.459461037902663</v>
      </c>
      <c r="BP38" s="97">
        <v>33.408243633456507</v>
      </c>
      <c r="BQ38" s="2">
        <v>-65.080851781727418</v>
      </c>
      <c r="BR38" s="97">
        <v>5.295750703095834</v>
      </c>
      <c r="BS38" s="97">
        <v>99.578421070215114</v>
      </c>
      <c r="BT38" s="97">
        <v>147.60048083896464</v>
      </c>
      <c r="BU38" s="97">
        <v>0.99181120364593944</v>
      </c>
      <c r="BV38" s="97">
        <v>113.2511443732828</v>
      </c>
      <c r="BW38" s="21">
        <v>99.573171372406279</v>
      </c>
      <c r="BX38" s="97">
        <v>151.15478885827056</v>
      </c>
      <c r="BY38" s="97">
        <v>99.578421070215114</v>
      </c>
      <c r="BZ38" s="97">
        <v>11.898617423293601</v>
      </c>
      <c r="CA38" s="97">
        <v>0.99181120364593944</v>
      </c>
      <c r="CB38" s="97">
        <v>11.610501320712505</v>
      </c>
      <c r="CC38" s="97">
        <v>99.573171372406279</v>
      </c>
      <c r="CD38" s="2">
        <v>-70.650858782595179</v>
      </c>
    </row>
    <row r="39" spans="1:82" x14ac:dyDescent="0.25">
      <c r="A39" s="59">
        <v>33</v>
      </c>
      <c r="B39" s="46">
        <v>6.6756169933681679</v>
      </c>
      <c r="C39" s="97">
        <v>99.811114176415344</v>
      </c>
      <c r="D39" s="97">
        <v>148.40188321030948</v>
      </c>
      <c r="E39" s="97">
        <v>5.7518263872984843</v>
      </c>
      <c r="F39" s="97">
        <v>112.36593522558326</v>
      </c>
      <c r="G39" s="21">
        <v>34.468081661499006</v>
      </c>
      <c r="H39" s="97">
        <v>149.60619260558204</v>
      </c>
      <c r="I39" s="97">
        <v>99.811114176415344</v>
      </c>
      <c r="J39" s="97">
        <v>11.692630794617159</v>
      </c>
      <c r="K39" s="97">
        <v>5.7518263872984843</v>
      </c>
      <c r="L39" s="97">
        <v>9.5804737686301085</v>
      </c>
      <c r="M39" s="97">
        <v>34.468081661499006</v>
      </c>
      <c r="N39" s="2">
        <v>-61.526857157587031</v>
      </c>
      <c r="O39" s="97">
        <v>5.8002339381040642</v>
      </c>
      <c r="P39" s="97">
        <v>12.235737687408777</v>
      </c>
      <c r="Q39" s="97">
        <v>140.64525859589415</v>
      </c>
      <c r="R39" s="97">
        <v>6.1698318117834754</v>
      </c>
      <c r="S39" s="97">
        <v>112.5030075418541</v>
      </c>
      <c r="T39" s="21">
        <v>34.005562006472836</v>
      </c>
      <c r="U39" s="97">
        <v>143.10780795052059</v>
      </c>
      <c r="V39" s="97">
        <v>12.235737687408777</v>
      </c>
      <c r="W39" s="97">
        <v>9.7703735961520497</v>
      </c>
      <c r="X39" s="97">
        <v>6.1698318117834754</v>
      </c>
      <c r="Y39" s="97">
        <v>6.1289318506471266</v>
      </c>
      <c r="Z39" s="19">
        <v>34.005562006472836</v>
      </c>
      <c r="AA39" s="2">
        <v>-42.177385219949969</v>
      </c>
      <c r="AB39" s="62">
        <v>33</v>
      </c>
      <c r="AC39" s="46">
        <v>6.4712159225170778</v>
      </c>
      <c r="AD39" s="97">
        <v>100.14217363566809</v>
      </c>
      <c r="AE39" s="97">
        <v>148.21147072527515</v>
      </c>
      <c r="AF39" s="97">
        <v>6.0668354074475577</v>
      </c>
      <c r="AG39" s="97">
        <v>113.44079981244022</v>
      </c>
      <c r="AH39" s="21">
        <v>33.843957229124747</v>
      </c>
      <c r="AI39" s="97">
        <v>149.08621368341025</v>
      </c>
      <c r="AJ39" s="97">
        <v>100.14217363566809</v>
      </c>
      <c r="AK39" s="97">
        <v>11.823522732549245</v>
      </c>
      <c r="AL39" s="19">
        <v>6.0668354074475577</v>
      </c>
      <c r="AM39" s="97">
        <v>5.9977434285075244</v>
      </c>
      <c r="AN39" s="21">
        <v>33.843957229124747</v>
      </c>
      <c r="AO39" s="2">
        <v>-62.95270520673165</v>
      </c>
      <c r="AP39" s="66">
        <v>33</v>
      </c>
      <c r="AQ39" s="97">
        <v>5.2067431987072013</v>
      </c>
      <c r="AR39" s="97">
        <v>99.268442567389997</v>
      </c>
      <c r="AS39" s="97">
        <v>142.96360254002613</v>
      </c>
      <c r="AT39" s="97">
        <v>75.931438026533286</v>
      </c>
      <c r="AU39" s="97">
        <v>111.89943060284578</v>
      </c>
      <c r="AV39" s="21">
        <v>34.420086992437511</v>
      </c>
      <c r="AW39" s="97">
        <v>151.73330283510859</v>
      </c>
      <c r="AX39" s="97">
        <v>99.268442567389997</v>
      </c>
      <c r="AY39" s="97">
        <v>10.339443892006157</v>
      </c>
      <c r="AZ39" s="97">
        <v>75.931438026533286</v>
      </c>
      <c r="BA39" s="97">
        <v>2.708062799772033</v>
      </c>
      <c r="BB39" s="97">
        <v>34.420086992437511</v>
      </c>
      <c r="BC39" s="2">
        <v>-14.338108924449887</v>
      </c>
      <c r="BD39" s="62">
        <v>33</v>
      </c>
      <c r="BE39" s="97">
        <v>5.8287999907502206</v>
      </c>
      <c r="BF39" s="97">
        <v>99.247963253487072</v>
      </c>
      <c r="BG39" s="97">
        <v>148.32901436118229</v>
      </c>
      <c r="BH39" s="97">
        <v>5.8439465004105164</v>
      </c>
      <c r="BI39" s="97">
        <v>114.32476100612708</v>
      </c>
      <c r="BJ39" s="21">
        <v>34.094548455940426</v>
      </c>
      <c r="BK39" s="97">
        <v>148.95326912128289</v>
      </c>
      <c r="BL39" s="97">
        <v>99.247963253487072</v>
      </c>
      <c r="BM39" s="97">
        <v>13.551479294131227</v>
      </c>
      <c r="BN39" s="97">
        <v>5.8439465004105164</v>
      </c>
      <c r="BO39" s="97">
        <v>6.5876333103738798</v>
      </c>
      <c r="BP39" s="97">
        <v>34.094548455940426</v>
      </c>
      <c r="BQ39" s="2">
        <v>-64.083175885612192</v>
      </c>
      <c r="BR39" s="97">
        <v>5.8134523571360681</v>
      </c>
      <c r="BS39" s="97">
        <v>99.01496703081969</v>
      </c>
      <c r="BT39" s="97">
        <v>148.27829948378562</v>
      </c>
      <c r="BU39" s="97">
        <v>0.84251832241264579</v>
      </c>
      <c r="BV39" s="97">
        <v>114.03789942230574</v>
      </c>
      <c r="BW39" s="21">
        <v>99.517518249457197</v>
      </c>
      <c r="BX39" s="97">
        <v>149.52391560319384</v>
      </c>
      <c r="BY39" s="97">
        <v>99.01496703081969</v>
      </c>
      <c r="BZ39" s="97">
        <v>12.026710422383873</v>
      </c>
      <c r="CA39" s="97">
        <v>0.84251832241264579</v>
      </c>
      <c r="CB39" s="97">
        <v>9.9285638801156519</v>
      </c>
      <c r="CC39" s="97">
        <v>99.517518249457197</v>
      </c>
      <c r="CD39" s="2">
        <v>-72.600637314475691</v>
      </c>
    </row>
    <row r="40" spans="1:82" x14ac:dyDescent="0.25">
      <c r="A40" s="59">
        <v>34</v>
      </c>
      <c r="B40" s="46">
        <v>6.6030000854249984</v>
      </c>
      <c r="C40" s="97">
        <v>99.402503845426949</v>
      </c>
      <c r="D40" s="97">
        <v>148.79231326246293</v>
      </c>
      <c r="E40" s="97">
        <v>5.4819392144707617</v>
      </c>
      <c r="F40" s="97">
        <v>115.57176273485059</v>
      </c>
      <c r="G40" s="21">
        <v>34.256763217502609</v>
      </c>
      <c r="H40" s="97">
        <v>151.24644764673508</v>
      </c>
      <c r="I40" s="97">
        <v>99.402503845426949</v>
      </c>
      <c r="J40" s="97">
        <v>13.684457982289873</v>
      </c>
      <c r="K40" s="97">
        <v>5.4819392144707617</v>
      </c>
      <c r="L40" s="97">
        <v>6.3911541832179459</v>
      </c>
      <c r="M40" s="97">
        <v>34.256763217502609</v>
      </c>
      <c r="N40" s="2">
        <v>-64.18296163410956</v>
      </c>
      <c r="O40" s="97">
        <v>5.4957859966809091</v>
      </c>
      <c r="P40" s="97">
        <v>11.80666166865316</v>
      </c>
      <c r="Q40" s="97">
        <v>141.68973753195476</v>
      </c>
      <c r="R40" s="97">
        <v>5.1890781309595013</v>
      </c>
      <c r="S40" s="97">
        <v>115.30701199731604</v>
      </c>
      <c r="T40" s="21">
        <v>33.662592701982987</v>
      </c>
      <c r="U40" s="97">
        <v>148.81155416352152</v>
      </c>
      <c r="V40" s="97">
        <v>11.80666166865316</v>
      </c>
      <c r="W40" s="97">
        <v>6.8950994433164476</v>
      </c>
      <c r="X40" s="97">
        <v>5.1890781309595013</v>
      </c>
      <c r="Y40" s="97">
        <v>11.303387237602916</v>
      </c>
      <c r="Z40" s="19">
        <v>33.662592701982987</v>
      </c>
      <c r="AA40" s="2">
        <v>-41.589673206651533</v>
      </c>
      <c r="AB40" s="62">
        <v>34</v>
      </c>
      <c r="AC40" s="46">
        <v>6.3783335261204481</v>
      </c>
      <c r="AD40" s="97">
        <v>100.02477083483174</v>
      </c>
      <c r="AE40" s="97">
        <v>149.3154061044888</v>
      </c>
      <c r="AF40" s="97">
        <v>6.5305539709589331</v>
      </c>
      <c r="AG40" s="97">
        <v>112.46866687555293</v>
      </c>
      <c r="AH40" s="21">
        <v>33.515796551276352</v>
      </c>
      <c r="AI40" s="97">
        <v>151.70749436510062</v>
      </c>
      <c r="AJ40" s="97">
        <v>100.02477083483174</v>
      </c>
      <c r="AK40" s="97">
        <v>13.501983678274376</v>
      </c>
      <c r="AL40" s="19">
        <v>6.5305539709589331</v>
      </c>
      <c r="AM40" s="97">
        <v>8.9252692081573901</v>
      </c>
      <c r="AN40" s="21">
        <v>33.515796551276352</v>
      </c>
      <c r="AO40" s="2">
        <v>-60.874669957010049</v>
      </c>
      <c r="AP40" s="66">
        <v>34</v>
      </c>
      <c r="AQ40" s="97">
        <v>6.7125130057407763</v>
      </c>
      <c r="AR40" s="97">
        <v>98.674596271918247</v>
      </c>
      <c r="AS40" s="97">
        <v>142.58107799519914</v>
      </c>
      <c r="AT40" s="97">
        <v>76.849502488523072</v>
      </c>
      <c r="AU40" s="97">
        <v>113.71246395316466</v>
      </c>
      <c r="AV40" s="21">
        <v>33.099699891182055</v>
      </c>
      <c r="AW40" s="97">
        <v>145.16457048904871</v>
      </c>
      <c r="AX40" s="97">
        <v>98.674596271918247</v>
      </c>
      <c r="AY40" s="97">
        <v>13.665979868121235</v>
      </c>
      <c r="AZ40" s="97">
        <v>76.849502488523072</v>
      </c>
      <c r="BA40" s="97">
        <v>1.6832905444446946</v>
      </c>
      <c r="BB40" s="97">
        <v>33.099699891182055</v>
      </c>
      <c r="BC40" s="2">
        <v>-13.092388501504203</v>
      </c>
      <c r="BD40" s="62">
        <v>34</v>
      </c>
      <c r="BE40" s="97">
        <v>5.9004872966278601</v>
      </c>
      <c r="BF40" s="97">
        <v>99.740857617305451</v>
      </c>
      <c r="BG40" s="97">
        <v>148.89584902498191</v>
      </c>
      <c r="BH40" s="97">
        <v>6.020825139790861</v>
      </c>
      <c r="BI40" s="97">
        <v>112.55661390340624</v>
      </c>
      <c r="BJ40" s="21">
        <v>34.486404981183092</v>
      </c>
      <c r="BK40" s="97">
        <v>148.62303395948098</v>
      </c>
      <c r="BL40" s="97">
        <v>99.740857617305451</v>
      </c>
      <c r="BM40" s="97">
        <v>12.088681796294894</v>
      </c>
      <c r="BN40" s="97">
        <v>6.020825139790861</v>
      </c>
      <c r="BO40" s="97">
        <v>8.7008350615743932</v>
      </c>
      <c r="BP40" s="97">
        <v>34.486404981183092</v>
      </c>
      <c r="BQ40" s="2">
        <v>-62.342192633393481</v>
      </c>
      <c r="BR40" s="97">
        <v>6.930452411807523</v>
      </c>
      <c r="BS40" s="97">
        <v>100.0967787600195</v>
      </c>
      <c r="BT40" s="97">
        <v>147.60876667251793</v>
      </c>
      <c r="BU40" s="97">
        <v>1.526436558483234</v>
      </c>
      <c r="BV40" s="97">
        <v>115.15308672546971</v>
      </c>
      <c r="BW40" s="21">
        <v>99.746810381056861</v>
      </c>
      <c r="BX40" s="97">
        <v>150.22532986420038</v>
      </c>
      <c r="BY40" s="97">
        <v>100.0967787600195</v>
      </c>
      <c r="BZ40" s="97">
        <v>14.685226264518576</v>
      </c>
      <c r="CA40" s="97">
        <v>1.526436558483234</v>
      </c>
      <c r="CB40" s="97">
        <v>10.063132396077251</v>
      </c>
      <c r="CC40" s="97">
        <v>99.746810381056861</v>
      </c>
      <c r="CD40" s="2">
        <v>-69.543650017688265</v>
      </c>
    </row>
    <row r="41" spans="1:82" x14ac:dyDescent="0.25">
      <c r="A41" s="59">
        <v>35</v>
      </c>
      <c r="B41" s="46">
        <v>6.3333664065355695</v>
      </c>
      <c r="C41" s="97">
        <v>99.486260957351504</v>
      </c>
      <c r="D41" s="97">
        <v>148.80331248973465</v>
      </c>
      <c r="E41" s="97">
        <v>6.341310807370748</v>
      </c>
      <c r="F41" s="97">
        <v>113.25252062661872</v>
      </c>
      <c r="G41" s="21">
        <v>34.457653528465876</v>
      </c>
      <c r="H41" s="97">
        <v>146.36746767863494</v>
      </c>
      <c r="I41" s="97">
        <v>99.486260957351504</v>
      </c>
      <c r="J41" s="97">
        <v>9.2119899806957335</v>
      </c>
      <c r="K41" s="97">
        <v>6.341310807370748</v>
      </c>
      <c r="L41" s="97">
        <v>9.3620343325875659</v>
      </c>
      <c r="M41" s="97">
        <v>34.457653528465876</v>
      </c>
      <c r="N41" s="2">
        <v>-60.37739387145087</v>
      </c>
      <c r="O41" s="97">
        <v>5.3038900428130846</v>
      </c>
      <c r="P41" s="97">
        <v>8.9268428537448319</v>
      </c>
      <c r="Q41" s="97">
        <v>143.92071033743994</v>
      </c>
      <c r="R41" s="97">
        <v>6.4051770992719828</v>
      </c>
      <c r="S41" s="97">
        <v>113.20996936674319</v>
      </c>
      <c r="T41" s="21">
        <v>33.868495707439223</v>
      </c>
      <c r="U41" s="97">
        <v>148.51272961865726</v>
      </c>
      <c r="V41" s="97">
        <v>8.9268428537448319</v>
      </c>
      <c r="W41" s="97">
        <v>10.771453927810162</v>
      </c>
      <c r="X41" s="97">
        <v>6.4051770992719828</v>
      </c>
      <c r="Y41" s="97">
        <v>17.611997012398021</v>
      </c>
      <c r="Z41" s="19">
        <v>33.868495707439223</v>
      </c>
      <c r="AA41" s="2">
        <v>-31.946684308041533</v>
      </c>
      <c r="AB41" s="62">
        <v>35</v>
      </c>
      <c r="AC41" s="46">
        <v>6.4046865744813228</v>
      </c>
      <c r="AD41" s="97">
        <v>99.699431548111804</v>
      </c>
      <c r="AE41" s="97">
        <v>148.17984535023126</v>
      </c>
      <c r="AF41" s="97">
        <v>5.3601442375554154</v>
      </c>
      <c r="AG41" s="97">
        <v>114.14231131583469</v>
      </c>
      <c r="AH41" s="21">
        <v>33.908034455751917</v>
      </c>
      <c r="AI41" s="97">
        <v>149.12114132333139</v>
      </c>
      <c r="AJ41" s="97">
        <v>99.699431548111804</v>
      </c>
      <c r="AK41" s="97">
        <v>13.160573959234613</v>
      </c>
      <c r="AL41" s="19">
        <v>5.3601442375554154</v>
      </c>
      <c r="AM41" s="97">
        <v>8.312320226931396</v>
      </c>
      <c r="AN41" s="21">
        <v>33.908034455751917</v>
      </c>
      <c r="AO41" s="2">
        <v>-63.450237447372665</v>
      </c>
      <c r="AP41" s="66">
        <v>35</v>
      </c>
      <c r="AQ41" s="97">
        <v>5.8796896160819463</v>
      </c>
      <c r="AR41" s="97">
        <v>98.532648555286187</v>
      </c>
      <c r="AS41" s="97">
        <v>144.15342330213178</v>
      </c>
      <c r="AT41" s="97">
        <v>75.941486421817714</v>
      </c>
      <c r="AU41" s="97">
        <v>111.05753756379927</v>
      </c>
      <c r="AV41" s="21">
        <v>33.508087697442818</v>
      </c>
      <c r="AW41" s="97">
        <v>145.41163774990702</v>
      </c>
      <c r="AX41" s="97">
        <v>98.532648555286187</v>
      </c>
      <c r="AY41" s="97">
        <v>7.4535988482678492</v>
      </c>
      <c r="AZ41" s="97">
        <v>75.941486421817714</v>
      </c>
      <c r="BA41" s="97">
        <v>0.95945760540830305</v>
      </c>
      <c r="BB41" s="97">
        <v>33.508087697442818</v>
      </c>
      <c r="BC41" s="2">
        <v>-12.624383056364916</v>
      </c>
      <c r="BD41" s="62">
        <v>35</v>
      </c>
      <c r="BE41" s="97">
        <v>7.0444763116130638</v>
      </c>
      <c r="BF41" s="97">
        <v>99.521027093560946</v>
      </c>
      <c r="BG41" s="97">
        <v>148.32464218592685</v>
      </c>
      <c r="BH41" s="97">
        <v>4.9256584689978515</v>
      </c>
      <c r="BI41" s="97">
        <v>113.11490955678556</v>
      </c>
      <c r="BJ41" s="21">
        <v>34.353815017070723</v>
      </c>
      <c r="BK41" s="97">
        <v>148.0947140807763</v>
      </c>
      <c r="BL41" s="97">
        <v>99.521027093560946</v>
      </c>
      <c r="BM41" s="97">
        <v>10.888267570984127</v>
      </c>
      <c r="BN41" s="97">
        <v>4.9256584689978515</v>
      </c>
      <c r="BO41" s="97">
        <v>13.534045540752816</v>
      </c>
      <c r="BP41" s="97">
        <v>34.353815017070723</v>
      </c>
      <c r="BQ41" s="2">
        <v>-60.594546479482361</v>
      </c>
      <c r="BR41" s="97">
        <v>5.6408672461592166</v>
      </c>
      <c r="BS41" s="97">
        <v>99.414591178705081</v>
      </c>
      <c r="BT41" s="97">
        <v>148.14839715069516</v>
      </c>
      <c r="BU41" s="97">
        <v>0.43835822977636218</v>
      </c>
      <c r="BV41" s="97">
        <v>116.17015959281989</v>
      </c>
      <c r="BW41" s="21">
        <v>99.61118560202074</v>
      </c>
      <c r="BX41" s="97">
        <v>152.32002213996327</v>
      </c>
      <c r="BY41" s="97">
        <v>99.414591178705081</v>
      </c>
      <c r="BZ41" s="97">
        <v>12.776179351865093</v>
      </c>
      <c r="CA41" s="97">
        <v>0.43835822977636218</v>
      </c>
      <c r="CB41" s="97">
        <v>12.911621221619676</v>
      </c>
      <c r="CC41" s="97">
        <v>99.61118560202074</v>
      </c>
      <c r="CD41" s="2">
        <v>-69.868363102558348</v>
      </c>
    </row>
    <row r="42" spans="1:82" x14ac:dyDescent="0.25">
      <c r="A42" s="59">
        <v>36</v>
      </c>
      <c r="B42" s="46">
        <v>6.1949591852511139</v>
      </c>
      <c r="C42" s="97">
        <v>100.12270924665788</v>
      </c>
      <c r="D42" s="97">
        <v>151.57378189857698</v>
      </c>
      <c r="E42" s="97">
        <v>4.7442814455774371</v>
      </c>
      <c r="F42" s="97">
        <v>113.68411825475722</v>
      </c>
      <c r="G42" s="21">
        <v>33.462131743894595</v>
      </c>
      <c r="H42" s="97">
        <v>150.65052034481914</v>
      </c>
      <c r="I42" s="97">
        <v>100.12270924665788</v>
      </c>
      <c r="J42" s="97">
        <v>13.36450675138946</v>
      </c>
      <c r="K42" s="97">
        <v>4.7442814455774371</v>
      </c>
      <c r="L42" s="97">
        <v>12.801709338887271</v>
      </c>
      <c r="M42" s="97">
        <v>33.462131743894595</v>
      </c>
      <c r="N42" s="2">
        <v>-62.843157831610917</v>
      </c>
      <c r="O42" s="97">
        <v>5.8274934477844189</v>
      </c>
      <c r="P42" s="97">
        <v>9.3126432956123519</v>
      </c>
      <c r="Q42" s="97">
        <v>142.94944990508029</v>
      </c>
      <c r="R42" s="97">
        <v>6.1059391987737879</v>
      </c>
      <c r="S42" s="97">
        <v>112.91330546906438</v>
      </c>
      <c r="T42" s="21">
        <v>33.457497460886245</v>
      </c>
      <c r="U42" s="97">
        <v>142.03570906145032</v>
      </c>
      <c r="V42" s="97">
        <v>9.3126432956123519</v>
      </c>
      <c r="W42" s="97">
        <v>9.7050211659670254</v>
      </c>
      <c r="X42" s="97">
        <v>6.1059391987737879</v>
      </c>
      <c r="Y42" s="97">
        <v>7.0545603293663763</v>
      </c>
      <c r="Z42" s="19">
        <v>33.457497460886245</v>
      </c>
      <c r="AA42" s="2">
        <v>-39.467011805223756</v>
      </c>
      <c r="AB42" s="62">
        <v>36</v>
      </c>
      <c r="AC42" s="46">
        <v>6.4077918918307279</v>
      </c>
      <c r="AD42" s="97">
        <v>99.174510466494155</v>
      </c>
      <c r="AE42" s="97">
        <v>148.16220621392725</v>
      </c>
      <c r="AF42" s="97">
        <v>5.3326521175452015</v>
      </c>
      <c r="AG42" s="97">
        <v>112.38389238878415</v>
      </c>
      <c r="AH42" s="21">
        <v>34.224655727666772</v>
      </c>
      <c r="AI42" s="97">
        <v>148.98880070805271</v>
      </c>
      <c r="AJ42" s="97">
        <v>99.174510466494155</v>
      </c>
      <c r="AK42" s="97">
        <v>10.096045945435886</v>
      </c>
      <c r="AL42" s="19">
        <v>5.3326521175452015</v>
      </c>
      <c r="AM42" s="97">
        <v>0.49595380911689979</v>
      </c>
      <c r="AN42" s="21">
        <v>34.224655727666772</v>
      </c>
      <c r="AO42" s="2">
        <v>-67.841173545973092</v>
      </c>
      <c r="AP42" s="66">
        <v>36</v>
      </c>
      <c r="AQ42" s="97">
        <v>5.6706090527046378</v>
      </c>
      <c r="AR42" s="97">
        <v>99.452097834166707</v>
      </c>
      <c r="AS42" s="97">
        <v>141.93314040215481</v>
      </c>
      <c r="AT42" s="97">
        <v>76.978260854370959</v>
      </c>
      <c r="AU42" s="97">
        <v>111.16855274674634</v>
      </c>
      <c r="AV42" s="21">
        <v>34.060676626496424</v>
      </c>
      <c r="AW42" s="97">
        <v>141.68204815941945</v>
      </c>
      <c r="AX42" s="97">
        <v>99.452097834166707</v>
      </c>
      <c r="AY42" s="97">
        <v>13.616540421401924</v>
      </c>
      <c r="AZ42" s="97">
        <v>76.978260854370959</v>
      </c>
      <c r="BA42" s="97">
        <v>5.7058349763308716</v>
      </c>
      <c r="BB42" s="97">
        <v>34.060676626496424</v>
      </c>
      <c r="BC42" s="2">
        <v>-12.776280502654616</v>
      </c>
      <c r="BD42" s="62">
        <v>36</v>
      </c>
      <c r="BE42" s="97">
        <v>6.2878675265391184</v>
      </c>
      <c r="BF42" s="97">
        <v>99.63039513868307</v>
      </c>
      <c r="BG42" s="97">
        <v>145.90212399729862</v>
      </c>
      <c r="BH42" s="97">
        <v>5.5564072014102965</v>
      </c>
      <c r="BI42" s="97">
        <v>111.87960071307396</v>
      </c>
      <c r="BJ42" s="21">
        <v>34.047293237382227</v>
      </c>
      <c r="BK42" s="97">
        <v>150.30946355648769</v>
      </c>
      <c r="BL42" s="97">
        <v>99.63039513868307</v>
      </c>
      <c r="BM42" s="97">
        <v>9.2506269385768558</v>
      </c>
      <c r="BN42" s="97">
        <v>5.5564072014102965</v>
      </c>
      <c r="BO42" s="97">
        <v>14.407939174763314</v>
      </c>
      <c r="BP42" s="97">
        <v>34.047293237382227</v>
      </c>
      <c r="BQ42" s="2">
        <v>-60.386810021873245</v>
      </c>
      <c r="BR42" s="97">
        <v>5.8135511435281906</v>
      </c>
      <c r="BS42" s="97">
        <v>99.76140109140772</v>
      </c>
      <c r="BT42" s="97">
        <v>149.01182152171233</v>
      </c>
      <c r="BU42" s="97">
        <v>1.1452074759711652</v>
      </c>
      <c r="BV42" s="97">
        <v>114.64237050654144</v>
      </c>
      <c r="BW42" s="21">
        <v>99.279309885174257</v>
      </c>
      <c r="BX42" s="97">
        <v>149.28031297543518</v>
      </c>
      <c r="BY42" s="97">
        <v>99.76140109140772</v>
      </c>
      <c r="BZ42" s="97">
        <v>10.549796496570517</v>
      </c>
      <c r="CA42" s="97">
        <v>1.1452074759711652</v>
      </c>
      <c r="CB42" s="97">
        <v>9.9894267310042792</v>
      </c>
      <c r="CC42" s="97">
        <v>99.279309885174257</v>
      </c>
      <c r="CD42" s="2">
        <v>-71.89388151872383</v>
      </c>
    </row>
    <row r="43" spans="1:82" x14ac:dyDescent="0.25">
      <c r="A43" s="59">
        <v>37</v>
      </c>
      <c r="B43" s="46">
        <v>6.7281166136143087</v>
      </c>
      <c r="C43" s="97">
        <v>98.687431444107233</v>
      </c>
      <c r="D43" s="97">
        <v>149.59468296753934</v>
      </c>
      <c r="E43" s="97">
        <v>5.4132122954165238</v>
      </c>
      <c r="F43" s="97">
        <v>114.28636870257255</v>
      </c>
      <c r="G43" s="21">
        <v>33.611299047781991</v>
      </c>
      <c r="H43" s="97">
        <v>148.36570357540916</v>
      </c>
      <c r="I43" s="97">
        <v>98.687431444107233</v>
      </c>
      <c r="J43" s="97">
        <v>12.383554515405519</v>
      </c>
      <c r="K43" s="97">
        <v>5.4132122954165238</v>
      </c>
      <c r="L43" s="97">
        <v>14.245635045645376</v>
      </c>
      <c r="M43" s="97">
        <v>33.611299047781991</v>
      </c>
      <c r="N43" s="2">
        <v>-59.642058791866845</v>
      </c>
      <c r="O43" s="97">
        <v>6.4047368538797373</v>
      </c>
      <c r="P43" s="97">
        <v>11.165289108312743</v>
      </c>
      <c r="Q43" s="97">
        <v>143.92595199093446</v>
      </c>
      <c r="R43" s="97">
        <v>6.4281088259140242</v>
      </c>
      <c r="S43" s="97">
        <v>108.30687258725315</v>
      </c>
      <c r="T43" s="21">
        <v>34.481966794287807</v>
      </c>
      <c r="U43" s="97">
        <v>146.87855100728387</v>
      </c>
      <c r="V43" s="97">
        <v>11.165289108312743</v>
      </c>
      <c r="W43" s="97">
        <v>12.669998049453707</v>
      </c>
      <c r="X43" s="97">
        <v>6.4281088259140242</v>
      </c>
      <c r="Y43" s="97">
        <v>3.7879733017534996</v>
      </c>
      <c r="Z43" s="19">
        <v>34.481966794287807</v>
      </c>
      <c r="AA43" s="2">
        <v>-41.775040307287945</v>
      </c>
      <c r="AB43" s="62">
        <v>37</v>
      </c>
      <c r="AC43" s="46">
        <v>6.7561644404190488</v>
      </c>
      <c r="AD43" s="97">
        <v>99.256840564924161</v>
      </c>
      <c r="AE43" s="97">
        <v>150.24074547935206</v>
      </c>
      <c r="AF43" s="97">
        <v>5.7001928722532877</v>
      </c>
      <c r="AG43" s="97">
        <v>112.84198636561183</v>
      </c>
      <c r="AH43" s="21">
        <v>32.984247066992538</v>
      </c>
      <c r="AI43" s="97">
        <v>150.2957410620977</v>
      </c>
      <c r="AJ43" s="97">
        <v>99.256840564924161</v>
      </c>
      <c r="AK43" s="97">
        <v>11.120517134366546</v>
      </c>
      <c r="AL43" s="19">
        <v>5.7001928722532877</v>
      </c>
      <c r="AM43" s="97">
        <v>10.71971467797316</v>
      </c>
      <c r="AN43" s="21">
        <v>32.984247066992538</v>
      </c>
      <c r="AO43" s="2">
        <v>-60.855201516633819</v>
      </c>
      <c r="AP43" s="66">
        <v>37</v>
      </c>
      <c r="AQ43" s="97">
        <v>6.2385648080732263</v>
      </c>
      <c r="AR43" s="97">
        <v>100.26964140633557</v>
      </c>
      <c r="AS43" s="97">
        <v>143.16670630076473</v>
      </c>
      <c r="AT43" s="97">
        <v>76.867580190970401</v>
      </c>
      <c r="AU43" s="97">
        <v>111.63369358621537</v>
      </c>
      <c r="AV43" s="21">
        <v>33.738748116346805</v>
      </c>
      <c r="AW43" s="97">
        <v>142.71792859390931</v>
      </c>
      <c r="AX43" s="97">
        <v>100.26964140633557</v>
      </c>
      <c r="AY43" s="97">
        <v>10.460837073864253</v>
      </c>
      <c r="AZ43" s="97">
        <v>76.867580190970401</v>
      </c>
      <c r="BA43" s="97">
        <v>2.0070601106884238</v>
      </c>
      <c r="BB43" s="97">
        <v>33.738748116346805</v>
      </c>
      <c r="BC43" s="2">
        <v>-12.682072924700993</v>
      </c>
      <c r="BD43" s="62">
        <v>37</v>
      </c>
      <c r="BE43" s="97">
        <v>5.8031858845945363</v>
      </c>
      <c r="BF43" s="97">
        <v>98.382035056286725</v>
      </c>
      <c r="BG43" s="97">
        <v>147.31682599839007</v>
      </c>
      <c r="BH43" s="97">
        <v>4.5902665135928409</v>
      </c>
      <c r="BI43" s="97">
        <v>115.86212801618494</v>
      </c>
      <c r="BJ43" s="21">
        <v>33.956494781050409</v>
      </c>
      <c r="BK43" s="97">
        <v>148.77266789661027</v>
      </c>
      <c r="BL43" s="97">
        <v>98.382035056286725</v>
      </c>
      <c r="BM43" s="97">
        <v>13.472390124282013</v>
      </c>
      <c r="BN43" s="97">
        <v>4.5902665135928409</v>
      </c>
      <c r="BO43" s="97">
        <v>7.9504162860483945</v>
      </c>
      <c r="BP43" s="97">
        <v>33.956494781050409</v>
      </c>
      <c r="BQ43" s="2">
        <v>-66.444549265922873</v>
      </c>
      <c r="BR43" s="97">
        <v>5.5040790586947992</v>
      </c>
      <c r="BS43" s="97">
        <v>99.557198552274315</v>
      </c>
      <c r="BT43" s="97">
        <v>149.11744921375845</v>
      </c>
      <c r="BU43" s="97">
        <v>0.81824910795513706</v>
      </c>
      <c r="BV43" s="97">
        <v>114.8159952911558</v>
      </c>
      <c r="BW43" s="21">
        <v>99.630620984232038</v>
      </c>
      <c r="BX43" s="97">
        <v>151.49737064676711</v>
      </c>
      <c r="BY43" s="97">
        <v>99.557198552274315</v>
      </c>
      <c r="BZ43" s="97">
        <v>9.7920335473754818</v>
      </c>
      <c r="CA43" s="97">
        <v>0.81824910795513706</v>
      </c>
      <c r="CB43" s="97">
        <v>16.06816051175328</v>
      </c>
      <c r="CC43" s="97">
        <v>99.630620984232038</v>
      </c>
      <c r="CD43" s="2">
        <v>-65.120137096026838</v>
      </c>
    </row>
    <row r="44" spans="1:82" x14ac:dyDescent="0.25">
      <c r="A44" s="59">
        <v>38</v>
      </c>
      <c r="B44" s="46">
        <v>5.8208198806180302</v>
      </c>
      <c r="C44" s="97">
        <v>99.592213015614405</v>
      </c>
      <c r="D44" s="97">
        <v>149.40565185890236</v>
      </c>
      <c r="E44" s="97">
        <v>5.1965095744184131</v>
      </c>
      <c r="F44" s="97">
        <v>113.99139088365662</v>
      </c>
      <c r="G44" s="21">
        <v>34.196235893619502</v>
      </c>
      <c r="H44" s="97">
        <v>147.94803075904841</v>
      </c>
      <c r="I44" s="97">
        <v>99.592213015614405</v>
      </c>
      <c r="J44" s="97">
        <v>12.81910308536307</v>
      </c>
      <c r="K44" s="97">
        <v>5.1965095744184131</v>
      </c>
      <c r="L44" s="97">
        <v>9.3698989679019764</v>
      </c>
      <c r="M44" s="97">
        <v>34.196235893619502</v>
      </c>
      <c r="N44" s="2">
        <v>-63.892353146093015</v>
      </c>
      <c r="O44" s="97">
        <v>4.755099504747184</v>
      </c>
      <c r="P44" s="97">
        <v>10.776619055499914</v>
      </c>
      <c r="Q44" s="97">
        <v>141.96157412193784</v>
      </c>
      <c r="R44" s="97">
        <v>5.0767802887759528</v>
      </c>
      <c r="S44" s="97">
        <v>110.66752413130385</v>
      </c>
      <c r="T44" s="21">
        <v>33.755681810136359</v>
      </c>
      <c r="U44" s="97">
        <v>146.82380901390172</v>
      </c>
      <c r="V44" s="97">
        <v>10.776619055499914</v>
      </c>
      <c r="W44" s="97">
        <v>13.281734967629093</v>
      </c>
      <c r="X44" s="97">
        <v>5.0767802887759528</v>
      </c>
      <c r="Y44" s="97">
        <v>10.727852561306065</v>
      </c>
      <c r="Z44" s="19">
        <v>33.755681810136359</v>
      </c>
      <c r="AA44" s="2">
        <v>-41.270843129253485</v>
      </c>
      <c r="AB44" s="62">
        <v>38</v>
      </c>
      <c r="AC44" s="46">
        <v>5.6178670009164868</v>
      </c>
      <c r="AD44" s="97">
        <v>99.431453014418167</v>
      </c>
      <c r="AE44" s="97">
        <v>149.55473390029326</v>
      </c>
      <c r="AF44" s="97">
        <v>5.2910847659940003</v>
      </c>
      <c r="AG44" s="97">
        <v>116.24858024352895</v>
      </c>
      <c r="AH44" s="21">
        <v>34.421735645374717</v>
      </c>
      <c r="AI44" s="97">
        <v>151.01673228943301</v>
      </c>
      <c r="AJ44" s="97">
        <v>99.431453014418167</v>
      </c>
      <c r="AK44" s="97">
        <v>10.983301849807379</v>
      </c>
      <c r="AL44" s="19">
        <v>5.2910847659940003</v>
      </c>
      <c r="AM44" s="97">
        <v>14.055693309034638</v>
      </c>
      <c r="AN44" s="21">
        <v>34.421735645374717</v>
      </c>
      <c r="AO44" s="2">
        <v>-62.045573195839232</v>
      </c>
      <c r="AP44" s="66">
        <v>38</v>
      </c>
      <c r="AQ44" s="97">
        <v>6.0454806252619093</v>
      </c>
      <c r="AR44" s="97">
        <v>99.604807438273113</v>
      </c>
      <c r="AS44" s="97">
        <v>142.81858983388307</v>
      </c>
      <c r="AT44" s="97">
        <v>76.376003755343092</v>
      </c>
      <c r="AU44" s="97">
        <v>113.50061732765398</v>
      </c>
      <c r="AV44" s="21">
        <v>33.018126312087929</v>
      </c>
      <c r="AW44" s="97">
        <v>145.89835110792276</v>
      </c>
      <c r="AX44" s="97">
        <v>99.604807438273113</v>
      </c>
      <c r="AY44" s="97">
        <v>10.885171579533079</v>
      </c>
      <c r="AZ44" s="97">
        <v>76.376003755343092</v>
      </c>
      <c r="BA44" s="97">
        <v>3.0398430561563701</v>
      </c>
      <c r="BB44" s="97">
        <v>33.018126312087929</v>
      </c>
      <c r="BC44" s="2">
        <v>-13.202681634836798</v>
      </c>
      <c r="BD44" s="62">
        <v>38</v>
      </c>
      <c r="BE44" s="97">
        <v>5.6859712968443086</v>
      </c>
      <c r="BF44" s="97">
        <v>99.123459108067706</v>
      </c>
      <c r="BG44" s="97">
        <v>149.71936812816705</v>
      </c>
      <c r="BH44" s="97">
        <v>4.8698723524976044</v>
      </c>
      <c r="BI44" s="97">
        <v>112.6775018922781</v>
      </c>
      <c r="BJ44" s="21">
        <v>34.800062186175552</v>
      </c>
      <c r="BK44" s="97">
        <v>150.33803234591889</v>
      </c>
      <c r="BL44" s="97">
        <v>99.123459108067706</v>
      </c>
      <c r="BM44" s="97">
        <v>11.834697505448512</v>
      </c>
      <c r="BN44" s="97">
        <v>4.8698723524976044</v>
      </c>
      <c r="BO44" s="97">
        <v>3.7490777954297396</v>
      </c>
      <c r="BP44" s="97">
        <v>34.800062186175552</v>
      </c>
      <c r="BQ44" s="2">
        <v>-68.488166530474544</v>
      </c>
      <c r="BR44" s="97">
        <v>6.4130730624794561</v>
      </c>
      <c r="BS44" s="97">
        <v>100.41197607303049</v>
      </c>
      <c r="BT44" s="97">
        <v>149.77898517713308</v>
      </c>
      <c r="BU44" s="97">
        <v>1.3039806566690617</v>
      </c>
      <c r="BV44" s="97">
        <v>113.91075717518876</v>
      </c>
      <c r="BW44" s="21">
        <v>99.020883321460488</v>
      </c>
      <c r="BX44" s="97">
        <v>148.37679763291246</v>
      </c>
      <c r="BY44" s="97">
        <v>100.41197607303049</v>
      </c>
      <c r="BZ44" s="97">
        <v>11.776630955328816</v>
      </c>
      <c r="CA44" s="97">
        <v>1.3039806566690617</v>
      </c>
      <c r="CB44" s="97">
        <v>10.928407378289748</v>
      </c>
      <c r="CC44" s="97">
        <v>99.020883321460488</v>
      </c>
      <c r="CD44" s="2">
        <v>-69.209347347365352</v>
      </c>
    </row>
    <row r="45" spans="1:82" x14ac:dyDescent="0.25">
      <c r="A45" s="59">
        <v>39</v>
      </c>
      <c r="B45" s="46">
        <v>6.2072667545676508</v>
      </c>
      <c r="C45" s="97">
        <v>99.277559572474502</v>
      </c>
      <c r="D45" s="97">
        <v>149.40742084619376</v>
      </c>
      <c r="E45" s="97">
        <v>6.6486848356921007</v>
      </c>
      <c r="F45" s="97">
        <v>114.84523866392061</v>
      </c>
      <c r="G45" s="21">
        <v>34.177889252463558</v>
      </c>
      <c r="H45" s="97">
        <v>150.32009753785596</v>
      </c>
      <c r="I45" s="97">
        <v>99.277559572474502</v>
      </c>
      <c r="J45" s="97">
        <v>13.82649196447516</v>
      </c>
      <c r="K45" s="97">
        <v>6.6486848356921007</v>
      </c>
      <c r="L45" s="97">
        <v>8.5821804560963368</v>
      </c>
      <c r="M45" s="97">
        <v>34.177889252463558</v>
      </c>
      <c r="N45" s="2">
        <v>-60.876154019791862</v>
      </c>
      <c r="O45" s="97">
        <v>4.9435472427128522</v>
      </c>
      <c r="P45" s="97">
        <v>11.624157594901734</v>
      </c>
      <c r="Q45" s="97">
        <v>141.28931983559798</v>
      </c>
      <c r="R45" s="97">
        <v>7.9672343136343802</v>
      </c>
      <c r="S45" s="97">
        <v>112.47421135266403</v>
      </c>
      <c r="T45" s="21">
        <v>32.619611318450588</v>
      </c>
      <c r="U45" s="97">
        <v>137.13470453120092</v>
      </c>
      <c r="V45" s="97">
        <v>11.624157594901734</v>
      </c>
      <c r="W45" s="97">
        <v>14.852047565519063</v>
      </c>
      <c r="X45" s="97">
        <v>7.9672343136343802</v>
      </c>
      <c r="Y45" s="97">
        <v>11.349465711394744</v>
      </c>
      <c r="Z45" s="19">
        <v>32.619611318450588</v>
      </c>
      <c r="AA45" s="2">
        <v>-32.916290948262819</v>
      </c>
      <c r="AB45" s="62">
        <v>39</v>
      </c>
      <c r="AC45" s="46">
        <v>5.9258916753619211</v>
      </c>
      <c r="AD45" s="97">
        <v>99.404190418651609</v>
      </c>
      <c r="AE45" s="97">
        <v>148.25355140392949</v>
      </c>
      <c r="AF45" s="97">
        <v>6.402076906873563</v>
      </c>
      <c r="AG45" s="97">
        <v>112.84425158855117</v>
      </c>
      <c r="AH45" s="21">
        <v>32.762425178435286</v>
      </c>
      <c r="AI45" s="97">
        <v>151.90989062476137</v>
      </c>
      <c r="AJ45" s="97">
        <v>99.404190418651609</v>
      </c>
      <c r="AK45" s="97">
        <v>11.91162180605758</v>
      </c>
      <c r="AL45" s="19">
        <v>6.402076906873563</v>
      </c>
      <c r="AM45" s="97">
        <v>9.7046908593273837</v>
      </c>
      <c r="AN45" s="21">
        <v>32.762425178435286</v>
      </c>
      <c r="AO45" s="2">
        <v>-61.442176047736183</v>
      </c>
      <c r="AP45" s="66">
        <v>39</v>
      </c>
      <c r="AQ45" s="97">
        <v>6.1201365832032391</v>
      </c>
      <c r="AR45" s="97">
        <v>98.827599267389388</v>
      </c>
      <c r="AS45" s="97">
        <v>142.92074003283813</v>
      </c>
      <c r="AT45" s="97">
        <v>75.425232608005601</v>
      </c>
      <c r="AU45" s="97">
        <v>112.56666213505736</v>
      </c>
      <c r="AV45" s="21">
        <v>34.508709559565546</v>
      </c>
      <c r="AW45" s="97">
        <v>141.72547162808164</v>
      </c>
      <c r="AX45" s="97">
        <v>98.827599267389388</v>
      </c>
      <c r="AY45" s="97">
        <v>10.69118283288139</v>
      </c>
      <c r="AZ45" s="97">
        <v>75.425232608005601</v>
      </c>
      <c r="BA45" s="97">
        <v>3.053058506111801</v>
      </c>
      <c r="BB45" s="97">
        <v>34.508709559565546</v>
      </c>
      <c r="BC45" s="2">
        <v>-12.898936660273783</v>
      </c>
      <c r="BD45" s="62">
        <v>39</v>
      </c>
      <c r="BE45" s="97">
        <v>5.6108985418387851</v>
      </c>
      <c r="BF45" s="97">
        <v>100.06930861254345</v>
      </c>
      <c r="BG45" s="97">
        <v>148.5953932499923</v>
      </c>
      <c r="BH45" s="97">
        <v>5.0791682559156115</v>
      </c>
      <c r="BI45" s="97">
        <v>113.66120121410405</v>
      </c>
      <c r="BJ45" s="21">
        <v>33.877867072932574</v>
      </c>
      <c r="BK45" s="97">
        <v>149.87475713117468</v>
      </c>
      <c r="BL45" s="97">
        <v>100.06930861254345</v>
      </c>
      <c r="BM45" s="97">
        <v>10.132185946541888</v>
      </c>
      <c r="BN45" s="97">
        <v>5.0791682559156115</v>
      </c>
      <c r="BO45" s="97">
        <v>11.4897018445947</v>
      </c>
      <c r="BP45" s="97">
        <v>33.877867072932574</v>
      </c>
      <c r="BQ45" s="2">
        <v>-63.721633383514316</v>
      </c>
      <c r="BR45" s="97">
        <v>5.9171606908417447</v>
      </c>
      <c r="BS45" s="97">
        <v>99.980335912186007</v>
      </c>
      <c r="BT45" s="97">
        <v>148.18320651513253</v>
      </c>
      <c r="BU45" s="97">
        <v>0.87529226100640178</v>
      </c>
      <c r="BV45" s="97">
        <v>111.86006492160828</v>
      </c>
      <c r="BW45" s="21">
        <v>99.557285769574648</v>
      </c>
      <c r="BX45" s="97">
        <v>150.24710603326128</v>
      </c>
      <c r="BY45" s="97">
        <v>99.980335912186007</v>
      </c>
      <c r="BZ45" s="97">
        <v>12.901425444606037</v>
      </c>
      <c r="CA45" s="97">
        <v>0.87529226100640178</v>
      </c>
      <c r="CB45" s="97">
        <v>13.203448731617108</v>
      </c>
      <c r="CC45" s="97">
        <v>99.557285769574648</v>
      </c>
      <c r="CD45" s="2">
        <v>-67.652675685459457</v>
      </c>
    </row>
    <row r="46" spans="1:82" x14ac:dyDescent="0.25">
      <c r="A46" s="59">
        <v>40</v>
      </c>
      <c r="B46" s="46">
        <v>4.953255580664842</v>
      </c>
      <c r="C46" s="97">
        <v>99.8300974886847</v>
      </c>
      <c r="D46" s="97">
        <v>149.56828654476399</v>
      </c>
      <c r="E46" s="97">
        <v>6.6787912063405273</v>
      </c>
      <c r="F46" s="97">
        <v>113.35045739637457</v>
      </c>
      <c r="G46" s="21">
        <v>35.468081809937345</v>
      </c>
      <c r="H46" s="97">
        <v>149.2857086847136</v>
      </c>
      <c r="I46" s="97">
        <v>99.8300974886847</v>
      </c>
      <c r="J46" s="97">
        <v>13.666388073273811</v>
      </c>
      <c r="K46" s="97">
        <v>6.6787912063405273</v>
      </c>
      <c r="L46" s="97">
        <v>6.7793156692928651</v>
      </c>
      <c r="M46" s="97">
        <v>35.468081809937345</v>
      </c>
      <c r="N46" s="2">
        <v>-63.444616466434027</v>
      </c>
      <c r="O46" s="97">
        <v>5.298164395765208</v>
      </c>
      <c r="P46" s="97">
        <v>11.675226466919542</v>
      </c>
      <c r="Q46" s="97">
        <v>142.18211139283994</v>
      </c>
      <c r="R46" s="97">
        <v>4.2323514062474716</v>
      </c>
      <c r="S46" s="97">
        <v>112.04550065656876</v>
      </c>
      <c r="T46" s="21">
        <v>33.528543379798123</v>
      </c>
      <c r="U46" s="97">
        <v>141.06967510672493</v>
      </c>
      <c r="V46" s="97">
        <v>11.675226466919542</v>
      </c>
      <c r="W46" s="97">
        <v>13.82258139548615</v>
      </c>
      <c r="X46" s="97">
        <v>4.2323514062474716</v>
      </c>
      <c r="Y46" s="97">
        <v>8.9953524775924638</v>
      </c>
      <c r="Z46" s="19">
        <v>33.528543379798123</v>
      </c>
      <c r="AA46" s="2">
        <v>-45.917353803434779</v>
      </c>
      <c r="AB46" s="62">
        <v>40</v>
      </c>
      <c r="AC46" s="46">
        <v>5.5578377214219543</v>
      </c>
      <c r="AD46" s="97">
        <v>98.618617413627888</v>
      </c>
      <c r="AE46" s="97">
        <v>149.31687410781856</v>
      </c>
      <c r="AF46" s="97">
        <v>4.3544246138584208</v>
      </c>
      <c r="AG46" s="97">
        <v>112.80515087638318</v>
      </c>
      <c r="AH46" s="21">
        <v>33.368254526248414</v>
      </c>
      <c r="AI46" s="97">
        <v>148.36687534905599</v>
      </c>
      <c r="AJ46" s="97">
        <v>98.618617413627888</v>
      </c>
      <c r="AK46" s="97">
        <v>13.58221535272807</v>
      </c>
      <c r="AL46" s="19">
        <v>4.3544246138584208</v>
      </c>
      <c r="AM46" s="97">
        <v>12.67043724111722</v>
      </c>
      <c r="AN46" s="21">
        <v>33.368254526248414</v>
      </c>
      <c r="AO46" s="2">
        <v>-64.434777665559636</v>
      </c>
      <c r="AP46" s="66">
        <v>40</v>
      </c>
      <c r="AQ46" s="97">
        <v>6.2072253394437897</v>
      </c>
      <c r="AR46" s="97">
        <v>99.446469431318747</v>
      </c>
      <c r="AS46" s="97">
        <v>144.21701497293662</v>
      </c>
      <c r="AT46" s="97">
        <v>78.346198184977681</v>
      </c>
      <c r="AU46" s="97">
        <v>112.59762874689636</v>
      </c>
      <c r="AV46" s="21">
        <v>32.836357521896225</v>
      </c>
      <c r="AW46" s="97">
        <v>143.8378267982244</v>
      </c>
      <c r="AX46" s="97">
        <v>99.446469431318747</v>
      </c>
      <c r="AY46" s="97">
        <v>13.299915480727517</v>
      </c>
      <c r="AZ46" s="97">
        <v>78.346198184977681</v>
      </c>
      <c r="BA46" s="97">
        <v>3.8262229042681311</v>
      </c>
      <c r="BB46" s="97">
        <v>32.836357521896225</v>
      </c>
      <c r="BC46" s="2">
        <v>-12.142360804808575</v>
      </c>
      <c r="BD46" s="62">
        <v>40</v>
      </c>
      <c r="BE46" s="97">
        <v>5.2006074490318248</v>
      </c>
      <c r="BF46" s="97">
        <v>99.820498949155066</v>
      </c>
      <c r="BG46" s="97">
        <v>148.7174805415392</v>
      </c>
      <c r="BH46" s="97">
        <v>4.5747606422792098</v>
      </c>
      <c r="BI46" s="97">
        <v>112.45388496796785</v>
      </c>
      <c r="BJ46" s="21">
        <v>34.124898783453524</v>
      </c>
      <c r="BK46" s="97">
        <v>152.38343824792148</v>
      </c>
      <c r="BL46" s="97">
        <v>99.820498949155066</v>
      </c>
      <c r="BM46" s="97">
        <v>11.182635902079022</v>
      </c>
      <c r="BN46" s="97">
        <v>4.5747606422792098</v>
      </c>
      <c r="BO46" s="97">
        <v>10.663205517179676</v>
      </c>
      <c r="BP46" s="97">
        <v>34.124898783453524</v>
      </c>
      <c r="BQ46" s="2">
        <v>-66.30500427493466</v>
      </c>
      <c r="BR46" s="97">
        <v>5.7310780974077309</v>
      </c>
      <c r="BS46" s="97">
        <v>98.903396067245723</v>
      </c>
      <c r="BT46" s="97">
        <v>147.79630538870273</v>
      </c>
      <c r="BU46" s="97">
        <v>1.1244024091566645</v>
      </c>
      <c r="BV46" s="97">
        <v>114.41832413829374</v>
      </c>
      <c r="BW46" s="21">
        <v>100.09276724076251</v>
      </c>
      <c r="BX46" s="97">
        <v>148.24663738393272</v>
      </c>
      <c r="BY46" s="97">
        <v>98.903396067245723</v>
      </c>
      <c r="BZ46" s="97">
        <v>13.596281084804634</v>
      </c>
      <c r="CA46" s="97">
        <v>1.1244024091566645</v>
      </c>
      <c r="CB46" s="97">
        <v>10.132332044178767</v>
      </c>
      <c r="CC46" s="97">
        <v>100.09276724076251</v>
      </c>
      <c r="CD46" s="2">
        <v>-71.662754057306387</v>
      </c>
    </row>
    <row r="47" spans="1:82" x14ac:dyDescent="0.25">
      <c r="A47" s="59">
        <v>41</v>
      </c>
      <c r="B47" s="46">
        <v>6.5252429733269643</v>
      </c>
      <c r="C47" s="97">
        <v>99.719128855114619</v>
      </c>
      <c r="D47" s="97">
        <v>148.28295338605844</v>
      </c>
      <c r="E47" s="97">
        <v>5.0897571055741189</v>
      </c>
      <c r="F47" s="97">
        <v>114.70347181717575</v>
      </c>
      <c r="G47" s="21">
        <v>33.801482236802684</v>
      </c>
      <c r="H47" s="97">
        <v>149.42047697632856</v>
      </c>
      <c r="I47" s="97">
        <v>99.719128855114619</v>
      </c>
      <c r="J47" s="97">
        <v>13.386264295892097</v>
      </c>
      <c r="K47" s="97">
        <v>5.0897571055741189</v>
      </c>
      <c r="L47" s="97">
        <v>7.593788681340067</v>
      </c>
      <c r="M47" s="97">
        <v>33.801482236802684</v>
      </c>
      <c r="N47" s="2">
        <v>-64.327431242419408</v>
      </c>
      <c r="O47" s="97">
        <v>5.3628338123339621</v>
      </c>
      <c r="P47" s="97">
        <v>9.5342257916527888</v>
      </c>
      <c r="Q47" s="97">
        <v>140.58011557337289</v>
      </c>
      <c r="R47" s="97">
        <v>5.5473453119577218</v>
      </c>
      <c r="S47" s="97">
        <v>112.69138255611183</v>
      </c>
      <c r="T47" s="21">
        <v>34.467327683204402</v>
      </c>
      <c r="U47" s="97">
        <v>143.10678602014741</v>
      </c>
      <c r="V47" s="97">
        <v>9.5342257916527888</v>
      </c>
      <c r="W47" s="97">
        <v>14.370965736279292</v>
      </c>
      <c r="X47" s="97">
        <v>5.5473453119577218</v>
      </c>
      <c r="Y47" s="97">
        <v>10.231735222911132</v>
      </c>
      <c r="Z47" s="19">
        <v>34.467327683204402</v>
      </c>
      <c r="AA47" s="2">
        <v>-39.855587020234381</v>
      </c>
      <c r="AB47" s="62">
        <v>41</v>
      </c>
      <c r="AC47" s="46">
        <v>6.50179224075415</v>
      </c>
      <c r="AD47" s="97">
        <v>99.996535380820049</v>
      </c>
      <c r="AE47" s="97">
        <v>147.24028199155609</v>
      </c>
      <c r="AF47" s="97">
        <v>5.9341950397923338</v>
      </c>
      <c r="AG47" s="97">
        <v>112.88397376959512</v>
      </c>
      <c r="AH47" s="21">
        <v>34.420159345693349</v>
      </c>
      <c r="AI47" s="97">
        <v>149.71319804744982</v>
      </c>
      <c r="AJ47" s="97">
        <v>99.996535380820049</v>
      </c>
      <c r="AK47" s="97">
        <v>11.65794191659748</v>
      </c>
      <c r="AL47" s="19">
        <v>5.9341950397923338</v>
      </c>
      <c r="AM47" s="97">
        <v>13.353136585837692</v>
      </c>
      <c r="AN47" s="21">
        <v>34.420159345693349</v>
      </c>
      <c r="AO47" s="2">
        <v>-59.756125190462207</v>
      </c>
      <c r="AP47" s="66">
        <v>41</v>
      </c>
      <c r="AQ47" s="97">
        <v>6.7224155643838621</v>
      </c>
      <c r="AR47" s="97">
        <v>100.02931600534565</v>
      </c>
      <c r="AS47" s="97">
        <v>142.34402437698492</v>
      </c>
      <c r="AT47" s="97">
        <v>75.779758819010567</v>
      </c>
      <c r="AU47" s="97">
        <v>113.24853450802189</v>
      </c>
      <c r="AV47" s="21">
        <v>34.3582040224846</v>
      </c>
      <c r="AW47" s="97">
        <v>142.02710936584614</v>
      </c>
      <c r="AX47" s="97">
        <v>100.02931600534565</v>
      </c>
      <c r="AY47" s="97">
        <v>9.4156319487593514</v>
      </c>
      <c r="AZ47" s="97">
        <v>75.779758819010567</v>
      </c>
      <c r="BA47" s="97">
        <v>3.2655240693466703</v>
      </c>
      <c r="BB47" s="97">
        <v>34.3582040224846</v>
      </c>
      <c r="BC47" s="2">
        <v>-12.873081919462672</v>
      </c>
      <c r="BD47" s="62">
        <v>41</v>
      </c>
      <c r="BE47" s="97">
        <v>5.7551079992638803</v>
      </c>
      <c r="BF47" s="97">
        <v>100.08981549508323</v>
      </c>
      <c r="BG47" s="97">
        <v>145.00527556853083</v>
      </c>
      <c r="BH47" s="97">
        <v>6.0855920346637893</v>
      </c>
      <c r="BI47" s="97">
        <v>113.1345082126701</v>
      </c>
      <c r="BJ47" s="21">
        <v>33.9082070769553</v>
      </c>
      <c r="BK47" s="97">
        <v>149.54862808929434</v>
      </c>
      <c r="BL47" s="97">
        <v>100.08981549508323</v>
      </c>
      <c r="BM47" s="97">
        <v>12.083509218687533</v>
      </c>
      <c r="BN47" s="97">
        <v>6.0855920346637893</v>
      </c>
      <c r="BO47" s="97">
        <v>3.5410102730043604</v>
      </c>
      <c r="BP47" s="97">
        <v>33.9082070769553</v>
      </c>
      <c r="BQ47" s="2">
        <v>-65.739750116904958</v>
      </c>
      <c r="BR47" s="97">
        <v>6.5792265761529061</v>
      </c>
      <c r="BS47" s="97">
        <v>98.961383906705066</v>
      </c>
      <c r="BT47" s="97">
        <v>146.97173454417768</v>
      </c>
      <c r="BU47" s="97">
        <v>0.98598170914276029</v>
      </c>
      <c r="BV47" s="97">
        <v>113.24659431533453</v>
      </c>
      <c r="BW47" s="21">
        <v>99.75871648467573</v>
      </c>
      <c r="BX47" s="97">
        <v>147.76241947664764</v>
      </c>
      <c r="BY47" s="97">
        <v>98.961383906705066</v>
      </c>
      <c r="BZ47" s="97">
        <v>11.739890019222655</v>
      </c>
      <c r="CA47" s="97">
        <v>0.98598170914276029</v>
      </c>
      <c r="CB47" s="97">
        <v>14.235087324319899</v>
      </c>
      <c r="CC47" s="97">
        <v>99.75871648467573</v>
      </c>
      <c r="CD47" s="2">
        <v>-65.163023770222068</v>
      </c>
    </row>
    <row r="48" spans="1:82" x14ac:dyDescent="0.25">
      <c r="A48" s="59">
        <v>42</v>
      </c>
      <c r="B48" s="46">
        <v>6.7037776977418764</v>
      </c>
      <c r="C48" s="97">
        <v>100.30303859920579</v>
      </c>
      <c r="D48" s="97">
        <v>147.63303646653708</v>
      </c>
      <c r="E48" s="97">
        <v>4.5455160964088517</v>
      </c>
      <c r="F48" s="97">
        <v>115.08004001746657</v>
      </c>
      <c r="G48" s="21">
        <v>33.203782731580638</v>
      </c>
      <c r="H48" s="97">
        <v>150.0097428535729</v>
      </c>
      <c r="I48" s="97">
        <v>100.30303859920579</v>
      </c>
      <c r="J48" s="97">
        <v>13.74570512085117</v>
      </c>
      <c r="K48" s="97">
        <v>4.5455160964088517</v>
      </c>
      <c r="L48" s="97">
        <v>6.9678626292680921</v>
      </c>
      <c r="M48" s="97">
        <v>33.203782731580638</v>
      </c>
      <c r="N48" s="2">
        <v>-65.874824818640576</v>
      </c>
      <c r="O48" s="97">
        <v>5.9021926657817572</v>
      </c>
      <c r="P48" s="97">
        <v>11.776028122571024</v>
      </c>
      <c r="Q48" s="97">
        <v>142.60312766992155</v>
      </c>
      <c r="R48" s="97">
        <v>4.6794019014635211</v>
      </c>
      <c r="S48" s="97">
        <v>114.52035897757628</v>
      </c>
      <c r="T48" s="21">
        <v>33.60805035198301</v>
      </c>
      <c r="U48" s="97">
        <v>137.56437350803887</v>
      </c>
      <c r="V48" s="97">
        <v>11.776028122571024</v>
      </c>
      <c r="W48" s="97">
        <v>7.3771515559854741</v>
      </c>
      <c r="X48" s="97">
        <v>4.6794019014635211</v>
      </c>
      <c r="Y48" s="97">
        <v>9.0275507996827287</v>
      </c>
      <c r="Z48" s="19">
        <v>33.60805035198301</v>
      </c>
      <c r="AA48" s="2">
        <v>-44.133828736173591</v>
      </c>
      <c r="AB48" s="62">
        <v>42</v>
      </c>
      <c r="AC48" s="46">
        <v>6.094490513223052</v>
      </c>
      <c r="AD48" s="97">
        <v>99.481379748221229</v>
      </c>
      <c r="AE48" s="97">
        <v>148.89410355818544</v>
      </c>
      <c r="AF48" s="97">
        <v>6.9510742275912243</v>
      </c>
      <c r="AG48" s="97">
        <v>113.92901523834776</v>
      </c>
      <c r="AH48" s="21">
        <v>33.897918062281569</v>
      </c>
      <c r="AI48" s="97">
        <v>154.05858235733049</v>
      </c>
      <c r="AJ48" s="97">
        <v>99.481379748221229</v>
      </c>
      <c r="AK48" s="97">
        <v>10.738745858380451</v>
      </c>
      <c r="AL48" s="19">
        <v>6.9510742275912243</v>
      </c>
      <c r="AM48" s="97">
        <v>5.285652616648103</v>
      </c>
      <c r="AN48" s="21">
        <v>33.897918062281569</v>
      </c>
      <c r="AO48" s="2">
        <v>-62.49687334388566</v>
      </c>
      <c r="AP48" s="66">
        <v>42</v>
      </c>
      <c r="AQ48" s="97">
        <v>6.5376280831974798</v>
      </c>
      <c r="AR48" s="97">
        <v>99.830812371462244</v>
      </c>
      <c r="AS48" s="97">
        <v>141.78005074892448</v>
      </c>
      <c r="AT48" s="97">
        <v>74.809643391094255</v>
      </c>
      <c r="AU48" s="97">
        <v>112.2869595531354</v>
      </c>
      <c r="AV48" s="21">
        <v>33.962116407158589</v>
      </c>
      <c r="AW48" s="97">
        <v>145.4603691805207</v>
      </c>
      <c r="AX48" s="97">
        <v>99.830812371462244</v>
      </c>
      <c r="AY48" s="97">
        <v>10.310702427985087</v>
      </c>
      <c r="AZ48" s="97">
        <v>74.809643391094255</v>
      </c>
      <c r="BA48" s="97">
        <v>2.6910951730306341</v>
      </c>
      <c r="BB48" s="97">
        <v>33.962116407158589</v>
      </c>
      <c r="BC48" s="2">
        <v>-13.795658917763797</v>
      </c>
      <c r="BD48" s="62">
        <v>42</v>
      </c>
      <c r="BE48" s="97">
        <v>4.9217361704081739</v>
      </c>
      <c r="BF48" s="97">
        <v>99.522083964355289</v>
      </c>
      <c r="BG48" s="97">
        <v>150.19151850781418</v>
      </c>
      <c r="BH48" s="97">
        <v>7.2046072160720209</v>
      </c>
      <c r="BI48" s="97">
        <v>113.82253219397329</v>
      </c>
      <c r="BJ48" s="21">
        <v>34.103603934324703</v>
      </c>
      <c r="BK48" s="97">
        <v>150.453117044241</v>
      </c>
      <c r="BL48" s="97">
        <v>99.522083964355289</v>
      </c>
      <c r="BM48" s="97">
        <v>14.093525257218507</v>
      </c>
      <c r="BN48" s="97">
        <v>7.2046072160720209</v>
      </c>
      <c r="BO48" s="97">
        <v>12.151964658345893</v>
      </c>
      <c r="BP48" s="97">
        <v>34.103603934324703</v>
      </c>
      <c r="BQ48" s="2">
        <v>-59.762556242883704</v>
      </c>
      <c r="BR48" s="97">
        <v>5.3153752435820039</v>
      </c>
      <c r="BS48" s="97">
        <v>98.713646605848112</v>
      </c>
      <c r="BT48" s="97">
        <v>149.20665657739238</v>
      </c>
      <c r="BU48" s="97">
        <v>1.1708766026020807</v>
      </c>
      <c r="BV48" s="97">
        <v>114.24070631945193</v>
      </c>
      <c r="BW48" s="21">
        <v>99.935052109373203</v>
      </c>
      <c r="BX48" s="97">
        <v>148.5306646941263</v>
      </c>
      <c r="BY48" s="97">
        <v>98.713646605848112</v>
      </c>
      <c r="BZ48" s="97">
        <v>11.524450637746892</v>
      </c>
      <c r="CA48" s="97">
        <v>1.1708766026020807</v>
      </c>
      <c r="CB48" s="97">
        <v>7.2256759556085317</v>
      </c>
      <c r="CC48" s="97">
        <v>99.935052109373203</v>
      </c>
      <c r="CD48" s="2">
        <v>-77.089523435062418</v>
      </c>
    </row>
    <row r="49" spans="1:82" x14ac:dyDescent="0.25">
      <c r="A49" s="59">
        <v>43</v>
      </c>
      <c r="B49" s="46">
        <v>5.469259881097047</v>
      </c>
      <c r="C49" s="97">
        <v>99.82797655480509</v>
      </c>
      <c r="D49" s="97">
        <v>150.11182417595165</v>
      </c>
      <c r="E49" s="97">
        <v>5.9650581585814937</v>
      </c>
      <c r="F49" s="97">
        <v>113.81944397316006</v>
      </c>
      <c r="G49" s="21">
        <v>35.238549462128987</v>
      </c>
      <c r="H49" s="97">
        <v>145.76407109856356</v>
      </c>
      <c r="I49" s="97">
        <v>99.82797655480509</v>
      </c>
      <c r="J49" s="97">
        <v>11.629273577695651</v>
      </c>
      <c r="K49" s="97">
        <v>5.9650581585814937</v>
      </c>
      <c r="L49" s="97">
        <v>11.944008664131093</v>
      </c>
      <c r="M49" s="97">
        <v>35.238549462128987</v>
      </c>
      <c r="N49" s="2">
        <v>-61.0121303252008</v>
      </c>
      <c r="O49" s="97">
        <v>5.6235430735294445</v>
      </c>
      <c r="P49" s="97">
        <v>13.02820049046351</v>
      </c>
      <c r="Q49" s="97">
        <v>141.1180139010271</v>
      </c>
      <c r="R49" s="97">
        <v>6.6735351193101486</v>
      </c>
      <c r="S49" s="97">
        <v>110.06743278765094</v>
      </c>
      <c r="T49" s="21">
        <v>34.548795122764496</v>
      </c>
      <c r="U49" s="97">
        <v>147.20360404045024</v>
      </c>
      <c r="V49" s="97">
        <v>13.02820049046351</v>
      </c>
      <c r="W49" s="97">
        <v>10.409018204183765</v>
      </c>
      <c r="X49" s="97">
        <v>6.6735351193101486</v>
      </c>
      <c r="Y49" s="97">
        <v>12.129181237772775</v>
      </c>
      <c r="Z49" s="19">
        <v>34.548795122764496</v>
      </c>
      <c r="AA49" s="2">
        <v>-36.972432451418513</v>
      </c>
      <c r="AB49" s="62">
        <v>43</v>
      </c>
      <c r="AC49" s="46">
        <v>6.0927272558700789</v>
      </c>
      <c r="AD49" s="97">
        <v>98.645398178686378</v>
      </c>
      <c r="AE49" s="97">
        <v>147.70980217826263</v>
      </c>
      <c r="AF49" s="97">
        <v>8.0291368884829293</v>
      </c>
      <c r="AG49" s="97">
        <v>113.30280335635754</v>
      </c>
      <c r="AH49" s="21">
        <v>33.846680891170166</v>
      </c>
      <c r="AI49" s="97">
        <v>150.75804444647051</v>
      </c>
      <c r="AJ49" s="97">
        <v>98.645398178686378</v>
      </c>
      <c r="AK49" s="97">
        <v>14.020693564117906</v>
      </c>
      <c r="AL49" s="19">
        <v>8.0291368884829293</v>
      </c>
      <c r="AM49" s="97">
        <v>4.3104007262501574</v>
      </c>
      <c r="AN49" s="21">
        <v>33.846680891170166</v>
      </c>
      <c r="AO49" s="2">
        <v>-60.291812074729883</v>
      </c>
      <c r="AP49" s="66">
        <v>43</v>
      </c>
      <c r="AQ49" s="97">
        <v>5.3447619843176231</v>
      </c>
      <c r="AR49" s="97">
        <v>100.05025600120703</v>
      </c>
      <c r="AS49" s="97">
        <v>142.00107938214558</v>
      </c>
      <c r="AT49" s="97">
        <v>80.056829372200156</v>
      </c>
      <c r="AU49" s="97">
        <v>114.03811747695164</v>
      </c>
      <c r="AV49" s="21">
        <v>33.678606993321019</v>
      </c>
      <c r="AW49" s="97">
        <v>141.43364171653744</v>
      </c>
      <c r="AX49" s="97">
        <v>100.05025600120703</v>
      </c>
      <c r="AY49" s="97">
        <v>15.442821264037887</v>
      </c>
      <c r="AZ49" s="97">
        <v>80.056829372200156</v>
      </c>
      <c r="BA49" s="97">
        <v>2.3617115663902966</v>
      </c>
      <c r="BB49" s="97">
        <v>33.678606993321019</v>
      </c>
      <c r="BC49" s="2">
        <v>-12.527920860799018</v>
      </c>
      <c r="BD49" s="62">
        <v>43</v>
      </c>
      <c r="BE49" s="97">
        <v>6.0395215781998157</v>
      </c>
      <c r="BF49" s="97">
        <v>99.257331790317338</v>
      </c>
      <c r="BG49" s="97">
        <v>150.21800424707004</v>
      </c>
      <c r="BH49" s="97">
        <v>6.2717423026305621</v>
      </c>
      <c r="BI49" s="97">
        <v>113.13755014932785</v>
      </c>
      <c r="BJ49" s="21">
        <v>33.042958687601917</v>
      </c>
      <c r="BK49" s="97">
        <v>150.15889205519156</v>
      </c>
      <c r="BL49" s="97">
        <v>99.257331790317338</v>
      </c>
      <c r="BM49" s="97">
        <v>14.547483741283797</v>
      </c>
      <c r="BN49" s="97">
        <v>6.2717423026305621</v>
      </c>
      <c r="BO49" s="97">
        <v>13.965346619625516</v>
      </c>
      <c r="BP49" s="97">
        <v>33.042958687601917</v>
      </c>
      <c r="BQ49" s="2">
        <v>-59.227250644155156</v>
      </c>
      <c r="BR49" s="97">
        <v>6.4174556918918331</v>
      </c>
      <c r="BS49" s="97">
        <v>99.589396495891108</v>
      </c>
      <c r="BT49" s="97">
        <v>149.73517684953609</v>
      </c>
      <c r="BU49" s="97">
        <v>0.83175722403819052</v>
      </c>
      <c r="BV49" s="97">
        <v>115.03071122242439</v>
      </c>
      <c r="BW49" s="21">
        <v>99.434300039886224</v>
      </c>
      <c r="BX49" s="97">
        <v>147.50693666545109</v>
      </c>
      <c r="BY49" s="97">
        <v>99.589396495891108</v>
      </c>
      <c r="BZ49" s="97">
        <v>12.354005181732573</v>
      </c>
      <c r="CA49" s="97">
        <v>0.83175722403819052</v>
      </c>
      <c r="CB49" s="97">
        <v>5.6391135440191409</v>
      </c>
      <c r="CC49" s="97">
        <v>99.434300039886224</v>
      </c>
      <c r="CD49" s="2">
        <v>-79.011346912543885</v>
      </c>
    </row>
    <row r="50" spans="1:82" x14ac:dyDescent="0.25">
      <c r="A50" s="59">
        <v>44</v>
      </c>
      <c r="B50" s="46">
        <v>6.2950053709622162</v>
      </c>
      <c r="C50" s="97">
        <v>98.851615434899614</v>
      </c>
      <c r="D50" s="97">
        <v>150.43009982522801</v>
      </c>
      <c r="E50" s="97">
        <v>5.7554775429968759</v>
      </c>
      <c r="F50" s="97">
        <v>114.14739077019064</v>
      </c>
      <c r="G50" s="21">
        <v>33.372268650582662</v>
      </c>
      <c r="H50" s="97">
        <v>150.52914965199122</v>
      </c>
      <c r="I50" s="97">
        <v>98.851615434899614</v>
      </c>
      <c r="J50" s="97">
        <v>11.338572781842924</v>
      </c>
      <c r="K50" s="97">
        <v>5.7554775429968759</v>
      </c>
      <c r="L50" s="97">
        <v>12.470589179415111</v>
      </c>
      <c r="M50" s="97">
        <v>33.372268650582662</v>
      </c>
      <c r="N50" s="2">
        <v>-60.596641494326924</v>
      </c>
      <c r="O50" s="97">
        <v>5.1347596000446964</v>
      </c>
      <c r="P50" s="97">
        <v>9.8872759452663459</v>
      </c>
      <c r="Q50" s="97">
        <v>138.94708220371547</v>
      </c>
      <c r="R50" s="97">
        <v>6.6532842334579172</v>
      </c>
      <c r="S50" s="97">
        <v>112.6389050749225</v>
      </c>
      <c r="T50" s="21">
        <v>33.094294008927889</v>
      </c>
      <c r="U50" s="97">
        <v>143.75376894830526</v>
      </c>
      <c r="V50" s="97">
        <v>9.8872759452663459</v>
      </c>
      <c r="W50" s="97">
        <v>10.684398698411403</v>
      </c>
      <c r="X50" s="97">
        <v>6.6532842334579172</v>
      </c>
      <c r="Y50" s="97">
        <v>11.717441981254783</v>
      </c>
      <c r="Z50" s="19">
        <v>33.094294008927889</v>
      </c>
      <c r="AA50" s="2">
        <v>-35.57421399621574</v>
      </c>
      <c r="AB50" s="62">
        <v>44</v>
      </c>
      <c r="AC50" s="46">
        <v>6.5142935628456602</v>
      </c>
      <c r="AD50" s="97">
        <v>99.506796598278456</v>
      </c>
      <c r="AE50" s="97">
        <v>150.09745361724995</v>
      </c>
      <c r="AF50" s="97">
        <v>4.6123799103870038</v>
      </c>
      <c r="AG50" s="97">
        <v>113.63903968426017</v>
      </c>
      <c r="AH50" s="21">
        <v>33.656723116531296</v>
      </c>
      <c r="AI50" s="97">
        <v>152.93979873775606</v>
      </c>
      <c r="AJ50" s="97">
        <v>99.506796598278456</v>
      </c>
      <c r="AK50" s="97">
        <v>13.858140412514114</v>
      </c>
      <c r="AL50" s="19">
        <v>4.6123799103870038</v>
      </c>
      <c r="AM50" s="97">
        <v>7.5039728728529163</v>
      </c>
      <c r="AN50" s="21">
        <v>33.656723116531296</v>
      </c>
      <c r="AO50" s="2">
        <v>-65.816473157463463</v>
      </c>
      <c r="AP50" s="66">
        <v>44</v>
      </c>
      <c r="AQ50" s="97">
        <v>5.9476794844077467</v>
      </c>
      <c r="AR50" s="97">
        <v>100.44188967970358</v>
      </c>
      <c r="AS50" s="97">
        <v>142.04833202913554</v>
      </c>
      <c r="AT50" s="97">
        <v>76.804937482173614</v>
      </c>
      <c r="AU50" s="97">
        <v>109.40510967208772</v>
      </c>
      <c r="AV50" s="21">
        <v>34.793296429411761</v>
      </c>
      <c r="AW50" s="97">
        <v>147.71291081937889</v>
      </c>
      <c r="AX50" s="97">
        <v>100.44188967970358</v>
      </c>
      <c r="AY50" s="97">
        <v>12.702200185013167</v>
      </c>
      <c r="AZ50" s="97">
        <v>76.804937482173614</v>
      </c>
      <c r="BA50" s="97">
        <v>2.7744337828960033</v>
      </c>
      <c r="BB50" s="97">
        <v>34.793296429411761</v>
      </c>
      <c r="BC50" s="2">
        <v>-13.911974284614981</v>
      </c>
      <c r="BD50" s="62">
        <v>44</v>
      </c>
      <c r="BE50" s="97">
        <v>6.3584916053008245</v>
      </c>
      <c r="BF50" s="97">
        <v>100.0044119013484</v>
      </c>
      <c r="BG50" s="97">
        <v>146.75827061334311</v>
      </c>
      <c r="BH50" s="97">
        <v>5.3088293346962647</v>
      </c>
      <c r="BI50" s="97">
        <v>115.39936795744225</v>
      </c>
      <c r="BJ50" s="21">
        <v>33.753858546662556</v>
      </c>
      <c r="BK50" s="97">
        <v>146.94869793147907</v>
      </c>
      <c r="BL50" s="97">
        <v>100.0044119013484</v>
      </c>
      <c r="BM50" s="97">
        <v>11.906021165500372</v>
      </c>
      <c r="BN50" s="97">
        <v>5.3088293346962647</v>
      </c>
      <c r="BO50" s="97">
        <v>15.07534795331666</v>
      </c>
      <c r="BP50" s="97">
        <v>33.753858546662556</v>
      </c>
      <c r="BQ50" s="2">
        <v>-60.18259990110532</v>
      </c>
      <c r="BR50" s="97">
        <v>6.4711955624230972</v>
      </c>
      <c r="BS50" s="97">
        <v>99.042456596340401</v>
      </c>
      <c r="BT50" s="97">
        <v>149.48139565485477</v>
      </c>
      <c r="BU50" s="97">
        <v>1.4159970918686013</v>
      </c>
      <c r="BV50" s="97">
        <v>113.49216671115673</v>
      </c>
      <c r="BW50" s="21">
        <v>99.377462499954135</v>
      </c>
      <c r="BX50" s="97">
        <v>148.39068197986862</v>
      </c>
      <c r="BY50" s="97">
        <v>99.042456596340401</v>
      </c>
      <c r="BZ50" s="97">
        <v>14.301457694233765</v>
      </c>
      <c r="CA50" s="97">
        <v>1.4159970918686013</v>
      </c>
      <c r="CB50" s="97">
        <v>11.041102119002389</v>
      </c>
      <c r="CC50" s="97">
        <v>99.377462499954135</v>
      </c>
      <c r="CD50" s="2">
        <v>-68.619352069188849</v>
      </c>
    </row>
    <row r="51" spans="1:82" x14ac:dyDescent="0.25">
      <c r="A51" s="59">
        <v>45</v>
      </c>
      <c r="B51" s="46">
        <v>5.909088715350582</v>
      </c>
      <c r="C51" s="97">
        <v>98.922652523232486</v>
      </c>
      <c r="D51" s="97">
        <v>149.06203635292079</v>
      </c>
      <c r="E51" s="97">
        <v>6.51249892743453</v>
      </c>
      <c r="F51" s="97">
        <v>112.73918477909488</v>
      </c>
      <c r="G51" s="21">
        <v>33.260141171815512</v>
      </c>
      <c r="H51" s="97">
        <v>149.43013571374814</v>
      </c>
      <c r="I51" s="97">
        <v>98.922652523232486</v>
      </c>
      <c r="J51" s="97">
        <v>12.714943227312295</v>
      </c>
      <c r="K51" s="97">
        <v>6.51249892743453</v>
      </c>
      <c r="L51" s="97">
        <v>14.862383347500625</v>
      </c>
      <c r="M51" s="97">
        <v>33.260141171815512</v>
      </c>
      <c r="N51" s="2">
        <v>-58.448752853299808</v>
      </c>
      <c r="O51" s="97">
        <v>5.4763899201246451</v>
      </c>
      <c r="P51" s="97">
        <v>11.566292250354829</v>
      </c>
      <c r="Q51" s="97">
        <v>141.43787216201605</v>
      </c>
      <c r="R51" s="97">
        <v>5.8697752755311257</v>
      </c>
      <c r="S51" s="97">
        <v>110.68802114643421</v>
      </c>
      <c r="T51" s="21">
        <v>34.048671975482975</v>
      </c>
      <c r="U51" s="97">
        <v>144.81150030796582</v>
      </c>
      <c r="V51" s="97">
        <v>11.566292250354829</v>
      </c>
      <c r="W51" s="97">
        <v>13.837916361915791</v>
      </c>
      <c r="X51" s="97">
        <v>5.8697752755311257</v>
      </c>
      <c r="Y51" s="97">
        <v>12.375574228772193</v>
      </c>
      <c r="Z51" s="19">
        <v>34.048671975482975</v>
      </c>
      <c r="AA51" s="2">
        <v>-38.029072725936182</v>
      </c>
      <c r="AB51" s="62">
        <v>45</v>
      </c>
      <c r="AC51" s="46">
        <v>5.5768009484547214</v>
      </c>
      <c r="AD51" s="97">
        <v>99.53028200917683</v>
      </c>
      <c r="AE51" s="97">
        <v>145.72831066720775</v>
      </c>
      <c r="AF51" s="97">
        <v>5.889376356821443</v>
      </c>
      <c r="AG51" s="97">
        <v>113.62111361502828</v>
      </c>
      <c r="AH51" s="21">
        <v>33.87729840720273</v>
      </c>
      <c r="AI51" s="97">
        <v>150.33303135723685</v>
      </c>
      <c r="AJ51" s="97">
        <v>99.53028200917683</v>
      </c>
      <c r="AK51" s="97">
        <v>11.392553718775529</v>
      </c>
      <c r="AL51" s="19">
        <v>5.889376356821443</v>
      </c>
      <c r="AM51" s="97">
        <v>11.203342441908845</v>
      </c>
      <c r="AN51" s="21">
        <v>33.87729840720273</v>
      </c>
      <c r="AO51" s="2">
        <v>-62.36850477975166</v>
      </c>
      <c r="AP51" s="66">
        <v>45</v>
      </c>
      <c r="AQ51" s="97">
        <v>6.5154951881467902</v>
      </c>
      <c r="AR51" s="97">
        <v>99.508110905435288</v>
      </c>
      <c r="AS51" s="97">
        <v>141.11658270452011</v>
      </c>
      <c r="AT51" s="97">
        <v>74.665355258675234</v>
      </c>
      <c r="AU51" s="97">
        <v>112.37131099245204</v>
      </c>
      <c r="AV51" s="21">
        <v>35.546783096881164</v>
      </c>
      <c r="AW51" s="97">
        <v>139.74112418691311</v>
      </c>
      <c r="AX51" s="97">
        <v>99.508110905435288</v>
      </c>
      <c r="AY51" s="97">
        <v>16.241692522773221</v>
      </c>
      <c r="AZ51" s="97">
        <v>74.665355258675234</v>
      </c>
      <c r="BA51" s="97">
        <v>3.7459391059566616</v>
      </c>
      <c r="BB51" s="97">
        <v>35.546783096881164</v>
      </c>
      <c r="BC51" s="2">
        <v>-13.880376216448203</v>
      </c>
      <c r="BD51" s="62">
        <v>45</v>
      </c>
      <c r="BE51" s="97">
        <v>5.7790413549319481</v>
      </c>
      <c r="BF51" s="97">
        <v>99.739006910987953</v>
      </c>
      <c r="BG51" s="97">
        <v>148.08900835629774</v>
      </c>
      <c r="BH51" s="97">
        <v>5.9533999013106946</v>
      </c>
      <c r="BI51" s="97">
        <v>113.66117976512176</v>
      </c>
      <c r="BJ51" s="21">
        <v>33.325813755252256</v>
      </c>
      <c r="BK51" s="97">
        <v>148.94119463478816</v>
      </c>
      <c r="BL51" s="97">
        <v>99.739006910987953</v>
      </c>
      <c r="BM51" s="97">
        <v>9.7940283763259632</v>
      </c>
      <c r="BN51" s="97">
        <v>5.9533999013106946</v>
      </c>
      <c r="BO51" s="97">
        <v>14.132272608628343</v>
      </c>
      <c r="BP51" s="97">
        <v>33.325813755252256</v>
      </c>
      <c r="BQ51" s="2">
        <v>-60.179085497913398</v>
      </c>
      <c r="BR51" s="97">
        <v>6.0281094060866725</v>
      </c>
      <c r="BS51" s="97">
        <v>99.696066386564553</v>
      </c>
      <c r="BT51" s="97">
        <v>149.41022946950676</v>
      </c>
      <c r="BU51" s="97">
        <v>0.70265408544848618</v>
      </c>
      <c r="BV51" s="97">
        <v>113.82330910658911</v>
      </c>
      <c r="BW51" s="21">
        <v>99.365258907838751</v>
      </c>
      <c r="BX51" s="97">
        <v>150.15861808480679</v>
      </c>
      <c r="BY51" s="97">
        <v>99.696066386564553</v>
      </c>
      <c r="BZ51" s="97">
        <v>10.946218929990835</v>
      </c>
      <c r="CA51" s="97">
        <v>0.70265408544848618</v>
      </c>
      <c r="CB51" s="97">
        <v>10.604104291719086</v>
      </c>
      <c r="CC51" s="97">
        <v>99.365258907838751</v>
      </c>
      <c r="CD51" s="2">
        <v>-71.63432326614334</v>
      </c>
    </row>
    <row r="52" spans="1:82" x14ac:dyDescent="0.25">
      <c r="A52" s="59">
        <v>46</v>
      </c>
      <c r="B52" s="46">
        <v>6.219153902874571</v>
      </c>
      <c r="C52" s="97">
        <v>99.281023368382208</v>
      </c>
      <c r="D52" s="97">
        <v>148.27319143353546</v>
      </c>
      <c r="E52" s="97">
        <v>5.9093160284622828</v>
      </c>
      <c r="F52" s="97">
        <v>112.76897147962555</v>
      </c>
      <c r="G52" s="21">
        <v>34.990180476761559</v>
      </c>
      <c r="H52" s="97">
        <v>150.23041181572256</v>
      </c>
      <c r="I52" s="97">
        <v>99.281023368382208</v>
      </c>
      <c r="J52" s="97">
        <v>10.711896866305171</v>
      </c>
      <c r="K52" s="97">
        <v>5.9093160284622828</v>
      </c>
      <c r="L52" s="97">
        <v>6.2199773873704611</v>
      </c>
      <c r="M52" s="97">
        <v>34.990180476761559</v>
      </c>
      <c r="N52" s="2">
        <v>-63.665467333180828</v>
      </c>
      <c r="O52" s="97">
        <v>5.6806354313888248</v>
      </c>
      <c r="P52" s="97">
        <v>9.5572361050975818</v>
      </c>
      <c r="Q52" s="97">
        <v>140.62631002247679</v>
      </c>
      <c r="R52" s="97">
        <v>6.3067820865038033</v>
      </c>
      <c r="S52" s="97">
        <v>111.13467056987533</v>
      </c>
      <c r="T52" s="21">
        <v>33.71030526817394</v>
      </c>
      <c r="U52" s="97">
        <v>144.231393235567</v>
      </c>
      <c r="V52" s="97">
        <v>9.5572361050975818</v>
      </c>
      <c r="W52" s="97">
        <v>12.660772590094137</v>
      </c>
      <c r="X52" s="97">
        <v>6.3067820865038033</v>
      </c>
      <c r="Y52" s="97">
        <v>13.137827288831401</v>
      </c>
      <c r="Z52" s="19">
        <v>33.71030526817394</v>
      </c>
      <c r="AA52" s="2">
        <v>-35.089408587020635</v>
      </c>
      <c r="AB52" s="62">
        <v>46</v>
      </c>
      <c r="AC52" s="46">
        <v>5.7941930711331784</v>
      </c>
      <c r="AD52" s="97">
        <v>99.129382249144058</v>
      </c>
      <c r="AE52" s="97">
        <v>147.78339953071</v>
      </c>
      <c r="AF52" s="97">
        <v>6.2593966274692345</v>
      </c>
      <c r="AG52" s="97">
        <v>113.88625753894715</v>
      </c>
      <c r="AH52" s="21">
        <v>34.999300617708812</v>
      </c>
      <c r="AI52" s="97">
        <v>150.33388969780071</v>
      </c>
      <c r="AJ52" s="97">
        <v>99.129382249144058</v>
      </c>
      <c r="AK52" s="97">
        <v>10.133634835137181</v>
      </c>
      <c r="AL52" s="19">
        <v>6.2593966274692345</v>
      </c>
      <c r="AM52" s="97">
        <v>8.0671147263997831</v>
      </c>
      <c r="AN52" s="21">
        <v>34.999300617708812</v>
      </c>
      <c r="AO52" s="2">
        <v>-62.635085367294316</v>
      </c>
      <c r="AP52" s="66">
        <v>46</v>
      </c>
      <c r="AQ52" s="97">
        <v>6.2594908096602353</v>
      </c>
      <c r="AR52" s="97">
        <v>99.570995086312536</v>
      </c>
      <c r="AS52" s="97">
        <v>139.61047237424617</v>
      </c>
      <c r="AT52" s="97">
        <v>76.699201207193241</v>
      </c>
      <c r="AU52" s="97">
        <v>114.62735982442878</v>
      </c>
      <c r="AV52" s="21">
        <v>33.68063076272697</v>
      </c>
      <c r="AW52" s="97">
        <v>143.68889636594247</v>
      </c>
      <c r="AX52" s="97">
        <v>99.570995086312536</v>
      </c>
      <c r="AY52" s="97">
        <v>12.08013896782869</v>
      </c>
      <c r="AZ52" s="97">
        <v>76.699201207193241</v>
      </c>
      <c r="BA52" s="97">
        <v>3.9569296432704899</v>
      </c>
      <c r="BB52" s="97">
        <v>33.68063076272697</v>
      </c>
      <c r="BC52" s="2">
        <v>-13.514641323890494</v>
      </c>
      <c r="BD52" s="62">
        <v>46</v>
      </c>
      <c r="BE52" s="97">
        <v>5.8030326452458096</v>
      </c>
      <c r="BF52" s="97">
        <v>99.446232923362302</v>
      </c>
      <c r="BG52" s="97">
        <v>149.34174538559984</v>
      </c>
      <c r="BH52" s="97">
        <v>6.9009291564960105</v>
      </c>
      <c r="BI52" s="97">
        <v>114.31953464905496</v>
      </c>
      <c r="BJ52" s="21">
        <v>33.973958764857102</v>
      </c>
      <c r="BK52" s="97">
        <v>147.99030286201776</v>
      </c>
      <c r="BL52" s="97">
        <v>99.446232923362302</v>
      </c>
      <c r="BM52" s="97">
        <v>10.511535647562059</v>
      </c>
      <c r="BN52" s="97">
        <v>6.9009291564960105</v>
      </c>
      <c r="BO52" s="97">
        <v>13.436460495598325</v>
      </c>
      <c r="BP52" s="97">
        <v>33.973958764857102</v>
      </c>
      <c r="BQ52" s="2">
        <v>-58.345221902871828</v>
      </c>
      <c r="BR52" s="97">
        <v>6.2625091207739141</v>
      </c>
      <c r="BS52" s="97">
        <v>99.301520082216769</v>
      </c>
      <c r="BT52" s="97">
        <v>149.02010144103502</v>
      </c>
      <c r="BU52" s="97">
        <v>1.4588428142981749</v>
      </c>
      <c r="BV52" s="97">
        <v>113.4971815584568</v>
      </c>
      <c r="BW52" s="21">
        <v>99.656782200933336</v>
      </c>
      <c r="BX52" s="97">
        <v>149.68141669018465</v>
      </c>
      <c r="BY52" s="97">
        <v>99.301520082216769</v>
      </c>
      <c r="BZ52" s="97">
        <v>11.25724092138114</v>
      </c>
      <c r="CA52" s="97">
        <v>1.4588428142981749</v>
      </c>
      <c r="CB52" s="97">
        <v>4.4705719104369175</v>
      </c>
      <c r="CC52" s="97">
        <v>99.656782200933336</v>
      </c>
      <c r="CD52" s="2">
        <v>-79.868160243772095</v>
      </c>
    </row>
    <row r="53" spans="1:82" x14ac:dyDescent="0.25">
      <c r="A53" s="59">
        <v>47</v>
      </c>
      <c r="B53" s="46">
        <v>6.0123755663950478</v>
      </c>
      <c r="C53" s="97">
        <v>99.223943222251904</v>
      </c>
      <c r="D53" s="97">
        <v>149.63983529698723</v>
      </c>
      <c r="E53" s="97">
        <v>5.9583536861498505</v>
      </c>
      <c r="F53" s="97">
        <v>114.90786983361312</v>
      </c>
      <c r="G53" s="21">
        <v>33.701654797008928</v>
      </c>
      <c r="H53" s="97">
        <v>147.6726685725917</v>
      </c>
      <c r="I53" s="97">
        <v>99.223943222251904</v>
      </c>
      <c r="J53" s="97">
        <v>13.326358912884583</v>
      </c>
      <c r="K53" s="97">
        <v>5.9583536861498505</v>
      </c>
      <c r="L53" s="97">
        <v>9.3882858320585392</v>
      </c>
      <c r="M53" s="97">
        <v>33.701654797008928</v>
      </c>
      <c r="N53" s="2">
        <v>-61.807979667514793</v>
      </c>
      <c r="O53" s="97">
        <v>5.1697869523547526</v>
      </c>
      <c r="P53" s="97">
        <v>10.662483761622839</v>
      </c>
      <c r="Q53" s="97">
        <v>143.5891102122074</v>
      </c>
      <c r="R53" s="97">
        <v>5.861519546780686</v>
      </c>
      <c r="S53" s="97">
        <v>108.07584154018869</v>
      </c>
      <c r="T53" s="21">
        <v>33.523435163238055</v>
      </c>
      <c r="U53" s="97">
        <v>147.42542731086195</v>
      </c>
      <c r="V53" s="97">
        <v>10.662483761622839</v>
      </c>
      <c r="W53" s="97">
        <v>11.553549338063613</v>
      </c>
      <c r="X53" s="97">
        <v>5.861519546780686</v>
      </c>
      <c r="Y53" s="97">
        <v>13.709915076665874</v>
      </c>
      <c r="Z53" s="19">
        <v>33.523435163238055</v>
      </c>
      <c r="AA53" s="2">
        <v>-35.91860870313468</v>
      </c>
      <c r="AB53" s="62">
        <v>47</v>
      </c>
      <c r="AC53" s="46">
        <v>5.7863695499385575</v>
      </c>
      <c r="AD53" s="97">
        <v>98.88271521179314</v>
      </c>
      <c r="AE53" s="97">
        <v>150.73140897095399</v>
      </c>
      <c r="AF53" s="97">
        <v>5.8453331332975171</v>
      </c>
      <c r="AG53" s="97">
        <v>114.16683003417914</v>
      </c>
      <c r="AH53" s="21">
        <v>33.943611478249466</v>
      </c>
      <c r="AI53" s="97">
        <v>148.85473230244222</v>
      </c>
      <c r="AJ53" s="97">
        <v>98.88271521179314</v>
      </c>
      <c r="AK53" s="97">
        <v>11.428589730776199</v>
      </c>
      <c r="AL53" s="19">
        <v>5.8453331332975171</v>
      </c>
      <c r="AM53" s="97">
        <v>7.1175510872953058</v>
      </c>
      <c r="AN53" s="21">
        <v>33.943611478249466</v>
      </c>
      <c r="AO53" s="2">
        <v>-63.550419561604571</v>
      </c>
      <c r="AP53" s="66">
        <v>47</v>
      </c>
      <c r="AQ53" s="97">
        <v>6.5795445588452575</v>
      </c>
      <c r="AR53" s="97">
        <v>99.366392879464883</v>
      </c>
      <c r="AS53" s="97">
        <v>142.8640856536058</v>
      </c>
      <c r="AT53" s="97">
        <v>76.140201293764719</v>
      </c>
      <c r="AU53" s="97">
        <v>115.3566960724017</v>
      </c>
      <c r="AV53" s="21">
        <v>33.42561531820828</v>
      </c>
      <c r="AW53" s="97">
        <v>140.45063861004274</v>
      </c>
      <c r="AX53" s="97">
        <v>99.366392879464883</v>
      </c>
      <c r="AY53" s="97">
        <v>10.701565745905675</v>
      </c>
      <c r="AZ53" s="97">
        <v>76.140201293764719</v>
      </c>
      <c r="BA53" s="97">
        <v>4.462712867719719</v>
      </c>
      <c r="BB53" s="97">
        <v>33.42561531820828</v>
      </c>
      <c r="BC53" s="2">
        <v>-12.362879744610328</v>
      </c>
      <c r="BD53" s="62">
        <v>47</v>
      </c>
      <c r="BE53" s="97">
        <v>5.3461943476216174</v>
      </c>
      <c r="BF53" s="97">
        <v>99.811392678124164</v>
      </c>
      <c r="BG53" s="97">
        <v>146.64904486173242</v>
      </c>
      <c r="BH53" s="97">
        <v>6.0341492437196633</v>
      </c>
      <c r="BI53" s="97">
        <v>114.73367372667657</v>
      </c>
      <c r="BJ53" s="21">
        <v>32.080799061491575</v>
      </c>
      <c r="BK53" s="97">
        <v>151.76777445161753</v>
      </c>
      <c r="BL53" s="97">
        <v>99.811392678124164</v>
      </c>
      <c r="BM53" s="97">
        <v>12.166226648456062</v>
      </c>
      <c r="BN53" s="97">
        <v>6.0341492437196633</v>
      </c>
      <c r="BO53" s="97">
        <v>10.269377030678518</v>
      </c>
      <c r="BP53" s="97">
        <v>32.080799061491575</v>
      </c>
      <c r="BQ53" s="2">
        <v>-63.072944337592212</v>
      </c>
      <c r="BR53" s="97">
        <v>6.2090722807611405</v>
      </c>
      <c r="BS53" s="97">
        <v>99.285198115176328</v>
      </c>
      <c r="BT53" s="97">
        <v>147.957986092146</v>
      </c>
      <c r="BU53" s="97">
        <v>0.43598220738532723</v>
      </c>
      <c r="BV53" s="97">
        <v>114.15092958229461</v>
      </c>
      <c r="BW53" s="21">
        <v>99.20218058454698</v>
      </c>
      <c r="BX53" s="97">
        <v>150.01410716693147</v>
      </c>
      <c r="BY53" s="97">
        <v>99.285198115176328</v>
      </c>
      <c r="BZ53" s="97">
        <v>13.266854721165984</v>
      </c>
      <c r="CA53" s="97">
        <v>0.43598220738532723</v>
      </c>
      <c r="CB53" s="97">
        <v>10.412523264426966</v>
      </c>
      <c r="CC53" s="97">
        <v>99.20218058454698</v>
      </c>
      <c r="CD53" s="2">
        <v>-72.267181225353553</v>
      </c>
    </row>
    <row r="54" spans="1:82" x14ac:dyDescent="0.25">
      <c r="A54" s="59">
        <v>48</v>
      </c>
      <c r="B54" s="46">
        <v>5.8348128463887381</v>
      </c>
      <c r="C54" s="97">
        <v>100.24975516931046</v>
      </c>
      <c r="D54" s="97">
        <v>148.49365062305253</v>
      </c>
      <c r="E54" s="97">
        <v>6.1837436636207324</v>
      </c>
      <c r="F54" s="97">
        <v>114.5145707051515</v>
      </c>
      <c r="G54" s="21">
        <v>32.983235410227813</v>
      </c>
      <c r="H54" s="97">
        <v>150.66411350297878</v>
      </c>
      <c r="I54" s="97">
        <v>100.24975516931046</v>
      </c>
      <c r="J54" s="97">
        <v>11.295428468757621</v>
      </c>
      <c r="K54" s="97">
        <v>6.1837436636207324</v>
      </c>
      <c r="L54" s="97">
        <v>5.1467911128161692</v>
      </c>
      <c r="M54" s="97">
        <v>32.983235410227813</v>
      </c>
      <c r="N54" s="2">
        <v>-64.303138897764711</v>
      </c>
      <c r="O54" s="97">
        <v>5.3115782321806524</v>
      </c>
      <c r="P54" s="97">
        <v>11.491454740093616</v>
      </c>
      <c r="Q54" s="97">
        <v>143.9960976496123</v>
      </c>
      <c r="R54" s="97">
        <v>5.3168691302814839</v>
      </c>
      <c r="S54" s="97">
        <v>112.08745039035965</v>
      </c>
      <c r="T54" s="21">
        <v>34.293521644624938</v>
      </c>
      <c r="U54" s="97">
        <v>146.7487092087749</v>
      </c>
      <c r="V54" s="97">
        <v>11.491454740093616</v>
      </c>
      <c r="W54" s="97">
        <v>10.853456169433208</v>
      </c>
      <c r="X54" s="97">
        <v>5.3168691302814839</v>
      </c>
      <c r="Y54" s="97">
        <v>8.3918423174159571</v>
      </c>
      <c r="Z54" s="19">
        <v>34.293521644624938</v>
      </c>
      <c r="AA54" s="2">
        <v>-42.712068788106102</v>
      </c>
      <c r="AB54" s="62">
        <v>48</v>
      </c>
      <c r="AC54" s="46">
        <v>5.5644686762081097</v>
      </c>
      <c r="AD54" s="97">
        <v>99.094694231433863</v>
      </c>
      <c r="AE54" s="97">
        <v>147.74237383287908</v>
      </c>
      <c r="AF54" s="97">
        <v>5.6442082013450756</v>
      </c>
      <c r="AG54" s="97">
        <v>114.35402649628655</v>
      </c>
      <c r="AH54" s="21">
        <v>33.358491859135704</v>
      </c>
      <c r="AI54" s="97">
        <v>147.84965127700843</v>
      </c>
      <c r="AJ54" s="97">
        <v>99.094694231433863</v>
      </c>
      <c r="AK54" s="97">
        <v>10.052402099385166</v>
      </c>
      <c r="AL54" s="19">
        <v>5.6442082013450756</v>
      </c>
      <c r="AM54" s="97">
        <v>9.3937620142629079</v>
      </c>
      <c r="AN54" s="21">
        <v>33.358491859135704</v>
      </c>
      <c r="AO54" s="2">
        <v>-63.293230605552651</v>
      </c>
      <c r="AP54" s="66">
        <v>48</v>
      </c>
      <c r="AQ54" s="97">
        <v>5.7084747559224374</v>
      </c>
      <c r="AR54" s="97">
        <v>98.839358333870607</v>
      </c>
      <c r="AS54" s="97">
        <v>141.62223305868235</v>
      </c>
      <c r="AT54" s="97">
        <v>74.259540480360158</v>
      </c>
      <c r="AU54" s="97">
        <v>110.35600023611161</v>
      </c>
      <c r="AV54" s="21">
        <v>33.254920931791354</v>
      </c>
      <c r="AW54" s="97">
        <v>146.02091445278492</v>
      </c>
      <c r="AX54" s="97">
        <v>98.839358333870607</v>
      </c>
      <c r="AY54" s="97">
        <v>14.39213236971268</v>
      </c>
      <c r="AZ54" s="97">
        <v>74.259540480360158</v>
      </c>
      <c r="BA54" s="97">
        <v>-0.4395040080064696</v>
      </c>
      <c r="BB54" s="97">
        <v>33.254920931791354</v>
      </c>
      <c r="BC54" s="2">
        <v>-14.55726371393159</v>
      </c>
      <c r="BD54" s="62">
        <v>48</v>
      </c>
      <c r="BE54" s="97">
        <v>5.9272533577665314</v>
      </c>
      <c r="BF54" s="97">
        <v>98.955223528398307</v>
      </c>
      <c r="BG54" s="97">
        <v>148.42549129233149</v>
      </c>
      <c r="BH54" s="97">
        <v>6.7554043973109454</v>
      </c>
      <c r="BI54" s="97">
        <v>115.10419219329707</v>
      </c>
      <c r="BJ54" s="21">
        <v>31.815535222497893</v>
      </c>
      <c r="BK54" s="97">
        <v>150.01692049756912</v>
      </c>
      <c r="BL54" s="97">
        <v>98.955223528398307</v>
      </c>
      <c r="BM54" s="97">
        <v>11.125404736645878</v>
      </c>
      <c r="BN54" s="97">
        <v>6.7554043973109454</v>
      </c>
      <c r="BO54" s="97">
        <v>11.345834324304796</v>
      </c>
      <c r="BP54" s="97">
        <v>31.815535222497893</v>
      </c>
      <c r="BQ54" s="2">
        <v>-59.720381778087813</v>
      </c>
      <c r="BR54" s="97">
        <v>6.778358700574791</v>
      </c>
      <c r="BS54" s="97">
        <v>99.853662332054682</v>
      </c>
      <c r="BT54" s="97">
        <v>147.4883640397604</v>
      </c>
      <c r="BU54" s="97">
        <v>0.54834642415496626</v>
      </c>
      <c r="BV54" s="97">
        <v>114.88680582151605</v>
      </c>
      <c r="BW54" s="21">
        <v>99.71934744964355</v>
      </c>
      <c r="BX54" s="97">
        <v>148.05059171381347</v>
      </c>
      <c r="BY54" s="97">
        <v>99.853662332054682</v>
      </c>
      <c r="BZ54" s="97">
        <v>9.708803714077213</v>
      </c>
      <c r="CA54" s="97">
        <v>0.54834642415496626</v>
      </c>
      <c r="CB54" s="97">
        <v>14.091903389306662</v>
      </c>
      <c r="CC54" s="97">
        <v>99.71934744964355</v>
      </c>
      <c r="CD54" s="2">
        <v>-66.124112431618954</v>
      </c>
    </row>
    <row r="55" spans="1:82" x14ac:dyDescent="0.25">
      <c r="A55" s="59">
        <v>49</v>
      </c>
      <c r="B55" s="46">
        <v>6.7402751325073575</v>
      </c>
      <c r="C55" s="97">
        <v>99.510298345063958</v>
      </c>
      <c r="D55" s="97">
        <v>147.95615940759046</v>
      </c>
      <c r="E55" s="97">
        <v>5.7692555838512556</v>
      </c>
      <c r="F55" s="97">
        <v>112.77808380725891</v>
      </c>
      <c r="G55" s="21">
        <v>34.196708186941521</v>
      </c>
      <c r="H55" s="97">
        <v>150.76991078498085</v>
      </c>
      <c r="I55" s="97">
        <v>99.510298345063958</v>
      </c>
      <c r="J55" s="97">
        <v>12.662498672070322</v>
      </c>
      <c r="K55" s="97">
        <v>5.7692555838512556</v>
      </c>
      <c r="L55" s="97">
        <v>7.2583928778182916</v>
      </c>
      <c r="M55" s="97">
        <v>34.196708186941521</v>
      </c>
      <c r="N55" s="2">
        <v>-62.745865988616522</v>
      </c>
      <c r="O55" s="97">
        <v>6.0585151272231306</v>
      </c>
      <c r="P55" s="97">
        <v>12.625849970507133</v>
      </c>
      <c r="Q55" s="97">
        <v>144.36480338679368</v>
      </c>
      <c r="R55" s="97">
        <v>6.8745691824023902</v>
      </c>
      <c r="S55" s="97">
        <v>110.14734230273055</v>
      </c>
      <c r="T55" s="21">
        <v>34.06309785127219</v>
      </c>
      <c r="U55" s="97">
        <v>146.57892024116464</v>
      </c>
      <c r="V55" s="97">
        <v>12.625849970507133</v>
      </c>
      <c r="W55" s="97">
        <v>14.565991676392626</v>
      </c>
      <c r="X55" s="97">
        <v>6.8745691824023902</v>
      </c>
      <c r="Y55" s="97">
        <v>16.968685485808884</v>
      </c>
      <c r="Z55" s="19">
        <v>34.06309785127219</v>
      </c>
      <c r="AA55" s="2">
        <v>-32.903838201286391</v>
      </c>
      <c r="AB55" s="62">
        <v>49</v>
      </c>
      <c r="AC55" s="46">
        <v>6.597805372018458</v>
      </c>
      <c r="AD55" s="97">
        <v>99.313559536910049</v>
      </c>
      <c r="AE55" s="97">
        <v>149.78431381787115</v>
      </c>
      <c r="AF55" s="97">
        <v>5.5262635343638751</v>
      </c>
      <c r="AG55" s="97">
        <v>113.42806350556836</v>
      </c>
      <c r="AH55" s="21">
        <v>34.834840912673044</v>
      </c>
      <c r="AI55" s="97">
        <v>151.65942124571308</v>
      </c>
      <c r="AJ55" s="97">
        <v>99.313559536910049</v>
      </c>
      <c r="AK55" s="97">
        <v>12.459782254282748</v>
      </c>
      <c r="AL55" s="19">
        <v>5.5262635343638751</v>
      </c>
      <c r="AM55" s="97">
        <v>9.5372318598429011</v>
      </c>
      <c r="AN55" s="21">
        <v>34.834840912673044</v>
      </c>
      <c r="AO55" s="2">
        <v>-62.323187521884343</v>
      </c>
      <c r="AP55" s="66">
        <v>49</v>
      </c>
      <c r="AQ55" s="97">
        <v>6.2483892849518039</v>
      </c>
      <c r="AR55" s="97">
        <v>99.507800023216731</v>
      </c>
      <c r="AS55" s="97">
        <v>143.08109509640255</v>
      </c>
      <c r="AT55" s="97">
        <v>76.114273813106394</v>
      </c>
      <c r="AU55" s="97">
        <v>109.67392744363359</v>
      </c>
      <c r="AV55" s="21">
        <v>34.122783687659201</v>
      </c>
      <c r="AW55" s="97">
        <v>140.46118076286504</v>
      </c>
      <c r="AX55" s="97">
        <v>99.507800023216731</v>
      </c>
      <c r="AY55" s="97">
        <v>12.088948830543895</v>
      </c>
      <c r="AZ55" s="97">
        <v>76.114273813106394</v>
      </c>
      <c r="BA55" s="97">
        <v>3.7165911986533127</v>
      </c>
      <c r="BB55" s="97">
        <v>34.122783687659201</v>
      </c>
      <c r="BC55" s="2">
        <v>-12.475418125587192</v>
      </c>
      <c r="BD55" s="62">
        <v>49</v>
      </c>
      <c r="BE55" s="97">
        <v>6.2956154975051994</v>
      </c>
      <c r="BF55" s="97">
        <v>98.927544107942865</v>
      </c>
      <c r="BG55" s="97">
        <v>147.13547839317116</v>
      </c>
      <c r="BH55" s="97">
        <v>6.4098233487736502</v>
      </c>
      <c r="BI55" s="97">
        <v>113.24713093412366</v>
      </c>
      <c r="BJ55" s="21">
        <v>33.388068279685946</v>
      </c>
      <c r="BK55" s="97">
        <v>151.15516616010035</v>
      </c>
      <c r="BL55" s="97">
        <v>98.927544107942865</v>
      </c>
      <c r="BM55" s="97">
        <v>12.255181955540667</v>
      </c>
      <c r="BN55" s="97">
        <v>6.4098233487736502</v>
      </c>
      <c r="BO55" s="97">
        <v>5.7511087658848457</v>
      </c>
      <c r="BP55" s="97">
        <v>33.388068279685946</v>
      </c>
      <c r="BQ55" s="2">
        <v>-62.796777893608869</v>
      </c>
      <c r="BR55" s="97">
        <v>6.4244971620686346</v>
      </c>
      <c r="BS55" s="97">
        <v>99.381587347518433</v>
      </c>
      <c r="BT55" s="97">
        <v>148.67799118036481</v>
      </c>
      <c r="BU55" s="97">
        <v>0.72619908670126132</v>
      </c>
      <c r="BV55" s="97">
        <v>113.92808550434866</v>
      </c>
      <c r="BW55" s="21">
        <v>99.655498156140155</v>
      </c>
      <c r="BX55" s="97">
        <v>147.39593606186565</v>
      </c>
      <c r="BY55" s="97">
        <v>99.381587347518433</v>
      </c>
      <c r="BZ55" s="97">
        <v>11.773013736815811</v>
      </c>
      <c r="CA55" s="97">
        <v>0.72619908670126132</v>
      </c>
      <c r="CB55" s="97">
        <v>12.384397781647728</v>
      </c>
      <c r="CC55" s="97">
        <v>99.655498156140155</v>
      </c>
      <c r="CD55" s="2">
        <v>-68.219254329962766</v>
      </c>
    </row>
    <row r="56" spans="1:82" x14ac:dyDescent="0.25">
      <c r="A56" s="59">
        <v>50</v>
      </c>
      <c r="B56" s="46">
        <v>6.6192154960626448</v>
      </c>
      <c r="C56" s="97">
        <v>100.18388609040197</v>
      </c>
      <c r="D56" s="97">
        <v>147.84315145742713</v>
      </c>
      <c r="E56" s="97">
        <v>6.410222153060257</v>
      </c>
      <c r="F56" s="97">
        <v>112.97760481394067</v>
      </c>
      <c r="G56" s="21">
        <v>34.481463916712826</v>
      </c>
      <c r="H56" s="97">
        <v>149.10018331729526</v>
      </c>
      <c r="I56" s="97">
        <v>100.18388609040197</v>
      </c>
      <c r="J56" s="97">
        <v>10.982468167303594</v>
      </c>
      <c r="K56" s="97">
        <v>6.410222153060257</v>
      </c>
      <c r="L56" s="97">
        <v>7.7243491880209803</v>
      </c>
      <c r="M56" s="97">
        <v>34.481463916712826</v>
      </c>
      <c r="N56" s="2">
        <v>-61.184987032230865</v>
      </c>
      <c r="O56" s="97">
        <v>4.7780514480218672</v>
      </c>
      <c r="P56" s="97">
        <v>9.803335352184483</v>
      </c>
      <c r="Q56" s="97">
        <v>145.13287075247237</v>
      </c>
      <c r="R56" s="97">
        <v>6.0138115765502702</v>
      </c>
      <c r="S56" s="97">
        <v>113.33068786625935</v>
      </c>
      <c r="T56" s="21">
        <v>34.200476998225817</v>
      </c>
      <c r="U56" s="97">
        <v>149.0600409017222</v>
      </c>
      <c r="V56" s="97">
        <v>9.803335352184483</v>
      </c>
      <c r="W56" s="97">
        <v>11.227550774907105</v>
      </c>
      <c r="X56" s="97">
        <v>6.0138115765502702</v>
      </c>
      <c r="Y56" s="97">
        <v>8.5446448515859021</v>
      </c>
      <c r="Z56" s="19">
        <v>34.200476998225817</v>
      </c>
      <c r="AA56" s="2">
        <v>-39.608513125051005</v>
      </c>
      <c r="AB56" s="62">
        <v>50</v>
      </c>
      <c r="AC56" s="46">
        <v>6.4063060610475162</v>
      </c>
      <c r="AD56" s="97">
        <v>99.687633869085744</v>
      </c>
      <c r="AE56" s="97">
        <v>147.72938088350446</v>
      </c>
      <c r="AF56" s="97">
        <v>6.9217502848575911</v>
      </c>
      <c r="AG56" s="97">
        <v>113.74270321377949</v>
      </c>
      <c r="AH56" s="21">
        <v>34.042773903034437</v>
      </c>
      <c r="AI56" s="97">
        <v>149.00676965475645</v>
      </c>
      <c r="AJ56" s="97">
        <v>99.687633869085744</v>
      </c>
      <c r="AK56" s="97">
        <v>12.012884870568028</v>
      </c>
      <c r="AL56" s="19">
        <v>6.9217502848575911</v>
      </c>
      <c r="AM56" s="97">
        <v>10.0114145466066</v>
      </c>
      <c r="AN56" s="21">
        <v>34.042773903034437</v>
      </c>
      <c r="AO56" s="2">
        <v>-59.347672316203422</v>
      </c>
      <c r="AP56" s="66">
        <v>50</v>
      </c>
      <c r="AQ56" s="97">
        <v>5.6107204316219779</v>
      </c>
      <c r="AR56" s="97">
        <v>99.99877470946214</v>
      </c>
      <c r="AS56" s="97">
        <v>145.68785620363647</v>
      </c>
      <c r="AT56" s="97">
        <v>73.722791441392488</v>
      </c>
      <c r="AU56" s="97">
        <v>113.75229471076948</v>
      </c>
      <c r="AV56" s="21">
        <v>34.263941481570505</v>
      </c>
      <c r="AW56" s="97">
        <v>139.60036619224434</v>
      </c>
      <c r="AX56" s="97">
        <v>99.99877470946214</v>
      </c>
      <c r="AY56" s="97">
        <v>13.130135053444048</v>
      </c>
      <c r="AZ56" s="97">
        <v>73.722791441392488</v>
      </c>
      <c r="BA56" s="97">
        <v>4.3274005051240065</v>
      </c>
      <c r="BB56" s="97">
        <v>34.263941481570505</v>
      </c>
      <c r="BC56" s="2">
        <v>-13.172680424225815</v>
      </c>
      <c r="BD56" s="62">
        <v>50</v>
      </c>
      <c r="BE56" s="97">
        <v>6.3041495627280444</v>
      </c>
      <c r="BF56" s="97">
        <v>99.732682051044975</v>
      </c>
      <c r="BG56" s="97">
        <v>149.42480059114231</v>
      </c>
      <c r="BH56" s="97">
        <v>7.2198981682287613</v>
      </c>
      <c r="BI56" s="97">
        <v>112.76067029905107</v>
      </c>
      <c r="BJ56" s="21">
        <v>34.316706196699393</v>
      </c>
      <c r="BK56" s="97">
        <v>149.7943580478254</v>
      </c>
      <c r="BL56" s="97">
        <v>99.732682051044975</v>
      </c>
      <c r="BM56" s="97">
        <v>14.491089452820097</v>
      </c>
      <c r="BN56" s="97">
        <v>7.2198981682287613</v>
      </c>
      <c r="BO56" s="97">
        <v>10.017305283641152</v>
      </c>
      <c r="BP56" s="97">
        <v>34.316706196699393</v>
      </c>
      <c r="BQ56" s="2">
        <v>-58.849144394154393</v>
      </c>
      <c r="BR56" s="97">
        <v>6.4858803719702918</v>
      </c>
      <c r="BS56" s="97">
        <v>99.382971940041884</v>
      </c>
      <c r="BT56" s="97">
        <v>144.56664850897101</v>
      </c>
      <c r="BU56" s="97">
        <v>2.0136871364862019</v>
      </c>
      <c r="BV56" s="97">
        <v>113.46897725794842</v>
      </c>
      <c r="BW56" s="21">
        <v>99.428654093029053</v>
      </c>
      <c r="BX56" s="97">
        <v>149.82820981079766</v>
      </c>
      <c r="BY56" s="97">
        <v>99.382971940041884</v>
      </c>
      <c r="BZ56" s="97">
        <v>12.102181344341469</v>
      </c>
      <c r="CA56" s="97">
        <v>2.0136871364862019</v>
      </c>
      <c r="CB56" s="97">
        <v>4.1701156532385806</v>
      </c>
      <c r="CC56" s="97">
        <v>99.428654093029053</v>
      </c>
      <c r="CD56" s="2">
        <v>-78.556376390990337</v>
      </c>
    </row>
    <row r="57" spans="1:82" x14ac:dyDescent="0.25">
      <c r="A57" s="59">
        <v>51</v>
      </c>
      <c r="B57" s="46">
        <v>5.6928794186139475</v>
      </c>
      <c r="C57" s="97">
        <v>99.281876222302856</v>
      </c>
      <c r="D57" s="97">
        <v>148.11892841153698</v>
      </c>
      <c r="E57" s="97">
        <v>4.7127466404910026</v>
      </c>
      <c r="F57" s="97">
        <v>111.72876864564981</v>
      </c>
      <c r="G57" s="21">
        <v>32.889257565015598</v>
      </c>
      <c r="H57" s="97">
        <v>148.45989593490793</v>
      </c>
      <c r="I57" s="97">
        <v>99.281876222302856</v>
      </c>
      <c r="J57" s="97">
        <v>12.130490612635741</v>
      </c>
      <c r="K57" s="97">
        <v>4.7127466404910026</v>
      </c>
      <c r="L57" s="97">
        <v>6.2417871597207837</v>
      </c>
      <c r="M57" s="97">
        <v>32.889257565015598</v>
      </c>
      <c r="N57" s="2">
        <v>-67.076299170214867</v>
      </c>
      <c r="O57" s="97">
        <v>4.559266151738262</v>
      </c>
      <c r="P57" s="97">
        <v>8.2964822558679447</v>
      </c>
      <c r="Q57" s="97">
        <v>142.83763508346127</v>
      </c>
      <c r="R57" s="97">
        <v>6.4856650215085416</v>
      </c>
      <c r="S57" s="97">
        <v>111.27765037326951</v>
      </c>
      <c r="T57" s="21">
        <v>34.789165558745651</v>
      </c>
      <c r="U57" s="97">
        <v>146.02388912065763</v>
      </c>
      <c r="V57" s="97">
        <v>8.2964822558679447</v>
      </c>
      <c r="W57" s="97">
        <v>8.3576787445185055</v>
      </c>
      <c r="X57" s="97">
        <v>6.4856650215085416</v>
      </c>
      <c r="Y57" s="97">
        <v>10.467352720099671</v>
      </c>
      <c r="Z57" s="19">
        <v>34.789165558745651</v>
      </c>
      <c r="AA57" s="2">
        <v>-35.830476409640674</v>
      </c>
      <c r="AB57" s="62">
        <v>51</v>
      </c>
      <c r="AC57" s="46">
        <v>5.3232288331349471</v>
      </c>
      <c r="AD57" s="97">
        <v>99.297004155762011</v>
      </c>
      <c r="AE57" s="97">
        <v>148.13768992931892</v>
      </c>
      <c r="AF57" s="97">
        <v>6.121494087705603</v>
      </c>
      <c r="AG57" s="97">
        <v>115.63876703377755</v>
      </c>
      <c r="AH57" s="21">
        <v>33.951809807801347</v>
      </c>
      <c r="AI57" s="97">
        <v>148.57228952274468</v>
      </c>
      <c r="AJ57" s="97">
        <v>99.297004155762011</v>
      </c>
      <c r="AK57" s="97">
        <v>12.059806669741221</v>
      </c>
      <c r="AL57" s="19">
        <v>6.121494087705603</v>
      </c>
      <c r="AM57" s="97">
        <v>9.7921363227932083</v>
      </c>
      <c r="AN57" s="21">
        <v>33.951809807801347</v>
      </c>
      <c r="AO57" s="2">
        <v>-62.56256538866932</v>
      </c>
      <c r="AP57" s="66">
        <v>51</v>
      </c>
      <c r="AQ57" s="97">
        <v>5.6337422464212477</v>
      </c>
      <c r="AR57" s="97">
        <v>98.719576915205863</v>
      </c>
      <c r="AS57" s="97">
        <v>144.37613772165579</v>
      </c>
      <c r="AT57" s="97">
        <v>77.329772886768026</v>
      </c>
      <c r="AU57" s="97">
        <v>110.1637777579114</v>
      </c>
      <c r="AV57" s="21">
        <v>34.151564658077973</v>
      </c>
      <c r="AW57" s="97">
        <v>145.48941379190319</v>
      </c>
      <c r="AX57" s="97">
        <v>98.719576915205863</v>
      </c>
      <c r="AY57" s="97">
        <v>9.0548340703472316</v>
      </c>
      <c r="AZ57" s="97">
        <v>77.329772886768026</v>
      </c>
      <c r="BA57" s="97">
        <v>2.8440102372267222</v>
      </c>
      <c r="BB57" s="97">
        <v>34.151564658077973</v>
      </c>
      <c r="BC57" s="2">
        <v>-12.334139071309506</v>
      </c>
      <c r="BD57" s="62">
        <v>51</v>
      </c>
      <c r="BE57" s="97">
        <v>6.1770659000182384</v>
      </c>
      <c r="BF57" s="97">
        <v>98.929884429637667</v>
      </c>
      <c r="BG57" s="97">
        <v>148.62908233405801</v>
      </c>
      <c r="BH57" s="97">
        <v>5.2954509488558292</v>
      </c>
      <c r="BI57" s="97">
        <v>116.43562992412399</v>
      </c>
      <c r="BJ57" s="21">
        <v>34.920700681435889</v>
      </c>
      <c r="BK57" s="97">
        <v>149.67351055915054</v>
      </c>
      <c r="BL57" s="97">
        <v>98.929884429637667</v>
      </c>
      <c r="BM57" s="97">
        <v>13.591159826404949</v>
      </c>
      <c r="BN57" s="97">
        <v>5.2954509488558292</v>
      </c>
      <c r="BO57" s="97">
        <v>13.311651064066952</v>
      </c>
      <c r="BP57" s="97">
        <v>34.920700681435889</v>
      </c>
      <c r="BQ57" s="2">
        <v>-61.444328207597387</v>
      </c>
      <c r="BR57" s="97">
        <v>5.8760257395746773</v>
      </c>
      <c r="BS57" s="97">
        <v>98.935507274989973</v>
      </c>
      <c r="BT57" s="97">
        <v>150.34171363750519</v>
      </c>
      <c r="BU57" s="97">
        <v>1.0796400418365457</v>
      </c>
      <c r="BV57" s="97">
        <v>114.20229296822286</v>
      </c>
      <c r="BW57" s="21">
        <v>99.318311546016048</v>
      </c>
      <c r="BX57" s="97">
        <v>150.39554351139279</v>
      </c>
      <c r="BY57" s="97">
        <v>98.935507274989973</v>
      </c>
      <c r="BZ57" s="97">
        <v>12.81517536329059</v>
      </c>
      <c r="CA57" s="97">
        <v>1.0796400418365457</v>
      </c>
      <c r="CB57" s="97">
        <v>11.754465031327321</v>
      </c>
      <c r="CC57" s="97">
        <v>99.318311546016048</v>
      </c>
      <c r="CD57" s="2">
        <v>-69.394191179430265</v>
      </c>
    </row>
    <row r="58" spans="1:82" x14ac:dyDescent="0.25">
      <c r="A58" s="59">
        <v>52</v>
      </c>
      <c r="B58" s="46">
        <v>5.6559105629553832</v>
      </c>
      <c r="C58" s="97">
        <v>99.452238822639927</v>
      </c>
      <c r="D58" s="97">
        <v>147.46048851612829</v>
      </c>
      <c r="E58" s="97">
        <v>5.3473295066718407</v>
      </c>
      <c r="F58" s="97">
        <v>112.36014152053797</v>
      </c>
      <c r="G58" s="21">
        <v>32.927075172576302</v>
      </c>
      <c r="H58" s="97">
        <v>149.50430089448525</v>
      </c>
      <c r="I58" s="97">
        <v>99.452238822639927</v>
      </c>
      <c r="J58" s="97">
        <v>10.361698065130005</v>
      </c>
      <c r="K58" s="97">
        <v>5.3473295066718407</v>
      </c>
      <c r="L58" s="97">
        <v>10.19353615853845</v>
      </c>
      <c r="M58" s="97">
        <v>32.927075172576302</v>
      </c>
      <c r="N58" s="2">
        <v>-63.62531315355443</v>
      </c>
      <c r="O58" s="97">
        <v>5.3954265479258465</v>
      </c>
      <c r="P58" s="97">
        <v>11.700748918042718</v>
      </c>
      <c r="Q58" s="97">
        <v>143.88757886416738</v>
      </c>
      <c r="R58" s="97">
        <v>5.1326797442724983</v>
      </c>
      <c r="S58" s="97">
        <v>114.23208308618307</v>
      </c>
      <c r="T58" s="21">
        <v>34.224415201913772</v>
      </c>
      <c r="U58" s="97">
        <v>142.18000918050117</v>
      </c>
      <c r="V58" s="97">
        <v>11.700748918042718</v>
      </c>
      <c r="W58" s="97">
        <v>10.502677938559994</v>
      </c>
      <c r="X58" s="97">
        <v>5.1326797442724983</v>
      </c>
      <c r="Y58" s="97">
        <v>13.834977713454526</v>
      </c>
      <c r="Z58" s="19">
        <v>34.224415201913772</v>
      </c>
      <c r="AA58" s="2">
        <v>-39.3277983098194</v>
      </c>
      <c r="AB58" s="62">
        <v>52</v>
      </c>
      <c r="AC58" s="46">
        <v>5.4729426497705163</v>
      </c>
      <c r="AD58" s="97">
        <v>98.950103220929122</v>
      </c>
      <c r="AE58" s="97">
        <v>147.77106785735893</v>
      </c>
      <c r="AF58" s="97">
        <v>4.9825095964279038</v>
      </c>
      <c r="AG58" s="97">
        <v>113.41793071669279</v>
      </c>
      <c r="AH58" s="21">
        <v>33.967533842994484</v>
      </c>
      <c r="AI58" s="97">
        <v>147.96276911977805</v>
      </c>
      <c r="AJ58" s="97">
        <v>98.950103220929122</v>
      </c>
      <c r="AK58" s="97">
        <v>10.50769519222726</v>
      </c>
      <c r="AL58" s="19">
        <v>4.9825095964279038</v>
      </c>
      <c r="AM58" s="97">
        <v>15.590929293395277</v>
      </c>
      <c r="AN58" s="21">
        <v>33.967533842994484</v>
      </c>
      <c r="AO58" s="2">
        <v>-61.682623216112205</v>
      </c>
      <c r="AP58" s="66">
        <v>52</v>
      </c>
      <c r="AQ58" s="97">
        <v>5.5002367978515769</v>
      </c>
      <c r="AR58" s="97">
        <v>99.618722056201932</v>
      </c>
      <c r="AS58" s="97">
        <v>142.01084471778879</v>
      </c>
      <c r="AT58" s="97">
        <v>75.225307341205138</v>
      </c>
      <c r="AU58" s="97">
        <v>114.23280222891277</v>
      </c>
      <c r="AV58" s="21">
        <v>34.567798491236942</v>
      </c>
      <c r="AW58" s="97">
        <v>142.4591926623242</v>
      </c>
      <c r="AX58" s="97">
        <v>99.618722056201932</v>
      </c>
      <c r="AY58" s="97">
        <v>13.438570242018605</v>
      </c>
      <c r="AZ58" s="97">
        <v>75.225307341205138</v>
      </c>
      <c r="BA58" s="97">
        <v>3.290910607202111</v>
      </c>
      <c r="BB58" s="97">
        <v>34.567798491236942</v>
      </c>
      <c r="BC58" s="2">
        <v>-13.872197025699789</v>
      </c>
      <c r="BD58" s="62">
        <v>52</v>
      </c>
      <c r="BE58" s="97">
        <v>5.7246536946626509</v>
      </c>
      <c r="BF58" s="97">
        <v>99.719154636073981</v>
      </c>
      <c r="BG58" s="97">
        <v>149.51097792754095</v>
      </c>
      <c r="BH58" s="97">
        <v>6.8882781114727223</v>
      </c>
      <c r="BI58" s="97">
        <v>114.09663079456597</v>
      </c>
      <c r="BJ58" s="21">
        <v>34.236017257755655</v>
      </c>
      <c r="BK58" s="97">
        <v>152.27557342228917</v>
      </c>
      <c r="BL58" s="97">
        <v>99.719154636073981</v>
      </c>
      <c r="BM58" s="97">
        <v>15.126465284131154</v>
      </c>
      <c r="BN58" s="97">
        <v>6.8882781114727223</v>
      </c>
      <c r="BO58" s="97">
        <v>6.595902017958184</v>
      </c>
      <c r="BP58" s="97">
        <v>34.236017257755655</v>
      </c>
      <c r="BQ58" s="2">
        <v>-62.31525254673538</v>
      </c>
      <c r="BR58" s="97">
        <v>6.524953497487477</v>
      </c>
      <c r="BS58" s="97">
        <v>99.003899564066046</v>
      </c>
      <c r="BT58" s="97">
        <v>146.76850075941579</v>
      </c>
      <c r="BU58" s="97">
        <v>0.87586339682985215</v>
      </c>
      <c r="BV58" s="97">
        <v>112.88821387491215</v>
      </c>
      <c r="BW58" s="21">
        <v>99.42623712561371</v>
      </c>
      <c r="BX58" s="97">
        <v>150.16669673657833</v>
      </c>
      <c r="BY58" s="97">
        <v>99.003899564066046</v>
      </c>
      <c r="BZ58" s="97">
        <v>12.45236695755491</v>
      </c>
      <c r="CA58" s="97">
        <v>0.87586339682985215</v>
      </c>
      <c r="CB58" s="97">
        <v>11.566165501086209</v>
      </c>
      <c r="CC58" s="97">
        <v>99.42623712561371</v>
      </c>
      <c r="CD58" s="2">
        <v>-69.073405763845798</v>
      </c>
    </row>
    <row r="59" spans="1:82" x14ac:dyDescent="0.25">
      <c r="A59" s="59">
        <v>53</v>
      </c>
      <c r="B59" s="46">
        <v>6.3406853347559906</v>
      </c>
      <c r="C59" s="97">
        <v>99.193438759569915</v>
      </c>
      <c r="D59" s="97">
        <v>147.14790884259889</v>
      </c>
      <c r="E59" s="97">
        <v>7.0094977340658371</v>
      </c>
      <c r="F59" s="97">
        <v>112.98263312153364</v>
      </c>
      <c r="G59" s="21">
        <v>34.48578121587569</v>
      </c>
      <c r="H59" s="97">
        <v>150.57343784796507</v>
      </c>
      <c r="I59" s="97">
        <v>99.193438759569915</v>
      </c>
      <c r="J59" s="97">
        <v>10.838313505003352</v>
      </c>
      <c r="K59" s="97">
        <v>7.0094977340658371</v>
      </c>
      <c r="L59" s="97">
        <v>9.6683481611367625</v>
      </c>
      <c r="M59" s="97">
        <v>34.48578121587569</v>
      </c>
      <c r="N59" s="2">
        <v>-59.594927542814567</v>
      </c>
      <c r="O59" s="97">
        <v>5.8316062359400975</v>
      </c>
      <c r="P59" s="97">
        <v>9.3656051370097995</v>
      </c>
      <c r="Q59" s="97">
        <v>144.15060106129246</v>
      </c>
      <c r="R59" s="97">
        <v>6.4473792698032701</v>
      </c>
      <c r="S59" s="97">
        <v>112.19314513518547</v>
      </c>
      <c r="T59" s="21">
        <v>33.992892025379639</v>
      </c>
      <c r="U59" s="97">
        <v>143.38458722618626</v>
      </c>
      <c r="V59" s="97">
        <v>9.3656051370097995</v>
      </c>
      <c r="W59" s="97">
        <v>13.414571285977052</v>
      </c>
      <c r="X59" s="97">
        <v>6.4473792698032701</v>
      </c>
      <c r="Y59" s="97">
        <v>11.559647603659881</v>
      </c>
      <c r="Z59" s="19">
        <v>33.992892025379639</v>
      </c>
      <c r="AA59" s="2">
        <v>-35.420964141872318</v>
      </c>
      <c r="AB59" s="62">
        <v>53</v>
      </c>
      <c r="AC59" s="46">
        <v>6.1742274596253637</v>
      </c>
      <c r="AD59" s="97">
        <v>99.591836839765961</v>
      </c>
      <c r="AE59" s="97">
        <v>146.98181527209499</v>
      </c>
      <c r="AF59" s="97">
        <v>4.9903298775124885</v>
      </c>
      <c r="AG59" s="97">
        <v>112.92888835502795</v>
      </c>
      <c r="AH59" s="21">
        <v>32.636122329274443</v>
      </c>
      <c r="AI59" s="97">
        <v>148.54637168725765</v>
      </c>
      <c r="AJ59" s="97">
        <v>99.591836839765961</v>
      </c>
      <c r="AK59" s="97">
        <v>13.291911610132095</v>
      </c>
      <c r="AL59" s="19">
        <v>4.9903298775124885</v>
      </c>
      <c r="AM59" s="97">
        <v>15.031616130369725</v>
      </c>
      <c r="AN59" s="21">
        <v>32.636122329274443</v>
      </c>
      <c r="AO59" s="2">
        <v>-61.224152201179166</v>
      </c>
      <c r="AP59" s="66">
        <v>53</v>
      </c>
      <c r="AQ59" s="97">
        <v>5.8780197750584078</v>
      </c>
      <c r="AR59" s="97">
        <v>99.940376042535178</v>
      </c>
      <c r="AS59" s="97">
        <v>143.34164798876506</v>
      </c>
      <c r="AT59" s="97">
        <v>75.94643746403024</v>
      </c>
      <c r="AU59" s="97">
        <v>111.75322887992046</v>
      </c>
      <c r="AV59" s="21">
        <v>34.298355308356925</v>
      </c>
      <c r="AW59" s="97">
        <v>144.54024752932818</v>
      </c>
      <c r="AX59" s="97">
        <v>99.940376042535178</v>
      </c>
      <c r="AY59" s="97">
        <v>10.095394531824608</v>
      </c>
      <c r="AZ59" s="97">
        <v>75.94643746403024</v>
      </c>
      <c r="BA59" s="97">
        <v>5.124896918536872</v>
      </c>
      <c r="BB59" s="97">
        <v>34.298355308356925</v>
      </c>
      <c r="BC59" s="2">
        <v>-13.021956525598855</v>
      </c>
      <c r="BD59" s="62">
        <v>53</v>
      </c>
      <c r="BE59" s="97">
        <v>6.041813606996878</v>
      </c>
      <c r="BF59" s="97">
        <v>99.064105889838999</v>
      </c>
      <c r="BG59" s="97">
        <v>148.79979399736484</v>
      </c>
      <c r="BH59" s="97">
        <v>5.043458148009158</v>
      </c>
      <c r="BI59" s="97">
        <v>114.62905215673602</v>
      </c>
      <c r="BJ59" s="21">
        <v>33.815049115029545</v>
      </c>
      <c r="BK59" s="97">
        <v>148.55487027725508</v>
      </c>
      <c r="BL59" s="97">
        <v>99.064105889838999</v>
      </c>
      <c r="BM59" s="97">
        <v>11.320859422255671</v>
      </c>
      <c r="BN59" s="97">
        <v>5.043458148009158</v>
      </c>
      <c r="BO59" s="97">
        <v>11.759869657034519</v>
      </c>
      <c r="BP59" s="97">
        <v>33.815049115029545</v>
      </c>
      <c r="BQ59" s="2">
        <v>-62.736433669758704</v>
      </c>
      <c r="BR59" s="97">
        <v>6.6060975095962</v>
      </c>
      <c r="BS59" s="97">
        <v>99.344858434665923</v>
      </c>
      <c r="BT59" s="97">
        <v>148.9237429988448</v>
      </c>
      <c r="BU59" s="97">
        <v>1.3802880385619394</v>
      </c>
      <c r="BV59" s="97">
        <v>113.217588817212</v>
      </c>
      <c r="BW59" s="21">
        <v>99.139333281794237</v>
      </c>
      <c r="BX59" s="97">
        <v>148.58432376190723</v>
      </c>
      <c r="BY59" s="97">
        <v>99.344858434665923</v>
      </c>
      <c r="BZ59" s="97">
        <v>10.516839625290133</v>
      </c>
      <c r="CA59" s="97">
        <v>1.3802880385619394</v>
      </c>
      <c r="CB59" s="97">
        <v>8.2377574787422869</v>
      </c>
      <c r="CC59" s="97">
        <v>99.139333281794237</v>
      </c>
      <c r="CD59" s="2">
        <v>-72.592693010141971</v>
      </c>
    </row>
    <row r="60" spans="1:82" x14ac:dyDescent="0.25">
      <c r="A60" s="59">
        <v>54</v>
      </c>
      <c r="B60" s="46">
        <v>5.9945467963591579</v>
      </c>
      <c r="C60" s="97">
        <v>99.963674499011134</v>
      </c>
      <c r="D60" s="97">
        <v>148.22967342262024</v>
      </c>
      <c r="E60" s="97">
        <v>5.082701255929857</v>
      </c>
      <c r="F60" s="97">
        <v>113.89694404052469</v>
      </c>
      <c r="G60" s="21">
        <v>33.674506627588215</v>
      </c>
      <c r="H60" s="97">
        <v>150.82624147163841</v>
      </c>
      <c r="I60" s="97">
        <v>99.963674499011134</v>
      </c>
      <c r="J60" s="97">
        <v>13.205170097599787</v>
      </c>
      <c r="K60" s="97">
        <v>5.082701255929857</v>
      </c>
      <c r="L60" s="97">
        <v>5.4740977115826306</v>
      </c>
      <c r="M60" s="97">
        <v>33.674506627588215</v>
      </c>
      <c r="N60" s="2">
        <v>-66.588842335929513</v>
      </c>
      <c r="O60" s="97">
        <v>5.323469781659858</v>
      </c>
      <c r="P60" s="97">
        <v>11.645288027028615</v>
      </c>
      <c r="Q60" s="97">
        <v>141.88361468546566</v>
      </c>
      <c r="R60" s="97">
        <v>6.2098384211285049</v>
      </c>
      <c r="S60" s="97">
        <v>111.56568539873906</v>
      </c>
      <c r="T60" s="21">
        <v>34.28864624100801</v>
      </c>
      <c r="U60" s="97">
        <v>141.04232353219905</v>
      </c>
      <c r="V60" s="97">
        <v>11.645288027028615</v>
      </c>
      <c r="W60" s="97">
        <v>8.6078889096099367</v>
      </c>
      <c r="X60" s="97">
        <v>6.2098384211285049</v>
      </c>
      <c r="Y60" s="97">
        <v>10.893672009824424</v>
      </c>
      <c r="Z60" s="19">
        <v>34.28864624100801</v>
      </c>
      <c r="AA60" s="2">
        <v>-37.978227194231366</v>
      </c>
      <c r="AB60" s="62">
        <v>54</v>
      </c>
      <c r="AC60" s="46">
        <v>5.6997351109696677</v>
      </c>
      <c r="AD60" s="97">
        <v>99.533526979729658</v>
      </c>
      <c r="AE60" s="97">
        <v>147.66070306560087</v>
      </c>
      <c r="AF60" s="97">
        <v>5.2721279416283489</v>
      </c>
      <c r="AG60" s="97">
        <v>114.57554599393123</v>
      </c>
      <c r="AH60" s="21">
        <v>33.563137634491405</v>
      </c>
      <c r="AI60" s="97">
        <v>151.90087326885734</v>
      </c>
      <c r="AJ60" s="97">
        <v>99.533526979729658</v>
      </c>
      <c r="AK60" s="97">
        <v>13.654887499922223</v>
      </c>
      <c r="AL60" s="19">
        <v>5.2721279416283489</v>
      </c>
      <c r="AM60" s="97">
        <v>13.23359142997076</v>
      </c>
      <c r="AN60" s="21">
        <v>33.563137634491405</v>
      </c>
      <c r="AO60" s="2">
        <v>-62.631671894433843</v>
      </c>
      <c r="AP60" s="66">
        <v>54</v>
      </c>
      <c r="AQ60" s="97">
        <v>6.1402318722017952</v>
      </c>
      <c r="AR60" s="97">
        <v>99.829181147736449</v>
      </c>
      <c r="AS60" s="97">
        <v>141.64421350058566</v>
      </c>
      <c r="AT60" s="97">
        <v>75.728149487358607</v>
      </c>
      <c r="AU60" s="97">
        <v>112.27951967150605</v>
      </c>
      <c r="AV60" s="21">
        <v>35.560939501782471</v>
      </c>
      <c r="AW60" s="97">
        <v>143.17399105499464</v>
      </c>
      <c r="AX60" s="97">
        <v>99.829181147736449</v>
      </c>
      <c r="AY60" s="97">
        <v>12.840988801795127</v>
      </c>
      <c r="AZ60" s="97">
        <v>75.728149487358607</v>
      </c>
      <c r="BA60" s="97">
        <v>5.2980229577825648</v>
      </c>
      <c r="BB60" s="97">
        <v>35.560939501782471</v>
      </c>
      <c r="BC60" s="2">
        <v>-13.594859404840232</v>
      </c>
      <c r="BD60" s="62">
        <v>54</v>
      </c>
      <c r="BE60" s="97">
        <v>6.2244983214793352</v>
      </c>
      <c r="BF60" s="97">
        <v>99.767672887050779</v>
      </c>
      <c r="BG60" s="97">
        <v>148.36991960629223</v>
      </c>
      <c r="BH60" s="97">
        <v>6.737203594433824</v>
      </c>
      <c r="BI60" s="97">
        <v>113.81054486197121</v>
      </c>
      <c r="BJ60" s="21">
        <v>32.930706796503138</v>
      </c>
      <c r="BK60" s="97">
        <v>152.07500554693243</v>
      </c>
      <c r="BL60" s="97">
        <v>99.767672887050779</v>
      </c>
      <c r="BM60" s="97">
        <v>12.291780702571799</v>
      </c>
      <c r="BN60" s="97">
        <v>6.737203594433824</v>
      </c>
      <c r="BO60" s="97">
        <v>9.376475506052758</v>
      </c>
      <c r="BP60" s="97">
        <v>32.930706796503138</v>
      </c>
      <c r="BQ60" s="2">
        <v>-60.597504191046824</v>
      </c>
      <c r="BR60" s="97">
        <v>6.1756536593059881</v>
      </c>
      <c r="BS60" s="97">
        <v>98.345158542369177</v>
      </c>
      <c r="BT60" s="97">
        <v>147.23592810221129</v>
      </c>
      <c r="BU60" s="97">
        <v>0.53342257606262167</v>
      </c>
      <c r="BV60" s="97">
        <v>115.648738902571</v>
      </c>
      <c r="BW60" s="21">
        <v>99.494680137755893</v>
      </c>
      <c r="BX60" s="97">
        <v>150.61554314133926</v>
      </c>
      <c r="BY60" s="97">
        <v>98.345158542369177</v>
      </c>
      <c r="BZ60" s="97">
        <v>9.7524558166875277</v>
      </c>
      <c r="CA60" s="97">
        <v>0.53342257606262167</v>
      </c>
      <c r="CB60" s="97">
        <v>12.232328971910892</v>
      </c>
      <c r="CC60" s="97">
        <v>99.494680137755893</v>
      </c>
      <c r="CD60" s="2">
        <v>-69.596531598248305</v>
      </c>
    </row>
    <row r="61" spans="1:82" x14ac:dyDescent="0.25">
      <c r="A61" s="59">
        <v>55</v>
      </c>
      <c r="B61" s="46">
        <v>6.1212839737039948</v>
      </c>
      <c r="C61" s="97">
        <v>98.375244305128263</v>
      </c>
      <c r="D61" s="97">
        <v>148.44473807968555</v>
      </c>
      <c r="E61" s="97">
        <v>6.1919003732788953</v>
      </c>
      <c r="F61" s="97">
        <v>113.41189205658181</v>
      </c>
      <c r="G61" s="21">
        <v>34.669137996849585</v>
      </c>
      <c r="H61" s="97">
        <v>148.97300506986608</v>
      </c>
      <c r="I61" s="97">
        <v>98.375244305128263</v>
      </c>
      <c r="J61" s="97">
        <v>12.385679498753406</v>
      </c>
      <c r="K61" s="97">
        <v>6.1919003732788953</v>
      </c>
      <c r="L61" s="97">
        <v>4.6556803136617493</v>
      </c>
      <c r="M61" s="97">
        <v>34.669137996849585</v>
      </c>
      <c r="N61" s="2">
        <v>-63.743923373949244</v>
      </c>
      <c r="O61" s="97">
        <v>6.1977916850844608</v>
      </c>
      <c r="P61" s="97">
        <v>12.985217290157683</v>
      </c>
      <c r="Q61" s="97">
        <v>142.74614521809713</v>
      </c>
      <c r="R61" s="97">
        <v>6.006180661561725</v>
      </c>
      <c r="S61" s="97">
        <v>111.99076044460404</v>
      </c>
      <c r="T61" s="21">
        <v>33.680895558950809</v>
      </c>
      <c r="U61" s="97">
        <v>145.32430941557533</v>
      </c>
      <c r="V61" s="97">
        <v>12.985217290157683</v>
      </c>
      <c r="W61" s="97">
        <v>11.33491770759241</v>
      </c>
      <c r="X61" s="97">
        <v>6.006180661561725</v>
      </c>
      <c r="Y61" s="97">
        <v>12.363025959382568</v>
      </c>
      <c r="Z61" s="19">
        <v>33.680895558950809</v>
      </c>
      <c r="AA61" s="2">
        <v>-38.200636851456565</v>
      </c>
      <c r="AB61" s="62">
        <v>55</v>
      </c>
      <c r="AC61" s="46">
        <v>4.9847636588531756</v>
      </c>
      <c r="AD61" s="97">
        <v>100.11378616893469</v>
      </c>
      <c r="AE61" s="97">
        <v>148.03671333123307</v>
      </c>
      <c r="AF61" s="97">
        <v>5.3582710808675689</v>
      </c>
      <c r="AG61" s="97">
        <v>115.13675194651657</v>
      </c>
      <c r="AH61" s="21">
        <v>34.194475653462433</v>
      </c>
      <c r="AI61" s="97">
        <v>150.17170522966356</v>
      </c>
      <c r="AJ61" s="97">
        <v>100.11378616893469</v>
      </c>
      <c r="AK61" s="97">
        <v>13.047457965017497</v>
      </c>
      <c r="AL61" s="19">
        <v>5.3582710808675689</v>
      </c>
      <c r="AM61" s="97">
        <v>8.1360241374123721</v>
      </c>
      <c r="AN61" s="21">
        <v>34.194475653462433</v>
      </c>
      <c r="AO61" s="2">
        <v>-66.103534703074956</v>
      </c>
      <c r="AP61" s="66">
        <v>55</v>
      </c>
      <c r="AQ61" s="97">
        <v>5.9771325341449346</v>
      </c>
      <c r="AR61" s="97">
        <v>99.357580260524145</v>
      </c>
      <c r="AS61" s="97">
        <v>141.01173946815726</v>
      </c>
      <c r="AT61" s="97">
        <v>77.926580930536716</v>
      </c>
      <c r="AU61" s="97">
        <v>113.75510200161223</v>
      </c>
      <c r="AV61" s="21">
        <v>33.59014275375889</v>
      </c>
      <c r="AW61" s="97">
        <v>140.22778588012406</v>
      </c>
      <c r="AX61" s="97">
        <v>99.357580260524145</v>
      </c>
      <c r="AY61" s="97">
        <v>6.8782075734640591</v>
      </c>
      <c r="AZ61" s="97">
        <v>77.926580930536716</v>
      </c>
      <c r="BA61" s="97">
        <v>4.6698775699041111</v>
      </c>
      <c r="BB61" s="97">
        <v>33.59014275375889</v>
      </c>
      <c r="BC61" s="2">
        <v>-11.746487926503169</v>
      </c>
      <c r="BD61" s="62">
        <v>55</v>
      </c>
      <c r="BE61" s="97">
        <v>5.8246472903257196</v>
      </c>
      <c r="BF61" s="97">
        <v>99.830597431657679</v>
      </c>
      <c r="BG61" s="97">
        <v>146.53902866659874</v>
      </c>
      <c r="BH61" s="97">
        <v>5.3874689632569641</v>
      </c>
      <c r="BI61" s="97">
        <v>112.06929022520092</v>
      </c>
      <c r="BJ61" s="21">
        <v>34.340041923001472</v>
      </c>
      <c r="BK61" s="97">
        <v>149.56898069490461</v>
      </c>
      <c r="BL61" s="97">
        <v>99.830597431657679</v>
      </c>
      <c r="BM61" s="97">
        <v>10.203245003040573</v>
      </c>
      <c r="BN61" s="97">
        <v>5.3874689632569641</v>
      </c>
      <c r="BO61" s="97">
        <v>8.0360663717740994</v>
      </c>
      <c r="BP61" s="97">
        <v>34.340041923001472</v>
      </c>
      <c r="BQ61" s="2">
        <v>-64.556011870256285</v>
      </c>
      <c r="BR61" s="97">
        <v>7.0092829124245428</v>
      </c>
      <c r="BS61" s="97">
        <v>100.06682121743586</v>
      </c>
      <c r="BT61" s="97">
        <v>146.89818350608363</v>
      </c>
      <c r="BU61" s="97">
        <v>1.7930801454804848</v>
      </c>
      <c r="BV61" s="97">
        <v>113.13437596334727</v>
      </c>
      <c r="BW61" s="21">
        <v>99.07344578297031</v>
      </c>
      <c r="BX61" s="97">
        <v>147.38127431435996</v>
      </c>
      <c r="BY61" s="97">
        <v>100.06682121743586</v>
      </c>
      <c r="BZ61" s="97">
        <v>10.726917642500998</v>
      </c>
      <c r="CA61" s="97">
        <v>1.7930801454804848</v>
      </c>
      <c r="CB61" s="97">
        <v>5.2853181807138023</v>
      </c>
      <c r="CC61" s="97">
        <v>99.07344578297031</v>
      </c>
      <c r="CD61" s="2">
        <v>-75.7522665156622</v>
      </c>
    </row>
    <row r="62" spans="1:82" x14ac:dyDescent="0.25">
      <c r="A62" s="59">
        <v>56</v>
      </c>
      <c r="B62" s="46">
        <v>6.2496399556073428</v>
      </c>
      <c r="C62" s="97">
        <v>99.99367924521917</v>
      </c>
      <c r="D62" s="97">
        <v>148.28429344183658</v>
      </c>
      <c r="E62" s="97">
        <v>5.8411582253279422</v>
      </c>
      <c r="F62" s="97">
        <v>114.99661837459759</v>
      </c>
      <c r="G62" s="21">
        <v>32.769611971275467</v>
      </c>
      <c r="H62" s="97">
        <v>149.91938313945397</v>
      </c>
      <c r="I62" s="97">
        <v>99.99367924521917</v>
      </c>
      <c r="J62" s="97">
        <v>12.892621601074337</v>
      </c>
      <c r="K62" s="97">
        <v>5.8411582253279422</v>
      </c>
      <c r="L62" s="97">
        <v>6.5583570782637794</v>
      </c>
      <c r="M62" s="97">
        <v>32.769611971275467</v>
      </c>
      <c r="N62" s="2">
        <v>-63.62188544750304</v>
      </c>
      <c r="O62" s="97">
        <v>5.9641756388697029</v>
      </c>
      <c r="P62" s="97">
        <v>11.084821852884131</v>
      </c>
      <c r="Q62" s="97">
        <v>140.06548551096617</v>
      </c>
      <c r="R62" s="97">
        <v>5.2324195566145653</v>
      </c>
      <c r="S62" s="97">
        <v>111.03039042625225</v>
      </c>
      <c r="T62" s="21">
        <v>35.067540352854529</v>
      </c>
      <c r="U62" s="97">
        <v>142.83678335514315</v>
      </c>
      <c r="V62" s="97">
        <v>11.084821852884131</v>
      </c>
      <c r="W62" s="97">
        <v>7.7072701201300795</v>
      </c>
      <c r="X62" s="97">
        <v>5.2324195566145653</v>
      </c>
      <c r="Y62" s="97">
        <v>11.839546127119776</v>
      </c>
      <c r="Z62" s="19">
        <v>35.067540352854529</v>
      </c>
      <c r="AA62" s="2">
        <v>-40.103692097855017</v>
      </c>
      <c r="AB62" s="62">
        <v>56</v>
      </c>
      <c r="AC62" s="46">
        <v>6.7792661491746298</v>
      </c>
      <c r="AD62" s="97">
        <v>99.477694566887621</v>
      </c>
      <c r="AE62" s="97">
        <v>148.60903884550802</v>
      </c>
      <c r="AF62" s="97">
        <v>6.4288810050257874</v>
      </c>
      <c r="AG62" s="97">
        <v>113.64391726150708</v>
      </c>
      <c r="AH62" s="21">
        <v>33.962105789298519</v>
      </c>
      <c r="AI62" s="97">
        <v>146.31784546214982</v>
      </c>
      <c r="AJ62" s="97">
        <v>99.477694566887621</v>
      </c>
      <c r="AK62" s="97">
        <v>11.646962213402178</v>
      </c>
      <c r="AL62" s="19">
        <v>6.4288810050257874</v>
      </c>
      <c r="AM62" s="97">
        <v>7.6573979201433024</v>
      </c>
      <c r="AN62" s="21">
        <v>33.962105789298519</v>
      </c>
      <c r="AO62" s="2">
        <v>-60.421017190363614</v>
      </c>
      <c r="AP62" s="66">
        <v>56</v>
      </c>
      <c r="AQ62" s="97">
        <v>6.529215144000843</v>
      </c>
      <c r="AR62" s="97">
        <v>99.735562106684583</v>
      </c>
      <c r="AS62" s="97">
        <v>143.67504099092656</v>
      </c>
      <c r="AT62" s="97">
        <v>77.431126312525578</v>
      </c>
      <c r="AU62" s="97">
        <v>112.7590374827135</v>
      </c>
      <c r="AV62" s="21">
        <v>34.12314336632852</v>
      </c>
      <c r="AW62" s="97">
        <v>146.97276066220601</v>
      </c>
      <c r="AX62" s="97">
        <v>99.735562106684583</v>
      </c>
      <c r="AY62" s="97">
        <v>9.3456341749824094</v>
      </c>
      <c r="AZ62" s="97">
        <v>77.431126312525578</v>
      </c>
      <c r="BA62" s="97">
        <v>1.389759892174586</v>
      </c>
      <c r="BB62" s="97">
        <v>34.12314336632852</v>
      </c>
      <c r="BC62" s="2">
        <v>-12.884792442544393</v>
      </c>
      <c r="BD62" s="62">
        <v>56</v>
      </c>
      <c r="BE62" s="97">
        <v>6.2885937340704778</v>
      </c>
      <c r="BF62" s="97">
        <v>99.394478704154309</v>
      </c>
      <c r="BG62" s="97">
        <v>148.81715839780927</v>
      </c>
      <c r="BH62" s="97">
        <v>7.2181425627693994</v>
      </c>
      <c r="BI62" s="97">
        <v>115.22288756072781</v>
      </c>
      <c r="BJ62" s="21">
        <v>34.092698381126915</v>
      </c>
      <c r="BK62" s="97">
        <v>152.42606590297788</v>
      </c>
      <c r="BL62" s="97">
        <v>99.394478704154309</v>
      </c>
      <c r="BM62" s="97">
        <v>10.592362671136726</v>
      </c>
      <c r="BN62" s="97">
        <v>7.2181425627693994</v>
      </c>
      <c r="BO62" s="97">
        <v>8.4234103131604599</v>
      </c>
      <c r="BP62" s="97">
        <v>34.092698381126915</v>
      </c>
      <c r="BQ62" s="2">
        <v>-60.037021294609325</v>
      </c>
      <c r="BR62" s="97">
        <v>6.0641908752762683</v>
      </c>
      <c r="BS62" s="97">
        <v>99.827198393099792</v>
      </c>
      <c r="BT62" s="97">
        <v>148.50661880167257</v>
      </c>
      <c r="BU62" s="97">
        <v>1.0412036849251443</v>
      </c>
      <c r="BV62" s="97">
        <v>113.24422932340342</v>
      </c>
      <c r="BW62" s="21">
        <v>99.30843978223227</v>
      </c>
      <c r="BX62" s="97">
        <v>152.39276658045264</v>
      </c>
      <c r="BY62" s="97">
        <v>99.827198393099792</v>
      </c>
      <c r="BZ62" s="97">
        <v>12.044861557874151</v>
      </c>
      <c r="CA62" s="97">
        <v>1.0412036849251443</v>
      </c>
      <c r="CB62" s="97">
        <v>16.24814386524617</v>
      </c>
      <c r="CC62" s="97">
        <v>99.30843978223227</v>
      </c>
      <c r="CD62" s="2">
        <v>-63.890007022433593</v>
      </c>
    </row>
    <row r="63" spans="1:82" x14ac:dyDescent="0.25">
      <c r="A63" s="59">
        <v>57</v>
      </c>
      <c r="B63" s="46">
        <v>6.1107565078399215</v>
      </c>
      <c r="C63" s="97">
        <v>99.802303819300406</v>
      </c>
      <c r="D63" s="97">
        <v>147.93460088298639</v>
      </c>
      <c r="E63" s="97">
        <v>6.7566758988373072</v>
      </c>
      <c r="F63" s="97">
        <v>114.23296560342592</v>
      </c>
      <c r="G63" s="21">
        <v>35.371631679308351</v>
      </c>
      <c r="H63" s="97">
        <v>150.13222265687088</v>
      </c>
      <c r="I63" s="97">
        <v>99.802303819300406</v>
      </c>
      <c r="J63" s="97">
        <v>11.070236210875313</v>
      </c>
      <c r="K63" s="97">
        <v>6.7566758988373072</v>
      </c>
      <c r="L63" s="97">
        <v>8.1659441333469793</v>
      </c>
      <c r="M63" s="97">
        <v>35.371631679308351</v>
      </c>
      <c r="N63" s="2">
        <v>-61.161924953214694</v>
      </c>
      <c r="O63" s="97">
        <v>5.5946594156805727</v>
      </c>
      <c r="P63" s="97">
        <v>8.5289112908281677</v>
      </c>
      <c r="Q63" s="97">
        <v>142.04245381902669</v>
      </c>
      <c r="R63" s="97">
        <v>4.8330853394065025</v>
      </c>
      <c r="S63" s="97">
        <v>115.63780902188211</v>
      </c>
      <c r="T63" s="21">
        <v>34.262024321162912</v>
      </c>
      <c r="U63" s="97">
        <v>146.74802744734285</v>
      </c>
      <c r="V63" s="97">
        <v>8.5289112908281677</v>
      </c>
      <c r="W63" s="97">
        <v>8.5340726098670547</v>
      </c>
      <c r="X63" s="97">
        <v>4.8330853394065025</v>
      </c>
      <c r="Y63" s="97">
        <v>5.9008557072195691</v>
      </c>
      <c r="Z63" s="19">
        <v>34.262024321162912</v>
      </c>
      <c r="AA63" s="2">
        <v>-45.695088280878423</v>
      </c>
      <c r="AB63" s="62">
        <v>57</v>
      </c>
      <c r="AC63" s="46">
        <v>6.0450074390070911</v>
      </c>
      <c r="AD63" s="97">
        <v>99.894640008179763</v>
      </c>
      <c r="AE63" s="97">
        <v>148.67415448845856</v>
      </c>
      <c r="AF63" s="97">
        <v>5.8180707291141509</v>
      </c>
      <c r="AG63" s="97">
        <v>113.70187745961542</v>
      </c>
      <c r="AH63" s="21">
        <v>34.104281773608726</v>
      </c>
      <c r="AI63" s="97">
        <v>147.81761824104092</v>
      </c>
      <c r="AJ63" s="97">
        <v>99.894640008179763</v>
      </c>
      <c r="AK63" s="97">
        <v>11.722760822617003</v>
      </c>
      <c r="AL63" s="19">
        <v>5.8180707291141509</v>
      </c>
      <c r="AM63" s="97">
        <v>11.111138901571135</v>
      </c>
      <c r="AN63" s="21">
        <v>34.104281773608726</v>
      </c>
      <c r="AO63" s="2">
        <v>-61.333567922930598</v>
      </c>
      <c r="AP63" s="66">
        <v>57</v>
      </c>
      <c r="AQ63" s="97">
        <v>6.1147598719696745</v>
      </c>
      <c r="AR63" s="97">
        <v>99.183505753314179</v>
      </c>
      <c r="AS63" s="97">
        <v>141.48889902411159</v>
      </c>
      <c r="AT63" s="97">
        <v>75.761542060959883</v>
      </c>
      <c r="AU63" s="97">
        <v>111.3688905384717</v>
      </c>
      <c r="AV63" s="21">
        <v>32.379679786707563</v>
      </c>
      <c r="AW63" s="97">
        <v>144.3432410229488</v>
      </c>
      <c r="AX63" s="97">
        <v>99.183505753314179</v>
      </c>
      <c r="AY63" s="97">
        <v>10.536122571244931</v>
      </c>
      <c r="AZ63" s="97">
        <v>75.761542060959883</v>
      </c>
      <c r="BA63" s="97">
        <v>3.0807206061524961</v>
      </c>
      <c r="BB63" s="97">
        <v>32.379679786707563</v>
      </c>
      <c r="BC63" s="2">
        <v>-13.081031884913809</v>
      </c>
      <c r="BD63" s="62">
        <v>57</v>
      </c>
      <c r="BE63" s="97">
        <v>5.4605879689697776</v>
      </c>
      <c r="BF63" s="97">
        <v>99.318110621613272</v>
      </c>
      <c r="BG63" s="97">
        <v>149.69041764977899</v>
      </c>
      <c r="BH63" s="97">
        <v>5.5768146470714965</v>
      </c>
      <c r="BI63" s="97">
        <v>113.27672522481637</v>
      </c>
      <c r="BJ63" s="21">
        <v>33.197817145666178</v>
      </c>
      <c r="BK63" s="97">
        <v>150.12754519499438</v>
      </c>
      <c r="BL63" s="97">
        <v>99.318110621613272</v>
      </c>
      <c r="BM63" s="97">
        <v>11.194692991907308</v>
      </c>
      <c r="BN63" s="97">
        <v>5.5768146470714965</v>
      </c>
      <c r="BO63" s="97">
        <v>8.2416414405584622</v>
      </c>
      <c r="BP63" s="97">
        <v>33.197817145666178</v>
      </c>
      <c r="BQ63" s="2">
        <v>-64.351222236146583</v>
      </c>
      <c r="BR63" s="97">
        <v>6.5767111593906495</v>
      </c>
      <c r="BS63" s="97">
        <v>99.892657446927643</v>
      </c>
      <c r="BT63" s="97">
        <v>148.26324371211527</v>
      </c>
      <c r="BU63" s="97">
        <v>0.25813376352206152</v>
      </c>
      <c r="BV63" s="97">
        <v>114.66893893311166</v>
      </c>
      <c r="BW63" s="21">
        <v>99.731254939020019</v>
      </c>
      <c r="BX63" s="97">
        <v>150.39099361856745</v>
      </c>
      <c r="BY63" s="97">
        <v>99.892657446927643</v>
      </c>
      <c r="BZ63" s="97">
        <v>11.319027857097927</v>
      </c>
      <c r="CA63" s="97">
        <v>0.25813376352206152</v>
      </c>
      <c r="CB63" s="97">
        <v>7.2117912051951603</v>
      </c>
      <c r="CC63" s="97">
        <v>99.731254939020019</v>
      </c>
      <c r="CD63" s="2">
        <v>-77.59357154866332</v>
      </c>
    </row>
    <row r="64" spans="1:82" x14ac:dyDescent="0.25">
      <c r="A64" s="59">
        <v>58</v>
      </c>
      <c r="B64" s="46">
        <v>6.0873937025924993</v>
      </c>
      <c r="C64" s="97">
        <v>99.568153592933086</v>
      </c>
      <c r="D64" s="97">
        <v>146.94609522769417</v>
      </c>
      <c r="E64" s="97">
        <v>6.3386923604978236</v>
      </c>
      <c r="F64" s="97">
        <v>113.18777768741006</v>
      </c>
      <c r="G64" s="21">
        <v>34.167087126003096</v>
      </c>
      <c r="H64" s="97">
        <v>146.57786688343899</v>
      </c>
      <c r="I64" s="97">
        <v>99.568153592933086</v>
      </c>
      <c r="J64" s="97">
        <v>11.038019039672063</v>
      </c>
      <c r="K64" s="97">
        <v>6.3386923604978236</v>
      </c>
      <c r="L64" s="97">
        <v>10.434284522732568</v>
      </c>
      <c r="M64" s="97">
        <v>34.167087126003096</v>
      </c>
      <c r="N64" s="2">
        <v>-60.42180547391547</v>
      </c>
      <c r="O64" s="97">
        <v>6.3707925977104933</v>
      </c>
      <c r="P64" s="97">
        <v>10.136946164716317</v>
      </c>
      <c r="Q64" s="97">
        <v>142.92392684005543</v>
      </c>
      <c r="R64" s="97">
        <v>6.7144471067583584</v>
      </c>
      <c r="S64" s="97">
        <v>115.52794980998823</v>
      </c>
      <c r="T64" s="21">
        <v>33.991536820061398</v>
      </c>
      <c r="U64" s="97">
        <v>142.83765203193627</v>
      </c>
      <c r="V64" s="97">
        <v>10.136946164716317</v>
      </c>
      <c r="W64" s="97">
        <v>7.1819898572856768</v>
      </c>
      <c r="X64" s="97">
        <v>6.7144471067583584</v>
      </c>
      <c r="Y64" s="97">
        <v>10.116845890613035</v>
      </c>
      <c r="Z64" s="19">
        <v>33.991536820061398</v>
      </c>
      <c r="AA64" s="2">
        <v>-36.485639391206263</v>
      </c>
      <c r="AB64" s="62">
        <v>58</v>
      </c>
      <c r="AC64" s="46">
        <v>6.7533153699049686</v>
      </c>
      <c r="AD64" s="97">
        <v>98.957125686079408</v>
      </c>
      <c r="AE64" s="97">
        <v>148.00324696805063</v>
      </c>
      <c r="AF64" s="97">
        <v>5.8423918572577014</v>
      </c>
      <c r="AG64" s="97">
        <v>113.69097357451909</v>
      </c>
      <c r="AH64" s="21">
        <v>32.242861303377175</v>
      </c>
      <c r="AI64" s="97">
        <v>148.15878345634644</v>
      </c>
      <c r="AJ64" s="97">
        <v>98.957125686079408</v>
      </c>
      <c r="AK64" s="97">
        <v>12.053182623347919</v>
      </c>
      <c r="AL64" s="19">
        <v>5.8423918572577014</v>
      </c>
      <c r="AM64" s="97">
        <v>3.7270996247957493</v>
      </c>
      <c r="AN64" s="21">
        <v>32.242861303377175</v>
      </c>
      <c r="AO64" s="2">
        <v>-63.833188526417551</v>
      </c>
      <c r="AP64" s="66">
        <v>58</v>
      </c>
      <c r="AQ64" s="97">
        <v>6.1576112755906829</v>
      </c>
      <c r="AR64" s="97">
        <v>100.02361155931862</v>
      </c>
      <c r="AS64" s="97">
        <v>142.58382536860927</v>
      </c>
      <c r="AT64" s="97">
        <v>77.45737299922196</v>
      </c>
      <c r="AU64" s="97">
        <v>113.31741603727114</v>
      </c>
      <c r="AV64" s="21">
        <v>33.744629741331984</v>
      </c>
      <c r="AW64" s="97">
        <v>146.4954818773154</v>
      </c>
      <c r="AX64" s="97">
        <v>100.02361155931862</v>
      </c>
      <c r="AY64" s="97">
        <v>11.7286516332502</v>
      </c>
      <c r="AZ64" s="97">
        <v>77.45737299922196</v>
      </c>
      <c r="BA64" s="97">
        <v>3.6508767597329559</v>
      </c>
      <c r="BB64" s="97">
        <v>33.744629741331984</v>
      </c>
      <c r="BC64" s="2">
        <v>-13.188646487377181</v>
      </c>
      <c r="BD64" s="62">
        <v>58</v>
      </c>
      <c r="BE64" s="97">
        <v>5.8184827545337994</v>
      </c>
      <c r="BF64" s="97">
        <v>99.177207778156315</v>
      </c>
      <c r="BG64" s="97">
        <v>146.50253280395668</v>
      </c>
      <c r="BH64" s="97">
        <v>5.9819894167974708</v>
      </c>
      <c r="BI64" s="97">
        <v>112.76935079033736</v>
      </c>
      <c r="BJ64" s="21">
        <v>36.016907376609439</v>
      </c>
      <c r="BK64" s="97">
        <v>148.1026739995082</v>
      </c>
      <c r="BL64" s="97">
        <v>99.177207778156315</v>
      </c>
      <c r="BM64" s="97">
        <v>12.98998553271162</v>
      </c>
      <c r="BN64" s="97">
        <v>5.9819894167974708</v>
      </c>
      <c r="BO64" s="97">
        <v>14.377886354809551</v>
      </c>
      <c r="BP64" s="97">
        <v>36.016907376609439</v>
      </c>
      <c r="BQ64" s="2">
        <v>-59.782952631025132</v>
      </c>
      <c r="BR64" s="97">
        <v>6.3413346906837829</v>
      </c>
      <c r="BS64" s="97">
        <v>100.14430457701917</v>
      </c>
      <c r="BT64" s="97">
        <v>150.07226548135799</v>
      </c>
      <c r="BU64" s="97">
        <v>1.5952327727647662</v>
      </c>
      <c r="BV64" s="97">
        <v>113.23040787551018</v>
      </c>
      <c r="BW64" s="21">
        <v>99.7986522017666</v>
      </c>
      <c r="BX64" s="97">
        <v>153.34368217804001</v>
      </c>
      <c r="BY64" s="97">
        <v>100.14430457701917</v>
      </c>
      <c r="BZ64" s="97">
        <v>12.221424134793413</v>
      </c>
      <c r="CA64" s="97">
        <v>1.5952327727647662</v>
      </c>
      <c r="CB64" s="97">
        <v>13.826679954016157</v>
      </c>
      <c r="CC64" s="97">
        <v>99.7986522017666</v>
      </c>
      <c r="CD64" s="2">
        <v>-65.459496631328946</v>
      </c>
    </row>
    <row r="65" spans="1:82" x14ac:dyDescent="0.25">
      <c r="A65" s="59">
        <v>59</v>
      </c>
      <c r="B65" s="46">
        <v>6.1180881070594637</v>
      </c>
      <c r="C65" s="97">
        <v>99.322907288462147</v>
      </c>
      <c r="D65" s="97">
        <v>149.08713173973445</v>
      </c>
      <c r="E65" s="97">
        <v>5.4030805779239719</v>
      </c>
      <c r="F65" s="97">
        <v>113.09124313636976</v>
      </c>
      <c r="G65" s="21">
        <v>33.745530539450073</v>
      </c>
      <c r="H65" s="97">
        <v>148.10335633214635</v>
      </c>
      <c r="I65" s="97">
        <v>99.322907288462147</v>
      </c>
      <c r="J65" s="97">
        <v>11.172385943322531</v>
      </c>
      <c r="K65" s="97">
        <v>5.4030805779239719</v>
      </c>
      <c r="L65" s="97">
        <v>11.832744239031104</v>
      </c>
      <c r="M65" s="97">
        <v>33.745530539450073</v>
      </c>
      <c r="N65" s="2">
        <v>-61.666469797372351</v>
      </c>
      <c r="O65" s="97">
        <v>4.6420061827253418</v>
      </c>
      <c r="P65" s="97">
        <v>8.79257955773096</v>
      </c>
      <c r="Q65" s="97">
        <v>142.50284968532972</v>
      </c>
      <c r="R65" s="97">
        <v>5.0914898918129223</v>
      </c>
      <c r="S65" s="97">
        <v>112.33957472811097</v>
      </c>
      <c r="T65" s="21">
        <v>36.339797047382568</v>
      </c>
      <c r="U65" s="97">
        <v>145.04302187121178</v>
      </c>
      <c r="V65" s="97">
        <v>8.79257955773096</v>
      </c>
      <c r="W65" s="97">
        <v>6.8598540969339261</v>
      </c>
      <c r="X65" s="97">
        <v>5.0914898918129223</v>
      </c>
      <c r="Y65" s="97">
        <v>11.664632430755985</v>
      </c>
      <c r="Z65" s="19">
        <v>36.339797047382568</v>
      </c>
      <c r="AA65" s="2">
        <v>-40.02572663569488</v>
      </c>
      <c r="AB65" s="62">
        <v>59</v>
      </c>
      <c r="AC65" s="46">
        <v>6.0616648501873227</v>
      </c>
      <c r="AD65" s="97">
        <v>98.939801320505936</v>
      </c>
      <c r="AE65" s="97">
        <v>148.40740464207724</v>
      </c>
      <c r="AF65" s="97">
        <v>4.9611312541879915</v>
      </c>
      <c r="AG65" s="97">
        <v>114.07100706565326</v>
      </c>
      <c r="AH65" s="21">
        <v>34.784604515663602</v>
      </c>
      <c r="AI65" s="97">
        <v>149.08530989963344</v>
      </c>
      <c r="AJ65" s="97">
        <v>98.939801320505936</v>
      </c>
      <c r="AK65" s="97">
        <v>9.6426077127382825</v>
      </c>
      <c r="AL65" s="19">
        <v>4.9611312541879915</v>
      </c>
      <c r="AM65" s="97">
        <v>9.7327210849604864</v>
      </c>
      <c r="AN65" s="21">
        <v>34.784604515663602</v>
      </c>
      <c r="AO65" s="2">
        <v>-64.018088623330883</v>
      </c>
      <c r="AP65" s="66">
        <v>59</v>
      </c>
      <c r="AQ65" s="97">
        <v>6.3180415265611503</v>
      </c>
      <c r="AR65" s="97">
        <v>100.47776573458387</v>
      </c>
      <c r="AS65" s="97">
        <v>143.08655576698428</v>
      </c>
      <c r="AT65" s="97">
        <v>78.622695364840098</v>
      </c>
      <c r="AU65" s="97">
        <v>112.92140097519282</v>
      </c>
      <c r="AV65" s="21">
        <v>33.685776425746113</v>
      </c>
      <c r="AW65" s="97">
        <v>144.31841826422809</v>
      </c>
      <c r="AX65" s="97">
        <v>100.47776573458387</v>
      </c>
      <c r="AY65" s="97">
        <v>10.875754970516745</v>
      </c>
      <c r="AZ65" s="97">
        <v>78.622695364840098</v>
      </c>
      <c r="BA65" s="97">
        <v>2.5728309261458726</v>
      </c>
      <c r="BB65" s="97">
        <v>33.685776425746113</v>
      </c>
      <c r="BC65" s="2">
        <v>-12.459025184537394</v>
      </c>
      <c r="BD65" s="62">
        <v>59</v>
      </c>
      <c r="BE65" s="97">
        <v>5.6397971904666129</v>
      </c>
      <c r="BF65" s="97">
        <v>99.481024255224355</v>
      </c>
      <c r="BG65" s="97">
        <v>147.92681740835627</v>
      </c>
      <c r="BH65" s="97">
        <v>4.5442903487591417</v>
      </c>
      <c r="BI65" s="97">
        <v>112.20942770747124</v>
      </c>
      <c r="BJ65" s="21">
        <v>33.408400485321664</v>
      </c>
      <c r="BK65" s="97">
        <v>147.97785010793712</v>
      </c>
      <c r="BL65" s="97">
        <v>99.481024255224355</v>
      </c>
      <c r="BM65" s="97">
        <v>12.431480856928554</v>
      </c>
      <c r="BN65" s="97">
        <v>4.5442903487591417</v>
      </c>
      <c r="BO65" s="97">
        <v>7.2553820275092908</v>
      </c>
      <c r="BP65" s="97">
        <v>33.408400485321664</v>
      </c>
      <c r="BQ65" s="2">
        <v>-67.026721902309063</v>
      </c>
      <c r="BR65" s="97">
        <v>6.0804891129723693</v>
      </c>
      <c r="BS65" s="97">
        <v>100.04243426782799</v>
      </c>
      <c r="BT65" s="97">
        <v>149.42883672996638</v>
      </c>
      <c r="BU65" s="97">
        <v>4.335017705726707E-2</v>
      </c>
      <c r="BV65" s="97">
        <v>114.92463574525183</v>
      </c>
      <c r="BW65" s="21">
        <v>99.446411564242482</v>
      </c>
      <c r="BX65" s="97">
        <v>148.6088383064608</v>
      </c>
      <c r="BY65" s="97">
        <v>100.04243426782799</v>
      </c>
      <c r="BZ65" s="97">
        <v>12.148789167955655</v>
      </c>
      <c r="CA65" s="97">
        <v>4.335017705726707E-2</v>
      </c>
      <c r="CB65" s="97">
        <v>12.500291391321012</v>
      </c>
      <c r="CC65" s="97">
        <v>99.446411564242482</v>
      </c>
      <c r="CD65" s="2">
        <v>-70.203560216370363</v>
      </c>
    </row>
    <row r="66" spans="1:82" x14ac:dyDescent="0.25">
      <c r="A66" s="59">
        <v>60</v>
      </c>
      <c r="B66" s="46">
        <v>6.2592824386178689</v>
      </c>
      <c r="C66" s="97">
        <v>100.05420494479776</v>
      </c>
      <c r="D66" s="97">
        <v>148.32445789772376</v>
      </c>
      <c r="E66" s="97">
        <v>6.3731828490708722</v>
      </c>
      <c r="F66" s="97">
        <v>114.05845719252599</v>
      </c>
      <c r="G66" s="21">
        <v>34.967023332776122</v>
      </c>
      <c r="H66" s="97">
        <v>151.02644040451759</v>
      </c>
      <c r="I66" s="97">
        <v>100.05420494479776</v>
      </c>
      <c r="J66" s="97">
        <v>8.9656893410363701</v>
      </c>
      <c r="K66" s="97">
        <v>6.3731828490708722</v>
      </c>
      <c r="L66" s="97">
        <v>7.0214611153593731</v>
      </c>
      <c r="M66" s="97">
        <v>34.967023332776122</v>
      </c>
      <c r="N66" s="2">
        <v>-62.399042743714197</v>
      </c>
      <c r="O66" s="97">
        <v>6.0191960214923634</v>
      </c>
      <c r="P66" s="97">
        <v>10.762376982463049</v>
      </c>
      <c r="Q66" s="97">
        <v>142.83733369984955</v>
      </c>
      <c r="R66" s="97">
        <v>6.2365718973761535</v>
      </c>
      <c r="S66" s="97">
        <v>108.3055482944405</v>
      </c>
      <c r="T66" s="21">
        <v>33.696962216339067</v>
      </c>
      <c r="U66" s="97">
        <v>149.35737508777447</v>
      </c>
      <c r="V66" s="97">
        <v>10.762376982463049</v>
      </c>
      <c r="W66" s="97">
        <v>9.1680387456717245</v>
      </c>
      <c r="X66" s="97">
        <v>6.2365718973761535</v>
      </c>
      <c r="Y66" s="97">
        <v>11.585754489564442</v>
      </c>
      <c r="Z66" s="19">
        <v>33.696962216339067</v>
      </c>
      <c r="AA66" s="2">
        <v>-36.379873045842984</v>
      </c>
      <c r="AB66" s="62">
        <v>60</v>
      </c>
      <c r="AC66" s="46">
        <v>5.472286807884716</v>
      </c>
      <c r="AD66" s="97">
        <v>99.41984491967186</v>
      </c>
      <c r="AE66" s="97">
        <v>148.94141354284503</v>
      </c>
      <c r="AF66" s="97">
        <v>6.2838417494811631</v>
      </c>
      <c r="AG66" s="97">
        <v>113.08055256281973</v>
      </c>
      <c r="AH66" s="21">
        <v>33.570072342691581</v>
      </c>
      <c r="AI66" s="97">
        <v>148.15611331943009</v>
      </c>
      <c r="AJ66" s="97">
        <v>99.41984491967186</v>
      </c>
      <c r="AK66" s="97">
        <v>14.914829809379151</v>
      </c>
      <c r="AL66" s="19">
        <v>6.2838417494811631</v>
      </c>
      <c r="AM66" s="97">
        <v>9.344789302905518</v>
      </c>
      <c r="AN66" s="21">
        <v>33.570072342691581</v>
      </c>
      <c r="AO66" s="2">
        <v>-61.989558952619362</v>
      </c>
      <c r="AP66" s="66">
        <v>60</v>
      </c>
      <c r="AQ66" s="97">
        <v>5.2564935128360721</v>
      </c>
      <c r="AR66" s="97">
        <v>98.944423662788509</v>
      </c>
      <c r="AS66" s="97">
        <v>142.02374578964393</v>
      </c>
      <c r="AT66" s="97">
        <v>77.601489879943827</v>
      </c>
      <c r="AU66" s="97">
        <v>112.96055793887389</v>
      </c>
      <c r="AV66" s="21">
        <v>32.095705452139669</v>
      </c>
      <c r="AW66" s="97">
        <v>142.75640566807837</v>
      </c>
      <c r="AX66" s="97">
        <v>98.944423662788509</v>
      </c>
      <c r="AY66" s="97">
        <v>12.481919239291841</v>
      </c>
      <c r="AZ66" s="97">
        <v>77.601489879943827</v>
      </c>
      <c r="BA66" s="97">
        <v>1.6644786527326134</v>
      </c>
      <c r="BB66" s="97">
        <v>32.095705452139669</v>
      </c>
      <c r="BC66" s="2">
        <v>-12.68939568551645</v>
      </c>
      <c r="BD66" s="62">
        <v>60</v>
      </c>
      <c r="BE66" s="97">
        <v>6.3011746274469225</v>
      </c>
      <c r="BF66" s="97">
        <v>99.959819865359165</v>
      </c>
      <c r="BG66" s="97">
        <v>149.40767353548875</v>
      </c>
      <c r="BH66" s="97">
        <v>6.7027817614909528</v>
      </c>
      <c r="BI66" s="97">
        <v>112.69914220871439</v>
      </c>
      <c r="BJ66" s="21">
        <v>32.477045643511985</v>
      </c>
      <c r="BK66" s="97">
        <v>151.65077304712122</v>
      </c>
      <c r="BL66" s="97">
        <v>99.959819865359165</v>
      </c>
      <c r="BM66" s="97">
        <v>12.139212989719754</v>
      </c>
      <c r="BN66" s="97">
        <v>6.7027817614909528</v>
      </c>
      <c r="BO66" s="97">
        <v>9.0328751162662488</v>
      </c>
      <c r="BP66" s="97">
        <v>32.477045643511985</v>
      </c>
      <c r="BQ66" s="2">
        <v>-60.519084727720404</v>
      </c>
      <c r="BR66" s="97">
        <v>6.6562945211014002</v>
      </c>
      <c r="BS66" s="97">
        <v>98.970705277398878</v>
      </c>
      <c r="BT66" s="97">
        <v>149.26293543363767</v>
      </c>
      <c r="BU66" s="97">
        <v>0.6863446219507332</v>
      </c>
      <c r="BV66" s="97">
        <v>113.45524423411003</v>
      </c>
      <c r="BW66" s="21">
        <v>99.465311786107918</v>
      </c>
      <c r="BX66" s="97">
        <v>153.60840744048886</v>
      </c>
      <c r="BY66" s="97">
        <v>98.970705277398878</v>
      </c>
      <c r="BZ66" s="97">
        <v>13.482552111835385</v>
      </c>
      <c r="CA66" s="97">
        <v>0.6863446219507332</v>
      </c>
      <c r="CB66" s="97">
        <v>10.127447594625124</v>
      </c>
      <c r="CC66" s="97">
        <v>99.465311786107918</v>
      </c>
      <c r="CD66" s="2">
        <v>-71.710132963445275</v>
      </c>
    </row>
    <row r="67" spans="1:82" x14ac:dyDescent="0.25">
      <c r="A67" s="59">
        <v>61</v>
      </c>
      <c r="B67" s="46">
        <v>5.8237351398473738</v>
      </c>
      <c r="C67" s="97">
        <v>98.448708749982288</v>
      </c>
      <c r="D67" s="97">
        <v>148.44543968556471</v>
      </c>
      <c r="E67" s="97">
        <v>6.0837106951194144</v>
      </c>
      <c r="F67" s="97">
        <v>115.11178909081559</v>
      </c>
      <c r="G67" s="21">
        <v>33.123304991765316</v>
      </c>
      <c r="H67" s="97">
        <v>152.14663547134299</v>
      </c>
      <c r="I67" s="97">
        <v>98.448708749982288</v>
      </c>
      <c r="J67" s="97">
        <v>11.488248710395036</v>
      </c>
      <c r="K67" s="97">
        <v>6.0837106951194144</v>
      </c>
      <c r="L67" s="97">
        <v>13.379283459727418</v>
      </c>
      <c r="M67" s="97">
        <v>33.123304991765316</v>
      </c>
      <c r="N67" s="2">
        <v>-60.534113003856781</v>
      </c>
      <c r="O67" s="97">
        <v>5.6942223472511344</v>
      </c>
      <c r="P67" s="97">
        <v>11.585650267854067</v>
      </c>
      <c r="Q67" s="97">
        <v>139.2301812795898</v>
      </c>
      <c r="R67" s="97">
        <v>4.6883468746711472</v>
      </c>
      <c r="S67" s="97">
        <v>114.31014203164007</v>
      </c>
      <c r="T67" s="21">
        <v>34.94069530458043</v>
      </c>
      <c r="U67" s="97">
        <v>143.95616902643025</v>
      </c>
      <c r="V67" s="97">
        <v>11.585650267854067</v>
      </c>
      <c r="W67" s="97">
        <v>11.597334901563931</v>
      </c>
      <c r="X67" s="97">
        <v>4.6883468746711472</v>
      </c>
      <c r="Y67" s="97">
        <v>13.576421931747568</v>
      </c>
      <c r="Z67" s="19">
        <v>34.94069530458043</v>
      </c>
      <c r="AA67" s="2">
        <v>-41.506601589906708</v>
      </c>
      <c r="AB67" s="62">
        <v>61</v>
      </c>
      <c r="AC67" s="46">
        <v>5.5586356016879517</v>
      </c>
      <c r="AD67" s="97">
        <v>99.770205552340272</v>
      </c>
      <c r="AE67" s="97">
        <v>147.78217688962908</v>
      </c>
      <c r="AF67" s="97">
        <v>5.1729686860049897</v>
      </c>
      <c r="AG67" s="97">
        <v>111.92285136488171</v>
      </c>
      <c r="AH67" s="21">
        <v>33.851261783658188</v>
      </c>
      <c r="AI67" s="97">
        <v>148.99441063571894</v>
      </c>
      <c r="AJ67" s="97">
        <v>99.770205552340272</v>
      </c>
      <c r="AK67" s="97">
        <v>13.151029083236667</v>
      </c>
      <c r="AL67" s="19">
        <v>5.1729686860049897</v>
      </c>
      <c r="AM67" s="97">
        <v>11.946097723454749</v>
      </c>
      <c r="AN67" s="21">
        <v>33.851261783658188</v>
      </c>
      <c r="AO67" s="2">
        <v>-63.19312495377396</v>
      </c>
      <c r="AP67" s="66">
        <v>61</v>
      </c>
      <c r="AQ67" s="97">
        <v>6.0522061783402492</v>
      </c>
      <c r="AR67" s="97">
        <v>98.113693902926926</v>
      </c>
      <c r="AS67" s="97">
        <v>142.95361301089989</v>
      </c>
      <c r="AT67" s="97">
        <v>76.9492728697861</v>
      </c>
      <c r="AU67" s="97">
        <v>109.83512342242892</v>
      </c>
      <c r="AV67" s="21">
        <v>33.331926566726224</v>
      </c>
      <c r="AW67" s="97">
        <v>145.09500789162914</v>
      </c>
      <c r="AX67" s="97">
        <v>98.113693902926926</v>
      </c>
      <c r="AY67" s="97">
        <v>10.688083233986212</v>
      </c>
      <c r="AZ67" s="97">
        <v>76.9492728697861</v>
      </c>
      <c r="BA67" s="97">
        <v>3.0471414888948929</v>
      </c>
      <c r="BB67" s="97">
        <v>33.331926566726224</v>
      </c>
      <c r="BC67" s="2">
        <v>-12.460359426588315</v>
      </c>
      <c r="BD67" s="62">
        <v>61</v>
      </c>
      <c r="BE67" s="97">
        <v>6.0669872193396222</v>
      </c>
      <c r="BF67" s="97">
        <v>99.861926643035432</v>
      </c>
      <c r="BG67" s="97">
        <v>149.01374945639625</v>
      </c>
      <c r="BH67" s="97">
        <v>6.4906982881900186</v>
      </c>
      <c r="BI67" s="97">
        <v>113.54348259902844</v>
      </c>
      <c r="BJ67" s="21">
        <v>33.37729002053883</v>
      </c>
      <c r="BK67" s="97">
        <v>150.99868864005489</v>
      </c>
      <c r="BL67" s="97">
        <v>99.861926643035432</v>
      </c>
      <c r="BM67" s="97">
        <v>11.079129149495918</v>
      </c>
      <c r="BN67" s="97">
        <v>6.4906982881900186</v>
      </c>
      <c r="BO67" s="97">
        <v>13.086338581558875</v>
      </c>
      <c r="BP67" s="97">
        <v>33.37729002053883</v>
      </c>
      <c r="BQ67" s="2">
        <v>-59.428171064094734</v>
      </c>
      <c r="BR67" s="97">
        <v>6.2400932054530749</v>
      </c>
      <c r="BS67" s="97">
        <v>99.382309922486556</v>
      </c>
      <c r="BT67" s="97">
        <v>149.59030536669147</v>
      </c>
      <c r="BU67" s="97">
        <v>0.87467482345744763</v>
      </c>
      <c r="BV67" s="97">
        <v>114.19146473150936</v>
      </c>
      <c r="BW67" s="21">
        <v>99.315771117532108</v>
      </c>
      <c r="BX67" s="97">
        <v>149.88613581023259</v>
      </c>
      <c r="BY67" s="97">
        <v>99.382309922486556</v>
      </c>
      <c r="BZ67" s="97">
        <v>11.55114696442142</v>
      </c>
      <c r="CA67" s="97">
        <v>0.87467482345744763</v>
      </c>
      <c r="CB67" s="97">
        <v>6.2191131870781309</v>
      </c>
      <c r="CC67" s="97">
        <v>99.315771117532108</v>
      </c>
      <c r="CD67" s="2">
        <v>-78.250099063503555</v>
      </c>
    </row>
    <row r="68" spans="1:82" x14ac:dyDescent="0.25">
      <c r="A68" s="59">
        <v>62</v>
      </c>
      <c r="B68" s="46">
        <v>6.0560708846035096</v>
      </c>
      <c r="C68" s="97">
        <v>99.005166782145182</v>
      </c>
      <c r="D68" s="97">
        <v>146.88495467883311</v>
      </c>
      <c r="E68" s="97">
        <v>4.6210869735327114</v>
      </c>
      <c r="F68" s="97">
        <v>111.57431153732736</v>
      </c>
      <c r="G68" s="21">
        <v>33.913955403448114</v>
      </c>
      <c r="H68" s="97">
        <v>153.28071732576089</v>
      </c>
      <c r="I68" s="97">
        <v>99.005166782145182</v>
      </c>
      <c r="J68" s="97">
        <v>13.526992767836713</v>
      </c>
      <c r="K68" s="97">
        <v>4.6210869735327114</v>
      </c>
      <c r="L68" s="97">
        <v>15.534582214517329</v>
      </c>
      <c r="M68" s="97">
        <v>33.913955403448114</v>
      </c>
      <c r="N68" s="2">
        <v>-62.386760746426738</v>
      </c>
      <c r="O68" s="97">
        <v>5.3225804017433385</v>
      </c>
      <c r="P68" s="97">
        <v>7.614784968072227</v>
      </c>
      <c r="Q68" s="97">
        <v>146.7340153158346</v>
      </c>
      <c r="R68" s="97">
        <v>5.8996431772011926</v>
      </c>
      <c r="S68" s="97">
        <v>110.93668638636824</v>
      </c>
      <c r="T68" s="21">
        <v>34.157885313141342</v>
      </c>
      <c r="U68" s="97">
        <v>147.73048165465221</v>
      </c>
      <c r="V68" s="97">
        <v>7.614784968072227</v>
      </c>
      <c r="W68" s="97">
        <v>14.304414256008823</v>
      </c>
      <c r="X68" s="97">
        <v>5.8996431772011926</v>
      </c>
      <c r="Y68" s="97">
        <v>14.413114465031603</v>
      </c>
      <c r="Z68" s="19">
        <v>34.157885313141342</v>
      </c>
      <c r="AA68" s="2">
        <v>-33.744243476233798</v>
      </c>
      <c r="AB68" s="62">
        <v>62</v>
      </c>
      <c r="AC68" s="46">
        <v>6.8682942476957978</v>
      </c>
      <c r="AD68" s="97">
        <v>98.701560607927263</v>
      </c>
      <c r="AE68" s="97">
        <v>148.23171555559219</v>
      </c>
      <c r="AF68" s="97">
        <v>5.5093086136677929</v>
      </c>
      <c r="AG68" s="97">
        <v>115.43006058218633</v>
      </c>
      <c r="AH68" s="21">
        <v>34.633375465793264</v>
      </c>
      <c r="AI68" s="97">
        <v>147.95034182146716</v>
      </c>
      <c r="AJ68" s="97">
        <v>98.701560607927263</v>
      </c>
      <c r="AK68" s="97">
        <v>10.631371140265072</v>
      </c>
      <c r="AL68" s="19">
        <v>5.5093086136677929</v>
      </c>
      <c r="AM68" s="97">
        <v>4.4488164065989082</v>
      </c>
      <c r="AN68" s="21">
        <v>34.633375465793264</v>
      </c>
      <c r="AO68" s="2">
        <v>-64.27979561306347</v>
      </c>
      <c r="AP68" s="66">
        <v>62</v>
      </c>
      <c r="AQ68" s="97">
        <v>6.8132817249092614</v>
      </c>
      <c r="AR68" s="97">
        <v>99.484877940001283</v>
      </c>
      <c r="AS68" s="97">
        <v>142.94086062889505</v>
      </c>
      <c r="AT68" s="97">
        <v>73.830103476123497</v>
      </c>
      <c r="AU68" s="97">
        <v>115.3786725604366</v>
      </c>
      <c r="AV68" s="21">
        <v>34.042943108378253</v>
      </c>
      <c r="AW68" s="97">
        <v>150.08269742878997</v>
      </c>
      <c r="AX68" s="97">
        <v>99.484877940001283</v>
      </c>
      <c r="AY68" s="97">
        <v>11.72230958698402</v>
      </c>
      <c r="AZ68" s="97">
        <v>73.830103476123497</v>
      </c>
      <c r="BA68" s="97">
        <v>0.32771164325006508</v>
      </c>
      <c r="BB68" s="97">
        <v>34.042943108378253</v>
      </c>
      <c r="BC68" s="2">
        <v>-14.892830658287007</v>
      </c>
      <c r="BD68" s="62">
        <v>62</v>
      </c>
      <c r="BE68" s="97">
        <v>5.9374466436323958</v>
      </c>
      <c r="BF68" s="97">
        <v>99.613802141632888</v>
      </c>
      <c r="BG68" s="97">
        <v>148.79816288172796</v>
      </c>
      <c r="BH68" s="97">
        <v>5.6275969209227732</v>
      </c>
      <c r="BI68" s="97">
        <v>112.57751281945649</v>
      </c>
      <c r="BJ68" s="21">
        <v>35.025320692225549</v>
      </c>
      <c r="BK68" s="97">
        <v>150.06251835116191</v>
      </c>
      <c r="BL68" s="97">
        <v>99.613802141632888</v>
      </c>
      <c r="BM68" s="97">
        <v>10.862497665458982</v>
      </c>
      <c r="BN68" s="97">
        <v>5.6275969209227732</v>
      </c>
      <c r="BO68" s="97">
        <v>9.5403248552820052</v>
      </c>
      <c r="BP68" s="97">
        <v>35.025320692225549</v>
      </c>
      <c r="BQ68" s="2">
        <v>-62.91654423284411</v>
      </c>
      <c r="BR68" s="97">
        <v>6.1969094474035877</v>
      </c>
      <c r="BS68" s="97">
        <v>99.386851849791981</v>
      </c>
      <c r="BT68" s="97">
        <v>148.68498835423446</v>
      </c>
      <c r="BU68" s="97">
        <v>1.2978727654226994</v>
      </c>
      <c r="BV68" s="97">
        <v>115.18929773596676</v>
      </c>
      <c r="BW68" s="21">
        <v>99.439471310910378</v>
      </c>
      <c r="BX68" s="97">
        <v>151.52981095338754</v>
      </c>
      <c r="BY68" s="97">
        <v>99.386851849791981</v>
      </c>
      <c r="BZ68" s="97">
        <v>9.6351119868927633</v>
      </c>
      <c r="CA68" s="97">
        <v>1.2978727654226994</v>
      </c>
      <c r="CB68" s="97">
        <v>14.249873408255862</v>
      </c>
      <c r="CC68" s="97">
        <v>99.439471310910378</v>
      </c>
      <c r="CD68" s="2">
        <v>-65.647482579680002</v>
      </c>
    </row>
    <row r="69" spans="1:82" x14ac:dyDescent="0.25">
      <c r="A69" s="59">
        <v>63</v>
      </c>
      <c r="B69" s="46">
        <v>5.5991961308631693</v>
      </c>
      <c r="C69" s="97">
        <v>99.853760258099356</v>
      </c>
      <c r="D69" s="97">
        <v>147.45601918859415</v>
      </c>
      <c r="E69" s="97">
        <v>6.0771207359455</v>
      </c>
      <c r="F69" s="97">
        <v>113.6610619742065</v>
      </c>
      <c r="G69" s="21">
        <v>34.382623965186689</v>
      </c>
      <c r="H69" s="97">
        <v>148.68039368353152</v>
      </c>
      <c r="I69" s="97">
        <v>99.853760258099356</v>
      </c>
      <c r="J69" s="97">
        <v>10.831886733195894</v>
      </c>
      <c r="K69" s="97">
        <v>6.0771207359455</v>
      </c>
      <c r="L69" s="97">
        <v>5.3248525546298708</v>
      </c>
      <c r="M69" s="97">
        <v>34.382623965186689</v>
      </c>
      <c r="N69" s="2">
        <v>-64.674064135533783</v>
      </c>
      <c r="O69" s="97">
        <v>6.517742623447214</v>
      </c>
      <c r="P69" s="97">
        <v>12.472422136304159</v>
      </c>
      <c r="Q69" s="97">
        <v>143.84216309888603</v>
      </c>
      <c r="R69" s="97">
        <v>5.4310885304794736</v>
      </c>
      <c r="S69" s="97">
        <v>114.4172972370162</v>
      </c>
      <c r="T69" s="21">
        <v>34.799688221633986</v>
      </c>
      <c r="U69" s="97">
        <v>141.66137636185775</v>
      </c>
      <c r="V69" s="97">
        <v>12.472422136304159</v>
      </c>
      <c r="W69" s="97">
        <v>10.548718961948001</v>
      </c>
      <c r="X69" s="97">
        <v>5.4310885304794736</v>
      </c>
      <c r="Y69" s="97">
        <v>3.6845145935204187</v>
      </c>
      <c r="Z69" s="19">
        <v>34.799688221633986</v>
      </c>
      <c r="AA69" s="2">
        <v>-46.842443982638315</v>
      </c>
      <c r="AB69" s="62">
        <v>63</v>
      </c>
      <c r="AC69" s="46">
        <v>5.4668577321777221</v>
      </c>
      <c r="AD69" s="97">
        <v>100.53680440799899</v>
      </c>
      <c r="AE69" s="97">
        <v>148.66496687858876</v>
      </c>
      <c r="AF69" s="97">
        <v>5.2473382063922278</v>
      </c>
      <c r="AG69" s="97">
        <v>115.24928630658864</v>
      </c>
      <c r="AH69" s="21">
        <v>35.322740212022907</v>
      </c>
      <c r="AI69" s="97">
        <v>150.33371310312492</v>
      </c>
      <c r="AJ69" s="97">
        <v>100.53680440799899</v>
      </c>
      <c r="AK69" s="97">
        <v>12.72472537958153</v>
      </c>
      <c r="AL69" s="19">
        <v>5.2473382063922278</v>
      </c>
      <c r="AM69" s="97">
        <v>7.0646258738860581</v>
      </c>
      <c r="AN69" s="21">
        <v>35.322740212022907</v>
      </c>
      <c r="AO69" s="2">
        <v>-66.247067037357425</v>
      </c>
      <c r="AP69" s="66">
        <v>63</v>
      </c>
      <c r="AQ69" s="97">
        <v>5.9551758507647712</v>
      </c>
      <c r="AR69" s="97">
        <v>98.970223175524652</v>
      </c>
      <c r="AS69" s="97">
        <v>141.33077062487789</v>
      </c>
      <c r="AT69" s="97">
        <v>74.945961572298017</v>
      </c>
      <c r="AU69" s="97">
        <v>111.33283283811225</v>
      </c>
      <c r="AV69" s="21">
        <v>33.567904692849801</v>
      </c>
      <c r="AW69" s="97">
        <v>146.09558438858264</v>
      </c>
      <c r="AX69" s="97">
        <v>98.970223175524652</v>
      </c>
      <c r="AY69" s="97">
        <v>13.29291075286517</v>
      </c>
      <c r="AZ69" s="97">
        <v>74.945961572298017</v>
      </c>
      <c r="BA69" s="97">
        <v>2.2347057867558808</v>
      </c>
      <c r="BB69" s="97">
        <v>33.567904692849801</v>
      </c>
      <c r="BC69" s="2">
        <v>-14.135353960475223</v>
      </c>
      <c r="BD69" s="62">
        <v>63</v>
      </c>
      <c r="BE69" s="97">
        <v>6.1625922575305578</v>
      </c>
      <c r="BF69" s="97">
        <v>99.203610969483577</v>
      </c>
      <c r="BG69" s="97">
        <v>149.13556984633215</v>
      </c>
      <c r="BH69" s="97">
        <v>5.8778668592712489</v>
      </c>
      <c r="BI69" s="97">
        <v>111.22062758132851</v>
      </c>
      <c r="BJ69" s="21">
        <v>34.215180656155439</v>
      </c>
      <c r="BK69" s="97">
        <v>149.8261118185149</v>
      </c>
      <c r="BL69" s="97">
        <v>99.203610969483577</v>
      </c>
      <c r="BM69" s="97">
        <v>11.618837642455146</v>
      </c>
      <c r="BN69" s="97">
        <v>5.8778668592712489</v>
      </c>
      <c r="BO69" s="97">
        <v>12.50768023439989</v>
      </c>
      <c r="BP69" s="97">
        <v>34.215180656155439</v>
      </c>
      <c r="BQ69" s="2">
        <v>-60.409946436595213</v>
      </c>
      <c r="BR69" s="97">
        <v>6.3620408073338126</v>
      </c>
      <c r="BS69" s="97">
        <v>98.868574972978422</v>
      </c>
      <c r="BT69" s="97">
        <v>149.40544342990324</v>
      </c>
      <c r="BU69" s="97">
        <v>1.2468088500100443</v>
      </c>
      <c r="BV69" s="97">
        <v>112.64134894986076</v>
      </c>
      <c r="BW69" s="21">
        <v>99.553358659826728</v>
      </c>
      <c r="BX69" s="97">
        <v>149.58238707554125</v>
      </c>
      <c r="BY69" s="97">
        <v>98.868574972978422</v>
      </c>
      <c r="BZ69" s="97">
        <v>11.162965734492179</v>
      </c>
      <c r="CA69" s="97">
        <v>1.2468088500100443</v>
      </c>
      <c r="CB69" s="97">
        <v>4.9398985138941764</v>
      </c>
      <c r="CC69" s="97">
        <v>99.553358659826728</v>
      </c>
      <c r="CD69" s="2">
        <v>-79.236207612870587</v>
      </c>
    </row>
    <row r="70" spans="1:82" x14ac:dyDescent="0.25">
      <c r="A70" s="59">
        <v>64</v>
      </c>
      <c r="B70" s="46">
        <v>6.1234722628752554</v>
      </c>
      <c r="C70" s="97">
        <v>99.870009096282359</v>
      </c>
      <c r="D70" s="97">
        <v>147.43326053879048</v>
      </c>
      <c r="E70" s="97">
        <v>5.7980429398539561</v>
      </c>
      <c r="F70" s="97">
        <v>115.57605409950402</v>
      </c>
      <c r="G70" s="21">
        <v>34.277447630069865</v>
      </c>
      <c r="H70" s="97">
        <v>149.70426316086639</v>
      </c>
      <c r="I70" s="97">
        <v>99.870009096282359</v>
      </c>
      <c r="J70" s="97">
        <v>13.047024043201571</v>
      </c>
      <c r="K70" s="97">
        <v>5.7980429398539561</v>
      </c>
      <c r="L70" s="97">
        <v>8.3065439315339091</v>
      </c>
      <c r="M70" s="97">
        <v>34.277447630069865</v>
      </c>
      <c r="N70" s="2">
        <v>-63.145593847220923</v>
      </c>
      <c r="O70" s="97">
        <v>5.2862365599535055</v>
      </c>
      <c r="P70" s="97">
        <v>11.002848415813487</v>
      </c>
      <c r="Q70" s="97">
        <v>143.66981493364011</v>
      </c>
      <c r="R70" s="97">
        <v>6.5005831811222086</v>
      </c>
      <c r="S70" s="97">
        <v>108.06235442004677</v>
      </c>
      <c r="T70" s="21">
        <v>35.773971408425041</v>
      </c>
      <c r="U70" s="97">
        <v>146.37661007355092</v>
      </c>
      <c r="V70" s="97">
        <v>11.002848415813487</v>
      </c>
      <c r="W70" s="97">
        <v>8.2015818608352227</v>
      </c>
      <c r="X70" s="97">
        <v>6.5005831811222086</v>
      </c>
      <c r="Y70" s="97">
        <v>11.593528290070061</v>
      </c>
      <c r="Z70" s="19">
        <v>35.773971408425041</v>
      </c>
      <c r="AA70" s="2">
        <v>-36.261694553962045</v>
      </c>
      <c r="AB70" s="62">
        <v>64</v>
      </c>
      <c r="AC70" s="46">
        <v>6.2657884851250945</v>
      </c>
      <c r="AD70" s="97">
        <v>99.748790648435602</v>
      </c>
      <c r="AE70" s="97">
        <v>148.69397075659856</v>
      </c>
      <c r="AF70" s="97">
        <v>7.1730056414720771</v>
      </c>
      <c r="AG70" s="97">
        <v>113.45312560783533</v>
      </c>
      <c r="AH70" s="21">
        <v>34.270141643017546</v>
      </c>
      <c r="AI70" s="97">
        <v>149.3974565878633</v>
      </c>
      <c r="AJ70" s="97">
        <v>99.748790648435602</v>
      </c>
      <c r="AK70" s="97">
        <v>9.9932861398964405</v>
      </c>
      <c r="AL70" s="19">
        <v>7.1730056414720771</v>
      </c>
      <c r="AM70" s="97">
        <v>9.2413121979514088</v>
      </c>
      <c r="AN70" s="21">
        <v>34.270141643017546</v>
      </c>
      <c r="AO70" s="2">
        <v>-59.338391629612737</v>
      </c>
      <c r="AP70" s="66">
        <v>64</v>
      </c>
      <c r="AQ70" s="97">
        <v>6.2103149414018617</v>
      </c>
      <c r="AR70" s="97">
        <v>99.460134933291371</v>
      </c>
      <c r="AS70" s="97">
        <v>143.80197093643534</v>
      </c>
      <c r="AT70" s="97">
        <v>75.411201901586267</v>
      </c>
      <c r="AU70" s="97">
        <v>112.34808693000357</v>
      </c>
      <c r="AV70" s="21">
        <v>34.133071672921119</v>
      </c>
      <c r="AW70" s="97">
        <v>142.51694120607519</v>
      </c>
      <c r="AX70" s="97">
        <v>99.460134933291371</v>
      </c>
      <c r="AY70" s="97">
        <v>11.412575190481473</v>
      </c>
      <c r="AZ70" s="97">
        <v>75.411201901586267</v>
      </c>
      <c r="BA70" s="97">
        <v>2.6913349766919095</v>
      </c>
      <c r="BB70" s="97">
        <v>34.133071672921119</v>
      </c>
      <c r="BC70" s="2">
        <v>-12.99606686266203</v>
      </c>
      <c r="BD70" s="62">
        <v>64</v>
      </c>
      <c r="BE70" s="97">
        <v>5.7232834208044778</v>
      </c>
      <c r="BF70" s="97">
        <v>99.052410266243186</v>
      </c>
      <c r="BG70" s="97">
        <v>149.74363531752877</v>
      </c>
      <c r="BH70" s="97">
        <v>5.5817432196128083</v>
      </c>
      <c r="BI70" s="97">
        <v>111.88639153390378</v>
      </c>
      <c r="BJ70" s="21">
        <v>33.57434032391248</v>
      </c>
      <c r="BK70" s="97">
        <v>150.69989336090472</v>
      </c>
      <c r="BL70" s="97">
        <v>99.052410266243186</v>
      </c>
      <c r="BM70" s="97">
        <v>11.539119795986926</v>
      </c>
      <c r="BN70" s="97">
        <v>5.5817432196128083</v>
      </c>
      <c r="BO70" s="97">
        <v>8.1701529708114151</v>
      </c>
      <c r="BP70" s="97">
        <v>33.57434032391248</v>
      </c>
      <c r="BQ70" s="2">
        <v>-63.953207397251603</v>
      </c>
      <c r="BR70" s="97">
        <v>5.9176744873639873</v>
      </c>
      <c r="BS70" s="97">
        <v>99.442987919066752</v>
      </c>
      <c r="BT70" s="97">
        <v>146.7276186238613</v>
      </c>
      <c r="BU70" s="97">
        <v>1.6260227156780886</v>
      </c>
      <c r="BV70" s="97">
        <v>113.08316288070485</v>
      </c>
      <c r="BW70" s="21">
        <v>99.842040242738776</v>
      </c>
      <c r="BX70" s="97">
        <v>149.50099454634483</v>
      </c>
      <c r="BY70" s="97">
        <v>99.442987919066752</v>
      </c>
      <c r="BZ70" s="97">
        <v>13.34656243335281</v>
      </c>
      <c r="CA70" s="97">
        <v>1.6260227156780886</v>
      </c>
      <c r="CB70" s="97">
        <v>10.496468165553821</v>
      </c>
      <c r="CC70" s="97">
        <v>99.842040242738776</v>
      </c>
      <c r="CD70" s="2">
        <v>-69.841439465130449</v>
      </c>
    </row>
    <row r="71" spans="1:82" x14ac:dyDescent="0.25">
      <c r="A71" s="59">
        <v>65</v>
      </c>
      <c r="B71" s="46">
        <v>5.9531119694275043</v>
      </c>
      <c r="C71" s="97">
        <v>99.63662259982739</v>
      </c>
      <c r="D71" s="97">
        <v>150.02223040198194</v>
      </c>
      <c r="E71" s="97">
        <v>5.6894410022935258</v>
      </c>
      <c r="F71" s="97">
        <v>115.9381017692689</v>
      </c>
      <c r="G71" s="21">
        <v>33.018910551527831</v>
      </c>
      <c r="H71" s="97">
        <v>149.47766359674949</v>
      </c>
      <c r="I71" s="97">
        <v>99.63662259982739</v>
      </c>
      <c r="J71" s="97">
        <v>11.417593665770148</v>
      </c>
      <c r="K71" s="97">
        <v>5.6894410022935258</v>
      </c>
      <c r="L71" s="97">
        <v>3.0250983287247299</v>
      </c>
      <c r="M71" s="97">
        <v>33.018910551527831</v>
      </c>
      <c r="N71" s="2">
        <v>-66.153033696227808</v>
      </c>
      <c r="O71" s="97">
        <v>6.4320659072228921</v>
      </c>
      <c r="P71" s="97">
        <v>11.58692491110425</v>
      </c>
      <c r="Q71" s="97">
        <v>143.19231143350004</v>
      </c>
      <c r="R71" s="97">
        <v>5.1210258152524188</v>
      </c>
      <c r="S71" s="97">
        <v>110.82214595173191</v>
      </c>
      <c r="T71" s="21">
        <v>34.321149043330692</v>
      </c>
      <c r="U71" s="97">
        <v>146.44958393223317</v>
      </c>
      <c r="V71" s="97">
        <v>11.58692491110425</v>
      </c>
      <c r="W71" s="97">
        <v>12.248764674445633</v>
      </c>
      <c r="X71" s="97">
        <v>5.1210258152524188</v>
      </c>
      <c r="Y71" s="97">
        <v>11.570351949610799</v>
      </c>
      <c r="Z71" s="19">
        <v>34.321149043330692</v>
      </c>
      <c r="AA71" s="2">
        <v>-40.526053563331295</v>
      </c>
      <c r="AB71" s="62">
        <v>65</v>
      </c>
      <c r="AC71" s="46">
        <v>6.0578724724899065</v>
      </c>
      <c r="AD71" s="97">
        <v>100.82275132403849</v>
      </c>
      <c r="AE71" s="97">
        <v>150.16932628827934</v>
      </c>
      <c r="AF71" s="97">
        <v>5.7833756668229128</v>
      </c>
      <c r="AG71" s="97">
        <v>113.74374174252095</v>
      </c>
      <c r="AH71" s="21">
        <v>34.571082858473744</v>
      </c>
      <c r="AI71" s="97">
        <v>149.38294123238899</v>
      </c>
      <c r="AJ71" s="97">
        <v>100.82275132403849</v>
      </c>
      <c r="AK71" s="97">
        <v>11.571736829167046</v>
      </c>
      <c r="AL71" s="19">
        <v>5.7833756668229128</v>
      </c>
      <c r="AM71" s="97">
        <v>13.573036053120743</v>
      </c>
      <c r="AN71" s="21">
        <v>34.571082858473744</v>
      </c>
      <c r="AO71" s="2">
        <v>-60.416396840550611</v>
      </c>
      <c r="AP71" s="66">
        <v>65</v>
      </c>
      <c r="AQ71" s="97">
        <v>5.9542394698063088</v>
      </c>
      <c r="AR71" s="97">
        <v>99.001707670533293</v>
      </c>
      <c r="AS71" s="97">
        <v>141.05546951073418</v>
      </c>
      <c r="AT71" s="97">
        <v>74.058849606243342</v>
      </c>
      <c r="AU71" s="97">
        <v>111.27359598771818</v>
      </c>
      <c r="AV71" s="21">
        <v>33.722661050523278</v>
      </c>
      <c r="AW71" s="97">
        <v>148.5788828313149</v>
      </c>
      <c r="AX71" s="97">
        <v>99.001707670533293</v>
      </c>
      <c r="AY71" s="97">
        <v>11.017162422743286</v>
      </c>
      <c r="AZ71" s="97">
        <v>74.058849606243342</v>
      </c>
      <c r="BA71" s="97">
        <v>4.0394944271420545</v>
      </c>
      <c r="BB71" s="97">
        <v>33.722661050523278</v>
      </c>
      <c r="BC71" s="2">
        <v>-14.452432004325708</v>
      </c>
      <c r="BD71" s="62">
        <v>65</v>
      </c>
      <c r="BE71" s="97">
        <v>6.20928545005646</v>
      </c>
      <c r="BF71" s="97">
        <v>99.665048304723811</v>
      </c>
      <c r="BG71" s="97">
        <v>146.63442134605302</v>
      </c>
      <c r="BH71" s="97">
        <v>6.0896127938059639</v>
      </c>
      <c r="BI71" s="97">
        <v>111.9818863824722</v>
      </c>
      <c r="BJ71" s="21">
        <v>33.282137119747979</v>
      </c>
      <c r="BK71" s="97">
        <v>150.88421661186908</v>
      </c>
      <c r="BL71" s="97">
        <v>99.665048304723811</v>
      </c>
      <c r="BM71" s="97">
        <v>12.413631947401003</v>
      </c>
      <c r="BN71" s="97">
        <v>6.0896127938059639</v>
      </c>
      <c r="BO71" s="97">
        <v>10.105962542178462</v>
      </c>
      <c r="BP71" s="97">
        <v>33.282137119747979</v>
      </c>
      <c r="BQ71" s="2">
        <v>-61.50972186695769</v>
      </c>
      <c r="BR71" s="97">
        <v>6.471616543809148</v>
      </c>
      <c r="BS71" s="97">
        <v>99.903428811666984</v>
      </c>
      <c r="BT71" s="97">
        <v>147.6687506640267</v>
      </c>
      <c r="BU71" s="97">
        <v>1.2912208215948757</v>
      </c>
      <c r="BV71" s="97">
        <v>111.55561709745368</v>
      </c>
      <c r="BW71" s="21">
        <v>99.42394449769499</v>
      </c>
      <c r="BX71" s="97">
        <v>150.29089221224427</v>
      </c>
      <c r="BY71" s="97">
        <v>99.903428811666984</v>
      </c>
      <c r="BZ71" s="97">
        <v>13.577001766460377</v>
      </c>
      <c r="CA71" s="97">
        <v>1.2912208215948757</v>
      </c>
      <c r="CB71" s="97">
        <v>11.811150696185241</v>
      </c>
      <c r="CC71" s="97">
        <v>99.42394449769499</v>
      </c>
      <c r="CD71" s="2">
        <v>-67.923820934407502</v>
      </c>
    </row>
    <row r="72" spans="1:82" x14ac:dyDescent="0.25">
      <c r="A72" s="59">
        <v>66</v>
      </c>
      <c r="B72" s="46">
        <v>6.5004236322506204</v>
      </c>
      <c r="C72" s="97">
        <v>99.795464830939039</v>
      </c>
      <c r="D72" s="97">
        <v>150.36794143911109</v>
      </c>
      <c r="E72" s="97">
        <v>5.9255809356542475</v>
      </c>
      <c r="F72" s="97">
        <v>113.10790825671297</v>
      </c>
      <c r="G72" s="21">
        <v>35.213004452581593</v>
      </c>
      <c r="H72" s="97">
        <v>152.2871992878591</v>
      </c>
      <c r="I72" s="97">
        <v>99.795464830939039</v>
      </c>
      <c r="J72" s="97">
        <v>13.117374132836048</v>
      </c>
      <c r="K72" s="97">
        <v>5.9255809356542475</v>
      </c>
      <c r="L72" s="97">
        <v>11.699228529407687</v>
      </c>
      <c r="M72" s="97">
        <v>35.213004452581593</v>
      </c>
      <c r="N72" s="2">
        <v>-60.646383334654232</v>
      </c>
      <c r="O72" s="97">
        <v>4.8973074182899605</v>
      </c>
      <c r="P72" s="97">
        <v>12.223593118709589</v>
      </c>
      <c r="Q72" s="97">
        <v>142.64558768344773</v>
      </c>
      <c r="R72" s="97">
        <v>6.8523649333835248</v>
      </c>
      <c r="S72" s="97">
        <v>109.12952870583104</v>
      </c>
      <c r="T72" s="21">
        <v>34.112462422966871</v>
      </c>
      <c r="U72" s="97">
        <v>143.65022039628519</v>
      </c>
      <c r="V72" s="97">
        <v>12.223593118709589</v>
      </c>
      <c r="W72" s="97">
        <v>14.473348992884018</v>
      </c>
      <c r="X72" s="97">
        <v>6.8523649333835248</v>
      </c>
      <c r="Y72" s="97">
        <v>8.040765944822958</v>
      </c>
      <c r="Z72" s="19">
        <v>34.112462422966871</v>
      </c>
      <c r="AA72" s="2">
        <v>-38.347981431157194</v>
      </c>
      <c r="AB72" s="62">
        <v>66</v>
      </c>
      <c r="AC72" s="46">
        <v>5.5641001379460526</v>
      </c>
      <c r="AD72" s="97">
        <v>99.283828552269668</v>
      </c>
      <c r="AE72" s="97">
        <v>147.57844734367546</v>
      </c>
      <c r="AF72" s="97">
        <v>5.9145078451197355</v>
      </c>
      <c r="AG72" s="97">
        <v>115.1416417679287</v>
      </c>
      <c r="AH72" s="21">
        <v>34.450653310721151</v>
      </c>
      <c r="AI72" s="97">
        <v>151.01097325877126</v>
      </c>
      <c r="AJ72" s="97">
        <v>99.283828552269668</v>
      </c>
      <c r="AK72" s="97">
        <v>8.8604254993038669</v>
      </c>
      <c r="AL72" s="19">
        <v>5.9145078451197355</v>
      </c>
      <c r="AM72" s="97">
        <v>10.78431361685392</v>
      </c>
      <c r="AN72" s="21">
        <v>34.450653310721151</v>
      </c>
      <c r="AO72" s="2">
        <v>-62.496208059500638</v>
      </c>
      <c r="AP72" s="66">
        <v>66</v>
      </c>
      <c r="AQ72" s="97">
        <v>5.5706186802560165</v>
      </c>
      <c r="AR72" s="97">
        <v>99.643432764676305</v>
      </c>
      <c r="AS72" s="97">
        <v>143.78162786911884</v>
      </c>
      <c r="AT72" s="97">
        <v>76.54656492343382</v>
      </c>
      <c r="AU72" s="97">
        <v>111.31160457449019</v>
      </c>
      <c r="AV72" s="21">
        <v>35.192138040209187</v>
      </c>
      <c r="AW72" s="97">
        <v>146.83085777376516</v>
      </c>
      <c r="AX72" s="97">
        <v>99.643432764676305</v>
      </c>
      <c r="AY72" s="97">
        <v>14.541933890118283</v>
      </c>
      <c r="AZ72" s="97">
        <v>76.54656492343382</v>
      </c>
      <c r="BA72" s="97">
        <v>6.1699149253494507</v>
      </c>
      <c r="BB72" s="97">
        <v>35.192138040209187</v>
      </c>
      <c r="BC72" s="2">
        <v>-13.574346828562087</v>
      </c>
      <c r="BD72" s="62">
        <v>66</v>
      </c>
      <c r="BE72" s="97">
        <v>5.6369715246281196</v>
      </c>
      <c r="BF72" s="97">
        <v>99.590018708138061</v>
      </c>
      <c r="BG72" s="97">
        <v>149.63251350891403</v>
      </c>
      <c r="BH72" s="97">
        <v>4.5668941102638909</v>
      </c>
      <c r="BI72" s="97">
        <v>112.12552777700442</v>
      </c>
      <c r="BJ72" s="21">
        <v>34.005323945085372</v>
      </c>
      <c r="BK72" s="97">
        <v>148.81798264685196</v>
      </c>
      <c r="BL72" s="97">
        <v>99.590018708138061</v>
      </c>
      <c r="BM72" s="97">
        <v>12.38955795825483</v>
      </c>
      <c r="BN72" s="97">
        <v>4.5668941102638909</v>
      </c>
      <c r="BO72" s="97">
        <v>10.308523962543447</v>
      </c>
      <c r="BP72" s="97">
        <v>34.005323945085372</v>
      </c>
      <c r="BQ72" s="2">
        <v>-65.195334319666401</v>
      </c>
      <c r="BR72" s="97">
        <v>5.2207099635951062</v>
      </c>
      <c r="BS72" s="97">
        <v>99.2197323165787</v>
      </c>
      <c r="BT72" s="97">
        <v>148.48604491802388</v>
      </c>
      <c r="BU72" s="97">
        <v>1.2041844433300792</v>
      </c>
      <c r="BV72" s="97">
        <v>114.37159907584221</v>
      </c>
      <c r="BW72" s="21">
        <v>99.62456673985524</v>
      </c>
      <c r="BX72" s="97">
        <v>146.76717484469515</v>
      </c>
      <c r="BY72" s="97">
        <v>99.2197323165787</v>
      </c>
      <c r="BZ72" s="97">
        <v>13.334481163318234</v>
      </c>
      <c r="CA72" s="97">
        <v>1.2041844433300792</v>
      </c>
      <c r="CB72" s="97">
        <v>9.192210352972678</v>
      </c>
      <c r="CC72" s="97">
        <v>99.62456673985524</v>
      </c>
      <c r="CD72" s="2">
        <v>-73.626650530232723</v>
      </c>
    </row>
    <row r="73" spans="1:82" x14ac:dyDescent="0.25">
      <c r="A73" s="59">
        <v>67</v>
      </c>
      <c r="B73" s="46">
        <v>5.5969916225134178</v>
      </c>
      <c r="C73" s="97">
        <v>99.05431914465855</v>
      </c>
      <c r="D73" s="97">
        <v>144.96805409071527</v>
      </c>
      <c r="E73" s="97">
        <v>6.504945395547157</v>
      </c>
      <c r="F73" s="97">
        <v>111.71986801251929</v>
      </c>
      <c r="G73" s="21">
        <v>34.780145593293703</v>
      </c>
      <c r="H73" s="97">
        <v>152.55174635245842</v>
      </c>
      <c r="I73" s="97">
        <v>99.05431914465855</v>
      </c>
      <c r="J73" s="97">
        <v>12.772587849959853</v>
      </c>
      <c r="K73" s="97">
        <v>6.504945395547157</v>
      </c>
      <c r="L73" s="97">
        <v>10.315500923743564</v>
      </c>
      <c r="M73" s="97">
        <v>34.780145593293703</v>
      </c>
      <c r="N73" s="2">
        <v>-61.728794071357711</v>
      </c>
      <c r="O73" s="97">
        <v>6.6887990438418843</v>
      </c>
      <c r="P73" s="97">
        <v>9.6866765509302937</v>
      </c>
      <c r="Q73" s="97">
        <v>142.99798801961373</v>
      </c>
      <c r="R73" s="97">
        <v>6.3723201619567202</v>
      </c>
      <c r="S73" s="97">
        <v>112.24420456407562</v>
      </c>
      <c r="T73" s="21">
        <v>33.865914405805114</v>
      </c>
      <c r="U73" s="97">
        <v>147.06979317311706</v>
      </c>
      <c r="V73" s="97">
        <v>9.6866765509302937</v>
      </c>
      <c r="W73" s="97">
        <v>11.573397593976269</v>
      </c>
      <c r="X73" s="97">
        <v>6.3723201619567202</v>
      </c>
      <c r="Y73" s="97">
        <v>8.4052470682668421</v>
      </c>
      <c r="Z73" s="19">
        <v>33.865914405805114</v>
      </c>
      <c r="AA73" s="2">
        <v>-38.042185664564514</v>
      </c>
      <c r="AB73" s="62">
        <v>67</v>
      </c>
      <c r="AC73" s="46">
        <v>6.0738042510823629</v>
      </c>
      <c r="AD73" s="97">
        <v>99.170114889599134</v>
      </c>
      <c r="AE73" s="97">
        <v>149.66696869341251</v>
      </c>
      <c r="AF73" s="97">
        <v>6.3493626519881179</v>
      </c>
      <c r="AG73" s="97">
        <v>112.44846551894946</v>
      </c>
      <c r="AH73" s="21">
        <v>31.987362054877842</v>
      </c>
      <c r="AI73" s="97">
        <v>147.74416193961909</v>
      </c>
      <c r="AJ73" s="97">
        <v>99.170114889599134</v>
      </c>
      <c r="AK73" s="97">
        <v>13.942802451934131</v>
      </c>
      <c r="AL73" s="19">
        <v>6.3493626519881179</v>
      </c>
      <c r="AM73" s="97">
        <v>13.511488249596139</v>
      </c>
      <c r="AN73" s="21">
        <v>31.987362054877842</v>
      </c>
      <c r="AO73" s="2">
        <v>-58.90232886125564</v>
      </c>
      <c r="AP73" s="66">
        <v>67</v>
      </c>
      <c r="AQ73" s="97">
        <v>6.5229085515052176</v>
      </c>
      <c r="AR73" s="97">
        <v>99.038966251169228</v>
      </c>
      <c r="AS73" s="97">
        <v>142.85705001471248</v>
      </c>
      <c r="AT73" s="97">
        <v>76.11010097956553</v>
      </c>
      <c r="AU73" s="97">
        <v>111.82890700019303</v>
      </c>
      <c r="AV73" s="21">
        <v>33.491351518972941</v>
      </c>
      <c r="AW73" s="97">
        <v>142.4384647028179</v>
      </c>
      <c r="AX73" s="97">
        <v>99.038966251169228</v>
      </c>
      <c r="AY73" s="97">
        <v>10.026989721131896</v>
      </c>
      <c r="AZ73" s="97">
        <v>76.11010097956553</v>
      </c>
      <c r="BA73" s="97">
        <v>4.1752160993150556</v>
      </c>
      <c r="BB73" s="97">
        <v>33.491351518972941</v>
      </c>
      <c r="BC73" s="2">
        <v>-12.396531914658155</v>
      </c>
      <c r="BD73" s="62">
        <v>67</v>
      </c>
      <c r="BE73" s="97">
        <v>5.4448604006134396</v>
      </c>
      <c r="BF73" s="97">
        <v>99.66597228613017</v>
      </c>
      <c r="BG73" s="97">
        <v>150.00330194827893</v>
      </c>
      <c r="BH73" s="97">
        <v>5.7545079333530538</v>
      </c>
      <c r="BI73" s="97">
        <v>112.66896212420052</v>
      </c>
      <c r="BJ73" s="21">
        <v>34.358776690710037</v>
      </c>
      <c r="BK73" s="97">
        <v>148.01857418367774</v>
      </c>
      <c r="BL73" s="97">
        <v>99.66597228613017</v>
      </c>
      <c r="BM73" s="97">
        <v>13.304453894817096</v>
      </c>
      <c r="BN73" s="97">
        <v>5.7545079333530538</v>
      </c>
      <c r="BO73" s="97">
        <v>7.5199012834333718</v>
      </c>
      <c r="BP73" s="97">
        <v>34.358776690710037</v>
      </c>
      <c r="BQ73" s="2">
        <v>-64.088413911615376</v>
      </c>
      <c r="BR73" s="97">
        <v>6.2821013291684968</v>
      </c>
      <c r="BS73" s="97">
        <v>99.507295601850245</v>
      </c>
      <c r="BT73" s="97">
        <v>148.77322073643856</v>
      </c>
      <c r="BU73" s="97">
        <v>1.2732515817628536</v>
      </c>
      <c r="BV73" s="97">
        <v>112.18438646043612</v>
      </c>
      <c r="BW73" s="21">
        <v>99.895503180779258</v>
      </c>
      <c r="BX73" s="97">
        <v>149.03044420873354</v>
      </c>
      <c r="BY73" s="97">
        <v>99.507295601850245</v>
      </c>
      <c r="BZ73" s="97">
        <v>11.78921133812071</v>
      </c>
      <c r="CA73" s="97">
        <v>1.2732515817628536</v>
      </c>
      <c r="CB73" s="97">
        <v>8.8319125766154443</v>
      </c>
      <c r="CC73" s="97">
        <v>99.895503180779258</v>
      </c>
      <c r="CD73" s="2">
        <v>-72.358026409014172</v>
      </c>
    </row>
    <row r="74" spans="1:82" x14ac:dyDescent="0.25">
      <c r="A74" s="59">
        <v>68</v>
      </c>
      <c r="B74" s="46">
        <v>6.9564380916539648</v>
      </c>
      <c r="C74" s="97">
        <v>100.90859787624964</v>
      </c>
      <c r="D74" s="97">
        <v>149.7323338708745</v>
      </c>
      <c r="E74" s="97">
        <v>6.6199458291514777</v>
      </c>
      <c r="F74" s="97">
        <v>114.25626841734076</v>
      </c>
      <c r="G74" s="21">
        <v>34.288444935303481</v>
      </c>
      <c r="H74" s="97">
        <v>149.2436549404654</v>
      </c>
      <c r="I74" s="97">
        <v>100.90859787624964</v>
      </c>
      <c r="J74" s="97">
        <v>12.869925594745197</v>
      </c>
      <c r="K74" s="97">
        <v>6.6199458291514777</v>
      </c>
      <c r="L74" s="97">
        <v>11.965568272276135</v>
      </c>
      <c r="M74" s="97">
        <v>34.288444935303481</v>
      </c>
      <c r="N74" s="2">
        <v>-58.392384396505619</v>
      </c>
      <c r="O74" s="97">
        <v>4.9743627016218985</v>
      </c>
      <c r="P74" s="97">
        <v>11.378710755137607</v>
      </c>
      <c r="Q74" s="97">
        <v>144.50104760789708</v>
      </c>
      <c r="R74" s="97">
        <v>6.7274959739134532</v>
      </c>
      <c r="S74" s="97">
        <v>112.0366633447973</v>
      </c>
      <c r="T74" s="21">
        <v>32.910387064401789</v>
      </c>
      <c r="U74" s="97">
        <v>144.69014247269823</v>
      </c>
      <c r="V74" s="97">
        <v>11.378710755137607</v>
      </c>
      <c r="W74" s="97">
        <v>12.779615908085148</v>
      </c>
      <c r="X74" s="97">
        <v>6.7274959739134532</v>
      </c>
      <c r="Y74" s="97">
        <v>9.9675503146819278</v>
      </c>
      <c r="Z74" s="19">
        <v>32.910387064401789</v>
      </c>
      <c r="AA74" s="2">
        <v>-36.688828227935375</v>
      </c>
      <c r="AB74" s="62">
        <v>68</v>
      </c>
      <c r="AC74" s="46">
        <v>5.4517779909331212</v>
      </c>
      <c r="AD74" s="97">
        <v>99.594436772611488</v>
      </c>
      <c r="AE74" s="97">
        <v>147.9744865743105</v>
      </c>
      <c r="AF74" s="97">
        <v>6.5732074069735145</v>
      </c>
      <c r="AG74" s="97">
        <v>114.31373171900537</v>
      </c>
      <c r="AH74" s="21">
        <v>35.332612355505518</v>
      </c>
      <c r="AI74" s="97">
        <v>148.06022422063259</v>
      </c>
      <c r="AJ74" s="97">
        <v>99.594436772611488</v>
      </c>
      <c r="AK74" s="97">
        <v>10.86002036393964</v>
      </c>
      <c r="AL74" s="19">
        <v>6.5732074069735145</v>
      </c>
      <c r="AM74" s="97">
        <v>12.776158122691537</v>
      </c>
      <c r="AN74" s="21">
        <v>35.332612355505518</v>
      </c>
      <c r="AO74" s="2">
        <v>-59.880210053659695</v>
      </c>
      <c r="AP74" s="66">
        <v>68</v>
      </c>
      <c r="AQ74" s="97">
        <v>6.4056727546703653</v>
      </c>
      <c r="AR74" s="97">
        <v>99.145258001739165</v>
      </c>
      <c r="AS74" s="97">
        <v>143.92087644365591</v>
      </c>
      <c r="AT74" s="97">
        <v>75.450218664241248</v>
      </c>
      <c r="AU74" s="97">
        <v>112.80256947200709</v>
      </c>
      <c r="AV74" s="21">
        <v>33.026944251047098</v>
      </c>
      <c r="AW74" s="97">
        <v>144.161579691794</v>
      </c>
      <c r="AX74" s="97">
        <v>99.145258001739165</v>
      </c>
      <c r="AY74" s="97">
        <v>11.031066982842749</v>
      </c>
      <c r="AZ74" s="97">
        <v>75.450218664241248</v>
      </c>
      <c r="BA74" s="97">
        <v>3.4439216687981666</v>
      </c>
      <c r="BB74" s="97">
        <v>33.026944251047098</v>
      </c>
      <c r="BC74" s="2">
        <v>-12.845550046326547</v>
      </c>
      <c r="BD74" s="62">
        <v>68</v>
      </c>
      <c r="BE74" s="97">
        <v>5.3896004377310209</v>
      </c>
      <c r="BF74" s="97">
        <v>99.505412151459666</v>
      </c>
      <c r="BG74" s="97">
        <v>147.59444593192288</v>
      </c>
      <c r="BH74" s="97">
        <v>5.8425831205913639</v>
      </c>
      <c r="BI74" s="97">
        <v>114.98680800666936</v>
      </c>
      <c r="BJ74" s="21">
        <v>33.511461795875434</v>
      </c>
      <c r="BK74" s="97">
        <v>150.25967038683072</v>
      </c>
      <c r="BL74" s="97">
        <v>99.505412151459666</v>
      </c>
      <c r="BM74" s="97">
        <v>11.08194002000443</v>
      </c>
      <c r="BN74" s="97">
        <v>5.8425831205913639</v>
      </c>
      <c r="BO74" s="97">
        <v>6.5528022995699979</v>
      </c>
      <c r="BP74" s="97">
        <v>33.511461795875434</v>
      </c>
      <c r="BQ74" s="2">
        <v>-65.070456750124734</v>
      </c>
      <c r="BR74" s="97">
        <v>6.238938682997202</v>
      </c>
      <c r="BS74" s="97">
        <v>98.154262818611954</v>
      </c>
      <c r="BT74" s="97">
        <v>148.13917837217778</v>
      </c>
      <c r="BU74" s="97">
        <v>0.20618923217985996</v>
      </c>
      <c r="BV74" s="97">
        <v>113.84952320609908</v>
      </c>
      <c r="BW74" s="21">
        <v>99.608370513297061</v>
      </c>
      <c r="BX74" s="97">
        <v>148.73582435633185</v>
      </c>
      <c r="BY74" s="97">
        <v>98.154262818611954</v>
      </c>
      <c r="BZ74" s="97">
        <v>10.07005500068059</v>
      </c>
      <c r="CA74" s="97">
        <v>0.20618923217985996</v>
      </c>
      <c r="CB74" s="97">
        <v>6.5573385949625731</v>
      </c>
      <c r="CC74" s="97">
        <v>99.608370513297061</v>
      </c>
      <c r="CD74" s="2">
        <v>-79.382973964169864</v>
      </c>
    </row>
    <row r="75" spans="1:82" x14ac:dyDescent="0.25">
      <c r="A75" s="59">
        <v>69</v>
      </c>
      <c r="B75" s="46">
        <v>5.8496330027475985</v>
      </c>
      <c r="C75" s="97">
        <v>98.705661358156718</v>
      </c>
      <c r="D75" s="97">
        <v>147.53189750933078</v>
      </c>
      <c r="E75" s="97">
        <v>5.2197413277283573</v>
      </c>
      <c r="F75" s="97">
        <v>111.62271525217224</v>
      </c>
      <c r="G75" s="21">
        <v>33.612311209398641</v>
      </c>
      <c r="H75" s="97">
        <v>146.85910963777806</v>
      </c>
      <c r="I75" s="97">
        <v>98.705661358156718</v>
      </c>
      <c r="J75" s="97">
        <v>11.401471001304408</v>
      </c>
      <c r="K75" s="97">
        <v>5.2197413277283573</v>
      </c>
      <c r="L75" s="97">
        <v>2.6840311231058731</v>
      </c>
      <c r="M75" s="97">
        <v>33.612311209398641</v>
      </c>
      <c r="N75" s="2">
        <v>-67.402469129523752</v>
      </c>
      <c r="O75" s="97">
        <v>5.0056259666110972</v>
      </c>
      <c r="P75" s="97">
        <v>11.894892263774425</v>
      </c>
      <c r="Q75" s="97">
        <v>142.17900042408868</v>
      </c>
      <c r="R75" s="97">
        <v>4.6842237954723425</v>
      </c>
      <c r="S75" s="97">
        <v>116.62882304617771</v>
      </c>
      <c r="T75" s="21">
        <v>33.857376800214098</v>
      </c>
      <c r="U75" s="97">
        <v>144.59712630400796</v>
      </c>
      <c r="V75" s="97">
        <v>11.894892263774425</v>
      </c>
      <c r="W75" s="97">
        <v>10.241426003640182</v>
      </c>
      <c r="X75" s="97">
        <v>4.6842237954723425</v>
      </c>
      <c r="Y75" s="97">
        <v>11.022116543542296</v>
      </c>
      <c r="Z75" s="19">
        <v>33.857376800214098</v>
      </c>
      <c r="AA75" s="2">
        <v>-43.691707410481023</v>
      </c>
      <c r="AB75" s="62">
        <v>69</v>
      </c>
      <c r="AC75" s="46">
        <v>5.8461920123680402</v>
      </c>
      <c r="AD75" s="97">
        <v>100.17756549828414</v>
      </c>
      <c r="AE75" s="97">
        <v>147.75384814175064</v>
      </c>
      <c r="AF75" s="97">
        <v>7.4826004015493233</v>
      </c>
      <c r="AG75" s="97">
        <v>115.87966380362258</v>
      </c>
      <c r="AH75" s="21">
        <v>34.339177023701993</v>
      </c>
      <c r="AI75" s="97">
        <v>153.93254433949144</v>
      </c>
      <c r="AJ75" s="97">
        <v>100.17756549828414</v>
      </c>
      <c r="AK75" s="97">
        <v>14.086083350803177</v>
      </c>
      <c r="AL75" s="19">
        <v>7.4826004015493233</v>
      </c>
      <c r="AM75" s="97">
        <v>4.5053680485086858</v>
      </c>
      <c r="AN75" s="21">
        <v>34.339177023701993</v>
      </c>
      <c r="AO75" s="2">
        <v>-62.459746262766672</v>
      </c>
      <c r="AP75" s="66">
        <v>69</v>
      </c>
      <c r="AQ75" s="97">
        <v>6.5984560861978716</v>
      </c>
      <c r="AR75" s="97">
        <v>99.144804570366674</v>
      </c>
      <c r="AS75" s="97">
        <v>144.61105696432796</v>
      </c>
      <c r="AT75" s="97">
        <v>76.641256008095993</v>
      </c>
      <c r="AU75" s="97">
        <v>114.56019036849371</v>
      </c>
      <c r="AV75" s="21">
        <v>34.960691431550444</v>
      </c>
      <c r="AW75" s="97">
        <v>145.83281355353037</v>
      </c>
      <c r="AX75" s="97">
        <v>99.144804570366674</v>
      </c>
      <c r="AY75" s="97">
        <v>12.992031835127571</v>
      </c>
      <c r="AZ75" s="97">
        <v>76.641256008095993</v>
      </c>
      <c r="BA75" s="97">
        <v>2.3589546923362681</v>
      </c>
      <c r="BB75" s="97">
        <v>34.960691431550444</v>
      </c>
      <c r="BC75" s="2">
        <v>-13.207567501310095</v>
      </c>
      <c r="BD75" s="62">
        <v>69</v>
      </c>
      <c r="BE75" s="97">
        <v>6.1004188467524241</v>
      </c>
      <c r="BF75" s="97">
        <v>99.713855239274437</v>
      </c>
      <c r="BG75" s="97">
        <v>147.09817412012623</v>
      </c>
      <c r="BH75" s="97">
        <v>6.360018247715697</v>
      </c>
      <c r="BI75" s="97">
        <v>111.43777549360402</v>
      </c>
      <c r="BJ75" s="21">
        <v>34.846050451935518</v>
      </c>
      <c r="BK75" s="97">
        <v>151.69874387190163</v>
      </c>
      <c r="BL75" s="97">
        <v>99.713855239274437</v>
      </c>
      <c r="BM75" s="97">
        <v>11.270715515968728</v>
      </c>
      <c r="BN75" s="97">
        <v>6.360018247715697</v>
      </c>
      <c r="BO75" s="97">
        <v>8.3294814500525707</v>
      </c>
      <c r="BP75" s="97">
        <v>34.846050451935518</v>
      </c>
      <c r="BQ75" s="2">
        <v>-62.048405329821556</v>
      </c>
      <c r="BR75" s="97">
        <v>5.6381534162303941</v>
      </c>
      <c r="BS75" s="97">
        <v>99.453230853407248</v>
      </c>
      <c r="BT75" s="97">
        <v>148.64026019046489</v>
      </c>
      <c r="BU75" s="97">
        <v>0.73575142573804708</v>
      </c>
      <c r="BV75" s="97">
        <v>113.43279788382799</v>
      </c>
      <c r="BW75" s="21">
        <v>99.259164071419505</v>
      </c>
      <c r="BX75" s="97">
        <v>147.12266493442081</v>
      </c>
      <c r="BY75" s="97">
        <v>99.453230853407248</v>
      </c>
      <c r="BZ75" s="97">
        <v>11.546830766971896</v>
      </c>
      <c r="CA75" s="97">
        <v>0.73575142573804708</v>
      </c>
      <c r="CB75" s="97">
        <v>11.574997259419931</v>
      </c>
      <c r="CC75" s="97">
        <v>99.259164071419505</v>
      </c>
      <c r="CD75" s="2">
        <v>-70.360762997092181</v>
      </c>
    </row>
    <row r="76" spans="1:82" x14ac:dyDescent="0.25">
      <c r="A76" s="59">
        <v>70</v>
      </c>
      <c r="B76" s="46">
        <v>5.5702367442147329</v>
      </c>
      <c r="C76" s="97">
        <v>99.226595862464777</v>
      </c>
      <c r="D76" s="97">
        <v>148.53989574089667</v>
      </c>
      <c r="E76" s="97">
        <v>6.494735914207487</v>
      </c>
      <c r="F76" s="97">
        <v>113.50531355930752</v>
      </c>
      <c r="G76" s="21">
        <v>35.635823242371124</v>
      </c>
      <c r="H76" s="97">
        <v>150.55795318471027</v>
      </c>
      <c r="I76" s="97">
        <v>99.226595862464777</v>
      </c>
      <c r="J76" s="97">
        <v>11.026310477212686</v>
      </c>
      <c r="K76" s="97">
        <v>6.494735914207487</v>
      </c>
      <c r="L76" s="97">
        <v>11.079508156916001</v>
      </c>
      <c r="M76" s="97">
        <v>35.635823242371124</v>
      </c>
      <c r="N76" s="2">
        <v>-60.907180414126366</v>
      </c>
      <c r="O76" s="97">
        <v>5.7288527476757851</v>
      </c>
      <c r="P76" s="97">
        <v>11.432719388632922</v>
      </c>
      <c r="Q76" s="97">
        <v>146.34296609640342</v>
      </c>
      <c r="R76" s="97">
        <v>5.6820140306369344</v>
      </c>
      <c r="S76" s="97">
        <v>111.85724355594822</v>
      </c>
      <c r="T76" s="21">
        <v>34.094754173187297</v>
      </c>
      <c r="U76" s="97">
        <v>141.60797309563594</v>
      </c>
      <c r="V76" s="97">
        <v>11.432719388632922</v>
      </c>
      <c r="W76" s="97">
        <v>13.516640310816095</v>
      </c>
      <c r="X76" s="97">
        <v>5.6820140306369344</v>
      </c>
      <c r="Y76" s="97">
        <v>9.1985667613909001</v>
      </c>
      <c r="Z76" s="19">
        <v>34.094754173187297</v>
      </c>
      <c r="AA76" s="2">
        <v>-40.143936719027856</v>
      </c>
      <c r="AB76" s="62">
        <v>70</v>
      </c>
      <c r="AC76" s="46">
        <v>6.718685095178655</v>
      </c>
      <c r="AD76" s="97">
        <v>99.484806983380707</v>
      </c>
      <c r="AE76" s="97">
        <v>147.39524716974285</v>
      </c>
      <c r="AF76" s="97">
        <v>5.7969387165168316</v>
      </c>
      <c r="AG76" s="97">
        <v>111.41171445485762</v>
      </c>
      <c r="AH76" s="21">
        <v>35.635587424679599</v>
      </c>
      <c r="AI76" s="97">
        <v>152.49128317179827</v>
      </c>
      <c r="AJ76" s="97">
        <v>99.484806983380707</v>
      </c>
      <c r="AK76" s="97">
        <v>10.300917853120392</v>
      </c>
      <c r="AL76" s="19">
        <v>5.7969387165168316</v>
      </c>
      <c r="AM76" s="97">
        <v>10.894753227666691</v>
      </c>
      <c r="AN76" s="21">
        <v>35.635587424679599</v>
      </c>
      <c r="AO76" s="2">
        <v>-61.123928031129225</v>
      </c>
      <c r="AP76" s="66">
        <v>70</v>
      </c>
      <c r="AQ76" s="97">
        <v>6.6856116731609649</v>
      </c>
      <c r="AR76" s="97">
        <v>99.985786762098201</v>
      </c>
      <c r="AS76" s="97">
        <v>143.1037231317957</v>
      </c>
      <c r="AT76" s="97">
        <v>76.57724362478244</v>
      </c>
      <c r="AU76" s="97">
        <v>112.69209493739642</v>
      </c>
      <c r="AV76" s="21">
        <v>34.320095196388593</v>
      </c>
      <c r="AW76" s="97">
        <v>142.76185040681742</v>
      </c>
      <c r="AX76" s="97">
        <v>99.985786762098201</v>
      </c>
      <c r="AY76" s="97">
        <v>15.382352830802905</v>
      </c>
      <c r="AZ76" s="97">
        <v>76.57724362478244</v>
      </c>
      <c r="BA76" s="97">
        <v>2.7003091472949872</v>
      </c>
      <c r="BB76" s="97">
        <v>34.320095196388593</v>
      </c>
      <c r="BC76" s="2">
        <v>-13.242272477357144</v>
      </c>
      <c r="BD76" s="62">
        <v>70</v>
      </c>
      <c r="BE76" s="97">
        <v>5.7148664870927002</v>
      </c>
      <c r="BF76" s="97">
        <v>100.11920615634034</v>
      </c>
      <c r="BG76" s="97">
        <v>147.19691187465276</v>
      </c>
      <c r="BH76" s="97">
        <v>7.1119570242864878</v>
      </c>
      <c r="BI76" s="97">
        <v>113.61656287505214</v>
      </c>
      <c r="BJ76" s="21">
        <v>33.474805071424456</v>
      </c>
      <c r="BK76" s="97">
        <v>147.52947380786236</v>
      </c>
      <c r="BL76" s="97">
        <v>100.11920615634034</v>
      </c>
      <c r="BM76" s="97">
        <v>13.946638481596837</v>
      </c>
      <c r="BN76" s="97">
        <v>7.1119570242864878</v>
      </c>
      <c r="BO76" s="97">
        <v>7.2779173824559891</v>
      </c>
      <c r="BP76" s="97">
        <v>33.474805071424456</v>
      </c>
      <c r="BQ76" s="2">
        <v>-61.066032255000316</v>
      </c>
      <c r="BR76" s="97">
        <v>5.8637469253709176</v>
      </c>
      <c r="BS76" s="97">
        <v>99.370083006219346</v>
      </c>
      <c r="BT76" s="97">
        <v>147.72318779701729</v>
      </c>
      <c r="BU76" s="97">
        <v>1.2707744630773312</v>
      </c>
      <c r="BV76" s="97">
        <v>113.98031243841611</v>
      </c>
      <c r="BW76" s="21">
        <v>99.27705420257827</v>
      </c>
      <c r="BX76" s="97">
        <v>151.56549179303005</v>
      </c>
      <c r="BY76" s="97">
        <v>99.370083006219346</v>
      </c>
      <c r="BZ76" s="97">
        <v>10.608457075248898</v>
      </c>
      <c r="CA76" s="97">
        <v>1.2707744630773312</v>
      </c>
      <c r="CB76" s="97">
        <v>13.906256601204518</v>
      </c>
      <c r="CC76" s="97">
        <v>99.27705420257827</v>
      </c>
      <c r="CD76" s="2">
        <v>-66.417219404613107</v>
      </c>
    </row>
    <row r="77" spans="1:82" x14ac:dyDescent="0.25">
      <c r="A77" s="59">
        <v>71</v>
      </c>
      <c r="B77" s="46">
        <v>5.3523897135197362</v>
      </c>
      <c r="C77" s="97">
        <v>100.14851150572832</v>
      </c>
      <c r="D77" s="97">
        <v>149.00092495761186</v>
      </c>
      <c r="E77" s="97">
        <v>6.6036876607731365</v>
      </c>
      <c r="F77" s="97">
        <v>113.38704939443781</v>
      </c>
      <c r="G77" s="21">
        <v>34.062927200208613</v>
      </c>
      <c r="H77" s="97">
        <v>148.99594568022408</v>
      </c>
      <c r="I77" s="97">
        <v>100.14851150572832</v>
      </c>
      <c r="J77" s="97">
        <v>14.009605931131421</v>
      </c>
      <c r="K77" s="97">
        <v>6.6036876607731365</v>
      </c>
      <c r="L77" s="97">
        <v>8.3626244315032281</v>
      </c>
      <c r="M77" s="97">
        <v>34.062927200208613</v>
      </c>
      <c r="N77" s="2">
        <v>-62.188421721566336</v>
      </c>
      <c r="O77" s="97">
        <v>5.3583414187414835</v>
      </c>
      <c r="P77" s="97">
        <v>11.210892495523771</v>
      </c>
      <c r="Q77" s="97">
        <v>143.40432605219331</v>
      </c>
      <c r="R77" s="97">
        <v>5.8663571530408243</v>
      </c>
      <c r="S77" s="97">
        <v>112.13148507866873</v>
      </c>
      <c r="T77" s="21">
        <v>33.727010107786086</v>
      </c>
      <c r="U77" s="97">
        <v>147.49144875415584</v>
      </c>
      <c r="V77" s="97">
        <v>11.210892495523771</v>
      </c>
      <c r="W77" s="97">
        <v>10.417467978604869</v>
      </c>
      <c r="X77" s="97">
        <v>5.8663571530408243</v>
      </c>
      <c r="Y77" s="97">
        <v>11.562073937202106</v>
      </c>
      <c r="Z77" s="19">
        <v>33.727010107786086</v>
      </c>
      <c r="AA77" s="2">
        <v>-38.37278983779639</v>
      </c>
      <c r="AB77" s="62">
        <v>71</v>
      </c>
      <c r="AC77" s="46">
        <v>5.963871938484365</v>
      </c>
      <c r="AD77" s="97">
        <v>100.54264125938141</v>
      </c>
      <c r="AE77" s="97">
        <v>147.43314019870459</v>
      </c>
      <c r="AF77" s="97">
        <v>6.7815912287326547</v>
      </c>
      <c r="AG77" s="97">
        <v>114.53916780710072</v>
      </c>
      <c r="AH77" s="21">
        <v>32.818169257706273</v>
      </c>
      <c r="AI77" s="97">
        <v>150.74577146789537</v>
      </c>
      <c r="AJ77" s="97">
        <v>100.54264125938141</v>
      </c>
      <c r="AK77" s="97">
        <v>12.343995660477409</v>
      </c>
      <c r="AL77" s="19">
        <v>6.7815912287326547</v>
      </c>
      <c r="AM77" s="97">
        <v>10.067352476217289</v>
      </c>
      <c r="AN77" s="21">
        <v>32.818169257706273</v>
      </c>
      <c r="AO77" s="2">
        <v>-60.585760099188796</v>
      </c>
      <c r="AP77" s="66">
        <v>71</v>
      </c>
      <c r="AQ77" s="97">
        <v>4.8579502397170025</v>
      </c>
      <c r="AR77" s="97">
        <v>99.241532883921053</v>
      </c>
      <c r="AS77" s="97">
        <v>141.99783754485958</v>
      </c>
      <c r="AT77" s="97">
        <v>76.811717173783521</v>
      </c>
      <c r="AU77" s="97">
        <v>111.92402065910146</v>
      </c>
      <c r="AV77" s="21">
        <v>35.294336236732228</v>
      </c>
      <c r="AW77" s="97">
        <v>141.96909216535175</v>
      </c>
      <c r="AX77" s="97">
        <v>99.241532883921053</v>
      </c>
      <c r="AY77" s="97">
        <v>11.220822118274317</v>
      </c>
      <c r="AZ77" s="97">
        <v>76.811717173783521</v>
      </c>
      <c r="BA77" s="97">
        <v>4.5957606239594382</v>
      </c>
      <c r="BB77" s="97">
        <v>35.294336236732228</v>
      </c>
      <c r="BC77" s="2">
        <v>-13.045398678172115</v>
      </c>
      <c r="BD77" s="62">
        <v>71</v>
      </c>
      <c r="BE77" s="97">
        <v>5.6906844876248144</v>
      </c>
      <c r="BF77" s="97">
        <v>99.747014963888361</v>
      </c>
      <c r="BG77" s="97">
        <v>149.89163566586598</v>
      </c>
      <c r="BH77" s="97">
        <v>5.5888778368090204</v>
      </c>
      <c r="BI77" s="97">
        <v>113.10815818561258</v>
      </c>
      <c r="BJ77" s="21">
        <v>34.269059923873591</v>
      </c>
      <c r="BK77" s="97">
        <v>150.62765311270303</v>
      </c>
      <c r="BL77" s="97">
        <v>99.747014963888361</v>
      </c>
      <c r="BM77" s="97">
        <v>11.122683641970866</v>
      </c>
      <c r="BN77" s="97">
        <v>5.5888778368090204</v>
      </c>
      <c r="BO77" s="97">
        <v>11.364405352926624</v>
      </c>
      <c r="BP77" s="97">
        <v>34.269059923873591</v>
      </c>
      <c r="BQ77" s="2">
        <v>-62.457221278209268</v>
      </c>
      <c r="BR77" s="97">
        <v>5.84245964982955</v>
      </c>
      <c r="BS77" s="97">
        <v>99.510121210518548</v>
      </c>
      <c r="BT77" s="97">
        <v>148.28157721424185</v>
      </c>
      <c r="BU77" s="97">
        <v>1.1579702411643205</v>
      </c>
      <c r="BV77" s="97">
        <v>112.81335032436165</v>
      </c>
      <c r="BW77" s="21">
        <v>99.86588770209373</v>
      </c>
      <c r="BX77" s="97">
        <v>152.13591838743829</v>
      </c>
      <c r="BY77" s="97">
        <v>99.510121210518548</v>
      </c>
      <c r="BZ77" s="97">
        <v>11.306977556072734</v>
      </c>
      <c r="CA77" s="97">
        <v>1.1579702411643205</v>
      </c>
      <c r="CB77" s="97">
        <v>13.344990534831611</v>
      </c>
      <c r="CC77" s="97">
        <v>99.86588770209373</v>
      </c>
      <c r="CD77" s="2">
        <v>-67.260641479482828</v>
      </c>
    </row>
    <row r="78" spans="1:82" x14ac:dyDescent="0.25">
      <c r="A78" s="59">
        <v>72</v>
      </c>
      <c r="B78" s="46">
        <v>6.500844050566946</v>
      </c>
      <c r="C78" s="97">
        <v>99.655597257166306</v>
      </c>
      <c r="D78" s="97">
        <v>148.85553263840134</v>
      </c>
      <c r="E78" s="97">
        <v>6.0966677841381323</v>
      </c>
      <c r="F78" s="97">
        <v>111.56983431306675</v>
      </c>
      <c r="G78" s="21">
        <v>33.986233806935772</v>
      </c>
      <c r="H78" s="97">
        <v>148.94637101176679</v>
      </c>
      <c r="I78" s="97">
        <v>99.655597257166306</v>
      </c>
      <c r="J78" s="97">
        <v>14.480663620792203</v>
      </c>
      <c r="K78" s="97">
        <v>6.0966677841381323</v>
      </c>
      <c r="L78" s="97">
        <v>10.048708961501839</v>
      </c>
      <c r="M78" s="97">
        <v>33.986233806935772</v>
      </c>
      <c r="N78" s="2">
        <v>-60.655040041689098</v>
      </c>
      <c r="O78" s="97">
        <v>4.8923754628807439</v>
      </c>
      <c r="P78" s="97">
        <v>10.672212634132643</v>
      </c>
      <c r="Q78" s="97">
        <v>142.88979662565558</v>
      </c>
      <c r="R78" s="97">
        <v>5.7956930006891643</v>
      </c>
      <c r="S78" s="97">
        <v>113.04710273590642</v>
      </c>
      <c r="T78" s="21">
        <v>34.764796131365543</v>
      </c>
      <c r="U78" s="97">
        <v>140.44826163928727</v>
      </c>
      <c r="V78" s="97">
        <v>10.672212634132643</v>
      </c>
      <c r="W78" s="97">
        <v>14.867501653581126</v>
      </c>
      <c r="X78" s="97">
        <v>5.7956930006891643</v>
      </c>
      <c r="Y78" s="97">
        <v>14.366070303554814</v>
      </c>
      <c r="Z78" s="19">
        <v>34.764796131365543</v>
      </c>
      <c r="AA78" s="2">
        <v>-36.706237261885853</v>
      </c>
      <c r="AB78" s="62">
        <v>72</v>
      </c>
      <c r="AC78" s="46">
        <v>5.267353876146144</v>
      </c>
      <c r="AD78" s="97">
        <v>99.850090729980536</v>
      </c>
      <c r="AE78" s="97">
        <v>147.43868873346651</v>
      </c>
      <c r="AF78" s="97">
        <v>5.8371252795949813</v>
      </c>
      <c r="AG78" s="97">
        <v>113.58459622438848</v>
      </c>
      <c r="AH78" s="21">
        <v>34.337927884106278</v>
      </c>
      <c r="AI78" s="97">
        <v>151.75301803561763</v>
      </c>
      <c r="AJ78" s="97">
        <v>99.850090729980536</v>
      </c>
      <c r="AK78" s="97">
        <v>11.703231233686132</v>
      </c>
      <c r="AL78" s="19">
        <v>5.8371252795949813</v>
      </c>
      <c r="AM78" s="97">
        <v>10.275465123140286</v>
      </c>
      <c r="AN78" s="21">
        <v>34.337927884106278</v>
      </c>
      <c r="AO78" s="2">
        <v>-63.507922117051884</v>
      </c>
      <c r="AP78" s="66">
        <v>72</v>
      </c>
      <c r="AQ78" s="97">
        <v>6.5046608818346927</v>
      </c>
      <c r="AR78" s="97">
        <v>98.820768411491301</v>
      </c>
      <c r="AS78" s="97">
        <v>141.02458039905355</v>
      </c>
      <c r="AT78" s="97">
        <v>77.182356501274043</v>
      </c>
      <c r="AU78" s="97">
        <v>111.32974140185989</v>
      </c>
      <c r="AV78" s="21">
        <v>34.921194601086299</v>
      </c>
      <c r="AW78" s="97">
        <v>150.99976372323005</v>
      </c>
      <c r="AX78" s="97">
        <v>98.820768411491301</v>
      </c>
      <c r="AY78" s="97">
        <v>11.207098390191135</v>
      </c>
      <c r="AZ78" s="97">
        <v>77.182356501274043</v>
      </c>
      <c r="BA78" s="97">
        <v>-1.0791421332222679</v>
      </c>
      <c r="BB78" s="97">
        <v>34.921194601086299</v>
      </c>
      <c r="BC78" s="2">
        <v>-14.249479170652794</v>
      </c>
      <c r="BD78" s="62">
        <v>72</v>
      </c>
      <c r="BE78" s="97">
        <v>6.4427365662115657</v>
      </c>
      <c r="BF78" s="97">
        <v>99.650173213321295</v>
      </c>
      <c r="BG78" s="97">
        <v>148.10352619299235</v>
      </c>
      <c r="BH78" s="97">
        <v>6.8062140377942342</v>
      </c>
      <c r="BI78" s="97">
        <v>112.4058859450726</v>
      </c>
      <c r="BJ78" s="21">
        <v>34.225552828883323</v>
      </c>
      <c r="BK78" s="97">
        <v>149.07562106055806</v>
      </c>
      <c r="BL78" s="97">
        <v>99.650173213321295</v>
      </c>
      <c r="BM78" s="97">
        <v>11.107681435866743</v>
      </c>
      <c r="BN78" s="97">
        <v>6.8062140377942342</v>
      </c>
      <c r="BO78" s="97">
        <v>11.619992893124275</v>
      </c>
      <c r="BP78" s="97">
        <v>34.225552828883323</v>
      </c>
      <c r="BQ78" s="2">
        <v>-58.705018374661279</v>
      </c>
      <c r="BR78" s="97">
        <v>6.6686233091852696</v>
      </c>
      <c r="BS78" s="97">
        <v>98.688240070840976</v>
      </c>
      <c r="BT78" s="97">
        <v>149.04997656261077</v>
      </c>
      <c r="BU78" s="97">
        <v>0.95370925242391624</v>
      </c>
      <c r="BV78" s="97">
        <v>113.25859614481823</v>
      </c>
      <c r="BW78" s="21">
        <v>99.549778959605661</v>
      </c>
      <c r="BX78" s="97">
        <v>146.33533327242168</v>
      </c>
      <c r="BY78" s="97">
        <v>98.688240070840976</v>
      </c>
      <c r="BZ78" s="97">
        <v>13.635784363704333</v>
      </c>
      <c r="CA78" s="97">
        <v>0.95370925242391624</v>
      </c>
      <c r="CB78" s="97">
        <v>8.7815994417597505</v>
      </c>
      <c r="CC78" s="97">
        <v>99.549778959605661</v>
      </c>
      <c r="CD78" s="2">
        <v>-72.379719360975955</v>
      </c>
    </row>
    <row r="79" spans="1:82" x14ac:dyDescent="0.25">
      <c r="A79" s="59">
        <v>73</v>
      </c>
      <c r="B79" s="46">
        <v>5.3856389352634224</v>
      </c>
      <c r="C79" s="97">
        <v>99.23669003613648</v>
      </c>
      <c r="D79" s="97">
        <v>149.12754492178729</v>
      </c>
      <c r="E79" s="97">
        <v>6.2532694123062758</v>
      </c>
      <c r="F79" s="97">
        <v>113.16771612492664</v>
      </c>
      <c r="G79" s="21">
        <v>34.177459714210059</v>
      </c>
      <c r="H79" s="97">
        <v>151.51084748768929</v>
      </c>
      <c r="I79" s="97">
        <v>99.23669003613648</v>
      </c>
      <c r="J79" s="97">
        <v>9.8147751806569694</v>
      </c>
      <c r="K79" s="97">
        <v>6.2532694123062758</v>
      </c>
      <c r="L79" s="97">
        <v>6.4074824594782775</v>
      </c>
      <c r="M79" s="97">
        <v>34.177459714210059</v>
      </c>
      <c r="N79" s="2">
        <v>-64.116572734337012</v>
      </c>
      <c r="O79" s="97">
        <v>4.5920854770993449</v>
      </c>
      <c r="P79" s="97">
        <v>11.495982702947041</v>
      </c>
      <c r="Q79" s="97">
        <v>139.83969782377895</v>
      </c>
      <c r="R79" s="97">
        <v>3.5824405310685008</v>
      </c>
      <c r="S79" s="97">
        <v>113.52029080041865</v>
      </c>
      <c r="T79" s="21">
        <v>34.054076926617412</v>
      </c>
      <c r="U79" s="97">
        <v>143.42153012236477</v>
      </c>
      <c r="V79" s="97">
        <v>11.495982702947041</v>
      </c>
      <c r="W79" s="97">
        <v>13.64793589819401</v>
      </c>
      <c r="X79" s="97">
        <v>3.5824405310685008</v>
      </c>
      <c r="Y79" s="97">
        <v>8.2633057275400539</v>
      </c>
      <c r="Z79" s="19">
        <v>34.054076926617412</v>
      </c>
      <c r="AA79" s="2">
        <v>-50.238339064395234</v>
      </c>
      <c r="AB79" s="62">
        <v>73</v>
      </c>
      <c r="AC79" s="46">
        <v>6.8397680109469841</v>
      </c>
      <c r="AD79" s="97">
        <v>99.671244078717081</v>
      </c>
      <c r="AE79" s="97">
        <v>148.44891649356592</v>
      </c>
      <c r="AF79" s="97">
        <v>6.5971380646363329</v>
      </c>
      <c r="AG79" s="97">
        <v>113.73629203203504</v>
      </c>
      <c r="AH79" s="21">
        <v>32.101900948256734</v>
      </c>
      <c r="AI79" s="97">
        <v>151.49029438734271</v>
      </c>
      <c r="AJ79" s="97">
        <v>99.671244078717081</v>
      </c>
      <c r="AK79" s="97">
        <v>10.996159705443207</v>
      </c>
      <c r="AL79" s="19">
        <v>6.5971380646363329</v>
      </c>
      <c r="AM79" s="97">
        <v>9.7251203412167797</v>
      </c>
      <c r="AN79" s="21">
        <v>32.101900948256734</v>
      </c>
      <c r="AO79" s="2">
        <v>-59.749650504047572</v>
      </c>
      <c r="AP79" s="66">
        <v>73</v>
      </c>
      <c r="AQ79" s="97">
        <v>6.2205385539814584</v>
      </c>
      <c r="AR79" s="97">
        <v>99.448196595593387</v>
      </c>
      <c r="AS79" s="97">
        <v>142.09544915047584</v>
      </c>
      <c r="AT79" s="97">
        <v>75.641389604442125</v>
      </c>
      <c r="AU79" s="97">
        <v>112.49112546812239</v>
      </c>
      <c r="AV79" s="21">
        <v>34.132642110021813</v>
      </c>
      <c r="AW79" s="97">
        <v>142.60352823273817</v>
      </c>
      <c r="AX79" s="97">
        <v>99.448196595593387</v>
      </c>
      <c r="AY79" s="97">
        <v>7.9994523134908011</v>
      </c>
      <c r="AZ79" s="97">
        <v>75.641389604442125</v>
      </c>
      <c r="BA79" s="97">
        <v>5.3769846769453338</v>
      </c>
      <c r="BB79" s="97">
        <v>34.132642110021813</v>
      </c>
      <c r="BC79" s="2">
        <v>-12.659294156775537</v>
      </c>
      <c r="BD79" s="62">
        <v>73</v>
      </c>
      <c r="BE79" s="97">
        <v>6.1699721412498123</v>
      </c>
      <c r="BF79" s="97">
        <v>99.405582263237292</v>
      </c>
      <c r="BG79" s="97">
        <v>147.84057148293527</v>
      </c>
      <c r="BH79" s="97">
        <v>5.5758431032462994</v>
      </c>
      <c r="BI79" s="97">
        <v>113.74086855360635</v>
      </c>
      <c r="BJ79" s="21">
        <v>33.687610008321734</v>
      </c>
      <c r="BK79" s="97">
        <v>148.75939965386377</v>
      </c>
      <c r="BL79" s="97">
        <v>99.405582263237292</v>
      </c>
      <c r="BM79" s="97">
        <v>10.180452146679791</v>
      </c>
      <c r="BN79" s="97">
        <v>5.5758431032462994</v>
      </c>
      <c r="BO79" s="97">
        <v>11.897649865719005</v>
      </c>
      <c r="BP79" s="97">
        <v>33.687610008321734</v>
      </c>
      <c r="BQ79" s="2">
        <v>-61.416393491139736</v>
      </c>
      <c r="BR79" s="97">
        <v>5.6882471240918138</v>
      </c>
      <c r="BS79" s="97">
        <v>99.630711620876482</v>
      </c>
      <c r="BT79" s="97">
        <v>148.07568363859627</v>
      </c>
      <c r="BU79" s="97">
        <v>1.3011378817044537</v>
      </c>
      <c r="BV79" s="97">
        <v>115.51386988385036</v>
      </c>
      <c r="BW79" s="21">
        <v>99.574247130345583</v>
      </c>
      <c r="BX79" s="97">
        <v>148.60171192941999</v>
      </c>
      <c r="BY79" s="97">
        <v>99.630711620876482</v>
      </c>
      <c r="BZ79" s="97">
        <v>12.212236766427477</v>
      </c>
      <c r="CA79" s="97">
        <v>1.3011378817044537</v>
      </c>
      <c r="CB79" s="97">
        <v>4.146088512464515</v>
      </c>
      <c r="CC79" s="97">
        <v>99.574247130345583</v>
      </c>
      <c r="CD79" s="2">
        <v>-82.430964226902461</v>
      </c>
    </row>
    <row r="80" spans="1:82" x14ac:dyDescent="0.25">
      <c r="A80" s="59">
        <v>74</v>
      </c>
      <c r="B80" s="46">
        <v>6.5520653563226663</v>
      </c>
      <c r="C80" s="97">
        <v>99.740624908964136</v>
      </c>
      <c r="D80" s="97">
        <v>149.17848271117268</v>
      </c>
      <c r="E80" s="97">
        <v>6.9313710048573203</v>
      </c>
      <c r="F80" s="97">
        <v>114.59441682041758</v>
      </c>
      <c r="G80" s="21">
        <v>34.071413195579161</v>
      </c>
      <c r="H80" s="97">
        <v>150.4246578047576</v>
      </c>
      <c r="I80" s="97">
        <v>99.740624908964136</v>
      </c>
      <c r="J80" s="97">
        <v>14.746399594601417</v>
      </c>
      <c r="K80" s="97">
        <v>6.9313710048573203</v>
      </c>
      <c r="L80" s="97">
        <v>6.6507534736981366</v>
      </c>
      <c r="M80" s="97">
        <v>34.071413195579161</v>
      </c>
      <c r="N80" s="2">
        <v>-60.817880991265604</v>
      </c>
      <c r="O80" s="97">
        <v>5.0452781034038514</v>
      </c>
      <c r="P80" s="97">
        <v>11.964847769867692</v>
      </c>
      <c r="Q80" s="97">
        <v>144.75898440258078</v>
      </c>
      <c r="R80" s="97">
        <v>5.7431245972115841</v>
      </c>
      <c r="S80" s="97">
        <v>113.46794101700031</v>
      </c>
      <c r="T80" s="21">
        <v>34.233868208564999</v>
      </c>
      <c r="U80" s="97">
        <v>146.89820507233338</v>
      </c>
      <c r="V80" s="97">
        <v>11.964847769867692</v>
      </c>
      <c r="W80" s="97">
        <v>12.557552845214715</v>
      </c>
      <c r="X80" s="97">
        <v>5.7431245972115841</v>
      </c>
      <c r="Y80" s="97">
        <v>8.4034779061829035</v>
      </c>
      <c r="Z80" s="19">
        <v>34.233868208564999</v>
      </c>
      <c r="AA80" s="2">
        <v>-41.802450228181669</v>
      </c>
      <c r="AB80" s="62">
        <v>74</v>
      </c>
      <c r="AC80" s="46">
        <v>5.8895922280265616</v>
      </c>
      <c r="AD80" s="97">
        <v>99.51305616855484</v>
      </c>
      <c r="AE80" s="97">
        <v>147.53860626654438</v>
      </c>
      <c r="AF80" s="97">
        <v>6.1104707967020859</v>
      </c>
      <c r="AG80" s="97">
        <v>114.75847659595641</v>
      </c>
      <c r="AH80" s="21">
        <v>33.389073484605106</v>
      </c>
      <c r="AI80" s="97">
        <v>153.3299040452313</v>
      </c>
      <c r="AJ80" s="97">
        <v>99.51305616855484</v>
      </c>
      <c r="AK80" s="97">
        <v>13.233850535247557</v>
      </c>
      <c r="AL80" s="19">
        <v>6.1104707967020859</v>
      </c>
      <c r="AM80" s="97">
        <v>10.881890407740254</v>
      </c>
      <c r="AN80" s="21">
        <v>33.389073484605106</v>
      </c>
      <c r="AO80" s="2">
        <v>-61.92996431852557</v>
      </c>
      <c r="AP80" s="66">
        <v>74</v>
      </c>
      <c r="AQ80" s="97">
        <v>7.4502063822093678</v>
      </c>
      <c r="AR80" s="97">
        <v>98.645971065712075</v>
      </c>
      <c r="AS80" s="97">
        <v>142.72934270643222</v>
      </c>
      <c r="AT80" s="97">
        <v>76.440672992644551</v>
      </c>
      <c r="AU80" s="97">
        <v>113.36856720581517</v>
      </c>
      <c r="AV80" s="21">
        <v>32.949235863089626</v>
      </c>
      <c r="AW80" s="97">
        <v>142.33938637778846</v>
      </c>
      <c r="AX80" s="97">
        <v>98.645971065712075</v>
      </c>
      <c r="AY80" s="97">
        <v>12.862683908807073</v>
      </c>
      <c r="AZ80" s="97">
        <v>76.440672992644551</v>
      </c>
      <c r="BA80" s="97">
        <v>2.5955135154393307</v>
      </c>
      <c r="BB80" s="97">
        <v>32.949235863089626</v>
      </c>
      <c r="BC80" s="2">
        <v>-12.438046235443675</v>
      </c>
      <c r="BD80" s="62">
        <v>74</v>
      </c>
      <c r="BE80" s="97">
        <v>6.1514155822834056</v>
      </c>
      <c r="BF80" s="97">
        <v>100.29472625061011</v>
      </c>
      <c r="BG80" s="97">
        <v>149.54408831511955</v>
      </c>
      <c r="BH80" s="97">
        <v>5.6248979333088833</v>
      </c>
      <c r="BI80" s="97">
        <v>114.64140248849229</v>
      </c>
      <c r="BJ80" s="21">
        <v>33.36818364336257</v>
      </c>
      <c r="BK80" s="97">
        <v>148.10168543288916</v>
      </c>
      <c r="BL80" s="97">
        <v>100.29472625061011</v>
      </c>
      <c r="BM80" s="97">
        <v>13.030392960408864</v>
      </c>
      <c r="BN80" s="97">
        <v>5.6248979333088833</v>
      </c>
      <c r="BO80" s="97">
        <v>8.1791027784822958</v>
      </c>
      <c r="BP80" s="97">
        <v>33.36818364336257</v>
      </c>
      <c r="BQ80" s="2">
        <v>-63.119758677359407</v>
      </c>
      <c r="BR80" s="97">
        <v>6.7807162651012876</v>
      </c>
      <c r="BS80" s="97">
        <v>99.754193333361329</v>
      </c>
      <c r="BT80" s="97">
        <v>147.48860895734666</v>
      </c>
      <c r="BU80" s="97">
        <v>0.27250968404410614</v>
      </c>
      <c r="BV80" s="97">
        <v>113.0149367202787</v>
      </c>
      <c r="BW80" s="21">
        <v>99.566678801935751</v>
      </c>
      <c r="BX80" s="97">
        <v>150.47591349911139</v>
      </c>
      <c r="BY80" s="97">
        <v>99.754193333361329</v>
      </c>
      <c r="BZ80" s="97">
        <v>11.967322254480939</v>
      </c>
      <c r="CA80" s="97">
        <v>0.27250968404410614</v>
      </c>
      <c r="CB80" s="97">
        <v>7.569402438115441</v>
      </c>
      <c r="CC80" s="97">
        <v>99.566678801935751</v>
      </c>
      <c r="CD80" s="2">
        <v>-76.372427631671513</v>
      </c>
    </row>
    <row r="81" spans="1:82" x14ac:dyDescent="0.25">
      <c r="A81" s="59">
        <v>75</v>
      </c>
      <c r="B81" s="46">
        <v>5.780032446924471</v>
      </c>
      <c r="C81" s="97">
        <v>99.331811498112131</v>
      </c>
      <c r="D81" s="97">
        <v>149.77118752258048</v>
      </c>
      <c r="E81" s="97">
        <v>4.3590618193751434</v>
      </c>
      <c r="F81" s="97">
        <v>113.39723170400347</v>
      </c>
      <c r="G81" s="21">
        <v>34.434299908615124</v>
      </c>
      <c r="H81" s="97">
        <v>151.69929463512415</v>
      </c>
      <c r="I81" s="97">
        <v>99.331811498112131</v>
      </c>
      <c r="J81" s="97">
        <v>13.095505660723587</v>
      </c>
      <c r="K81" s="97">
        <v>4.3590618193751434</v>
      </c>
      <c r="L81" s="97">
        <v>8.7473308850524187</v>
      </c>
      <c r="M81" s="97">
        <v>34.434299908615124</v>
      </c>
      <c r="N81" s="2">
        <v>-66.811143076815753</v>
      </c>
      <c r="O81" s="97">
        <v>5.6295377550330166</v>
      </c>
      <c r="P81" s="97">
        <v>12.495422047592674</v>
      </c>
      <c r="Q81" s="97">
        <v>140.61168178201999</v>
      </c>
      <c r="R81" s="97">
        <v>6.0135696954773517</v>
      </c>
      <c r="S81" s="97">
        <v>114.31033187684261</v>
      </c>
      <c r="T81" s="21">
        <v>34.32719483355104</v>
      </c>
      <c r="U81" s="97">
        <v>142.89290941304284</v>
      </c>
      <c r="V81" s="97">
        <v>12.495422047592674</v>
      </c>
      <c r="W81" s="97">
        <v>6.6850024912310744</v>
      </c>
      <c r="X81" s="97">
        <v>6.0135696954773517</v>
      </c>
      <c r="Y81" s="97">
        <v>12.08301243471654</v>
      </c>
      <c r="Z81" s="19">
        <v>34.32719483355104</v>
      </c>
      <c r="AA81" s="2">
        <v>-38.769336272364733</v>
      </c>
      <c r="AB81" s="62">
        <v>75</v>
      </c>
      <c r="AC81" s="46">
        <v>6.0567831645975643</v>
      </c>
      <c r="AD81" s="97">
        <v>99.684198595786214</v>
      </c>
      <c r="AE81" s="97">
        <v>146.78686382847178</v>
      </c>
      <c r="AF81" s="97">
        <v>4.47125938526532</v>
      </c>
      <c r="AG81" s="97">
        <v>112.67402468854512</v>
      </c>
      <c r="AH81" s="21">
        <v>33.690888567101538</v>
      </c>
      <c r="AI81" s="97">
        <v>150.44679570699563</v>
      </c>
      <c r="AJ81" s="97">
        <v>99.684198595786214</v>
      </c>
      <c r="AK81" s="97">
        <v>11.120851752222752</v>
      </c>
      <c r="AL81" s="19">
        <v>4.47125938526532</v>
      </c>
      <c r="AM81" s="97">
        <v>7.5738469243340649</v>
      </c>
      <c r="AN81" s="21">
        <v>33.690888567101538</v>
      </c>
      <c r="AO81" s="2">
        <v>-66.774455120956276</v>
      </c>
      <c r="AP81" s="66">
        <v>75</v>
      </c>
      <c r="AQ81" s="97">
        <v>5.8410420503423799</v>
      </c>
      <c r="AR81" s="97">
        <v>99.464180932638854</v>
      </c>
      <c r="AS81" s="97">
        <v>142.74701971972775</v>
      </c>
      <c r="AT81" s="97">
        <v>73.779646393727845</v>
      </c>
      <c r="AU81" s="97">
        <v>108.73519617811752</v>
      </c>
      <c r="AV81" s="21">
        <v>35.221813501961613</v>
      </c>
      <c r="AW81" s="97">
        <v>143.69666227483694</v>
      </c>
      <c r="AX81" s="97">
        <v>99.464180932638854</v>
      </c>
      <c r="AY81" s="97">
        <v>13.316893587763014</v>
      </c>
      <c r="AZ81" s="97">
        <v>73.779646393727845</v>
      </c>
      <c r="BA81" s="97">
        <v>1.8964184795579835</v>
      </c>
      <c r="BB81" s="97">
        <v>35.221813501961613</v>
      </c>
      <c r="BC81" s="2">
        <v>-14.196032413376086</v>
      </c>
      <c r="BD81" s="62">
        <v>75</v>
      </c>
      <c r="BE81" s="97">
        <v>6.8369076929178849</v>
      </c>
      <c r="BF81" s="97">
        <v>100.33463012117286</v>
      </c>
      <c r="BG81" s="97">
        <v>147.25511606143843</v>
      </c>
      <c r="BH81" s="97">
        <v>8.0947055284616205</v>
      </c>
      <c r="BI81" s="97">
        <v>113.10970991842474</v>
      </c>
      <c r="BJ81" s="21">
        <v>34.167410907923333</v>
      </c>
      <c r="BK81" s="97">
        <v>150.52485525567559</v>
      </c>
      <c r="BL81" s="97">
        <v>100.33463012117286</v>
      </c>
      <c r="BM81" s="97">
        <v>11.770001354314664</v>
      </c>
      <c r="BN81" s="97">
        <v>8.0947055284616205</v>
      </c>
      <c r="BO81" s="97">
        <v>9.8862934950410502</v>
      </c>
      <c r="BP81" s="97">
        <v>34.167410907923333</v>
      </c>
      <c r="BQ81" s="2">
        <v>-57.014563499106984</v>
      </c>
      <c r="BR81" s="97">
        <v>6.4706207914276375</v>
      </c>
      <c r="BS81" s="97">
        <v>100.25202408901843</v>
      </c>
      <c r="BT81" s="97">
        <v>150.43682448704354</v>
      </c>
      <c r="BU81" s="97">
        <v>1.0827590660586937</v>
      </c>
      <c r="BV81" s="97">
        <v>114.70446226552599</v>
      </c>
      <c r="BW81" s="21">
        <v>99.657358901652813</v>
      </c>
      <c r="BX81" s="97">
        <v>151.4473426741668</v>
      </c>
      <c r="BY81" s="97">
        <v>100.25202408901843</v>
      </c>
      <c r="BZ81" s="97">
        <v>10.870253690942402</v>
      </c>
      <c r="CA81" s="97">
        <v>1.0827590660586937</v>
      </c>
      <c r="CB81" s="97">
        <v>-0.22864373304618368</v>
      </c>
      <c r="CC81" s="97">
        <v>99.657358901652813</v>
      </c>
      <c r="CD81" s="2">
        <v>-93.228711490477949</v>
      </c>
    </row>
    <row r="82" spans="1:82" x14ac:dyDescent="0.25">
      <c r="A82" s="59">
        <v>76</v>
      </c>
      <c r="B82" s="46">
        <v>5.7644762336296047</v>
      </c>
      <c r="C82" s="97">
        <v>99.170839979006303</v>
      </c>
      <c r="D82" s="97">
        <v>147.66518289976392</v>
      </c>
      <c r="E82" s="97">
        <v>5.7584201215314321</v>
      </c>
      <c r="F82" s="97">
        <v>113.54655370193271</v>
      </c>
      <c r="G82" s="21">
        <v>34.233586463929583</v>
      </c>
      <c r="H82" s="97">
        <v>149.1378027859692</v>
      </c>
      <c r="I82" s="97">
        <v>99.170839979006303</v>
      </c>
      <c r="J82" s="97">
        <v>13.712641191395857</v>
      </c>
      <c r="K82" s="97">
        <v>5.7584201215314321</v>
      </c>
      <c r="L82" s="97">
        <v>10.400270956475063</v>
      </c>
      <c r="M82" s="97">
        <v>34.233586463929583</v>
      </c>
      <c r="N82" s="2">
        <v>-62.41561719195375</v>
      </c>
      <c r="O82" s="97">
        <v>5.3563916405172547</v>
      </c>
      <c r="P82" s="97">
        <v>10.475839412812169</v>
      </c>
      <c r="Q82" s="97">
        <v>143.0061340582867</v>
      </c>
      <c r="R82" s="97">
        <v>5.5931866548318983</v>
      </c>
      <c r="S82" s="97">
        <v>108.96129697544377</v>
      </c>
      <c r="T82" s="21">
        <v>33.906287413259015</v>
      </c>
      <c r="U82" s="97">
        <v>146.20618817359713</v>
      </c>
      <c r="V82" s="97">
        <v>10.475839412812169</v>
      </c>
      <c r="W82" s="97">
        <v>13.934980674082503</v>
      </c>
      <c r="X82" s="97">
        <v>5.5931866548318983</v>
      </c>
      <c r="Y82" s="97">
        <v>9.81160254573423</v>
      </c>
      <c r="Z82" s="19">
        <v>33.906287413259015</v>
      </c>
      <c r="AA82" s="2">
        <v>-39.622804182311668</v>
      </c>
      <c r="AB82" s="62">
        <v>76</v>
      </c>
      <c r="AC82" s="46">
        <v>6.1519789111039902</v>
      </c>
      <c r="AD82" s="97">
        <v>98.719010760973021</v>
      </c>
      <c r="AE82" s="97">
        <v>148.58886007400625</v>
      </c>
      <c r="AF82" s="97">
        <v>5.6730829352755974</v>
      </c>
      <c r="AG82" s="97">
        <v>111.79724101457363</v>
      </c>
      <c r="AH82" s="21">
        <v>33.382470448376424</v>
      </c>
      <c r="AI82" s="97">
        <v>151.88126385755453</v>
      </c>
      <c r="AJ82" s="97">
        <v>98.719010760973021</v>
      </c>
      <c r="AK82" s="97">
        <v>11.208845828779801</v>
      </c>
      <c r="AL82" s="19">
        <v>5.6730829352755974</v>
      </c>
      <c r="AM82" s="97">
        <v>7.6993067316600756</v>
      </c>
      <c r="AN82" s="21">
        <v>33.382470448376424</v>
      </c>
      <c r="AO82" s="2">
        <v>-63.537601385006973</v>
      </c>
      <c r="AP82" s="66">
        <v>76</v>
      </c>
      <c r="AQ82" s="97">
        <v>6.1582277245872259</v>
      </c>
      <c r="AR82" s="97">
        <v>100.04304533127707</v>
      </c>
      <c r="AS82" s="97">
        <v>145.30643383193501</v>
      </c>
      <c r="AT82" s="97">
        <v>76.030247736529788</v>
      </c>
      <c r="AU82" s="97">
        <v>113.62932072606645</v>
      </c>
      <c r="AV82" s="21">
        <v>33.559515389678978</v>
      </c>
      <c r="AW82" s="97">
        <v>147.15048369021648</v>
      </c>
      <c r="AX82" s="97">
        <v>100.04304533127707</v>
      </c>
      <c r="AY82" s="97">
        <v>12.492712127252915</v>
      </c>
      <c r="AZ82" s="97">
        <v>76.030247736529788</v>
      </c>
      <c r="BA82" s="97">
        <v>1.6732995347404582</v>
      </c>
      <c r="BB82" s="97">
        <v>33.559515389678978</v>
      </c>
      <c r="BC82" s="2">
        <v>-13.466695536767231</v>
      </c>
      <c r="BD82" s="62">
        <v>76</v>
      </c>
      <c r="BE82" s="97">
        <v>5.9517314545223163</v>
      </c>
      <c r="BF82" s="97">
        <v>99.688680743120642</v>
      </c>
      <c r="BG82" s="97">
        <v>150.08548600069864</v>
      </c>
      <c r="BH82" s="97">
        <v>6.4418761277121419</v>
      </c>
      <c r="BI82" s="97">
        <v>114.62408514490286</v>
      </c>
      <c r="BJ82" s="21">
        <v>33.229170929603249</v>
      </c>
      <c r="BK82" s="97">
        <v>152.79394285118335</v>
      </c>
      <c r="BL82" s="97">
        <v>99.688680743120642</v>
      </c>
      <c r="BM82" s="97">
        <v>14.06524111912319</v>
      </c>
      <c r="BN82" s="97">
        <v>6.4418761277121419</v>
      </c>
      <c r="BO82" s="97">
        <v>9.4392180039508649</v>
      </c>
      <c r="BP82" s="97">
        <v>33.229170929603249</v>
      </c>
      <c r="BQ82" s="2">
        <v>-61.550153256944483</v>
      </c>
      <c r="BR82" s="97">
        <v>5.6764595863262519</v>
      </c>
      <c r="BS82" s="97">
        <v>99.245064341860498</v>
      </c>
      <c r="BT82" s="97">
        <v>149.47852741934059</v>
      </c>
      <c r="BU82" s="97">
        <v>1.5645748617366018</v>
      </c>
      <c r="BV82" s="97">
        <v>113.83729233542117</v>
      </c>
      <c r="BW82" s="21">
        <v>99.515612231703628</v>
      </c>
      <c r="BX82" s="97">
        <v>150.87049652357865</v>
      </c>
      <c r="BY82" s="97">
        <v>99.245064341860498</v>
      </c>
      <c r="BZ82" s="97">
        <v>12.610557802663187</v>
      </c>
      <c r="CA82" s="97">
        <v>1.5645748617366018</v>
      </c>
      <c r="CB82" s="97">
        <v>7.0178014173794256</v>
      </c>
      <c r="CC82" s="97">
        <v>99.515612231703628</v>
      </c>
      <c r="CD82" s="2">
        <v>-75.974967746560992</v>
      </c>
    </row>
    <row r="83" spans="1:82" x14ac:dyDescent="0.25">
      <c r="A83" s="59">
        <v>77</v>
      </c>
      <c r="B83" s="46">
        <v>5.6892054262041416</v>
      </c>
      <c r="C83" s="97">
        <v>100.15828856307461</v>
      </c>
      <c r="D83" s="97">
        <v>149.48036896724622</v>
      </c>
      <c r="E83" s="97">
        <v>5.5647403209425619</v>
      </c>
      <c r="F83" s="97">
        <v>113.11212533802687</v>
      </c>
      <c r="G83" s="21">
        <v>35.036477909802848</v>
      </c>
      <c r="H83" s="97">
        <v>148.60968356504711</v>
      </c>
      <c r="I83" s="97">
        <v>100.15828856307461</v>
      </c>
      <c r="J83" s="97">
        <v>12.902468611077474</v>
      </c>
      <c r="K83" s="97">
        <v>5.5647403209425619</v>
      </c>
      <c r="L83" s="97">
        <v>5.6775223632178591</v>
      </c>
      <c r="M83" s="97">
        <v>35.036477909802848</v>
      </c>
      <c r="N83" s="2">
        <v>-65.430661778031649</v>
      </c>
      <c r="O83" s="97">
        <v>5.6820952736605648</v>
      </c>
      <c r="P83" s="97">
        <v>9.0500535431742328</v>
      </c>
      <c r="Q83" s="97">
        <v>138.71818137548578</v>
      </c>
      <c r="R83" s="97">
        <v>6.126317770854981</v>
      </c>
      <c r="S83" s="97">
        <v>113.84292801071271</v>
      </c>
      <c r="T83" s="21">
        <v>33.853540835948337</v>
      </c>
      <c r="U83" s="97">
        <v>145.50084141820923</v>
      </c>
      <c r="V83" s="97">
        <v>9.0500535431742328</v>
      </c>
      <c r="W83" s="97">
        <v>12.873097294083015</v>
      </c>
      <c r="X83" s="97">
        <v>6.126317770854981</v>
      </c>
      <c r="Y83" s="97">
        <v>14.839697409898305</v>
      </c>
      <c r="Z83" s="19">
        <v>33.853540835948337</v>
      </c>
      <c r="AA83" s="2">
        <v>-34.945473086152944</v>
      </c>
      <c r="AB83" s="62">
        <v>77</v>
      </c>
      <c r="AC83" s="46">
        <v>6.0886834068709055</v>
      </c>
      <c r="AD83" s="97">
        <v>99.670764719780564</v>
      </c>
      <c r="AE83" s="97">
        <v>147.81012865224747</v>
      </c>
      <c r="AF83" s="97">
        <v>6.3469389094758801</v>
      </c>
      <c r="AG83" s="97">
        <v>111.09368091978257</v>
      </c>
      <c r="AH83" s="21">
        <v>32.799520992730905</v>
      </c>
      <c r="AI83" s="97">
        <v>149.55866837549129</v>
      </c>
      <c r="AJ83" s="97">
        <v>99.670764719780564</v>
      </c>
      <c r="AK83" s="97">
        <v>10.377201151046922</v>
      </c>
      <c r="AL83" s="19">
        <v>6.3469389094758801</v>
      </c>
      <c r="AM83" s="97">
        <v>9.3161614157814849</v>
      </c>
      <c r="AN83" s="21">
        <v>32.799520992730905</v>
      </c>
      <c r="AO83" s="2">
        <v>-61.157855463898976</v>
      </c>
      <c r="AP83" s="66">
        <v>77</v>
      </c>
      <c r="AQ83" s="97">
        <v>6.7272614077794355</v>
      </c>
      <c r="AR83" s="97">
        <v>99.474979565626356</v>
      </c>
      <c r="AS83" s="97">
        <v>139.941404065809</v>
      </c>
      <c r="AT83" s="97">
        <v>77.044450873813688</v>
      </c>
      <c r="AU83" s="97">
        <v>112.84478670967627</v>
      </c>
      <c r="AV83" s="21">
        <v>35.18474674391156</v>
      </c>
      <c r="AW83" s="97">
        <v>147.91760347847497</v>
      </c>
      <c r="AX83" s="97">
        <v>99.474979565626356</v>
      </c>
      <c r="AY83" s="97">
        <v>12.004284488600728</v>
      </c>
      <c r="AZ83" s="97">
        <v>77.044450873813688</v>
      </c>
      <c r="BA83" s="97">
        <v>7.2147623263249701</v>
      </c>
      <c r="BB83" s="97">
        <v>35.18474674391156</v>
      </c>
      <c r="BC83" s="2">
        <v>-13.670198597640638</v>
      </c>
      <c r="BD83" s="62">
        <v>77</v>
      </c>
      <c r="BE83" s="97">
        <v>5.5330067481295968</v>
      </c>
      <c r="BF83" s="97">
        <v>99.868424100742558</v>
      </c>
      <c r="BG83" s="97">
        <v>148.55576056472032</v>
      </c>
      <c r="BH83" s="97">
        <v>5.4331039918384985</v>
      </c>
      <c r="BI83" s="97">
        <v>113.49881966262778</v>
      </c>
      <c r="BJ83" s="21">
        <v>35.051078558624106</v>
      </c>
      <c r="BK83" s="97">
        <v>149.4301874285498</v>
      </c>
      <c r="BL83" s="97">
        <v>99.868424100742558</v>
      </c>
      <c r="BM83" s="97">
        <v>11.447400295648993</v>
      </c>
      <c r="BN83" s="97">
        <v>5.4331039918384985</v>
      </c>
      <c r="BO83" s="97">
        <v>13.962959330678562</v>
      </c>
      <c r="BP83" s="97">
        <v>35.051078558624106</v>
      </c>
      <c r="BQ83" s="2">
        <v>-61.668755068581653</v>
      </c>
      <c r="BR83" s="97">
        <v>6.4365658912607966</v>
      </c>
      <c r="BS83" s="97">
        <v>99.705773069327194</v>
      </c>
      <c r="BT83" s="97">
        <v>147.9835058297632</v>
      </c>
      <c r="BU83" s="97">
        <v>1.328366969333866</v>
      </c>
      <c r="BV83" s="97">
        <v>112.94208345579541</v>
      </c>
      <c r="BW83" s="21">
        <v>99.25535447203292</v>
      </c>
      <c r="BX83" s="97">
        <v>149.63201598583919</v>
      </c>
      <c r="BY83" s="97">
        <v>99.705773069327194</v>
      </c>
      <c r="BZ83" s="97">
        <v>11.970407010981171</v>
      </c>
      <c r="CA83" s="97">
        <v>1.328366969333866</v>
      </c>
      <c r="CB83" s="97">
        <v>14.340148937201334</v>
      </c>
      <c r="CC83" s="97">
        <v>99.25535447203292</v>
      </c>
      <c r="CD83" s="2">
        <v>-64.840642526594976</v>
      </c>
    </row>
    <row r="84" spans="1:82" x14ac:dyDescent="0.25">
      <c r="A84" s="59">
        <v>78</v>
      </c>
      <c r="B84" s="46">
        <v>6.5880268507319606</v>
      </c>
      <c r="C84" s="97">
        <v>99.565919776429666</v>
      </c>
      <c r="D84" s="97">
        <v>148.74848856455787</v>
      </c>
      <c r="E84" s="97">
        <v>5.7347344972902787</v>
      </c>
      <c r="F84" s="97">
        <v>112.59744438253621</v>
      </c>
      <c r="G84" s="21">
        <v>34.126019312177242</v>
      </c>
      <c r="H84" s="97">
        <v>152.44253829980667</v>
      </c>
      <c r="I84" s="97">
        <v>99.565919776429666</v>
      </c>
      <c r="J84" s="97">
        <v>11.732267859211643</v>
      </c>
      <c r="K84" s="97">
        <v>5.7347344972902787</v>
      </c>
      <c r="L84" s="97">
        <v>11.315514195744131</v>
      </c>
      <c r="M84" s="97">
        <v>34.126019312177242</v>
      </c>
      <c r="N84" s="2">
        <v>-61.190227013597116</v>
      </c>
      <c r="O84" s="97">
        <v>6.0287767748727363</v>
      </c>
      <c r="P84" s="97">
        <v>11.159105859127664</v>
      </c>
      <c r="Q84" s="97">
        <v>144.695876856789</v>
      </c>
      <c r="R84" s="97">
        <v>7.0923404562911321</v>
      </c>
      <c r="S84" s="97">
        <v>114.1295877501163</v>
      </c>
      <c r="T84" s="21">
        <v>33.641269607868246</v>
      </c>
      <c r="U84" s="97">
        <v>146.40138585251398</v>
      </c>
      <c r="V84" s="97">
        <v>11.159105859127664</v>
      </c>
      <c r="W84" s="97">
        <v>12.801288335079082</v>
      </c>
      <c r="X84" s="97">
        <v>7.0923404562911321</v>
      </c>
      <c r="Y84" s="97">
        <v>7.5926943972596312</v>
      </c>
      <c r="Z84" s="19">
        <v>33.641269607868246</v>
      </c>
      <c r="AA84" s="2">
        <v>-37.538969258179542</v>
      </c>
      <c r="AB84" s="62">
        <v>78</v>
      </c>
      <c r="AC84" s="46">
        <v>6.2116136400908593</v>
      </c>
      <c r="AD84" s="97">
        <v>99.628439998817882</v>
      </c>
      <c r="AE84" s="97">
        <v>148.47146752309899</v>
      </c>
      <c r="AF84" s="97">
        <v>5.4048586420196525</v>
      </c>
      <c r="AG84" s="97">
        <v>112.12098067020524</v>
      </c>
      <c r="AH84" s="21">
        <v>33.680053991889032</v>
      </c>
      <c r="AI84" s="97">
        <v>149.71344336152492</v>
      </c>
      <c r="AJ84" s="97">
        <v>99.628439998817882</v>
      </c>
      <c r="AK84" s="97">
        <v>10.201963757232468</v>
      </c>
      <c r="AL84" s="19">
        <v>5.4048586420196525</v>
      </c>
      <c r="AM84" s="97">
        <v>3.3122978960267817</v>
      </c>
      <c r="AN84" s="21">
        <v>33.680053991889032</v>
      </c>
      <c r="AO84" s="2">
        <v>-66.332995460325236</v>
      </c>
      <c r="AP84" s="66">
        <v>78</v>
      </c>
      <c r="AQ84" s="97">
        <v>6.8187500349629353</v>
      </c>
      <c r="AR84" s="97">
        <v>98.688811061156343</v>
      </c>
      <c r="AS84" s="97">
        <v>142.46765736789646</v>
      </c>
      <c r="AT84" s="97">
        <v>76.428342705581883</v>
      </c>
      <c r="AU84" s="97">
        <v>110.84359225987011</v>
      </c>
      <c r="AV84" s="21">
        <v>34.951047253033522</v>
      </c>
      <c r="AW84" s="97">
        <v>141.72889006941702</v>
      </c>
      <c r="AX84" s="97">
        <v>98.688811061156343</v>
      </c>
      <c r="AY84" s="97">
        <v>9.4544214098815917</v>
      </c>
      <c r="AZ84" s="97">
        <v>76.428342705581883</v>
      </c>
      <c r="BA84" s="97">
        <v>1.4515034007303937</v>
      </c>
      <c r="BB84" s="97">
        <v>34.951047253033522</v>
      </c>
      <c r="BC84" s="2">
        <v>-12.457261995268391</v>
      </c>
      <c r="BD84" s="62">
        <v>78</v>
      </c>
      <c r="BE84" s="97">
        <v>5.8443809388878893</v>
      </c>
      <c r="BF84" s="97">
        <v>99.776573613034458</v>
      </c>
      <c r="BG84" s="97">
        <v>146.16554116314103</v>
      </c>
      <c r="BH84" s="97">
        <v>6.1819031178332162</v>
      </c>
      <c r="BI84" s="97">
        <v>113.32737267618558</v>
      </c>
      <c r="BJ84" s="21">
        <v>34.730629771024432</v>
      </c>
      <c r="BK84" s="97">
        <v>150.4079354123273</v>
      </c>
      <c r="BL84" s="97">
        <v>99.776573613034458</v>
      </c>
      <c r="BM84" s="97">
        <v>12.741996089072749</v>
      </c>
      <c r="BN84" s="97">
        <v>6.1819031178332162</v>
      </c>
      <c r="BO84" s="97">
        <v>13.881998595856913</v>
      </c>
      <c r="BP84" s="97">
        <v>34.730629771024432</v>
      </c>
      <c r="BQ84" s="2">
        <v>-60.087581891547345</v>
      </c>
      <c r="BR84" s="97">
        <v>5.3239367263404631</v>
      </c>
      <c r="BS84" s="97">
        <v>99.092815185764152</v>
      </c>
      <c r="BT84" s="97">
        <v>149.40438669018943</v>
      </c>
      <c r="BU84" s="97">
        <v>1.1921898236198503</v>
      </c>
      <c r="BV84" s="97">
        <v>113.79124071620582</v>
      </c>
      <c r="BW84" s="21">
        <v>99.486428462140609</v>
      </c>
      <c r="BX84" s="97">
        <v>149.76122494794427</v>
      </c>
      <c r="BY84" s="97">
        <v>99.092815185764152</v>
      </c>
      <c r="BZ84" s="97">
        <v>12.530884024642205</v>
      </c>
      <c r="CA84" s="97">
        <v>1.1921898236198503</v>
      </c>
      <c r="CB84" s="97">
        <v>5.44906319967426</v>
      </c>
      <c r="CC84" s="97">
        <v>99.486428462140609</v>
      </c>
      <c r="CD84" s="2">
        <v>-80.627349766444127</v>
      </c>
    </row>
    <row r="85" spans="1:82" x14ac:dyDescent="0.25">
      <c r="A85" s="59">
        <v>79</v>
      </c>
      <c r="B85" s="46">
        <v>6.6257283478730882</v>
      </c>
      <c r="C85" s="97">
        <v>99.615177216746972</v>
      </c>
      <c r="D85" s="97">
        <v>146.76977278043063</v>
      </c>
      <c r="E85" s="97">
        <v>5.8274564503161406</v>
      </c>
      <c r="F85" s="97">
        <v>115.95380386857141</v>
      </c>
      <c r="G85" s="21">
        <v>34.767392828683185</v>
      </c>
      <c r="H85" s="97">
        <v>155.46654658573144</v>
      </c>
      <c r="I85" s="97">
        <v>99.615177216746972</v>
      </c>
      <c r="J85" s="97">
        <v>10.325236132008424</v>
      </c>
      <c r="K85" s="97">
        <v>5.8274564503161406</v>
      </c>
      <c r="L85" s="97">
        <v>6.4934804427333104</v>
      </c>
      <c r="M85" s="97">
        <v>34.767392828683185</v>
      </c>
      <c r="N85" s="2">
        <v>-64.108494749326596</v>
      </c>
      <c r="O85" s="97">
        <v>6.1615442468594779</v>
      </c>
      <c r="P85" s="97">
        <v>9.9808068979332667</v>
      </c>
      <c r="Q85" s="97">
        <v>141.5534720002054</v>
      </c>
      <c r="R85" s="97">
        <v>6.6810296025808862</v>
      </c>
      <c r="S85" s="97">
        <v>112.59120592809153</v>
      </c>
      <c r="T85" s="21">
        <v>33.375982174300653</v>
      </c>
      <c r="U85" s="97">
        <v>145.92242356898595</v>
      </c>
      <c r="V85" s="97">
        <v>9.9808068979332667</v>
      </c>
      <c r="W85" s="97">
        <v>15.822704248285383</v>
      </c>
      <c r="X85" s="97">
        <v>6.6810296025808862</v>
      </c>
      <c r="Y85" s="97">
        <v>8.0521307355921277</v>
      </c>
      <c r="Z85" s="19">
        <v>33.375982174300653</v>
      </c>
      <c r="AA85" s="2">
        <v>-37.824273359898136</v>
      </c>
      <c r="AB85" s="62">
        <v>79</v>
      </c>
      <c r="AC85" s="46">
        <v>5.6277680417377098</v>
      </c>
      <c r="AD85" s="97">
        <v>100.13115904448726</v>
      </c>
      <c r="AE85" s="97">
        <v>148.28551909426776</v>
      </c>
      <c r="AF85" s="97">
        <v>5.70508640474086</v>
      </c>
      <c r="AG85" s="97">
        <v>112.81499402480712</v>
      </c>
      <c r="AH85" s="21">
        <v>32.833517801148233</v>
      </c>
      <c r="AI85" s="97">
        <v>147.22079348573166</v>
      </c>
      <c r="AJ85" s="97">
        <v>100.13115904448726</v>
      </c>
      <c r="AK85" s="97">
        <v>8.6705767678241283</v>
      </c>
      <c r="AL85" s="19">
        <v>5.70508640474086</v>
      </c>
      <c r="AM85" s="97">
        <v>9.4572792455638268</v>
      </c>
      <c r="AN85" s="21">
        <v>32.833517801148233</v>
      </c>
      <c r="AO85" s="2">
        <v>-62.92284293559144</v>
      </c>
      <c r="AP85" s="66">
        <v>79</v>
      </c>
      <c r="AQ85" s="97">
        <v>5.9238154321732868</v>
      </c>
      <c r="AR85" s="97">
        <v>99.320266637625252</v>
      </c>
      <c r="AS85" s="97">
        <v>142.90137742887154</v>
      </c>
      <c r="AT85" s="97">
        <v>76.669827754086384</v>
      </c>
      <c r="AU85" s="97">
        <v>113.19670017561874</v>
      </c>
      <c r="AV85" s="21">
        <v>35.077000708105835</v>
      </c>
      <c r="AW85" s="97">
        <v>147.3348156471871</v>
      </c>
      <c r="AX85" s="97">
        <v>99.320266637625252</v>
      </c>
      <c r="AY85" s="97">
        <v>13.291472242529979</v>
      </c>
      <c r="AZ85" s="97">
        <v>76.669827754086384</v>
      </c>
      <c r="BA85" s="97">
        <v>0.55863251590212126</v>
      </c>
      <c r="BB85" s="97">
        <v>35.077000708105835</v>
      </c>
      <c r="BC85" s="2">
        <v>-14.008682659765961</v>
      </c>
      <c r="BD85" s="62">
        <v>79</v>
      </c>
      <c r="BE85" s="97">
        <v>6.0986546165010038</v>
      </c>
      <c r="BF85" s="97">
        <v>99.32848214783499</v>
      </c>
      <c r="BG85" s="97">
        <v>148.56019148676694</v>
      </c>
      <c r="BH85" s="97">
        <v>5.5345852642135887</v>
      </c>
      <c r="BI85" s="97">
        <v>113.44982873275352</v>
      </c>
      <c r="BJ85" s="21">
        <v>33.754261039500797</v>
      </c>
      <c r="BK85" s="97">
        <v>149.60435334243823</v>
      </c>
      <c r="BL85" s="97">
        <v>99.32848214783499</v>
      </c>
      <c r="BM85" s="97">
        <v>14.842776574167548</v>
      </c>
      <c r="BN85" s="97">
        <v>5.5345852642135887</v>
      </c>
      <c r="BO85" s="97">
        <v>10.301429813838659</v>
      </c>
      <c r="BP85" s="97">
        <v>33.754261039500797</v>
      </c>
      <c r="BQ85" s="2">
        <v>-62.471850659502472</v>
      </c>
      <c r="BR85" s="97">
        <v>5.6902241603600547</v>
      </c>
      <c r="BS85" s="97">
        <v>98.655138715922249</v>
      </c>
      <c r="BT85" s="97">
        <v>148.54359776537046</v>
      </c>
      <c r="BU85" s="97">
        <v>0.66646115016957963</v>
      </c>
      <c r="BV85" s="97">
        <v>114.23496361755895</v>
      </c>
      <c r="BW85" s="21">
        <v>99.777233162036424</v>
      </c>
      <c r="BX85" s="97">
        <v>151.04039167942889</v>
      </c>
      <c r="BY85" s="97">
        <v>98.655138715922249</v>
      </c>
      <c r="BZ85" s="97">
        <v>11.331207122247433</v>
      </c>
      <c r="CA85" s="97">
        <v>0.66646115016957963</v>
      </c>
      <c r="CB85" s="97">
        <v>14.451439215107925</v>
      </c>
      <c r="CC85" s="97">
        <v>99.777233162036424</v>
      </c>
      <c r="CD85" s="2">
        <v>-66.939570536674097</v>
      </c>
    </row>
    <row r="86" spans="1:82" x14ac:dyDescent="0.25">
      <c r="A86" s="59">
        <v>80</v>
      </c>
      <c r="B86" s="46">
        <v>5.7832644312200934</v>
      </c>
      <c r="C86" s="97">
        <v>99.779497191418386</v>
      </c>
      <c r="D86" s="97">
        <v>147.39381580868499</v>
      </c>
      <c r="E86" s="97">
        <v>5.5891761483044426</v>
      </c>
      <c r="F86" s="97">
        <v>112.70479393802627</v>
      </c>
      <c r="G86" s="21">
        <v>34.314110237361611</v>
      </c>
      <c r="H86" s="97">
        <v>149.55328659668561</v>
      </c>
      <c r="I86" s="97">
        <v>99.779497191418386</v>
      </c>
      <c r="J86" s="97">
        <v>11.242180657881327</v>
      </c>
      <c r="K86" s="97">
        <v>5.5891761483044426</v>
      </c>
      <c r="L86" s="97">
        <v>10.341856997634096</v>
      </c>
      <c r="M86" s="97">
        <v>34.314110237361611</v>
      </c>
      <c r="N86" s="2">
        <v>-62.885613224100048</v>
      </c>
      <c r="O86" s="97">
        <v>5.7248263569617794</v>
      </c>
      <c r="P86" s="97">
        <v>10.844958407916927</v>
      </c>
      <c r="Q86" s="97">
        <v>143.05862217561997</v>
      </c>
      <c r="R86" s="97">
        <v>3.5206204768267653</v>
      </c>
      <c r="S86" s="97">
        <v>115.82149402066082</v>
      </c>
      <c r="T86" s="21">
        <v>34.439702056953585</v>
      </c>
      <c r="U86" s="97">
        <v>143.57306502838171</v>
      </c>
      <c r="V86" s="97">
        <v>10.844958407916927</v>
      </c>
      <c r="W86" s="97">
        <v>13.183928420703539</v>
      </c>
      <c r="X86" s="97">
        <v>3.5206204768267653</v>
      </c>
      <c r="Y86" s="97">
        <v>10.920194613631518</v>
      </c>
      <c r="Z86" s="19">
        <v>34.439702056953585</v>
      </c>
      <c r="AA86" s="2">
        <v>-47.19080810813071</v>
      </c>
      <c r="AB86" s="62">
        <v>80</v>
      </c>
      <c r="AC86" s="46">
        <v>5.9780187770915738</v>
      </c>
      <c r="AD86" s="97">
        <v>100.09102410134949</v>
      </c>
      <c r="AE86" s="97">
        <v>147.19890545957932</v>
      </c>
      <c r="AF86" s="97">
        <v>6.9000549639261539</v>
      </c>
      <c r="AG86" s="97">
        <v>113.02077561047302</v>
      </c>
      <c r="AH86" s="21">
        <v>32.564791297680493</v>
      </c>
      <c r="AI86" s="97">
        <v>149.78030246443382</v>
      </c>
      <c r="AJ86" s="97">
        <v>100.09102410134949</v>
      </c>
      <c r="AK86" s="97">
        <v>12.150361492361538</v>
      </c>
      <c r="AL86" s="19">
        <v>6.9000549639261539</v>
      </c>
      <c r="AM86" s="97">
        <v>10.622224111178941</v>
      </c>
      <c r="AN86" s="21">
        <v>32.564791297680493</v>
      </c>
      <c r="AO86" s="2">
        <v>-59.834783889877244</v>
      </c>
      <c r="AP86" s="66">
        <v>80</v>
      </c>
      <c r="AQ86" s="97">
        <v>6.0920008139218629</v>
      </c>
      <c r="AR86" s="97">
        <v>99.229399008093978</v>
      </c>
      <c r="AS86" s="97">
        <v>143.63688012357682</v>
      </c>
      <c r="AT86" s="97">
        <v>78.827763564971889</v>
      </c>
      <c r="AU86" s="97">
        <v>111.40621819236995</v>
      </c>
      <c r="AV86" s="21">
        <v>34.204360674638934</v>
      </c>
      <c r="AW86" s="97">
        <v>140.49694993591822</v>
      </c>
      <c r="AX86" s="97">
        <v>99.229399008093978</v>
      </c>
      <c r="AY86" s="97">
        <v>9.8874867207871091</v>
      </c>
      <c r="AZ86" s="97">
        <v>78.827763564971889</v>
      </c>
      <c r="BA86" s="97">
        <v>1.2901875678290402</v>
      </c>
      <c r="BB86" s="97">
        <v>34.204360674638934</v>
      </c>
      <c r="BC86" s="2">
        <v>-11.576003043062121</v>
      </c>
      <c r="BD86" s="62">
        <v>80</v>
      </c>
      <c r="BE86" s="97">
        <v>5.9385624213429118</v>
      </c>
      <c r="BF86" s="97">
        <v>99.244764247417777</v>
      </c>
      <c r="BG86" s="97">
        <v>149.44892964156796</v>
      </c>
      <c r="BH86" s="97">
        <v>6.1341026125749893</v>
      </c>
      <c r="BI86" s="97">
        <v>114.0025463846049</v>
      </c>
      <c r="BJ86" s="21">
        <v>33.806990539137495</v>
      </c>
      <c r="BK86" s="97">
        <v>153.08593456605993</v>
      </c>
      <c r="BL86" s="97">
        <v>99.244764247417777</v>
      </c>
      <c r="BM86" s="97">
        <v>11.500928947484365</v>
      </c>
      <c r="BN86" s="97">
        <v>6.1341026125749893</v>
      </c>
      <c r="BO86" s="97">
        <v>13.088631569899613</v>
      </c>
      <c r="BP86" s="97">
        <v>33.806990539137495</v>
      </c>
      <c r="BQ86" s="2">
        <v>-60.494450427714291</v>
      </c>
      <c r="BR86" s="97">
        <v>6.1144082802550024</v>
      </c>
      <c r="BS86" s="97">
        <v>99.069651568803181</v>
      </c>
      <c r="BT86" s="97">
        <v>148.32514587974904</v>
      </c>
      <c r="BU86" s="97">
        <v>0.47829890660161756</v>
      </c>
      <c r="BV86" s="97">
        <v>114.96311527200685</v>
      </c>
      <c r="BW86" s="21">
        <v>99.331150597812496</v>
      </c>
      <c r="BX86" s="97">
        <v>147.43276944020309</v>
      </c>
      <c r="BY86" s="97">
        <v>99.069651568803181</v>
      </c>
      <c r="BZ86" s="97">
        <v>11.824015726323422</v>
      </c>
      <c r="CA86" s="97">
        <v>0.47829890660161756</v>
      </c>
      <c r="CB86" s="97">
        <v>10.761120020344585</v>
      </c>
      <c r="CC86" s="97">
        <v>99.331150597812496</v>
      </c>
      <c r="CD86" s="2">
        <v>-71.586344449929229</v>
      </c>
    </row>
    <row r="87" spans="1:82" x14ac:dyDescent="0.25">
      <c r="A87" s="59">
        <v>81</v>
      </c>
      <c r="B87" s="46">
        <v>5.8710194050700393</v>
      </c>
      <c r="C87" s="97">
        <v>100.00912226925716</v>
      </c>
      <c r="D87" s="97">
        <v>148.62244677141391</v>
      </c>
      <c r="E87" s="97">
        <v>4.6306630856814008</v>
      </c>
      <c r="F87" s="97">
        <v>114.56885163992779</v>
      </c>
      <c r="G87" s="21">
        <v>34.319671729184741</v>
      </c>
      <c r="H87" s="97">
        <v>147.67405454714392</v>
      </c>
      <c r="I87" s="97">
        <v>100.00912226925716</v>
      </c>
      <c r="J87" s="97">
        <v>13.879456044965716</v>
      </c>
      <c r="K87" s="97">
        <v>4.6306630856814008</v>
      </c>
      <c r="L87" s="97">
        <v>11.446184394507807</v>
      </c>
      <c r="M87" s="97">
        <v>34.319671729184741</v>
      </c>
      <c r="N87" s="2">
        <v>-64.117028458789036</v>
      </c>
      <c r="O87" s="97">
        <v>5.5288692315267012</v>
      </c>
      <c r="P87" s="97">
        <v>9.6243289234316656</v>
      </c>
      <c r="Q87" s="97">
        <v>141.84336278834377</v>
      </c>
      <c r="R87" s="97">
        <v>5.1689250090586647</v>
      </c>
      <c r="S87" s="97">
        <v>112.65689839869984</v>
      </c>
      <c r="T87" s="21">
        <v>34.313425522022825</v>
      </c>
      <c r="U87" s="97">
        <v>144.18903326825341</v>
      </c>
      <c r="V87" s="97">
        <v>9.6243289234316656</v>
      </c>
      <c r="W87" s="97">
        <v>10.50030963954141</v>
      </c>
      <c r="X87" s="97">
        <v>5.1689250090586647</v>
      </c>
      <c r="Y87" s="97">
        <v>10.04165046923344</v>
      </c>
      <c r="Z87" s="19">
        <v>34.313425522022825</v>
      </c>
      <c r="AA87" s="2">
        <v>-40.958886409880833</v>
      </c>
      <c r="AB87" s="62">
        <v>81</v>
      </c>
      <c r="AC87" s="46">
        <v>5.7401950522053511</v>
      </c>
      <c r="AD87" s="97">
        <v>99.916446346792355</v>
      </c>
      <c r="AE87" s="97">
        <v>147.62926881978765</v>
      </c>
      <c r="AF87" s="97">
        <v>6.0354897840110251</v>
      </c>
      <c r="AG87" s="97">
        <v>112.66033290800061</v>
      </c>
      <c r="AH87" s="21">
        <v>33.524020306028625</v>
      </c>
      <c r="AI87" s="97">
        <v>149.17079422923257</v>
      </c>
      <c r="AJ87" s="97">
        <v>99.916446346792355</v>
      </c>
      <c r="AK87" s="97">
        <v>12.064743656462763</v>
      </c>
      <c r="AL87" s="19">
        <v>6.0354897840110251</v>
      </c>
      <c r="AM87" s="97">
        <v>10.14040138742182</v>
      </c>
      <c r="AN87" s="21">
        <v>33.524020306028625</v>
      </c>
      <c r="AO87" s="2">
        <v>-62.021297968376452</v>
      </c>
      <c r="AP87" s="66">
        <v>81</v>
      </c>
      <c r="AQ87" s="97">
        <v>5.4421636584951925</v>
      </c>
      <c r="AR87" s="97">
        <v>99.761135503577407</v>
      </c>
      <c r="AS87" s="97">
        <v>141.62509897028343</v>
      </c>
      <c r="AT87" s="97">
        <v>76.667165156594706</v>
      </c>
      <c r="AU87" s="97">
        <v>114.47794093618114</v>
      </c>
      <c r="AV87" s="21">
        <v>32.751346194681318</v>
      </c>
      <c r="AW87" s="97">
        <v>144.0927020493196</v>
      </c>
      <c r="AX87" s="97">
        <v>99.761135503577407</v>
      </c>
      <c r="AY87" s="97">
        <v>13.254118789127299</v>
      </c>
      <c r="AZ87" s="97">
        <v>76.667165156594706</v>
      </c>
      <c r="BA87" s="97">
        <v>1.9768166389396817</v>
      </c>
      <c r="BB87" s="97">
        <v>32.751346194681318</v>
      </c>
      <c r="BC87" s="2">
        <v>-13.575562169057234</v>
      </c>
      <c r="BD87" s="62">
        <v>81</v>
      </c>
      <c r="BE87" s="97">
        <v>5.9461029107112289</v>
      </c>
      <c r="BF87" s="97">
        <v>100.05703355933586</v>
      </c>
      <c r="BG87" s="97">
        <v>147.05596415849874</v>
      </c>
      <c r="BH87" s="97">
        <v>4.575553170555164</v>
      </c>
      <c r="BI87" s="97">
        <v>115.40127056833869</v>
      </c>
      <c r="BJ87" s="21">
        <v>33.31188574064052</v>
      </c>
      <c r="BK87" s="97">
        <v>146.98101951801038</v>
      </c>
      <c r="BL87" s="97">
        <v>100.05703355933586</v>
      </c>
      <c r="BM87" s="97">
        <v>12.361918512600889</v>
      </c>
      <c r="BN87" s="97">
        <v>4.575553170555164</v>
      </c>
      <c r="BO87" s="97">
        <v>10.281742029833362</v>
      </c>
      <c r="BP87" s="97">
        <v>33.31188574064052</v>
      </c>
      <c r="BQ87" s="2">
        <v>-64.829080522380806</v>
      </c>
      <c r="BR87" s="97">
        <v>6.1408167986825486</v>
      </c>
      <c r="BS87" s="97">
        <v>99.249219476928516</v>
      </c>
      <c r="BT87" s="97">
        <v>149.43881815467594</v>
      </c>
      <c r="BU87" s="97">
        <v>0.58757392277599485</v>
      </c>
      <c r="BV87" s="97">
        <v>112.34475738603422</v>
      </c>
      <c r="BW87" s="21">
        <v>99.57788090103405</v>
      </c>
      <c r="BX87" s="97">
        <v>147.73854083080127</v>
      </c>
      <c r="BY87" s="97">
        <v>99.249219476928516</v>
      </c>
      <c r="BZ87" s="97">
        <v>12.90077353044266</v>
      </c>
      <c r="CA87" s="97">
        <v>0.58757392277599485</v>
      </c>
      <c r="CB87" s="97">
        <v>4.3089480165949805</v>
      </c>
      <c r="CC87" s="97">
        <v>99.57788090103405</v>
      </c>
      <c r="CD87" s="2">
        <v>-83.01568968411874</v>
      </c>
    </row>
    <row r="88" spans="1:82" x14ac:dyDescent="0.25">
      <c r="A88" s="59">
        <v>82</v>
      </c>
      <c r="B88" s="46">
        <v>6.7907562348413384</v>
      </c>
      <c r="C88" s="97">
        <v>100.55799367436215</v>
      </c>
      <c r="D88" s="97">
        <v>149.10557293220404</v>
      </c>
      <c r="E88" s="97">
        <v>6.9773904006263878</v>
      </c>
      <c r="F88" s="97">
        <v>115.23820394469659</v>
      </c>
      <c r="G88" s="21">
        <v>35.461552116440693</v>
      </c>
      <c r="H88" s="97">
        <v>148.62842363601155</v>
      </c>
      <c r="I88" s="97">
        <v>100.55799367436215</v>
      </c>
      <c r="J88" s="97">
        <v>10.575091599870035</v>
      </c>
      <c r="K88" s="97">
        <v>6.9773904006263878</v>
      </c>
      <c r="L88" s="97">
        <v>13.633385940808564</v>
      </c>
      <c r="M88" s="97">
        <v>35.461552116440693</v>
      </c>
      <c r="N88" s="2">
        <v>-57.183213811763189</v>
      </c>
      <c r="O88" s="97">
        <v>5.8500884399402082</v>
      </c>
      <c r="P88" s="97">
        <v>10.512510719684265</v>
      </c>
      <c r="Q88" s="97">
        <v>143.08748694865179</v>
      </c>
      <c r="R88" s="97">
        <v>6.3944369127543474</v>
      </c>
      <c r="S88" s="97">
        <v>112.31923130099379</v>
      </c>
      <c r="T88" s="21">
        <v>35.036222149354735</v>
      </c>
      <c r="U88" s="97">
        <v>143.0849729455889</v>
      </c>
      <c r="V88" s="97">
        <v>10.512510719684265</v>
      </c>
      <c r="W88" s="97">
        <v>3.8501728862732216</v>
      </c>
      <c r="X88" s="97">
        <v>6.3944369127543474</v>
      </c>
      <c r="Y88" s="97">
        <v>11.745293092580743</v>
      </c>
      <c r="Z88" s="19">
        <v>35.036222149354735</v>
      </c>
      <c r="AA88" s="2">
        <v>-36.303107318964123</v>
      </c>
      <c r="AB88" s="62">
        <v>82</v>
      </c>
      <c r="AC88" s="46">
        <v>6.1953325359974301</v>
      </c>
      <c r="AD88" s="97">
        <v>99.477152095273993</v>
      </c>
      <c r="AE88" s="97">
        <v>146.03843533788867</v>
      </c>
      <c r="AF88" s="97">
        <v>5.4507391414666166</v>
      </c>
      <c r="AG88" s="97">
        <v>113.93338321272596</v>
      </c>
      <c r="AH88" s="21">
        <v>33.058912485702557</v>
      </c>
      <c r="AI88" s="97">
        <v>150.72671465904946</v>
      </c>
      <c r="AJ88" s="97">
        <v>99.477152095273993</v>
      </c>
      <c r="AK88" s="97">
        <v>11.10778557231535</v>
      </c>
      <c r="AL88" s="19">
        <v>5.4507391414666166</v>
      </c>
      <c r="AM88" s="97">
        <v>14.074954722032349</v>
      </c>
      <c r="AN88" s="21">
        <v>33.058912485702557</v>
      </c>
      <c r="AO88" s="2">
        <v>-61.06310967952713</v>
      </c>
      <c r="AP88" s="66">
        <v>82</v>
      </c>
      <c r="AQ88" s="97">
        <v>6.2631329500890249</v>
      </c>
      <c r="AR88" s="97">
        <v>100.01813274481809</v>
      </c>
      <c r="AS88" s="97">
        <v>140.79324099756963</v>
      </c>
      <c r="AT88" s="97">
        <v>75.602741056369823</v>
      </c>
      <c r="AU88" s="97">
        <v>115.43061936849686</v>
      </c>
      <c r="AV88" s="21">
        <v>34.361735601301397</v>
      </c>
      <c r="AW88" s="97">
        <v>146.88895770567015</v>
      </c>
      <c r="AX88" s="97">
        <v>100.01813274481809</v>
      </c>
      <c r="AY88" s="97">
        <v>8.6941658260743448</v>
      </c>
      <c r="AZ88" s="97">
        <v>75.602741056369823</v>
      </c>
      <c r="BA88" s="97">
        <v>3.1717055438491553</v>
      </c>
      <c r="BB88" s="97">
        <v>34.361735601301397</v>
      </c>
      <c r="BC88" s="2">
        <v>-14.015796127820938</v>
      </c>
      <c r="BD88" s="62">
        <v>82</v>
      </c>
      <c r="BE88" s="97">
        <v>6.3249274804795652</v>
      </c>
      <c r="BF88" s="97">
        <v>99.801455418048477</v>
      </c>
      <c r="BG88" s="97">
        <v>149.50845823929262</v>
      </c>
      <c r="BH88" s="97">
        <v>6.2467942974485844</v>
      </c>
      <c r="BI88" s="97">
        <v>112.81785189402753</v>
      </c>
      <c r="BJ88" s="21">
        <v>33.755804530010941</v>
      </c>
      <c r="BK88" s="97">
        <v>151.65479879076841</v>
      </c>
      <c r="BL88" s="97">
        <v>99.801455418048477</v>
      </c>
      <c r="BM88" s="97">
        <v>15.68056602165629</v>
      </c>
      <c r="BN88" s="97">
        <v>6.2467942974485844</v>
      </c>
      <c r="BO88" s="97">
        <v>7.6558830105669786</v>
      </c>
      <c r="BP88" s="97">
        <v>33.755804530010941</v>
      </c>
      <c r="BQ88" s="2">
        <v>-62.144944603188449</v>
      </c>
      <c r="BR88" s="97">
        <v>5.6436558049465058</v>
      </c>
      <c r="BS88" s="97">
        <v>100.03631403377553</v>
      </c>
      <c r="BT88" s="97">
        <v>148.70893704061561</v>
      </c>
      <c r="BU88" s="97">
        <v>1.6666978438993802</v>
      </c>
      <c r="BV88" s="97">
        <v>115.38119888404715</v>
      </c>
      <c r="BW88" s="21">
        <v>100.07785157520948</v>
      </c>
      <c r="BX88" s="97">
        <v>148.07121491688466</v>
      </c>
      <c r="BY88" s="97">
        <v>100.03631403377553</v>
      </c>
      <c r="BZ88" s="97">
        <v>11.252880090245963</v>
      </c>
      <c r="CA88" s="97">
        <v>1.6666978438993802</v>
      </c>
      <c r="CB88" s="97">
        <v>13.354565383203532</v>
      </c>
      <c r="CC88" s="97">
        <v>100.07785157520948</v>
      </c>
      <c r="CD88" s="2">
        <v>-66.430681231374933</v>
      </c>
    </row>
    <row r="89" spans="1:82" x14ac:dyDescent="0.25">
      <c r="A89" s="59">
        <v>83</v>
      </c>
      <c r="B89" s="46">
        <v>6.4768915133842384</v>
      </c>
      <c r="C89" s="97">
        <v>99.081942494796195</v>
      </c>
      <c r="D89" s="97">
        <v>149.11192459077841</v>
      </c>
      <c r="E89" s="97">
        <v>5.1925027537060879</v>
      </c>
      <c r="F89" s="97">
        <v>112.34846044521203</v>
      </c>
      <c r="G89" s="21">
        <v>33.158503723919999</v>
      </c>
      <c r="H89" s="97">
        <v>147.24597963612112</v>
      </c>
      <c r="I89" s="97">
        <v>99.081942494796195</v>
      </c>
      <c r="J89" s="97">
        <v>12.326383644059382</v>
      </c>
      <c r="K89" s="97">
        <v>5.1925027537060879</v>
      </c>
      <c r="L89" s="97">
        <v>3.3636166449786815</v>
      </c>
      <c r="M89" s="97">
        <v>33.158503723919999</v>
      </c>
      <c r="N89" s="2">
        <v>-65.899703802278452</v>
      </c>
      <c r="O89" s="97">
        <v>5.395503377517481</v>
      </c>
      <c r="P89" s="97">
        <v>13.470222348590323</v>
      </c>
      <c r="Q89" s="97">
        <v>144.77122819879756</v>
      </c>
      <c r="R89" s="97">
        <v>6.0992867675437514</v>
      </c>
      <c r="S89" s="97">
        <v>111.79948540495919</v>
      </c>
      <c r="T89" s="21">
        <v>33.319261428671787</v>
      </c>
      <c r="U89" s="97">
        <v>138.68760767947055</v>
      </c>
      <c r="V89" s="97">
        <v>13.470222348590323</v>
      </c>
      <c r="W89" s="97">
        <v>13.914251348903232</v>
      </c>
      <c r="X89" s="97">
        <v>6.0992867675437514</v>
      </c>
      <c r="Y89" s="97">
        <v>13.951901627544636</v>
      </c>
      <c r="Z89" s="19">
        <v>33.319261428671787</v>
      </c>
      <c r="AA89" s="2">
        <v>-36.706576898457122</v>
      </c>
      <c r="AB89" s="62">
        <v>83</v>
      </c>
      <c r="AC89" s="46">
        <v>6.1262549664266235</v>
      </c>
      <c r="AD89" s="97">
        <v>100.36489589662578</v>
      </c>
      <c r="AE89" s="97">
        <v>147.41250260204893</v>
      </c>
      <c r="AF89" s="97">
        <v>4.5549902492072558</v>
      </c>
      <c r="AG89" s="97">
        <v>115.37565124139979</v>
      </c>
      <c r="AH89" s="21">
        <v>34.000310338335304</v>
      </c>
      <c r="AI89" s="97">
        <v>148.5314500293843</v>
      </c>
      <c r="AJ89" s="97">
        <v>100.36489589662578</v>
      </c>
      <c r="AK89" s="97">
        <v>11.436284288274168</v>
      </c>
      <c r="AL89" s="19">
        <v>4.5549902492072558</v>
      </c>
      <c r="AM89" s="97">
        <v>10.13038694740399</v>
      </c>
      <c r="AN89" s="21">
        <v>34.000310338335304</v>
      </c>
      <c r="AO89" s="2">
        <v>-64.88348033532418</v>
      </c>
      <c r="AP89" s="66">
        <v>83</v>
      </c>
      <c r="AQ89" s="97">
        <v>6.3593819172678812</v>
      </c>
      <c r="AR89" s="97">
        <v>97.97734775649198</v>
      </c>
      <c r="AS89" s="97">
        <v>143.74963544453036</v>
      </c>
      <c r="AT89" s="97">
        <v>74.764236704013882</v>
      </c>
      <c r="AU89" s="97">
        <v>115.33757106183116</v>
      </c>
      <c r="AV89" s="21">
        <v>34.805868307820553</v>
      </c>
      <c r="AW89" s="97">
        <v>144.36340186994528</v>
      </c>
      <c r="AX89" s="97">
        <v>97.97734775649198</v>
      </c>
      <c r="AY89" s="97">
        <v>11.431019891415366</v>
      </c>
      <c r="AZ89" s="97">
        <v>74.764236704013882</v>
      </c>
      <c r="BA89" s="97">
        <v>3.8568731176550521</v>
      </c>
      <c r="BB89" s="97">
        <v>34.805868307820553</v>
      </c>
      <c r="BC89" s="2">
        <v>-13.309369831562606</v>
      </c>
      <c r="BD89" s="62">
        <v>83</v>
      </c>
      <c r="BE89" s="97">
        <v>6.6713919609364138</v>
      </c>
      <c r="BF89" s="97">
        <v>99.748667275273434</v>
      </c>
      <c r="BG89" s="97">
        <v>149.34879841851625</v>
      </c>
      <c r="BH89" s="97">
        <v>5.4494519566940571</v>
      </c>
      <c r="BI89" s="97">
        <v>116.28681139002549</v>
      </c>
      <c r="BJ89" s="21">
        <v>33.46541350004599</v>
      </c>
      <c r="BK89" s="97">
        <v>148.17112262709438</v>
      </c>
      <c r="BL89" s="97">
        <v>99.748667275273434</v>
      </c>
      <c r="BM89" s="97">
        <v>12.585741517097233</v>
      </c>
      <c r="BN89" s="97">
        <v>5.4494519566940571</v>
      </c>
      <c r="BO89" s="97">
        <v>12.554969634766374</v>
      </c>
      <c r="BP89" s="97">
        <v>33.46541350004599</v>
      </c>
      <c r="BQ89" s="2">
        <v>-60.642165367787818</v>
      </c>
      <c r="BR89" s="97">
        <v>6.5122965860921314</v>
      </c>
      <c r="BS89" s="97">
        <v>99.440122412163845</v>
      </c>
      <c r="BT89" s="97">
        <v>146.74489730153343</v>
      </c>
      <c r="BU89" s="97">
        <v>1.3065287588044687</v>
      </c>
      <c r="BV89" s="97">
        <v>112.4922522033544</v>
      </c>
      <c r="BW89" s="21">
        <v>99.57347012973743</v>
      </c>
      <c r="BX89" s="97">
        <v>149.50831323764046</v>
      </c>
      <c r="BY89" s="97">
        <v>99.440122412163845</v>
      </c>
      <c r="BZ89" s="97">
        <v>10.805043703628268</v>
      </c>
      <c r="CA89" s="97">
        <v>1.3065287588044687</v>
      </c>
      <c r="CB89" s="97">
        <v>6.2485263317775113</v>
      </c>
      <c r="CC89" s="97">
        <v>99.57347012973743</v>
      </c>
      <c r="CD89" s="2">
        <v>-76.344606196662994</v>
      </c>
    </row>
    <row r="90" spans="1:82" x14ac:dyDescent="0.25">
      <c r="A90" s="59">
        <v>84</v>
      </c>
      <c r="B90" s="46">
        <v>5.403425447612622</v>
      </c>
      <c r="C90" s="97">
        <v>100.09724012414939</v>
      </c>
      <c r="D90" s="97">
        <v>146.62219155926039</v>
      </c>
      <c r="E90" s="97">
        <v>6.3582758751426933</v>
      </c>
      <c r="F90" s="97">
        <v>113.79364482124834</v>
      </c>
      <c r="G90" s="21">
        <v>32.900652042009824</v>
      </c>
      <c r="H90" s="97">
        <v>147.65368447939653</v>
      </c>
      <c r="I90" s="97">
        <v>100.09724012414939</v>
      </c>
      <c r="J90" s="97">
        <v>10.3439873734944</v>
      </c>
      <c r="K90" s="97">
        <v>6.3582758751426933</v>
      </c>
      <c r="L90" s="97">
        <v>4.8389412737649904</v>
      </c>
      <c r="M90" s="97">
        <v>32.900652042009824</v>
      </c>
      <c r="N90" s="2">
        <v>-64.443767654504683</v>
      </c>
      <c r="O90" s="97">
        <v>5.7420465199455091</v>
      </c>
      <c r="P90" s="97">
        <v>9.9949155489558343</v>
      </c>
      <c r="Q90" s="97">
        <v>139.6500802002557</v>
      </c>
      <c r="R90" s="97">
        <v>5.2241334261355972</v>
      </c>
      <c r="S90" s="97">
        <v>108.35839359916393</v>
      </c>
      <c r="T90" s="21">
        <v>33.132083338901381</v>
      </c>
      <c r="U90" s="97">
        <v>141.30081251229964</v>
      </c>
      <c r="V90" s="97">
        <v>9.9949155489558343</v>
      </c>
      <c r="W90" s="97">
        <v>13.759343738719558</v>
      </c>
      <c r="X90" s="97">
        <v>5.2241334261355972</v>
      </c>
      <c r="Y90" s="97">
        <v>13.301152997423896</v>
      </c>
      <c r="Z90" s="19">
        <v>33.132083338901381</v>
      </c>
      <c r="AA90" s="2">
        <v>-37.594730483457909</v>
      </c>
      <c r="AB90" s="62">
        <v>84</v>
      </c>
      <c r="AC90" s="46">
        <v>6.6494143882140868</v>
      </c>
      <c r="AD90" s="97">
        <v>99.535864269313734</v>
      </c>
      <c r="AE90" s="97">
        <v>147.9398841757627</v>
      </c>
      <c r="AF90" s="97">
        <v>5.586981823440393</v>
      </c>
      <c r="AG90" s="97">
        <v>113.2500305874394</v>
      </c>
      <c r="AH90" s="21">
        <v>35.365362374503555</v>
      </c>
      <c r="AI90" s="97">
        <v>151.02693052978182</v>
      </c>
      <c r="AJ90" s="97">
        <v>99.535864269313734</v>
      </c>
      <c r="AK90" s="97">
        <v>12.1723059259545</v>
      </c>
      <c r="AL90" s="19">
        <v>5.586981823440393</v>
      </c>
      <c r="AM90" s="97">
        <v>5.0602218052464938</v>
      </c>
      <c r="AN90" s="21">
        <v>35.365362374503555</v>
      </c>
      <c r="AO90" s="2">
        <v>-64.607362053990983</v>
      </c>
      <c r="AP90" s="66">
        <v>84</v>
      </c>
      <c r="AQ90" s="97">
        <v>5.8827309623084689</v>
      </c>
      <c r="AR90" s="97">
        <v>99.6620335984489</v>
      </c>
      <c r="AS90" s="97">
        <v>145.8508133175153</v>
      </c>
      <c r="AT90" s="97">
        <v>78.149197143713366</v>
      </c>
      <c r="AU90" s="97">
        <v>113.81098328903136</v>
      </c>
      <c r="AV90" s="21">
        <v>33.798268756814039</v>
      </c>
      <c r="AW90" s="97">
        <v>140.09588161517314</v>
      </c>
      <c r="AX90" s="97">
        <v>99.6620335984489</v>
      </c>
      <c r="AY90" s="97">
        <v>7.7900272076905619</v>
      </c>
      <c r="AZ90" s="97">
        <v>78.149197143713366</v>
      </c>
      <c r="BA90" s="97">
        <v>3.4839733462808486</v>
      </c>
      <c r="BB90" s="97">
        <v>33.798268756814039</v>
      </c>
      <c r="BC90" s="2">
        <v>-11.124632522103962</v>
      </c>
      <c r="BD90" s="62">
        <v>84</v>
      </c>
      <c r="BE90" s="97">
        <v>5.9251825371796931</v>
      </c>
      <c r="BF90" s="97">
        <v>99.167277509989034</v>
      </c>
      <c r="BG90" s="97">
        <v>148.38878709514222</v>
      </c>
      <c r="BH90" s="97">
        <v>5.4674609058001522</v>
      </c>
      <c r="BI90" s="97">
        <v>113.87128988578205</v>
      </c>
      <c r="BJ90" s="21">
        <v>34.262373572542479</v>
      </c>
      <c r="BK90" s="97">
        <v>153.30807422281217</v>
      </c>
      <c r="BL90" s="97">
        <v>99.167277509989034</v>
      </c>
      <c r="BM90" s="97">
        <v>8.7581174977385956</v>
      </c>
      <c r="BN90" s="97">
        <v>5.4674609058001522</v>
      </c>
      <c r="BO90" s="97">
        <v>3.2565263936528783</v>
      </c>
      <c r="BP90" s="97">
        <v>34.262373572542479</v>
      </c>
      <c r="BQ90" s="2">
        <v>-67.289948773158756</v>
      </c>
      <c r="BR90" s="97">
        <v>6.330599273908164</v>
      </c>
      <c r="BS90" s="97">
        <v>99.42688919733763</v>
      </c>
      <c r="BT90" s="97">
        <v>146.21003371225288</v>
      </c>
      <c r="BU90" s="97">
        <v>1.6141337610763997</v>
      </c>
      <c r="BV90" s="97">
        <v>113.82462508874872</v>
      </c>
      <c r="BW90" s="21">
        <v>99.670748159616664</v>
      </c>
      <c r="BX90" s="97">
        <v>150.23764474807672</v>
      </c>
      <c r="BY90" s="97">
        <v>99.42688919733763</v>
      </c>
      <c r="BZ90" s="97">
        <v>11.745524488731618</v>
      </c>
      <c r="CA90" s="97">
        <v>1.6141337610763997</v>
      </c>
      <c r="CB90" s="97">
        <v>7.0090226722829154</v>
      </c>
      <c r="CC90" s="97">
        <v>99.670748159616664</v>
      </c>
      <c r="CD90" s="2">
        <v>-74.769987560879215</v>
      </c>
    </row>
    <row r="91" spans="1:82" x14ac:dyDescent="0.25">
      <c r="A91" s="59">
        <v>85</v>
      </c>
      <c r="B91" s="46">
        <v>6.742285776091169</v>
      </c>
      <c r="C91" s="97">
        <v>97.971716072972839</v>
      </c>
      <c r="D91" s="97">
        <v>151.25689582680531</v>
      </c>
      <c r="E91" s="97">
        <v>7.3580951845449292</v>
      </c>
      <c r="F91" s="97">
        <v>113.28173972823484</v>
      </c>
      <c r="G91" s="21">
        <v>34.820574851536989</v>
      </c>
      <c r="H91" s="97">
        <v>149.04493197668506</v>
      </c>
      <c r="I91" s="97">
        <v>97.971716072972839</v>
      </c>
      <c r="J91" s="97">
        <v>11.710128258130887</v>
      </c>
      <c r="K91" s="97">
        <v>7.3580951845449292</v>
      </c>
      <c r="L91" s="97">
        <v>10.14686111625541</v>
      </c>
      <c r="M91" s="97">
        <v>34.820574851536989</v>
      </c>
      <c r="N91" s="2">
        <v>-57.495321864260276</v>
      </c>
      <c r="O91" s="97">
        <v>5.4269435922763058</v>
      </c>
      <c r="P91" s="97">
        <v>12.353469357768812</v>
      </c>
      <c r="Q91" s="97">
        <v>142.86855202840351</v>
      </c>
      <c r="R91" s="97">
        <v>5.8279468646670569</v>
      </c>
      <c r="S91" s="97">
        <v>113.15023209875916</v>
      </c>
      <c r="T91" s="21">
        <v>32.487187538956242</v>
      </c>
      <c r="U91" s="97">
        <v>139.21658023548278</v>
      </c>
      <c r="V91" s="97">
        <v>12.353469357768812</v>
      </c>
      <c r="W91" s="97">
        <v>11.441508582721115</v>
      </c>
      <c r="X91" s="97">
        <v>5.8279468646670569</v>
      </c>
      <c r="Y91" s="97">
        <v>14.206210663534929</v>
      </c>
      <c r="Z91" s="19">
        <v>32.487187538956242</v>
      </c>
      <c r="AA91" s="2">
        <v>-36.811418031486134</v>
      </c>
      <c r="AB91" s="62">
        <v>85</v>
      </c>
      <c r="AC91" s="46">
        <v>6.8815285895723655</v>
      </c>
      <c r="AD91" s="97">
        <v>99.843496802495736</v>
      </c>
      <c r="AE91" s="97">
        <v>146.94918759757547</v>
      </c>
      <c r="AF91" s="97">
        <v>6.2334126681145143</v>
      </c>
      <c r="AG91" s="97">
        <v>113.41280494548327</v>
      </c>
      <c r="AH91" s="21">
        <v>33.596804418932884</v>
      </c>
      <c r="AI91" s="97">
        <v>148.052862301283</v>
      </c>
      <c r="AJ91" s="97">
        <v>99.843496802495736</v>
      </c>
      <c r="AK91" s="97">
        <v>15.23107523729394</v>
      </c>
      <c r="AL91" s="19">
        <v>6.2334126681145143</v>
      </c>
      <c r="AM91" s="97">
        <v>8.5201523753947352</v>
      </c>
      <c r="AN91" s="21">
        <v>33.596804418932884</v>
      </c>
      <c r="AO91" s="2">
        <v>-60.709785375293791</v>
      </c>
      <c r="AP91" s="66">
        <v>85</v>
      </c>
      <c r="AQ91" s="97">
        <v>5.9979782731962068</v>
      </c>
      <c r="AR91" s="97">
        <v>99.695993088651534</v>
      </c>
      <c r="AS91" s="97">
        <v>145.21281384614639</v>
      </c>
      <c r="AT91" s="97">
        <v>77.138416532752132</v>
      </c>
      <c r="AU91" s="97">
        <v>113.15726920538991</v>
      </c>
      <c r="AV91" s="21">
        <v>34.116024258576019</v>
      </c>
      <c r="AW91" s="97">
        <v>141.0203474741713</v>
      </c>
      <c r="AX91" s="97">
        <v>99.695993088651534</v>
      </c>
      <c r="AY91" s="97">
        <v>11.712579983970773</v>
      </c>
      <c r="AZ91" s="97">
        <v>77.138416532752132</v>
      </c>
      <c r="BA91" s="97">
        <v>-0.41445464542501886</v>
      </c>
      <c r="BB91" s="97">
        <v>34.116024258576019</v>
      </c>
      <c r="BC91" s="2">
        <v>-12.404374558248243</v>
      </c>
      <c r="BD91" s="62">
        <v>85</v>
      </c>
      <c r="BE91" s="97">
        <v>4.7824228100972581</v>
      </c>
      <c r="BF91" s="97">
        <v>98.943731861692669</v>
      </c>
      <c r="BG91" s="97">
        <v>149.39478899949881</v>
      </c>
      <c r="BH91" s="97">
        <v>6.9567735042106804</v>
      </c>
      <c r="BI91" s="97">
        <v>112.12191574177032</v>
      </c>
      <c r="BJ91" s="21">
        <v>34.860530012244773</v>
      </c>
      <c r="BK91" s="97">
        <v>149.29060819430697</v>
      </c>
      <c r="BL91" s="97">
        <v>98.943731861692669</v>
      </c>
      <c r="BM91" s="97">
        <v>11.716259898121404</v>
      </c>
      <c r="BN91" s="97">
        <v>6.9567735042106804</v>
      </c>
      <c r="BO91" s="97">
        <v>12.537884236010564</v>
      </c>
      <c r="BP91" s="97">
        <v>34.860530012244773</v>
      </c>
      <c r="BQ91" s="2">
        <v>-59.983010534533257</v>
      </c>
      <c r="BR91" s="97">
        <v>4.2700806884621674</v>
      </c>
      <c r="BS91" s="97">
        <v>99.678899781471173</v>
      </c>
      <c r="BT91" s="97">
        <v>147.60435640294884</v>
      </c>
      <c r="BU91" s="97">
        <v>1.3965404059961728</v>
      </c>
      <c r="BV91" s="97">
        <v>115.21700163475988</v>
      </c>
      <c r="BW91" s="21">
        <v>99.494900276825234</v>
      </c>
      <c r="BX91" s="97">
        <v>151.88132824291483</v>
      </c>
      <c r="BY91" s="97">
        <v>99.678899781471173</v>
      </c>
      <c r="BZ91" s="97">
        <v>12.286361727055258</v>
      </c>
      <c r="CA91" s="97">
        <v>1.3965404059961728</v>
      </c>
      <c r="CB91" s="97">
        <v>12.977901080703099</v>
      </c>
      <c r="CC91" s="97">
        <v>99.494900276825234</v>
      </c>
      <c r="CD91" s="2">
        <v>-69.614879354494661</v>
      </c>
    </row>
    <row r="92" spans="1:82" x14ac:dyDescent="0.25">
      <c r="A92" s="59">
        <v>86</v>
      </c>
      <c r="B92" s="46">
        <v>4.9814281646916214</v>
      </c>
      <c r="C92" s="97">
        <v>99.235688332920972</v>
      </c>
      <c r="D92" s="97">
        <v>147.11825736505239</v>
      </c>
      <c r="E92" s="97">
        <v>5.4127315671002023</v>
      </c>
      <c r="F92" s="97">
        <v>116.39993943481718</v>
      </c>
      <c r="G92" s="21">
        <v>33.39702120285795</v>
      </c>
      <c r="H92" s="97">
        <v>151.75292580392738</v>
      </c>
      <c r="I92" s="97">
        <v>99.235688332920972</v>
      </c>
      <c r="J92" s="97">
        <v>7.9180181455634822</v>
      </c>
      <c r="K92" s="97">
        <v>5.4127315671002023</v>
      </c>
      <c r="L92" s="97">
        <v>4.9072531230311389</v>
      </c>
      <c r="M92" s="97">
        <v>33.39702120285795</v>
      </c>
      <c r="N92" s="2">
        <v>-68.063260776449241</v>
      </c>
      <c r="O92" s="97">
        <v>5.4181261989130132</v>
      </c>
      <c r="P92" s="97">
        <v>10.760527032735828</v>
      </c>
      <c r="Q92" s="97">
        <v>143.60490550445925</v>
      </c>
      <c r="R92" s="97">
        <v>5.4960677190519283</v>
      </c>
      <c r="S92" s="97">
        <v>112.36630527843118</v>
      </c>
      <c r="T92" s="21">
        <v>33.726280616016943</v>
      </c>
      <c r="U92" s="97">
        <v>146.53532335433556</v>
      </c>
      <c r="V92" s="97">
        <v>10.760527032735828</v>
      </c>
      <c r="W92" s="97">
        <v>10.767398327245344</v>
      </c>
      <c r="X92" s="97">
        <v>5.4960677190519283</v>
      </c>
      <c r="Y92" s="97">
        <v>8.4113324187158813</v>
      </c>
      <c r="Z92" s="19">
        <v>33.726280616016943</v>
      </c>
      <c r="AA92" s="2">
        <v>-41.534664481776787</v>
      </c>
      <c r="AB92" s="62">
        <v>86</v>
      </c>
      <c r="AC92" s="46">
        <v>5.8285736246842914</v>
      </c>
      <c r="AD92" s="97">
        <v>98.777220557050185</v>
      </c>
      <c r="AE92" s="97">
        <v>148.62733937142482</v>
      </c>
      <c r="AF92" s="97">
        <v>5.9735878022279136</v>
      </c>
      <c r="AG92" s="97">
        <v>114.28978320983838</v>
      </c>
      <c r="AH92" s="21">
        <v>33.099788141232978</v>
      </c>
      <c r="AI92" s="97">
        <v>150.38388093976965</v>
      </c>
      <c r="AJ92" s="97">
        <v>98.777220557050185</v>
      </c>
      <c r="AK92" s="97">
        <v>12.325342786943546</v>
      </c>
      <c r="AL92" s="19">
        <v>5.9735878022279136</v>
      </c>
      <c r="AM92" s="97">
        <v>3.9621676570481705</v>
      </c>
      <c r="AN92" s="21">
        <v>33.099788141232978</v>
      </c>
      <c r="AO92" s="2">
        <v>-65.234373678866319</v>
      </c>
      <c r="AP92" s="66">
        <v>86</v>
      </c>
      <c r="AQ92" s="97">
        <v>6.5596248528470404</v>
      </c>
      <c r="AR92" s="97">
        <v>99.713787422845996</v>
      </c>
      <c r="AS92" s="97">
        <v>138.98996495656618</v>
      </c>
      <c r="AT92" s="97">
        <v>76.60586890257278</v>
      </c>
      <c r="AU92" s="97">
        <v>113.11520244626691</v>
      </c>
      <c r="AV92" s="21">
        <v>33.650501188733649</v>
      </c>
      <c r="AW92" s="97">
        <v>139.34544674422781</v>
      </c>
      <c r="AX92" s="97">
        <v>99.713787422845996</v>
      </c>
      <c r="AY92" s="97">
        <v>11.289628842555624</v>
      </c>
      <c r="AZ92" s="97">
        <v>76.60586890257278</v>
      </c>
      <c r="BA92" s="97">
        <v>4.8793251258872958</v>
      </c>
      <c r="BB92" s="97">
        <v>33.650501188733649</v>
      </c>
      <c r="BC92" s="2">
        <v>-12.768182580604392</v>
      </c>
      <c r="BD92" s="62">
        <v>86</v>
      </c>
      <c r="BE92" s="97">
        <v>6.1485506612038989</v>
      </c>
      <c r="BF92" s="97">
        <v>98.995299325311706</v>
      </c>
      <c r="BG92" s="97">
        <v>148.37324290599631</v>
      </c>
      <c r="BH92" s="97">
        <v>3.8409985967173546</v>
      </c>
      <c r="BI92" s="97">
        <v>114.96174335129889</v>
      </c>
      <c r="BJ92" s="21">
        <v>34.667018157277717</v>
      </c>
      <c r="BK92" s="97">
        <v>150.82186645831658</v>
      </c>
      <c r="BL92" s="97">
        <v>98.995299325311706</v>
      </c>
      <c r="BM92" s="97">
        <v>16.781133618926084</v>
      </c>
      <c r="BN92" s="97">
        <v>3.8409985967173546</v>
      </c>
      <c r="BO92" s="97">
        <v>11.941835625484689</v>
      </c>
      <c r="BP92" s="97">
        <v>34.667018157277717</v>
      </c>
      <c r="BQ92" s="2">
        <v>-65.648798582558868</v>
      </c>
      <c r="BR92" s="97">
        <v>6.1169884621614594</v>
      </c>
      <c r="BS92" s="97">
        <v>100.11008658898277</v>
      </c>
      <c r="BT92" s="97">
        <v>149.99609530999658</v>
      </c>
      <c r="BU92" s="97">
        <v>1.4411001748912609</v>
      </c>
      <c r="BV92" s="97">
        <v>112.79832004755043</v>
      </c>
      <c r="BW92" s="21">
        <v>100.00211450151723</v>
      </c>
      <c r="BX92" s="97">
        <v>150.12252548982215</v>
      </c>
      <c r="BY92" s="97">
        <v>100.11008658898277</v>
      </c>
      <c r="BZ92" s="97">
        <v>12.001142671406617</v>
      </c>
      <c r="CA92" s="97">
        <v>1.4411001748912609</v>
      </c>
      <c r="CB92" s="97">
        <v>5.5612861759052681</v>
      </c>
      <c r="CC92" s="97">
        <v>100.00211450151723</v>
      </c>
      <c r="CD92" s="2">
        <v>-78.021460873904658</v>
      </c>
    </row>
    <row r="93" spans="1:82" x14ac:dyDescent="0.25">
      <c r="A93" s="59">
        <v>87</v>
      </c>
      <c r="B93" s="46">
        <v>6.3079117564449954</v>
      </c>
      <c r="C93" s="97">
        <v>99.416951782407764</v>
      </c>
      <c r="D93" s="97">
        <v>150.48331678472078</v>
      </c>
      <c r="E93" s="97">
        <v>5.9370942159078846</v>
      </c>
      <c r="F93" s="97">
        <v>113.13125581041535</v>
      </c>
      <c r="G93" s="21">
        <v>33.846643285398919</v>
      </c>
      <c r="H93" s="97">
        <v>149.3473699856512</v>
      </c>
      <c r="I93" s="97">
        <v>99.416951782407764</v>
      </c>
      <c r="J93" s="97">
        <v>12.522772514759506</v>
      </c>
      <c r="K93" s="97">
        <v>5.9370942159078846</v>
      </c>
      <c r="L93" s="97">
        <v>9.7620904528787147</v>
      </c>
      <c r="M93" s="97">
        <v>33.846643285398919</v>
      </c>
      <c r="N93" s="2">
        <v>-61.343430320732828</v>
      </c>
      <c r="O93" s="97">
        <v>5.3416843533104732</v>
      </c>
      <c r="P93" s="97">
        <v>11.508674699396332</v>
      </c>
      <c r="Q93" s="97">
        <v>143.01377096745892</v>
      </c>
      <c r="R93" s="97">
        <v>6.1365873537819748</v>
      </c>
      <c r="S93" s="97">
        <v>111.41277744459207</v>
      </c>
      <c r="T93" s="21">
        <v>33.260988576311391</v>
      </c>
      <c r="U93" s="97">
        <v>150.37220136059139</v>
      </c>
      <c r="V93" s="97">
        <v>11.508674699396332</v>
      </c>
      <c r="W93" s="97">
        <v>8.5174958168761066</v>
      </c>
      <c r="X93" s="97">
        <v>6.1365873537819748</v>
      </c>
      <c r="Y93" s="97">
        <v>12.651930128140005</v>
      </c>
      <c r="Z93" s="19">
        <v>33.260988576311391</v>
      </c>
      <c r="AA93" s="2">
        <v>-36.962846375628786</v>
      </c>
      <c r="AB93" s="62">
        <v>87</v>
      </c>
      <c r="AC93" s="46">
        <v>6.5650254516394391</v>
      </c>
      <c r="AD93" s="97">
        <v>99.954892444341539</v>
      </c>
      <c r="AE93" s="97">
        <v>149.51350181940984</v>
      </c>
      <c r="AF93" s="97">
        <v>5.9848556132782633</v>
      </c>
      <c r="AG93" s="97">
        <v>114.34714164143804</v>
      </c>
      <c r="AH93" s="21">
        <v>32.507798379668323</v>
      </c>
      <c r="AI93" s="97">
        <v>149.85728374848358</v>
      </c>
      <c r="AJ93" s="97">
        <v>99.954892444341539</v>
      </c>
      <c r="AK93" s="97">
        <v>10.951760233260863</v>
      </c>
      <c r="AL93" s="19">
        <v>5.9848556132782633</v>
      </c>
      <c r="AM93" s="97">
        <v>11.700159159762794</v>
      </c>
      <c r="AN93" s="21">
        <v>32.507798379668323</v>
      </c>
      <c r="AO93" s="2">
        <v>-60.231797202251052</v>
      </c>
      <c r="AP93" s="66">
        <v>87</v>
      </c>
      <c r="AQ93" s="97">
        <v>5.7405896028164358</v>
      </c>
      <c r="AR93" s="97">
        <v>98.979075690377826</v>
      </c>
      <c r="AS93" s="97">
        <v>141.47613560220287</v>
      </c>
      <c r="AT93" s="97">
        <v>75.911313031842809</v>
      </c>
      <c r="AU93" s="97">
        <v>113.03821921779296</v>
      </c>
      <c r="AV93" s="21">
        <v>32.336927106094159</v>
      </c>
      <c r="AW93" s="97">
        <v>143.77361663939459</v>
      </c>
      <c r="AX93" s="97">
        <v>98.979075690377826</v>
      </c>
      <c r="AY93" s="97">
        <v>9.8887990397329535</v>
      </c>
      <c r="AZ93" s="97">
        <v>75.911313031842809</v>
      </c>
      <c r="BA93" s="97">
        <v>5.0149226288650341</v>
      </c>
      <c r="BB93" s="97">
        <v>32.336927106094159</v>
      </c>
      <c r="BC93" s="2">
        <v>-12.858931698646405</v>
      </c>
      <c r="BD93" s="62">
        <v>87</v>
      </c>
      <c r="BE93" s="97">
        <v>6.3226650632585102</v>
      </c>
      <c r="BF93" s="97">
        <v>98.548741776717208</v>
      </c>
      <c r="BG93" s="97">
        <v>147.63247157656701</v>
      </c>
      <c r="BH93" s="97">
        <v>5.4575850006805755</v>
      </c>
      <c r="BI93" s="97">
        <v>112.2821630169156</v>
      </c>
      <c r="BJ93" s="21">
        <v>34.187008383407338</v>
      </c>
      <c r="BK93" s="97">
        <v>151.53182682345698</v>
      </c>
      <c r="BL93" s="97">
        <v>98.548741776717208</v>
      </c>
      <c r="BM93" s="97">
        <v>11.366338920424063</v>
      </c>
      <c r="BN93" s="97">
        <v>5.4575850006805755</v>
      </c>
      <c r="BO93" s="97">
        <v>12.667821646124898</v>
      </c>
      <c r="BP93" s="97">
        <v>34.187008383407338</v>
      </c>
      <c r="BQ93" s="2">
        <v>-61.304261995584561</v>
      </c>
      <c r="BR93" s="97">
        <v>6.2958331157153458</v>
      </c>
      <c r="BS93" s="97">
        <v>99.550149592969206</v>
      </c>
      <c r="BT93" s="97">
        <v>148.03097916198618</v>
      </c>
      <c r="BU93" s="97">
        <v>1.050827185174029</v>
      </c>
      <c r="BV93" s="97">
        <v>111.81584165289244</v>
      </c>
      <c r="BW93" s="21">
        <v>99.223771830061182</v>
      </c>
      <c r="BX93" s="97">
        <v>152.76562668906334</v>
      </c>
      <c r="BY93" s="97">
        <v>99.550149592969206</v>
      </c>
      <c r="BZ93" s="97">
        <v>12.508675517671925</v>
      </c>
      <c r="CA93" s="97">
        <v>1.050827185174029</v>
      </c>
      <c r="CB93" s="97">
        <v>10.334655112345242</v>
      </c>
      <c r="CC93" s="97">
        <v>99.223771830061182</v>
      </c>
      <c r="CD93" s="2">
        <v>-70.947751811893752</v>
      </c>
    </row>
    <row r="94" spans="1:82" x14ac:dyDescent="0.25">
      <c r="A94" s="59">
        <v>88</v>
      </c>
      <c r="B94" s="46">
        <v>6.2450873684282406</v>
      </c>
      <c r="C94" s="97">
        <v>98.778153788599454</v>
      </c>
      <c r="D94" s="97">
        <v>149.05993644660546</v>
      </c>
      <c r="E94" s="97">
        <v>6.4740678406988588</v>
      </c>
      <c r="F94" s="97">
        <v>111.82608606549174</v>
      </c>
      <c r="G94" s="21">
        <v>34.120392803607274</v>
      </c>
      <c r="H94" s="97">
        <v>149.22022573508312</v>
      </c>
      <c r="I94" s="97">
        <v>98.778153788599454</v>
      </c>
      <c r="J94" s="97">
        <v>10.562562432642821</v>
      </c>
      <c r="K94" s="97">
        <v>6.4740678406988588</v>
      </c>
      <c r="L94" s="97">
        <v>10.037712625447558</v>
      </c>
      <c r="M94" s="97">
        <v>34.120392803607274</v>
      </c>
      <c r="N94" s="2">
        <v>-60.132005622958111</v>
      </c>
      <c r="O94" s="97">
        <v>5.4549358375474943</v>
      </c>
      <c r="P94" s="97">
        <v>12.121261866654358</v>
      </c>
      <c r="Q94" s="97">
        <v>143.4001458840475</v>
      </c>
      <c r="R94" s="97">
        <v>4.8139011020958042</v>
      </c>
      <c r="S94" s="97">
        <v>109.43295024363793</v>
      </c>
      <c r="T94" s="21">
        <v>35.173415367059967</v>
      </c>
      <c r="U94" s="97">
        <v>142.42499848665787</v>
      </c>
      <c r="V94" s="97">
        <v>12.121261866654358</v>
      </c>
      <c r="W94" s="97">
        <v>12.625158718838062</v>
      </c>
      <c r="X94" s="97">
        <v>4.8139011020958042</v>
      </c>
      <c r="Y94" s="97">
        <v>8.9854461775720047</v>
      </c>
      <c r="Z94" s="19">
        <v>35.173415367059967</v>
      </c>
      <c r="AA94" s="2">
        <v>-43.956703139365786</v>
      </c>
      <c r="AB94" s="62">
        <v>88</v>
      </c>
      <c r="AC94" s="46">
        <v>5.3576726098275103</v>
      </c>
      <c r="AD94" s="97">
        <v>99.39464597959612</v>
      </c>
      <c r="AE94" s="97">
        <v>149.1707473146669</v>
      </c>
      <c r="AF94" s="97">
        <v>4.8353496812210972</v>
      </c>
      <c r="AG94" s="97">
        <v>114.77770226316036</v>
      </c>
      <c r="AH94" s="21">
        <v>32.922354714059416</v>
      </c>
      <c r="AI94" s="97">
        <v>146.42961946899803</v>
      </c>
      <c r="AJ94" s="97">
        <v>99.39464597959612</v>
      </c>
      <c r="AK94" s="97">
        <v>12.329944294476137</v>
      </c>
      <c r="AL94" s="19">
        <v>4.8353496812210972</v>
      </c>
      <c r="AM94" s="97">
        <v>13.92604424084438</v>
      </c>
      <c r="AN94" s="21">
        <v>32.922354714059416</v>
      </c>
      <c r="AO94" s="2">
        <v>-62.895071380176333</v>
      </c>
      <c r="AP94" s="66">
        <v>88</v>
      </c>
      <c r="AQ94" s="97">
        <v>5.5792291332294042</v>
      </c>
      <c r="AR94" s="97">
        <v>99.800825232392256</v>
      </c>
      <c r="AS94" s="97">
        <v>142.90739643350236</v>
      </c>
      <c r="AT94" s="97">
        <v>74.467461241270499</v>
      </c>
      <c r="AU94" s="97">
        <v>110.03594213223911</v>
      </c>
      <c r="AV94" s="21">
        <v>33.033034785315742</v>
      </c>
      <c r="AW94" s="97">
        <v>140.49021154510706</v>
      </c>
      <c r="AX94" s="97">
        <v>99.800825232392256</v>
      </c>
      <c r="AY94" s="97">
        <v>12.364314001649031</v>
      </c>
      <c r="AZ94" s="97">
        <v>74.467461241270499</v>
      </c>
      <c r="BA94" s="97">
        <v>3.1944078077317837</v>
      </c>
      <c r="BB94" s="97">
        <v>33.033034785315742</v>
      </c>
      <c r="BC94" s="2">
        <v>-13.159113057218905</v>
      </c>
      <c r="BD94" s="62">
        <v>88</v>
      </c>
      <c r="BE94" s="97">
        <v>5.981248189541307</v>
      </c>
      <c r="BF94" s="97">
        <v>99.470967620484544</v>
      </c>
      <c r="BG94" s="97">
        <v>147.71695994900713</v>
      </c>
      <c r="BH94" s="97">
        <v>4.2189711478143463</v>
      </c>
      <c r="BI94" s="97">
        <v>113.86310511153792</v>
      </c>
      <c r="BJ94" s="21">
        <v>33.402390747322912</v>
      </c>
      <c r="BK94" s="97">
        <v>151.17847204356764</v>
      </c>
      <c r="BL94" s="97">
        <v>99.470967620484544</v>
      </c>
      <c r="BM94" s="97">
        <v>10.295920849489777</v>
      </c>
      <c r="BN94" s="97">
        <v>4.2189711478143463</v>
      </c>
      <c r="BO94" s="97">
        <v>8.7164529721349222</v>
      </c>
      <c r="BP94" s="97">
        <v>33.402390747322912</v>
      </c>
      <c r="BQ94" s="2">
        <v>-66.936845040208283</v>
      </c>
      <c r="BR94" s="97">
        <v>6.8683026009966559</v>
      </c>
      <c r="BS94" s="97">
        <v>99.350721041356394</v>
      </c>
      <c r="BT94" s="97">
        <v>149.29393045176079</v>
      </c>
      <c r="BU94" s="97">
        <v>0.59605115970325306</v>
      </c>
      <c r="BV94" s="97">
        <v>114.88300669135522</v>
      </c>
      <c r="BW94" s="21">
        <v>98.766334734376244</v>
      </c>
      <c r="BX94" s="97">
        <v>148.47067897609384</v>
      </c>
      <c r="BY94" s="97">
        <v>99.350721041356394</v>
      </c>
      <c r="BZ94" s="97">
        <v>12.253912944905958</v>
      </c>
      <c r="CA94" s="97">
        <v>0.59605115970325306</v>
      </c>
      <c r="CB94" s="97">
        <v>11.835842874431357</v>
      </c>
      <c r="CC94" s="97">
        <v>98.766334734376244</v>
      </c>
      <c r="CD94" s="2">
        <v>-68.859131029408331</v>
      </c>
    </row>
    <row r="95" spans="1:82" x14ac:dyDescent="0.25">
      <c r="A95" s="59">
        <v>89</v>
      </c>
      <c r="B95" s="46">
        <v>5.5233540214171439</v>
      </c>
      <c r="C95" s="97">
        <v>99.734257542003718</v>
      </c>
      <c r="D95" s="97">
        <v>149.02042245326496</v>
      </c>
      <c r="E95" s="97">
        <v>6.1265692912105898</v>
      </c>
      <c r="F95" s="97">
        <v>114.36115398666585</v>
      </c>
      <c r="G95" s="21">
        <v>34.139902218574939</v>
      </c>
      <c r="H95" s="97">
        <v>148.42496335192484</v>
      </c>
      <c r="I95" s="97">
        <v>99.734257542003718</v>
      </c>
      <c r="J95" s="97">
        <v>10.811685501366103</v>
      </c>
      <c r="K95" s="97">
        <v>6.1265692912105898</v>
      </c>
      <c r="L95" s="97">
        <v>5.8399680771413287</v>
      </c>
      <c r="M95" s="97">
        <v>34.139902218574939</v>
      </c>
      <c r="N95" s="2">
        <v>-64.208308789836821</v>
      </c>
      <c r="O95" s="97">
        <v>5.6841998339373854</v>
      </c>
      <c r="P95" s="97">
        <v>11.359367239187153</v>
      </c>
      <c r="Q95" s="97">
        <v>146.04920715121148</v>
      </c>
      <c r="R95" s="97">
        <v>6.2127704355640194</v>
      </c>
      <c r="S95" s="97">
        <v>113.44854721780779</v>
      </c>
      <c r="T95" s="21">
        <v>33.738144480899109</v>
      </c>
      <c r="U95" s="97">
        <v>145.149830270839</v>
      </c>
      <c r="V95" s="97">
        <v>11.359367239187153</v>
      </c>
      <c r="W95" s="97">
        <v>11.621381407187732</v>
      </c>
      <c r="X95" s="97">
        <v>6.2127704355640194</v>
      </c>
      <c r="Y95" s="97">
        <v>8.3240696151244951</v>
      </c>
      <c r="Z95" s="19">
        <v>33.738144480899109</v>
      </c>
      <c r="AA95" s="2">
        <v>-39.424655673826905</v>
      </c>
      <c r="AB95" s="62">
        <v>89</v>
      </c>
      <c r="AC95" s="46">
        <v>6.0123468141143306</v>
      </c>
      <c r="AD95" s="97">
        <v>99.37075258604942</v>
      </c>
      <c r="AE95" s="97">
        <v>147.0169417990125</v>
      </c>
      <c r="AF95" s="97">
        <v>3.5869515801494392</v>
      </c>
      <c r="AG95" s="97">
        <v>110.08497296605219</v>
      </c>
      <c r="AH95" s="21">
        <v>33.73654803430636</v>
      </c>
      <c r="AI95" s="97">
        <v>150.63328637570734</v>
      </c>
      <c r="AJ95" s="97">
        <v>99.37075258604942</v>
      </c>
      <c r="AK95" s="97">
        <v>14.346776436783436</v>
      </c>
      <c r="AL95" s="19">
        <v>3.5869515801494392</v>
      </c>
      <c r="AM95" s="97">
        <v>8.3607683121381466</v>
      </c>
      <c r="AN95" s="21">
        <v>33.73654803430636</v>
      </c>
      <c r="AO95" s="2">
        <v>-68.587050121906529</v>
      </c>
      <c r="AP95" s="66">
        <v>89</v>
      </c>
      <c r="AQ95" s="97">
        <v>6.8737659944376155</v>
      </c>
      <c r="AR95" s="97">
        <v>99.187962677332933</v>
      </c>
      <c r="AS95" s="97">
        <v>144.57889786440896</v>
      </c>
      <c r="AT95" s="97">
        <v>77.491059011932578</v>
      </c>
      <c r="AU95" s="97">
        <v>109.82412325000877</v>
      </c>
      <c r="AV95" s="21">
        <v>34.775537626771502</v>
      </c>
      <c r="AW95" s="97">
        <v>143.59258328634328</v>
      </c>
      <c r="AX95" s="97">
        <v>99.187962677332933</v>
      </c>
      <c r="AY95" s="97">
        <v>7.0783780492389381</v>
      </c>
      <c r="AZ95" s="97">
        <v>77.491059011932578</v>
      </c>
      <c r="BA95" s="97">
        <v>2.1073702170710051</v>
      </c>
      <c r="BB95" s="97">
        <v>34.775537626771502</v>
      </c>
      <c r="BC95" s="2">
        <v>-11.716425642671574</v>
      </c>
      <c r="BD95" s="62">
        <v>89</v>
      </c>
      <c r="BE95" s="97">
        <v>5.8224668350819897</v>
      </c>
      <c r="BF95" s="97">
        <v>98.697311211771336</v>
      </c>
      <c r="BG95" s="97">
        <v>146.99245178177839</v>
      </c>
      <c r="BH95" s="97">
        <v>5.3860230336739816</v>
      </c>
      <c r="BI95" s="97">
        <v>113.08092150275347</v>
      </c>
      <c r="BJ95" s="21">
        <v>33.007063790196895</v>
      </c>
      <c r="BK95" s="97">
        <v>148.16628823601224</v>
      </c>
      <c r="BL95" s="97">
        <v>98.697311211771336</v>
      </c>
      <c r="BM95" s="97">
        <v>10.997330270291053</v>
      </c>
      <c r="BN95" s="97">
        <v>5.3860230336739816</v>
      </c>
      <c r="BO95" s="97">
        <v>3.675322862079434</v>
      </c>
      <c r="BP95" s="97">
        <v>33.007063790196895</v>
      </c>
      <c r="BQ95" s="2">
        <v>-66.652880359812499</v>
      </c>
      <c r="BR95" s="97">
        <v>5.1629090555773969</v>
      </c>
      <c r="BS95" s="97">
        <v>99.699551661964179</v>
      </c>
      <c r="BT95" s="97">
        <v>149.86031262798983</v>
      </c>
      <c r="BU95" s="97">
        <v>1.1400025192736327</v>
      </c>
      <c r="BV95" s="97">
        <v>113.40206546257454</v>
      </c>
      <c r="BW95" s="21">
        <v>98.969261025519245</v>
      </c>
      <c r="BX95" s="97">
        <v>151.37173663262561</v>
      </c>
      <c r="BY95" s="97">
        <v>99.699551661964179</v>
      </c>
      <c r="BZ95" s="97">
        <v>11.480600544267935</v>
      </c>
      <c r="CA95" s="97">
        <v>1.1400025192736327</v>
      </c>
      <c r="CB95" s="97">
        <v>13.200222071262015</v>
      </c>
      <c r="CC95" s="97">
        <v>98.969261025519245</v>
      </c>
      <c r="CD95" s="2">
        <v>-68.388980971743393</v>
      </c>
    </row>
    <row r="96" spans="1:82" x14ac:dyDescent="0.25">
      <c r="A96" s="59">
        <v>90</v>
      </c>
      <c r="B96" s="46">
        <v>6.5091850676837257</v>
      </c>
      <c r="C96" s="97">
        <v>100.80746945250574</v>
      </c>
      <c r="D96" s="97">
        <v>148.35137884982353</v>
      </c>
      <c r="E96" s="97">
        <v>5.5393890757096216</v>
      </c>
      <c r="F96" s="97">
        <v>114.123610044721</v>
      </c>
      <c r="G96" s="21">
        <v>33.085708715826463</v>
      </c>
      <c r="H96" s="97">
        <v>149.91094840487094</v>
      </c>
      <c r="I96" s="97">
        <v>100.80746945250574</v>
      </c>
      <c r="J96" s="97">
        <v>12.611045181714463</v>
      </c>
      <c r="K96" s="97">
        <v>5.5393890757096216</v>
      </c>
      <c r="L96" s="97">
        <v>5.1105187601279045</v>
      </c>
      <c r="M96" s="97">
        <v>33.085708715826463</v>
      </c>
      <c r="N96" s="2">
        <v>-64.726267467390159</v>
      </c>
      <c r="O96" s="97">
        <v>5.2237115945288872</v>
      </c>
      <c r="P96" s="97">
        <v>9.8714232474911867</v>
      </c>
      <c r="Q96" s="97">
        <v>142.46261678683942</v>
      </c>
      <c r="R96" s="97">
        <v>4.809035846050147</v>
      </c>
      <c r="S96" s="97">
        <v>112.01831888701415</v>
      </c>
      <c r="T96" s="21">
        <v>33.290087505310829</v>
      </c>
      <c r="U96" s="97">
        <v>144.0434262663224</v>
      </c>
      <c r="V96" s="97">
        <v>9.8714232474911867</v>
      </c>
      <c r="W96" s="97">
        <v>4.343819857035693</v>
      </c>
      <c r="X96" s="97">
        <v>4.809035846050147</v>
      </c>
      <c r="Y96" s="97">
        <v>3.3032297119560186</v>
      </c>
      <c r="Z96" s="19">
        <v>33.290087505310829</v>
      </c>
      <c r="AA96" s="2">
        <v>-47.943105386661522</v>
      </c>
      <c r="AB96" s="62">
        <v>90</v>
      </c>
      <c r="AC96" s="46">
        <v>5.8803739385113101</v>
      </c>
      <c r="AD96" s="97">
        <v>100.22465859624</v>
      </c>
      <c r="AE96" s="97">
        <v>149.20460255878018</v>
      </c>
      <c r="AF96" s="97">
        <v>5.0330572832045917</v>
      </c>
      <c r="AG96" s="97">
        <v>112.60542792967351</v>
      </c>
      <c r="AH96" s="21">
        <v>33.521887018147574</v>
      </c>
      <c r="AI96" s="97">
        <v>147.30776651172377</v>
      </c>
      <c r="AJ96" s="97">
        <v>100.22465859624</v>
      </c>
      <c r="AK96" s="97">
        <v>11.896756719418587</v>
      </c>
      <c r="AL96" s="19">
        <v>5.0330572832045917</v>
      </c>
      <c r="AM96" s="97">
        <v>14.618581745823722</v>
      </c>
      <c r="AN96" s="21">
        <v>33.521887018147574</v>
      </c>
      <c r="AO96" s="2">
        <v>-61.423471760390555</v>
      </c>
      <c r="AP96" s="66">
        <v>90</v>
      </c>
      <c r="AQ96" s="97">
        <v>5.1380006550381632</v>
      </c>
      <c r="AR96" s="97">
        <v>100.23566914718444</v>
      </c>
      <c r="AS96" s="97">
        <v>146.12846810381154</v>
      </c>
      <c r="AT96" s="97">
        <v>76.435440044689543</v>
      </c>
      <c r="AU96" s="97">
        <v>113.26101961010359</v>
      </c>
      <c r="AV96" s="21">
        <v>34.286683136356451</v>
      </c>
      <c r="AW96" s="97">
        <v>144.67244435228199</v>
      </c>
      <c r="AX96" s="97">
        <v>100.23566914718444</v>
      </c>
      <c r="AY96" s="97">
        <v>12.606764298559447</v>
      </c>
      <c r="AZ96" s="97">
        <v>76.435440044689543</v>
      </c>
      <c r="BA96" s="97">
        <v>5.9117300952061926</v>
      </c>
      <c r="BB96" s="97">
        <v>34.286683136356451</v>
      </c>
      <c r="BC96" s="2">
        <v>-12.905567372107146</v>
      </c>
      <c r="BD96" s="62">
        <v>90</v>
      </c>
      <c r="BE96" s="97">
        <v>5.1148381620330019</v>
      </c>
      <c r="BF96" s="97">
        <v>99.513222899751113</v>
      </c>
      <c r="BG96" s="97">
        <v>149.76810481152989</v>
      </c>
      <c r="BH96" s="97">
        <v>6.5531277712209111</v>
      </c>
      <c r="BI96" s="97">
        <v>110.72738043717206</v>
      </c>
      <c r="BJ96" s="21">
        <v>33.226368838417152</v>
      </c>
      <c r="BK96" s="97">
        <v>149.19471775162293</v>
      </c>
      <c r="BL96" s="97">
        <v>99.513222899751113</v>
      </c>
      <c r="BM96" s="97">
        <v>12.998989468731848</v>
      </c>
      <c r="BN96" s="97">
        <v>6.5531277712209111</v>
      </c>
      <c r="BO96" s="97">
        <v>12.525712618731491</v>
      </c>
      <c r="BP96" s="97">
        <v>33.226368838417152</v>
      </c>
      <c r="BQ96" s="2">
        <v>-60.359877559599056</v>
      </c>
      <c r="BR96" s="97">
        <v>5.5633934425911793</v>
      </c>
      <c r="BS96" s="97">
        <v>98.117033711753081</v>
      </c>
      <c r="BT96" s="97">
        <v>146.46773790704276</v>
      </c>
      <c r="BU96" s="97">
        <v>0.33579575013316409</v>
      </c>
      <c r="BV96" s="97">
        <v>114.89325787351805</v>
      </c>
      <c r="BW96" s="21">
        <v>99.636415027377112</v>
      </c>
      <c r="BX96" s="97">
        <v>149.63905832808391</v>
      </c>
      <c r="BY96" s="97">
        <v>98.117033711753081</v>
      </c>
      <c r="BZ96" s="97">
        <v>13.278803464433475</v>
      </c>
      <c r="CA96" s="97">
        <v>0.33579575013316409</v>
      </c>
      <c r="CB96" s="97">
        <v>8.5166322165270874</v>
      </c>
      <c r="CC96" s="97">
        <v>99.636415027377112</v>
      </c>
      <c r="CD96" s="2">
        <v>-76.723203992440943</v>
      </c>
    </row>
    <row r="97" spans="1:82" x14ac:dyDescent="0.25">
      <c r="A97" s="59">
        <v>91</v>
      </c>
      <c r="B97" s="46">
        <v>6.2629267107301603</v>
      </c>
      <c r="C97" s="97">
        <v>98.677345917750841</v>
      </c>
      <c r="D97" s="97">
        <v>148.04624581168818</v>
      </c>
      <c r="E97" s="97">
        <v>5.2199560610373323</v>
      </c>
      <c r="F97" s="97">
        <v>114.03474898462466</v>
      </c>
      <c r="G97" s="21">
        <v>34.199138081076796</v>
      </c>
      <c r="H97" s="97">
        <v>151.11519560712793</v>
      </c>
      <c r="I97" s="97">
        <v>98.677345917750841</v>
      </c>
      <c r="J97" s="97">
        <v>10.866485035164038</v>
      </c>
      <c r="K97" s="97">
        <v>5.2199560610373323</v>
      </c>
      <c r="L97" s="97">
        <v>9.8158133162003551</v>
      </c>
      <c r="M97" s="97">
        <v>34.199138081076796</v>
      </c>
      <c r="N97" s="2">
        <v>-63.352537929849348</v>
      </c>
      <c r="O97" s="97">
        <v>5.2147219480459679</v>
      </c>
      <c r="P97" s="97">
        <v>10.606739639194499</v>
      </c>
      <c r="Q97" s="97">
        <v>144.59920358112242</v>
      </c>
      <c r="R97" s="97">
        <v>6.0959971962887431</v>
      </c>
      <c r="S97" s="97">
        <v>112.90829223806666</v>
      </c>
      <c r="T97" s="21">
        <v>33.754522962792741</v>
      </c>
      <c r="U97" s="97">
        <v>143.63507448949068</v>
      </c>
      <c r="V97" s="97">
        <v>10.606739639194499</v>
      </c>
      <c r="W97" s="97">
        <v>10.219749428342469</v>
      </c>
      <c r="X97" s="97">
        <v>6.0959971962887431</v>
      </c>
      <c r="Y97" s="97">
        <v>8.8700654021538643</v>
      </c>
      <c r="Z97" s="19">
        <v>33.754522962792741</v>
      </c>
      <c r="AA97" s="2">
        <v>-39.043875977726188</v>
      </c>
      <c r="AB97" s="62">
        <v>91</v>
      </c>
      <c r="AC97" s="46">
        <v>6.2514615378630776</v>
      </c>
      <c r="AD97" s="97">
        <v>99.716104465239425</v>
      </c>
      <c r="AE97" s="97">
        <v>149.2252862052926</v>
      </c>
      <c r="AF97" s="97">
        <v>5.8929872654657238</v>
      </c>
      <c r="AG97" s="97">
        <v>111.87396654598395</v>
      </c>
      <c r="AH97" s="21">
        <v>33.77462865993266</v>
      </c>
      <c r="AI97" s="97">
        <v>152.59465941931623</v>
      </c>
      <c r="AJ97" s="97">
        <v>99.716104465239425</v>
      </c>
      <c r="AK97" s="97">
        <v>13.034486575665438</v>
      </c>
      <c r="AL97" s="19">
        <v>5.8929872654657238</v>
      </c>
      <c r="AM97" s="97">
        <v>13.922583689293553</v>
      </c>
      <c r="AN97" s="21">
        <v>33.77462865993266</v>
      </c>
      <c r="AO97" s="2">
        <v>-60.100878662527101</v>
      </c>
      <c r="AP97" s="66">
        <v>91</v>
      </c>
      <c r="AQ97" s="97">
        <v>6.1207185884582227</v>
      </c>
      <c r="AR97" s="97">
        <v>100.25314800732147</v>
      </c>
      <c r="AS97" s="97">
        <v>145.39546434404835</v>
      </c>
      <c r="AT97" s="97">
        <v>75.377062831504276</v>
      </c>
      <c r="AU97" s="97">
        <v>110.05625578458587</v>
      </c>
      <c r="AV97" s="21">
        <v>33.786953959792299</v>
      </c>
      <c r="AW97" s="97">
        <v>146.99537294668934</v>
      </c>
      <c r="AX97" s="97">
        <v>100.25314800732147</v>
      </c>
      <c r="AY97" s="97">
        <v>15.529753946213459</v>
      </c>
      <c r="AZ97" s="97">
        <v>75.377062831504276</v>
      </c>
      <c r="BA97" s="97">
        <v>2.0903935763325538</v>
      </c>
      <c r="BB97" s="97">
        <v>33.786953959792299</v>
      </c>
      <c r="BC97" s="2">
        <v>-13.830846741469156</v>
      </c>
      <c r="BD97" s="62">
        <v>91</v>
      </c>
      <c r="BE97" s="97">
        <v>5.4678676609591577</v>
      </c>
      <c r="BF97" s="97">
        <v>100.3243569894244</v>
      </c>
      <c r="BG97" s="97">
        <v>148.75854154352731</v>
      </c>
      <c r="BH97" s="97">
        <v>6.4003279684660157</v>
      </c>
      <c r="BI97" s="97">
        <v>113.96793624853842</v>
      </c>
      <c r="BJ97" s="21">
        <v>34.704400145051203</v>
      </c>
      <c r="BK97" s="97">
        <v>147.50224558671957</v>
      </c>
      <c r="BL97" s="97">
        <v>100.3243569894244</v>
      </c>
      <c r="BM97" s="97">
        <v>13.033018289485918</v>
      </c>
      <c r="BN97" s="97">
        <v>6.4003279684660157</v>
      </c>
      <c r="BO97" s="97">
        <v>8.2847730503501325</v>
      </c>
      <c r="BP97" s="97">
        <v>34.704400145051203</v>
      </c>
      <c r="BQ97" s="2">
        <v>-62.378142780411736</v>
      </c>
      <c r="BR97" s="97">
        <v>6.6451460489381535</v>
      </c>
      <c r="BS97" s="97">
        <v>98.872330340835774</v>
      </c>
      <c r="BT97" s="97">
        <v>148.54757467074631</v>
      </c>
      <c r="BU97" s="97">
        <v>0.3608885934097078</v>
      </c>
      <c r="BV97" s="97">
        <v>113.98114451859006</v>
      </c>
      <c r="BW97" s="21">
        <v>99.5941161536485</v>
      </c>
      <c r="BX97" s="97">
        <v>148.60962971289732</v>
      </c>
      <c r="BY97" s="97">
        <v>98.872330340835774</v>
      </c>
      <c r="BZ97" s="97">
        <v>11.864448935740185</v>
      </c>
      <c r="CA97" s="97">
        <v>0.3608885934097078</v>
      </c>
      <c r="CB97" s="97">
        <v>8.6100427627822658</v>
      </c>
      <c r="CC97" s="97">
        <v>99.5941161536485</v>
      </c>
      <c r="CD97" s="2">
        <v>-74.445305196735561</v>
      </c>
    </row>
    <row r="98" spans="1:82" x14ac:dyDescent="0.25">
      <c r="A98" s="59">
        <v>92</v>
      </c>
      <c r="B98" s="46">
        <v>5.5019966210516751</v>
      </c>
      <c r="C98" s="97">
        <v>99.632174556122791</v>
      </c>
      <c r="D98" s="97">
        <v>148.3419045317261</v>
      </c>
      <c r="E98" s="97">
        <v>6.6176761917375639</v>
      </c>
      <c r="F98" s="97">
        <v>113.78293417249976</v>
      </c>
      <c r="G98" s="21">
        <v>33.965996190875359</v>
      </c>
      <c r="H98" s="97">
        <v>148.1352469004087</v>
      </c>
      <c r="I98" s="97">
        <v>99.632174556122791</v>
      </c>
      <c r="J98" s="97">
        <v>12.609641100891226</v>
      </c>
      <c r="K98" s="97">
        <v>6.6176761917375639</v>
      </c>
      <c r="L98" s="97">
        <v>10.325444322906709</v>
      </c>
      <c r="M98" s="97">
        <v>33.965996190875359</v>
      </c>
      <c r="N98" s="2">
        <v>-60.86094458518329</v>
      </c>
      <c r="O98" s="97">
        <v>5.393852396960332</v>
      </c>
      <c r="P98" s="97">
        <v>11.735401109007016</v>
      </c>
      <c r="Q98" s="97">
        <v>144.90672036268037</v>
      </c>
      <c r="R98" s="97">
        <v>6.9199253155714864</v>
      </c>
      <c r="S98" s="97">
        <v>113.4221739349402</v>
      </c>
      <c r="T98" s="21">
        <v>33.131963111555216</v>
      </c>
      <c r="U98" s="97">
        <v>145.73458205583623</v>
      </c>
      <c r="V98" s="97">
        <v>11.735401109007016</v>
      </c>
      <c r="W98" s="97">
        <v>9.8389348900515312</v>
      </c>
      <c r="X98" s="97">
        <v>6.9199253155714864</v>
      </c>
      <c r="Y98" s="97">
        <v>8.4883378275204553</v>
      </c>
      <c r="Z98" s="19">
        <v>33.131963111555216</v>
      </c>
      <c r="AA98" s="2">
        <v>-37.439208384836796</v>
      </c>
      <c r="AB98" s="62">
        <v>92</v>
      </c>
      <c r="AC98" s="46">
        <v>6.4384129747727457</v>
      </c>
      <c r="AD98" s="97">
        <v>99.560910836268818</v>
      </c>
      <c r="AE98" s="97">
        <v>148.45392751665105</v>
      </c>
      <c r="AF98" s="97">
        <v>6.4902627131855626</v>
      </c>
      <c r="AG98" s="97">
        <v>114.58471495438567</v>
      </c>
      <c r="AH98" s="21">
        <v>32.762192278063331</v>
      </c>
      <c r="AI98" s="97">
        <v>150.46109837692273</v>
      </c>
      <c r="AJ98" s="97">
        <v>99.560910836268818</v>
      </c>
      <c r="AK98" s="97">
        <v>13.131813883643417</v>
      </c>
      <c r="AL98" s="19">
        <v>6.4902627131855626</v>
      </c>
      <c r="AM98" s="97">
        <v>7.7085697523382777</v>
      </c>
      <c r="AN98" s="21">
        <v>32.762192278063331</v>
      </c>
      <c r="AO98" s="2">
        <v>-61.352329715563634</v>
      </c>
      <c r="AP98" s="66">
        <v>92</v>
      </c>
      <c r="AQ98" s="97">
        <v>5.4703014765948357</v>
      </c>
      <c r="AR98" s="97">
        <v>99.197377495112619</v>
      </c>
      <c r="AS98" s="97">
        <v>142.89413984932571</v>
      </c>
      <c r="AT98" s="97">
        <v>75.932644000942005</v>
      </c>
      <c r="AU98" s="97">
        <v>115.36526615795722</v>
      </c>
      <c r="AV98" s="21">
        <v>33.311789033691909</v>
      </c>
      <c r="AW98" s="97">
        <v>145.03474924415144</v>
      </c>
      <c r="AX98" s="97">
        <v>99.197377495112619</v>
      </c>
      <c r="AY98" s="97">
        <v>9.6555940827161191</v>
      </c>
      <c r="AZ98" s="97">
        <v>75.932644000942005</v>
      </c>
      <c r="BA98" s="97">
        <v>2.7882316701816916</v>
      </c>
      <c r="BB98" s="97">
        <v>33.311789033691909</v>
      </c>
      <c r="BC98" s="2">
        <v>-13.282747440125506</v>
      </c>
      <c r="BD98" s="62">
        <v>92</v>
      </c>
      <c r="BE98" s="97">
        <v>5.5114825150357847</v>
      </c>
      <c r="BF98" s="97">
        <v>98.997639242921096</v>
      </c>
      <c r="BG98" s="97">
        <v>149.82217403506894</v>
      </c>
      <c r="BH98" s="97">
        <v>6.4311764903132982</v>
      </c>
      <c r="BI98" s="97">
        <v>114.24357546776618</v>
      </c>
      <c r="BJ98" s="21">
        <v>33.077826155392557</v>
      </c>
      <c r="BK98" s="97">
        <v>150.87910288262395</v>
      </c>
      <c r="BL98" s="97">
        <v>98.997639242921096</v>
      </c>
      <c r="BM98" s="97">
        <v>13.034497831784206</v>
      </c>
      <c r="BN98" s="97">
        <v>6.4311764903132982</v>
      </c>
      <c r="BO98" s="97">
        <v>12.057866491386449</v>
      </c>
      <c r="BP98" s="97">
        <v>33.077826155392557</v>
      </c>
      <c r="BQ98" s="2">
        <v>-60.60748274624239</v>
      </c>
      <c r="BR98" s="97">
        <v>6.5829657969896136</v>
      </c>
      <c r="BS98" s="97">
        <v>98.983370621585991</v>
      </c>
      <c r="BT98" s="97">
        <v>149.43159343611256</v>
      </c>
      <c r="BU98" s="97">
        <v>1.0764126138472692</v>
      </c>
      <c r="BV98" s="97">
        <v>114.92673147062554</v>
      </c>
      <c r="BW98" s="21">
        <v>100.24602158418872</v>
      </c>
      <c r="BX98" s="97">
        <v>149.30734723173052</v>
      </c>
      <c r="BY98" s="97">
        <v>98.983370621585991</v>
      </c>
      <c r="BZ98" s="97">
        <v>10.346178421983725</v>
      </c>
      <c r="CA98" s="97">
        <v>1.0764126138472692</v>
      </c>
      <c r="CB98" s="97">
        <v>9.5884071799172865</v>
      </c>
      <c r="CC98" s="97">
        <v>100.24602158418872</v>
      </c>
      <c r="CD98" s="2">
        <v>-71.447406578235857</v>
      </c>
    </row>
    <row r="99" spans="1:82" x14ac:dyDescent="0.25">
      <c r="A99" s="59">
        <v>93</v>
      </c>
      <c r="B99" s="46">
        <v>6.7742336779290229</v>
      </c>
      <c r="C99" s="97">
        <v>99.199786853254636</v>
      </c>
      <c r="D99" s="97">
        <v>149.78660610764851</v>
      </c>
      <c r="E99" s="97">
        <v>5.4776452272095799</v>
      </c>
      <c r="F99" s="97">
        <v>113.25286954402996</v>
      </c>
      <c r="G99" s="21">
        <v>33.003056958531886</v>
      </c>
      <c r="H99" s="97">
        <v>147.5876879569507</v>
      </c>
      <c r="I99" s="97">
        <v>99.199786853254636</v>
      </c>
      <c r="J99" s="97">
        <v>11.109693685844482</v>
      </c>
      <c r="K99" s="97">
        <v>5.4776452272095799</v>
      </c>
      <c r="L99" s="97">
        <v>11.120688316639145</v>
      </c>
      <c r="M99" s="97">
        <v>33.003056958531886</v>
      </c>
      <c r="N99" s="2">
        <v>-60.777158995354498</v>
      </c>
      <c r="O99" s="97">
        <v>6.0192151778049645</v>
      </c>
      <c r="P99" s="97">
        <v>9.8122834717429157</v>
      </c>
      <c r="Q99" s="97">
        <v>145.74511142561664</v>
      </c>
      <c r="R99" s="97">
        <v>6.404496156773126</v>
      </c>
      <c r="S99" s="97">
        <v>115.05818036666635</v>
      </c>
      <c r="T99" s="21">
        <v>33.348677397583913</v>
      </c>
      <c r="U99" s="97">
        <v>147.5814980126826</v>
      </c>
      <c r="V99" s="97">
        <v>9.8122834717429157</v>
      </c>
      <c r="W99" s="97">
        <v>10.833937726948694</v>
      </c>
      <c r="X99" s="97">
        <v>6.404496156773126</v>
      </c>
      <c r="Y99" s="97">
        <v>7.6623776257576672</v>
      </c>
      <c r="Z99" s="19">
        <v>33.348677397583913</v>
      </c>
      <c r="AA99" s="2">
        <v>-38.582592088490749</v>
      </c>
      <c r="AB99" s="62">
        <v>93</v>
      </c>
      <c r="AC99" s="46">
        <v>6.0945009125265006</v>
      </c>
      <c r="AD99" s="97">
        <v>100.33755404461385</v>
      </c>
      <c r="AE99" s="97">
        <v>147.76447521358824</v>
      </c>
      <c r="AF99" s="97">
        <v>6.5696736774625943</v>
      </c>
      <c r="AG99" s="97">
        <v>111.50558688513848</v>
      </c>
      <c r="AH99" s="21">
        <v>34.791252890111622</v>
      </c>
      <c r="AI99" s="97">
        <v>149.52968409758014</v>
      </c>
      <c r="AJ99" s="97">
        <v>100.33755404461385</v>
      </c>
      <c r="AK99" s="97">
        <v>12.316714367686474</v>
      </c>
      <c r="AL99" s="19">
        <v>6.5696736774625943</v>
      </c>
      <c r="AM99" s="97">
        <v>8.4936867429178378</v>
      </c>
      <c r="AN99" s="21">
        <v>34.791252890111622</v>
      </c>
      <c r="AO99" s="2">
        <v>-61.261122664147777</v>
      </c>
      <c r="AP99" s="66">
        <v>93</v>
      </c>
      <c r="AQ99" s="97">
        <v>5.4073833225197738</v>
      </c>
      <c r="AR99" s="97">
        <v>99.668158393267461</v>
      </c>
      <c r="AS99" s="97">
        <v>144.02718115209615</v>
      </c>
      <c r="AT99" s="97">
        <v>76.507528011751063</v>
      </c>
      <c r="AU99" s="97">
        <v>110.78966840791252</v>
      </c>
      <c r="AV99" s="21">
        <v>33.996336160876915</v>
      </c>
      <c r="AW99" s="97">
        <v>142.44249783194363</v>
      </c>
      <c r="AX99" s="97">
        <v>99.668158393267461</v>
      </c>
      <c r="AY99" s="97">
        <v>15.226074690044753</v>
      </c>
      <c r="AZ99" s="97">
        <v>76.507528011751063</v>
      </c>
      <c r="BA99" s="97">
        <v>4.6330379434589819</v>
      </c>
      <c r="BB99" s="97">
        <v>33.996336160876915</v>
      </c>
      <c r="BC99" s="2">
        <v>-12.987637377497537</v>
      </c>
      <c r="BD99" s="62">
        <v>93</v>
      </c>
      <c r="BE99" s="97">
        <v>5.9591410889778986</v>
      </c>
      <c r="BF99" s="97">
        <v>98.962389224493748</v>
      </c>
      <c r="BG99" s="97">
        <v>147.93659063689518</v>
      </c>
      <c r="BH99" s="97">
        <v>5.68851207008343</v>
      </c>
      <c r="BI99" s="97">
        <v>114.12417761881026</v>
      </c>
      <c r="BJ99" s="21">
        <v>33.513833381017548</v>
      </c>
      <c r="BK99" s="97">
        <v>149.13847589394189</v>
      </c>
      <c r="BL99" s="97">
        <v>98.962389224493748</v>
      </c>
      <c r="BM99" s="97">
        <v>9.9418574073469852</v>
      </c>
      <c r="BN99" s="97">
        <v>5.68851207008343</v>
      </c>
      <c r="BO99" s="97">
        <v>8.889288101616021</v>
      </c>
      <c r="BP99" s="97">
        <v>33.513833381017548</v>
      </c>
      <c r="BQ99" s="2">
        <v>-62.989444509435408</v>
      </c>
      <c r="BR99" s="97">
        <v>6.593126222216541</v>
      </c>
      <c r="BS99" s="97">
        <v>100.70070907568798</v>
      </c>
      <c r="BT99" s="97">
        <v>148.18002383583476</v>
      </c>
      <c r="BU99" s="97">
        <v>1.2002624532035917</v>
      </c>
      <c r="BV99" s="97">
        <v>113.41725109940884</v>
      </c>
      <c r="BW99" s="21">
        <v>99.660408985501277</v>
      </c>
      <c r="BX99" s="97">
        <v>148.35806217843549</v>
      </c>
      <c r="BY99" s="97">
        <v>100.70070907568798</v>
      </c>
      <c r="BZ99" s="97">
        <v>11.692544087579479</v>
      </c>
      <c r="CA99" s="97">
        <v>1.2002624532035917</v>
      </c>
      <c r="CB99" s="97">
        <v>9.8216002271537928</v>
      </c>
      <c r="CC99" s="97">
        <v>99.660408985501277</v>
      </c>
      <c r="CD99" s="2">
        <v>-70.700694304546474</v>
      </c>
    </row>
    <row r="100" spans="1:82" x14ac:dyDescent="0.25">
      <c r="A100" s="59">
        <v>94</v>
      </c>
      <c r="B100" s="46">
        <v>5.9246849983303509</v>
      </c>
      <c r="C100" s="97">
        <v>100.45913911103422</v>
      </c>
      <c r="D100" s="97">
        <v>147.88711598604021</v>
      </c>
      <c r="E100" s="97">
        <v>4.3511550963536854</v>
      </c>
      <c r="F100" s="97">
        <v>112.18176612008365</v>
      </c>
      <c r="G100" s="21">
        <v>34.165960777674869</v>
      </c>
      <c r="H100" s="97">
        <v>149.10005426233124</v>
      </c>
      <c r="I100" s="97">
        <v>100.45913911103422</v>
      </c>
      <c r="J100" s="97">
        <v>11.88817911424732</v>
      </c>
      <c r="K100" s="97">
        <v>4.3511550963536854</v>
      </c>
      <c r="L100" s="97">
        <v>4.3951670325162286</v>
      </c>
      <c r="M100" s="97">
        <v>34.165960777674869</v>
      </c>
      <c r="N100" s="2">
        <v>-69.110576296188157</v>
      </c>
      <c r="O100" s="97">
        <v>5.3181462612663033</v>
      </c>
      <c r="P100" s="97">
        <v>10.354751643309889</v>
      </c>
      <c r="Q100" s="97">
        <v>141.47704767850496</v>
      </c>
      <c r="R100" s="97">
        <v>5.5856059933162312</v>
      </c>
      <c r="S100" s="97">
        <v>112.13006789091314</v>
      </c>
      <c r="T100" s="21">
        <v>34.149054800134302</v>
      </c>
      <c r="U100" s="97">
        <v>143.20523970953263</v>
      </c>
      <c r="V100" s="97">
        <v>10.354751643309889</v>
      </c>
      <c r="W100" s="97">
        <v>10.189234507279656</v>
      </c>
      <c r="X100" s="97">
        <v>5.5856059933162312</v>
      </c>
      <c r="Y100" s="97">
        <v>12.948984407440985</v>
      </c>
      <c r="Z100" s="19">
        <v>34.149054800134302</v>
      </c>
      <c r="AA100" s="2">
        <v>-37.828466944818466</v>
      </c>
      <c r="AB100" s="62">
        <v>94</v>
      </c>
      <c r="AC100" s="46">
        <v>5.5673052722413594</v>
      </c>
      <c r="AD100" s="97">
        <v>99.614781032053912</v>
      </c>
      <c r="AE100" s="97">
        <v>148.4025278660977</v>
      </c>
      <c r="AF100" s="97">
        <v>6.2823779951868204</v>
      </c>
      <c r="AG100" s="97">
        <v>114.62762211140704</v>
      </c>
      <c r="AH100" s="21">
        <v>34.046609558505203</v>
      </c>
      <c r="AI100" s="97">
        <v>151.95717740743055</v>
      </c>
      <c r="AJ100" s="97">
        <v>99.614781032053912</v>
      </c>
      <c r="AK100" s="97">
        <v>11.892305560172426</v>
      </c>
      <c r="AL100" s="19">
        <v>6.2823779951868204</v>
      </c>
      <c r="AM100" s="97">
        <v>12.83777516103442</v>
      </c>
      <c r="AN100" s="21">
        <v>34.046609558505203</v>
      </c>
      <c r="AO100" s="2">
        <v>-60.826880118411793</v>
      </c>
      <c r="AP100" s="66">
        <v>94</v>
      </c>
      <c r="AQ100" s="97">
        <v>5.2505052401206749</v>
      </c>
      <c r="AR100" s="97">
        <v>99.47225228763277</v>
      </c>
      <c r="AS100" s="97">
        <v>144.64464024697901</v>
      </c>
      <c r="AT100" s="97">
        <v>73.448135482135385</v>
      </c>
      <c r="AU100" s="97">
        <v>114.41888263722377</v>
      </c>
      <c r="AV100" s="21">
        <v>33.674315226742792</v>
      </c>
      <c r="AW100" s="97">
        <v>146.05503016556651</v>
      </c>
      <c r="AX100" s="97">
        <v>99.47225228763277</v>
      </c>
      <c r="AY100" s="97">
        <v>14.250387529684128</v>
      </c>
      <c r="AZ100" s="97">
        <v>73.448135482135385</v>
      </c>
      <c r="BA100" s="97">
        <v>1.0605232695907043</v>
      </c>
      <c r="BB100" s="97">
        <v>33.674315226742792</v>
      </c>
      <c r="BC100" s="2">
        <v>-14.634818639314366</v>
      </c>
      <c r="BD100" s="62">
        <v>94</v>
      </c>
      <c r="BE100" s="97">
        <v>6.5474437336881159</v>
      </c>
      <c r="BF100" s="97">
        <v>99.209362380040076</v>
      </c>
      <c r="BG100" s="97">
        <v>147.47797934469352</v>
      </c>
      <c r="BH100" s="97">
        <v>5.7487917332757625</v>
      </c>
      <c r="BI100" s="97">
        <v>112.11784158498341</v>
      </c>
      <c r="BJ100" s="21">
        <v>34.021110726862823</v>
      </c>
      <c r="BK100" s="97">
        <v>148.07090154237338</v>
      </c>
      <c r="BL100" s="97">
        <v>99.209362380040076</v>
      </c>
      <c r="BM100" s="97">
        <v>8.8336085591447855</v>
      </c>
      <c r="BN100" s="97">
        <v>5.7487917332757625</v>
      </c>
      <c r="BO100" s="97">
        <v>13.059580112339839</v>
      </c>
      <c r="BP100" s="97">
        <v>34.021110726862823</v>
      </c>
      <c r="BQ100" s="2">
        <v>-59.79740513311863</v>
      </c>
      <c r="BR100" s="97">
        <v>5.6669100416487383</v>
      </c>
      <c r="BS100" s="97">
        <v>99.061866669792352</v>
      </c>
      <c r="BT100" s="97">
        <v>150.6996097246026</v>
      </c>
      <c r="BU100" s="97">
        <v>1.5411489767514577</v>
      </c>
      <c r="BV100" s="97">
        <v>115.36934806457798</v>
      </c>
      <c r="BW100" s="21">
        <v>99.189908652497195</v>
      </c>
      <c r="BX100" s="97">
        <v>150.4236065275235</v>
      </c>
      <c r="BY100" s="97">
        <v>99.061866669792352</v>
      </c>
      <c r="BZ100" s="97">
        <v>15.119882484299769</v>
      </c>
      <c r="CA100" s="97">
        <v>1.5411489767514577</v>
      </c>
      <c r="CB100" s="97">
        <v>8.0773815630475383</v>
      </c>
      <c r="CC100" s="97">
        <v>99.189908652497195</v>
      </c>
      <c r="CD100" s="2">
        <v>-74.32031735793332</v>
      </c>
    </row>
    <row r="101" spans="1:82" x14ac:dyDescent="0.25">
      <c r="A101" s="59">
        <v>95</v>
      </c>
      <c r="B101" s="46">
        <v>6.1469215089254865</v>
      </c>
      <c r="C101" s="97">
        <v>99.851493126955859</v>
      </c>
      <c r="D101" s="97">
        <v>147.81862825381666</v>
      </c>
      <c r="E101" s="97">
        <v>5.5520251969267029</v>
      </c>
      <c r="F101" s="97">
        <v>112.66472945746942</v>
      </c>
      <c r="G101" s="21">
        <v>33.304073317137096</v>
      </c>
      <c r="H101" s="97">
        <v>152.32803344956091</v>
      </c>
      <c r="I101" s="97">
        <v>99.851493126955859</v>
      </c>
      <c r="J101" s="97">
        <v>12.983458626451954</v>
      </c>
      <c r="K101" s="97">
        <v>5.5520251969267029</v>
      </c>
      <c r="L101" s="97">
        <v>8.8238355771048536</v>
      </c>
      <c r="M101" s="97">
        <v>33.304073317137096</v>
      </c>
      <c r="N101" s="2">
        <v>-63.556568659558323</v>
      </c>
      <c r="O101" s="97">
        <v>5.4662104945927963</v>
      </c>
      <c r="P101" s="97">
        <v>10.2209669179166</v>
      </c>
      <c r="Q101" s="97">
        <v>140.23889975208613</v>
      </c>
      <c r="R101" s="97">
        <v>5.5221672962504371</v>
      </c>
      <c r="S101" s="97">
        <v>113.44317942547086</v>
      </c>
      <c r="T101" s="21">
        <v>34.073491126640768</v>
      </c>
      <c r="U101" s="97">
        <v>145.51991399215299</v>
      </c>
      <c r="V101" s="97">
        <v>10.2209669179166</v>
      </c>
      <c r="W101" s="97">
        <v>12.529702986187296</v>
      </c>
      <c r="X101" s="97">
        <v>5.5221672962504371</v>
      </c>
      <c r="Y101" s="97">
        <v>11.311084744908122</v>
      </c>
      <c r="Z101" s="19">
        <v>34.073491126640768</v>
      </c>
      <c r="AA101" s="2">
        <v>-39.609060341359388</v>
      </c>
      <c r="AB101" s="62">
        <v>95</v>
      </c>
      <c r="AC101" s="46">
        <v>7.020290046660433</v>
      </c>
      <c r="AD101" s="97">
        <v>100.29127997361277</v>
      </c>
      <c r="AE101" s="97">
        <v>149.2822974285742</v>
      </c>
      <c r="AF101" s="97">
        <v>6.6837582938421969</v>
      </c>
      <c r="AG101" s="97">
        <v>111.97963858416476</v>
      </c>
      <c r="AH101" s="21">
        <v>34.077956935012288</v>
      </c>
      <c r="AI101" s="97">
        <v>152.78202894397413</v>
      </c>
      <c r="AJ101" s="97">
        <v>100.29127997361277</v>
      </c>
      <c r="AK101" s="97">
        <v>13.370287230948746</v>
      </c>
      <c r="AL101" s="19">
        <v>6.6837582938421969</v>
      </c>
      <c r="AM101" s="97">
        <v>8.3497975957371882</v>
      </c>
      <c r="AN101" s="21">
        <v>34.077956935012288</v>
      </c>
      <c r="AO101" s="2">
        <v>-60.13826219684826</v>
      </c>
      <c r="AP101" s="66">
        <v>95</v>
      </c>
      <c r="AQ101" s="97">
        <v>6.2695326898480124</v>
      </c>
      <c r="AR101" s="97">
        <v>99.191297299319757</v>
      </c>
      <c r="AS101" s="97">
        <v>144.80844466312598</v>
      </c>
      <c r="AT101" s="97">
        <v>77.853869215171102</v>
      </c>
      <c r="AU101" s="97">
        <v>114.64529771034451</v>
      </c>
      <c r="AV101" s="21">
        <v>33.139320789965808</v>
      </c>
      <c r="AW101" s="97">
        <v>143.90514244331771</v>
      </c>
      <c r="AX101" s="97">
        <v>99.191297299319757</v>
      </c>
      <c r="AY101" s="97">
        <v>13.86870888750752</v>
      </c>
      <c r="AZ101" s="97">
        <v>77.853869215171102</v>
      </c>
      <c r="BA101" s="97">
        <v>0.14208023599043162</v>
      </c>
      <c r="BB101" s="97">
        <v>33.139320789965808</v>
      </c>
      <c r="BC101" s="2">
        <v>-12.607182042611777</v>
      </c>
      <c r="BD101" s="62">
        <v>95</v>
      </c>
      <c r="BE101" s="97">
        <v>5.5062328049617228</v>
      </c>
      <c r="BF101" s="97">
        <v>99.560558763104325</v>
      </c>
      <c r="BG101" s="97">
        <v>149.11661073408041</v>
      </c>
      <c r="BH101" s="97">
        <v>6.1929866025552824</v>
      </c>
      <c r="BI101" s="97">
        <v>115.43848700394234</v>
      </c>
      <c r="BJ101" s="21">
        <v>34.040441814564282</v>
      </c>
      <c r="BK101" s="97">
        <v>152.02784353871488</v>
      </c>
      <c r="BL101" s="97">
        <v>99.560558763104325</v>
      </c>
      <c r="BM101" s="97">
        <v>10.500539284199297</v>
      </c>
      <c r="BN101" s="97">
        <v>6.1929866025552824</v>
      </c>
      <c r="BO101" s="97">
        <v>11.251034389132672</v>
      </c>
      <c r="BP101" s="97">
        <v>34.040441814564282</v>
      </c>
      <c r="BQ101" s="2">
        <v>-61.821142383766087</v>
      </c>
      <c r="BR101" s="97">
        <v>5.8528480727293131</v>
      </c>
      <c r="BS101" s="97">
        <v>99.008440849441087</v>
      </c>
      <c r="BT101" s="97">
        <v>147.67633333171489</v>
      </c>
      <c r="BU101" s="97">
        <v>0.70058560987487473</v>
      </c>
      <c r="BV101" s="97">
        <v>114.1067894038946</v>
      </c>
      <c r="BW101" s="21">
        <v>99.517166518101547</v>
      </c>
      <c r="BX101" s="97">
        <v>146.98509418387778</v>
      </c>
      <c r="BY101" s="97">
        <v>99.008440849441087</v>
      </c>
      <c r="BZ101" s="97">
        <v>11.784637922116993</v>
      </c>
      <c r="CA101" s="97">
        <v>0.70058560987487473</v>
      </c>
      <c r="CB101" s="97">
        <v>2.6671185443968772</v>
      </c>
      <c r="CC101" s="97">
        <v>99.517166518101547</v>
      </c>
      <c r="CD101" s="2">
        <v>-87.632748670652674</v>
      </c>
    </row>
    <row r="102" spans="1:82" x14ac:dyDescent="0.25">
      <c r="A102" s="59">
        <v>96</v>
      </c>
      <c r="B102" s="46">
        <v>6.2622951665881663</v>
      </c>
      <c r="C102" s="97">
        <v>98.891999036559596</v>
      </c>
      <c r="D102" s="97">
        <v>146.72390866704922</v>
      </c>
      <c r="E102" s="97">
        <v>4.9112056776679101</v>
      </c>
      <c r="F102" s="97">
        <v>112.2597975401363</v>
      </c>
      <c r="G102" s="21">
        <v>33.431576611348348</v>
      </c>
      <c r="H102" s="97">
        <v>149.40931529131961</v>
      </c>
      <c r="I102" s="97">
        <v>98.891999036559596</v>
      </c>
      <c r="J102" s="97">
        <v>11.782002095193775</v>
      </c>
      <c r="K102" s="97">
        <v>4.9112056776679101</v>
      </c>
      <c r="L102" s="97">
        <v>9.1028414237823743</v>
      </c>
      <c r="M102" s="97">
        <v>33.431576611348348</v>
      </c>
      <c r="N102" s="2">
        <v>-64.247423077642608</v>
      </c>
      <c r="O102" s="97">
        <v>5.1969134387050797</v>
      </c>
      <c r="P102" s="97">
        <v>11.590709290755942</v>
      </c>
      <c r="Q102" s="97">
        <v>141.69231628504298</v>
      </c>
      <c r="R102" s="97">
        <v>6.4393973092490757</v>
      </c>
      <c r="S102" s="97">
        <v>112.83608384367092</v>
      </c>
      <c r="T102" s="21">
        <v>33.067691237840805</v>
      </c>
      <c r="U102" s="97">
        <v>145.40884689817486</v>
      </c>
      <c r="V102" s="97">
        <v>11.590709290755942</v>
      </c>
      <c r="W102" s="97">
        <v>12.087193744733046</v>
      </c>
      <c r="X102" s="97">
        <v>6.4393973092490757</v>
      </c>
      <c r="Y102" s="97">
        <v>9.7168798790597641</v>
      </c>
      <c r="Z102" s="19">
        <v>33.067691237840805</v>
      </c>
      <c r="AA102" s="2">
        <v>-38.308150338992981</v>
      </c>
      <c r="AB102" s="62">
        <v>96</v>
      </c>
      <c r="AC102" s="46">
        <v>5.7447364356958506</v>
      </c>
      <c r="AD102" s="97">
        <v>98.973535550339534</v>
      </c>
      <c r="AE102" s="97">
        <v>146.90173810240896</v>
      </c>
      <c r="AF102" s="97">
        <v>5.571564698704643</v>
      </c>
      <c r="AG102" s="97">
        <v>112.4091061808451</v>
      </c>
      <c r="AH102" s="21">
        <v>34.084098347455864</v>
      </c>
      <c r="AI102" s="97">
        <v>150.69944855734033</v>
      </c>
      <c r="AJ102" s="97">
        <v>98.973535550339534</v>
      </c>
      <c r="AK102" s="97">
        <v>12.912705650034265</v>
      </c>
      <c r="AL102" s="19">
        <v>5.571564698704643</v>
      </c>
      <c r="AM102" s="97">
        <v>8.1584416214509812</v>
      </c>
      <c r="AN102" s="21">
        <v>34.084098347455864</v>
      </c>
      <c r="AO102" s="2">
        <v>-64.241557441328638</v>
      </c>
      <c r="AP102" s="66">
        <v>96</v>
      </c>
      <c r="AQ102" s="97">
        <v>6.0706931913440965</v>
      </c>
      <c r="AR102" s="97">
        <v>99.8609779748313</v>
      </c>
      <c r="AS102" s="97">
        <v>144.17212423559738</v>
      </c>
      <c r="AT102" s="97">
        <v>76.026786505155968</v>
      </c>
      <c r="AU102" s="97">
        <v>114.10902234043922</v>
      </c>
      <c r="AV102" s="21">
        <v>34.314276390450175</v>
      </c>
      <c r="AW102" s="97">
        <v>150.50032045443501</v>
      </c>
      <c r="AX102" s="97">
        <v>99.8609779748313</v>
      </c>
      <c r="AY102" s="97">
        <v>9.1608445144278239</v>
      </c>
      <c r="AZ102" s="97">
        <v>76.026786505155968</v>
      </c>
      <c r="BA102" s="97">
        <v>3.5655590570338642</v>
      </c>
      <c r="BB102" s="97">
        <v>34.314276390450175</v>
      </c>
      <c r="BC102" s="2">
        <v>-13.747584589190192</v>
      </c>
      <c r="BD102" s="62">
        <v>96</v>
      </c>
      <c r="BE102" s="97">
        <v>5.0936761129320907</v>
      </c>
      <c r="BF102" s="97">
        <v>99.669342252166331</v>
      </c>
      <c r="BG102" s="97">
        <v>149.65341375990576</v>
      </c>
      <c r="BH102" s="97">
        <v>5.0747262300165881</v>
      </c>
      <c r="BI102" s="97">
        <v>113.41942152131035</v>
      </c>
      <c r="BJ102" s="21">
        <v>34.001784520596544</v>
      </c>
      <c r="BK102" s="97">
        <v>151.55084108604066</v>
      </c>
      <c r="BL102" s="97">
        <v>99.669342252166331</v>
      </c>
      <c r="BM102" s="97">
        <v>9.1621056198561988</v>
      </c>
      <c r="BN102" s="97">
        <v>5.0747262300165881</v>
      </c>
      <c r="BO102" s="97">
        <v>7.2094617960691139</v>
      </c>
      <c r="BP102" s="97">
        <v>34.001784520596544</v>
      </c>
      <c r="BQ102" s="2">
        <v>-67.057670202126971</v>
      </c>
      <c r="BR102" s="97">
        <v>6.1866270051651906</v>
      </c>
      <c r="BS102" s="97">
        <v>99.160774394222983</v>
      </c>
      <c r="BT102" s="97">
        <v>148.0115184106352</v>
      </c>
      <c r="BU102" s="97">
        <v>0.64395877801874279</v>
      </c>
      <c r="BV102" s="97">
        <v>113.41126694767418</v>
      </c>
      <c r="BW102" s="21">
        <v>99.37402583137488</v>
      </c>
      <c r="BX102" s="97">
        <v>146.03101765501805</v>
      </c>
      <c r="BY102" s="97">
        <v>99.160774394222983</v>
      </c>
      <c r="BZ102" s="97">
        <v>12.386288487500215</v>
      </c>
      <c r="CA102" s="97">
        <v>0.64395877801874279</v>
      </c>
      <c r="CB102" s="97">
        <v>13.910495322807556</v>
      </c>
      <c r="CC102" s="97">
        <v>99.37402583137488</v>
      </c>
      <c r="CD102" s="2">
        <v>-66.52312663137775</v>
      </c>
    </row>
    <row r="103" spans="1:82" x14ac:dyDescent="0.25">
      <c r="A103" s="59">
        <v>97</v>
      </c>
      <c r="B103" s="46">
        <v>7.9896721793590721</v>
      </c>
      <c r="C103" s="97">
        <v>99.487007773239569</v>
      </c>
      <c r="D103" s="97">
        <v>149.06338113232562</v>
      </c>
      <c r="E103" s="97">
        <v>5.8240500238274162</v>
      </c>
      <c r="F103" s="97">
        <v>113.94455346835481</v>
      </c>
      <c r="G103" s="21">
        <v>33.149554427295527</v>
      </c>
      <c r="H103" s="97">
        <v>149.2678487191211</v>
      </c>
      <c r="I103" s="97">
        <v>99.487007773239569</v>
      </c>
      <c r="J103" s="97">
        <v>11.817758061491098</v>
      </c>
      <c r="K103" s="97">
        <v>5.8240500238274162</v>
      </c>
      <c r="L103" s="97">
        <v>6.4081683639408347</v>
      </c>
      <c r="M103" s="97">
        <v>33.149554427295527</v>
      </c>
      <c r="N103" s="2">
        <v>-60.917602843560744</v>
      </c>
      <c r="O103" s="97">
        <v>6.0201945568445083</v>
      </c>
      <c r="P103" s="97">
        <v>10.896222418313519</v>
      </c>
      <c r="Q103" s="97">
        <v>143.36221224086674</v>
      </c>
      <c r="R103" s="97">
        <v>4.0983557570184015</v>
      </c>
      <c r="S103" s="97">
        <v>111.79717086614914</v>
      </c>
      <c r="T103" s="21">
        <v>34.074714608303644</v>
      </c>
      <c r="U103" s="97">
        <v>148.6054127936473</v>
      </c>
      <c r="V103" s="97">
        <v>10.896222418313519</v>
      </c>
      <c r="W103" s="97">
        <v>11.835642302271213</v>
      </c>
      <c r="X103" s="97">
        <v>4.0983557570184015</v>
      </c>
      <c r="Y103" s="97">
        <v>8.3339030473160811</v>
      </c>
      <c r="Z103" s="19">
        <v>34.074714608303644</v>
      </c>
      <c r="AA103" s="2">
        <v>-46.772512554998393</v>
      </c>
      <c r="AB103" s="62">
        <v>97</v>
      </c>
      <c r="AC103" s="46">
        <v>5.5796630145929509</v>
      </c>
      <c r="AD103" s="97">
        <v>99.905046590622547</v>
      </c>
      <c r="AE103" s="97">
        <v>148.41306471326638</v>
      </c>
      <c r="AF103" s="97">
        <v>6.9076648030176937</v>
      </c>
      <c r="AG103" s="97">
        <v>113.92253098435701</v>
      </c>
      <c r="AH103" s="21">
        <v>34.096695404436375</v>
      </c>
      <c r="AI103" s="97">
        <v>149.39888576673579</v>
      </c>
      <c r="AJ103" s="97">
        <v>99.905046590622547</v>
      </c>
      <c r="AK103" s="97">
        <v>11.774652618528215</v>
      </c>
      <c r="AL103" s="19">
        <v>6.9076648030176937</v>
      </c>
      <c r="AM103" s="97">
        <v>12.312343020038906</v>
      </c>
      <c r="AN103" s="21">
        <v>34.096695404436375</v>
      </c>
      <c r="AO103" s="2">
        <v>-59.457084351791003</v>
      </c>
      <c r="AP103" s="66">
        <v>97</v>
      </c>
      <c r="AQ103" s="97">
        <v>5.7309419151719752</v>
      </c>
      <c r="AR103" s="97">
        <v>98.936779192993455</v>
      </c>
      <c r="AS103" s="97">
        <v>144.06616326161199</v>
      </c>
      <c r="AT103" s="97">
        <v>77.342652154658651</v>
      </c>
      <c r="AU103" s="97">
        <v>114.18170902371379</v>
      </c>
      <c r="AV103" s="21">
        <v>32.814454665393932</v>
      </c>
      <c r="AW103" s="97">
        <v>143.64558632968519</v>
      </c>
      <c r="AX103" s="97">
        <v>98.936779192993455</v>
      </c>
      <c r="AY103" s="97">
        <v>16.905932459472314</v>
      </c>
      <c r="AZ103" s="97">
        <v>77.342652154658651</v>
      </c>
      <c r="BA103" s="97">
        <v>2.1510734062704548</v>
      </c>
      <c r="BB103" s="97">
        <v>32.814454665393932</v>
      </c>
      <c r="BC103" s="2">
        <v>-13.032581643696805</v>
      </c>
      <c r="BD103" s="62">
        <v>97</v>
      </c>
      <c r="BE103" s="97">
        <v>6.4258974664152468</v>
      </c>
      <c r="BF103" s="97">
        <v>99.614740045933885</v>
      </c>
      <c r="BG103" s="97">
        <v>148.13766719352364</v>
      </c>
      <c r="BH103" s="97">
        <v>6.0090896105612339</v>
      </c>
      <c r="BI103" s="97">
        <v>114.16737256465892</v>
      </c>
      <c r="BJ103" s="21">
        <v>35.199366528694291</v>
      </c>
      <c r="BK103" s="97">
        <v>148.74330748647662</v>
      </c>
      <c r="BL103" s="97">
        <v>99.614740045933885</v>
      </c>
      <c r="BM103" s="97">
        <v>12.192965151339932</v>
      </c>
      <c r="BN103" s="97">
        <v>6.0090896105612339</v>
      </c>
      <c r="BO103" s="97">
        <v>9.4360682344678306</v>
      </c>
      <c r="BP103" s="97">
        <v>35.199366528694291</v>
      </c>
      <c r="BQ103" s="2">
        <v>-61.401780405037961</v>
      </c>
      <c r="BR103" s="97">
        <v>5.9497326690521435</v>
      </c>
      <c r="BS103" s="97">
        <v>99.160477383609717</v>
      </c>
      <c r="BT103" s="97">
        <v>148.7378261923632</v>
      </c>
      <c r="BU103" s="97">
        <v>0.4252798022723222</v>
      </c>
      <c r="BV103" s="97">
        <v>110.69860246319296</v>
      </c>
      <c r="BW103" s="21">
        <v>99.465955241394013</v>
      </c>
      <c r="BX103" s="97">
        <v>148.08571840032377</v>
      </c>
      <c r="BY103" s="97">
        <v>99.160477383609717</v>
      </c>
      <c r="BZ103" s="97">
        <v>12.436748087603959</v>
      </c>
      <c r="CA103" s="97">
        <v>0.4252798022723222</v>
      </c>
      <c r="CB103" s="97">
        <v>8.3332457873166401</v>
      </c>
      <c r="CC103" s="97">
        <v>99.465955241394013</v>
      </c>
      <c r="CD103" s="2">
        <v>-75.582544108792007</v>
      </c>
    </row>
    <row r="104" spans="1:82" x14ac:dyDescent="0.25">
      <c r="A104" s="59">
        <v>98</v>
      </c>
      <c r="B104" s="46">
        <v>6.2925639159719848</v>
      </c>
      <c r="C104" s="97">
        <v>99.508337762325979</v>
      </c>
      <c r="D104" s="97">
        <v>148.30397897222676</v>
      </c>
      <c r="E104" s="97">
        <v>6.4749286829094892</v>
      </c>
      <c r="F104" s="97">
        <v>114.20544491715337</v>
      </c>
      <c r="G104" s="21">
        <v>34.138393835085203</v>
      </c>
      <c r="H104" s="97">
        <v>149.8844549819851</v>
      </c>
      <c r="I104" s="97">
        <v>99.508337762325979</v>
      </c>
      <c r="J104" s="97">
        <v>12.394088724805133</v>
      </c>
      <c r="K104" s="97">
        <v>6.4749286829094892</v>
      </c>
      <c r="L104" s="97">
        <v>12.765443005401533</v>
      </c>
      <c r="M104" s="97">
        <v>34.138393835085203</v>
      </c>
      <c r="N104" s="2">
        <v>-59.200042647306624</v>
      </c>
      <c r="O104" s="97">
        <v>5.8859197793775033</v>
      </c>
      <c r="P104" s="97">
        <v>11.616797756149346</v>
      </c>
      <c r="Q104" s="97">
        <v>144.74588347687239</v>
      </c>
      <c r="R104" s="97">
        <v>5.0191468266491164</v>
      </c>
      <c r="S104" s="97">
        <v>113.33631768058062</v>
      </c>
      <c r="T104" s="21">
        <v>34.311568214038253</v>
      </c>
      <c r="U104" s="97">
        <v>148.58626906582256</v>
      </c>
      <c r="V104" s="97">
        <v>11.616797756149346</v>
      </c>
      <c r="W104" s="97">
        <v>11.877638094537744</v>
      </c>
      <c r="X104" s="97">
        <v>5.0191468266491164</v>
      </c>
      <c r="Y104" s="97">
        <v>13.500888088303018</v>
      </c>
      <c r="Z104" s="19">
        <v>34.311568214038253</v>
      </c>
      <c r="AA104" s="2">
        <v>-39.906493253456524</v>
      </c>
      <c r="AB104" s="62">
        <v>98</v>
      </c>
      <c r="AC104" s="46">
        <v>5.9032864476990436</v>
      </c>
      <c r="AD104" s="97">
        <v>99.154996848070681</v>
      </c>
      <c r="AE104" s="97">
        <v>148.26023737902042</v>
      </c>
      <c r="AF104" s="97">
        <v>6.196115918562473</v>
      </c>
      <c r="AG104" s="97">
        <v>113.99684006597022</v>
      </c>
      <c r="AH104" s="21">
        <v>33.842301062871329</v>
      </c>
      <c r="AI104" s="97">
        <v>148.63495416892232</v>
      </c>
      <c r="AJ104" s="97">
        <v>99.154996848070681</v>
      </c>
      <c r="AK104" s="97">
        <v>12.36137097392634</v>
      </c>
      <c r="AL104" s="19">
        <v>6.196115918562473</v>
      </c>
      <c r="AM104" s="97">
        <v>10.02792815457337</v>
      </c>
      <c r="AN104" s="21">
        <v>33.842301062871329</v>
      </c>
      <c r="AO104" s="2">
        <v>-61.34119721217921</v>
      </c>
      <c r="AP104" s="66">
        <v>98</v>
      </c>
      <c r="AQ104" s="97">
        <v>6.0034263720595389</v>
      </c>
      <c r="AR104" s="97">
        <v>99.213240184097302</v>
      </c>
      <c r="AS104" s="97">
        <v>141.0981762417787</v>
      </c>
      <c r="AT104" s="97">
        <v>75.801220332991534</v>
      </c>
      <c r="AU104" s="97">
        <v>113.471387806161</v>
      </c>
      <c r="AV104" s="21">
        <v>33.811876557018927</v>
      </c>
      <c r="AW104" s="97">
        <v>142.07130078281335</v>
      </c>
      <c r="AX104" s="97">
        <v>99.213240184097302</v>
      </c>
      <c r="AY104" s="97">
        <v>12.697712995141812</v>
      </c>
      <c r="AZ104" s="97">
        <v>75.801220332991534</v>
      </c>
      <c r="BA104" s="97">
        <v>5.7159401668734251</v>
      </c>
      <c r="BB104" s="97">
        <v>33.811876557018927</v>
      </c>
      <c r="BC104" s="2">
        <v>-13.190134965174879</v>
      </c>
      <c r="BD104" s="62">
        <v>98</v>
      </c>
      <c r="BE104" s="97">
        <v>6.7189857740918164</v>
      </c>
      <c r="BF104" s="97">
        <v>99.543193737297145</v>
      </c>
      <c r="BG104" s="97">
        <v>147.41385411128368</v>
      </c>
      <c r="BH104" s="97">
        <v>5.7743711920037937</v>
      </c>
      <c r="BI104" s="97">
        <v>112.07315489885569</v>
      </c>
      <c r="BJ104" s="21">
        <v>34.18785439950792</v>
      </c>
      <c r="BK104" s="97">
        <v>147.07379862188472</v>
      </c>
      <c r="BL104" s="97">
        <v>99.543193737297145</v>
      </c>
      <c r="BM104" s="97">
        <v>12.910732909790942</v>
      </c>
      <c r="BN104" s="97">
        <v>5.7743711920037937</v>
      </c>
      <c r="BO104" s="97">
        <v>9.8665542720930794</v>
      </c>
      <c r="BP104" s="97">
        <v>34.18785439950792</v>
      </c>
      <c r="BQ104" s="2">
        <v>-60.960901953825484</v>
      </c>
      <c r="BR104" s="97">
        <v>6.3550709258640383</v>
      </c>
      <c r="BS104" s="97">
        <v>99.840780608200888</v>
      </c>
      <c r="BT104" s="97">
        <v>147.91315434446886</v>
      </c>
      <c r="BU104" s="97">
        <v>0.27460633077694363</v>
      </c>
      <c r="BV104" s="97">
        <v>113.38232549447277</v>
      </c>
      <c r="BW104" s="21">
        <v>99.469546580701135</v>
      </c>
      <c r="BX104" s="97">
        <v>150.1960535363458</v>
      </c>
      <c r="BY104" s="97">
        <v>99.840780608200888</v>
      </c>
      <c r="BZ104" s="97">
        <v>14.768585354016633</v>
      </c>
      <c r="CA104" s="97">
        <v>0.27460633077694363</v>
      </c>
      <c r="CB104" s="97">
        <v>11.649979230273466</v>
      </c>
      <c r="CC104" s="97">
        <v>99.469546580701135</v>
      </c>
      <c r="CD104" s="2">
        <v>-70.528598175494665</v>
      </c>
    </row>
    <row r="105" spans="1:82" x14ac:dyDescent="0.25">
      <c r="A105" s="59">
        <v>99</v>
      </c>
      <c r="B105" s="46">
        <v>5.7230351330634237</v>
      </c>
      <c r="C105" s="97">
        <v>99.170180398113601</v>
      </c>
      <c r="D105" s="97">
        <v>147.18033705661492</v>
      </c>
      <c r="E105" s="97">
        <v>5.0554229889724285</v>
      </c>
      <c r="F105" s="97">
        <v>114.56642463929106</v>
      </c>
      <c r="G105" s="21">
        <v>33.879694479200317</v>
      </c>
      <c r="H105" s="97">
        <v>146.93721808709296</v>
      </c>
      <c r="I105" s="97">
        <v>99.170180398113601</v>
      </c>
      <c r="J105" s="97">
        <v>10.544245628816014</v>
      </c>
      <c r="K105" s="97">
        <v>5.0554229889724285</v>
      </c>
      <c r="L105" s="97">
        <v>9.1179242660141071</v>
      </c>
      <c r="M105" s="97">
        <v>33.879694479200317</v>
      </c>
      <c r="N105" s="2">
        <v>-64.51787163677767</v>
      </c>
      <c r="O105" s="97">
        <v>5.87817193035798</v>
      </c>
      <c r="P105" s="97">
        <v>10.476630610654119</v>
      </c>
      <c r="Q105" s="97">
        <v>140.35670724107169</v>
      </c>
      <c r="R105" s="97">
        <v>5.2763032808705237</v>
      </c>
      <c r="S105" s="97">
        <v>112.9066944955426</v>
      </c>
      <c r="T105" s="21">
        <v>34.055482260235848</v>
      </c>
      <c r="U105" s="97">
        <v>139.78524789345246</v>
      </c>
      <c r="V105" s="97">
        <v>10.476630610654119</v>
      </c>
      <c r="W105" s="97">
        <v>13.754400496445477</v>
      </c>
      <c r="X105" s="97">
        <v>5.2763032808705237</v>
      </c>
      <c r="Y105" s="97">
        <v>9.9680097008089579</v>
      </c>
      <c r="Z105" s="19">
        <v>34.055482260235848</v>
      </c>
      <c r="AA105" s="2">
        <v>-41.07960604606307</v>
      </c>
      <c r="AB105" s="62">
        <v>99</v>
      </c>
      <c r="AC105" s="46">
        <v>5.7129220916359076</v>
      </c>
      <c r="AD105" s="97">
        <v>99.565603922926243</v>
      </c>
      <c r="AE105" s="97">
        <v>148.2867803710804</v>
      </c>
      <c r="AF105" s="97">
        <v>4.550058535216488</v>
      </c>
      <c r="AG105" s="97">
        <v>114.24360191208416</v>
      </c>
      <c r="AH105" s="21">
        <v>33.569321492254808</v>
      </c>
      <c r="AI105" s="97">
        <v>152.05891187040126</v>
      </c>
      <c r="AJ105" s="97">
        <v>99.565603922926243</v>
      </c>
      <c r="AK105" s="97">
        <v>9.3336746168970421</v>
      </c>
      <c r="AL105" s="19">
        <v>4.550058535216488</v>
      </c>
      <c r="AM105" s="97">
        <v>7.6124999129213347</v>
      </c>
      <c r="AN105" s="21">
        <v>33.569321492254808</v>
      </c>
      <c r="AO105" s="2">
        <v>-67.303054630772422</v>
      </c>
      <c r="AP105" s="66">
        <v>99</v>
      </c>
      <c r="AQ105" s="97">
        <v>5.2953223152197868</v>
      </c>
      <c r="AR105" s="97">
        <v>99.483021577804976</v>
      </c>
      <c r="AS105" s="97">
        <v>145.25446003476438</v>
      </c>
      <c r="AT105" s="97">
        <v>76.362604509242601</v>
      </c>
      <c r="AU105" s="97">
        <v>114.73605051586863</v>
      </c>
      <c r="AV105" s="21">
        <v>32.543300913875285</v>
      </c>
      <c r="AW105" s="97">
        <v>142.8373531809751</v>
      </c>
      <c r="AX105" s="97">
        <v>99.483021577804976</v>
      </c>
      <c r="AY105" s="97">
        <v>12.409729836982958</v>
      </c>
      <c r="AZ105" s="97">
        <v>76.362604509242601</v>
      </c>
      <c r="BA105" s="97">
        <v>3.4298358988609627</v>
      </c>
      <c r="BB105" s="97">
        <v>32.543300913875285</v>
      </c>
      <c r="BC105" s="2">
        <v>-12.624010459823014</v>
      </c>
      <c r="BD105" s="62">
        <v>99</v>
      </c>
      <c r="BE105" s="97">
        <v>6.478164264541677</v>
      </c>
      <c r="BF105" s="97">
        <v>98.964335835290754</v>
      </c>
      <c r="BG105" s="97">
        <v>147.02238647668344</v>
      </c>
      <c r="BH105" s="97">
        <v>6.2614096287698313</v>
      </c>
      <c r="BI105" s="97">
        <v>114.3292852029918</v>
      </c>
      <c r="BJ105" s="21">
        <v>32.968275792825054</v>
      </c>
      <c r="BK105" s="97">
        <v>149.89575423597358</v>
      </c>
      <c r="BL105" s="97">
        <v>98.964335835290754</v>
      </c>
      <c r="BM105" s="97">
        <v>12.167962858650794</v>
      </c>
      <c r="BN105" s="97">
        <v>6.2614096287698313</v>
      </c>
      <c r="BO105" s="97">
        <v>10.004505805221864</v>
      </c>
      <c r="BP105" s="97">
        <v>32.968275792825054</v>
      </c>
      <c r="BQ105" s="2">
        <v>-60.668381370864843</v>
      </c>
      <c r="BR105" s="97">
        <v>6.6243716675070523</v>
      </c>
      <c r="BS105" s="97">
        <v>99.362509675923988</v>
      </c>
      <c r="BT105" s="97">
        <v>148.89992954955596</v>
      </c>
      <c r="BU105" s="97">
        <v>0.39652301903149545</v>
      </c>
      <c r="BV105" s="97">
        <v>114.56611818136862</v>
      </c>
      <c r="BW105" s="21">
        <v>99.802288319743809</v>
      </c>
      <c r="BX105" s="97">
        <v>150.19667870843892</v>
      </c>
      <c r="BY105" s="97">
        <v>99.362509675923988</v>
      </c>
      <c r="BZ105" s="97">
        <v>11.642491097635924</v>
      </c>
      <c r="CA105" s="97">
        <v>0.39652301903149545</v>
      </c>
      <c r="CB105" s="97">
        <v>9.2811743218137668</v>
      </c>
      <c r="CC105" s="97">
        <v>99.802288319743809</v>
      </c>
      <c r="CD105" s="2">
        <v>-73.517599446858569</v>
      </c>
    </row>
    <row r="106" spans="1:82" ht="15.75" thickBot="1" x14ac:dyDescent="0.3">
      <c r="A106" s="59">
        <v>100</v>
      </c>
      <c r="B106" s="47">
        <v>6.6340603670599627</v>
      </c>
      <c r="C106" s="16">
        <v>98.995953143721252</v>
      </c>
      <c r="D106" s="16">
        <v>149.23907759668253</v>
      </c>
      <c r="E106" s="16">
        <v>4.7866626473909184</v>
      </c>
      <c r="F106" s="16">
        <v>111.58768179208558</v>
      </c>
      <c r="G106" s="22">
        <v>33.968803893901814</v>
      </c>
      <c r="H106" s="16">
        <v>150.4550231060806</v>
      </c>
      <c r="I106" s="97">
        <v>98.995953143721252</v>
      </c>
      <c r="J106" s="16">
        <v>11.050405584025341</v>
      </c>
      <c r="K106" s="97">
        <v>4.7866626473909184</v>
      </c>
      <c r="L106" s="16">
        <v>17.948314141982465</v>
      </c>
      <c r="M106" s="19">
        <v>33.968803893901814</v>
      </c>
      <c r="N106" s="3">
        <v>-59.528803494362379</v>
      </c>
      <c r="O106" s="16">
        <v>5.894425566741587</v>
      </c>
      <c r="P106" s="16">
        <v>11.128099417495022</v>
      </c>
      <c r="Q106" s="16">
        <v>142.73580617788218</v>
      </c>
      <c r="R106" s="16">
        <v>6.6815134195454204</v>
      </c>
      <c r="S106" s="16">
        <v>112.06994940981332</v>
      </c>
      <c r="T106" s="22">
        <v>33.457834990214856</v>
      </c>
      <c r="U106" s="16">
        <v>142.87937783574324</v>
      </c>
      <c r="V106" s="97">
        <v>11.128099417495022</v>
      </c>
      <c r="W106" s="16">
        <v>12.37915918604094</v>
      </c>
      <c r="X106" s="97">
        <v>6.6815134195454204</v>
      </c>
      <c r="Y106" s="16">
        <v>8.3958515071767454</v>
      </c>
      <c r="Z106" s="19">
        <v>33.457834990214856</v>
      </c>
      <c r="AA106" s="3">
        <v>-37.830765735009074</v>
      </c>
      <c r="AB106" s="63">
        <v>100</v>
      </c>
      <c r="AC106" s="47">
        <v>6.8636136943754469</v>
      </c>
      <c r="AD106" s="16">
        <v>100.25135593727178</v>
      </c>
      <c r="AE106" s="16">
        <v>149.21960612601953</v>
      </c>
      <c r="AF106" s="16">
        <v>5.5701093321002251</v>
      </c>
      <c r="AG106" s="16">
        <v>114.05401859506971</v>
      </c>
      <c r="AH106" s="22">
        <v>33.560185785292006</v>
      </c>
      <c r="AI106" s="16">
        <v>151.64743508204188</v>
      </c>
      <c r="AJ106" s="19">
        <v>100.25135593727178</v>
      </c>
      <c r="AK106" s="16">
        <v>11.950126959040345</v>
      </c>
      <c r="AL106" s="19">
        <v>5.5701093321002251</v>
      </c>
      <c r="AM106" s="16">
        <v>8.437975086279609</v>
      </c>
      <c r="AN106" s="21">
        <v>33.560185785292006</v>
      </c>
      <c r="AO106" s="3">
        <v>-62.531558086111716</v>
      </c>
      <c r="AP106" s="67">
        <v>100</v>
      </c>
      <c r="AQ106" s="97">
        <v>5.7202878621459341</v>
      </c>
      <c r="AR106" s="97">
        <v>99.701216051734818</v>
      </c>
      <c r="AS106" s="97">
        <v>141.9546596653197</v>
      </c>
      <c r="AT106" s="97">
        <v>77.049889086453405</v>
      </c>
      <c r="AU106" s="97">
        <v>113.00779339036784</v>
      </c>
      <c r="AV106" s="21">
        <v>33.976650952053603</v>
      </c>
      <c r="AW106" s="97">
        <v>155.32725166769987</v>
      </c>
      <c r="AX106" s="97">
        <v>99.701216051734818</v>
      </c>
      <c r="AY106" s="97">
        <v>12.879775558409552</v>
      </c>
      <c r="AZ106" s="97">
        <v>77.049889086453405</v>
      </c>
      <c r="BA106" s="97">
        <v>2.5406743074598914</v>
      </c>
      <c r="BB106" s="97">
        <v>33.976650952053603</v>
      </c>
      <c r="BC106" s="3">
        <v>-14.862399502855636</v>
      </c>
      <c r="BD106" s="63">
        <v>100</v>
      </c>
      <c r="BE106" s="97">
        <v>5.8798843137687173</v>
      </c>
      <c r="BF106" s="97">
        <v>99.905228484687527</v>
      </c>
      <c r="BG106" s="97">
        <v>148.62815838444794</v>
      </c>
      <c r="BH106" s="97">
        <v>6.5985479282566253</v>
      </c>
      <c r="BI106" s="97">
        <v>114.88418151368931</v>
      </c>
      <c r="BJ106" s="22">
        <v>36.012680053959059</v>
      </c>
      <c r="BK106" s="97">
        <v>151.45962351152741</v>
      </c>
      <c r="BL106" s="97">
        <v>99.905228484687527</v>
      </c>
      <c r="BM106" s="97">
        <v>15.294227024693463</v>
      </c>
      <c r="BN106" s="97">
        <v>6.5985479282566253</v>
      </c>
      <c r="BO106" s="97">
        <v>8.6517346778964477</v>
      </c>
      <c r="BP106" s="97">
        <v>36.012680053959059</v>
      </c>
      <c r="BQ106" s="3">
        <v>-61.794782927422993</v>
      </c>
      <c r="BR106" s="97">
        <v>6.1002673536109828</v>
      </c>
      <c r="BS106" s="97">
        <v>99.768570780883095</v>
      </c>
      <c r="BT106" s="97">
        <v>146.33983248622496</v>
      </c>
      <c r="BU106" s="97">
        <v>0.96583902524508647</v>
      </c>
      <c r="BV106" s="97">
        <v>113.91403103646255</v>
      </c>
      <c r="BW106" s="21">
        <v>99.733148520932261</v>
      </c>
      <c r="BX106" s="97">
        <v>152.5402129280987</v>
      </c>
      <c r="BY106" s="97">
        <v>99.768570780883095</v>
      </c>
      <c r="BZ106" s="97">
        <v>10.315705725465627</v>
      </c>
      <c r="CA106" s="97">
        <v>0.96583902524508647</v>
      </c>
      <c r="CB106" s="97">
        <v>10.362783202720424</v>
      </c>
      <c r="CC106" s="97">
        <v>99.733148520932261</v>
      </c>
      <c r="CD106" s="3">
        <v>-71.580312449516541</v>
      </c>
    </row>
    <row r="107" spans="1:82" s="80" customFormat="1" x14ac:dyDescent="0.25">
      <c r="A107" s="93" t="s">
        <v>31</v>
      </c>
      <c r="B107" s="39">
        <f>AVERAGE(B7:B106)</f>
        <v>6.130078988757151</v>
      </c>
      <c r="C107" s="89">
        <f t="shared" ref="C107:BO107" si="0">AVERAGE(C7:C106)</f>
        <v>99.506131481699668</v>
      </c>
      <c r="D107" s="89">
        <f t="shared" si="0"/>
        <v>148.56573364490558</v>
      </c>
      <c r="E107" s="89">
        <f t="shared" si="0"/>
        <v>5.8520859179894789</v>
      </c>
      <c r="F107" s="89">
        <f t="shared" si="0"/>
        <v>113.56860569826097</v>
      </c>
      <c r="G107" s="23">
        <f t="shared" si="0"/>
        <v>33.930278070965223</v>
      </c>
      <c r="H107" s="89">
        <f t="shared" si="0"/>
        <v>149.60986900811295</v>
      </c>
      <c r="I107" s="89">
        <f t="shared" si="0"/>
        <v>99.506131481699668</v>
      </c>
      <c r="J107" s="89">
        <f t="shared" si="0"/>
        <v>11.913662141394504</v>
      </c>
      <c r="K107" s="89">
        <f t="shared" si="0"/>
        <v>5.8520859179894789</v>
      </c>
      <c r="L107" s="89">
        <f t="shared" si="0"/>
        <v>9.2389835018708055</v>
      </c>
      <c r="M107" s="89">
        <f t="shared" si="0"/>
        <v>33.930278070965223</v>
      </c>
      <c r="N107" s="48">
        <f t="shared" si="0"/>
        <v>-62.37354610146275</v>
      </c>
      <c r="O107" s="39">
        <f t="shared" si="0"/>
        <v>5.554293335297718</v>
      </c>
      <c r="P107" s="89">
        <f t="shared" si="0"/>
        <v>10.891076676577905</v>
      </c>
      <c r="Q107" s="89">
        <f t="shared" si="0"/>
        <v>142.62206415934457</v>
      </c>
      <c r="R107" s="89">
        <f t="shared" si="0"/>
        <v>5.8425558269451718</v>
      </c>
      <c r="S107" s="89">
        <f t="shared" si="0"/>
        <v>112.39123213590555</v>
      </c>
      <c r="T107" s="23">
        <f t="shared" si="0"/>
        <v>33.995674502281467</v>
      </c>
      <c r="U107" s="89">
        <f t="shared" si="0"/>
        <v>144.88098195562054</v>
      </c>
      <c r="V107" s="89">
        <f t="shared" si="0"/>
        <v>10.891076676577905</v>
      </c>
      <c r="W107" s="89">
        <f t="shared" si="0"/>
        <v>11.336022691984535</v>
      </c>
      <c r="X107" s="89">
        <f t="shared" si="0"/>
        <v>5.8425558269451718</v>
      </c>
      <c r="Y107" s="89">
        <f t="shared" si="0"/>
        <v>9.9682924734259792</v>
      </c>
      <c r="Z107" s="23">
        <f t="shared" si="0"/>
        <v>33.995674502281467</v>
      </c>
      <c r="AA107" s="49">
        <f t="shared" si="0"/>
        <v>-39.646403210421781</v>
      </c>
      <c r="AB107" s="39"/>
      <c r="AC107" s="39">
        <f t="shared" si="0"/>
        <v>6.0587924526769825</v>
      </c>
      <c r="AD107" s="89">
        <f t="shared" si="0"/>
        <v>99.57438399982864</v>
      </c>
      <c r="AE107" s="89">
        <f t="shared" si="0"/>
        <v>148.42581745717229</v>
      </c>
      <c r="AF107" s="89">
        <f t="shared" si="0"/>
        <v>5.8585087440612202</v>
      </c>
      <c r="AG107" s="89">
        <f t="shared" si="0"/>
        <v>113.4993627534222</v>
      </c>
      <c r="AH107" s="23">
        <f t="shared" si="0"/>
        <v>33.761303708989068</v>
      </c>
      <c r="AI107" s="89">
        <f t="shared" si="0"/>
        <v>149.90500173441848</v>
      </c>
      <c r="AJ107" s="89">
        <f t="shared" si="0"/>
        <v>99.57438399982864</v>
      </c>
      <c r="AK107" s="89">
        <f t="shared" si="0"/>
        <v>11.833258920317689</v>
      </c>
      <c r="AL107" s="89">
        <f t="shared" si="0"/>
        <v>5.8585087440612202</v>
      </c>
      <c r="AM107" s="89">
        <f t="shared" si="0"/>
        <v>9.5563095989498077</v>
      </c>
      <c r="AN107" s="23">
        <f t="shared" si="0"/>
        <v>33.761303708989068</v>
      </c>
      <c r="AO107" s="23">
        <f t="shared" si="0"/>
        <v>-62.345978231181832</v>
      </c>
      <c r="AP107" s="68"/>
      <c r="AQ107" s="29">
        <f t="shared" si="0"/>
        <v>6.0313715853404926</v>
      </c>
      <c r="AR107" s="29">
        <f t="shared" si="0"/>
        <v>99.491801557992062</v>
      </c>
      <c r="AS107" s="29">
        <f t="shared" si="0"/>
        <v>142.80950222436439</v>
      </c>
      <c r="AT107" s="29">
        <f t="shared" si="0"/>
        <v>76.28739284055645</v>
      </c>
      <c r="AU107" s="29">
        <f t="shared" si="0"/>
        <v>112.62516856550091</v>
      </c>
      <c r="AV107" s="31">
        <f t="shared" si="0"/>
        <v>33.951306803063147</v>
      </c>
      <c r="AW107" s="29">
        <f t="shared" si="0"/>
        <v>144.24167838224673</v>
      </c>
      <c r="AX107" s="29">
        <f t="shared" si="0"/>
        <v>99.491801557992062</v>
      </c>
      <c r="AY107" s="29">
        <f t="shared" si="0"/>
        <v>11.588261669934859</v>
      </c>
      <c r="AZ107" s="29">
        <f t="shared" si="0"/>
        <v>76.28739284055645</v>
      </c>
      <c r="BA107" s="29">
        <f t="shared" si="0"/>
        <v>2.9803316598035314</v>
      </c>
      <c r="BB107" s="33">
        <f t="shared" si="0"/>
        <v>33.951306803063147</v>
      </c>
      <c r="BC107" s="49">
        <f t="shared" si="0"/>
        <v>-13.160895467956266</v>
      </c>
      <c r="BD107" s="39"/>
      <c r="BE107" s="39">
        <f t="shared" si="0"/>
        <v>5.8972175028827447</v>
      </c>
      <c r="BF107" s="89">
        <f t="shared" si="0"/>
        <v>99.516916691619244</v>
      </c>
      <c r="BG107" s="89">
        <f t="shared" si="0"/>
        <v>148.42911262439645</v>
      </c>
      <c r="BH107" s="89">
        <f t="shared" si="0"/>
        <v>5.9397395560208759</v>
      </c>
      <c r="BI107" s="89">
        <f t="shared" si="0"/>
        <v>113.61217429592203</v>
      </c>
      <c r="BJ107" s="23">
        <f t="shared" si="0"/>
        <v>33.950082101034667</v>
      </c>
      <c r="BK107" s="89">
        <f t="shared" si="0"/>
        <v>149.81790049312224</v>
      </c>
      <c r="BL107" s="89">
        <f t="shared" si="0"/>
        <v>99.516916691619244</v>
      </c>
      <c r="BM107" s="89">
        <f t="shared" si="0"/>
        <v>12.032773963270584</v>
      </c>
      <c r="BN107" s="89">
        <f t="shared" si="0"/>
        <v>5.9397395560208759</v>
      </c>
      <c r="BO107" s="89">
        <f t="shared" si="0"/>
        <v>9.9291178507017488</v>
      </c>
      <c r="BP107" s="23">
        <f t="shared" ref="BP107:CD107" si="1">AVERAGE(BP7:BP106)</f>
        <v>33.950082101034667</v>
      </c>
      <c r="BQ107" s="49">
        <f t="shared" si="1"/>
        <v>-62.21640143742821</v>
      </c>
      <c r="BR107" s="39">
        <f t="shared" si="1"/>
        <v>6.1070877357692304</v>
      </c>
      <c r="BS107" s="89">
        <f t="shared" si="1"/>
        <v>99.430323478217474</v>
      </c>
      <c r="BT107" s="89">
        <f t="shared" si="1"/>
        <v>148.49486438583602</v>
      </c>
      <c r="BU107" s="89">
        <f t="shared" si="1"/>
        <v>0.99063070828429645</v>
      </c>
      <c r="BV107" s="89">
        <f t="shared" si="1"/>
        <v>113.79650388735061</v>
      </c>
      <c r="BW107" s="23">
        <f t="shared" si="1"/>
        <v>99.547002948508222</v>
      </c>
      <c r="BX107" s="89">
        <f t="shared" si="1"/>
        <v>149.65729161892193</v>
      </c>
      <c r="BY107" s="89">
        <f t="shared" si="1"/>
        <v>99.430323478217474</v>
      </c>
      <c r="BZ107" s="89">
        <f t="shared" si="1"/>
        <v>11.934091238194073</v>
      </c>
      <c r="CA107" s="89">
        <f t="shared" si="1"/>
        <v>0.99063070828429645</v>
      </c>
      <c r="CB107" s="89">
        <f t="shared" si="1"/>
        <v>9.8098151808826568</v>
      </c>
      <c r="CC107" s="23">
        <f t="shared" si="1"/>
        <v>99.547002948508222</v>
      </c>
      <c r="CD107" s="49">
        <f t="shared" si="1"/>
        <v>-72.453079978434573</v>
      </c>
    </row>
    <row r="108" spans="1:82" s="80" customFormat="1" x14ac:dyDescent="0.25">
      <c r="A108" s="93" t="s">
        <v>32</v>
      </c>
      <c r="B108" s="50">
        <f>STDEV(B7:B106)</f>
        <v>0.47494312340353267</v>
      </c>
      <c r="C108" s="93">
        <f t="shared" ref="C108:BO108" si="2">STDEV(C7:C106)</f>
        <v>0.57290298931245831</v>
      </c>
      <c r="D108" s="93">
        <f t="shared" si="2"/>
        <v>1.1308355660543465</v>
      </c>
      <c r="E108" s="93">
        <f t="shared" si="2"/>
        <v>0.69384661833590688</v>
      </c>
      <c r="F108" s="93">
        <f t="shared" si="2"/>
        <v>1.2617390712169836</v>
      </c>
      <c r="G108" s="24">
        <f t="shared" si="2"/>
        <v>0.78854901609935224</v>
      </c>
      <c r="H108" s="93">
        <f t="shared" si="2"/>
        <v>1.6603262352772914</v>
      </c>
      <c r="I108" s="93">
        <f t="shared" si="2"/>
        <v>0.57290298931245831</v>
      </c>
      <c r="J108" s="93">
        <f t="shared" si="2"/>
        <v>1.3067619139128828</v>
      </c>
      <c r="K108" s="93">
        <f t="shared" si="2"/>
        <v>0.69384661833590688</v>
      </c>
      <c r="L108" s="93">
        <f t="shared" si="2"/>
        <v>3.1900238141854986</v>
      </c>
      <c r="M108" s="93">
        <f t="shared" si="2"/>
        <v>0.78854901609935224</v>
      </c>
      <c r="N108" s="48">
        <f t="shared" si="2"/>
        <v>2.371453088279341</v>
      </c>
      <c r="O108" s="50">
        <f t="shared" si="2"/>
        <v>0.47309474550630892</v>
      </c>
      <c r="P108" s="93">
        <f t="shared" si="2"/>
        <v>1.2056835799075638</v>
      </c>
      <c r="Q108" s="93">
        <f t="shared" si="2"/>
        <v>1.67510123804008</v>
      </c>
      <c r="R108" s="93">
        <f t="shared" si="2"/>
        <v>0.77935982136860393</v>
      </c>
      <c r="S108" s="93">
        <f t="shared" si="2"/>
        <v>1.81206270456944</v>
      </c>
      <c r="T108" s="24">
        <f t="shared" si="2"/>
        <v>0.70514598188271882</v>
      </c>
      <c r="U108" s="93">
        <f t="shared" si="2"/>
        <v>2.9140944077534412</v>
      </c>
      <c r="V108" s="93">
        <f t="shared" si="2"/>
        <v>1.2056835799075638</v>
      </c>
      <c r="W108" s="93">
        <f t="shared" si="2"/>
        <v>2.400870249821172</v>
      </c>
      <c r="X108" s="93">
        <f t="shared" si="2"/>
        <v>0.77935982136860393</v>
      </c>
      <c r="Y108" s="93">
        <f t="shared" si="2"/>
        <v>3.1937215951245768</v>
      </c>
      <c r="Z108" s="24">
        <f t="shared" si="2"/>
        <v>0.70514598188271882</v>
      </c>
      <c r="AA108" s="48">
        <f t="shared" si="2"/>
        <v>3.5749429851272665</v>
      </c>
      <c r="AB108" s="50"/>
      <c r="AC108" s="50">
        <f t="shared" si="2"/>
        <v>0.49698510940425172</v>
      </c>
      <c r="AD108" s="93">
        <f t="shared" si="2"/>
        <v>0.478864864527838</v>
      </c>
      <c r="AE108" s="93">
        <f t="shared" si="2"/>
        <v>1.0583927533504833</v>
      </c>
      <c r="AF108" s="93">
        <f t="shared" si="2"/>
        <v>0.74437130931997042</v>
      </c>
      <c r="AG108" s="93">
        <f t="shared" si="2"/>
        <v>1.1686397728735833</v>
      </c>
      <c r="AH108" s="24">
        <f t="shared" si="2"/>
        <v>0.76850472859845709</v>
      </c>
      <c r="AI108" s="93">
        <f t="shared" si="2"/>
        <v>1.7058976084765314</v>
      </c>
      <c r="AJ108" s="93">
        <f t="shared" si="2"/>
        <v>0.478864864527838</v>
      </c>
      <c r="AK108" s="93">
        <f t="shared" si="2"/>
        <v>1.4265828812225079</v>
      </c>
      <c r="AL108" s="93">
        <f t="shared" si="2"/>
        <v>0.74437130931997042</v>
      </c>
      <c r="AM108" s="93">
        <f t="shared" si="2"/>
        <v>3.1005863370924365</v>
      </c>
      <c r="AN108" s="24">
        <f t="shared" si="2"/>
        <v>0.76850472859845709</v>
      </c>
      <c r="AO108" s="24">
        <f t="shared" si="2"/>
        <v>2.1692720324618611</v>
      </c>
      <c r="AP108" s="69"/>
      <c r="AQ108" s="93">
        <f t="shared" si="2"/>
        <v>0.5000906776222066</v>
      </c>
      <c r="AR108" s="93">
        <f t="shared" si="2"/>
        <v>0.49003360216943986</v>
      </c>
      <c r="AS108" s="93">
        <f t="shared" si="2"/>
        <v>1.4907983525037596</v>
      </c>
      <c r="AT108" s="93">
        <f t="shared" si="2"/>
        <v>1.2128236484107864</v>
      </c>
      <c r="AU108" s="93">
        <f t="shared" si="2"/>
        <v>1.7045231084770252</v>
      </c>
      <c r="AV108" s="24">
        <f t="shared" si="2"/>
        <v>0.8202118963778926</v>
      </c>
      <c r="AW108" s="93">
        <f t="shared" si="2"/>
        <v>3.1730696734032424</v>
      </c>
      <c r="AX108" s="93">
        <f t="shared" si="2"/>
        <v>0.49003360216943986</v>
      </c>
      <c r="AY108" s="93">
        <f t="shared" si="2"/>
        <v>2.1710716640210066</v>
      </c>
      <c r="AZ108" s="93">
        <f t="shared" si="2"/>
        <v>1.2128236484107864</v>
      </c>
      <c r="BA108" s="93">
        <f t="shared" si="2"/>
        <v>1.5966562984316059</v>
      </c>
      <c r="BB108" s="34">
        <f t="shared" si="2"/>
        <v>0.8202118963778926</v>
      </c>
      <c r="BC108" s="48">
        <f t="shared" si="2"/>
        <v>0.73942291414762995</v>
      </c>
      <c r="BD108" s="50"/>
      <c r="BE108" s="50">
        <f t="shared" si="2"/>
        <v>0.44921795654377905</v>
      </c>
      <c r="BF108" s="93">
        <f t="shared" si="2"/>
        <v>0.42461240222499347</v>
      </c>
      <c r="BG108" s="93">
        <f t="shared" si="2"/>
        <v>1.1317305102205244</v>
      </c>
      <c r="BH108" s="93">
        <f t="shared" si="2"/>
        <v>0.77408042619135042</v>
      </c>
      <c r="BI108" s="93">
        <f t="shared" si="2"/>
        <v>1.1153674567791618</v>
      </c>
      <c r="BJ108" s="24">
        <f t="shared" si="2"/>
        <v>0.79102764502183232</v>
      </c>
      <c r="BK108" s="93">
        <f t="shared" si="2"/>
        <v>1.5947804634636629</v>
      </c>
      <c r="BL108" s="93">
        <f t="shared" si="2"/>
        <v>0.42461240222499347</v>
      </c>
      <c r="BM108" s="93">
        <f t="shared" si="2"/>
        <v>1.526864084790847</v>
      </c>
      <c r="BN108" s="93">
        <f t="shared" si="2"/>
        <v>0.77408042619135042</v>
      </c>
      <c r="BO108" s="93">
        <f t="shared" si="2"/>
        <v>2.7165326037998603</v>
      </c>
      <c r="BP108" s="24">
        <f t="shared" ref="BP108:CD108" si="3">STDEV(BP7:BP106)</f>
        <v>0.79102764502183232</v>
      </c>
      <c r="BQ108" s="48">
        <f t="shared" si="3"/>
        <v>2.3202334568751928</v>
      </c>
      <c r="BR108" s="50">
        <f t="shared" si="3"/>
        <v>0.51593808806037345</v>
      </c>
      <c r="BS108" s="93">
        <f t="shared" si="3"/>
        <v>0.49817988625378579</v>
      </c>
      <c r="BT108" s="93">
        <f t="shared" si="3"/>
        <v>1.0655401814157099</v>
      </c>
      <c r="BU108" s="93">
        <f t="shared" si="3"/>
        <v>0.4509190799945379</v>
      </c>
      <c r="BV108" s="93">
        <f t="shared" si="3"/>
        <v>1.014252556497323</v>
      </c>
      <c r="BW108" s="24">
        <f t="shared" si="3"/>
        <v>0.27081333163790194</v>
      </c>
      <c r="BX108" s="93">
        <f t="shared" si="3"/>
        <v>1.8070810592346123</v>
      </c>
      <c r="BY108" s="93">
        <f t="shared" si="3"/>
        <v>0.49817988625378579</v>
      </c>
      <c r="BZ108" s="93">
        <f t="shared" si="3"/>
        <v>1.2658044243733142</v>
      </c>
      <c r="CA108" s="93">
        <f t="shared" si="3"/>
        <v>0.4509190799945379</v>
      </c>
      <c r="CB108" s="93">
        <f t="shared" si="3"/>
        <v>3.1151604659053298</v>
      </c>
      <c r="CC108" s="24">
        <f t="shared" si="3"/>
        <v>0.27081333163790194</v>
      </c>
      <c r="CD108" s="48">
        <f t="shared" si="3"/>
        <v>5.0283970400839424</v>
      </c>
    </row>
    <row r="109" spans="1:82" s="4" customFormat="1" ht="15.75" thickBot="1" x14ac:dyDescent="0.3">
      <c r="A109" s="4" t="s">
        <v>33</v>
      </c>
      <c r="B109" s="7">
        <f>COUNT(B7:B106)</f>
        <v>100</v>
      </c>
      <c r="C109" s="5">
        <f t="shared" ref="C109:BO109" si="4">COUNT(C7:C106)</f>
        <v>100</v>
      </c>
      <c r="D109" s="5">
        <f t="shared" si="4"/>
        <v>100</v>
      </c>
      <c r="E109" s="5">
        <f t="shared" si="4"/>
        <v>100</v>
      </c>
      <c r="F109" s="5">
        <f t="shared" si="4"/>
        <v>100</v>
      </c>
      <c r="G109" s="8">
        <f t="shared" si="4"/>
        <v>100</v>
      </c>
      <c r="H109" s="5">
        <f t="shared" si="4"/>
        <v>100</v>
      </c>
      <c r="I109" s="5">
        <f t="shared" si="4"/>
        <v>100</v>
      </c>
      <c r="J109" s="5">
        <f t="shared" si="4"/>
        <v>100</v>
      </c>
      <c r="K109" s="5">
        <f t="shared" si="4"/>
        <v>100</v>
      </c>
      <c r="L109" s="5">
        <f t="shared" si="4"/>
        <v>100</v>
      </c>
      <c r="M109" s="5">
        <f t="shared" si="4"/>
        <v>100</v>
      </c>
      <c r="N109" s="6">
        <f t="shared" si="4"/>
        <v>100</v>
      </c>
      <c r="O109" s="7">
        <f t="shared" si="4"/>
        <v>100</v>
      </c>
      <c r="P109" s="5">
        <f t="shared" si="4"/>
        <v>100</v>
      </c>
      <c r="Q109" s="5">
        <f t="shared" si="4"/>
        <v>100</v>
      </c>
      <c r="R109" s="5">
        <f t="shared" si="4"/>
        <v>100</v>
      </c>
      <c r="S109" s="5">
        <f t="shared" si="4"/>
        <v>100</v>
      </c>
      <c r="T109" s="8">
        <f t="shared" si="4"/>
        <v>100</v>
      </c>
      <c r="U109" s="5">
        <f t="shared" si="4"/>
        <v>100</v>
      </c>
      <c r="V109" s="5">
        <f t="shared" si="4"/>
        <v>100</v>
      </c>
      <c r="W109" s="5">
        <f t="shared" si="4"/>
        <v>100</v>
      </c>
      <c r="X109" s="5">
        <f t="shared" si="4"/>
        <v>100</v>
      </c>
      <c r="Y109" s="5">
        <f t="shared" si="4"/>
        <v>100</v>
      </c>
      <c r="Z109" s="8">
        <f t="shared" si="4"/>
        <v>100</v>
      </c>
      <c r="AA109" s="6">
        <f t="shared" si="4"/>
        <v>100</v>
      </c>
      <c r="AB109" s="7"/>
      <c r="AC109" s="7">
        <f t="shared" si="4"/>
        <v>100</v>
      </c>
      <c r="AD109" s="5">
        <f t="shared" si="4"/>
        <v>100</v>
      </c>
      <c r="AE109" s="5">
        <f t="shared" si="4"/>
        <v>100</v>
      </c>
      <c r="AF109" s="5">
        <f t="shared" si="4"/>
        <v>100</v>
      </c>
      <c r="AG109" s="5">
        <f t="shared" si="4"/>
        <v>100</v>
      </c>
      <c r="AH109" s="8">
        <f t="shared" si="4"/>
        <v>100</v>
      </c>
      <c r="AI109" s="5">
        <f t="shared" si="4"/>
        <v>100</v>
      </c>
      <c r="AJ109" s="5">
        <f t="shared" si="4"/>
        <v>100</v>
      </c>
      <c r="AK109" s="5">
        <f t="shared" si="4"/>
        <v>100</v>
      </c>
      <c r="AL109" s="5">
        <f t="shared" si="4"/>
        <v>100</v>
      </c>
      <c r="AM109" s="5">
        <f t="shared" si="4"/>
        <v>100</v>
      </c>
      <c r="AN109" s="8">
        <f t="shared" si="4"/>
        <v>100</v>
      </c>
      <c r="AO109" s="9">
        <f t="shared" si="4"/>
        <v>100</v>
      </c>
      <c r="AP109" s="70"/>
      <c r="AQ109" s="13">
        <f t="shared" si="4"/>
        <v>100</v>
      </c>
      <c r="AR109" s="13">
        <f t="shared" si="4"/>
        <v>100</v>
      </c>
      <c r="AS109" s="13">
        <f t="shared" si="4"/>
        <v>100</v>
      </c>
      <c r="AT109" s="13">
        <f t="shared" si="4"/>
        <v>100</v>
      </c>
      <c r="AU109" s="13">
        <f t="shared" si="4"/>
        <v>100</v>
      </c>
      <c r="AV109" s="14">
        <f t="shared" si="4"/>
        <v>100</v>
      </c>
      <c r="AW109" s="13">
        <f t="shared" si="4"/>
        <v>100</v>
      </c>
      <c r="AX109" s="13">
        <f t="shared" si="4"/>
        <v>100</v>
      </c>
      <c r="AY109" s="13">
        <f t="shared" si="4"/>
        <v>100</v>
      </c>
      <c r="AZ109" s="13">
        <f t="shared" si="4"/>
        <v>100</v>
      </c>
      <c r="BA109" s="13">
        <f t="shared" si="4"/>
        <v>100</v>
      </c>
      <c r="BB109" s="15">
        <f t="shared" si="4"/>
        <v>100</v>
      </c>
      <c r="BC109" s="10">
        <f t="shared" si="4"/>
        <v>100</v>
      </c>
      <c r="BD109" s="7"/>
      <c r="BE109" s="11">
        <f t="shared" si="4"/>
        <v>100</v>
      </c>
      <c r="BF109" s="12">
        <f t="shared" si="4"/>
        <v>100</v>
      </c>
      <c r="BG109" s="12">
        <f t="shared" si="4"/>
        <v>100</v>
      </c>
      <c r="BH109" s="12">
        <f t="shared" si="4"/>
        <v>100</v>
      </c>
      <c r="BI109" s="12">
        <f t="shared" si="4"/>
        <v>100</v>
      </c>
      <c r="BJ109" s="9">
        <f t="shared" si="4"/>
        <v>100</v>
      </c>
      <c r="BK109" s="12">
        <f t="shared" si="4"/>
        <v>100</v>
      </c>
      <c r="BL109" s="12">
        <f t="shared" si="4"/>
        <v>100</v>
      </c>
      <c r="BM109" s="12">
        <f t="shared" si="4"/>
        <v>100</v>
      </c>
      <c r="BN109" s="12">
        <f t="shared" si="4"/>
        <v>100</v>
      </c>
      <c r="BO109" s="12">
        <f t="shared" si="4"/>
        <v>100</v>
      </c>
      <c r="BP109" s="9">
        <f t="shared" ref="BP109:CD109" si="5">COUNT(BP7:BP106)</f>
        <v>100</v>
      </c>
      <c r="BQ109" s="10">
        <f t="shared" si="5"/>
        <v>100</v>
      </c>
      <c r="BR109" s="11">
        <f t="shared" si="5"/>
        <v>100</v>
      </c>
      <c r="BS109" s="12">
        <f t="shared" si="5"/>
        <v>100</v>
      </c>
      <c r="BT109" s="12">
        <f t="shared" si="5"/>
        <v>100</v>
      </c>
      <c r="BU109" s="12">
        <f t="shared" si="5"/>
        <v>100</v>
      </c>
      <c r="BV109" s="12">
        <f t="shared" si="5"/>
        <v>100</v>
      </c>
      <c r="BW109" s="9">
        <f t="shared" si="5"/>
        <v>100</v>
      </c>
      <c r="BX109" s="12">
        <f t="shared" si="5"/>
        <v>100</v>
      </c>
      <c r="BY109" s="12">
        <f t="shared" si="5"/>
        <v>100</v>
      </c>
      <c r="BZ109" s="12">
        <f t="shared" si="5"/>
        <v>100</v>
      </c>
      <c r="CA109" s="12">
        <f t="shared" si="5"/>
        <v>100</v>
      </c>
      <c r="CB109" s="12">
        <f t="shared" si="5"/>
        <v>100</v>
      </c>
      <c r="CC109" s="9">
        <f t="shared" si="5"/>
        <v>100</v>
      </c>
      <c r="CD109" s="6">
        <f t="shared" si="5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6">D6</f>
        <v>Na+ (mmol/L)</v>
      </c>
      <c r="E110" s="94" t="str">
        <f t="shared" si="6"/>
        <v>Pna (%)</v>
      </c>
      <c r="F110" s="94" t="str">
        <f t="shared" si="6"/>
        <v>Cl- (mmol/L)</v>
      </c>
      <c r="G110" s="99" t="str">
        <f t="shared" si="6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7">J6</f>
        <v>Na+ (mmol/L)</v>
      </c>
      <c r="K110" s="94" t="str">
        <f t="shared" si="7"/>
        <v>Pna (%)</v>
      </c>
      <c r="L110" s="94" t="str">
        <f t="shared" si="7"/>
        <v>Cl- (mmol/L)</v>
      </c>
      <c r="M110" s="94" t="str">
        <f t="shared" si="7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8">Q6</f>
        <v>Na+ (mmol/L)</v>
      </c>
      <c r="R110" s="94" t="str">
        <f t="shared" si="8"/>
        <v>Pna (%)</v>
      </c>
      <c r="S110" s="94" t="str">
        <f t="shared" si="8"/>
        <v>Cl- (mmol/L)</v>
      </c>
      <c r="T110" s="94" t="str">
        <f t="shared" si="8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9">W6</f>
        <v>Na+ (mmol/L)</v>
      </c>
      <c r="X110" s="94" t="str">
        <f t="shared" si="9"/>
        <v>Pna (%)</v>
      </c>
      <c r="Y110" s="94" t="str">
        <f t="shared" si="9"/>
        <v>Cl- (mmol/L)</v>
      </c>
      <c r="Z110" s="94" t="str">
        <f t="shared" si="9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">AE6</f>
        <v>Na+ (mmol/L)</v>
      </c>
      <c r="AF110" s="94" t="str">
        <f t="shared" si="10"/>
        <v>Pna (%)</v>
      </c>
      <c r="AG110" s="94" t="str">
        <f t="shared" si="10"/>
        <v>Cl- (mmol/L)</v>
      </c>
      <c r="AH110" s="99" t="str">
        <f t="shared" si="10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1">AK6</f>
        <v>Na+ (mmol/L)</v>
      </c>
      <c r="AL110" s="94" t="str">
        <f t="shared" si="11"/>
        <v>Pna (%)</v>
      </c>
      <c r="AM110" s="94" t="str">
        <f t="shared" si="11"/>
        <v>Cl- (mmol/L)</v>
      </c>
      <c r="AN110" s="99" t="str">
        <f t="shared" si="11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2">AR6</f>
        <v>PK (%)</v>
      </c>
      <c r="AS110" s="94" t="str">
        <f t="shared" si="12"/>
        <v>Na+ (mmol/L)</v>
      </c>
      <c r="AT110" s="94" t="str">
        <f t="shared" si="12"/>
        <v>Pna (%)</v>
      </c>
      <c r="AU110" s="94" t="str">
        <f t="shared" si="12"/>
        <v>Cl- (mmol/L)</v>
      </c>
      <c r="AV110" s="99" t="str">
        <f>AV6</f>
        <v>PCl (%)</v>
      </c>
      <c r="AW110" s="94" t="str">
        <f t="shared" si="12"/>
        <v>K+ (mmol/L)</v>
      </c>
      <c r="AX110" s="94" t="str">
        <f t="shared" si="12"/>
        <v>PK (%)</v>
      </c>
      <c r="AY110" s="94" t="str">
        <f t="shared" si="12"/>
        <v>Na+ (mmol/L)</v>
      </c>
      <c r="AZ110" s="94" t="str">
        <f t="shared" si="12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3">BF6</f>
        <v>PK (%)</v>
      </c>
      <c r="BG110" s="94" t="str">
        <f t="shared" si="13"/>
        <v>Na+ (mmol/L)</v>
      </c>
      <c r="BH110" s="94" t="str">
        <f t="shared" si="13"/>
        <v>Pna (%)</v>
      </c>
      <c r="BI110" s="94" t="str">
        <f t="shared" si="13"/>
        <v>Cl- (mmol/L)</v>
      </c>
      <c r="BJ110" s="99" t="str">
        <f t="shared" si="13"/>
        <v>PCl (%)</v>
      </c>
      <c r="BK110" s="94" t="str">
        <f t="shared" si="13"/>
        <v>K+ (mmol/L)</v>
      </c>
      <c r="BL110" s="94" t="str">
        <f t="shared" si="13"/>
        <v>PK (%)</v>
      </c>
      <c r="BM110" s="94" t="str">
        <f t="shared" si="13"/>
        <v>Na+ (mmol/L)</v>
      </c>
      <c r="BN110" s="94" t="str">
        <f t="shared" si="13"/>
        <v>Pna (%)</v>
      </c>
      <c r="BO110" s="94" t="str">
        <f t="shared" si="13"/>
        <v>Cl- (mmol/L)</v>
      </c>
      <c r="BP110" s="95" t="str">
        <f t="shared" si="13"/>
        <v>PCl (%)</v>
      </c>
      <c r="BQ110" s="94" t="s">
        <v>34</v>
      </c>
      <c r="BR110" s="94" t="str">
        <f t="shared" si="13"/>
        <v>K+ (mmol/L)</v>
      </c>
      <c r="BS110" s="94" t="str">
        <f t="shared" si="13"/>
        <v>PK (%)</v>
      </c>
      <c r="BT110" s="94" t="str">
        <f t="shared" si="13"/>
        <v>Na+ (mmol/L)</v>
      </c>
      <c r="BU110" s="94" t="str">
        <f t="shared" si="13"/>
        <v>Pna (%)</v>
      </c>
      <c r="BV110" s="94" t="str">
        <f t="shared" si="13"/>
        <v>Cl- (mmol/L)</v>
      </c>
      <c r="BW110" s="99" t="str">
        <f t="shared" si="13"/>
        <v>PCl (%)</v>
      </c>
      <c r="BX110" s="94" t="str">
        <f t="shared" si="13"/>
        <v>K+ (mmol/L)</v>
      </c>
      <c r="BY110" s="94" t="str">
        <f t="shared" si="13"/>
        <v>PK (%)</v>
      </c>
      <c r="BZ110" s="94" t="str">
        <f t="shared" si="13"/>
        <v>Na+ (mmol/L)</v>
      </c>
      <c r="CA110" s="94" t="str">
        <f t="shared" si="13"/>
        <v>Pna (%)</v>
      </c>
      <c r="CB110" s="94" t="str">
        <f t="shared" si="13"/>
        <v>Cl- (mmol/L)</v>
      </c>
      <c r="CC110" s="94" t="str">
        <f t="shared" si="13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4">_xlfn.NORM.INV(RAND(),B$121,B$122)</f>
        <v>6.3983748678497605</v>
      </c>
      <c r="C125" s="16">
        <f t="shared" ca="1" si="14"/>
        <v>98.799577933975854</v>
      </c>
      <c r="D125" s="16">
        <f t="shared" ca="1" si="14"/>
        <v>148.22478539527594</v>
      </c>
      <c r="E125" s="16">
        <f t="shared" ca="1" si="14"/>
        <v>6.0603921678290735</v>
      </c>
      <c r="F125" s="16">
        <f t="shared" ca="1" si="14"/>
        <v>111.89567300893944</v>
      </c>
      <c r="G125" s="22">
        <f t="shared" ca="1" si="14"/>
        <v>33.336068305564659</v>
      </c>
      <c r="H125" s="47">
        <f t="shared" ca="1" si="14"/>
        <v>149.5929265491061</v>
      </c>
      <c r="I125" s="16">
        <f t="shared" ca="1" si="14"/>
        <v>100.46398589367753</v>
      </c>
      <c r="J125" s="16">
        <f t="shared" ca="1" si="14"/>
        <v>9.7423475935902335</v>
      </c>
      <c r="K125" s="16">
        <f t="shared" ca="1" si="14"/>
        <v>6.374648266531155</v>
      </c>
      <c r="L125" s="16">
        <f t="shared" ca="1" si="14"/>
        <v>4.1491503525924154</v>
      </c>
      <c r="M125" s="22">
        <f ca="1">_xlfn.NORM.INV(RAND(),M$121,M$122)</f>
        <v>32.43239281864124</v>
      </c>
      <c r="N125" s="97"/>
      <c r="O125" s="47">
        <f ca="1">_xlfn.NORM.INV(RAND(),O$121,O$122)</f>
        <v>6.058676437305401</v>
      </c>
      <c r="P125" s="27">
        <f ca="1">_xlfn.NORM.INV(RAND(),P$121,P$122)</f>
        <v>11.752020196890392</v>
      </c>
      <c r="Q125" s="16">
        <f ca="1">_xlfn.NORM.INV(RAND(),Q$121,Q$122)</f>
        <v>143.32723244898705</v>
      </c>
      <c r="R125" s="16">
        <f ca="1">_xlfn.NORM.INV(RAND(),R$121,R$122)</f>
        <v>4.4562639225161567</v>
      </c>
      <c r="S125" s="16">
        <f ca="1">_xlfn.NORM.INV(RAND(),S$121,S$122)</f>
        <v>112.34431898598659</v>
      </c>
      <c r="T125" s="16">
        <f ca="1">_xlfn.NORM.INV(RAND(),S$121,T$122)</f>
        <v>112.49033440373641</v>
      </c>
      <c r="U125" s="47">
        <f ca="1">_xlfn.NORM.INV(RAND(),U$121,U$122)</f>
        <v>146.86540598784015</v>
      </c>
      <c r="V125" s="27">
        <f t="shared" ref="V125:Z125" ca="1" si="15">_xlfn.NORM.INV(RAND(),V$121,V$122)</f>
        <v>11.208270374326464</v>
      </c>
      <c r="W125" s="16">
        <f t="shared" ca="1" si="15"/>
        <v>12.497235023785239</v>
      </c>
      <c r="X125" s="16">
        <f t="shared" ca="1" si="15"/>
        <v>5.922264181860327</v>
      </c>
      <c r="Y125" s="16">
        <f t="shared" ca="1" si="15"/>
        <v>12.077601780142082</v>
      </c>
      <c r="Z125" s="22">
        <f t="shared" ca="1" si="15"/>
        <v>34.057417745758372</v>
      </c>
      <c r="AA125" s="97"/>
      <c r="AB125" s="97"/>
      <c r="AC125" s="55">
        <f t="shared" ref="AC125:AN125" ca="1" si="16">_xlfn.NORM.INV(RAND(),AC$121,AC$122)</f>
        <v>5.6323766640252</v>
      </c>
      <c r="AD125" s="16">
        <f t="shared" ca="1" si="16"/>
        <v>99.549271825279376</v>
      </c>
      <c r="AE125" s="16">
        <f t="shared" ca="1" si="16"/>
        <v>149.22004400956635</v>
      </c>
      <c r="AF125" s="16">
        <f t="shared" ca="1" si="16"/>
        <v>6.347910755182288</v>
      </c>
      <c r="AG125" s="16">
        <f t="shared" ca="1" si="16"/>
        <v>112.28259345603377</v>
      </c>
      <c r="AH125" s="22">
        <f t="shared" ca="1" si="16"/>
        <v>32.376181250162254</v>
      </c>
      <c r="AI125" s="47">
        <f t="shared" ca="1" si="16"/>
        <v>152.0430823543976</v>
      </c>
      <c r="AJ125" s="16">
        <f t="shared" ca="1" si="16"/>
        <v>99.575575897658723</v>
      </c>
      <c r="AK125" s="16">
        <f t="shared" ca="1" si="16"/>
        <v>14.211949184846082</v>
      </c>
      <c r="AL125" s="16">
        <f t="shared" ca="1" si="16"/>
        <v>6.3702579792799927</v>
      </c>
      <c r="AM125" s="16">
        <f t="shared" ca="1" si="16"/>
        <v>11.907596902815625</v>
      </c>
      <c r="AN125" s="22">
        <f t="shared" ca="1" si="16"/>
        <v>32.818399272755499</v>
      </c>
      <c r="AO125" s="97"/>
      <c r="AP125" s="97"/>
      <c r="AQ125" s="47">
        <f t="shared" ref="AQ125:BB125" ca="1" si="17">_xlfn.NORM.INV(RAND(),AQ$121,AQ$122)</f>
        <v>6.0059145356127468</v>
      </c>
      <c r="AR125" s="16">
        <f t="shared" ca="1" si="17"/>
        <v>99.879960525525888</v>
      </c>
      <c r="AS125" s="16">
        <f t="shared" ca="1" si="17"/>
        <v>143.4368283095271</v>
      </c>
      <c r="AT125" s="27">
        <f t="shared" ca="1" si="17"/>
        <v>75.088207904953052</v>
      </c>
      <c r="AU125" s="16">
        <f t="shared" ca="1" si="17"/>
        <v>114.68502682483212</v>
      </c>
      <c r="AV125" s="16">
        <f t="shared" ca="1" si="17"/>
        <v>33.887898647404718</v>
      </c>
      <c r="AW125" s="16">
        <f t="shared" ca="1" si="17"/>
        <v>146.39832517912336</v>
      </c>
      <c r="AX125" s="16">
        <f t="shared" ca="1" si="17"/>
        <v>99.05891209930239</v>
      </c>
      <c r="AY125" s="16">
        <f t="shared" ca="1" si="17"/>
        <v>12.185395564699785</v>
      </c>
      <c r="AZ125" s="27">
        <f t="shared" ca="1" si="17"/>
        <v>76.490749289102965</v>
      </c>
      <c r="BA125" s="16">
        <f t="shared" ca="1" si="17"/>
        <v>3.5970277676577282</v>
      </c>
      <c r="BB125" s="22">
        <f t="shared" ca="1" si="17"/>
        <v>34.66160134697239</v>
      </c>
      <c r="BC125" s="97"/>
      <c r="BD125" s="97"/>
      <c r="BE125" s="55">
        <f t="shared" ref="BE125:BP125" ca="1" si="18">_xlfn.NORM.INV(RAND(),BE$121,BE$122)</f>
        <v>4.9162085941542299</v>
      </c>
      <c r="BF125" s="16">
        <f t="shared" ca="1" si="18"/>
        <v>99.848863027081919</v>
      </c>
      <c r="BG125" s="16">
        <f t="shared" ca="1" si="18"/>
        <v>149.29219386174395</v>
      </c>
      <c r="BH125" s="16">
        <f t="shared" ca="1" si="18"/>
        <v>5.03027728040135</v>
      </c>
      <c r="BI125" s="16">
        <f t="shared" ca="1" si="18"/>
        <v>114.84150657104152</v>
      </c>
      <c r="BJ125" s="22">
        <f t="shared" ca="1" si="18"/>
        <v>33.416115900874395</v>
      </c>
      <c r="BK125" s="47">
        <f t="shared" ca="1" si="18"/>
        <v>151.14217604356031</v>
      </c>
      <c r="BL125" s="16">
        <f t="shared" ca="1" si="18"/>
        <v>99.153684885839496</v>
      </c>
      <c r="BM125" s="16">
        <f t="shared" ca="1" si="18"/>
        <v>9.2481279758472219</v>
      </c>
      <c r="BN125" s="16">
        <f t="shared" ca="1" si="18"/>
        <v>5.3974562292544395</v>
      </c>
      <c r="BO125" s="16">
        <f t="shared" ca="1" si="18"/>
        <v>3.814994798057505</v>
      </c>
      <c r="BP125" s="22">
        <f t="shared" ca="1" si="18"/>
        <v>33.46309315206377</v>
      </c>
      <c r="BQ125" s="97"/>
      <c r="BR125" s="47">
        <f t="shared" ref="BR125:CC125" ca="1" si="19">_xlfn.NORM.INV(RAND(),BR$121,BR$122)</f>
        <v>6.5168953260153382</v>
      </c>
      <c r="BS125" s="36">
        <f t="shared" ca="1" si="19"/>
        <v>99.284469622981149</v>
      </c>
      <c r="BT125" s="16">
        <f t="shared" ca="1" si="19"/>
        <v>149.17362451851005</v>
      </c>
      <c r="BU125" s="27">
        <f t="shared" ca="1" si="19"/>
        <v>1.3417543064904662</v>
      </c>
      <c r="BV125" s="16">
        <f t="shared" ca="1" si="19"/>
        <v>113.50554757240879</v>
      </c>
      <c r="BW125" s="38">
        <f t="shared" ca="1" si="19"/>
        <v>99.549249419614313</v>
      </c>
      <c r="BX125" s="47">
        <f t="shared" ca="1" si="19"/>
        <v>150.22179569021586</v>
      </c>
      <c r="BY125" s="27">
        <f t="shared" ca="1" si="19"/>
        <v>99.261507494826546</v>
      </c>
      <c r="BZ125" s="16">
        <f t="shared" ca="1" si="19"/>
        <v>10.826361244447929</v>
      </c>
      <c r="CA125" s="16">
        <f t="shared" ca="1" si="19"/>
        <v>0.6435696278793277</v>
      </c>
      <c r="CB125" s="16">
        <f t="shared" ca="1" si="19"/>
        <v>8.5297038399332479</v>
      </c>
      <c r="CC125" s="38">
        <f t="shared" ca="1" si="19"/>
        <v>99.675980296602859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>_xlfn.T.TEST(AD7:AD106,AR7:AR106,2,1)</f>
        <v>0.29623535454500222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>_xlfn.T.TEST(AF7:AF106,AZ7:AZ106,2,1)</f>
        <v>4.4090075835576253E-171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>_xlfn.T.TEST(BF7:BF106,BS7:BS106,2,1)</f>
        <v>0.2045955130813063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>_xlfn.T.TEST(C7:C106,P7:P106,2,1)</f>
        <v>2.5428781880677363E-181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>_xlfn.T.TEST(AH7:AH106,AV7:AV106,2,1)</f>
        <v>9.2539218540391904E-2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>_xlfn.T.TEST(BH7:BH106,BU7:BU106,2,1)</f>
        <v>8.0002217895611231E-77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>_xlfn.T.TEST(E7:E106,R7:R106,2,1)</f>
        <v>0.92374407021554972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>_xlfn.T.TEST(BJ7:BJ106,BW7:BW106,2,1)</f>
        <v>3.7462477216218982E-191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>_xlfn.T.TEST(G7:G106,T7:T106,2,1)</f>
        <v>0.51926792025535917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>_xlfn.T.TEST(AO7:AO106,BC7:BC106,2,1)</f>
        <v>2.5946714736994353E-134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>_xlfn.T.TEST(BQ7:BQ106,CD7:CD106,2,1)</f>
        <v>3.0240253388397221E-31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>_xlfn.T.TEST(N7:N106,AA7:AA106,2,1)</f>
        <v>1.1765113177383757E-77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zoomScale="70" zoomScaleNormal="70" workbookViewId="0">
      <selection activeCell="CD5" sqref="CD5:CD108"/>
    </sheetView>
  </sheetViews>
  <sheetFormatPr defaultRowHeight="15" x14ac:dyDescent="0.25"/>
  <cols>
    <col min="14" max="14" width="42.5703125" bestFit="1" customWidth="1"/>
    <col min="27" max="27" width="42.5703125" bestFit="1" customWidth="1"/>
    <col min="41" max="41" width="42.5703125" bestFit="1" customWidth="1"/>
    <col min="55" max="55" width="42.5703125" bestFit="1" customWidth="1"/>
    <col min="69" max="69" width="42.5703125" bestFit="1" customWidth="1"/>
    <col min="82" max="82" width="42.5703125" bestFit="1" customWidth="1"/>
  </cols>
  <sheetData>
    <row r="1" spans="1:82" s="84" customFormat="1" ht="29.25" thickBot="1" x14ac:dyDescent="0.5">
      <c r="A1" s="97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7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39" t="s">
        <v>6</v>
      </c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23"/>
      <c r="AB2" s="107" t="s">
        <v>5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9"/>
      <c r="AO2" s="107" t="s">
        <v>7</v>
      </c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7" t="s">
        <v>5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9"/>
      <c r="BQ2" s="97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7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 t="s">
        <v>11</v>
      </c>
      <c r="O3" s="113" t="s">
        <v>12</v>
      </c>
      <c r="P3" s="114"/>
      <c r="Q3" s="114"/>
      <c r="R3" s="114"/>
      <c r="S3" s="114"/>
      <c r="T3" s="115"/>
      <c r="U3" s="110" t="s">
        <v>13</v>
      </c>
      <c r="V3" s="111"/>
      <c r="W3" s="111"/>
      <c r="X3" s="111"/>
      <c r="Y3" s="111"/>
      <c r="Z3" s="112"/>
      <c r="AA3" s="20" t="s">
        <v>11</v>
      </c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 t="s">
        <v>11</v>
      </c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 t="s">
        <v>11</v>
      </c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 t="s">
        <v>11</v>
      </c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 t="s">
        <v>11</v>
      </c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2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26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5" t="s">
        <v>28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4" t="s">
        <v>29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30</v>
      </c>
    </row>
    <row r="5" spans="1:82" x14ac:dyDescent="0.25">
      <c r="A5" s="86">
        <v>1</v>
      </c>
      <c r="B5" s="87">
        <v>5.3195421656135178</v>
      </c>
      <c r="C5" s="87">
        <v>100.11608569301428</v>
      </c>
      <c r="D5" s="87">
        <v>150.1619869236381</v>
      </c>
      <c r="E5" s="87">
        <v>5.4740645748553458</v>
      </c>
      <c r="F5" s="87">
        <v>110.67400755480713</v>
      </c>
      <c r="G5" s="87">
        <v>33.326770151039263</v>
      </c>
      <c r="H5" s="87">
        <v>150.73754696599084</v>
      </c>
      <c r="I5" s="87">
        <v>100.11608569301428</v>
      </c>
      <c r="J5" s="87">
        <v>12.032146369903248</v>
      </c>
      <c r="K5" s="87">
        <v>5.4740645748553458</v>
      </c>
      <c r="L5" s="87">
        <v>13.637607280954148</v>
      </c>
      <c r="M5" s="87">
        <v>33.326770151039263</v>
      </c>
      <c r="N5" s="87"/>
      <c r="O5" s="87">
        <v>4.9822308321730455</v>
      </c>
      <c r="P5" s="87">
        <v>9.5933981960623349</v>
      </c>
      <c r="Q5" s="87">
        <v>142.90282845747777</v>
      </c>
      <c r="R5" s="87">
        <v>6.0401402524050143</v>
      </c>
      <c r="S5" s="87">
        <v>111.49150264538862</v>
      </c>
      <c r="T5" s="87">
        <v>32.961953771325874</v>
      </c>
      <c r="U5" s="87">
        <v>152.68330355979438</v>
      </c>
      <c r="V5" s="87">
        <v>9.5933981960623349</v>
      </c>
      <c r="W5" s="87">
        <v>11.718557834590776</v>
      </c>
      <c r="X5" s="87">
        <v>6.0401402524050143</v>
      </c>
      <c r="Y5" s="87">
        <v>6.3000510464134152</v>
      </c>
      <c r="Z5" s="87">
        <v>32.961953771325874</v>
      </c>
      <c r="AA5" s="87"/>
      <c r="AB5" s="86">
        <v>1</v>
      </c>
      <c r="AC5" s="87">
        <v>5.9084322272320682</v>
      </c>
      <c r="AD5" s="87">
        <v>99.364140763005366</v>
      </c>
      <c r="AE5" s="87">
        <v>149.6808414126786</v>
      </c>
      <c r="AF5" s="87">
        <v>6.1221681826528584</v>
      </c>
      <c r="AG5" s="87">
        <v>112.51178994036738</v>
      </c>
      <c r="AH5" s="87">
        <v>34.304959259442278</v>
      </c>
      <c r="AI5" s="87">
        <v>146.51179887674456</v>
      </c>
      <c r="AJ5" s="87">
        <v>99.364140763005366</v>
      </c>
      <c r="AK5" s="87">
        <v>11.364027317865469</v>
      </c>
      <c r="AL5" s="87">
        <v>6.1221681826528584</v>
      </c>
      <c r="AM5" s="87">
        <v>8.0657323828869796</v>
      </c>
      <c r="AN5" s="87">
        <v>34.304959259442278</v>
      </c>
      <c r="AO5" s="87"/>
      <c r="AP5" s="86">
        <v>1</v>
      </c>
      <c r="AQ5" s="87">
        <v>5.7940810090676482</v>
      </c>
      <c r="AR5" s="87">
        <v>99.895767240416149</v>
      </c>
      <c r="AS5" s="87">
        <v>142.93444856469071</v>
      </c>
      <c r="AT5" s="87">
        <v>74.480569821953054</v>
      </c>
      <c r="AU5" s="87">
        <v>113.85640524106637</v>
      </c>
      <c r="AV5" s="87">
        <v>34.683258187563631</v>
      </c>
      <c r="AW5" s="87">
        <v>141.41764327860693</v>
      </c>
      <c r="AX5" s="87">
        <v>99.895767240416149</v>
      </c>
      <c r="AY5" s="87">
        <v>9.9638466708611926</v>
      </c>
      <c r="AZ5" s="87">
        <v>74.480569821953054</v>
      </c>
      <c r="BA5" s="87">
        <v>3.782922427308566</v>
      </c>
      <c r="BB5" s="87">
        <v>34.683258187563631</v>
      </c>
      <c r="BC5" s="87"/>
      <c r="BD5" s="86">
        <v>1</v>
      </c>
      <c r="BE5" s="87">
        <v>5.996519413813675</v>
      </c>
      <c r="BF5" s="87">
        <v>99.736458897406763</v>
      </c>
      <c r="BG5" s="87">
        <v>148.45129134009451</v>
      </c>
      <c r="BH5" s="87">
        <v>6.5618830617009749</v>
      </c>
      <c r="BI5" s="87">
        <v>112.52604267727375</v>
      </c>
      <c r="BJ5" s="87">
        <v>33.660780438460165</v>
      </c>
      <c r="BK5" s="87">
        <v>152.97635802596218</v>
      </c>
      <c r="BL5" s="87">
        <v>99.736458897406763</v>
      </c>
      <c r="BM5" s="87">
        <v>14.043249033407772</v>
      </c>
      <c r="BN5" s="87">
        <v>6.5618830617009749</v>
      </c>
      <c r="BO5" s="87">
        <v>7.4039099571431883</v>
      </c>
      <c r="BP5" s="87">
        <v>33.660780438460165</v>
      </c>
      <c r="BQ5" s="87"/>
      <c r="BR5" s="87">
        <v>6.2167971582842929</v>
      </c>
      <c r="BS5" s="87">
        <v>99.1479447631786</v>
      </c>
      <c r="BT5" s="87">
        <v>148.37670478792219</v>
      </c>
      <c r="BU5" s="87">
        <v>0.58047816225053395</v>
      </c>
      <c r="BV5" s="87">
        <v>115.0537401137946</v>
      </c>
      <c r="BW5" s="87">
        <v>99.311336894109047</v>
      </c>
      <c r="BX5" s="87">
        <v>147.69540086848517</v>
      </c>
      <c r="BY5" s="87">
        <v>99.1479447631786</v>
      </c>
      <c r="BZ5" s="87">
        <v>9.9617511003809174</v>
      </c>
      <c r="CA5" s="87">
        <v>0.58047816225053395</v>
      </c>
      <c r="CB5" s="87">
        <v>12.117041998222103</v>
      </c>
      <c r="CC5" s="87">
        <v>99.311336894109047</v>
      </c>
      <c r="CD5" s="87"/>
    </row>
    <row r="6" spans="1:82" x14ac:dyDescent="0.25">
      <c r="A6" s="86">
        <v>2</v>
      </c>
      <c r="B6" s="87">
        <v>6.2879515684204721</v>
      </c>
      <c r="C6" s="87">
        <v>99.379533789940112</v>
      </c>
      <c r="D6" s="87">
        <v>147.67544506784293</v>
      </c>
      <c r="E6" s="87">
        <v>5.9440334343542753</v>
      </c>
      <c r="F6" s="87">
        <v>114.14247689757508</v>
      </c>
      <c r="G6" s="87">
        <v>34.737738408707685</v>
      </c>
      <c r="H6" s="87">
        <v>151.95069185572621</v>
      </c>
      <c r="I6" s="87">
        <v>99.379533789940112</v>
      </c>
      <c r="J6" s="87">
        <v>9.5421976490291449</v>
      </c>
      <c r="K6" s="87">
        <v>5.9440334343542753</v>
      </c>
      <c r="L6" s="87">
        <v>6.8678482785987152</v>
      </c>
      <c r="M6" s="87">
        <v>34.737738408707685</v>
      </c>
      <c r="N6" s="87"/>
      <c r="O6" s="87">
        <v>5.4733275187527299</v>
      </c>
      <c r="P6" s="87">
        <v>9.8499771644119569</v>
      </c>
      <c r="Q6" s="87">
        <v>141.52225600771715</v>
      </c>
      <c r="R6" s="87">
        <v>4.9432105929889243</v>
      </c>
      <c r="S6" s="87">
        <v>113.10803538853565</v>
      </c>
      <c r="T6" s="87">
        <v>34.54461521226029</v>
      </c>
      <c r="U6" s="87">
        <v>139.47207356223115</v>
      </c>
      <c r="V6" s="87">
        <v>9.8499771644119569</v>
      </c>
      <c r="W6" s="87">
        <v>11.867238225717637</v>
      </c>
      <c r="X6" s="87">
        <v>4.9432105929889243</v>
      </c>
      <c r="Y6" s="87">
        <v>5.6771965827444797</v>
      </c>
      <c r="Z6" s="87">
        <v>34.54461521226029</v>
      </c>
      <c r="AA6" s="87"/>
      <c r="AB6" s="86">
        <v>2</v>
      </c>
      <c r="AC6" s="87">
        <v>6.8664922455830162</v>
      </c>
      <c r="AD6" s="87">
        <v>99.858367103334061</v>
      </c>
      <c r="AE6" s="87">
        <v>148.65677734970322</v>
      </c>
      <c r="AF6" s="87">
        <v>4.9517243766481371</v>
      </c>
      <c r="AG6" s="87">
        <v>111.79446073785034</v>
      </c>
      <c r="AH6" s="87">
        <v>34.091603199724091</v>
      </c>
      <c r="AI6" s="87">
        <v>148.96721346799981</v>
      </c>
      <c r="AJ6" s="87">
        <v>99.858367103334061</v>
      </c>
      <c r="AK6" s="87">
        <v>11.891336383792959</v>
      </c>
      <c r="AL6" s="87">
        <v>4.9517243766481371</v>
      </c>
      <c r="AM6" s="87">
        <v>13.492180540841591</v>
      </c>
      <c r="AN6" s="87">
        <v>34.091603199724091</v>
      </c>
      <c r="AO6" s="87"/>
      <c r="AP6" s="86">
        <v>2</v>
      </c>
      <c r="AQ6" s="87">
        <v>6.4568342579551841</v>
      </c>
      <c r="AR6" s="87">
        <v>99.028542890945886</v>
      </c>
      <c r="AS6" s="87">
        <v>138.95643036767669</v>
      </c>
      <c r="AT6" s="87">
        <v>77.449617881896543</v>
      </c>
      <c r="AU6" s="87">
        <v>113.59958746313939</v>
      </c>
      <c r="AV6" s="87">
        <v>33.846821938059165</v>
      </c>
      <c r="AW6" s="87">
        <v>147.53747672863727</v>
      </c>
      <c r="AX6" s="87">
        <v>99.028542890945886</v>
      </c>
      <c r="AY6" s="87">
        <v>12.508199163247705</v>
      </c>
      <c r="AZ6" s="87">
        <v>77.449617881896543</v>
      </c>
      <c r="BA6" s="87">
        <v>4.6084475863693894</v>
      </c>
      <c r="BB6" s="87">
        <v>33.846821938059165</v>
      </c>
      <c r="BC6" s="87"/>
      <c r="BD6" s="86">
        <v>2</v>
      </c>
      <c r="BE6" s="87">
        <v>5.2596834187321013</v>
      </c>
      <c r="BF6" s="87">
        <v>99.332345232213171</v>
      </c>
      <c r="BG6" s="87">
        <v>148.84496028178572</v>
      </c>
      <c r="BH6" s="87">
        <v>5.3979844657356111</v>
      </c>
      <c r="BI6" s="87">
        <v>112.83298634749599</v>
      </c>
      <c r="BJ6" s="87">
        <v>34.405155517354579</v>
      </c>
      <c r="BK6" s="87">
        <v>148.2818603992794</v>
      </c>
      <c r="BL6" s="87">
        <v>99.332345232213171</v>
      </c>
      <c r="BM6" s="87">
        <v>12.079586310181424</v>
      </c>
      <c r="BN6" s="87">
        <v>5.3979844657356111</v>
      </c>
      <c r="BO6" s="87">
        <v>9.026927967140816</v>
      </c>
      <c r="BP6" s="87">
        <v>34.405155517354579</v>
      </c>
      <c r="BQ6" s="87"/>
      <c r="BR6" s="87">
        <v>5.2649031131952819</v>
      </c>
      <c r="BS6" s="87">
        <v>99.367139806792821</v>
      </c>
      <c r="BT6" s="87">
        <v>148.17137151715909</v>
      </c>
      <c r="BU6" s="87">
        <v>1.8712114457094948</v>
      </c>
      <c r="BV6" s="87">
        <v>114.69340714289173</v>
      </c>
      <c r="BW6" s="87">
        <v>100.12680241543875</v>
      </c>
      <c r="BX6" s="87">
        <v>147.4847661910691</v>
      </c>
      <c r="BY6" s="87">
        <v>99.367139806792821</v>
      </c>
      <c r="BZ6" s="87">
        <v>11.271821001406574</v>
      </c>
      <c r="CA6" s="87">
        <v>1.8712114457094948</v>
      </c>
      <c r="CB6" s="87">
        <v>9.5868318840783662</v>
      </c>
      <c r="CC6" s="87">
        <v>100.12680241543875</v>
      </c>
      <c r="CD6" s="87"/>
    </row>
    <row r="7" spans="1:82" x14ac:dyDescent="0.25">
      <c r="A7" s="86">
        <v>3</v>
      </c>
      <c r="B7" s="87">
        <v>6.2469054986186334</v>
      </c>
      <c r="C7" s="87">
        <v>99.815947830878955</v>
      </c>
      <c r="D7" s="87">
        <v>148.65320479751315</v>
      </c>
      <c r="E7" s="87">
        <v>5.7265205806935446</v>
      </c>
      <c r="F7" s="87">
        <v>114.12200256628826</v>
      </c>
      <c r="G7" s="87">
        <v>32.544731509096728</v>
      </c>
      <c r="H7" s="87">
        <v>147.94139760572725</v>
      </c>
      <c r="I7" s="87">
        <v>99.815947830878955</v>
      </c>
      <c r="J7" s="87">
        <v>11.410427204871329</v>
      </c>
      <c r="K7" s="87">
        <v>5.7265205806935446</v>
      </c>
      <c r="L7" s="87">
        <v>9.7596942877332591</v>
      </c>
      <c r="M7" s="87">
        <v>32.544731509096728</v>
      </c>
      <c r="N7" s="87"/>
      <c r="O7" s="87">
        <v>5.5050404337547532</v>
      </c>
      <c r="P7" s="87">
        <v>10.952613991396438</v>
      </c>
      <c r="Q7" s="87">
        <v>142.65366781676153</v>
      </c>
      <c r="R7" s="87">
        <v>5.8237390844271921</v>
      </c>
      <c r="S7" s="87">
        <v>111.56276025237318</v>
      </c>
      <c r="T7" s="87">
        <v>33.976431069357567</v>
      </c>
      <c r="U7" s="87">
        <v>142.38955435573476</v>
      </c>
      <c r="V7" s="87">
        <v>10.952613991396438</v>
      </c>
      <c r="W7" s="87">
        <v>11.416417349285451</v>
      </c>
      <c r="X7" s="87">
        <v>5.8237390844271921</v>
      </c>
      <c r="Y7" s="87">
        <v>16.428192593904111</v>
      </c>
      <c r="Z7" s="87">
        <v>33.976431069357567</v>
      </c>
      <c r="AA7" s="87"/>
      <c r="AB7" s="86">
        <v>3</v>
      </c>
      <c r="AC7" s="87">
        <v>5.7348597824990861</v>
      </c>
      <c r="AD7" s="87">
        <v>99.479881642378743</v>
      </c>
      <c r="AE7" s="87">
        <v>149.76611658722692</v>
      </c>
      <c r="AF7" s="87">
        <v>5.2730579346060367</v>
      </c>
      <c r="AG7" s="87">
        <v>113.08595239655982</v>
      </c>
      <c r="AH7" s="87">
        <v>33.692541286253999</v>
      </c>
      <c r="AI7" s="87">
        <v>147.57153957412618</v>
      </c>
      <c r="AJ7" s="87">
        <v>99.479881642378743</v>
      </c>
      <c r="AK7" s="87">
        <v>14.161664254209871</v>
      </c>
      <c r="AL7" s="87">
        <v>5.2730579346060367</v>
      </c>
      <c r="AM7" s="87">
        <v>15.252538735861791</v>
      </c>
      <c r="AN7" s="87">
        <v>33.692541286253999</v>
      </c>
      <c r="AO7" s="87"/>
      <c r="AP7" s="86">
        <v>3</v>
      </c>
      <c r="AQ7" s="87">
        <v>6.0070565071227406</v>
      </c>
      <c r="AR7" s="87">
        <v>99.309381336642403</v>
      </c>
      <c r="AS7" s="87">
        <v>143.5966975399428</v>
      </c>
      <c r="AT7" s="87">
        <v>75.394164301695071</v>
      </c>
      <c r="AU7" s="87">
        <v>114.10117959024926</v>
      </c>
      <c r="AV7" s="87">
        <v>35.007935053551932</v>
      </c>
      <c r="AW7" s="87">
        <v>141.66461711779073</v>
      </c>
      <c r="AX7" s="87">
        <v>99.309381336642403</v>
      </c>
      <c r="AY7" s="87">
        <v>11.014869275125669</v>
      </c>
      <c r="AZ7" s="87">
        <v>75.394164301695071</v>
      </c>
      <c r="BA7" s="87">
        <v>4.164627687029558</v>
      </c>
      <c r="BB7" s="87">
        <v>35.007935053551932</v>
      </c>
      <c r="BC7" s="87"/>
      <c r="BD7" s="86">
        <v>3</v>
      </c>
      <c r="BE7" s="87">
        <v>5.8856688453680874</v>
      </c>
      <c r="BF7" s="87">
        <v>99.47543746866198</v>
      </c>
      <c r="BG7" s="87">
        <v>146.9115040005448</v>
      </c>
      <c r="BH7" s="87">
        <v>5.1316779195453108</v>
      </c>
      <c r="BI7" s="87">
        <v>113.84174205600389</v>
      </c>
      <c r="BJ7" s="87">
        <v>33.050092408713304</v>
      </c>
      <c r="BK7" s="87">
        <v>148.07963249839892</v>
      </c>
      <c r="BL7" s="87">
        <v>99.47543746866198</v>
      </c>
      <c r="BM7" s="87">
        <v>11.892598655174369</v>
      </c>
      <c r="BN7" s="87">
        <v>5.1316779195453108</v>
      </c>
      <c r="BO7" s="87">
        <v>10.063954436983401</v>
      </c>
      <c r="BP7" s="87">
        <v>33.050092408713304</v>
      </c>
      <c r="BQ7" s="87"/>
      <c r="BR7" s="87">
        <v>6.2123656750008731</v>
      </c>
      <c r="BS7" s="87">
        <v>99.29330078506851</v>
      </c>
      <c r="BT7" s="87">
        <v>149.65239667722591</v>
      </c>
      <c r="BU7" s="87">
        <v>0.60566801089535516</v>
      </c>
      <c r="BV7" s="87">
        <v>113.85521239565824</v>
      </c>
      <c r="BW7" s="87">
        <v>99.281835466926779</v>
      </c>
      <c r="BX7" s="87">
        <v>150.0518713408531</v>
      </c>
      <c r="BY7" s="87">
        <v>99.29330078506851</v>
      </c>
      <c r="BZ7" s="87">
        <v>14.744118011945764</v>
      </c>
      <c r="CA7" s="87">
        <v>0.60566801089535516</v>
      </c>
      <c r="CB7" s="87">
        <v>11.713456797314828</v>
      </c>
      <c r="CC7" s="87">
        <v>99.281835466926779</v>
      </c>
      <c r="CD7" s="87"/>
    </row>
    <row r="8" spans="1:82" x14ac:dyDescent="0.25">
      <c r="A8" s="86">
        <v>4</v>
      </c>
      <c r="B8" s="87">
        <v>6.0487995405765576</v>
      </c>
      <c r="C8" s="87">
        <v>99.483552396198519</v>
      </c>
      <c r="D8" s="87">
        <v>148.75109358242983</v>
      </c>
      <c r="E8" s="87">
        <v>6.0000735383998327</v>
      </c>
      <c r="F8" s="87">
        <v>113.82605718284988</v>
      </c>
      <c r="G8" s="87">
        <v>33.847959543141037</v>
      </c>
      <c r="H8" s="87">
        <v>149.85125766640741</v>
      </c>
      <c r="I8" s="87">
        <v>99.483552396198519</v>
      </c>
      <c r="J8" s="87">
        <v>12.507009988951502</v>
      </c>
      <c r="K8" s="87">
        <v>6.0000735383998327</v>
      </c>
      <c r="L8" s="87">
        <v>9.7039282907500013</v>
      </c>
      <c r="M8" s="87">
        <v>33.847959543141037</v>
      </c>
      <c r="N8" s="87"/>
      <c r="O8" s="87">
        <v>5.5417363937082751</v>
      </c>
      <c r="P8" s="87">
        <v>9.0273241338676922</v>
      </c>
      <c r="Q8" s="87">
        <v>143.89594078405116</v>
      </c>
      <c r="R8" s="87">
        <v>5.8632748637088437</v>
      </c>
      <c r="S8" s="87">
        <v>113.5337914164632</v>
      </c>
      <c r="T8" s="87">
        <v>34.89547631754747</v>
      </c>
      <c r="U8" s="87">
        <v>144.92156692974933</v>
      </c>
      <c r="V8" s="87">
        <v>9.0273241338676922</v>
      </c>
      <c r="W8" s="87">
        <v>9.4969622529300022</v>
      </c>
      <c r="X8" s="87">
        <v>5.8632748637088437</v>
      </c>
      <c r="Y8" s="87">
        <v>10.393093667895245</v>
      </c>
      <c r="Z8" s="87">
        <v>34.89547631754747</v>
      </c>
      <c r="AA8" s="87"/>
      <c r="AB8" s="86">
        <v>4</v>
      </c>
      <c r="AC8" s="87">
        <v>6.0657593392158553</v>
      </c>
      <c r="AD8" s="87">
        <v>99.298773338965489</v>
      </c>
      <c r="AE8" s="87">
        <v>147.67724289555741</v>
      </c>
      <c r="AF8" s="87">
        <v>6.7960921072422895</v>
      </c>
      <c r="AG8" s="87">
        <v>113.10863913584195</v>
      </c>
      <c r="AH8" s="87">
        <v>34.349755685620046</v>
      </c>
      <c r="AI8" s="87">
        <v>147.27580418069505</v>
      </c>
      <c r="AJ8" s="87">
        <v>99.298773338965489</v>
      </c>
      <c r="AK8" s="87">
        <v>13.455072994806201</v>
      </c>
      <c r="AL8" s="87">
        <v>6.7960921072422895</v>
      </c>
      <c r="AM8" s="87">
        <v>9.4467167663651175</v>
      </c>
      <c r="AN8" s="87">
        <v>34.349755685620046</v>
      </c>
      <c r="AO8" s="87"/>
      <c r="AP8" s="86">
        <v>4</v>
      </c>
      <c r="AQ8" s="87">
        <v>6.2126104883651827</v>
      </c>
      <c r="AR8" s="87">
        <v>100.02882675563691</v>
      </c>
      <c r="AS8" s="87">
        <v>142.35127756630087</v>
      </c>
      <c r="AT8" s="87">
        <v>78.370146773889559</v>
      </c>
      <c r="AU8" s="87">
        <v>109.16467061276158</v>
      </c>
      <c r="AV8" s="87">
        <v>33.442230232628781</v>
      </c>
      <c r="AW8" s="87">
        <v>142.3250240513018</v>
      </c>
      <c r="AX8" s="87">
        <v>100.02882675563691</v>
      </c>
      <c r="AY8" s="87">
        <v>11.638137826726613</v>
      </c>
      <c r="AZ8" s="87">
        <v>78.370146773889559</v>
      </c>
      <c r="BA8" s="87">
        <v>1.0843366792936329</v>
      </c>
      <c r="BB8" s="87">
        <v>33.442230232628781</v>
      </c>
      <c r="BC8" s="87"/>
      <c r="BD8" s="86">
        <v>4</v>
      </c>
      <c r="BE8" s="87">
        <v>4.9814061062268022</v>
      </c>
      <c r="BF8" s="87">
        <v>99.443907055133693</v>
      </c>
      <c r="BG8" s="87">
        <v>148.72790224925072</v>
      </c>
      <c r="BH8" s="87">
        <v>5.7602728958291474</v>
      </c>
      <c r="BI8" s="87">
        <v>113.70838679108095</v>
      </c>
      <c r="BJ8" s="87">
        <v>33.944079167867535</v>
      </c>
      <c r="BK8" s="87">
        <v>148.25535789356161</v>
      </c>
      <c r="BL8" s="87">
        <v>99.443907055133693</v>
      </c>
      <c r="BM8" s="87">
        <v>11.743382689381292</v>
      </c>
      <c r="BN8" s="87">
        <v>5.7602728958291474</v>
      </c>
      <c r="BO8" s="87">
        <v>11.093149555351969</v>
      </c>
      <c r="BP8" s="87">
        <v>33.944079167867535</v>
      </c>
      <c r="BQ8" s="87"/>
      <c r="BR8" s="87">
        <v>6.1275386124787738</v>
      </c>
      <c r="BS8" s="87">
        <v>99.843804920641375</v>
      </c>
      <c r="BT8" s="87">
        <v>148.40085678037568</v>
      </c>
      <c r="BU8" s="87">
        <v>0.90590683146750972</v>
      </c>
      <c r="BV8" s="87">
        <v>112.31472391665154</v>
      </c>
      <c r="BW8" s="87">
        <v>99.431769759395536</v>
      </c>
      <c r="BX8" s="87">
        <v>152.32232548141889</v>
      </c>
      <c r="BY8" s="87">
        <v>99.843804920641375</v>
      </c>
      <c r="BZ8" s="87">
        <v>12.876378337138519</v>
      </c>
      <c r="CA8" s="87">
        <v>0.90590683146750972</v>
      </c>
      <c r="CB8" s="87">
        <v>10.397919736757979</v>
      </c>
      <c r="CC8" s="87">
        <v>99.431769759395536</v>
      </c>
      <c r="CD8" s="87"/>
    </row>
    <row r="9" spans="1:82" x14ac:dyDescent="0.25">
      <c r="A9" s="86">
        <v>5</v>
      </c>
      <c r="B9" s="87">
        <v>6.1709599136721494</v>
      </c>
      <c r="C9" s="87">
        <v>99.320442882047246</v>
      </c>
      <c r="D9" s="87">
        <v>148.87698298580088</v>
      </c>
      <c r="E9" s="87">
        <v>6.1740941260797699</v>
      </c>
      <c r="F9" s="87">
        <v>112.92690408765802</v>
      </c>
      <c r="G9" s="87">
        <v>33.084734948970038</v>
      </c>
      <c r="H9" s="87">
        <v>148.23489164684912</v>
      </c>
      <c r="I9" s="87">
        <v>99.320442882047246</v>
      </c>
      <c r="J9" s="87">
        <v>12.193103824105538</v>
      </c>
      <c r="K9" s="87">
        <v>6.1740941260797699</v>
      </c>
      <c r="L9" s="87">
        <v>9.1153467094790468</v>
      </c>
      <c r="M9" s="87">
        <v>33.084734948970038</v>
      </c>
      <c r="N9" s="87"/>
      <c r="O9" s="87">
        <v>5.5775586160413004</v>
      </c>
      <c r="P9" s="87">
        <v>10.414245173602822</v>
      </c>
      <c r="Q9" s="87">
        <v>142.18710735217476</v>
      </c>
      <c r="R9" s="87">
        <v>6.9281290556554964</v>
      </c>
      <c r="S9" s="87">
        <v>115.01877608858337</v>
      </c>
      <c r="T9" s="87">
        <v>33.263397385403458</v>
      </c>
      <c r="U9" s="87">
        <v>142.90605329022463</v>
      </c>
      <c r="V9" s="87">
        <v>10.414245173602822</v>
      </c>
      <c r="W9" s="87">
        <v>6.0382904868519542</v>
      </c>
      <c r="X9" s="87">
        <v>6.9281290556554964</v>
      </c>
      <c r="Y9" s="87">
        <v>8.7374707399316449</v>
      </c>
      <c r="Z9" s="87">
        <v>33.263397385403458</v>
      </c>
      <c r="AA9" s="87"/>
      <c r="AB9" s="86">
        <v>5</v>
      </c>
      <c r="AC9" s="87">
        <v>5.7229687423540625</v>
      </c>
      <c r="AD9" s="87">
        <v>99.52906652484576</v>
      </c>
      <c r="AE9" s="87">
        <v>147.60883595599532</v>
      </c>
      <c r="AF9" s="87">
        <v>6.9505177667741851</v>
      </c>
      <c r="AG9" s="87">
        <v>113.32659472324723</v>
      </c>
      <c r="AH9" s="87">
        <v>34.240724524176727</v>
      </c>
      <c r="AI9" s="87">
        <v>150.91082040971847</v>
      </c>
      <c r="AJ9" s="87">
        <v>99.52906652484576</v>
      </c>
      <c r="AK9" s="87">
        <v>13.159079532207375</v>
      </c>
      <c r="AL9" s="87">
        <v>6.9505177667741851</v>
      </c>
      <c r="AM9" s="87">
        <v>7.6030504347548451</v>
      </c>
      <c r="AN9" s="87">
        <v>34.240724524176727</v>
      </c>
      <c r="AO9" s="87"/>
      <c r="AP9" s="86">
        <v>5</v>
      </c>
      <c r="AQ9" s="87">
        <v>6.196178568847043</v>
      </c>
      <c r="AR9" s="87">
        <v>99.657040305116226</v>
      </c>
      <c r="AS9" s="87">
        <v>141.1330162319538</v>
      </c>
      <c r="AT9" s="87">
        <v>75.132566568338035</v>
      </c>
      <c r="AU9" s="87">
        <v>112.62720908802514</v>
      </c>
      <c r="AV9" s="87">
        <v>34.491372244092979</v>
      </c>
      <c r="AW9" s="87">
        <v>143.19692320986533</v>
      </c>
      <c r="AX9" s="87">
        <v>99.657040305116226</v>
      </c>
      <c r="AY9" s="87">
        <v>13.555710619743998</v>
      </c>
      <c r="AZ9" s="87">
        <v>75.132566568338035</v>
      </c>
      <c r="BA9" s="87">
        <v>3.5503054105889542</v>
      </c>
      <c r="BB9" s="87">
        <v>34.491372244092979</v>
      </c>
      <c r="BC9" s="87"/>
      <c r="BD9" s="86">
        <v>5</v>
      </c>
      <c r="BE9" s="87">
        <v>6.3013007413553419</v>
      </c>
      <c r="BF9" s="87">
        <v>99.750078480232972</v>
      </c>
      <c r="BG9" s="87">
        <v>150.14591985540795</v>
      </c>
      <c r="BH9" s="87">
        <v>6.4710619388893491</v>
      </c>
      <c r="BI9" s="87">
        <v>113.41862351536864</v>
      </c>
      <c r="BJ9" s="87">
        <v>33.1656312204682</v>
      </c>
      <c r="BK9" s="87">
        <v>149.55220188659484</v>
      </c>
      <c r="BL9" s="87">
        <v>99.750078480232972</v>
      </c>
      <c r="BM9" s="87">
        <v>13.569063371669694</v>
      </c>
      <c r="BN9" s="87">
        <v>6.4710619388893491</v>
      </c>
      <c r="BO9" s="87">
        <v>10.722360163889629</v>
      </c>
      <c r="BP9" s="87">
        <v>33.1656312204682</v>
      </c>
      <c r="BQ9" s="87"/>
      <c r="BR9" s="87">
        <v>6.0152497061039352</v>
      </c>
      <c r="BS9" s="87">
        <v>100.20100463024107</v>
      </c>
      <c r="BT9" s="87">
        <v>147.36799774887984</v>
      </c>
      <c r="BU9" s="87">
        <v>0.61061611080880462</v>
      </c>
      <c r="BV9" s="87">
        <v>113.33856761588608</v>
      </c>
      <c r="BW9" s="87">
        <v>99.354331817965047</v>
      </c>
      <c r="BX9" s="87">
        <v>150.55766626646539</v>
      </c>
      <c r="BY9" s="87">
        <v>100.20100463024107</v>
      </c>
      <c r="BZ9" s="87">
        <v>10.919160156700364</v>
      </c>
      <c r="CA9" s="87">
        <v>0.61061611080880462</v>
      </c>
      <c r="CB9" s="87">
        <v>9.7480742609789246</v>
      </c>
      <c r="CC9" s="87">
        <v>99.354331817965047</v>
      </c>
      <c r="CD9" s="87"/>
    </row>
    <row r="10" spans="1:82" x14ac:dyDescent="0.25">
      <c r="A10" s="86">
        <v>6</v>
      </c>
      <c r="B10" s="87">
        <v>6.3730113737838829</v>
      </c>
      <c r="C10" s="87">
        <v>99.520706482258305</v>
      </c>
      <c r="D10" s="87">
        <v>148.02548946475756</v>
      </c>
      <c r="E10" s="87">
        <v>6.6871299540746456</v>
      </c>
      <c r="F10" s="87">
        <v>115.44580643062616</v>
      </c>
      <c r="G10" s="87">
        <v>33.450430872130354</v>
      </c>
      <c r="H10" s="87">
        <v>148.52228009587316</v>
      </c>
      <c r="I10" s="87">
        <v>99.520706482258305</v>
      </c>
      <c r="J10" s="87">
        <v>11.565466102359963</v>
      </c>
      <c r="K10" s="87">
        <v>6.6871299540746456</v>
      </c>
      <c r="L10" s="87">
        <v>4.6596515037027961</v>
      </c>
      <c r="M10" s="87">
        <v>33.450430872130354</v>
      </c>
      <c r="N10" s="87"/>
      <c r="O10" s="87">
        <v>5.5775783240547296</v>
      </c>
      <c r="P10" s="87">
        <v>10.660797048357864</v>
      </c>
      <c r="Q10" s="87">
        <v>142.80259547619369</v>
      </c>
      <c r="R10" s="87">
        <v>5.3526226771513024</v>
      </c>
      <c r="S10" s="87">
        <v>113.21972048094698</v>
      </c>
      <c r="T10" s="87">
        <v>32.343185283375604</v>
      </c>
      <c r="U10" s="87">
        <v>145.06800080426635</v>
      </c>
      <c r="V10" s="87">
        <v>10.660797048357864</v>
      </c>
      <c r="W10" s="87">
        <v>10.4929324279922</v>
      </c>
      <c r="X10" s="87">
        <v>5.3526226771513024</v>
      </c>
      <c r="Y10" s="87">
        <v>7.4684188408556462</v>
      </c>
      <c r="Z10" s="87">
        <v>32.343185283375604</v>
      </c>
      <c r="AA10" s="87"/>
      <c r="AB10" s="86">
        <v>6</v>
      </c>
      <c r="AC10" s="87">
        <v>6.8443981212966927</v>
      </c>
      <c r="AD10" s="87">
        <v>99.516185559680352</v>
      </c>
      <c r="AE10" s="87">
        <v>150.33572893321215</v>
      </c>
      <c r="AF10" s="87">
        <v>5.7822857539945129</v>
      </c>
      <c r="AG10" s="87">
        <v>112.8505781659008</v>
      </c>
      <c r="AH10" s="87">
        <v>32.672718591732782</v>
      </c>
      <c r="AI10" s="87">
        <v>149.44697879637403</v>
      </c>
      <c r="AJ10" s="87">
        <v>99.516185559680352</v>
      </c>
      <c r="AK10" s="87">
        <v>10.911329834217684</v>
      </c>
      <c r="AL10" s="87">
        <v>5.7822857539945129</v>
      </c>
      <c r="AM10" s="87">
        <v>9.4051720190954509</v>
      </c>
      <c r="AN10" s="87">
        <v>32.672718591732782</v>
      </c>
      <c r="AO10" s="87"/>
      <c r="AP10" s="86">
        <v>6</v>
      </c>
      <c r="AQ10" s="87">
        <v>5.69109784891406</v>
      </c>
      <c r="AR10" s="87">
        <v>99.681959972515401</v>
      </c>
      <c r="AS10" s="87">
        <v>143.17956834676764</v>
      </c>
      <c r="AT10" s="87">
        <v>78.04893510953957</v>
      </c>
      <c r="AU10" s="87">
        <v>113.71357140996628</v>
      </c>
      <c r="AV10" s="87">
        <v>33.960673571271904</v>
      </c>
      <c r="AW10" s="87">
        <v>140.12862326186766</v>
      </c>
      <c r="AX10" s="87">
        <v>99.681959972515401</v>
      </c>
      <c r="AY10" s="87">
        <v>11.116216561138472</v>
      </c>
      <c r="AZ10" s="87">
        <v>78.04893510953957</v>
      </c>
      <c r="BA10" s="87">
        <v>4.1689137410982422</v>
      </c>
      <c r="BB10" s="87">
        <v>33.960673571271904</v>
      </c>
      <c r="BC10" s="87"/>
      <c r="BD10" s="86">
        <v>6</v>
      </c>
      <c r="BE10" s="87">
        <v>6.1794621204087248</v>
      </c>
      <c r="BF10" s="87">
        <v>99.294809971408341</v>
      </c>
      <c r="BG10" s="87">
        <v>148.59388042121051</v>
      </c>
      <c r="BH10" s="87">
        <v>6.4010877292881183</v>
      </c>
      <c r="BI10" s="87">
        <v>115.25551587732852</v>
      </c>
      <c r="BJ10" s="87">
        <v>33.343589016876855</v>
      </c>
      <c r="BK10" s="87">
        <v>151.9173413100512</v>
      </c>
      <c r="BL10" s="87">
        <v>99.294809971408341</v>
      </c>
      <c r="BM10" s="87">
        <v>10.368837411104291</v>
      </c>
      <c r="BN10" s="87">
        <v>6.4010877292881183</v>
      </c>
      <c r="BO10" s="87">
        <v>8.7872607801736216</v>
      </c>
      <c r="BP10" s="87">
        <v>33.343589016876855</v>
      </c>
      <c r="BQ10" s="87"/>
      <c r="BR10" s="87">
        <v>6.7110750387640756</v>
      </c>
      <c r="BS10" s="87">
        <v>99.426918175926176</v>
      </c>
      <c r="BT10" s="87">
        <v>150.25787397484862</v>
      </c>
      <c r="BU10" s="87">
        <v>0.71215615917107233</v>
      </c>
      <c r="BV10" s="87">
        <v>113.31922356567918</v>
      </c>
      <c r="BW10" s="87">
        <v>99.645375800479016</v>
      </c>
      <c r="BX10" s="87">
        <v>148.49842506512843</v>
      </c>
      <c r="BY10" s="87">
        <v>99.426918175926176</v>
      </c>
      <c r="BZ10" s="87">
        <v>12.749692094313588</v>
      </c>
      <c r="CA10" s="87">
        <v>0.71215615917107233</v>
      </c>
      <c r="CB10" s="87">
        <v>10.780707671314778</v>
      </c>
      <c r="CC10" s="87">
        <v>99.645375800479016</v>
      </c>
      <c r="CD10" s="87"/>
    </row>
    <row r="11" spans="1:82" x14ac:dyDescent="0.25">
      <c r="A11" s="86">
        <v>7</v>
      </c>
      <c r="B11" s="87">
        <v>6.1292793146997218</v>
      </c>
      <c r="C11" s="87">
        <v>98.056315743908542</v>
      </c>
      <c r="D11" s="87">
        <v>148.87183023380177</v>
      </c>
      <c r="E11" s="87">
        <v>7.2620882693578785</v>
      </c>
      <c r="F11" s="87">
        <v>114.76970231431405</v>
      </c>
      <c r="G11" s="87">
        <v>33.754839220045454</v>
      </c>
      <c r="H11" s="87">
        <v>148.68414280819255</v>
      </c>
      <c r="I11" s="87">
        <v>98.056315743908542</v>
      </c>
      <c r="J11" s="87">
        <v>11.974673558437331</v>
      </c>
      <c r="K11" s="87">
        <v>7.2620882693578785</v>
      </c>
      <c r="L11" s="87">
        <v>12.650153323443455</v>
      </c>
      <c r="M11" s="87">
        <v>33.754839220045454</v>
      </c>
      <c r="N11" s="87"/>
      <c r="O11" s="87">
        <v>6.4949898131339925</v>
      </c>
      <c r="P11" s="87">
        <v>10.769366372176872</v>
      </c>
      <c r="Q11" s="87">
        <v>139.50514083189054</v>
      </c>
      <c r="R11" s="87">
        <v>5.3753516332391564</v>
      </c>
      <c r="S11" s="87">
        <v>109.58410796662839</v>
      </c>
      <c r="T11" s="87">
        <v>33.638779162774902</v>
      </c>
      <c r="U11" s="87">
        <v>145.9462034896317</v>
      </c>
      <c r="V11" s="87">
        <v>10.769366372176872</v>
      </c>
      <c r="W11" s="87">
        <v>10.668529838186064</v>
      </c>
      <c r="X11" s="87">
        <v>5.3753516332391564</v>
      </c>
      <c r="Y11" s="87">
        <v>9.9504730578018243</v>
      </c>
      <c r="Z11" s="87">
        <v>33.638779162774902</v>
      </c>
      <c r="AA11" s="87"/>
      <c r="AB11" s="86">
        <v>7</v>
      </c>
      <c r="AC11" s="87">
        <v>6.1339992682770754</v>
      </c>
      <c r="AD11" s="87">
        <v>98.893843627980061</v>
      </c>
      <c r="AE11" s="87">
        <v>150.2965342184377</v>
      </c>
      <c r="AF11" s="87">
        <v>5.5304721842784597</v>
      </c>
      <c r="AG11" s="87">
        <v>114.46548730384897</v>
      </c>
      <c r="AH11" s="87">
        <v>33.893334834105332</v>
      </c>
      <c r="AI11" s="87">
        <v>149.60733504540974</v>
      </c>
      <c r="AJ11" s="87">
        <v>98.893843627980061</v>
      </c>
      <c r="AK11" s="87">
        <v>13.197161391478495</v>
      </c>
      <c r="AL11" s="87">
        <v>5.5304721842784597</v>
      </c>
      <c r="AM11" s="87">
        <v>9.9363643032401718</v>
      </c>
      <c r="AN11" s="87">
        <v>33.893334834105332</v>
      </c>
      <c r="AO11" s="87"/>
      <c r="AP11" s="86">
        <v>7</v>
      </c>
      <c r="AQ11" s="87">
        <v>6.3661697030622184</v>
      </c>
      <c r="AR11" s="87">
        <v>100.4011340642751</v>
      </c>
      <c r="AS11" s="87">
        <v>143.90227003716001</v>
      </c>
      <c r="AT11" s="87">
        <v>74.090952610947454</v>
      </c>
      <c r="AU11" s="87">
        <v>117.54905447610777</v>
      </c>
      <c r="AV11" s="87">
        <v>32.343444265204923</v>
      </c>
      <c r="AW11" s="87">
        <v>145.12259387867419</v>
      </c>
      <c r="AX11" s="87">
        <v>100.4011340642751</v>
      </c>
      <c r="AY11" s="87">
        <v>13.446216301417541</v>
      </c>
      <c r="AZ11" s="87">
        <v>74.090952610947454</v>
      </c>
      <c r="BA11" s="87">
        <v>4.0703943785672134</v>
      </c>
      <c r="BB11" s="87">
        <v>32.343444265204923</v>
      </c>
      <c r="BC11" s="87"/>
      <c r="BD11" s="86">
        <v>7</v>
      </c>
      <c r="BE11" s="87">
        <v>5.8124156520074965</v>
      </c>
      <c r="BF11" s="87">
        <v>99.75237213217423</v>
      </c>
      <c r="BG11" s="87">
        <v>149.34169191498509</v>
      </c>
      <c r="BH11" s="87">
        <v>5.7280988817744483</v>
      </c>
      <c r="BI11" s="87">
        <v>113.45320434792875</v>
      </c>
      <c r="BJ11" s="87">
        <v>33.631577466224257</v>
      </c>
      <c r="BK11" s="87">
        <v>149.74664324378006</v>
      </c>
      <c r="BL11" s="87">
        <v>99.75237213217423</v>
      </c>
      <c r="BM11" s="87">
        <v>12.30624380804259</v>
      </c>
      <c r="BN11" s="87">
        <v>5.7280988817744483</v>
      </c>
      <c r="BO11" s="87">
        <v>11.776757822698116</v>
      </c>
      <c r="BP11" s="87">
        <v>33.631577466224257</v>
      </c>
      <c r="BQ11" s="87"/>
      <c r="BR11" s="87">
        <v>7.2103499825898494</v>
      </c>
      <c r="BS11" s="87">
        <v>99.710749366851161</v>
      </c>
      <c r="BT11" s="87">
        <v>149.19023703522129</v>
      </c>
      <c r="BU11" s="87">
        <v>0.82071649808251279</v>
      </c>
      <c r="BV11" s="87">
        <v>115.24318198885926</v>
      </c>
      <c r="BW11" s="87">
        <v>99.333918841342623</v>
      </c>
      <c r="BX11" s="87">
        <v>150.5219354877934</v>
      </c>
      <c r="BY11" s="87">
        <v>99.710749366851161</v>
      </c>
      <c r="BZ11" s="87">
        <v>12.312734731652055</v>
      </c>
      <c r="CA11" s="87">
        <v>0.82071649808251279</v>
      </c>
      <c r="CB11" s="87">
        <v>10.224574378385425</v>
      </c>
      <c r="CC11" s="87">
        <v>99.333918841342623</v>
      </c>
      <c r="CD11" s="87"/>
    </row>
    <row r="12" spans="1:82" x14ac:dyDescent="0.25">
      <c r="A12" s="86">
        <v>8</v>
      </c>
      <c r="B12" s="87">
        <v>6.8692839695801569</v>
      </c>
      <c r="C12" s="87">
        <v>99.217674296768223</v>
      </c>
      <c r="D12" s="87">
        <v>149.70790427112621</v>
      </c>
      <c r="E12" s="87">
        <v>5.1324591985932297</v>
      </c>
      <c r="F12" s="87">
        <v>111.72135815892045</v>
      </c>
      <c r="G12" s="87">
        <v>34.387810062606796</v>
      </c>
      <c r="H12" s="87">
        <v>146.78691929924028</v>
      </c>
      <c r="I12" s="87">
        <v>99.217674296768223</v>
      </c>
      <c r="J12" s="87">
        <v>11.666426600781284</v>
      </c>
      <c r="K12" s="87">
        <v>5.1324591985932297</v>
      </c>
      <c r="L12" s="87">
        <v>11.570830610552264</v>
      </c>
      <c r="M12" s="87">
        <v>34.387810062606796</v>
      </c>
      <c r="N12" s="87"/>
      <c r="O12" s="87">
        <v>5.7333331863414045</v>
      </c>
      <c r="P12" s="87">
        <v>11.101648381165738</v>
      </c>
      <c r="Q12" s="87">
        <v>140.76814080000102</v>
      </c>
      <c r="R12" s="87">
        <v>6.9771508832564555</v>
      </c>
      <c r="S12" s="87">
        <v>112.39942693720548</v>
      </c>
      <c r="T12" s="87">
        <v>34.550615917520688</v>
      </c>
      <c r="U12" s="87">
        <v>142.67982275485832</v>
      </c>
      <c r="V12" s="87">
        <v>11.101648381165738</v>
      </c>
      <c r="W12" s="87">
        <v>10.653297300645718</v>
      </c>
      <c r="X12" s="87">
        <v>6.9771508832564555</v>
      </c>
      <c r="Y12" s="87">
        <v>7.7269614306275649</v>
      </c>
      <c r="Z12" s="87">
        <v>34.550615917520688</v>
      </c>
      <c r="AA12" s="87"/>
      <c r="AB12" s="86">
        <v>8</v>
      </c>
      <c r="AC12" s="87">
        <v>6.2957994847960119</v>
      </c>
      <c r="AD12" s="87">
        <v>100.27217628249097</v>
      </c>
      <c r="AE12" s="87">
        <v>150.69662133549505</v>
      </c>
      <c r="AF12" s="87">
        <v>6.8132712702682383</v>
      </c>
      <c r="AG12" s="87">
        <v>115.91442524256398</v>
      </c>
      <c r="AH12" s="87">
        <v>33.692898235476683</v>
      </c>
      <c r="AI12" s="87">
        <v>146.21198083754183</v>
      </c>
      <c r="AJ12" s="87">
        <v>100.27217628249097</v>
      </c>
      <c r="AK12" s="87">
        <v>10.820976203762024</v>
      </c>
      <c r="AL12" s="87">
        <v>6.8132712702682383</v>
      </c>
      <c r="AM12" s="87">
        <v>9.050859084164264</v>
      </c>
      <c r="AN12" s="87">
        <v>33.692898235476683</v>
      </c>
      <c r="AO12" s="87"/>
      <c r="AP12" s="86">
        <v>8</v>
      </c>
      <c r="AQ12" s="87">
        <v>5.1341024548828518</v>
      </c>
      <c r="AR12" s="87">
        <v>99.526357544366505</v>
      </c>
      <c r="AS12" s="87">
        <v>142.94490101933235</v>
      </c>
      <c r="AT12" s="87">
        <v>76.219512476653847</v>
      </c>
      <c r="AU12" s="87">
        <v>113.18891254533919</v>
      </c>
      <c r="AV12" s="87">
        <v>31.717814406461915</v>
      </c>
      <c r="AW12" s="87">
        <v>143.23869228472913</v>
      </c>
      <c r="AX12" s="87">
        <v>99.526357544366505</v>
      </c>
      <c r="AY12" s="87">
        <v>11.476486981060996</v>
      </c>
      <c r="AZ12" s="87">
        <v>76.219512476653847</v>
      </c>
      <c r="BA12" s="87">
        <v>3.4882185918409769</v>
      </c>
      <c r="BB12" s="87">
        <v>31.717814406461915</v>
      </c>
      <c r="BC12" s="87"/>
      <c r="BD12" s="86">
        <v>8</v>
      </c>
      <c r="BE12" s="87">
        <v>6.4924467513585347</v>
      </c>
      <c r="BF12" s="87">
        <v>99.604923839861272</v>
      </c>
      <c r="BG12" s="87">
        <v>149.95364672636612</v>
      </c>
      <c r="BH12" s="87">
        <v>6.9968927689982028</v>
      </c>
      <c r="BI12" s="87">
        <v>114.03433740707766</v>
      </c>
      <c r="BJ12" s="87">
        <v>34.082128658365868</v>
      </c>
      <c r="BK12" s="87">
        <v>146.98732422126099</v>
      </c>
      <c r="BL12" s="87">
        <v>99.604923839861272</v>
      </c>
      <c r="BM12" s="87">
        <v>9.0517635613307519</v>
      </c>
      <c r="BN12" s="87">
        <v>6.9968927689982028</v>
      </c>
      <c r="BO12" s="87">
        <v>5.6509820562447217</v>
      </c>
      <c r="BP12" s="87">
        <v>34.082128658365868</v>
      </c>
      <c r="BQ12" s="87"/>
      <c r="BR12" s="87">
        <v>5.9595088995158871</v>
      </c>
      <c r="BS12" s="87">
        <v>99.026151659041361</v>
      </c>
      <c r="BT12" s="87">
        <v>147.74429868076299</v>
      </c>
      <c r="BU12" s="87">
        <v>1.0602258208187894</v>
      </c>
      <c r="BV12" s="87">
        <v>114.83463007284902</v>
      </c>
      <c r="BW12" s="87">
        <v>99.482899786139185</v>
      </c>
      <c r="BX12" s="87">
        <v>147.15698847343242</v>
      </c>
      <c r="BY12" s="87">
        <v>99.026151659041361</v>
      </c>
      <c r="BZ12" s="87">
        <v>12.640086417526344</v>
      </c>
      <c r="CA12" s="87">
        <v>1.0602258208187894</v>
      </c>
      <c r="CB12" s="87">
        <v>13.962818723715964</v>
      </c>
      <c r="CC12" s="87">
        <v>99.482899786139185</v>
      </c>
      <c r="CD12" s="87"/>
    </row>
    <row r="13" spans="1:82" x14ac:dyDescent="0.25">
      <c r="A13" s="86">
        <v>9</v>
      </c>
      <c r="B13" s="87">
        <v>5.7646042857820046</v>
      </c>
      <c r="C13" s="87">
        <v>99.469315764651398</v>
      </c>
      <c r="D13" s="87">
        <v>148.14884907010108</v>
      </c>
      <c r="E13" s="87">
        <v>5.1980136269266399</v>
      </c>
      <c r="F13" s="87">
        <v>114.33026237078248</v>
      </c>
      <c r="G13" s="87">
        <v>32.370795438506633</v>
      </c>
      <c r="H13" s="87">
        <v>147.42796583914497</v>
      </c>
      <c r="I13" s="87">
        <v>99.469315764651398</v>
      </c>
      <c r="J13" s="87">
        <v>12.991019352834709</v>
      </c>
      <c r="K13" s="87">
        <v>5.1980136269266399</v>
      </c>
      <c r="L13" s="87">
        <v>12.153701993124981</v>
      </c>
      <c r="M13" s="87">
        <v>32.370795438506633</v>
      </c>
      <c r="N13" s="87"/>
      <c r="O13" s="87">
        <v>5.0618935693676956</v>
      </c>
      <c r="P13" s="87">
        <v>13.087560829133324</v>
      </c>
      <c r="Q13" s="87">
        <v>142.77814027763671</v>
      </c>
      <c r="R13" s="87">
        <v>7.1508379563930839</v>
      </c>
      <c r="S13" s="87">
        <v>110.46179134524239</v>
      </c>
      <c r="T13" s="87">
        <v>34.18653905117705</v>
      </c>
      <c r="U13" s="87">
        <v>144.41844692719005</v>
      </c>
      <c r="V13" s="87">
        <v>13.087560829133324</v>
      </c>
      <c r="W13" s="87">
        <v>11.806314098226029</v>
      </c>
      <c r="X13" s="87">
        <v>7.1508379563930839</v>
      </c>
      <c r="Y13" s="87">
        <v>5.6617818466880081</v>
      </c>
      <c r="Z13" s="87">
        <v>34.18653905117705</v>
      </c>
      <c r="AA13" s="87"/>
      <c r="AB13" s="86">
        <v>9</v>
      </c>
      <c r="AC13" s="87">
        <v>5.7153143819975369</v>
      </c>
      <c r="AD13" s="87">
        <v>100.03954048649237</v>
      </c>
      <c r="AE13" s="87">
        <v>148.07645483378036</v>
      </c>
      <c r="AF13" s="87">
        <v>5.5210365815259959</v>
      </c>
      <c r="AG13" s="87">
        <v>112.40824003242129</v>
      </c>
      <c r="AH13" s="87">
        <v>33.647800545860555</v>
      </c>
      <c r="AI13" s="87">
        <v>151.07193555722063</v>
      </c>
      <c r="AJ13" s="87">
        <v>100.03954048649237</v>
      </c>
      <c r="AK13" s="87">
        <v>11.797882791294969</v>
      </c>
      <c r="AL13" s="87">
        <v>5.5210365815259959</v>
      </c>
      <c r="AM13" s="87">
        <v>11.823146619322205</v>
      </c>
      <c r="AN13" s="87">
        <v>33.647800545860555</v>
      </c>
      <c r="AO13" s="87"/>
      <c r="AP13" s="86">
        <v>9</v>
      </c>
      <c r="AQ13" s="87">
        <v>5.3297120584445521</v>
      </c>
      <c r="AR13" s="87">
        <v>99.783592759067602</v>
      </c>
      <c r="AS13" s="87">
        <v>142.34409973150824</v>
      </c>
      <c r="AT13" s="87">
        <v>77.834622908121744</v>
      </c>
      <c r="AU13" s="87">
        <v>110.84771777276511</v>
      </c>
      <c r="AV13" s="87">
        <v>33.620160196402942</v>
      </c>
      <c r="AW13" s="87">
        <v>146.9791392263422</v>
      </c>
      <c r="AX13" s="87">
        <v>99.783592759067602</v>
      </c>
      <c r="AY13" s="87">
        <v>8.2801321202658009</v>
      </c>
      <c r="AZ13" s="87">
        <v>77.834622908121744</v>
      </c>
      <c r="BA13" s="87">
        <v>3.3870148078589546</v>
      </c>
      <c r="BB13" s="87">
        <v>33.620160196402942</v>
      </c>
      <c r="BC13" s="87"/>
      <c r="BD13" s="86">
        <v>9</v>
      </c>
      <c r="BE13" s="87">
        <v>6.7127529345055459</v>
      </c>
      <c r="BF13" s="87">
        <v>98.882239184419404</v>
      </c>
      <c r="BG13" s="87">
        <v>148.36275452914347</v>
      </c>
      <c r="BH13" s="87">
        <v>5.6473109322223962</v>
      </c>
      <c r="BI13" s="87">
        <v>114.56774278478261</v>
      </c>
      <c r="BJ13" s="87">
        <v>34.413635879711791</v>
      </c>
      <c r="BK13" s="87">
        <v>149.28953626471153</v>
      </c>
      <c r="BL13" s="87">
        <v>98.882239184419404</v>
      </c>
      <c r="BM13" s="87">
        <v>11.191300155693662</v>
      </c>
      <c r="BN13" s="87">
        <v>5.6473109322223962</v>
      </c>
      <c r="BO13" s="87">
        <v>13.840449620475066</v>
      </c>
      <c r="BP13" s="87">
        <v>34.413635879711791</v>
      </c>
      <c r="BQ13" s="87"/>
      <c r="BR13" s="87">
        <v>6.4526422302790793</v>
      </c>
      <c r="BS13" s="87">
        <v>99.159782899473186</v>
      </c>
      <c r="BT13" s="87">
        <v>148.89585506332736</v>
      </c>
      <c r="BU13" s="87">
        <v>1.285256210821911</v>
      </c>
      <c r="BV13" s="87">
        <v>113.37445437257871</v>
      </c>
      <c r="BW13" s="87">
        <v>100.25559619940985</v>
      </c>
      <c r="BX13" s="87">
        <v>150.33911308107417</v>
      </c>
      <c r="BY13" s="87">
        <v>99.159782899473186</v>
      </c>
      <c r="BZ13" s="87">
        <v>11.680500607675208</v>
      </c>
      <c r="CA13" s="87">
        <v>1.285256210821911</v>
      </c>
      <c r="CB13" s="87">
        <v>11.203359561591721</v>
      </c>
      <c r="CC13" s="87">
        <v>100.25559619940985</v>
      </c>
      <c r="CD13" s="87"/>
    </row>
    <row r="14" spans="1:82" x14ac:dyDescent="0.25">
      <c r="A14" s="86">
        <v>10</v>
      </c>
      <c r="B14" s="87">
        <v>6.5856047097514541</v>
      </c>
      <c r="C14" s="87">
        <v>98.689406013669313</v>
      </c>
      <c r="D14" s="87">
        <v>148.02786461149492</v>
      </c>
      <c r="E14" s="87">
        <v>5.4544100070156292</v>
      </c>
      <c r="F14" s="87">
        <v>112.32378025545951</v>
      </c>
      <c r="G14" s="87">
        <v>33.806066770997823</v>
      </c>
      <c r="H14" s="87">
        <v>148.03935365176417</v>
      </c>
      <c r="I14" s="87">
        <v>98.689406013669313</v>
      </c>
      <c r="J14" s="87">
        <v>10.748870647716792</v>
      </c>
      <c r="K14" s="87">
        <v>5.4544100070156292</v>
      </c>
      <c r="L14" s="87">
        <v>13.325806089841146</v>
      </c>
      <c r="M14" s="87">
        <v>33.806066770997823</v>
      </c>
      <c r="N14" s="87"/>
      <c r="O14" s="87">
        <v>5.5435076270123895</v>
      </c>
      <c r="P14" s="87">
        <v>12.565338847362813</v>
      </c>
      <c r="Q14" s="87">
        <v>144.26325830803503</v>
      </c>
      <c r="R14" s="87">
        <v>6.1131607939171282</v>
      </c>
      <c r="S14" s="87">
        <v>113.61482416670222</v>
      </c>
      <c r="T14" s="87">
        <v>35.415552039689743</v>
      </c>
      <c r="U14" s="87">
        <v>143.8043321029356</v>
      </c>
      <c r="V14" s="87">
        <v>12.565338847362813</v>
      </c>
      <c r="W14" s="87">
        <v>15.65415187177196</v>
      </c>
      <c r="X14" s="87">
        <v>6.1131607939171282</v>
      </c>
      <c r="Y14" s="87">
        <v>10.963922425200527</v>
      </c>
      <c r="Z14" s="87">
        <v>35.415552039689743</v>
      </c>
      <c r="AA14" s="87"/>
      <c r="AB14" s="86">
        <v>10</v>
      </c>
      <c r="AC14" s="87">
        <v>6.1464912781775336</v>
      </c>
      <c r="AD14" s="87">
        <v>99.819185329555879</v>
      </c>
      <c r="AE14" s="87">
        <v>150.03107222570844</v>
      </c>
      <c r="AF14" s="87">
        <v>5.9629637260920294</v>
      </c>
      <c r="AG14" s="87">
        <v>114.04499283323862</v>
      </c>
      <c r="AH14" s="87">
        <v>33.933108172041017</v>
      </c>
      <c r="AI14" s="87">
        <v>150.48579967839805</v>
      </c>
      <c r="AJ14" s="87">
        <v>99.819185329555879</v>
      </c>
      <c r="AK14" s="87">
        <v>11.361562042456443</v>
      </c>
      <c r="AL14" s="87">
        <v>5.9629637260920294</v>
      </c>
      <c r="AM14" s="87">
        <v>6.8683703252973052</v>
      </c>
      <c r="AN14" s="87">
        <v>33.933108172041017</v>
      </c>
      <c r="AO14" s="87"/>
      <c r="AP14" s="86">
        <v>10</v>
      </c>
      <c r="AQ14" s="87">
        <v>5.4290764170593384</v>
      </c>
      <c r="AR14" s="87">
        <v>99.455860478703443</v>
      </c>
      <c r="AS14" s="87">
        <v>142.27003681818491</v>
      </c>
      <c r="AT14" s="87">
        <v>74.910060842517325</v>
      </c>
      <c r="AU14" s="87">
        <v>111.18373949815286</v>
      </c>
      <c r="AV14" s="87">
        <v>31.840953776697283</v>
      </c>
      <c r="AW14" s="87">
        <v>142.87642208167128</v>
      </c>
      <c r="AX14" s="87">
        <v>99.455860478703443</v>
      </c>
      <c r="AY14" s="87">
        <v>11.386134725989947</v>
      </c>
      <c r="AZ14" s="87">
        <v>74.910060842517325</v>
      </c>
      <c r="BA14" s="87">
        <v>2.8218271591775723</v>
      </c>
      <c r="BB14" s="87">
        <v>31.840953776697283</v>
      </c>
      <c r="BC14" s="87"/>
      <c r="BD14" s="86">
        <v>10</v>
      </c>
      <c r="BE14" s="87">
        <v>6.2530761949655105</v>
      </c>
      <c r="BF14" s="87">
        <v>99.898101430602921</v>
      </c>
      <c r="BG14" s="87">
        <v>149.21765799248854</v>
      </c>
      <c r="BH14" s="87">
        <v>5.428808621109547</v>
      </c>
      <c r="BI14" s="87">
        <v>114.20665106214655</v>
      </c>
      <c r="BJ14" s="87">
        <v>32.807540495759085</v>
      </c>
      <c r="BK14" s="87">
        <v>149.41247651259522</v>
      </c>
      <c r="BL14" s="87">
        <v>99.898101430602921</v>
      </c>
      <c r="BM14" s="87">
        <v>12.0660095816239</v>
      </c>
      <c r="BN14" s="87">
        <v>5.428808621109547</v>
      </c>
      <c r="BO14" s="87">
        <v>2.3859716259677386</v>
      </c>
      <c r="BP14" s="87">
        <v>32.807540495759085</v>
      </c>
      <c r="BQ14" s="87"/>
      <c r="BR14" s="87">
        <v>7.0533877711574569</v>
      </c>
      <c r="BS14" s="87">
        <v>98.546039730066809</v>
      </c>
      <c r="BT14" s="87">
        <v>149.30109018888706</v>
      </c>
      <c r="BU14" s="87">
        <v>1.3770625315481162</v>
      </c>
      <c r="BV14" s="87">
        <v>113.77781570911785</v>
      </c>
      <c r="BW14" s="87">
        <v>99.465650850105988</v>
      </c>
      <c r="BX14" s="87">
        <v>150.32520934827383</v>
      </c>
      <c r="BY14" s="87">
        <v>98.546039730066809</v>
      </c>
      <c r="BZ14" s="87">
        <v>12.823545025475493</v>
      </c>
      <c r="CA14" s="87">
        <v>1.3770625315481162</v>
      </c>
      <c r="CB14" s="87">
        <v>7.7398811960177785</v>
      </c>
      <c r="CC14" s="87">
        <v>99.465650850105988</v>
      </c>
      <c r="CD14" s="87"/>
    </row>
    <row r="15" spans="1:82" x14ac:dyDescent="0.25">
      <c r="A15" s="86">
        <v>11</v>
      </c>
      <c r="B15" s="87">
        <v>6.309802708405889</v>
      </c>
      <c r="C15" s="87">
        <v>99.99858923279956</v>
      </c>
      <c r="D15" s="87">
        <v>149.22760868385257</v>
      </c>
      <c r="E15" s="87">
        <v>7.6290271846814957</v>
      </c>
      <c r="F15" s="87">
        <v>114.15822401252613</v>
      </c>
      <c r="G15" s="87">
        <v>33.7985742717443</v>
      </c>
      <c r="H15" s="87">
        <v>149.44093954515699</v>
      </c>
      <c r="I15" s="87">
        <v>99.99858923279956</v>
      </c>
      <c r="J15" s="87">
        <v>10.999576299657724</v>
      </c>
      <c r="K15" s="87">
        <v>7.6290271846814957</v>
      </c>
      <c r="L15" s="87">
        <v>8.2824231769639187</v>
      </c>
      <c r="M15" s="87">
        <v>33.7985742717443</v>
      </c>
      <c r="N15" s="87"/>
      <c r="O15" s="87">
        <v>5.4095694094282418</v>
      </c>
      <c r="P15" s="87">
        <v>9.2343710931405152</v>
      </c>
      <c r="Q15" s="87">
        <v>142.82807112695505</v>
      </c>
      <c r="R15" s="87">
        <v>6.2162733046200911</v>
      </c>
      <c r="S15" s="87">
        <v>112.92017381546739</v>
      </c>
      <c r="T15" s="87">
        <v>34.020887919199872</v>
      </c>
      <c r="U15" s="87">
        <v>142.27713234991882</v>
      </c>
      <c r="V15" s="87">
        <v>9.2343710931405152</v>
      </c>
      <c r="W15" s="87">
        <v>13.10980562106964</v>
      </c>
      <c r="X15" s="87">
        <v>6.2162733046200911</v>
      </c>
      <c r="Y15" s="87">
        <v>2.3406603226725435</v>
      </c>
      <c r="Z15" s="87">
        <v>34.020887919199872</v>
      </c>
      <c r="AA15" s="87"/>
      <c r="AB15" s="86">
        <v>11</v>
      </c>
      <c r="AC15" s="87">
        <v>5.4725096714578898</v>
      </c>
      <c r="AD15" s="87">
        <v>99.93477002592536</v>
      </c>
      <c r="AE15" s="87">
        <v>147.88560343514428</v>
      </c>
      <c r="AF15" s="87">
        <v>5.4335106662943762</v>
      </c>
      <c r="AG15" s="87">
        <v>113.22750902897866</v>
      </c>
      <c r="AH15" s="87">
        <v>32.82353292930798</v>
      </c>
      <c r="AI15" s="87">
        <v>150.15393577533621</v>
      </c>
      <c r="AJ15" s="87">
        <v>99.93477002592536</v>
      </c>
      <c r="AK15" s="87">
        <v>9.8771716303456767</v>
      </c>
      <c r="AL15" s="87">
        <v>5.4335106662943762</v>
      </c>
      <c r="AM15" s="87">
        <v>7.5417342290687923</v>
      </c>
      <c r="AN15" s="87">
        <v>32.82353292930798</v>
      </c>
      <c r="AO15" s="87"/>
      <c r="AP15" s="86">
        <v>11</v>
      </c>
      <c r="AQ15" s="87">
        <v>6.8605187548250157</v>
      </c>
      <c r="AR15" s="87">
        <v>98.570802895725294</v>
      </c>
      <c r="AS15" s="87">
        <v>139.74420472528303</v>
      </c>
      <c r="AT15" s="87">
        <v>75.811467246253329</v>
      </c>
      <c r="AU15" s="87">
        <v>117.02602531157186</v>
      </c>
      <c r="AV15" s="87">
        <v>33.18072644231539</v>
      </c>
      <c r="AW15" s="87">
        <v>143.16052690219811</v>
      </c>
      <c r="AX15" s="87">
        <v>98.570802895725294</v>
      </c>
      <c r="AY15" s="87">
        <v>13.908016133028768</v>
      </c>
      <c r="AZ15" s="87">
        <v>75.811467246253329</v>
      </c>
      <c r="BA15" s="87">
        <v>0.43969286791758044</v>
      </c>
      <c r="BB15" s="87">
        <v>33.18072644231539</v>
      </c>
      <c r="BC15" s="87"/>
      <c r="BD15" s="86">
        <v>11</v>
      </c>
      <c r="BE15" s="87">
        <v>6.3065189144066753</v>
      </c>
      <c r="BF15" s="87">
        <v>98.578221567589694</v>
      </c>
      <c r="BG15" s="87">
        <v>149.30177398355201</v>
      </c>
      <c r="BH15" s="87">
        <v>6.351681106537618</v>
      </c>
      <c r="BI15" s="87">
        <v>113.91160221308066</v>
      </c>
      <c r="BJ15" s="87">
        <v>35.314969621663188</v>
      </c>
      <c r="BK15" s="87">
        <v>151.41354278351773</v>
      </c>
      <c r="BL15" s="87">
        <v>98.578221567589694</v>
      </c>
      <c r="BM15" s="87">
        <v>12.043660940685855</v>
      </c>
      <c r="BN15" s="87">
        <v>6.351681106537618</v>
      </c>
      <c r="BO15" s="87">
        <v>9.5037051859699666</v>
      </c>
      <c r="BP15" s="87">
        <v>35.314969621663188</v>
      </c>
      <c r="BQ15" s="87"/>
      <c r="BR15" s="87">
        <v>5.813652027235257</v>
      </c>
      <c r="BS15" s="87">
        <v>98.997000645895085</v>
      </c>
      <c r="BT15" s="87">
        <v>147.76019688857951</v>
      </c>
      <c r="BU15" s="87">
        <v>1.0300776910282581</v>
      </c>
      <c r="BV15" s="87">
        <v>112.9399876081257</v>
      </c>
      <c r="BW15" s="87">
        <v>99.514397683987724</v>
      </c>
      <c r="BX15" s="87">
        <v>149.54774110530647</v>
      </c>
      <c r="BY15" s="87">
        <v>98.997000645895085</v>
      </c>
      <c r="BZ15" s="87">
        <v>12.477145226935006</v>
      </c>
      <c r="CA15" s="87">
        <v>1.0300776910282581</v>
      </c>
      <c r="CB15" s="87">
        <v>13.748546331570708</v>
      </c>
      <c r="CC15" s="87">
        <v>99.514397683987724</v>
      </c>
      <c r="CD15" s="87"/>
    </row>
    <row r="16" spans="1:82" x14ac:dyDescent="0.25">
      <c r="A16" s="86">
        <v>12</v>
      </c>
      <c r="B16" s="87">
        <v>6.4886457735999468</v>
      </c>
      <c r="C16" s="87">
        <v>98.856820716329494</v>
      </c>
      <c r="D16" s="87">
        <v>149.69495417294351</v>
      </c>
      <c r="E16" s="87">
        <v>5.3648081106796148</v>
      </c>
      <c r="F16" s="87">
        <v>110.89513082938585</v>
      </c>
      <c r="G16" s="87">
        <v>33.312604756396972</v>
      </c>
      <c r="H16" s="87">
        <v>150.09837872351784</v>
      </c>
      <c r="I16" s="87">
        <v>98.856820716329494</v>
      </c>
      <c r="J16" s="87">
        <v>12.16443458347109</v>
      </c>
      <c r="K16" s="87">
        <v>5.3648081106796148</v>
      </c>
      <c r="L16" s="87">
        <v>8.2969495529706254</v>
      </c>
      <c r="M16" s="87">
        <v>33.312604756396972</v>
      </c>
      <c r="N16" s="87"/>
      <c r="O16" s="87">
        <v>5.2305259385889125</v>
      </c>
      <c r="P16" s="87">
        <v>10.909710490510873</v>
      </c>
      <c r="Q16" s="87">
        <v>142.5459883476824</v>
      </c>
      <c r="R16" s="87">
        <v>4.0496630241098543</v>
      </c>
      <c r="S16" s="87">
        <v>111.75654686156439</v>
      </c>
      <c r="T16" s="87">
        <v>32.674459433492018</v>
      </c>
      <c r="U16" s="87">
        <v>145.24073956763698</v>
      </c>
      <c r="V16" s="87">
        <v>10.909710490510873</v>
      </c>
      <c r="W16" s="87">
        <v>13.103904917450112</v>
      </c>
      <c r="X16" s="87">
        <v>4.0496630241098543</v>
      </c>
      <c r="Y16" s="87">
        <v>13.683807579858966</v>
      </c>
      <c r="Z16" s="87">
        <v>32.674459433492018</v>
      </c>
      <c r="AA16" s="87"/>
      <c r="AB16" s="86">
        <v>12</v>
      </c>
      <c r="AC16" s="87">
        <v>5.8085277015922667</v>
      </c>
      <c r="AD16" s="87">
        <v>99.597560598644591</v>
      </c>
      <c r="AE16" s="87">
        <v>149.4336097226562</v>
      </c>
      <c r="AF16" s="87">
        <v>5.3816610009124481</v>
      </c>
      <c r="AG16" s="87">
        <v>112.81130971137978</v>
      </c>
      <c r="AH16" s="87">
        <v>32.953300079202904</v>
      </c>
      <c r="AI16" s="87">
        <v>148.13018979205941</v>
      </c>
      <c r="AJ16" s="87">
        <v>99.597560598644591</v>
      </c>
      <c r="AK16" s="87">
        <v>10.593921497729628</v>
      </c>
      <c r="AL16" s="87">
        <v>5.3816610009124481</v>
      </c>
      <c r="AM16" s="87">
        <v>8.168017752386092</v>
      </c>
      <c r="AN16" s="87">
        <v>32.953300079202904</v>
      </c>
      <c r="AO16" s="87"/>
      <c r="AP16" s="86">
        <v>12</v>
      </c>
      <c r="AQ16" s="87">
        <v>5.2320326816464924</v>
      </c>
      <c r="AR16" s="87">
        <v>99.200739529241758</v>
      </c>
      <c r="AS16" s="87">
        <v>143.97493135657422</v>
      </c>
      <c r="AT16" s="87">
        <v>76.134841498375707</v>
      </c>
      <c r="AU16" s="87">
        <v>111.90739794088044</v>
      </c>
      <c r="AV16" s="87">
        <v>33.963327788608794</v>
      </c>
      <c r="AW16" s="87">
        <v>144.64784543642267</v>
      </c>
      <c r="AX16" s="87">
        <v>99.200739529241758</v>
      </c>
      <c r="AY16" s="87">
        <v>9.086238754519389</v>
      </c>
      <c r="AZ16" s="87">
        <v>76.134841498375707</v>
      </c>
      <c r="BA16" s="87">
        <v>1.8997908529323386</v>
      </c>
      <c r="BB16" s="87">
        <v>33.963327788608794</v>
      </c>
      <c r="BC16" s="87"/>
      <c r="BD16" s="86">
        <v>12</v>
      </c>
      <c r="BE16" s="87">
        <v>5.8506397969691513</v>
      </c>
      <c r="BF16" s="87">
        <v>99.679604502765983</v>
      </c>
      <c r="BG16" s="87">
        <v>149.25633316878623</v>
      </c>
      <c r="BH16" s="87">
        <v>6.3685046099635327</v>
      </c>
      <c r="BI16" s="87">
        <v>113.39180362719638</v>
      </c>
      <c r="BJ16" s="87">
        <v>33.457985682871673</v>
      </c>
      <c r="BK16" s="87">
        <v>149.06863475195212</v>
      </c>
      <c r="BL16" s="87">
        <v>99.679604502765983</v>
      </c>
      <c r="BM16" s="87">
        <v>10.488948865996319</v>
      </c>
      <c r="BN16" s="87">
        <v>6.3685046099635327</v>
      </c>
      <c r="BO16" s="87">
        <v>6.2516359523901333</v>
      </c>
      <c r="BP16" s="87">
        <v>33.457985682871673</v>
      </c>
      <c r="BQ16" s="87"/>
      <c r="BR16" s="87">
        <v>6.121999610975803</v>
      </c>
      <c r="BS16" s="87">
        <v>99.257177669837873</v>
      </c>
      <c r="BT16" s="87">
        <v>149.02769524259867</v>
      </c>
      <c r="BU16" s="87">
        <v>1.2125631192059179</v>
      </c>
      <c r="BV16" s="87">
        <v>115.28958649044316</v>
      </c>
      <c r="BW16" s="87">
        <v>99.632115594589777</v>
      </c>
      <c r="BX16" s="87">
        <v>148.37002721360983</v>
      </c>
      <c r="BY16" s="87">
        <v>99.257177669837873</v>
      </c>
      <c r="BZ16" s="87">
        <v>12.389617105977852</v>
      </c>
      <c r="CA16" s="87">
        <v>1.2125631192059179</v>
      </c>
      <c r="CB16" s="87">
        <v>8.6647153259745124</v>
      </c>
      <c r="CC16" s="87">
        <v>99.632115594589777</v>
      </c>
      <c r="CD16" s="87"/>
    </row>
    <row r="17" spans="1:82" x14ac:dyDescent="0.25">
      <c r="A17" s="86">
        <v>13</v>
      </c>
      <c r="B17" s="87">
        <v>5.1001182694002063</v>
      </c>
      <c r="C17" s="87">
        <v>99.21703994521674</v>
      </c>
      <c r="D17" s="87">
        <v>150.09189894450017</v>
      </c>
      <c r="E17" s="87">
        <v>7.4188962886811201</v>
      </c>
      <c r="F17" s="87">
        <v>114.41480573135043</v>
      </c>
      <c r="G17" s="87">
        <v>34.267366009448494</v>
      </c>
      <c r="H17" s="87">
        <v>148.74106484946739</v>
      </c>
      <c r="I17" s="87">
        <v>99.21703994521674</v>
      </c>
      <c r="J17" s="87">
        <v>11.625633885952301</v>
      </c>
      <c r="K17" s="87">
        <v>7.4188962886811201</v>
      </c>
      <c r="L17" s="87">
        <v>8.2016714241574995</v>
      </c>
      <c r="M17" s="87">
        <v>34.267366009448494</v>
      </c>
      <c r="N17" s="87"/>
      <c r="O17" s="87">
        <v>6.009208598051738</v>
      </c>
      <c r="P17" s="87">
        <v>10.934997887225448</v>
      </c>
      <c r="Q17" s="87">
        <v>145.12956802394189</v>
      </c>
      <c r="R17" s="87">
        <v>6.1262045626013926</v>
      </c>
      <c r="S17" s="87">
        <v>116.58009434223609</v>
      </c>
      <c r="T17" s="87">
        <v>33.877473954786467</v>
      </c>
      <c r="U17" s="87">
        <v>146.6463799190964</v>
      </c>
      <c r="V17" s="87">
        <v>10.934997887225448</v>
      </c>
      <c r="W17" s="87">
        <v>13.947036536475039</v>
      </c>
      <c r="X17" s="87">
        <v>6.1262045626013926</v>
      </c>
      <c r="Y17" s="87">
        <v>0.67639219754565616</v>
      </c>
      <c r="Z17" s="87">
        <v>33.877473954786467</v>
      </c>
      <c r="AA17" s="87"/>
      <c r="AB17" s="86">
        <v>13</v>
      </c>
      <c r="AC17" s="87">
        <v>6.690881171306863</v>
      </c>
      <c r="AD17" s="87">
        <v>100.17289994244727</v>
      </c>
      <c r="AE17" s="87">
        <v>147.89309393156105</v>
      </c>
      <c r="AF17" s="87">
        <v>6.9440139848470945</v>
      </c>
      <c r="AG17" s="87">
        <v>115.59058875381692</v>
      </c>
      <c r="AH17" s="87">
        <v>34.596671440601035</v>
      </c>
      <c r="AI17" s="87">
        <v>151.31929113443059</v>
      </c>
      <c r="AJ17" s="87">
        <v>100.17289994244727</v>
      </c>
      <c r="AK17" s="87">
        <v>11.716957267976019</v>
      </c>
      <c r="AL17" s="87">
        <v>6.9440139848470945</v>
      </c>
      <c r="AM17" s="87">
        <v>8.3182781640150374</v>
      </c>
      <c r="AN17" s="87">
        <v>34.596671440601035</v>
      </c>
      <c r="AO17" s="87"/>
      <c r="AP17" s="86">
        <v>13</v>
      </c>
      <c r="AQ17" s="87">
        <v>6.5368612454265822</v>
      </c>
      <c r="AR17" s="87">
        <v>99.66491945373717</v>
      </c>
      <c r="AS17" s="87">
        <v>142.48024231987603</v>
      </c>
      <c r="AT17" s="87">
        <v>75.84047254982957</v>
      </c>
      <c r="AU17" s="87">
        <v>111.05076823285748</v>
      </c>
      <c r="AV17" s="87">
        <v>34.002043108415783</v>
      </c>
      <c r="AW17" s="87">
        <v>149.03037586937663</v>
      </c>
      <c r="AX17" s="87">
        <v>99.66491945373717</v>
      </c>
      <c r="AY17" s="87">
        <v>13.836686313247139</v>
      </c>
      <c r="AZ17" s="87">
        <v>75.84047254982957</v>
      </c>
      <c r="BA17" s="87">
        <v>2.3610109998558064</v>
      </c>
      <c r="BB17" s="87">
        <v>34.002043108415783</v>
      </c>
      <c r="BC17" s="87"/>
      <c r="BD17" s="86">
        <v>13</v>
      </c>
      <c r="BE17" s="87">
        <v>5.6764674813532752</v>
      </c>
      <c r="BF17" s="87">
        <v>99.71463640591638</v>
      </c>
      <c r="BG17" s="87">
        <v>147.84976023092804</v>
      </c>
      <c r="BH17" s="87">
        <v>6.4300995832800609</v>
      </c>
      <c r="BI17" s="87">
        <v>113.41721764426795</v>
      </c>
      <c r="BJ17" s="87">
        <v>33.810915311633792</v>
      </c>
      <c r="BK17" s="87">
        <v>149.73310186862832</v>
      </c>
      <c r="BL17" s="87">
        <v>99.71463640591638</v>
      </c>
      <c r="BM17" s="87">
        <v>11.662658993638562</v>
      </c>
      <c r="BN17" s="87">
        <v>6.4300995832800609</v>
      </c>
      <c r="BO17" s="87">
        <v>8.5052773178645218</v>
      </c>
      <c r="BP17" s="87">
        <v>33.810915311633792</v>
      </c>
      <c r="BQ17" s="87"/>
      <c r="BR17" s="87">
        <v>5.0174736532309243</v>
      </c>
      <c r="BS17" s="87">
        <v>99.435441865729345</v>
      </c>
      <c r="BT17" s="87">
        <v>147.96267996593278</v>
      </c>
      <c r="BU17" s="87">
        <v>1.5408361774518127</v>
      </c>
      <c r="BV17" s="87">
        <v>113.84727482029646</v>
      </c>
      <c r="BW17" s="87">
        <v>99.851649306515242</v>
      </c>
      <c r="BX17" s="87">
        <v>150.38955302343882</v>
      </c>
      <c r="BY17" s="87">
        <v>99.435441865729345</v>
      </c>
      <c r="BZ17" s="87">
        <v>12.931372470164725</v>
      </c>
      <c r="CA17" s="87">
        <v>1.5408361774518127</v>
      </c>
      <c r="CB17" s="87">
        <v>7.2342546727313941</v>
      </c>
      <c r="CC17" s="87">
        <v>99.851649306515242</v>
      </c>
      <c r="CD17" s="87"/>
    </row>
    <row r="18" spans="1:82" x14ac:dyDescent="0.25">
      <c r="A18" s="86">
        <v>14</v>
      </c>
      <c r="B18" s="87">
        <v>5.6646931206916893</v>
      </c>
      <c r="C18" s="87">
        <v>98.398889765645251</v>
      </c>
      <c r="D18" s="87">
        <v>148.75131818891546</v>
      </c>
      <c r="E18" s="87">
        <v>5.8941552192705817</v>
      </c>
      <c r="F18" s="87">
        <v>113.64829059707714</v>
      </c>
      <c r="G18" s="87">
        <v>33.269394421131942</v>
      </c>
      <c r="H18" s="87">
        <v>148.71650646471451</v>
      </c>
      <c r="I18" s="87">
        <v>98.398889765645251</v>
      </c>
      <c r="J18" s="87">
        <v>11.780100408548201</v>
      </c>
      <c r="K18" s="87">
        <v>5.8941552192705817</v>
      </c>
      <c r="L18" s="87">
        <v>13.741546145512736</v>
      </c>
      <c r="M18" s="87">
        <v>33.269394421131942</v>
      </c>
      <c r="N18" s="87"/>
      <c r="O18" s="87">
        <v>5.6456519306484312</v>
      </c>
      <c r="P18" s="87">
        <v>9.7826817166309166</v>
      </c>
      <c r="Q18" s="87">
        <v>140.91284455085477</v>
      </c>
      <c r="R18" s="87">
        <v>5.9667133178125962</v>
      </c>
      <c r="S18" s="87">
        <v>115.19445745425367</v>
      </c>
      <c r="T18" s="87">
        <v>34.868886321253569</v>
      </c>
      <c r="U18" s="87">
        <v>146.19999548500908</v>
      </c>
      <c r="V18" s="87">
        <v>9.7826817166309166</v>
      </c>
      <c r="W18" s="87">
        <v>11.08717873189085</v>
      </c>
      <c r="X18" s="87">
        <v>5.9667133178125962</v>
      </c>
      <c r="Y18" s="87">
        <v>3.5374395319107768</v>
      </c>
      <c r="Z18" s="87">
        <v>34.868886321253569</v>
      </c>
      <c r="AA18" s="87"/>
      <c r="AB18" s="86">
        <v>14</v>
      </c>
      <c r="AC18" s="87">
        <v>6.4503797478228009</v>
      </c>
      <c r="AD18" s="87">
        <v>100.36742348964084</v>
      </c>
      <c r="AE18" s="87">
        <v>147.01298287838728</v>
      </c>
      <c r="AF18" s="87">
        <v>6.0405993670249654</v>
      </c>
      <c r="AG18" s="87">
        <v>112.4875617267183</v>
      </c>
      <c r="AH18" s="87">
        <v>33.688847290267709</v>
      </c>
      <c r="AI18" s="87">
        <v>150.18039798032669</v>
      </c>
      <c r="AJ18" s="87">
        <v>100.36742348964084</v>
      </c>
      <c r="AK18" s="87">
        <v>9.5076879813438424</v>
      </c>
      <c r="AL18" s="87">
        <v>6.0405993670249654</v>
      </c>
      <c r="AM18" s="87">
        <v>12.934282803458094</v>
      </c>
      <c r="AN18" s="87">
        <v>33.688847290267709</v>
      </c>
      <c r="AO18" s="87"/>
      <c r="AP18" s="86">
        <v>14</v>
      </c>
      <c r="AQ18" s="87">
        <v>6.2619191794367079</v>
      </c>
      <c r="AR18" s="87">
        <v>99.139063564940173</v>
      </c>
      <c r="AS18" s="87">
        <v>142.66544198831525</v>
      </c>
      <c r="AT18" s="87">
        <v>76.003309134420817</v>
      </c>
      <c r="AU18" s="87">
        <v>113.3865069912663</v>
      </c>
      <c r="AV18" s="87">
        <v>34.149252836866189</v>
      </c>
      <c r="AW18" s="87">
        <v>142.29491641056677</v>
      </c>
      <c r="AX18" s="87">
        <v>99.139063564940173</v>
      </c>
      <c r="AY18" s="87">
        <v>8.6143219414018617</v>
      </c>
      <c r="AZ18" s="87">
        <v>76.003309134420817</v>
      </c>
      <c r="BA18" s="87">
        <v>4.627703992482278</v>
      </c>
      <c r="BB18" s="87">
        <v>34.149252836866189</v>
      </c>
      <c r="BC18" s="87"/>
      <c r="BD18" s="86">
        <v>14</v>
      </c>
      <c r="BE18" s="87">
        <v>5.289968592587444</v>
      </c>
      <c r="BF18" s="87">
        <v>99.164822647917447</v>
      </c>
      <c r="BG18" s="87">
        <v>148.8444779857503</v>
      </c>
      <c r="BH18" s="87">
        <v>5.0779826686139993</v>
      </c>
      <c r="BI18" s="87">
        <v>113.78058603231206</v>
      </c>
      <c r="BJ18" s="87">
        <v>34.313365990049171</v>
      </c>
      <c r="BK18" s="87">
        <v>148.79121815231917</v>
      </c>
      <c r="BL18" s="87">
        <v>99.164822647917447</v>
      </c>
      <c r="BM18" s="87">
        <v>12.924801025291714</v>
      </c>
      <c r="BN18" s="87">
        <v>5.0779826686139993</v>
      </c>
      <c r="BO18" s="87">
        <v>11.207392527849359</v>
      </c>
      <c r="BP18" s="87">
        <v>34.313365990049171</v>
      </c>
      <c r="BQ18" s="87"/>
      <c r="BR18" s="87">
        <v>6.3347461303258683</v>
      </c>
      <c r="BS18" s="87">
        <v>99.725095793512821</v>
      </c>
      <c r="BT18" s="87">
        <v>149.19532838821195</v>
      </c>
      <c r="BU18" s="87">
        <v>0.57736495847144487</v>
      </c>
      <c r="BV18" s="87">
        <v>113.28860420235563</v>
      </c>
      <c r="BW18" s="87">
        <v>99.577616151998043</v>
      </c>
      <c r="BX18" s="87">
        <v>151.23587998442244</v>
      </c>
      <c r="BY18" s="87">
        <v>99.725095793512821</v>
      </c>
      <c r="BZ18" s="87">
        <v>11.653201775137225</v>
      </c>
      <c r="CA18" s="87">
        <v>0.57736495847144487</v>
      </c>
      <c r="CB18" s="87">
        <v>11.193909935016414</v>
      </c>
      <c r="CC18" s="87">
        <v>99.577616151998043</v>
      </c>
      <c r="CD18" s="87"/>
    </row>
    <row r="19" spans="1:82" x14ac:dyDescent="0.25">
      <c r="A19" s="86">
        <v>15</v>
      </c>
      <c r="B19" s="87">
        <v>6.1172725416695455</v>
      </c>
      <c r="C19" s="87">
        <v>98.433121078072588</v>
      </c>
      <c r="D19" s="87">
        <v>147.74139395773852</v>
      </c>
      <c r="E19" s="87">
        <v>6.0878781623187539</v>
      </c>
      <c r="F19" s="87">
        <v>113.22277126963226</v>
      </c>
      <c r="G19" s="87">
        <v>33.144448765152042</v>
      </c>
      <c r="H19" s="87">
        <v>149.5239873343628</v>
      </c>
      <c r="I19" s="87">
        <v>98.433121078072588</v>
      </c>
      <c r="J19" s="87">
        <v>11.8182337838584</v>
      </c>
      <c r="K19" s="87">
        <v>6.0878781623187539</v>
      </c>
      <c r="L19" s="87">
        <v>5.785475176183775</v>
      </c>
      <c r="M19" s="87">
        <v>33.144448765152042</v>
      </c>
      <c r="N19" s="87"/>
      <c r="O19" s="87">
        <v>5.8731049989838002</v>
      </c>
      <c r="P19" s="87">
        <v>11.111482943479137</v>
      </c>
      <c r="Q19" s="87">
        <v>143.60450536248666</v>
      </c>
      <c r="R19" s="87">
        <v>5.5368461544890284</v>
      </c>
      <c r="S19" s="87">
        <v>112.1697706948312</v>
      </c>
      <c r="T19" s="87">
        <v>33.379579578225467</v>
      </c>
      <c r="U19" s="87">
        <v>147.98526040364575</v>
      </c>
      <c r="V19" s="87">
        <v>11.111482943479137</v>
      </c>
      <c r="W19" s="87">
        <v>10.760957610513653</v>
      </c>
      <c r="X19" s="87">
        <v>5.5368461544890284</v>
      </c>
      <c r="Y19" s="87">
        <v>5.1628358485483279</v>
      </c>
      <c r="Z19" s="87">
        <v>33.379579578225467</v>
      </c>
      <c r="AA19" s="87"/>
      <c r="AB19" s="86">
        <v>15</v>
      </c>
      <c r="AC19" s="87">
        <v>6.8233518599226537</v>
      </c>
      <c r="AD19" s="87">
        <v>99.000062389604338</v>
      </c>
      <c r="AE19" s="87">
        <v>149.03239889510138</v>
      </c>
      <c r="AF19" s="87">
        <v>6.6215126899967007</v>
      </c>
      <c r="AG19" s="87">
        <v>113.16483449800693</v>
      </c>
      <c r="AH19" s="87">
        <v>34.366315882027585</v>
      </c>
      <c r="AI19" s="87">
        <v>149.26068026527392</v>
      </c>
      <c r="AJ19" s="87">
        <v>99.000062389604338</v>
      </c>
      <c r="AK19" s="87">
        <v>9.3370329582061871</v>
      </c>
      <c r="AL19" s="87">
        <v>6.6215126899967007</v>
      </c>
      <c r="AM19" s="87">
        <v>5.1943008684615135</v>
      </c>
      <c r="AN19" s="87">
        <v>34.366315882027585</v>
      </c>
      <c r="AO19" s="87"/>
      <c r="AP19" s="86">
        <v>15</v>
      </c>
      <c r="AQ19" s="87">
        <v>6.1766147709251511</v>
      </c>
      <c r="AR19" s="87">
        <v>100.23731312846698</v>
      </c>
      <c r="AS19" s="87">
        <v>144.32996471178365</v>
      </c>
      <c r="AT19" s="87">
        <v>75.79631539135714</v>
      </c>
      <c r="AU19" s="87">
        <v>109.38734353886372</v>
      </c>
      <c r="AV19" s="87">
        <v>34.607595319068906</v>
      </c>
      <c r="AW19" s="87">
        <v>147.01807752844022</v>
      </c>
      <c r="AX19" s="87">
        <v>100.23731312846698</v>
      </c>
      <c r="AY19" s="87">
        <v>12.288323333613599</v>
      </c>
      <c r="AZ19" s="87">
        <v>75.79631539135714</v>
      </c>
      <c r="BA19" s="87">
        <v>2.5642272827987997</v>
      </c>
      <c r="BB19" s="87">
        <v>34.607595319068906</v>
      </c>
      <c r="BC19" s="87"/>
      <c r="BD19" s="86">
        <v>15</v>
      </c>
      <c r="BE19" s="87">
        <v>5.8034539207173035</v>
      </c>
      <c r="BF19" s="87">
        <v>99.674669810906067</v>
      </c>
      <c r="BG19" s="87">
        <v>149.20344873981747</v>
      </c>
      <c r="BH19" s="87">
        <v>6.0916979865337799</v>
      </c>
      <c r="BI19" s="87">
        <v>113.65614194685509</v>
      </c>
      <c r="BJ19" s="87">
        <v>34.906466316358546</v>
      </c>
      <c r="BK19" s="87">
        <v>151.13233767272905</v>
      </c>
      <c r="BL19" s="87">
        <v>99.674669810906067</v>
      </c>
      <c r="BM19" s="87">
        <v>12.165358294512611</v>
      </c>
      <c r="BN19" s="87">
        <v>6.0916979865337799</v>
      </c>
      <c r="BO19" s="87">
        <v>9.4464387873329922</v>
      </c>
      <c r="BP19" s="87">
        <v>34.906466316358546</v>
      </c>
      <c r="BQ19" s="87"/>
      <c r="BR19" s="87">
        <v>5.3188434645071467</v>
      </c>
      <c r="BS19" s="87">
        <v>99.005197396759215</v>
      </c>
      <c r="BT19" s="87">
        <v>148.53980101634158</v>
      </c>
      <c r="BU19" s="87">
        <v>1.5027204191797665</v>
      </c>
      <c r="BV19" s="87">
        <v>113.67829919288661</v>
      </c>
      <c r="BW19" s="87">
        <v>99.435158157004821</v>
      </c>
      <c r="BX19" s="87">
        <v>144.31308368184065</v>
      </c>
      <c r="BY19" s="87">
        <v>99.005197396759215</v>
      </c>
      <c r="BZ19" s="87">
        <v>11.634257960665426</v>
      </c>
      <c r="CA19" s="87">
        <v>1.5027204191797665</v>
      </c>
      <c r="CB19" s="87">
        <v>7.8113029311529942</v>
      </c>
      <c r="CC19" s="87">
        <v>99.435158157004821</v>
      </c>
      <c r="CD19" s="87"/>
    </row>
    <row r="20" spans="1:82" x14ac:dyDescent="0.25">
      <c r="A20" s="86">
        <v>16</v>
      </c>
      <c r="B20" s="87">
        <v>5.6107560026638366</v>
      </c>
      <c r="C20" s="87">
        <v>100.09072524364605</v>
      </c>
      <c r="D20" s="87">
        <v>150.87675860812303</v>
      </c>
      <c r="E20" s="87">
        <v>5.4240145187396109</v>
      </c>
      <c r="F20" s="87">
        <v>111.78089239519041</v>
      </c>
      <c r="G20" s="87">
        <v>33.499695199231567</v>
      </c>
      <c r="H20" s="87">
        <v>148.63544070266693</v>
      </c>
      <c r="I20" s="87">
        <v>100.09072524364605</v>
      </c>
      <c r="J20" s="87">
        <v>12.878627905891454</v>
      </c>
      <c r="K20" s="87">
        <v>5.4240145187396109</v>
      </c>
      <c r="L20" s="87">
        <v>7.8527644605819829</v>
      </c>
      <c r="M20" s="87">
        <v>33.499695199231567</v>
      </c>
      <c r="N20" s="87"/>
      <c r="O20" s="87">
        <v>5.5516270697223415</v>
      </c>
      <c r="P20" s="87">
        <v>10.90363023585574</v>
      </c>
      <c r="Q20" s="87">
        <v>143.13564823314863</v>
      </c>
      <c r="R20" s="87">
        <v>5.568646423285224</v>
      </c>
      <c r="S20" s="87">
        <v>110.93054219112304</v>
      </c>
      <c r="T20" s="87">
        <v>33.818441506151892</v>
      </c>
      <c r="U20" s="87">
        <v>141.08897402596122</v>
      </c>
      <c r="V20" s="87">
        <v>10.90363023585574</v>
      </c>
      <c r="W20" s="87">
        <v>14.022452638534617</v>
      </c>
      <c r="X20" s="87">
        <v>5.568646423285224</v>
      </c>
      <c r="Y20" s="87">
        <v>8.8153867482212185</v>
      </c>
      <c r="Z20" s="87">
        <v>33.818441506151892</v>
      </c>
      <c r="AA20" s="87"/>
      <c r="AB20" s="86">
        <v>16</v>
      </c>
      <c r="AC20" s="87">
        <v>5.5911169990779861</v>
      </c>
      <c r="AD20" s="87">
        <v>98.901073515857263</v>
      </c>
      <c r="AE20" s="87">
        <v>147.73513977666354</v>
      </c>
      <c r="AF20" s="87">
        <v>4.9998567771989748</v>
      </c>
      <c r="AG20" s="87">
        <v>114.24573467862243</v>
      </c>
      <c r="AH20" s="87">
        <v>33.012028683823182</v>
      </c>
      <c r="AI20" s="87">
        <v>149.22693173408854</v>
      </c>
      <c r="AJ20" s="87">
        <v>98.901073515857263</v>
      </c>
      <c r="AK20" s="87">
        <v>11.311216899912219</v>
      </c>
      <c r="AL20" s="87">
        <v>4.9998567771989748</v>
      </c>
      <c r="AM20" s="87">
        <v>3.1597185721223582</v>
      </c>
      <c r="AN20" s="87">
        <v>33.012028683823182</v>
      </c>
      <c r="AO20" s="87"/>
      <c r="AP20" s="86">
        <v>16</v>
      </c>
      <c r="AQ20" s="87">
        <v>6.4935069251913866</v>
      </c>
      <c r="AR20" s="87">
        <v>99.272240342115168</v>
      </c>
      <c r="AS20" s="87">
        <v>141.29310887715999</v>
      </c>
      <c r="AT20" s="87">
        <v>76.820550060945351</v>
      </c>
      <c r="AU20" s="87">
        <v>112.94979545617615</v>
      </c>
      <c r="AV20" s="87">
        <v>34.320800110663804</v>
      </c>
      <c r="AW20" s="87">
        <v>149.98370155256029</v>
      </c>
      <c r="AX20" s="87">
        <v>99.272240342115168</v>
      </c>
      <c r="AY20" s="87">
        <v>9.560140131295972</v>
      </c>
      <c r="AZ20" s="87">
        <v>76.820550060945351</v>
      </c>
      <c r="BA20" s="87">
        <v>3.6634628172388801</v>
      </c>
      <c r="BB20" s="87">
        <v>34.320800110663804</v>
      </c>
      <c r="BC20" s="87"/>
      <c r="BD20" s="86">
        <v>16</v>
      </c>
      <c r="BE20" s="87">
        <v>6.0354183635362038</v>
      </c>
      <c r="BF20" s="87">
        <v>98.987807536760599</v>
      </c>
      <c r="BG20" s="87">
        <v>149.26326459200939</v>
      </c>
      <c r="BH20" s="87">
        <v>4.8351266050994823</v>
      </c>
      <c r="BI20" s="87">
        <v>113.20308258000433</v>
      </c>
      <c r="BJ20" s="87">
        <v>35.567998844063794</v>
      </c>
      <c r="BK20" s="87">
        <v>150.84325886835455</v>
      </c>
      <c r="BL20" s="87">
        <v>98.987807536760599</v>
      </c>
      <c r="BM20" s="87">
        <v>11.216901578193925</v>
      </c>
      <c r="BN20" s="87">
        <v>4.8351266050994823</v>
      </c>
      <c r="BO20" s="87">
        <v>9.9298831289245921</v>
      </c>
      <c r="BP20" s="87">
        <v>35.567998844063794</v>
      </c>
      <c r="BQ20" s="87"/>
      <c r="BR20" s="87">
        <v>6.1974676712326948</v>
      </c>
      <c r="BS20" s="87">
        <v>99.786116026113376</v>
      </c>
      <c r="BT20" s="87">
        <v>149.89759510099415</v>
      </c>
      <c r="BU20" s="87">
        <v>1.1847105015584998</v>
      </c>
      <c r="BV20" s="87">
        <v>114.65827231912272</v>
      </c>
      <c r="BW20" s="87">
        <v>99.733724736518383</v>
      </c>
      <c r="BX20" s="87">
        <v>148.51599074858737</v>
      </c>
      <c r="BY20" s="87">
        <v>99.786116026113376</v>
      </c>
      <c r="BZ20" s="87">
        <v>11.909742933959532</v>
      </c>
      <c r="CA20" s="87">
        <v>1.1847105015584998</v>
      </c>
      <c r="CB20" s="87">
        <v>5.7722307675664553</v>
      </c>
      <c r="CC20" s="87">
        <v>99.733724736518383</v>
      </c>
      <c r="CD20" s="87"/>
    </row>
    <row r="21" spans="1:82" x14ac:dyDescent="0.25">
      <c r="A21" s="86">
        <v>17</v>
      </c>
      <c r="B21" s="87">
        <v>6.3638264681601315</v>
      </c>
      <c r="C21" s="87">
        <v>100.48634144401227</v>
      </c>
      <c r="D21" s="87">
        <v>148.63271944968835</v>
      </c>
      <c r="E21" s="87">
        <v>6.7446323408372546</v>
      </c>
      <c r="F21" s="87">
        <v>111.90369630418087</v>
      </c>
      <c r="G21" s="87">
        <v>34.329805558620372</v>
      </c>
      <c r="H21" s="87">
        <v>150.45599176949054</v>
      </c>
      <c r="I21" s="87">
        <v>100.48634144401227</v>
      </c>
      <c r="J21" s="87">
        <v>10.338361689850593</v>
      </c>
      <c r="K21" s="87">
        <v>6.7446323408372546</v>
      </c>
      <c r="L21" s="87">
        <v>7.2924450874566302</v>
      </c>
      <c r="M21" s="87">
        <v>34.329805558620372</v>
      </c>
      <c r="N21" s="87"/>
      <c r="O21" s="87">
        <v>5.0690188439298298</v>
      </c>
      <c r="P21" s="87">
        <v>12.504084207111131</v>
      </c>
      <c r="Q21" s="87">
        <v>139.59659130544892</v>
      </c>
      <c r="R21" s="87">
        <v>7.0523801643358484</v>
      </c>
      <c r="S21" s="87">
        <v>112.08685839826373</v>
      </c>
      <c r="T21" s="87">
        <v>34.380592192559632</v>
      </c>
      <c r="U21" s="87">
        <v>147.82035619489545</v>
      </c>
      <c r="V21" s="87">
        <v>12.504084207111131</v>
      </c>
      <c r="W21" s="87">
        <v>13.525607899886687</v>
      </c>
      <c r="X21" s="87">
        <v>7.0523801643358484</v>
      </c>
      <c r="Y21" s="87">
        <v>12.29055077936151</v>
      </c>
      <c r="Z21" s="87">
        <v>34.380592192559632</v>
      </c>
      <c r="AA21" s="87"/>
      <c r="AB21" s="86">
        <v>17</v>
      </c>
      <c r="AC21" s="87">
        <v>6.928609275025253</v>
      </c>
      <c r="AD21" s="87">
        <v>99.725174888682588</v>
      </c>
      <c r="AE21" s="87">
        <v>146.15556392203285</v>
      </c>
      <c r="AF21" s="87">
        <v>5.2637838959979621</v>
      </c>
      <c r="AG21" s="87">
        <v>112.41373746566347</v>
      </c>
      <c r="AH21" s="87">
        <v>33.878497039631291</v>
      </c>
      <c r="AI21" s="87">
        <v>147.20276646994634</v>
      </c>
      <c r="AJ21" s="87">
        <v>99.725174888682588</v>
      </c>
      <c r="AK21" s="87">
        <v>14.202883079912553</v>
      </c>
      <c r="AL21" s="87">
        <v>5.2637838959979621</v>
      </c>
      <c r="AM21" s="87">
        <v>8.5108776780079172</v>
      </c>
      <c r="AN21" s="87">
        <v>33.878497039631291</v>
      </c>
      <c r="AO21" s="87"/>
      <c r="AP21" s="86">
        <v>17</v>
      </c>
      <c r="AQ21" s="87">
        <v>5.5243221776440103</v>
      </c>
      <c r="AR21" s="87">
        <v>99.522976553787117</v>
      </c>
      <c r="AS21" s="87">
        <v>142.83918494966809</v>
      </c>
      <c r="AT21" s="87">
        <v>77.009000355107617</v>
      </c>
      <c r="AU21" s="87">
        <v>109.74328626868362</v>
      </c>
      <c r="AV21" s="87">
        <v>34.825659652816768</v>
      </c>
      <c r="AW21" s="87">
        <v>143.18342437485143</v>
      </c>
      <c r="AX21" s="87">
        <v>99.522976553787117</v>
      </c>
      <c r="AY21" s="87">
        <v>11.66484450880823</v>
      </c>
      <c r="AZ21" s="87">
        <v>77.009000355107617</v>
      </c>
      <c r="BA21" s="87">
        <v>3.5514488537259563</v>
      </c>
      <c r="BB21" s="87">
        <v>34.825659652816768</v>
      </c>
      <c r="BC21" s="87"/>
      <c r="BD21" s="86">
        <v>17</v>
      </c>
      <c r="BE21" s="87">
        <v>5.4569009405961966</v>
      </c>
      <c r="BF21" s="87">
        <v>100.11373596469683</v>
      </c>
      <c r="BG21" s="87">
        <v>147.45315577709744</v>
      </c>
      <c r="BH21" s="87">
        <v>7.2080754805362908</v>
      </c>
      <c r="BI21" s="87">
        <v>114.42159126018231</v>
      </c>
      <c r="BJ21" s="87">
        <v>33.608394700093221</v>
      </c>
      <c r="BK21" s="87">
        <v>148.66267989085858</v>
      </c>
      <c r="BL21" s="87">
        <v>100.11373596469683</v>
      </c>
      <c r="BM21" s="87">
        <v>11.334739391737054</v>
      </c>
      <c r="BN21" s="87">
        <v>7.2080754805362908</v>
      </c>
      <c r="BO21" s="87">
        <v>9.7981772436006924</v>
      </c>
      <c r="BP21" s="87">
        <v>33.608394700093221</v>
      </c>
      <c r="BQ21" s="87"/>
      <c r="BR21" s="87">
        <v>5.5862123834251527</v>
      </c>
      <c r="BS21" s="87">
        <v>100.02407239416831</v>
      </c>
      <c r="BT21" s="87">
        <v>148.12406706876348</v>
      </c>
      <c r="BU21" s="87">
        <v>1.9191515627485001</v>
      </c>
      <c r="BV21" s="87">
        <v>114.21188104201427</v>
      </c>
      <c r="BW21" s="87">
        <v>99.967663431047384</v>
      </c>
      <c r="BX21" s="87">
        <v>148.39722398057722</v>
      </c>
      <c r="BY21" s="87">
        <v>100.02407239416831</v>
      </c>
      <c r="BZ21" s="87">
        <v>9.6765013830417548</v>
      </c>
      <c r="CA21" s="87">
        <v>1.9191515627485001</v>
      </c>
      <c r="CB21" s="87">
        <v>9.3548642188351181</v>
      </c>
      <c r="CC21" s="87">
        <v>99.967663431047384</v>
      </c>
      <c r="CD21" s="87"/>
    </row>
    <row r="22" spans="1:82" x14ac:dyDescent="0.25">
      <c r="A22" s="86">
        <v>18</v>
      </c>
      <c r="B22" s="87">
        <v>5.5470256478587325</v>
      </c>
      <c r="C22" s="87">
        <v>99.888866145771928</v>
      </c>
      <c r="D22" s="87">
        <v>146.96642881260374</v>
      </c>
      <c r="E22" s="87">
        <v>5.5535740019104596</v>
      </c>
      <c r="F22" s="87">
        <v>113.14802480653279</v>
      </c>
      <c r="G22" s="87">
        <v>35.316252504449338</v>
      </c>
      <c r="H22" s="87">
        <v>150.02699522759295</v>
      </c>
      <c r="I22" s="87">
        <v>99.888866145771928</v>
      </c>
      <c r="J22" s="87">
        <v>11.900419235585929</v>
      </c>
      <c r="K22" s="87">
        <v>5.5535740019104596</v>
      </c>
      <c r="L22" s="87">
        <v>9.8866575375493539</v>
      </c>
      <c r="M22" s="87">
        <v>35.316252504449338</v>
      </c>
      <c r="N22" s="87"/>
      <c r="O22" s="87">
        <v>6.1058331690702623</v>
      </c>
      <c r="P22" s="87">
        <v>12.026416976067962</v>
      </c>
      <c r="Q22" s="87">
        <v>141.8614909206434</v>
      </c>
      <c r="R22" s="87">
        <v>5.2485161583064013</v>
      </c>
      <c r="S22" s="87">
        <v>111.06304413276645</v>
      </c>
      <c r="T22" s="87">
        <v>34.760451360668107</v>
      </c>
      <c r="U22" s="87">
        <v>146.45887167015954</v>
      </c>
      <c r="V22" s="87">
        <v>12.026416976067962</v>
      </c>
      <c r="W22" s="87">
        <v>8.3826519297925941</v>
      </c>
      <c r="X22" s="87">
        <v>5.2485161583064013</v>
      </c>
      <c r="Y22" s="87">
        <v>10.53916817127006</v>
      </c>
      <c r="Z22" s="87">
        <v>34.760451360668107</v>
      </c>
      <c r="AA22" s="87"/>
      <c r="AB22" s="86">
        <v>18</v>
      </c>
      <c r="AC22" s="87">
        <v>5.9234744772875425</v>
      </c>
      <c r="AD22" s="87">
        <v>98.593399721114707</v>
      </c>
      <c r="AE22" s="87">
        <v>148.50389425517972</v>
      </c>
      <c r="AF22" s="87">
        <v>6.930171476511604</v>
      </c>
      <c r="AG22" s="87">
        <v>113.30037617894369</v>
      </c>
      <c r="AH22" s="87">
        <v>35.358454019710365</v>
      </c>
      <c r="AI22" s="87">
        <v>150.41331447200238</v>
      </c>
      <c r="AJ22" s="87">
        <v>98.593399721114707</v>
      </c>
      <c r="AK22" s="87">
        <v>14.02208565836948</v>
      </c>
      <c r="AL22" s="87">
        <v>6.930171476511604</v>
      </c>
      <c r="AM22" s="87">
        <v>12.455533099652657</v>
      </c>
      <c r="AN22" s="87">
        <v>35.358454019710365</v>
      </c>
      <c r="AO22" s="87"/>
      <c r="AP22" s="86">
        <v>18</v>
      </c>
      <c r="AQ22" s="87">
        <v>5.436217230099194</v>
      </c>
      <c r="AR22" s="87">
        <v>99.480276781620915</v>
      </c>
      <c r="AS22" s="87">
        <v>142.98374008116147</v>
      </c>
      <c r="AT22" s="87">
        <v>77.420782008907182</v>
      </c>
      <c r="AU22" s="87">
        <v>113.45190824759635</v>
      </c>
      <c r="AV22" s="87">
        <v>34.058838259716026</v>
      </c>
      <c r="AW22" s="87">
        <v>140.76386122134747</v>
      </c>
      <c r="AX22" s="87">
        <v>99.480276781620915</v>
      </c>
      <c r="AY22" s="87">
        <v>8.1219694833059286</v>
      </c>
      <c r="AZ22" s="87">
        <v>77.420782008907182</v>
      </c>
      <c r="BA22" s="87">
        <v>2.531684441944642</v>
      </c>
      <c r="BB22" s="87">
        <v>34.058838259716026</v>
      </c>
      <c r="BC22" s="87"/>
      <c r="BD22" s="86">
        <v>18</v>
      </c>
      <c r="BE22" s="87">
        <v>5.5021419397961093</v>
      </c>
      <c r="BF22" s="87">
        <v>99.529706235582466</v>
      </c>
      <c r="BG22" s="87">
        <v>148.04458928652966</v>
      </c>
      <c r="BH22" s="87">
        <v>6.0713571462470961</v>
      </c>
      <c r="BI22" s="87">
        <v>114.40869475093287</v>
      </c>
      <c r="BJ22" s="87">
        <v>33.973620314809359</v>
      </c>
      <c r="BK22" s="87">
        <v>145.41547174837987</v>
      </c>
      <c r="BL22" s="87">
        <v>99.529706235582466</v>
      </c>
      <c r="BM22" s="87">
        <v>11.020581204720951</v>
      </c>
      <c r="BN22" s="87">
        <v>6.0713571462470961</v>
      </c>
      <c r="BO22" s="87">
        <v>8.9959656906239989</v>
      </c>
      <c r="BP22" s="87">
        <v>33.973620314809359</v>
      </c>
      <c r="BQ22" s="87"/>
      <c r="BR22" s="87">
        <v>5.0896204912233465</v>
      </c>
      <c r="BS22" s="87">
        <v>100.2372917322399</v>
      </c>
      <c r="BT22" s="87">
        <v>149.58475908028225</v>
      </c>
      <c r="BU22" s="87">
        <v>1.6903776928477168</v>
      </c>
      <c r="BV22" s="87">
        <v>111.56453815867042</v>
      </c>
      <c r="BW22" s="87">
        <v>99.31166133926807</v>
      </c>
      <c r="BX22" s="87">
        <v>151.09120540405493</v>
      </c>
      <c r="BY22" s="87">
        <v>100.2372917322399</v>
      </c>
      <c r="BZ22" s="87">
        <v>12.003187652166691</v>
      </c>
      <c r="CA22" s="87">
        <v>1.6903776928477168</v>
      </c>
      <c r="CB22" s="87">
        <v>11.40524706008434</v>
      </c>
      <c r="CC22" s="87">
        <v>99.31166133926807</v>
      </c>
      <c r="CD22" s="87"/>
    </row>
    <row r="23" spans="1:82" x14ac:dyDescent="0.25">
      <c r="A23" s="86">
        <v>19</v>
      </c>
      <c r="B23" s="87">
        <v>5.8941184124933219</v>
      </c>
      <c r="C23" s="87">
        <v>99.607108153603889</v>
      </c>
      <c r="D23" s="87">
        <v>149.6490242089242</v>
      </c>
      <c r="E23" s="87">
        <v>6.1768141781850083</v>
      </c>
      <c r="F23" s="87">
        <v>113.9830610822733</v>
      </c>
      <c r="G23" s="87">
        <v>33.771953554357879</v>
      </c>
      <c r="H23" s="87">
        <v>149.97039134259074</v>
      </c>
      <c r="I23" s="87">
        <v>99.607108153603889</v>
      </c>
      <c r="J23" s="87">
        <v>15.900271071907571</v>
      </c>
      <c r="K23" s="87">
        <v>6.1768141781850083</v>
      </c>
      <c r="L23" s="87">
        <v>13.196897167637596</v>
      </c>
      <c r="M23" s="87">
        <v>33.771953554357879</v>
      </c>
      <c r="N23" s="87"/>
      <c r="O23" s="87">
        <v>4.9828973873954432</v>
      </c>
      <c r="P23" s="87">
        <v>10.648189542067932</v>
      </c>
      <c r="Q23" s="87">
        <v>141.39562394243822</v>
      </c>
      <c r="R23" s="87">
        <v>6.1496153923629988</v>
      </c>
      <c r="S23" s="87">
        <v>113.43610954512965</v>
      </c>
      <c r="T23" s="87">
        <v>34.223592513430198</v>
      </c>
      <c r="U23" s="87">
        <v>147.83131208662812</v>
      </c>
      <c r="V23" s="87">
        <v>10.648189542067932</v>
      </c>
      <c r="W23" s="87">
        <v>12.81511671776644</v>
      </c>
      <c r="X23" s="87">
        <v>6.1496153923629988</v>
      </c>
      <c r="Y23" s="87">
        <v>11.331628666601476</v>
      </c>
      <c r="Z23" s="87">
        <v>34.223592513430198</v>
      </c>
      <c r="AA23" s="87"/>
      <c r="AB23" s="86">
        <v>19</v>
      </c>
      <c r="AC23" s="87">
        <v>7.0793014855850203</v>
      </c>
      <c r="AD23" s="87">
        <v>99.050964521700948</v>
      </c>
      <c r="AE23" s="87">
        <v>148.02072247274324</v>
      </c>
      <c r="AF23" s="87">
        <v>5.8527257858002075</v>
      </c>
      <c r="AG23" s="87">
        <v>112.79875952330706</v>
      </c>
      <c r="AH23" s="87">
        <v>33.704292990204763</v>
      </c>
      <c r="AI23" s="87">
        <v>150.05954177020408</v>
      </c>
      <c r="AJ23" s="87">
        <v>99.050964521700948</v>
      </c>
      <c r="AK23" s="87">
        <v>12.947062123135661</v>
      </c>
      <c r="AL23" s="87">
        <v>5.8527257858002075</v>
      </c>
      <c r="AM23" s="87">
        <v>4.6316588318506877</v>
      </c>
      <c r="AN23" s="87">
        <v>33.704292990204763</v>
      </c>
      <c r="AO23" s="87"/>
      <c r="AP23" s="86">
        <v>19</v>
      </c>
      <c r="AQ23" s="87">
        <v>6.0867636975293271</v>
      </c>
      <c r="AR23" s="87">
        <v>99.518986395712531</v>
      </c>
      <c r="AS23" s="87">
        <v>142.00552759518166</v>
      </c>
      <c r="AT23" s="87">
        <v>78.333525434689619</v>
      </c>
      <c r="AU23" s="87">
        <v>114.35461299837911</v>
      </c>
      <c r="AV23" s="87">
        <v>35.171500689456835</v>
      </c>
      <c r="AW23" s="87">
        <v>149.46614365717716</v>
      </c>
      <c r="AX23" s="87">
        <v>99.518986395712531</v>
      </c>
      <c r="AY23" s="87">
        <v>8.5120695126604886</v>
      </c>
      <c r="AZ23" s="87">
        <v>78.333525434689619</v>
      </c>
      <c r="BA23" s="87">
        <v>1.9893579615744694</v>
      </c>
      <c r="BB23" s="87">
        <v>35.171500689456835</v>
      </c>
      <c r="BC23" s="87"/>
      <c r="BD23" s="86">
        <v>19</v>
      </c>
      <c r="BE23" s="87">
        <v>6.1479508815514494</v>
      </c>
      <c r="BF23" s="87">
        <v>99.373973564816268</v>
      </c>
      <c r="BG23" s="87">
        <v>148.68528733806136</v>
      </c>
      <c r="BH23" s="87">
        <v>7.3627915722927613</v>
      </c>
      <c r="BI23" s="87">
        <v>112.1619671303758</v>
      </c>
      <c r="BJ23" s="87">
        <v>32.144169303674573</v>
      </c>
      <c r="BK23" s="87">
        <v>150.45387295417774</v>
      </c>
      <c r="BL23" s="87">
        <v>99.373973564816268</v>
      </c>
      <c r="BM23" s="87">
        <v>10.845344073581213</v>
      </c>
      <c r="BN23" s="87">
        <v>7.3627915722927613</v>
      </c>
      <c r="BO23" s="87">
        <v>7.1854306390496472</v>
      </c>
      <c r="BP23" s="87">
        <v>32.144169303674573</v>
      </c>
      <c r="BQ23" s="87"/>
      <c r="BR23" s="87">
        <v>6.0068060088051034</v>
      </c>
      <c r="BS23" s="87">
        <v>99.593072242162179</v>
      </c>
      <c r="BT23" s="87">
        <v>148.04388472342006</v>
      </c>
      <c r="BU23" s="87">
        <v>0.96192760191828008</v>
      </c>
      <c r="BV23" s="87">
        <v>113.45626096183906</v>
      </c>
      <c r="BW23" s="87">
        <v>99.346281451032297</v>
      </c>
      <c r="BX23" s="87">
        <v>151.53620140310161</v>
      </c>
      <c r="BY23" s="87">
        <v>99.593072242162179</v>
      </c>
      <c r="BZ23" s="87">
        <v>11.616189397778157</v>
      </c>
      <c r="CA23" s="87">
        <v>0.96192760191828008</v>
      </c>
      <c r="CB23" s="87">
        <v>11.225287370169969</v>
      </c>
      <c r="CC23" s="87">
        <v>99.346281451032297</v>
      </c>
      <c r="CD23" s="87"/>
    </row>
    <row r="24" spans="1:82" x14ac:dyDescent="0.25">
      <c r="A24" s="86">
        <v>20</v>
      </c>
      <c r="B24" s="87">
        <v>6.5334089853824668</v>
      </c>
      <c r="C24" s="87">
        <v>100.03922525389294</v>
      </c>
      <c r="D24" s="87">
        <v>148.15222717409409</v>
      </c>
      <c r="E24" s="87">
        <v>6.4582936080984155</v>
      </c>
      <c r="F24" s="87">
        <v>115.32986663480651</v>
      </c>
      <c r="G24" s="87">
        <v>34.37748990416096</v>
      </c>
      <c r="H24" s="87">
        <v>147.17962119406187</v>
      </c>
      <c r="I24" s="87">
        <v>100.03922525389294</v>
      </c>
      <c r="J24" s="87">
        <v>11.416432482263728</v>
      </c>
      <c r="K24" s="87">
        <v>6.4582936080984155</v>
      </c>
      <c r="L24" s="87">
        <v>14.089012353949437</v>
      </c>
      <c r="M24" s="87">
        <v>34.37748990416096</v>
      </c>
      <c r="N24" s="87"/>
      <c r="O24" s="87">
        <v>6.5945812238458865</v>
      </c>
      <c r="P24" s="87">
        <v>10.095864357518817</v>
      </c>
      <c r="Q24" s="87">
        <v>143.0749235548665</v>
      </c>
      <c r="R24" s="87">
        <v>6.0000712348611787</v>
      </c>
      <c r="S24" s="87">
        <v>114.8749056221084</v>
      </c>
      <c r="T24" s="87">
        <v>34.048969260207677</v>
      </c>
      <c r="U24" s="87">
        <v>141.81554465351277</v>
      </c>
      <c r="V24" s="87">
        <v>10.095864357518817</v>
      </c>
      <c r="W24" s="87">
        <v>8.6808830690523973</v>
      </c>
      <c r="X24" s="87">
        <v>6.0000712348611787</v>
      </c>
      <c r="Y24" s="87">
        <v>7.8082650219565366</v>
      </c>
      <c r="Z24" s="87">
        <v>34.048969260207677</v>
      </c>
      <c r="AA24" s="87"/>
      <c r="AB24" s="86">
        <v>20</v>
      </c>
      <c r="AC24" s="87">
        <v>5.1389712061999173</v>
      </c>
      <c r="AD24" s="87">
        <v>99.740520655294546</v>
      </c>
      <c r="AE24" s="87">
        <v>149.70463758969439</v>
      </c>
      <c r="AF24" s="87">
        <v>6.1169321876667349</v>
      </c>
      <c r="AG24" s="87">
        <v>114.57707814106887</v>
      </c>
      <c r="AH24" s="87">
        <v>34.505496116882007</v>
      </c>
      <c r="AI24" s="87">
        <v>150.24394416256078</v>
      </c>
      <c r="AJ24" s="87">
        <v>99.740520655294546</v>
      </c>
      <c r="AK24" s="87">
        <v>11.522524538470863</v>
      </c>
      <c r="AL24" s="87">
        <v>6.1169321876667349</v>
      </c>
      <c r="AM24" s="87">
        <v>9.25602883955926</v>
      </c>
      <c r="AN24" s="87">
        <v>34.505496116882007</v>
      </c>
      <c r="AO24" s="87"/>
      <c r="AP24" s="86">
        <v>20</v>
      </c>
      <c r="AQ24" s="87">
        <v>5.3967324710292059</v>
      </c>
      <c r="AR24" s="87">
        <v>100.03514199322061</v>
      </c>
      <c r="AS24" s="87">
        <v>141.67776832381529</v>
      </c>
      <c r="AT24" s="87">
        <v>76.512816506932666</v>
      </c>
      <c r="AU24" s="87">
        <v>111.14843820094974</v>
      </c>
      <c r="AV24" s="87">
        <v>33.664637435001367</v>
      </c>
      <c r="AW24" s="87">
        <v>144.5852783980331</v>
      </c>
      <c r="AX24" s="87">
        <v>100.03514199322061</v>
      </c>
      <c r="AY24" s="87">
        <v>10.483073137437785</v>
      </c>
      <c r="AZ24" s="87">
        <v>76.512816506932666</v>
      </c>
      <c r="BA24" s="87">
        <v>2.0869155013973346</v>
      </c>
      <c r="BB24" s="87">
        <v>33.664637435001367</v>
      </c>
      <c r="BC24" s="87"/>
      <c r="BD24" s="86">
        <v>20</v>
      </c>
      <c r="BE24" s="87">
        <v>5.5258408216571109</v>
      </c>
      <c r="BF24" s="87">
        <v>99.211570157930538</v>
      </c>
      <c r="BG24" s="87">
        <v>150.87770075299593</v>
      </c>
      <c r="BH24" s="87">
        <v>7.0577638141229526</v>
      </c>
      <c r="BI24" s="87">
        <v>115.29709281721759</v>
      </c>
      <c r="BJ24" s="87">
        <v>35.400477427028918</v>
      </c>
      <c r="BK24" s="87">
        <v>148.77673482043329</v>
      </c>
      <c r="BL24" s="87">
        <v>99.211570157930538</v>
      </c>
      <c r="BM24" s="87">
        <v>11.429742075896153</v>
      </c>
      <c r="BN24" s="87">
        <v>7.0577638141229526</v>
      </c>
      <c r="BO24" s="87">
        <v>9.9854663915390525</v>
      </c>
      <c r="BP24" s="87">
        <v>35.400477427028918</v>
      </c>
      <c r="BQ24" s="87"/>
      <c r="BR24" s="87">
        <v>6.6480607414985062</v>
      </c>
      <c r="BS24" s="87">
        <v>98.797635366735349</v>
      </c>
      <c r="BT24" s="87">
        <v>147.70126450704853</v>
      </c>
      <c r="BU24" s="87">
        <v>0.45056082370518857</v>
      </c>
      <c r="BV24" s="87">
        <v>115.22308536306019</v>
      </c>
      <c r="BW24" s="87">
        <v>100.10756061841258</v>
      </c>
      <c r="BX24" s="87">
        <v>149.903844914601</v>
      </c>
      <c r="BY24" s="87">
        <v>98.797635366735349</v>
      </c>
      <c r="BZ24" s="87">
        <v>9.7226349748329497</v>
      </c>
      <c r="CA24" s="87">
        <v>0.45056082370518857</v>
      </c>
      <c r="CB24" s="87">
        <v>7.6161255167958908</v>
      </c>
      <c r="CC24" s="87">
        <v>100.10756061841258</v>
      </c>
      <c r="CD24" s="87"/>
    </row>
    <row r="25" spans="1:82" x14ac:dyDescent="0.25">
      <c r="A25" s="86">
        <v>21</v>
      </c>
      <c r="B25" s="87">
        <v>5.9083245125006485</v>
      </c>
      <c r="C25" s="87">
        <v>100.41163574668352</v>
      </c>
      <c r="D25" s="87">
        <v>147.8072586556423</v>
      </c>
      <c r="E25" s="87">
        <v>5.7283415421726191</v>
      </c>
      <c r="F25" s="87">
        <v>113.49950613634647</v>
      </c>
      <c r="G25" s="87">
        <v>31.773520910797508</v>
      </c>
      <c r="H25" s="87">
        <v>148.93093315419605</v>
      </c>
      <c r="I25" s="87">
        <v>100.41163574668352</v>
      </c>
      <c r="J25" s="87">
        <v>11.330241403459294</v>
      </c>
      <c r="K25" s="87">
        <v>5.7283415421726191</v>
      </c>
      <c r="L25" s="87">
        <v>13.886382972660531</v>
      </c>
      <c r="M25" s="87">
        <v>31.773520910797508</v>
      </c>
      <c r="N25" s="87"/>
      <c r="O25" s="87">
        <v>4.647346298539885</v>
      </c>
      <c r="P25" s="87">
        <v>12.665399584732112</v>
      </c>
      <c r="Q25" s="87">
        <v>141.86204564202635</v>
      </c>
      <c r="R25" s="87">
        <v>5.6972602675295843</v>
      </c>
      <c r="S25" s="87">
        <v>113.05736047780688</v>
      </c>
      <c r="T25" s="87">
        <v>33.793987049633138</v>
      </c>
      <c r="U25" s="87">
        <v>146.45365399944356</v>
      </c>
      <c r="V25" s="87">
        <v>12.665399584732112</v>
      </c>
      <c r="W25" s="87">
        <v>11.607186749369749</v>
      </c>
      <c r="X25" s="87">
        <v>5.6972602675295843</v>
      </c>
      <c r="Y25" s="87">
        <v>5.5330622849950482</v>
      </c>
      <c r="Z25" s="87">
        <v>33.793987049633138</v>
      </c>
      <c r="AA25" s="87"/>
      <c r="AB25" s="86">
        <v>21</v>
      </c>
      <c r="AC25" s="87">
        <v>6.7117779948341907</v>
      </c>
      <c r="AD25" s="87">
        <v>99.277486856966902</v>
      </c>
      <c r="AE25" s="87">
        <v>148.81268302405709</v>
      </c>
      <c r="AF25" s="87">
        <v>5.0546952388483453</v>
      </c>
      <c r="AG25" s="87">
        <v>114.70544934096426</v>
      </c>
      <c r="AH25" s="87">
        <v>32.803748219993025</v>
      </c>
      <c r="AI25" s="87">
        <v>148.3834909829169</v>
      </c>
      <c r="AJ25" s="87">
        <v>99.277486856966902</v>
      </c>
      <c r="AK25" s="87">
        <v>11.882270079808841</v>
      </c>
      <c r="AL25" s="87">
        <v>5.0546952388483453</v>
      </c>
      <c r="AM25" s="87">
        <v>7.7623557962884329</v>
      </c>
      <c r="AN25" s="87">
        <v>32.803748219993025</v>
      </c>
      <c r="AO25" s="87"/>
      <c r="AP25" s="86">
        <v>21</v>
      </c>
      <c r="AQ25" s="87">
        <v>6.3034957669059519</v>
      </c>
      <c r="AR25" s="87">
        <v>99.699063305762351</v>
      </c>
      <c r="AS25" s="87">
        <v>140.61269910660457</v>
      </c>
      <c r="AT25" s="87">
        <v>76.566568028476624</v>
      </c>
      <c r="AU25" s="87">
        <v>110.70101762039867</v>
      </c>
      <c r="AV25" s="87">
        <v>35.585682485278809</v>
      </c>
      <c r="AW25" s="87">
        <v>145.13764808052389</v>
      </c>
      <c r="AX25" s="87">
        <v>99.699063305762351</v>
      </c>
      <c r="AY25" s="87">
        <v>10.324713093059561</v>
      </c>
      <c r="AZ25" s="87">
        <v>76.566568028476624</v>
      </c>
      <c r="BA25" s="87">
        <v>0.78398913709349349</v>
      </c>
      <c r="BB25" s="87">
        <v>35.585682485278809</v>
      </c>
      <c r="BC25" s="87"/>
      <c r="BD25" s="86">
        <v>21</v>
      </c>
      <c r="BE25" s="87">
        <v>5.5168681608259877</v>
      </c>
      <c r="BF25" s="87">
        <v>100.08513445635799</v>
      </c>
      <c r="BG25" s="87">
        <v>146.98793428041307</v>
      </c>
      <c r="BH25" s="87">
        <v>5.8360605092803066</v>
      </c>
      <c r="BI25" s="87">
        <v>112.82013670522772</v>
      </c>
      <c r="BJ25" s="87">
        <v>34.764417852737573</v>
      </c>
      <c r="BK25" s="87">
        <v>147.94289890972581</v>
      </c>
      <c r="BL25" s="87">
        <v>100.08513445635799</v>
      </c>
      <c r="BM25" s="87">
        <v>13.803954926273938</v>
      </c>
      <c r="BN25" s="87">
        <v>5.8360605092803066</v>
      </c>
      <c r="BO25" s="87">
        <v>11.637130947668208</v>
      </c>
      <c r="BP25" s="87">
        <v>34.764417852737573</v>
      </c>
      <c r="BQ25" s="87"/>
      <c r="BR25" s="87">
        <v>5.5755135839700163</v>
      </c>
      <c r="BS25" s="87">
        <v>99.682335457606854</v>
      </c>
      <c r="BT25" s="87">
        <v>150.35944587576847</v>
      </c>
      <c r="BU25" s="87">
        <v>0.48340028184080208</v>
      </c>
      <c r="BV25" s="87">
        <v>113.52176239724395</v>
      </c>
      <c r="BW25" s="87">
        <v>99.661672487974059</v>
      </c>
      <c r="BX25" s="87">
        <v>151.33306246548801</v>
      </c>
      <c r="BY25" s="87">
        <v>99.682335457606854</v>
      </c>
      <c r="BZ25" s="87">
        <v>9.9747491199163179</v>
      </c>
      <c r="CA25" s="87">
        <v>0.48340028184080208</v>
      </c>
      <c r="CB25" s="87">
        <v>9.9668245498618599</v>
      </c>
      <c r="CC25" s="87">
        <v>99.661672487974059</v>
      </c>
      <c r="CD25" s="87"/>
    </row>
    <row r="26" spans="1:82" x14ac:dyDescent="0.25">
      <c r="A26" s="86">
        <v>22</v>
      </c>
      <c r="B26" s="87">
        <v>6.7403142992020335</v>
      </c>
      <c r="C26" s="87">
        <v>99.128402240397577</v>
      </c>
      <c r="D26" s="87">
        <v>148.73927469577768</v>
      </c>
      <c r="E26" s="87">
        <v>6.6672821303185259</v>
      </c>
      <c r="F26" s="87">
        <v>112.56825857665112</v>
      </c>
      <c r="G26" s="87">
        <v>34.516273038476704</v>
      </c>
      <c r="H26" s="87">
        <v>150.27070369265203</v>
      </c>
      <c r="I26" s="87">
        <v>99.128402240397577</v>
      </c>
      <c r="J26" s="87">
        <v>13.874773360388712</v>
      </c>
      <c r="K26" s="87">
        <v>6.6672821303185259</v>
      </c>
      <c r="L26" s="87">
        <v>9.971349848169627</v>
      </c>
      <c r="M26" s="87">
        <v>34.516273038476704</v>
      </c>
      <c r="N26" s="87"/>
      <c r="O26" s="87">
        <v>6.6313719039080539</v>
      </c>
      <c r="P26" s="87">
        <v>9.9294078411829823</v>
      </c>
      <c r="Q26" s="87">
        <v>143.26126704402691</v>
      </c>
      <c r="R26" s="87">
        <v>6.6978806489245697</v>
      </c>
      <c r="S26" s="87">
        <v>113.53297028554165</v>
      </c>
      <c r="T26" s="87">
        <v>35.91296797904603</v>
      </c>
      <c r="U26" s="87">
        <v>144.07261033633822</v>
      </c>
      <c r="V26" s="87">
        <v>9.9294078411829823</v>
      </c>
      <c r="W26" s="87">
        <v>11.680998763478676</v>
      </c>
      <c r="X26" s="87">
        <v>6.6978806489245697</v>
      </c>
      <c r="Y26" s="87">
        <v>9.6286070559275512</v>
      </c>
      <c r="Z26" s="87">
        <v>35.91296797904603</v>
      </c>
      <c r="AA26" s="87"/>
      <c r="AB26" s="86">
        <v>22</v>
      </c>
      <c r="AC26" s="87">
        <v>5.7350087863802246</v>
      </c>
      <c r="AD26" s="87">
        <v>98.860406303685465</v>
      </c>
      <c r="AE26" s="87">
        <v>148.70638015198102</v>
      </c>
      <c r="AF26" s="87">
        <v>5.5314286825340009</v>
      </c>
      <c r="AG26" s="87">
        <v>114.19856180411864</v>
      </c>
      <c r="AH26" s="87">
        <v>32.679814395267535</v>
      </c>
      <c r="AI26" s="87">
        <v>149.62770884683744</v>
      </c>
      <c r="AJ26" s="87">
        <v>98.860406303685465</v>
      </c>
      <c r="AK26" s="87">
        <v>11.383847827911083</v>
      </c>
      <c r="AL26" s="87">
        <v>5.5314286825340009</v>
      </c>
      <c r="AM26" s="87">
        <v>13.249596749296593</v>
      </c>
      <c r="AN26" s="87">
        <v>32.679814395267535</v>
      </c>
      <c r="AO26" s="87"/>
      <c r="AP26" s="86">
        <v>22</v>
      </c>
      <c r="AQ26" s="87">
        <v>5.9851155394519839</v>
      </c>
      <c r="AR26" s="87">
        <v>99.816792316217359</v>
      </c>
      <c r="AS26" s="87">
        <v>140.94756745829474</v>
      </c>
      <c r="AT26" s="87">
        <v>77.393465327642744</v>
      </c>
      <c r="AU26" s="87">
        <v>112.75625892239569</v>
      </c>
      <c r="AV26" s="87">
        <v>33.810049801699179</v>
      </c>
      <c r="AW26" s="87">
        <v>142.94622726503158</v>
      </c>
      <c r="AX26" s="87">
        <v>99.816792316217359</v>
      </c>
      <c r="AY26" s="87">
        <v>10.233087967861019</v>
      </c>
      <c r="AZ26" s="87">
        <v>77.393465327642744</v>
      </c>
      <c r="BA26" s="87">
        <v>3.5334559974085153</v>
      </c>
      <c r="BB26" s="87">
        <v>33.810049801699179</v>
      </c>
      <c r="BC26" s="87"/>
      <c r="BD26" s="86">
        <v>22</v>
      </c>
      <c r="BE26" s="87">
        <v>5.9269264817727949</v>
      </c>
      <c r="BF26" s="87">
        <v>99.557611587723528</v>
      </c>
      <c r="BG26" s="87">
        <v>146.35758201932356</v>
      </c>
      <c r="BH26" s="87">
        <v>5.8885058606945595</v>
      </c>
      <c r="BI26" s="87">
        <v>112.98566632419015</v>
      </c>
      <c r="BJ26" s="87">
        <v>35.341870752161633</v>
      </c>
      <c r="BK26" s="87">
        <v>150.84213443051237</v>
      </c>
      <c r="BL26" s="87">
        <v>99.557611587723528</v>
      </c>
      <c r="BM26" s="87">
        <v>13.609447065448904</v>
      </c>
      <c r="BN26" s="87">
        <v>5.8885058606945595</v>
      </c>
      <c r="BO26" s="87">
        <v>9.6807980130209561</v>
      </c>
      <c r="BP26" s="87">
        <v>35.341870752161633</v>
      </c>
      <c r="BQ26" s="87"/>
      <c r="BR26" s="87">
        <v>7.1162652450155273</v>
      </c>
      <c r="BS26" s="87">
        <v>99.397668655639478</v>
      </c>
      <c r="BT26" s="87">
        <v>147.91876697697853</v>
      </c>
      <c r="BU26" s="87">
        <v>1.1419201347304622</v>
      </c>
      <c r="BV26" s="87">
        <v>112.94950043333957</v>
      </c>
      <c r="BW26" s="87">
        <v>99.131521620535494</v>
      </c>
      <c r="BX26" s="87">
        <v>154.89352161330402</v>
      </c>
      <c r="BY26" s="87">
        <v>99.397668655639478</v>
      </c>
      <c r="BZ26" s="87">
        <v>11.558596827807941</v>
      </c>
      <c r="CA26" s="87">
        <v>1.1419201347304622</v>
      </c>
      <c r="CB26" s="87">
        <v>7.4482394625179129</v>
      </c>
      <c r="CC26" s="87">
        <v>99.131521620535494</v>
      </c>
      <c r="CD26" s="87"/>
    </row>
    <row r="27" spans="1:82" x14ac:dyDescent="0.25">
      <c r="A27" s="86">
        <v>23</v>
      </c>
      <c r="B27" s="87">
        <v>6.1611975643373071</v>
      </c>
      <c r="C27" s="87">
        <v>100.29040785950966</v>
      </c>
      <c r="D27" s="87">
        <v>147.99372351182143</v>
      </c>
      <c r="E27" s="87">
        <v>5.4025737652828507</v>
      </c>
      <c r="F27" s="87">
        <v>113.72623468594406</v>
      </c>
      <c r="G27" s="87">
        <v>34.871809809969314</v>
      </c>
      <c r="H27" s="87">
        <v>148.69014140769536</v>
      </c>
      <c r="I27" s="87">
        <v>100.29040785950966</v>
      </c>
      <c r="J27" s="87">
        <v>11.992512029543942</v>
      </c>
      <c r="K27" s="87">
        <v>5.4025737652828507</v>
      </c>
      <c r="L27" s="87">
        <v>13.594809468843721</v>
      </c>
      <c r="M27" s="87">
        <v>34.871809809969314</v>
      </c>
      <c r="N27" s="87"/>
      <c r="O27" s="87">
        <v>5.4695759021065582</v>
      </c>
      <c r="P27" s="87">
        <v>13.233653520313215</v>
      </c>
      <c r="Q27" s="87">
        <v>141.34944762089754</v>
      </c>
      <c r="R27" s="87">
        <v>5.9452609645663523</v>
      </c>
      <c r="S27" s="87">
        <v>112.59642380009674</v>
      </c>
      <c r="T27" s="87">
        <v>32.862584760644225</v>
      </c>
      <c r="U27" s="87">
        <v>147.5476929433261</v>
      </c>
      <c r="V27" s="87">
        <v>13.233653520313215</v>
      </c>
      <c r="W27" s="87">
        <v>14.660762025258403</v>
      </c>
      <c r="X27" s="87">
        <v>5.9452609645663523</v>
      </c>
      <c r="Y27" s="87">
        <v>9.6735202557085564</v>
      </c>
      <c r="Z27" s="87">
        <v>32.862584760644225</v>
      </c>
      <c r="AA27" s="87"/>
      <c r="AB27" s="86">
        <v>23</v>
      </c>
      <c r="AC27" s="87">
        <v>6.7571933579946339</v>
      </c>
      <c r="AD27" s="87">
        <v>98.821625126759955</v>
      </c>
      <c r="AE27" s="87">
        <v>148.05904491755047</v>
      </c>
      <c r="AF27" s="87">
        <v>5.2897469467262628</v>
      </c>
      <c r="AG27" s="87">
        <v>114.24010079701311</v>
      </c>
      <c r="AH27" s="87">
        <v>34.224969044835944</v>
      </c>
      <c r="AI27" s="87">
        <v>152.21189859476613</v>
      </c>
      <c r="AJ27" s="87">
        <v>98.821625126759955</v>
      </c>
      <c r="AK27" s="87">
        <v>13.715319901261646</v>
      </c>
      <c r="AL27" s="87">
        <v>5.2897469467262628</v>
      </c>
      <c r="AM27" s="87">
        <v>11.611765008659459</v>
      </c>
      <c r="AN27" s="87">
        <v>34.224969044835944</v>
      </c>
      <c r="AO27" s="87"/>
      <c r="AP27" s="86">
        <v>23</v>
      </c>
      <c r="AQ27" s="87">
        <v>7.1293401323102037</v>
      </c>
      <c r="AR27" s="87">
        <v>100.00675454700091</v>
      </c>
      <c r="AS27" s="87">
        <v>143.76948464120545</v>
      </c>
      <c r="AT27" s="87">
        <v>77.127503822141506</v>
      </c>
      <c r="AU27" s="87">
        <v>113.83250130382203</v>
      </c>
      <c r="AV27" s="87">
        <v>33.811441227245759</v>
      </c>
      <c r="AW27" s="87">
        <v>141.86051676398179</v>
      </c>
      <c r="AX27" s="87">
        <v>100.00675454700091</v>
      </c>
      <c r="AY27" s="87">
        <v>12.958124268403051</v>
      </c>
      <c r="AZ27" s="87">
        <v>77.127503822141506</v>
      </c>
      <c r="BA27" s="87">
        <v>5.6590893150256232</v>
      </c>
      <c r="BB27" s="87">
        <v>33.811441227245759</v>
      </c>
      <c r="BC27" s="87"/>
      <c r="BD27" s="86">
        <v>23</v>
      </c>
      <c r="BE27" s="87">
        <v>6.2977504570574094</v>
      </c>
      <c r="BF27" s="87">
        <v>99.618713502627173</v>
      </c>
      <c r="BG27" s="87">
        <v>147.32352016660843</v>
      </c>
      <c r="BH27" s="87">
        <v>6.52792956719518</v>
      </c>
      <c r="BI27" s="87">
        <v>114.25770188504524</v>
      </c>
      <c r="BJ27" s="87">
        <v>32.904771566059416</v>
      </c>
      <c r="BK27" s="87">
        <v>148.01743957225918</v>
      </c>
      <c r="BL27" s="87">
        <v>99.618713502627173</v>
      </c>
      <c r="BM27" s="87">
        <v>12.374641754987071</v>
      </c>
      <c r="BN27" s="87">
        <v>6.52792956719518</v>
      </c>
      <c r="BO27" s="87">
        <v>11.82856637154166</v>
      </c>
      <c r="BP27" s="87">
        <v>32.904771566059416</v>
      </c>
      <c r="BQ27" s="87"/>
      <c r="BR27" s="87">
        <v>6.2577458459989321</v>
      </c>
      <c r="BS27" s="87">
        <v>99.447144718675133</v>
      </c>
      <c r="BT27" s="87">
        <v>146.75336371183928</v>
      </c>
      <c r="BU27" s="87">
        <v>0.77255353478769528</v>
      </c>
      <c r="BV27" s="87">
        <v>113.58147946586885</v>
      </c>
      <c r="BW27" s="87">
        <v>99.614095901567751</v>
      </c>
      <c r="BX27" s="87">
        <v>149.24321754277986</v>
      </c>
      <c r="BY27" s="87">
        <v>99.447144718675133</v>
      </c>
      <c r="BZ27" s="87">
        <v>10.550084612891728</v>
      </c>
      <c r="CA27" s="87">
        <v>0.77255353478769528</v>
      </c>
      <c r="CB27" s="87">
        <v>6.8250360178258083</v>
      </c>
      <c r="CC27" s="87">
        <v>99.614095901567751</v>
      </c>
      <c r="CD27" s="87"/>
    </row>
    <row r="28" spans="1:82" x14ac:dyDescent="0.25">
      <c r="A28" s="86">
        <v>24</v>
      </c>
      <c r="B28" s="87">
        <v>5.8152983506321068</v>
      </c>
      <c r="C28" s="87">
        <v>99.292362736962914</v>
      </c>
      <c r="D28" s="87">
        <v>149.45801352878914</v>
      </c>
      <c r="E28" s="87">
        <v>5.8144671605729705</v>
      </c>
      <c r="F28" s="87">
        <v>113.93469159888096</v>
      </c>
      <c r="G28" s="87">
        <v>35.39433481837532</v>
      </c>
      <c r="H28" s="87">
        <v>148.48428206366603</v>
      </c>
      <c r="I28" s="87">
        <v>99.292362736962914</v>
      </c>
      <c r="J28" s="87">
        <v>10.446552300927589</v>
      </c>
      <c r="K28" s="87">
        <v>5.8144671605729705</v>
      </c>
      <c r="L28" s="87">
        <v>4.3211708413754568</v>
      </c>
      <c r="M28" s="87">
        <v>35.39433481837532</v>
      </c>
      <c r="N28" s="87"/>
      <c r="O28" s="87">
        <v>5.2964964242199519</v>
      </c>
      <c r="P28" s="87">
        <v>11.214690651420016</v>
      </c>
      <c r="Q28" s="87">
        <v>143.4464068159447</v>
      </c>
      <c r="R28" s="87">
        <v>5.9666766716429356</v>
      </c>
      <c r="S28" s="87">
        <v>110.06788839450134</v>
      </c>
      <c r="T28" s="87">
        <v>34.63455271439134</v>
      </c>
      <c r="U28" s="87">
        <v>148.3971204101002</v>
      </c>
      <c r="V28" s="87">
        <v>11.214690651420016</v>
      </c>
      <c r="W28" s="87">
        <v>11.614039178981535</v>
      </c>
      <c r="X28" s="87">
        <v>5.9666766716429356</v>
      </c>
      <c r="Y28" s="87">
        <v>10.554068046920193</v>
      </c>
      <c r="Z28" s="87">
        <v>34.63455271439134</v>
      </c>
      <c r="AA28" s="87"/>
      <c r="AB28" s="86">
        <v>24</v>
      </c>
      <c r="AC28" s="87">
        <v>5.8624157884011812</v>
      </c>
      <c r="AD28" s="87">
        <v>99.509137842504515</v>
      </c>
      <c r="AE28" s="87">
        <v>148.81140921793386</v>
      </c>
      <c r="AF28" s="87">
        <v>5.3968495218781305</v>
      </c>
      <c r="AG28" s="87">
        <v>112.43887001901602</v>
      </c>
      <c r="AH28" s="87">
        <v>33.43951626046762</v>
      </c>
      <c r="AI28" s="87">
        <v>150.43875250355131</v>
      </c>
      <c r="AJ28" s="87">
        <v>99.509137842504515</v>
      </c>
      <c r="AK28" s="87">
        <v>12.037434073838758</v>
      </c>
      <c r="AL28" s="87">
        <v>5.3968495218781305</v>
      </c>
      <c r="AM28" s="87">
        <v>6.4968671081163158</v>
      </c>
      <c r="AN28" s="87">
        <v>33.43951626046762</v>
      </c>
      <c r="AO28" s="87"/>
      <c r="AP28" s="86">
        <v>24</v>
      </c>
      <c r="AQ28" s="87">
        <v>6.3181293384888786</v>
      </c>
      <c r="AR28" s="87">
        <v>99.374421723755731</v>
      </c>
      <c r="AS28" s="87">
        <v>143.765237393071</v>
      </c>
      <c r="AT28" s="87">
        <v>76.60970473246239</v>
      </c>
      <c r="AU28" s="87">
        <v>111.76629645521697</v>
      </c>
      <c r="AV28" s="87">
        <v>34.571945657162566</v>
      </c>
      <c r="AW28" s="87">
        <v>141.99017142853947</v>
      </c>
      <c r="AX28" s="87">
        <v>99.374421723755731</v>
      </c>
      <c r="AY28" s="87">
        <v>14.459752973950765</v>
      </c>
      <c r="AZ28" s="87">
        <v>76.60970473246239</v>
      </c>
      <c r="BA28" s="87">
        <v>-0.16969156020807041</v>
      </c>
      <c r="BB28" s="87">
        <v>34.571945657162566</v>
      </c>
      <c r="BC28" s="87"/>
      <c r="BD28" s="86">
        <v>24</v>
      </c>
      <c r="BE28" s="87">
        <v>4.8607732730444138</v>
      </c>
      <c r="BF28" s="87">
        <v>98.936675914330422</v>
      </c>
      <c r="BG28" s="87">
        <v>149.18324453153147</v>
      </c>
      <c r="BH28" s="87">
        <v>7.1480743431842582</v>
      </c>
      <c r="BI28" s="87">
        <v>115.88115732144206</v>
      </c>
      <c r="BJ28" s="87">
        <v>34.545365547317999</v>
      </c>
      <c r="BK28" s="87">
        <v>149.52660469150118</v>
      </c>
      <c r="BL28" s="87">
        <v>98.936675914330422</v>
      </c>
      <c r="BM28" s="87">
        <v>10.450823891505518</v>
      </c>
      <c r="BN28" s="87">
        <v>7.1480743431842582</v>
      </c>
      <c r="BO28" s="87">
        <v>12.446065183686851</v>
      </c>
      <c r="BP28" s="87">
        <v>34.545365547317999</v>
      </c>
      <c r="BQ28" s="87"/>
      <c r="BR28" s="87">
        <v>6.0109374267471534</v>
      </c>
      <c r="BS28" s="87">
        <v>99.807658259987463</v>
      </c>
      <c r="BT28" s="87">
        <v>147.37282038653069</v>
      </c>
      <c r="BU28" s="87">
        <v>1.1527203256035288</v>
      </c>
      <c r="BV28" s="87">
        <v>113.02367549559928</v>
      </c>
      <c r="BW28" s="87">
        <v>99.750453391151993</v>
      </c>
      <c r="BX28" s="87">
        <v>151.59496731749869</v>
      </c>
      <c r="BY28" s="87">
        <v>99.807658259987463</v>
      </c>
      <c r="BZ28" s="87">
        <v>14.044610773496132</v>
      </c>
      <c r="CA28" s="87">
        <v>1.1527203256035288</v>
      </c>
      <c r="CB28" s="87">
        <v>9.5498168743109506</v>
      </c>
      <c r="CC28" s="87">
        <v>99.750453391151993</v>
      </c>
      <c r="CD28" s="87"/>
    </row>
    <row r="29" spans="1:82" x14ac:dyDescent="0.25">
      <c r="A29" s="86">
        <v>25</v>
      </c>
      <c r="B29" s="87">
        <v>6.0654651891588705</v>
      </c>
      <c r="C29" s="87">
        <v>98.686374508475367</v>
      </c>
      <c r="D29" s="87">
        <v>148.51195762931539</v>
      </c>
      <c r="E29" s="87">
        <v>5.7533817064764827</v>
      </c>
      <c r="F29" s="87">
        <v>113.53036621773676</v>
      </c>
      <c r="G29" s="87">
        <v>34.642915599267738</v>
      </c>
      <c r="H29" s="87">
        <v>151.13972351852743</v>
      </c>
      <c r="I29" s="87">
        <v>98.686374508475367</v>
      </c>
      <c r="J29" s="87">
        <v>10.599864463675781</v>
      </c>
      <c r="K29" s="87">
        <v>5.7533817064764827</v>
      </c>
      <c r="L29" s="87">
        <v>12.344409455831507</v>
      </c>
      <c r="M29" s="87">
        <v>34.642915599267738</v>
      </c>
      <c r="N29" s="87"/>
      <c r="O29" s="87">
        <v>5.5173016142341442</v>
      </c>
      <c r="P29" s="87">
        <v>10.48746833254935</v>
      </c>
      <c r="Q29" s="87">
        <v>141.99980160020363</v>
      </c>
      <c r="R29" s="87">
        <v>5.5691085896841397</v>
      </c>
      <c r="S29" s="87">
        <v>112.13583367614848</v>
      </c>
      <c r="T29" s="87">
        <v>33.430194450569196</v>
      </c>
      <c r="U29" s="87">
        <v>151.03157149676639</v>
      </c>
      <c r="V29" s="87">
        <v>10.48746833254935</v>
      </c>
      <c r="W29" s="87">
        <v>13.165559814815882</v>
      </c>
      <c r="X29" s="87">
        <v>5.5691085896841397</v>
      </c>
      <c r="Y29" s="87">
        <v>12.520799009943673</v>
      </c>
      <c r="Z29" s="87">
        <v>33.430194450569196</v>
      </c>
      <c r="AA29" s="87"/>
      <c r="AB29" s="86">
        <v>25</v>
      </c>
      <c r="AC29" s="87">
        <v>5.2580972929876841</v>
      </c>
      <c r="AD29" s="87">
        <v>99.39352775054995</v>
      </c>
      <c r="AE29" s="87">
        <v>148.81276798186158</v>
      </c>
      <c r="AF29" s="87">
        <v>6.4792583204560827</v>
      </c>
      <c r="AG29" s="87">
        <v>115.28036217228848</v>
      </c>
      <c r="AH29" s="87">
        <v>33.345011503121391</v>
      </c>
      <c r="AI29" s="87">
        <v>150.73661803969762</v>
      </c>
      <c r="AJ29" s="87">
        <v>99.39352775054995</v>
      </c>
      <c r="AK29" s="87">
        <v>11.399037437045472</v>
      </c>
      <c r="AL29" s="87">
        <v>6.4792583204560827</v>
      </c>
      <c r="AM29" s="87">
        <v>9.9991325888374281</v>
      </c>
      <c r="AN29" s="87">
        <v>33.345011503121391</v>
      </c>
      <c r="AO29" s="87"/>
      <c r="AP29" s="86">
        <v>25</v>
      </c>
      <c r="AQ29" s="87">
        <v>5.5449367600542079</v>
      </c>
      <c r="AR29" s="87">
        <v>100.32685981447355</v>
      </c>
      <c r="AS29" s="87">
        <v>144.72237140998203</v>
      </c>
      <c r="AT29" s="87">
        <v>76.690032258010945</v>
      </c>
      <c r="AU29" s="87">
        <v>112.51724573653235</v>
      </c>
      <c r="AV29" s="87">
        <v>34.821219308987786</v>
      </c>
      <c r="AW29" s="87">
        <v>148.57003163238193</v>
      </c>
      <c r="AX29" s="87">
        <v>100.32685981447355</v>
      </c>
      <c r="AY29" s="87">
        <v>14.15290829385766</v>
      </c>
      <c r="AZ29" s="87">
        <v>76.690032258010945</v>
      </c>
      <c r="BA29" s="87">
        <v>1.2893426467613214</v>
      </c>
      <c r="BB29" s="87">
        <v>34.821219308987786</v>
      </c>
      <c r="BC29" s="87"/>
      <c r="BD29" s="86">
        <v>25</v>
      </c>
      <c r="BE29" s="87">
        <v>5.8889428190132023</v>
      </c>
      <c r="BF29" s="87">
        <v>100.32835174677116</v>
      </c>
      <c r="BG29" s="87">
        <v>147.67179547261281</v>
      </c>
      <c r="BH29" s="87">
        <v>6.2396842575338445</v>
      </c>
      <c r="BI29" s="87">
        <v>113.80817318139998</v>
      </c>
      <c r="BJ29" s="87">
        <v>33.392628709448807</v>
      </c>
      <c r="BK29" s="87">
        <v>151.59950176633825</v>
      </c>
      <c r="BL29" s="87">
        <v>100.32835174677116</v>
      </c>
      <c r="BM29" s="87">
        <v>12.942489612745691</v>
      </c>
      <c r="BN29" s="87">
        <v>6.2396842575338445</v>
      </c>
      <c r="BO29" s="87">
        <v>9.2331155668945932</v>
      </c>
      <c r="BP29" s="87">
        <v>33.392628709448807</v>
      </c>
      <c r="BQ29" s="87"/>
      <c r="BR29" s="87">
        <v>6.0651243517724689</v>
      </c>
      <c r="BS29" s="87">
        <v>98.641204520379191</v>
      </c>
      <c r="BT29" s="87">
        <v>148.35044589668638</v>
      </c>
      <c r="BU29" s="87">
        <v>0.17345389484212437</v>
      </c>
      <c r="BV29" s="87">
        <v>112.21580618405444</v>
      </c>
      <c r="BW29" s="87">
        <v>99.115960313391213</v>
      </c>
      <c r="BX29" s="87">
        <v>149.07067685064717</v>
      </c>
      <c r="BY29" s="87">
        <v>98.641204520379191</v>
      </c>
      <c r="BZ29" s="87">
        <v>12.477654431713574</v>
      </c>
      <c r="CA29" s="87">
        <v>0.17345389484212437</v>
      </c>
      <c r="CB29" s="87">
        <v>13.179331728693697</v>
      </c>
      <c r="CC29" s="87">
        <v>99.115960313391213</v>
      </c>
      <c r="CD29" s="87"/>
    </row>
    <row r="30" spans="1:82" x14ac:dyDescent="0.25">
      <c r="A30" s="86">
        <v>26</v>
      </c>
      <c r="B30" s="87">
        <v>6.2882767916400821</v>
      </c>
      <c r="C30" s="87">
        <v>99.540536235614255</v>
      </c>
      <c r="D30" s="87">
        <v>146.36664861700629</v>
      </c>
      <c r="E30" s="87">
        <v>5.1184024355799771</v>
      </c>
      <c r="F30" s="87">
        <v>115.69699024464452</v>
      </c>
      <c r="G30" s="87">
        <v>33.68525056669224</v>
      </c>
      <c r="H30" s="87">
        <v>151.71080464077278</v>
      </c>
      <c r="I30" s="87">
        <v>99.540536235614255</v>
      </c>
      <c r="J30" s="87">
        <v>12.618901153273086</v>
      </c>
      <c r="K30" s="87">
        <v>5.1184024355799771</v>
      </c>
      <c r="L30" s="87">
        <v>9.8673111472024431</v>
      </c>
      <c r="M30" s="87">
        <v>33.68525056669224</v>
      </c>
      <c r="N30" s="87"/>
      <c r="O30" s="87">
        <v>5.7840521029280749</v>
      </c>
      <c r="P30" s="87">
        <v>12.527823158293023</v>
      </c>
      <c r="Q30" s="87">
        <v>141.4624057826839</v>
      </c>
      <c r="R30" s="87">
        <v>5.3918302613995328</v>
      </c>
      <c r="S30" s="87">
        <v>112.10740360070841</v>
      </c>
      <c r="T30" s="87">
        <v>33.981228012201974</v>
      </c>
      <c r="U30" s="87">
        <v>147.37438681910533</v>
      </c>
      <c r="V30" s="87">
        <v>12.527823158293023</v>
      </c>
      <c r="W30" s="87">
        <v>7.9216981495501404</v>
      </c>
      <c r="X30" s="87">
        <v>5.3918302613995328</v>
      </c>
      <c r="Y30" s="87">
        <v>8.2721303427485697</v>
      </c>
      <c r="Z30" s="87">
        <v>33.981228012201974</v>
      </c>
      <c r="AA30" s="87"/>
      <c r="AB30" s="86">
        <v>26</v>
      </c>
      <c r="AC30" s="87">
        <v>6.4591684311650397</v>
      </c>
      <c r="AD30" s="87">
        <v>99.443501290777277</v>
      </c>
      <c r="AE30" s="87">
        <v>148.12542779394207</v>
      </c>
      <c r="AF30" s="87">
        <v>6.7826144947703275</v>
      </c>
      <c r="AG30" s="87">
        <v>111.99439955151706</v>
      </c>
      <c r="AH30" s="87">
        <v>32.694421258720212</v>
      </c>
      <c r="AI30" s="87">
        <v>151.14650029693399</v>
      </c>
      <c r="AJ30" s="87">
        <v>99.443501290777277</v>
      </c>
      <c r="AK30" s="87">
        <v>11.87263643329659</v>
      </c>
      <c r="AL30" s="87">
        <v>6.7826144947703275</v>
      </c>
      <c r="AM30" s="87">
        <v>6.958528392699554</v>
      </c>
      <c r="AN30" s="87">
        <v>32.694421258720212</v>
      </c>
      <c r="AO30" s="87"/>
      <c r="AP30" s="86">
        <v>26</v>
      </c>
      <c r="AQ30" s="87">
        <v>6.5740065638830973</v>
      </c>
      <c r="AR30" s="87">
        <v>99.161999009011851</v>
      </c>
      <c r="AS30" s="87">
        <v>144.48920796271818</v>
      </c>
      <c r="AT30" s="87">
        <v>75.432368295209869</v>
      </c>
      <c r="AU30" s="87">
        <v>113.99939305977522</v>
      </c>
      <c r="AV30" s="87">
        <v>33.759469287217144</v>
      </c>
      <c r="AW30" s="87">
        <v>145.21343028638572</v>
      </c>
      <c r="AX30" s="87">
        <v>99.161999009011851</v>
      </c>
      <c r="AY30" s="87">
        <v>11.913538478027332</v>
      </c>
      <c r="AZ30" s="87">
        <v>75.432368295209869</v>
      </c>
      <c r="BA30" s="87">
        <v>2.0891990704730166</v>
      </c>
      <c r="BB30" s="87">
        <v>33.759469287217144</v>
      </c>
      <c r="BC30" s="87"/>
      <c r="BD30" s="86">
        <v>26</v>
      </c>
      <c r="BE30" s="87">
        <v>6.1744499424281862</v>
      </c>
      <c r="BF30" s="87">
        <v>99.298091782976314</v>
      </c>
      <c r="BG30" s="87">
        <v>148.53051374116893</v>
      </c>
      <c r="BH30" s="87">
        <v>5.8904698573490162</v>
      </c>
      <c r="BI30" s="87">
        <v>113.33126729351396</v>
      </c>
      <c r="BJ30" s="87">
        <v>34.53461912560681</v>
      </c>
      <c r="BK30" s="87">
        <v>151.4609014184168</v>
      </c>
      <c r="BL30" s="87">
        <v>99.298091782976314</v>
      </c>
      <c r="BM30" s="87">
        <v>13.228587320729972</v>
      </c>
      <c r="BN30" s="87">
        <v>5.8904698573490162</v>
      </c>
      <c r="BO30" s="87">
        <v>7.8462871073146712</v>
      </c>
      <c r="BP30" s="87">
        <v>34.53461912560681</v>
      </c>
      <c r="BQ30" s="87"/>
      <c r="BR30" s="87">
        <v>5.8506573560232882</v>
      </c>
      <c r="BS30" s="87">
        <v>99.564335024077735</v>
      </c>
      <c r="BT30" s="87">
        <v>149.09067741979715</v>
      </c>
      <c r="BU30" s="87">
        <v>1.9401765051870923</v>
      </c>
      <c r="BV30" s="87">
        <v>113.0149904764737</v>
      </c>
      <c r="BW30" s="87">
        <v>99.399469084084885</v>
      </c>
      <c r="BX30" s="87">
        <v>147.92759783083847</v>
      </c>
      <c r="BY30" s="87">
        <v>99.564335024077735</v>
      </c>
      <c r="BZ30" s="87">
        <v>13.157917765255373</v>
      </c>
      <c r="CA30" s="87">
        <v>1.9401765051870923</v>
      </c>
      <c r="CB30" s="87">
        <v>7.4533531982388084</v>
      </c>
      <c r="CC30" s="87">
        <v>99.399469084084885</v>
      </c>
      <c r="CD30" s="87"/>
    </row>
    <row r="31" spans="1:82" x14ac:dyDescent="0.25">
      <c r="A31" s="86">
        <v>27</v>
      </c>
      <c r="B31" s="87">
        <v>5.998580732513191</v>
      </c>
      <c r="C31" s="87">
        <v>99.625466661230931</v>
      </c>
      <c r="D31" s="87">
        <v>146.20024467522262</v>
      </c>
      <c r="E31" s="87">
        <v>5.6088221985012954</v>
      </c>
      <c r="F31" s="87">
        <v>109.68951191668093</v>
      </c>
      <c r="G31" s="87">
        <v>33.325726412301485</v>
      </c>
      <c r="H31" s="87">
        <v>152.05420414270543</v>
      </c>
      <c r="I31" s="87">
        <v>99.625466661230931</v>
      </c>
      <c r="J31" s="87">
        <v>10.959650207654331</v>
      </c>
      <c r="K31" s="87">
        <v>5.6088221985012954</v>
      </c>
      <c r="L31" s="87">
        <v>8.2894047168812115</v>
      </c>
      <c r="M31" s="87">
        <v>33.325726412301485</v>
      </c>
      <c r="N31" s="87"/>
      <c r="O31" s="87">
        <v>5.4820395286622317</v>
      </c>
      <c r="P31" s="87">
        <v>8.1494314527293401</v>
      </c>
      <c r="Q31" s="87">
        <v>141.46318574346014</v>
      </c>
      <c r="R31" s="87">
        <v>6.1535530137789642</v>
      </c>
      <c r="S31" s="87">
        <v>111.23247711582709</v>
      </c>
      <c r="T31" s="87">
        <v>34.950801049878677</v>
      </c>
      <c r="U31" s="87">
        <v>145.33930530554434</v>
      </c>
      <c r="V31" s="87">
        <v>8.1494314527293401</v>
      </c>
      <c r="W31" s="87">
        <v>14.554804340017606</v>
      </c>
      <c r="X31" s="87">
        <v>6.1535530137789642</v>
      </c>
      <c r="Y31" s="87">
        <v>15.62996627815815</v>
      </c>
      <c r="Z31" s="87">
        <v>34.950801049878677</v>
      </c>
      <c r="AA31" s="87"/>
      <c r="AB31" s="86">
        <v>27</v>
      </c>
      <c r="AC31" s="87">
        <v>4.9648145922666833</v>
      </c>
      <c r="AD31" s="87">
        <v>99.385773278710431</v>
      </c>
      <c r="AE31" s="87">
        <v>148.93797264060402</v>
      </c>
      <c r="AF31" s="87">
        <v>5.5225380693039279</v>
      </c>
      <c r="AG31" s="87">
        <v>114.15377666675839</v>
      </c>
      <c r="AH31" s="87">
        <v>34.158554648835725</v>
      </c>
      <c r="AI31" s="87">
        <v>149.66165473554315</v>
      </c>
      <c r="AJ31" s="87">
        <v>99.385773278710431</v>
      </c>
      <c r="AK31" s="87">
        <v>11.529119098483257</v>
      </c>
      <c r="AL31" s="87">
        <v>5.5225380693039279</v>
      </c>
      <c r="AM31" s="87">
        <v>13.472625503360057</v>
      </c>
      <c r="AN31" s="87">
        <v>34.158554648835725</v>
      </c>
      <c r="AO31" s="87"/>
      <c r="AP31" s="86">
        <v>27</v>
      </c>
      <c r="AQ31" s="87">
        <v>5.9540851094112943</v>
      </c>
      <c r="AR31" s="87">
        <v>99.354384492916552</v>
      </c>
      <c r="AS31" s="87">
        <v>141.71804185874862</v>
      </c>
      <c r="AT31" s="87">
        <v>75.932880590113086</v>
      </c>
      <c r="AU31" s="87">
        <v>112.25738698081967</v>
      </c>
      <c r="AV31" s="87">
        <v>33.940410370216235</v>
      </c>
      <c r="AW31" s="87">
        <v>142.40051186645013</v>
      </c>
      <c r="AX31" s="87">
        <v>99.354384492916552</v>
      </c>
      <c r="AY31" s="87">
        <v>9.6964423831432551</v>
      </c>
      <c r="AZ31" s="87">
        <v>75.932880590113086</v>
      </c>
      <c r="BA31" s="87">
        <v>5.9837806037369186</v>
      </c>
      <c r="BB31" s="87">
        <v>33.940410370216235</v>
      </c>
      <c r="BC31" s="87"/>
      <c r="BD31" s="86">
        <v>27</v>
      </c>
      <c r="BE31" s="87">
        <v>6.0787406372957111</v>
      </c>
      <c r="BF31" s="87">
        <v>98.695776256456952</v>
      </c>
      <c r="BG31" s="87">
        <v>147.85835955287212</v>
      </c>
      <c r="BH31" s="87">
        <v>5.5056787427157925</v>
      </c>
      <c r="BI31" s="87">
        <v>113.67677078122334</v>
      </c>
      <c r="BJ31" s="87">
        <v>34.694373799235876</v>
      </c>
      <c r="BK31" s="87">
        <v>148.15983447200426</v>
      </c>
      <c r="BL31" s="87">
        <v>98.695776256456952</v>
      </c>
      <c r="BM31" s="87">
        <v>14.333435757920288</v>
      </c>
      <c r="BN31" s="87">
        <v>5.5056787427157925</v>
      </c>
      <c r="BO31" s="87">
        <v>14.962211085388272</v>
      </c>
      <c r="BP31" s="87">
        <v>34.694373799235876</v>
      </c>
      <c r="BQ31" s="87"/>
      <c r="BR31" s="87">
        <v>5.3040216871311747</v>
      </c>
      <c r="BS31" s="87">
        <v>100.40948975157366</v>
      </c>
      <c r="BT31" s="87">
        <v>148.01906726583005</v>
      </c>
      <c r="BU31" s="87">
        <v>0.78717041281456912</v>
      </c>
      <c r="BV31" s="87">
        <v>113.56755463775009</v>
      </c>
      <c r="BW31" s="87">
        <v>99.605713244807404</v>
      </c>
      <c r="BX31" s="87">
        <v>146.93670726773263</v>
      </c>
      <c r="BY31" s="87">
        <v>100.40948975157366</v>
      </c>
      <c r="BZ31" s="87">
        <v>9.2526049206790049</v>
      </c>
      <c r="CA31" s="87">
        <v>0.78717041281456912</v>
      </c>
      <c r="CB31" s="87">
        <v>5.936133546955757</v>
      </c>
      <c r="CC31" s="87">
        <v>99.605713244807404</v>
      </c>
      <c r="CD31" s="87"/>
    </row>
    <row r="32" spans="1:82" x14ac:dyDescent="0.25">
      <c r="A32" s="86">
        <v>28</v>
      </c>
      <c r="B32" s="87">
        <v>6.4829901946709567</v>
      </c>
      <c r="C32" s="87">
        <v>100.10226571541662</v>
      </c>
      <c r="D32" s="87">
        <v>149.97384558718392</v>
      </c>
      <c r="E32" s="87">
        <v>4.5550003566204538</v>
      </c>
      <c r="F32" s="87">
        <v>113.36098176039769</v>
      </c>
      <c r="G32" s="87">
        <v>33.707198147971475</v>
      </c>
      <c r="H32" s="87">
        <v>149.98114324217607</v>
      </c>
      <c r="I32" s="87">
        <v>100.10226571541662</v>
      </c>
      <c r="J32" s="87">
        <v>10.576288183716613</v>
      </c>
      <c r="K32" s="87">
        <v>4.5550003566204538</v>
      </c>
      <c r="L32" s="87">
        <v>12.84895976616534</v>
      </c>
      <c r="M32" s="87">
        <v>33.707198147971475</v>
      </c>
      <c r="N32" s="87"/>
      <c r="O32" s="87">
        <v>5.8496436431570755</v>
      </c>
      <c r="P32" s="87">
        <v>9.5908170576935259</v>
      </c>
      <c r="Q32" s="87">
        <v>141.80313177911205</v>
      </c>
      <c r="R32" s="87">
        <v>5.8328826027980725</v>
      </c>
      <c r="S32" s="87">
        <v>111.15992604691024</v>
      </c>
      <c r="T32" s="87">
        <v>33.308225069259699</v>
      </c>
      <c r="U32" s="87">
        <v>143.75538727900025</v>
      </c>
      <c r="V32" s="87">
        <v>9.5908170576935259</v>
      </c>
      <c r="W32" s="87">
        <v>11.545453371886696</v>
      </c>
      <c r="X32" s="87">
        <v>5.8328826027980725</v>
      </c>
      <c r="Y32" s="87">
        <v>7.9681220166433917</v>
      </c>
      <c r="Z32" s="87">
        <v>33.308225069259699</v>
      </c>
      <c r="AA32" s="87"/>
      <c r="AB32" s="86">
        <v>28</v>
      </c>
      <c r="AC32" s="87">
        <v>6.13980874271458</v>
      </c>
      <c r="AD32" s="87">
        <v>100.00710380916044</v>
      </c>
      <c r="AE32" s="87">
        <v>148.11304270414968</v>
      </c>
      <c r="AF32" s="87">
        <v>4.9147311360401265</v>
      </c>
      <c r="AG32" s="87">
        <v>112.37630475426133</v>
      </c>
      <c r="AH32" s="87">
        <v>32.982755170438871</v>
      </c>
      <c r="AI32" s="87">
        <v>152.19630309070286</v>
      </c>
      <c r="AJ32" s="87">
        <v>100.00710380916044</v>
      </c>
      <c r="AK32" s="87">
        <v>10.592307511773424</v>
      </c>
      <c r="AL32" s="87">
        <v>4.9147311360401265</v>
      </c>
      <c r="AM32" s="87">
        <v>9.9468149401806496</v>
      </c>
      <c r="AN32" s="87">
        <v>32.982755170438871</v>
      </c>
      <c r="AO32" s="87"/>
      <c r="AP32" s="86">
        <v>28</v>
      </c>
      <c r="AQ32" s="87">
        <v>6.1884102417222859</v>
      </c>
      <c r="AR32" s="87">
        <v>99.550438584279291</v>
      </c>
      <c r="AS32" s="87">
        <v>143.3907059563092</v>
      </c>
      <c r="AT32" s="87">
        <v>75.297723090470896</v>
      </c>
      <c r="AU32" s="87">
        <v>113.10584205900943</v>
      </c>
      <c r="AV32" s="87">
        <v>33.93438591657938</v>
      </c>
      <c r="AW32" s="87">
        <v>137.08008028760318</v>
      </c>
      <c r="AX32" s="87">
        <v>99.550438584279291</v>
      </c>
      <c r="AY32" s="87">
        <v>7.9336581902534533</v>
      </c>
      <c r="AZ32" s="87">
        <v>75.297723090470896</v>
      </c>
      <c r="BA32" s="87">
        <v>2.2923868929483038</v>
      </c>
      <c r="BB32" s="87">
        <v>33.93438591657938</v>
      </c>
      <c r="BC32" s="87"/>
      <c r="BD32" s="86">
        <v>28</v>
      </c>
      <c r="BE32" s="87">
        <v>5.9130284564365354</v>
      </c>
      <c r="BF32" s="87">
        <v>100.501520447148</v>
      </c>
      <c r="BG32" s="87">
        <v>148.20628382670719</v>
      </c>
      <c r="BH32" s="87">
        <v>5.2080694062617559</v>
      </c>
      <c r="BI32" s="87">
        <v>114.42265484159904</v>
      </c>
      <c r="BJ32" s="87">
        <v>33.88313401440498</v>
      </c>
      <c r="BK32" s="87">
        <v>151.93378008748806</v>
      </c>
      <c r="BL32" s="87">
        <v>100.501520447148</v>
      </c>
      <c r="BM32" s="87">
        <v>12.932873921846104</v>
      </c>
      <c r="BN32" s="87">
        <v>5.2080694062617559</v>
      </c>
      <c r="BO32" s="87">
        <v>8.341204996398881</v>
      </c>
      <c r="BP32" s="87">
        <v>33.88313401440498</v>
      </c>
      <c r="BQ32" s="87"/>
      <c r="BR32" s="87">
        <v>6.382094546482004</v>
      </c>
      <c r="BS32" s="87">
        <v>100.46880954466559</v>
      </c>
      <c r="BT32" s="87">
        <v>149.18876352765042</v>
      </c>
      <c r="BU32" s="87">
        <v>0.89741886587008712</v>
      </c>
      <c r="BV32" s="87">
        <v>112.70314114807616</v>
      </c>
      <c r="BW32" s="87">
        <v>99.781414749199726</v>
      </c>
      <c r="BX32" s="87">
        <v>148.77034298299066</v>
      </c>
      <c r="BY32" s="87">
        <v>100.46880954466559</v>
      </c>
      <c r="BZ32" s="87">
        <v>11.835232076199548</v>
      </c>
      <c r="CA32" s="87">
        <v>0.89741886587008712</v>
      </c>
      <c r="CB32" s="87">
        <v>10.449299176096108</v>
      </c>
      <c r="CC32" s="87">
        <v>99.781414749199726</v>
      </c>
      <c r="CD32" s="87"/>
    </row>
    <row r="33" spans="1:82" x14ac:dyDescent="0.25">
      <c r="A33" s="86">
        <v>29</v>
      </c>
      <c r="B33" s="87">
        <v>6.6799697617824778</v>
      </c>
      <c r="C33" s="87">
        <v>99.393346841341526</v>
      </c>
      <c r="D33" s="87">
        <v>149.04250247833767</v>
      </c>
      <c r="E33" s="87">
        <v>6.0275744627963386</v>
      </c>
      <c r="F33" s="87">
        <v>115.4374166985105</v>
      </c>
      <c r="G33" s="87">
        <v>33.511581478501121</v>
      </c>
      <c r="H33" s="87">
        <v>153.02934402989348</v>
      </c>
      <c r="I33" s="87">
        <v>99.393346841341526</v>
      </c>
      <c r="J33" s="87">
        <v>12.772164866899054</v>
      </c>
      <c r="K33" s="87">
        <v>6.0275744627963386</v>
      </c>
      <c r="L33" s="87">
        <v>5.2559543272912963</v>
      </c>
      <c r="M33" s="87">
        <v>33.511581478501121</v>
      </c>
      <c r="N33" s="87"/>
      <c r="O33" s="87">
        <v>5.9700818652572982</v>
      </c>
      <c r="P33" s="87">
        <v>12.270727089218177</v>
      </c>
      <c r="Q33" s="87">
        <v>140.75395081143799</v>
      </c>
      <c r="R33" s="87">
        <v>5.6390955712122244</v>
      </c>
      <c r="S33" s="87">
        <v>111.64937065988499</v>
      </c>
      <c r="T33" s="87">
        <v>34.36761784901632</v>
      </c>
      <c r="U33" s="87">
        <v>142.36925869476923</v>
      </c>
      <c r="V33" s="87">
        <v>12.270727089218177</v>
      </c>
      <c r="W33" s="87">
        <v>10.7831406225619</v>
      </c>
      <c r="X33" s="87">
        <v>5.6390955712122244</v>
      </c>
      <c r="Y33" s="87">
        <v>9.3131225377332534</v>
      </c>
      <c r="Z33" s="87">
        <v>34.36761784901632</v>
      </c>
      <c r="AA33" s="87"/>
      <c r="AB33" s="86">
        <v>29</v>
      </c>
      <c r="AC33" s="87">
        <v>5.6475656796123959</v>
      </c>
      <c r="AD33" s="87">
        <v>99.6902688498391</v>
      </c>
      <c r="AE33" s="87">
        <v>147.16402261233659</v>
      </c>
      <c r="AF33" s="87">
        <v>6.3865901235329403</v>
      </c>
      <c r="AG33" s="87">
        <v>114.52329637465039</v>
      </c>
      <c r="AH33" s="87">
        <v>32.584378697229219</v>
      </c>
      <c r="AI33" s="87">
        <v>150.82356883448412</v>
      </c>
      <c r="AJ33" s="87">
        <v>99.6902688498391</v>
      </c>
      <c r="AK33" s="87">
        <v>10.140790185798098</v>
      </c>
      <c r="AL33" s="87">
        <v>6.3865901235329403</v>
      </c>
      <c r="AM33" s="87">
        <v>15.705877890178154</v>
      </c>
      <c r="AN33" s="87">
        <v>32.584378697229219</v>
      </c>
      <c r="AO33" s="87"/>
      <c r="AP33" s="86">
        <v>29</v>
      </c>
      <c r="AQ33" s="87">
        <v>5.8959838927638684</v>
      </c>
      <c r="AR33" s="87">
        <v>100.26735050877255</v>
      </c>
      <c r="AS33" s="87">
        <v>140.65328068017786</v>
      </c>
      <c r="AT33" s="87">
        <v>75.706622410522115</v>
      </c>
      <c r="AU33" s="87">
        <v>111.09550121039591</v>
      </c>
      <c r="AV33" s="87">
        <v>34.509721331952953</v>
      </c>
      <c r="AW33" s="87">
        <v>143.16900449810171</v>
      </c>
      <c r="AX33" s="87">
        <v>100.26735050877255</v>
      </c>
      <c r="AY33" s="87">
        <v>10.018418803831342</v>
      </c>
      <c r="AZ33" s="87">
        <v>75.706622410522115</v>
      </c>
      <c r="BA33" s="87">
        <v>3.8978469633283415</v>
      </c>
      <c r="BB33" s="87">
        <v>34.509721331952953</v>
      </c>
      <c r="BC33" s="87"/>
      <c r="BD33" s="86">
        <v>29</v>
      </c>
      <c r="BE33" s="87">
        <v>5.1991746454497321</v>
      </c>
      <c r="BF33" s="87">
        <v>99.839417331671655</v>
      </c>
      <c r="BG33" s="87">
        <v>147.16293094655899</v>
      </c>
      <c r="BH33" s="87">
        <v>6.464055304756835</v>
      </c>
      <c r="BI33" s="87">
        <v>113.36455809988023</v>
      </c>
      <c r="BJ33" s="87">
        <v>33.266089085847874</v>
      </c>
      <c r="BK33" s="87">
        <v>149.37272075251096</v>
      </c>
      <c r="BL33" s="87">
        <v>99.839417331671655</v>
      </c>
      <c r="BM33" s="87">
        <v>12.239930352688988</v>
      </c>
      <c r="BN33" s="87">
        <v>6.464055304756835</v>
      </c>
      <c r="BO33" s="87">
        <v>12.411217883690513</v>
      </c>
      <c r="BP33" s="87">
        <v>33.266089085847874</v>
      </c>
      <c r="BQ33" s="87"/>
      <c r="BR33" s="87">
        <v>5.7944124587570016</v>
      </c>
      <c r="BS33" s="87">
        <v>99.434705783088532</v>
      </c>
      <c r="BT33" s="87">
        <v>149.68277527000507</v>
      </c>
      <c r="BU33" s="87">
        <v>0.16970320326672184</v>
      </c>
      <c r="BV33" s="87">
        <v>113.95038159316657</v>
      </c>
      <c r="BW33" s="87">
        <v>99.504846223935104</v>
      </c>
      <c r="BX33" s="87">
        <v>148.0520090383412</v>
      </c>
      <c r="BY33" s="87">
        <v>99.434705783088532</v>
      </c>
      <c r="BZ33" s="87">
        <v>13.83178458066074</v>
      </c>
      <c r="CA33" s="87">
        <v>0.16970320326672184</v>
      </c>
      <c r="CB33" s="87">
        <v>7.3522495237330645</v>
      </c>
      <c r="CC33" s="87">
        <v>99.504846223935104</v>
      </c>
      <c r="CD33" s="87"/>
    </row>
    <row r="34" spans="1:82" x14ac:dyDescent="0.25">
      <c r="A34" s="86">
        <v>30</v>
      </c>
      <c r="B34" s="87">
        <v>6.0087119421202022</v>
      </c>
      <c r="C34" s="87">
        <v>99.636642619299991</v>
      </c>
      <c r="D34" s="87">
        <v>148.60728597681947</v>
      </c>
      <c r="E34" s="87">
        <v>5.5470686181055147</v>
      </c>
      <c r="F34" s="87">
        <v>113.26005120532299</v>
      </c>
      <c r="G34" s="87">
        <v>33.374333985886125</v>
      </c>
      <c r="H34" s="87">
        <v>148.98444028207319</v>
      </c>
      <c r="I34" s="87">
        <v>99.636642619299991</v>
      </c>
      <c r="J34" s="87">
        <v>11.249847879207366</v>
      </c>
      <c r="K34" s="87">
        <v>5.5470686181055147</v>
      </c>
      <c r="L34" s="87">
        <v>10.764359023374924</v>
      </c>
      <c r="M34" s="87">
        <v>33.374333985886125</v>
      </c>
      <c r="N34" s="87"/>
      <c r="O34" s="87">
        <v>4.9863826387548107</v>
      </c>
      <c r="P34" s="87">
        <v>10.366992298659197</v>
      </c>
      <c r="Q34" s="87">
        <v>146.33203044882063</v>
      </c>
      <c r="R34" s="87">
        <v>6.0504313505727616</v>
      </c>
      <c r="S34" s="87">
        <v>114.34099754000594</v>
      </c>
      <c r="T34" s="87">
        <v>33.690033674406415</v>
      </c>
      <c r="U34" s="87">
        <v>145.18333153248017</v>
      </c>
      <c r="V34" s="87">
        <v>10.366992298659197</v>
      </c>
      <c r="W34" s="87">
        <v>11.799363221222457</v>
      </c>
      <c r="X34" s="87">
        <v>6.0504313505727616</v>
      </c>
      <c r="Y34" s="87">
        <v>9.7954743637591992</v>
      </c>
      <c r="Z34" s="87">
        <v>33.690033674406415</v>
      </c>
      <c r="AA34" s="87"/>
      <c r="AB34" s="86">
        <v>30</v>
      </c>
      <c r="AC34" s="87">
        <v>5.560896923447638</v>
      </c>
      <c r="AD34" s="87">
        <v>100.00811911823045</v>
      </c>
      <c r="AE34" s="87">
        <v>150.43798349948946</v>
      </c>
      <c r="AF34" s="87">
        <v>6.6063698548868377</v>
      </c>
      <c r="AG34" s="87">
        <v>111.51390983014416</v>
      </c>
      <c r="AH34" s="87">
        <v>35.474766210347454</v>
      </c>
      <c r="AI34" s="87">
        <v>150.67732839784497</v>
      </c>
      <c r="AJ34" s="87">
        <v>100.00811911823045</v>
      </c>
      <c r="AK34" s="87">
        <v>10.278682071482493</v>
      </c>
      <c r="AL34" s="87">
        <v>6.6063698548868377</v>
      </c>
      <c r="AM34" s="87">
        <v>11.102768323472308</v>
      </c>
      <c r="AN34" s="87">
        <v>35.474766210347454</v>
      </c>
      <c r="AO34" s="87"/>
      <c r="AP34" s="86">
        <v>30</v>
      </c>
      <c r="AQ34" s="87">
        <v>5.752167448521365</v>
      </c>
      <c r="AR34" s="87">
        <v>99.650735884947522</v>
      </c>
      <c r="AS34" s="87">
        <v>144.86799953067285</v>
      </c>
      <c r="AT34" s="87">
        <v>74.655210553234824</v>
      </c>
      <c r="AU34" s="87">
        <v>112.1873997159768</v>
      </c>
      <c r="AV34" s="87">
        <v>35.265789251389442</v>
      </c>
      <c r="AW34" s="87">
        <v>148.04483273390028</v>
      </c>
      <c r="AX34" s="87">
        <v>99.650735884947522</v>
      </c>
      <c r="AY34" s="87">
        <v>13.702062678963973</v>
      </c>
      <c r="AZ34" s="87">
        <v>74.655210553234824</v>
      </c>
      <c r="BA34" s="87">
        <v>3.5482035688884581</v>
      </c>
      <c r="BB34" s="87">
        <v>35.265789251389442</v>
      </c>
      <c r="BC34" s="87"/>
      <c r="BD34" s="86">
        <v>30</v>
      </c>
      <c r="BE34" s="87">
        <v>5.5382501254553258</v>
      </c>
      <c r="BF34" s="87">
        <v>99.232211569435819</v>
      </c>
      <c r="BG34" s="87">
        <v>148.1768989375748</v>
      </c>
      <c r="BH34" s="87">
        <v>6.5347020550048693</v>
      </c>
      <c r="BI34" s="87">
        <v>114.54747770063948</v>
      </c>
      <c r="BJ34" s="87">
        <v>35.08854684581528</v>
      </c>
      <c r="BK34" s="87">
        <v>151.11702374785492</v>
      </c>
      <c r="BL34" s="87">
        <v>99.232211569435819</v>
      </c>
      <c r="BM34" s="87">
        <v>11.88487426747318</v>
      </c>
      <c r="BN34" s="87">
        <v>6.5347020550048693</v>
      </c>
      <c r="BO34" s="87">
        <v>7.909020922119435</v>
      </c>
      <c r="BP34" s="87">
        <v>35.08854684581528</v>
      </c>
      <c r="BQ34" s="87"/>
      <c r="BR34" s="87">
        <v>5.7077409682424083</v>
      </c>
      <c r="BS34" s="87">
        <v>99.50729944568053</v>
      </c>
      <c r="BT34" s="87">
        <v>149.19845773899254</v>
      </c>
      <c r="BU34" s="87">
        <v>0.65031036155432087</v>
      </c>
      <c r="BV34" s="87">
        <v>113.55042907366551</v>
      </c>
      <c r="BW34" s="87">
        <v>99.544691262813132</v>
      </c>
      <c r="BX34" s="87">
        <v>151.87435857868905</v>
      </c>
      <c r="BY34" s="87">
        <v>99.50729944568053</v>
      </c>
      <c r="BZ34" s="87">
        <v>13.357780609605687</v>
      </c>
      <c r="CA34" s="87">
        <v>0.65031036155432087</v>
      </c>
      <c r="CB34" s="87">
        <v>10.810622125082499</v>
      </c>
      <c r="CC34" s="87">
        <v>99.544691262813132</v>
      </c>
      <c r="CD34" s="87"/>
    </row>
    <row r="35" spans="1:82" x14ac:dyDescent="0.25">
      <c r="A35" s="86">
        <v>31</v>
      </c>
      <c r="B35" s="87">
        <v>6.0913328023713742</v>
      </c>
      <c r="C35" s="87">
        <v>99.618176311680912</v>
      </c>
      <c r="D35" s="87">
        <v>148.29483399980788</v>
      </c>
      <c r="E35" s="87">
        <v>5.6110726555878498</v>
      </c>
      <c r="F35" s="87">
        <v>114.15521481059095</v>
      </c>
      <c r="G35" s="87">
        <v>31.372254622670333</v>
      </c>
      <c r="H35" s="87">
        <v>149.17373978039501</v>
      </c>
      <c r="I35" s="87">
        <v>99.618176311680912</v>
      </c>
      <c r="J35" s="87">
        <v>12.365596363250519</v>
      </c>
      <c r="K35" s="87">
        <v>5.6110726555878498</v>
      </c>
      <c r="L35" s="87">
        <v>14.732667044259852</v>
      </c>
      <c r="M35" s="87">
        <v>31.372254622670333</v>
      </c>
      <c r="N35" s="87"/>
      <c r="O35" s="87">
        <v>5.0434928489696054</v>
      </c>
      <c r="P35" s="87">
        <v>10.262587732884109</v>
      </c>
      <c r="Q35" s="87">
        <v>142.25009943910206</v>
      </c>
      <c r="R35" s="87">
        <v>6.6465580031009139</v>
      </c>
      <c r="S35" s="87">
        <v>113.386501800153</v>
      </c>
      <c r="T35" s="87">
        <v>34.11382657298708</v>
      </c>
      <c r="U35" s="87">
        <v>150.901319196412</v>
      </c>
      <c r="V35" s="87">
        <v>10.262587732884109</v>
      </c>
      <c r="W35" s="87">
        <v>10.238804734700544</v>
      </c>
      <c r="X35" s="87">
        <v>6.6465580031009139</v>
      </c>
      <c r="Y35" s="87">
        <v>13.096662172657307</v>
      </c>
      <c r="Z35" s="87">
        <v>34.11382657298708</v>
      </c>
      <c r="AA35" s="87"/>
      <c r="AB35" s="86">
        <v>31</v>
      </c>
      <c r="AC35" s="87">
        <v>5.7802841492208925</v>
      </c>
      <c r="AD35" s="87">
        <v>100.14036633193646</v>
      </c>
      <c r="AE35" s="87">
        <v>150.1900520501103</v>
      </c>
      <c r="AF35" s="87">
        <v>5.4381262895455915</v>
      </c>
      <c r="AG35" s="87">
        <v>113.06137560470232</v>
      </c>
      <c r="AH35" s="87">
        <v>33.649952381194126</v>
      </c>
      <c r="AI35" s="87">
        <v>151.84719098199685</v>
      </c>
      <c r="AJ35" s="87">
        <v>100.14036633193646</v>
      </c>
      <c r="AK35" s="87">
        <v>8.1299199215315632</v>
      </c>
      <c r="AL35" s="87">
        <v>5.4381262895455915</v>
      </c>
      <c r="AM35" s="87">
        <v>8.3647739097537848</v>
      </c>
      <c r="AN35" s="87">
        <v>33.649952381194126</v>
      </c>
      <c r="AO35" s="87"/>
      <c r="AP35" s="86">
        <v>31</v>
      </c>
      <c r="AQ35" s="87">
        <v>6.2953782625847188</v>
      </c>
      <c r="AR35" s="87">
        <v>99.639379465116662</v>
      </c>
      <c r="AS35" s="87">
        <v>143.34980134224793</v>
      </c>
      <c r="AT35" s="87">
        <v>76.126826412358696</v>
      </c>
      <c r="AU35" s="87">
        <v>113.76640097424792</v>
      </c>
      <c r="AV35" s="87">
        <v>33.557472596224123</v>
      </c>
      <c r="AW35" s="87">
        <v>148.70362430795009</v>
      </c>
      <c r="AX35" s="87">
        <v>99.639379465116662</v>
      </c>
      <c r="AY35" s="87">
        <v>8.8694601520406948</v>
      </c>
      <c r="AZ35" s="87">
        <v>76.126826412358696</v>
      </c>
      <c r="BA35" s="87">
        <v>2.2445250631144185</v>
      </c>
      <c r="BB35" s="87">
        <v>33.557472596224123</v>
      </c>
      <c r="BC35" s="87"/>
      <c r="BD35" s="86">
        <v>31</v>
      </c>
      <c r="BE35" s="87">
        <v>6.656190056736067</v>
      </c>
      <c r="BF35" s="87">
        <v>99.733528839807704</v>
      </c>
      <c r="BG35" s="87">
        <v>149.02267909479588</v>
      </c>
      <c r="BH35" s="87">
        <v>5.3289096419510358</v>
      </c>
      <c r="BI35" s="87">
        <v>114.1568977472791</v>
      </c>
      <c r="BJ35" s="87">
        <v>33.461230833703759</v>
      </c>
      <c r="BK35" s="87">
        <v>149.34017877157825</v>
      </c>
      <c r="BL35" s="87">
        <v>99.733528839807704</v>
      </c>
      <c r="BM35" s="87">
        <v>12.912940636275295</v>
      </c>
      <c r="BN35" s="87">
        <v>5.3289096419510358</v>
      </c>
      <c r="BO35" s="87">
        <v>9.8697814686362904</v>
      </c>
      <c r="BP35" s="87">
        <v>33.461230833703759</v>
      </c>
      <c r="BQ35" s="87"/>
      <c r="BR35" s="87">
        <v>6.7571929459453273</v>
      </c>
      <c r="BS35" s="87">
        <v>98.718949072040388</v>
      </c>
      <c r="BT35" s="87">
        <v>148.91360764362926</v>
      </c>
      <c r="BU35" s="87">
        <v>0.60602950878104878</v>
      </c>
      <c r="BV35" s="87">
        <v>114.5896277921572</v>
      </c>
      <c r="BW35" s="87">
        <v>99.793917282638759</v>
      </c>
      <c r="BX35" s="87">
        <v>151.81328603912698</v>
      </c>
      <c r="BY35" s="87">
        <v>98.718949072040388</v>
      </c>
      <c r="BZ35" s="87">
        <v>9.1643417747941882</v>
      </c>
      <c r="CA35" s="87">
        <v>0.60602950878104878</v>
      </c>
      <c r="CB35" s="87">
        <v>13.346823506157445</v>
      </c>
      <c r="CC35" s="87">
        <v>99.793917282638759</v>
      </c>
      <c r="CD35" s="87"/>
    </row>
    <row r="36" spans="1:82" x14ac:dyDescent="0.25">
      <c r="A36" s="86">
        <v>32</v>
      </c>
      <c r="B36" s="87">
        <v>6.4520342751762856</v>
      </c>
      <c r="C36" s="87">
        <v>99.039075707616789</v>
      </c>
      <c r="D36" s="87">
        <v>147.1243473459478</v>
      </c>
      <c r="E36" s="87">
        <v>6.1264596551289205</v>
      </c>
      <c r="F36" s="87">
        <v>115.84410051570751</v>
      </c>
      <c r="G36" s="87">
        <v>33.546135599296242</v>
      </c>
      <c r="H36" s="87">
        <v>151.39459549902537</v>
      </c>
      <c r="I36" s="87">
        <v>99.039075707616789</v>
      </c>
      <c r="J36" s="87">
        <v>10.755304358512827</v>
      </c>
      <c r="K36" s="87">
        <v>6.1264596551289205</v>
      </c>
      <c r="L36" s="87">
        <v>4.3461750314563581</v>
      </c>
      <c r="M36" s="87">
        <v>33.546135599296242</v>
      </c>
      <c r="N36" s="87"/>
      <c r="O36" s="87">
        <v>6.1897771729012172</v>
      </c>
      <c r="P36" s="87">
        <v>11.235783807576759</v>
      </c>
      <c r="Q36" s="87">
        <v>143.53805628759446</v>
      </c>
      <c r="R36" s="87">
        <v>6.2215594683385564</v>
      </c>
      <c r="S36" s="87">
        <v>112.79872395026011</v>
      </c>
      <c r="T36" s="87">
        <v>33.359639517808333</v>
      </c>
      <c r="U36" s="87">
        <v>145.88960631117942</v>
      </c>
      <c r="V36" s="87">
        <v>11.235783807576759</v>
      </c>
      <c r="W36" s="87">
        <v>10.64099264539175</v>
      </c>
      <c r="X36" s="87">
        <v>6.2215594683385564</v>
      </c>
      <c r="Y36" s="87">
        <v>4.4447492466676133</v>
      </c>
      <c r="Z36" s="87">
        <v>33.359639517808333</v>
      </c>
      <c r="AA36" s="87"/>
      <c r="AB36" s="86">
        <v>32</v>
      </c>
      <c r="AC36" s="87">
        <v>6.0847503078535041</v>
      </c>
      <c r="AD36" s="87">
        <v>99.526654769864365</v>
      </c>
      <c r="AE36" s="87">
        <v>150.68357328612205</v>
      </c>
      <c r="AF36" s="87">
        <v>5.6292304292199011</v>
      </c>
      <c r="AG36" s="87">
        <v>112.23617013847799</v>
      </c>
      <c r="AH36" s="87">
        <v>33.870354904242312</v>
      </c>
      <c r="AI36" s="87">
        <v>148.70409243723321</v>
      </c>
      <c r="AJ36" s="87">
        <v>99.526654769864365</v>
      </c>
      <c r="AK36" s="87">
        <v>12.658287707235399</v>
      </c>
      <c r="AL36" s="87">
        <v>5.6292304292199011</v>
      </c>
      <c r="AM36" s="87">
        <v>13.790091964446958</v>
      </c>
      <c r="AN36" s="87">
        <v>33.870354904242312</v>
      </c>
      <c r="AO36" s="87"/>
      <c r="AP36" s="86">
        <v>32</v>
      </c>
      <c r="AQ36" s="87">
        <v>4.9740036934385241</v>
      </c>
      <c r="AR36" s="87">
        <v>99.495269362545628</v>
      </c>
      <c r="AS36" s="87">
        <v>144.07128589334835</v>
      </c>
      <c r="AT36" s="87">
        <v>76.474959352956233</v>
      </c>
      <c r="AU36" s="87">
        <v>112.12567960212442</v>
      </c>
      <c r="AV36" s="87">
        <v>33.618097999205666</v>
      </c>
      <c r="AW36" s="87">
        <v>137.1031713760301</v>
      </c>
      <c r="AX36" s="87">
        <v>99.495269362545628</v>
      </c>
      <c r="AY36" s="87">
        <v>15.368594908376942</v>
      </c>
      <c r="AZ36" s="87">
        <v>76.474959352956233</v>
      </c>
      <c r="BA36" s="87">
        <v>0.54403993347936064</v>
      </c>
      <c r="BB36" s="87">
        <v>33.618097999205666</v>
      </c>
      <c r="BC36" s="87"/>
      <c r="BD36" s="86">
        <v>32</v>
      </c>
      <c r="BE36" s="87">
        <v>5.1339302113167227</v>
      </c>
      <c r="BF36" s="87">
        <v>99.976717016222537</v>
      </c>
      <c r="BG36" s="87">
        <v>149.41664410779231</v>
      </c>
      <c r="BH36" s="87">
        <v>4.9882306752018835</v>
      </c>
      <c r="BI36" s="87">
        <v>113.26623062634749</v>
      </c>
      <c r="BJ36" s="87">
        <v>33.408243633456507</v>
      </c>
      <c r="BK36" s="87">
        <v>149.28203720951586</v>
      </c>
      <c r="BL36" s="87">
        <v>99.976717016222537</v>
      </c>
      <c r="BM36" s="87">
        <v>9.9325010905637647</v>
      </c>
      <c r="BN36" s="87">
        <v>4.9882306752018835</v>
      </c>
      <c r="BO36" s="87">
        <v>10.459461037902663</v>
      </c>
      <c r="BP36" s="87">
        <v>33.408243633456507</v>
      </c>
      <c r="BQ36" s="87"/>
      <c r="BR36" s="87">
        <v>5.295750703095834</v>
      </c>
      <c r="BS36" s="87">
        <v>99.578421070215114</v>
      </c>
      <c r="BT36" s="87">
        <v>147.60048083896464</v>
      </c>
      <c r="BU36" s="87">
        <v>0.99181120364593944</v>
      </c>
      <c r="BV36" s="87">
        <v>113.2511443732828</v>
      </c>
      <c r="BW36" s="87">
        <v>99.573171372406279</v>
      </c>
      <c r="BX36" s="87">
        <v>151.15478885827056</v>
      </c>
      <c r="BY36" s="87">
        <v>99.578421070215114</v>
      </c>
      <c r="BZ36" s="87">
        <v>11.898617423293601</v>
      </c>
      <c r="CA36" s="87">
        <v>0.99181120364593944</v>
      </c>
      <c r="CB36" s="87">
        <v>11.610501320712505</v>
      </c>
      <c r="CC36" s="87">
        <v>99.573171372406279</v>
      </c>
      <c r="CD36" s="87"/>
    </row>
    <row r="37" spans="1:82" x14ac:dyDescent="0.25">
      <c r="A37" s="86">
        <v>33</v>
      </c>
      <c r="B37" s="87">
        <v>6.6756169933681679</v>
      </c>
      <c r="C37" s="87">
        <v>99.811114176415344</v>
      </c>
      <c r="D37" s="87">
        <v>148.40188321030948</v>
      </c>
      <c r="E37" s="87">
        <v>5.7518263872984843</v>
      </c>
      <c r="F37" s="87">
        <v>112.36593522558326</v>
      </c>
      <c r="G37" s="87">
        <v>34.468081661499006</v>
      </c>
      <c r="H37" s="87">
        <v>149.60619260558204</v>
      </c>
      <c r="I37" s="87">
        <v>99.811114176415344</v>
      </c>
      <c r="J37" s="87">
        <v>11.692630794617159</v>
      </c>
      <c r="K37" s="87">
        <v>5.7518263872984843</v>
      </c>
      <c r="L37" s="87">
        <v>9.5804737686301085</v>
      </c>
      <c r="M37" s="87">
        <v>34.468081661499006</v>
      </c>
      <c r="N37" s="87"/>
      <c r="O37" s="87">
        <v>5.8002339381040642</v>
      </c>
      <c r="P37" s="87">
        <v>12.235737687408777</v>
      </c>
      <c r="Q37" s="87">
        <v>140.64525859589415</v>
      </c>
      <c r="R37" s="87">
        <v>6.1698318117834754</v>
      </c>
      <c r="S37" s="87">
        <v>112.5030075418541</v>
      </c>
      <c r="T37" s="87">
        <v>34.005562006472836</v>
      </c>
      <c r="U37" s="87">
        <v>143.10780795052059</v>
      </c>
      <c r="V37" s="87">
        <v>12.235737687408777</v>
      </c>
      <c r="W37" s="87">
        <v>9.7703735961520497</v>
      </c>
      <c r="X37" s="87">
        <v>6.1698318117834754</v>
      </c>
      <c r="Y37" s="87">
        <v>6.1289318506471266</v>
      </c>
      <c r="Z37" s="87">
        <v>34.005562006472836</v>
      </c>
      <c r="AA37" s="87"/>
      <c r="AB37" s="86">
        <v>33</v>
      </c>
      <c r="AC37" s="87">
        <v>6.4712159225170778</v>
      </c>
      <c r="AD37" s="87">
        <v>100.14217363566809</v>
      </c>
      <c r="AE37" s="87">
        <v>148.21147072527515</v>
      </c>
      <c r="AF37" s="87">
        <v>6.0668354074475577</v>
      </c>
      <c r="AG37" s="87">
        <v>113.44079981244022</v>
      </c>
      <c r="AH37" s="87">
        <v>33.843957229124747</v>
      </c>
      <c r="AI37" s="87">
        <v>149.08621368341025</v>
      </c>
      <c r="AJ37" s="87">
        <v>100.14217363566809</v>
      </c>
      <c r="AK37" s="87">
        <v>11.823522732549245</v>
      </c>
      <c r="AL37" s="87">
        <v>6.0668354074475577</v>
      </c>
      <c r="AM37" s="87">
        <v>5.9977434285075244</v>
      </c>
      <c r="AN37" s="87">
        <v>33.843957229124747</v>
      </c>
      <c r="AO37" s="87"/>
      <c r="AP37" s="86">
        <v>33</v>
      </c>
      <c r="AQ37" s="87">
        <v>5.2067431987072013</v>
      </c>
      <c r="AR37" s="87">
        <v>99.268442567389997</v>
      </c>
      <c r="AS37" s="87">
        <v>142.96360254002613</v>
      </c>
      <c r="AT37" s="87">
        <v>75.931438026533286</v>
      </c>
      <c r="AU37" s="87">
        <v>111.89943060284578</v>
      </c>
      <c r="AV37" s="87">
        <v>34.420086992437511</v>
      </c>
      <c r="AW37" s="87">
        <v>151.73330283510859</v>
      </c>
      <c r="AX37" s="87">
        <v>99.268442567389997</v>
      </c>
      <c r="AY37" s="87">
        <v>10.339443892006157</v>
      </c>
      <c r="AZ37" s="87">
        <v>75.931438026533286</v>
      </c>
      <c r="BA37" s="87">
        <v>2.708062799772033</v>
      </c>
      <c r="BB37" s="87">
        <v>34.420086992437511</v>
      </c>
      <c r="BC37" s="87"/>
      <c r="BD37" s="86">
        <v>33</v>
      </c>
      <c r="BE37" s="87">
        <v>5.8287999907502206</v>
      </c>
      <c r="BF37" s="87">
        <v>99.247963253487072</v>
      </c>
      <c r="BG37" s="87">
        <v>148.32901436118229</v>
      </c>
      <c r="BH37" s="87">
        <v>5.8439465004105164</v>
      </c>
      <c r="BI37" s="87">
        <v>114.32476100612708</v>
      </c>
      <c r="BJ37" s="87">
        <v>34.094548455940426</v>
      </c>
      <c r="BK37" s="87">
        <v>148.95326912128289</v>
      </c>
      <c r="BL37" s="87">
        <v>99.247963253487072</v>
      </c>
      <c r="BM37" s="87">
        <v>13.551479294131227</v>
      </c>
      <c r="BN37" s="87">
        <v>5.8439465004105164</v>
      </c>
      <c r="BO37" s="87">
        <v>6.5876333103738798</v>
      </c>
      <c r="BP37" s="87">
        <v>34.094548455940426</v>
      </c>
      <c r="BQ37" s="87"/>
      <c r="BR37" s="87">
        <v>5.8134523571360681</v>
      </c>
      <c r="BS37" s="87">
        <v>99.01496703081969</v>
      </c>
      <c r="BT37" s="87">
        <v>148.27829948378562</v>
      </c>
      <c r="BU37" s="87">
        <v>0.84251832241264579</v>
      </c>
      <c r="BV37" s="87">
        <v>114.03789942230574</v>
      </c>
      <c r="BW37" s="87">
        <v>99.517518249457197</v>
      </c>
      <c r="BX37" s="87">
        <v>149.52391560319384</v>
      </c>
      <c r="BY37" s="87">
        <v>99.01496703081969</v>
      </c>
      <c r="BZ37" s="87">
        <v>12.026710422383873</v>
      </c>
      <c r="CA37" s="87">
        <v>0.84251832241264579</v>
      </c>
      <c r="CB37" s="87">
        <v>9.9285638801156519</v>
      </c>
      <c r="CC37" s="87">
        <v>99.517518249457197</v>
      </c>
      <c r="CD37" s="87"/>
    </row>
    <row r="38" spans="1:82" x14ac:dyDescent="0.25">
      <c r="A38" s="86">
        <v>34</v>
      </c>
      <c r="B38" s="87">
        <v>6.6030000854249984</v>
      </c>
      <c r="C38" s="87">
        <v>99.402503845426949</v>
      </c>
      <c r="D38" s="87">
        <v>148.79231326246293</v>
      </c>
      <c r="E38" s="87">
        <v>5.4819392144707617</v>
      </c>
      <c r="F38" s="87">
        <v>115.57176273485059</v>
      </c>
      <c r="G38" s="87">
        <v>34.256763217502609</v>
      </c>
      <c r="H38" s="87">
        <v>151.24644764673508</v>
      </c>
      <c r="I38" s="87">
        <v>99.402503845426949</v>
      </c>
      <c r="J38" s="87">
        <v>13.684457982289873</v>
      </c>
      <c r="K38" s="87">
        <v>5.4819392144707617</v>
      </c>
      <c r="L38" s="87">
        <v>6.3911541832179459</v>
      </c>
      <c r="M38" s="87">
        <v>34.256763217502609</v>
      </c>
      <c r="N38" s="87"/>
      <c r="O38" s="87">
        <v>5.4957859966809091</v>
      </c>
      <c r="P38" s="87">
        <v>11.80666166865316</v>
      </c>
      <c r="Q38" s="87">
        <v>141.68973753195476</v>
      </c>
      <c r="R38" s="87">
        <v>5.1890781309595013</v>
      </c>
      <c r="S38" s="87">
        <v>115.30701199731604</v>
      </c>
      <c r="T38" s="87">
        <v>33.662592701982987</v>
      </c>
      <c r="U38" s="87">
        <v>148.81155416352152</v>
      </c>
      <c r="V38" s="87">
        <v>11.80666166865316</v>
      </c>
      <c r="W38" s="87">
        <v>6.8950994433164476</v>
      </c>
      <c r="X38" s="87">
        <v>5.1890781309595013</v>
      </c>
      <c r="Y38" s="87">
        <v>11.303387237602916</v>
      </c>
      <c r="Z38" s="87">
        <v>33.662592701982987</v>
      </c>
      <c r="AA38" s="87"/>
      <c r="AB38" s="86">
        <v>34</v>
      </c>
      <c r="AC38" s="87">
        <v>6.3783335261204481</v>
      </c>
      <c r="AD38" s="87">
        <v>100.02477083483174</v>
      </c>
      <c r="AE38" s="87">
        <v>149.3154061044888</v>
      </c>
      <c r="AF38" s="87">
        <v>6.5305539709589331</v>
      </c>
      <c r="AG38" s="87">
        <v>112.46866687555293</v>
      </c>
      <c r="AH38" s="87">
        <v>33.515796551276352</v>
      </c>
      <c r="AI38" s="87">
        <v>151.70749436510062</v>
      </c>
      <c r="AJ38" s="87">
        <v>100.02477083483174</v>
      </c>
      <c r="AK38" s="87">
        <v>13.501983678274376</v>
      </c>
      <c r="AL38" s="87">
        <v>6.5305539709589331</v>
      </c>
      <c r="AM38" s="87">
        <v>8.9252692081573901</v>
      </c>
      <c r="AN38" s="87">
        <v>33.515796551276352</v>
      </c>
      <c r="AO38" s="87"/>
      <c r="AP38" s="86">
        <v>34</v>
      </c>
      <c r="AQ38" s="87">
        <v>6.7125130057407763</v>
      </c>
      <c r="AR38" s="87">
        <v>98.674596271918247</v>
      </c>
      <c r="AS38" s="87">
        <v>142.58107799519914</v>
      </c>
      <c r="AT38" s="87">
        <v>76.849502488523072</v>
      </c>
      <c r="AU38" s="87">
        <v>113.71246395316466</v>
      </c>
      <c r="AV38" s="87">
        <v>33.099699891182055</v>
      </c>
      <c r="AW38" s="87">
        <v>145.16457048904871</v>
      </c>
      <c r="AX38" s="87">
        <v>98.674596271918247</v>
      </c>
      <c r="AY38" s="87">
        <v>13.665979868121235</v>
      </c>
      <c r="AZ38" s="87">
        <v>76.849502488523072</v>
      </c>
      <c r="BA38" s="87">
        <v>1.6832905444446946</v>
      </c>
      <c r="BB38" s="87">
        <v>33.099699891182055</v>
      </c>
      <c r="BC38" s="87"/>
      <c r="BD38" s="86">
        <v>34</v>
      </c>
      <c r="BE38" s="87">
        <v>5.9004872966278601</v>
      </c>
      <c r="BF38" s="87">
        <v>99.740857617305451</v>
      </c>
      <c r="BG38" s="87">
        <v>148.89584902498191</v>
      </c>
      <c r="BH38" s="87">
        <v>6.020825139790861</v>
      </c>
      <c r="BI38" s="87">
        <v>112.55661390340624</v>
      </c>
      <c r="BJ38" s="87">
        <v>34.486404981183092</v>
      </c>
      <c r="BK38" s="87">
        <v>148.62303395948098</v>
      </c>
      <c r="BL38" s="87">
        <v>99.740857617305451</v>
      </c>
      <c r="BM38" s="87">
        <v>12.088681796294894</v>
      </c>
      <c r="BN38" s="87">
        <v>6.020825139790861</v>
      </c>
      <c r="BO38" s="87">
        <v>8.7008350615743932</v>
      </c>
      <c r="BP38" s="87">
        <v>34.486404981183092</v>
      </c>
      <c r="BQ38" s="87"/>
      <c r="BR38" s="87">
        <v>6.930452411807523</v>
      </c>
      <c r="BS38" s="87">
        <v>100.0967787600195</v>
      </c>
      <c r="BT38" s="87">
        <v>147.60876667251793</v>
      </c>
      <c r="BU38" s="87">
        <v>1.526436558483234</v>
      </c>
      <c r="BV38" s="87">
        <v>115.15308672546971</v>
      </c>
      <c r="BW38" s="87">
        <v>99.746810381056861</v>
      </c>
      <c r="BX38" s="87">
        <v>150.22532986420038</v>
      </c>
      <c r="BY38" s="87">
        <v>100.0967787600195</v>
      </c>
      <c r="BZ38" s="87">
        <v>14.685226264518576</v>
      </c>
      <c r="CA38" s="87">
        <v>1.526436558483234</v>
      </c>
      <c r="CB38" s="87">
        <v>10.063132396077251</v>
      </c>
      <c r="CC38" s="87">
        <v>99.746810381056861</v>
      </c>
      <c r="CD38" s="87"/>
    </row>
    <row r="39" spans="1:82" x14ac:dyDescent="0.25">
      <c r="A39" s="86">
        <v>35</v>
      </c>
      <c r="B39" s="87">
        <v>6.3333664065355695</v>
      </c>
      <c r="C39" s="87">
        <v>99.486260957351504</v>
      </c>
      <c r="D39" s="87">
        <v>148.80331248973465</v>
      </c>
      <c r="E39" s="87">
        <v>6.341310807370748</v>
      </c>
      <c r="F39" s="87">
        <v>113.25252062661872</v>
      </c>
      <c r="G39" s="87">
        <v>34.457653528465876</v>
      </c>
      <c r="H39" s="87">
        <v>146.36746767863494</v>
      </c>
      <c r="I39" s="87">
        <v>99.486260957351504</v>
      </c>
      <c r="J39" s="87">
        <v>9.2119899806957335</v>
      </c>
      <c r="K39" s="87">
        <v>6.341310807370748</v>
      </c>
      <c r="L39" s="87">
        <v>9.3620343325875659</v>
      </c>
      <c r="M39" s="87">
        <v>34.457653528465876</v>
      </c>
      <c r="N39" s="87"/>
      <c r="O39" s="87">
        <v>5.3038900428130846</v>
      </c>
      <c r="P39" s="87">
        <v>8.9268428537448319</v>
      </c>
      <c r="Q39" s="87">
        <v>143.92071033743994</v>
      </c>
      <c r="R39" s="87">
        <v>6.4051770992719828</v>
      </c>
      <c r="S39" s="87">
        <v>113.20996936674319</v>
      </c>
      <c r="T39" s="87">
        <v>33.868495707439223</v>
      </c>
      <c r="U39" s="87">
        <v>148.51272961865726</v>
      </c>
      <c r="V39" s="87">
        <v>8.9268428537448319</v>
      </c>
      <c r="W39" s="87">
        <v>10.771453927810162</v>
      </c>
      <c r="X39" s="87">
        <v>6.4051770992719828</v>
      </c>
      <c r="Y39" s="87">
        <v>17.611997012398021</v>
      </c>
      <c r="Z39" s="87">
        <v>33.868495707439223</v>
      </c>
      <c r="AA39" s="87"/>
      <c r="AB39" s="86">
        <v>35</v>
      </c>
      <c r="AC39" s="87">
        <v>6.4046865744813228</v>
      </c>
      <c r="AD39" s="87">
        <v>99.699431548111804</v>
      </c>
      <c r="AE39" s="87">
        <v>148.17984535023126</v>
      </c>
      <c r="AF39" s="87">
        <v>5.3601442375554154</v>
      </c>
      <c r="AG39" s="87">
        <v>114.14231131583469</v>
      </c>
      <c r="AH39" s="87">
        <v>33.908034455751917</v>
      </c>
      <c r="AI39" s="87">
        <v>149.12114132333139</v>
      </c>
      <c r="AJ39" s="87">
        <v>99.699431548111804</v>
      </c>
      <c r="AK39" s="87">
        <v>13.160573959234613</v>
      </c>
      <c r="AL39" s="87">
        <v>5.3601442375554154</v>
      </c>
      <c r="AM39" s="87">
        <v>8.312320226931396</v>
      </c>
      <c r="AN39" s="87">
        <v>33.908034455751917</v>
      </c>
      <c r="AO39" s="87"/>
      <c r="AP39" s="86">
        <v>35</v>
      </c>
      <c r="AQ39" s="87">
        <v>5.8796896160819463</v>
      </c>
      <c r="AR39" s="87">
        <v>98.532648555286187</v>
      </c>
      <c r="AS39" s="87">
        <v>144.15342330213178</v>
      </c>
      <c r="AT39" s="87">
        <v>75.941486421817714</v>
      </c>
      <c r="AU39" s="87">
        <v>111.05753756379927</v>
      </c>
      <c r="AV39" s="87">
        <v>33.508087697442818</v>
      </c>
      <c r="AW39" s="87">
        <v>145.41163774990702</v>
      </c>
      <c r="AX39" s="87">
        <v>98.532648555286187</v>
      </c>
      <c r="AY39" s="87">
        <v>7.4535988482678492</v>
      </c>
      <c r="AZ39" s="87">
        <v>75.941486421817714</v>
      </c>
      <c r="BA39" s="87">
        <v>0.95945760540830305</v>
      </c>
      <c r="BB39" s="87">
        <v>33.508087697442818</v>
      </c>
      <c r="BC39" s="87"/>
      <c r="BD39" s="86">
        <v>35</v>
      </c>
      <c r="BE39" s="87">
        <v>7.0444763116130638</v>
      </c>
      <c r="BF39" s="87">
        <v>99.521027093560946</v>
      </c>
      <c r="BG39" s="87">
        <v>148.32464218592685</v>
      </c>
      <c r="BH39" s="87">
        <v>4.9256584689978515</v>
      </c>
      <c r="BI39" s="87">
        <v>113.11490955678556</v>
      </c>
      <c r="BJ39" s="87">
        <v>34.353815017070723</v>
      </c>
      <c r="BK39" s="87">
        <v>148.0947140807763</v>
      </c>
      <c r="BL39" s="87">
        <v>99.521027093560946</v>
      </c>
      <c r="BM39" s="87">
        <v>10.888267570984127</v>
      </c>
      <c r="BN39" s="87">
        <v>4.9256584689978515</v>
      </c>
      <c r="BO39" s="87">
        <v>13.534045540752816</v>
      </c>
      <c r="BP39" s="87">
        <v>34.353815017070723</v>
      </c>
      <c r="BQ39" s="87"/>
      <c r="BR39" s="87">
        <v>5.6408672461592166</v>
      </c>
      <c r="BS39" s="87">
        <v>99.414591178705081</v>
      </c>
      <c r="BT39" s="87">
        <v>148.14839715069516</v>
      </c>
      <c r="BU39" s="87">
        <v>0.43835822977636218</v>
      </c>
      <c r="BV39" s="87">
        <v>116.17015959281989</v>
      </c>
      <c r="BW39" s="87">
        <v>99.61118560202074</v>
      </c>
      <c r="BX39" s="87">
        <v>152.32002213996327</v>
      </c>
      <c r="BY39" s="87">
        <v>99.414591178705081</v>
      </c>
      <c r="BZ39" s="87">
        <v>12.776179351865093</v>
      </c>
      <c r="CA39" s="87">
        <v>0.43835822977636218</v>
      </c>
      <c r="CB39" s="87">
        <v>12.911621221619676</v>
      </c>
      <c r="CC39" s="87">
        <v>99.61118560202074</v>
      </c>
      <c r="CD39" s="87"/>
    </row>
    <row r="40" spans="1:82" x14ac:dyDescent="0.25">
      <c r="A40" s="86">
        <v>36</v>
      </c>
      <c r="B40" s="87">
        <v>6.1949591852511139</v>
      </c>
      <c r="C40" s="87">
        <v>100.12270924665788</v>
      </c>
      <c r="D40" s="87">
        <v>151.57378189857698</v>
      </c>
      <c r="E40" s="87">
        <v>4.7442814455774371</v>
      </c>
      <c r="F40" s="87">
        <v>113.68411825475722</v>
      </c>
      <c r="G40" s="87">
        <v>33.462131743894595</v>
      </c>
      <c r="H40" s="87">
        <v>150.65052034481914</v>
      </c>
      <c r="I40" s="87">
        <v>100.12270924665788</v>
      </c>
      <c r="J40" s="87">
        <v>13.36450675138946</v>
      </c>
      <c r="K40" s="87">
        <v>4.7442814455774371</v>
      </c>
      <c r="L40" s="87">
        <v>12.801709338887271</v>
      </c>
      <c r="M40" s="87">
        <v>33.462131743894595</v>
      </c>
      <c r="N40" s="87"/>
      <c r="O40" s="87">
        <v>5.8274934477844189</v>
      </c>
      <c r="P40" s="87">
        <v>9.3126432956123519</v>
      </c>
      <c r="Q40" s="87">
        <v>142.94944990508029</v>
      </c>
      <c r="R40" s="87">
        <v>6.1059391987737879</v>
      </c>
      <c r="S40" s="87">
        <v>112.91330546906438</v>
      </c>
      <c r="T40" s="87">
        <v>33.457497460886245</v>
      </c>
      <c r="U40" s="87">
        <v>142.03570906145032</v>
      </c>
      <c r="V40" s="87">
        <v>9.3126432956123519</v>
      </c>
      <c r="W40" s="87">
        <v>9.7050211659670254</v>
      </c>
      <c r="X40" s="87">
        <v>6.1059391987737879</v>
      </c>
      <c r="Y40" s="87">
        <v>7.0545603293663763</v>
      </c>
      <c r="Z40" s="87">
        <v>33.457497460886245</v>
      </c>
      <c r="AA40" s="87"/>
      <c r="AB40" s="86">
        <v>36</v>
      </c>
      <c r="AC40" s="87">
        <v>6.4077918918307279</v>
      </c>
      <c r="AD40" s="87">
        <v>99.174510466494155</v>
      </c>
      <c r="AE40" s="87">
        <v>148.16220621392725</v>
      </c>
      <c r="AF40" s="87">
        <v>5.3326521175452015</v>
      </c>
      <c r="AG40" s="87">
        <v>112.38389238878415</v>
      </c>
      <c r="AH40" s="87">
        <v>34.224655727666772</v>
      </c>
      <c r="AI40" s="87">
        <v>148.98880070805271</v>
      </c>
      <c r="AJ40" s="87">
        <v>99.174510466494155</v>
      </c>
      <c r="AK40" s="87">
        <v>10.096045945435886</v>
      </c>
      <c r="AL40" s="87">
        <v>5.3326521175452015</v>
      </c>
      <c r="AM40" s="87">
        <v>0.49595380911689979</v>
      </c>
      <c r="AN40" s="87">
        <v>34.224655727666772</v>
      </c>
      <c r="AO40" s="87"/>
      <c r="AP40" s="86">
        <v>36</v>
      </c>
      <c r="AQ40" s="87">
        <v>5.6706090527046378</v>
      </c>
      <c r="AR40" s="87">
        <v>99.452097834166707</v>
      </c>
      <c r="AS40" s="87">
        <v>141.93314040215481</v>
      </c>
      <c r="AT40" s="87">
        <v>76.978260854370959</v>
      </c>
      <c r="AU40" s="87">
        <v>111.16855274674634</v>
      </c>
      <c r="AV40" s="87">
        <v>34.060676626496424</v>
      </c>
      <c r="AW40" s="87">
        <v>141.68204815941945</v>
      </c>
      <c r="AX40" s="87">
        <v>99.452097834166707</v>
      </c>
      <c r="AY40" s="87">
        <v>13.616540421401924</v>
      </c>
      <c r="AZ40" s="87">
        <v>76.978260854370959</v>
      </c>
      <c r="BA40" s="87">
        <v>5.7058349763308716</v>
      </c>
      <c r="BB40" s="87">
        <v>34.060676626496424</v>
      </c>
      <c r="BC40" s="87"/>
      <c r="BD40" s="86">
        <v>36</v>
      </c>
      <c r="BE40" s="87">
        <v>6.2878675265391184</v>
      </c>
      <c r="BF40" s="87">
        <v>99.63039513868307</v>
      </c>
      <c r="BG40" s="87">
        <v>145.90212399729862</v>
      </c>
      <c r="BH40" s="87">
        <v>5.5564072014102965</v>
      </c>
      <c r="BI40" s="87">
        <v>111.87960071307396</v>
      </c>
      <c r="BJ40" s="87">
        <v>34.047293237382227</v>
      </c>
      <c r="BK40" s="87">
        <v>150.30946355648769</v>
      </c>
      <c r="BL40" s="87">
        <v>99.63039513868307</v>
      </c>
      <c r="BM40" s="87">
        <v>9.2506269385768558</v>
      </c>
      <c r="BN40" s="87">
        <v>5.5564072014102965</v>
      </c>
      <c r="BO40" s="87">
        <v>14.407939174763314</v>
      </c>
      <c r="BP40" s="87">
        <v>34.047293237382227</v>
      </c>
      <c r="BQ40" s="87"/>
      <c r="BR40" s="87">
        <v>5.8135511435281906</v>
      </c>
      <c r="BS40" s="87">
        <v>99.76140109140772</v>
      </c>
      <c r="BT40" s="87">
        <v>149.01182152171233</v>
      </c>
      <c r="BU40" s="87">
        <v>1.1452074759711652</v>
      </c>
      <c r="BV40" s="87">
        <v>114.64237050654144</v>
      </c>
      <c r="BW40" s="87">
        <v>99.279309885174257</v>
      </c>
      <c r="BX40" s="87">
        <v>149.28031297543518</v>
      </c>
      <c r="BY40" s="87">
        <v>99.76140109140772</v>
      </c>
      <c r="BZ40" s="87">
        <v>10.549796496570517</v>
      </c>
      <c r="CA40" s="87">
        <v>1.1452074759711652</v>
      </c>
      <c r="CB40" s="87">
        <v>9.9894267310042792</v>
      </c>
      <c r="CC40" s="87">
        <v>99.279309885174257</v>
      </c>
      <c r="CD40" s="87"/>
    </row>
    <row r="41" spans="1:82" x14ac:dyDescent="0.25">
      <c r="A41" s="86">
        <v>37</v>
      </c>
      <c r="B41" s="87">
        <v>6.7281166136143087</v>
      </c>
      <c r="C41" s="87">
        <v>98.687431444107233</v>
      </c>
      <c r="D41" s="87">
        <v>149.59468296753934</v>
      </c>
      <c r="E41" s="87">
        <v>5.4132122954165238</v>
      </c>
      <c r="F41" s="87">
        <v>114.28636870257255</v>
      </c>
      <c r="G41" s="87">
        <v>33.611299047781991</v>
      </c>
      <c r="H41" s="87">
        <v>148.36570357540916</v>
      </c>
      <c r="I41" s="87">
        <v>98.687431444107233</v>
      </c>
      <c r="J41" s="87">
        <v>12.383554515405519</v>
      </c>
      <c r="K41" s="87">
        <v>5.4132122954165238</v>
      </c>
      <c r="L41" s="87">
        <v>14.245635045645376</v>
      </c>
      <c r="M41" s="87">
        <v>33.611299047781991</v>
      </c>
      <c r="N41" s="87"/>
      <c r="O41" s="87">
        <v>6.4047368538797373</v>
      </c>
      <c r="P41" s="87">
        <v>11.165289108312743</v>
      </c>
      <c r="Q41" s="87">
        <v>143.92595199093446</v>
      </c>
      <c r="R41" s="87">
        <v>6.4281088259140242</v>
      </c>
      <c r="S41" s="87">
        <v>108.30687258725315</v>
      </c>
      <c r="T41" s="87">
        <v>34.481966794287807</v>
      </c>
      <c r="U41" s="87">
        <v>146.87855100728387</v>
      </c>
      <c r="V41" s="87">
        <v>11.165289108312743</v>
      </c>
      <c r="W41" s="87">
        <v>12.669998049453707</v>
      </c>
      <c r="X41" s="87">
        <v>6.4281088259140242</v>
      </c>
      <c r="Y41" s="87">
        <v>3.7879733017534996</v>
      </c>
      <c r="Z41" s="87">
        <v>34.481966794287807</v>
      </c>
      <c r="AA41" s="87"/>
      <c r="AB41" s="86">
        <v>37</v>
      </c>
      <c r="AC41" s="87">
        <v>6.7561644404190488</v>
      </c>
      <c r="AD41" s="87">
        <v>99.256840564924161</v>
      </c>
      <c r="AE41" s="87">
        <v>150.24074547935206</v>
      </c>
      <c r="AF41" s="87">
        <v>5.7001928722532877</v>
      </c>
      <c r="AG41" s="87">
        <v>112.84198636561183</v>
      </c>
      <c r="AH41" s="87">
        <v>32.984247066992538</v>
      </c>
      <c r="AI41" s="87">
        <v>150.2957410620977</v>
      </c>
      <c r="AJ41" s="87">
        <v>99.256840564924161</v>
      </c>
      <c r="AK41" s="87">
        <v>11.120517134366546</v>
      </c>
      <c r="AL41" s="87">
        <v>5.7001928722532877</v>
      </c>
      <c r="AM41" s="87">
        <v>10.71971467797316</v>
      </c>
      <c r="AN41" s="87">
        <v>32.984247066992538</v>
      </c>
      <c r="AO41" s="87"/>
      <c r="AP41" s="86">
        <v>37</v>
      </c>
      <c r="AQ41" s="87">
        <v>6.2385648080732263</v>
      </c>
      <c r="AR41" s="87">
        <v>100.26964140633557</v>
      </c>
      <c r="AS41" s="87">
        <v>143.16670630076473</v>
      </c>
      <c r="AT41" s="87">
        <v>76.867580190970401</v>
      </c>
      <c r="AU41" s="87">
        <v>111.63369358621537</v>
      </c>
      <c r="AV41" s="87">
        <v>33.738748116346805</v>
      </c>
      <c r="AW41" s="87">
        <v>142.71792859390931</v>
      </c>
      <c r="AX41" s="87">
        <v>100.26964140633557</v>
      </c>
      <c r="AY41" s="87">
        <v>10.460837073864253</v>
      </c>
      <c r="AZ41" s="87">
        <v>76.867580190970401</v>
      </c>
      <c r="BA41" s="87">
        <v>2.0070601106884238</v>
      </c>
      <c r="BB41" s="87">
        <v>33.738748116346805</v>
      </c>
      <c r="BC41" s="87"/>
      <c r="BD41" s="86">
        <v>37</v>
      </c>
      <c r="BE41" s="87">
        <v>5.8031858845945363</v>
      </c>
      <c r="BF41" s="87">
        <v>98.382035056286725</v>
      </c>
      <c r="BG41" s="87">
        <v>147.31682599839007</v>
      </c>
      <c r="BH41" s="87">
        <v>4.5902665135928409</v>
      </c>
      <c r="BI41" s="87">
        <v>115.86212801618494</v>
      </c>
      <c r="BJ41" s="87">
        <v>33.956494781050409</v>
      </c>
      <c r="BK41" s="87">
        <v>148.77266789661027</v>
      </c>
      <c r="BL41" s="87">
        <v>98.382035056286725</v>
      </c>
      <c r="BM41" s="87">
        <v>13.472390124282013</v>
      </c>
      <c r="BN41" s="87">
        <v>4.5902665135928409</v>
      </c>
      <c r="BO41" s="87">
        <v>7.9504162860483945</v>
      </c>
      <c r="BP41" s="87">
        <v>33.956494781050409</v>
      </c>
      <c r="BQ41" s="87"/>
      <c r="BR41" s="87">
        <v>5.5040790586947992</v>
      </c>
      <c r="BS41" s="87">
        <v>99.557198552274315</v>
      </c>
      <c r="BT41" s="87">
        <v>149.11744921375845</v>
      </c>
      <c r="BU41" s="87">
        <v>0.81824910795513706</v>
      </c>
      <c r="BV41" s="87">
        <v>114.8159952911558</v>
      </c>
      <c r="BW41" s="87">
        <v>99.630620984232038</v>
      </c>
      <c r="BX41" s="87">
        <v>151.49737064676711</v>
      </c>
      <c r="BY41" s="87">
        <v>99.557198552274315</v>
      </c>
      <c r="BZ41" s="87">
        <v>9.7920335473754818</v>
      </c>
      <c r="CA41" s="87">
        <v>0.81824910795513706</v>
      </c>
      <c r="CB41" s="87">
        <v>16.06816051175328</v>
      </c>
      <c r="CC41" s="87">
        <v>99.630620984232038</v>
      </c>
      <c r="CD41" s="87"/>
    </row>
    <row r="42" spans="1:82" x14ac:dyDescent="0.25">
      <c r="A42" s="86">
        <v>38</v>
      </c>
      <c r="B42" s="87">
        <v>5.8208198806180302</v>
      </c>
      <c r="C42" s="87">
        <v>99.592213015614405</v>
      </c>
      <c r="D42" s="87">
        <v>149.40565185890236</v>
      </c>
      <c r="E42" s="87">
        <v>5.1965095744184131</v>
      </c>
      <c r="F42" s="87">
        <v>113.99139088365662</v>
      </c>
      <c r="G42" s="87">
        <v>34.196235893619502</v>
      </c>
      <c r="H42" s="87">
        <v>147.94803075904841</v>
      </c>
      <c r="I42" s="87">
        <v>99.592213015614405</v>
      </c>
      <c r="J42" s="87">
        <v>12.81910308536307</v>
      </c>
      <c r="K42" s="87">
        <v>5.1965095744184131</v>
      </c>
      <c r="L42" s="87">
        <v>9.3698989679019764</v>
      </c>
      <c r="M42" s="87">
        <v>34.196235893619502</v>
      </c>
      <c r="N42" s="87"/>
      <c r="O42" s="87">
        <v>4.755099504747184</v>
      </c>
      <c r="P42" s="87">
        <v>10.776619055499914</v>
      </c>
      <c r="Q42" s="87">
        <v>141.96157412193784</v>
      </c>
      <c r="R42" s="87">
        <v>5.0767802887759528</v>
      </c>
      <c r="S42" s="87">
        <v>110.66752413130385</v>
      </c>
      <c r="T42" s="87">
        <v>33.755681810136359</v>
      </c>
      <c r="U42" s="87">
        <v>146.82380901390172</v>
      </c>
      <c r="V42" s="87">
        <v>10.776619055499914</v>
      </c>
      <c r="W42" s="87">
        <v>13.281734967629093</v>
      </c>
      <c r="X42" s="87">
        <v>5.0767802887759528</v>
      </c>
      <c r="Y42" s="87">
        <v>10.727852561306065</v>
      </c>
      <c r="Z42" s="87">
        <v>33.755681810136359</v>
      </c>
      <c r="AA42" s="87"/>
      <c r="AB42" s="86">
        <v>38</v>
      </c>
      <c r="AC42" s="87">
        <v>5.6178670009164868</v>
      </c>
      <c r="AD42" s="87">
        <v>99.431453014418167</v>
      </c>
      <c r="AE42" s="87">
        <v>149.55473390029326</v>
      </c>
      <c r="AF42" s="87">
        <v>5.2910847659940003</v>
      </c>
      <c r="AG42" s="87">
        <v>116.24858024352895</v>
      </c>
      <c r="AH42" s="87">
        <v>34.421735645374717</v>
      </c>
      <c r="AI42" s="87">
        <v>151.01673228943301</v>
      </c>
      <c r="AJ42" s="87">
        <v>99.431453014418167</v>
      </c>
      <c r="AK42" s="87">
        <v>10.983301849807379</v>
      </c>
      <c r="AL42" s="87">
        <v>5.2910847659940003</v>
      </c>
      <c r="AM42" s="87">
        <v>14.055693309034638</v>
      </c>
      <c r="AN42" s="87">
        <v>34.421735645374717</v>
      </c>
      <c r="AO42" s="87"/>
      <c r="AP42" s="86">
        <v>38</v>
      </c>
      <c r="AQ42" s="87">
        <v>6.0454806252619093</v>
      </c>
      <c r="AR42" s="87">
        <v>99.604807438273113</v>
      </c>
      <c r="AS42" s="87">
        <v>142.81858983388307</v>
      </c>
      <c r="AT42" s="87">
        <v>76.376003755343092</v>
      </c>
      <c r="AU42" s="87">
        <v>113.50061732765398</v>
      </c>
      <c r="AV42" s="87">
        <v>33.018126312087929</v>
      </c>
      <c r="AW42" s="87">
        <v>145.89835110792276</v>
      </c>
      <c r="AX42" s="87">
        <v>99.604807438273113</v>
      </c>
      <c r="AY42" s="87">
        <v>10.885171579533079</v>
      </c>
      <c r="AZ42" s="87">
        <v>76.376003755343092</v>
      </c>
      <c r="BA42" s="87">
        <v>3.0398430561563701</v>
      </c>
      <c r="BB42" s="87">
        <v>33.018126312087929</v>
      </c>
      <c r="BC42" s="87"/>
      <c r="BD42" s="86">
        <v>38</v>
      </c>
      <c r="BE42" s="87">
        <v>5.6859712968443086</v>
      </c>
      <c r="BF42" s="87">
        <v>99.123459108067706</v>
      </c>
      <c r="BG42" s="87">
        <v>149.71936812816705</v>
      </c>
      <c r="BH42" s="87">
        <v>4.8698723524976044</v>
      </c>
      <c r="BI42" s="87">
        <v>112.6775018922781</v>
      </c>
      <c r="BJ42" s="87">
        <v>34.800062186175552</v>
      </c>
      <c r="BK42" s="87">
        <v>150.33803234591889</v>
      </c>
      <c r="BL42" s="87">
        <v>99.123459108067706</v>
      </c>
      <c r="BM42" s="87">
        <v>11.834697505448512</v>
      </c>
      <c r="BN42" s="87">
        <v>4.8698723524976044</v>
      </c>
      <c r="BO42" s="87">
        <v>3.7490777954297396</v>
      </c>
      <c r="BP42" s="87">
        <v>34.800062186175552</v>
      </c>
      <c r="BQ42" s="87"/>
      <c r="BR42" s="87">
        <v>6.4130730624794561</v>
      </c>
      <c r="BS42" s="87">
        <v>100.41197607303049</v>
      </c>
      <c r="BT42" s="87">
        <v>149.77898517713308</v>
      </c>
      <c r="BU42" s="87">
        <v>1.3039806566690617</v>
      </c>
      <c r="BV42" s="87">
        <v>113.91075717518876</v>
      </c>
      <c r="BW42" s="87">
        <v>99.020883321460488</v>
      </c>
      <c r="BX42" s="87">
        <v>148.37679763291246</v>
      </c>
      <c r="BY42" s="87">
        <v>100.41197607303049</v>
      </c>
      <c r="BZ42" s="87">
        <v>11.776630955328816</v>
      </c>
      <c r="CA42" s="87">
        <v>1.3039806566690617</v>
      </c>
      <c r="CB42" s="87">
        <v>10.928407378289748</v>
      </c>
      <c r="CC42" s="87">
        <v>99.020883321460488</v>
      </c>
      <c r="CD42" s="87"/>
    </row>
    <row r="43" spans="1:82" x14ac:dyDescent="0.25">
      <c r="A43" s="86">
        <v>39</v>
      </c>
      <c r="B43" s="87">
        <v>6.2072667545676508</v>
      </c>
      <c r="C43" s="87">
        <v>99.277559572474502</v>
      </c>
      <c r="D43" s="87">
        <v>149.40742084619376</v>
      </c>
      <c r="E43" s="87">
        <v>6.6486848356921007</v>
      </c>
      <c r="F43" s="87">
        <v>114.84523866392061</v>
      </c>
      <c r="G43" s="87">
        <v>34.177889252463558</v>
      </c>
      <c r="H43" s="87">
        <v>150.32009753785596</v>
      </c>
      <c r="I43" s="87">
        <v>99.277559572474502</v>
      </c>
      <c r="J43" s="87">
        <v>13.82649196447516</v>
      </c>
      <c r="K43" s="87">
        <v>6.6486848356921007</v>
      </c>
      <c r="L43" s="87">
        <v>8.5821804560963368</v>
      </c>
      <c r="M43" s="87">
        <v>34.177889252463558</v>
      </c>
      <c r="N43" s="87"/>
      <c r="O43" s="87">
        <v>4.9435472427128522</v>
      </c>
      <c r="P43" s="87">
        <v>11.624157594901734</v>
      </c>
      <c r="Q43" s="87">
        <v>141.28931983559798</v>
      </c>
      <c r="R43" s="87">
        <v>7.9672343136343802</v>
      </c>
      <c r="S43" s="87">
        <v>112.47421135266403</v>
      </c>
      <c r="T43" s="87">
        <v>32.619611318450588</v>
      </c>
      <c r="U43" s="87">
        <v>137.13470453120092</v>
      </c>
      <c r="V43" s="87">
        <v>11.624157594901734</v>
      </c>
      <c r="W43" s="87">
        <v>14.852047565519063</v>
      </c>
      <c r="X43" s="87">
        <v>7.9672343136343802</v>
      </c>
      <c r="Y43" s="87">
        <v>11.349465711394744</v>
      </c>
      <c r="Z43" s="87">
        <v>32.619611318450588</v>
      </c>
      <c r="AA43" s="87"/>
      <c r="AB43" s="86">
        <v>39</v>
      </c>
      <c r="AC43" s="87">
        <v>5.9258916753619211</v>
      </c>
      <c r="AD43" s="87">
        <v>99.404190418651609</v>
      </c>
      <c r="AE43" s="87">
        <v>148.25355140392949</v>
      </c>
      <c r="AF43" s="87">
        <v>6.402076906873563</v>
      </c>
      <c r="AG43" s="87">
        <v>112.84425158855117</v>
      </c>
      <c r="AH43" s="87">
        <v>32.762425178435286</v>
      </c>
      <c r="AI43" s="87">
        <v>151.90989062476137</v>
      </c>
      <c r="AJ43" s="87">
        <v>99.404190418651609</v>
      </c>
      <c r="AK43" s="87">
        <v>11.91162180605758</v>
      </c>
      <c r="AL43" s="87">
        <v>6.402076906873563</v>
      </c>
      <c r="AM43" s="87">
        <v>9.7046908593273837</v>
      </c>
      <c r="AN43" s="87">
        <v>32.762425178435286</v>
      </c>
      <c r="AO43" s="87"/>
      <c r="AP43" s="86">
        <v>39</v>
      </c>
      <c r="AQ43" s="87">
        <v>6.1201365832032391</v>
      </c>
      <c r="AR43" s="87">
        <v>98.827599267389388</v>
      </c>
      <c r="AS43" s="87">
        <v>142.92074003283813</v>
      </c>
      <c r="AT43" s="87">
        <v>75.425232608005601</v>
      </c>
      <c r="AU43" s="87">
        <v>112.56666213505736</v>
      </c>
      <c r="AV43" s="87">
        <v>34.508709559565546</v>
      </c>
      <c r="AW43" s="87">
        <v>141.72547162808164</v>
      </c>
      <c r="AX43" s="87">
        <v>98.827599267389388</v>
      </c>
      <c r="AY43" s="87">
        <v>10.69118283288139</v>
      </c>
      <c r="AZ43" s="87">
        <v>75.425232608005601</v>
      </c>
      <c r="BA43" s="87">
        <v>3.053058506111801</v>
      </c>
      <c r="BB43" s="87">
        <v>34.508709559565546</v>
      </c>
      <c r="BC43" s="87"/>
      <c r="BD43" s="86">
        <v>39</v>
      </c>
      <c r="BE43" s="87">
        <v>5.6108985418387851</v>
      </c>
      <c r="BF43" s="87">
        <v>100.06930861254345</v>
      </c>
      <c r="BG43" s="87">
        <v>148.5953932499923</v>
      </c>
      <c r="BH43" s="87">
        <v>5.0791682559156115</v>
      </c>
      <c r="BI43" s="87">
        <v>113.66120121410405</v>
      </c>
      <c r="BJ43" s="87">
        <v>33.877867072932574</v>
      </c>
      <c r="BK43" s="87">
        <v>149.87475713117468</v>
      </c>
      <c r="BL43" s="87">
        <v>100.06930861254345</v>
      </c>
      <c r="BM43" s="87">
        <v>10.132185946541888</v>
      </c>
      <c r="BN43" s="87">
        <v>5.0791682559156115</v>
      </c>
      <c r="BO43" s="87">
        <v>11.4897018445947</v>
      </c>
      <c r="BP43" s="87">
        <v>33.877867072932574</v>
      </c>
      <c r="BQ43" s="87"/>
      <c r="BR43" s="87">
        <v>5.9171606908417447</v>
      </c>
      <c r="BS43" s="87">
        <v>99.980335912186007</v>
      </c>
      <c r="BT43" s="87">
        <v>148.18320651513253</v>
      </c>
      <c r="BU43" s="87">
        <v>0.87529226100640178</v>
      </c>
      <c r="BV43" s="87">
        <v>111.86006492160828</v>
      </c>
      <c r="BW43" s="87">
        <v>99.557285769574648</v>
      </c>
      <c r="BX43" s="87">
        <v>150.24710603326128</v>
      </c>
      <c r="BY43" s="87">
        <v>99.980335912186007</v>
      </c>
      <c r="BZ43" s="87">
        <v>12.901425444606037</v>
      </c>
      <c r="CA43" s="87">
        <v>0.87529226100640178</v>
      </c>
      <c r="CB43" s="87">
        <v>13.203448731617108</v>
      </c>
      <c r="CC43" s="87">
        <v>99.557285769574648</v>
      </c>
      <c r="CD43" s="87"/>
    </row>
    <row r="44" spans="1:82" x14ac:dyDescent="0.25">
      <c r="A44" s="86">
        <v>40</v>
      </c>
      <c r="B44" s="87">
        <v>4.953255580664842</v>
      </c>
      <c r="C44" s="87">
        <v>99.8300974886847</v>
      </c>
      <c r="D44" s="87">
        <v>149.56828654476399</v>
      </c>
      <c r="E44" s="87">
        <v>6.6787912063405273</v>
      </c>
      <c r="F44" s="87">
        <v>113.35045739637457</v>
      </c>
      <c r="G44" s="87">
        <v>35.468081809937345</v>
      </c>
      <c r="H44" s="87">
        <v>149.2857086847136</v>
      </c>
      <c r="I44" s="87">
        <v>99.8300974886847</v>
      </c>
      <c r="J44" s="87">
        <v>13.666388073273811</v>
      </c>
      <c r="K44" s="87">
        <v>6.6787912063405273</v>
      </c>
      <c r="L44" s="87">
        <v>6.7793156692928651</v>
      </c>
      <c r="M44" s="87">
        <v>35.468081809937345</v>
      </c>
      <c r="N44" s="87"/>
      <c r="O44" s="87">
        <v>5.298164395765208</v>
      </c>
      <c r="P44" s="87">
        <v>11.675226466919542</v>
      </c>
      <c r="Q44" s="87">
        <v>142.18211139283994</v>
      </c>
      <c r="R44" s="87">
        <v>4.2323514062474716</v>
      </c>
      <c r="S44" s="87">
        <v>112.04550065656876</v>
      </c>
      <c r="T44" s="87">
        <v>33.528543379798123</v>
      </c>
      <c r="U44" s="87">
        <v>141.06967510672493</v>
      </c>
      <c r="V44" s="87">
        <v>11.675226466919542</v>
      </c>
      <c r="W44" s="87">
        <v>13.82258139548615</v>
      </c>
      <c r="X44" s="87">
        <v>4.2323514062474716</v>
      </c>
      <c r="Y44" s="87">
        <v>8.9953524775924638</v>
      </c>
      <c r="Z44" s="87">
        <v>33.528543379798123</v>
      </c>
      <c r="AA44" s="87"/>
      <c r="AB44" s="86">
        <v>40</v>
      </c>
      <c r="AC44" s="87">
        <v>5.5578377214219543</v>
      </c>
      <c r="AD44" s="87">
        <v>98.618617413627888</v>
      </c>
      <c r="AE44" s="87">
        <v>149.31687410781856</v>
      </c>
      <c r="AF44" s="87">
        <v>4.3544246138584208</v>
      </c>
      <c r="AG44" s="87">
        <v>112.80515087638318</v>
      </c>
      <c r="AH44" s="87">
        <v>33.368254526248414</v>
      </c>
      <c r="AI44" s="87">
        <v>148.36687534905599</v>
      </c>
      <c r="AJ44" s="87">
        <v>98.618617413627888</v>
      </c>
      <c r="AK44" s="87">
        <v>13.58221535272807</v>
      </c>
      <c r="AL44" s="87">
        <v>4.3544246138584208</v>
      </c>
      <c r="AM44" s="87">
        <v>12.67043724111722</v>
      </c>
      <c r="AN44" s="87">
        <v>33.368254526248414</v>
      </c>
      <c r="AO44" s="87"/>
      <c r="AP44" s="86">
        <v>40</v>
      </c>
      <c r="AQ44" s="87">
        <v>6.2072253394437897</v>
      </c>
      <c r="AR44" s="87">
        <v>99.446469431318747</v>
      </c>
      <c r="AS44" s="87">
        <v>144.21701497293662</v>
      </c>
      <c r="AT44" s="87">
        <v>78.346198184977681</v>
      </c>
      <c r="AU44" s="87">
        <v>112.59762874689636</v>
      </c>
      <c r="AV44" s="87">
        <v>32.836357521896225</v>
      </c>
      <c r="AW44" s="87">
        <v>143.8378267982244</v>
      </c>
      <c r="AX44" s="87">
        <v>99.446469431318747</v>
      </c>
      <c r="AY44" s="87">
        <v>13.299915480727517</v>
      </c>
      <c r="AZ44" s="87">
        <v>78.346198184977681</v>
      </c>
      <c r="BA44" s="87">
        <v>3.8262229042681311</v>
      </c>
      <c r="BB44" s="87">
        <v>32.836357521896225</v>
      </c>
      <c r="BC44" s="87"/>
      <c r="BD44" s="86">
        <v>40</v>
      </c>
      <c r="BE44" s="87">
        <v>5.2006074490318248</v>
      </c>
      <c r="BF44" s="87">
        <v>99.820498949155066</v>
      </c>
      <c r="BG44" s="87">
        <v>148.7174805415392</v>
      </c>
      <c r="BH44" s="87">
        <v>4.5747606422792098</v>
      </c>
      <c r="BI44" s="87">
        <v>112.45388496796785</v>
      </c>
      <c r="BJ44" s="87">
        <v>34.124898783453524</v>
      </c>
      <c r="BK44" s="87">
        <v>152.38343824792148</v>
      </c>
      <c r="BL44" s="87">
        <v>99.820498949155066</v>
      </c>
      <c r="BM44" s="87">
        <v>11.182635902079022</v>
      </c>
      <c r="BN44" s="87">
        <v>4.5747606422792098</v>
      </c>
      <c r="BO44" s="87">
        <v>10.663205517179676</v>
      </c>
      <c r="BP44" s="87">
        <v>34.124898783453524</v>
      </c>
      <c r="BQ44" s="87"/>
      <c r="BR44" s="87">
        <v>5.7310780974077309</v>
      </c>
      <c r="BS44" s="87">
        <v>98.903396067245723</v>
      </c>
      <c r="BT44" s="87">
        <v>147.79630538870273</v>
      </c>
      <c r="BU44" s="87">
        <v>1.1244024091566645</v>
      </c>
      <c r="BV44" s="87">
        <v>114.41832413829374</v>
      </c>
      <c r="BW44" s="87">
        <v>100.09276724076251</v>
      </c>
      <c r="BX44" s="87">
        <v>148.24663738393272</v>
      </c>
      <c r="BY44" s="87">
        <v>98.903396067245723</v>
      </c>
      <c r="BZ44" s="87">
        <v>13.596281084804634</v>
      </c>
      <c r="CA44" s="87">
        <v>1.1244024091566645</v>
      </c>
      <c r="CB44" s="87">
        <v>10.132332044178767</v>
      </c>
      <c r="CC44" s="87">
        <v>100.09276724076251</v>
      </c>
      <c r="CD44" s="87"/>
    </row>
    <row r="45" spans="1:82" x14ac:dyDescent="0.25">
      <c r="A45" s="86">
        <v>41</v>
      </c>
      <c r="B45" s="87">
        <v>6.5252429733269643</v>
      </c>
      <c r="C45" s="87">
        <v>99.719128855114619</v>
      </c>
      <c r="D45" s="87">
        <v>148.28295338605844</v>
      </c>
      <c r="E45" s="87">
        <v>5.0897571055741189</v>
      </c>
      <c r="F45" s="87">
        <v>114.70347181717575</v>
      </c>
      <c r="G45" s="87">
        <v>33.801482236802684</v>
      </c>
      <c r="H45" s="87">
        <v>149.42047697632856</v>
      </c>
      <c r="I45" s="87">
        <v>99.719128855114619</v>
      </c>
      <c r="J45" s="87">
        <v>13.386264295892097</v>
      </c>
      <c r="K45" s="87">
        <v>5.0897571055741189</v>
      </c>
      <c r="L45" s="87">
        <v>7.593788681340067</v>
      </c>
      <c r="M45" s="87">
        <v>33.801482236802684</v>
      </c>
      <c r="N45" s="87"/>
      <c r="O45" s="87">
        <v>5.3628338123339621</v>
      </c>
      <c r="P45" s="87">
        <v>9.5342257916527888</v>
      </c>
      <c r="Q45" s="87">
        <v>140.58011557337289</v>
      </c>
      <c r="R45" s="87">
        <v>5.5473453119577218</v>
      </c>
      <c r="S45" s="87">
        <v>112.69138255611183</v>
      </c>
      <c r="T45" s="87">
        <v>34.467327683204402</v>
      </c>
      <c r="U45" s="87">
        <v>143.10678602014741</v>
      </c>
      <c r="V45" s="87">
        <v>9.5342257916527888</v>
      </c>
      <c r="W45" s="87">
        <v>14.370965736279292</v>
      </c>
      <c r="X45" s="87">
        <v>5.5473453119577218</v>
      </c>
      <c r="Y45" s="87">
        <v>10.231735222911132</v>
      </c>
      <c r="Z45" s="87">
        <v>34.467327683204402</v>
      </c>
      <c r="AA45" s="87"/>
      <c r="AB45" s="86">
        <v>41</v>
      </c>
      <c r="AC45" s="87">
        <v>6.50179224075415</v>
      </c>
      <c r="AD45" s="87">
        <v>99.996535380820049</v>
      </c>
      <c r="AE45" s="87">
        <v>147.24028199155609</v>
      </c>
      <c r="AF45" s="87">
        <v>5.9341950397923338</v>
      </c>
      <c r="AG45" s="87">
        <v>112.88397376959512</v>
      </c>
      <c r="AH45" s="87">
        <v>34.420159345693349</v>
      </c>
      <c r="AI45" s="87">
        <v>149.71319804744982</v>
      </c>
      <c r="AJ45" s="87">
        <v>99.996535380820049</v>
      </c>
      <c r="AK45" s="87">
        <v>11.65794191659748</v>
      </c>
      <c r="AL45" s="87">
        <v>5.9341950397923338</v>
      </c>
      <c r="AM45" s="87">
        <v>13.353136585837692</v>
      </c>
      <c r="AN45" s="87">
        <v>34.420159345693349</v>
      </c>
      <c r="AO45" s="87"/>
      <c r="AP45" s="86">
        <v>41</v>
      </c>
      <c r="AQ45" s="87">
        <v>6.7224155643838621</v>
      </c>
      <c r="AR45" s="87">
        <v>100.02931600534565</v>
      </c>
      <c r="AS45" s="87">
        <v>142.34402437698492</v>
      </c>
      <c r="AT45" s="87">
        <v>75.779758819010567</v>
      </c>
      <c r="AU45" s="87">
        <v>113.24853450802189</v>
      </c>
      <c r="AV45" s="87">
        <v>34.3582040224846</v>
      </c>
      <c r="AW45" s="87">
        <v>142.02710936584614</v>
      </c>
      <c r="AX45" s="87">
        <v>100.02931600534565</v>
      </c>
      <c r="AY45" s="87">
        <v>9.4156319487593514</v>
      </c>
      <c r="AZ45" s="87">
        <v>75.779758819010567</v>
      </c>
      <c r="BA45" s="87">
        <v>3.2655240693466703</v>
      </c>
      <c r="BB45" s="87">
        <v>34.3582040224846</v>
      </c>
      <c r="BC45" s="87"/>
      <c r="BD45" s="86">
        <v>41</v>
      </c>
      <c r="BE45" s="87">
        <v>5.7551079992638803</v>
      </c>
      <c r="BF45" s="87">
        <v>100.08981549508323</v>
      </c>
      <c r="BG45" s="87">
        <v>145.00527556853083</v>
      </c>
      <c r="BH45" s="87">
        <v>6.0855920346637893</v>
      </c>
      <c r="BI45" s="87">
        <v>113.1345082126701</v>
      </c>
      <c r="BJ45" s="87">
        <v>33.9082070769553</v>
      </c>
      <c r="BK45" s="87">
        <v>149.54862808929434</v>
      </c>
      <c r="BL45" s="87">
        <v>100.08981549508323</v>
      </c>
      <c r="BM45" s="87">
        <v>12.083509218687533</v>
      </c>
      <c r="BN45" s="87">
        <v>6.0855920346637893</v>
      </c>
      <c r="BO45" s="87">
        <v>3.5410102730043604</v>
      </c>
      <c r="BP45" s="87">
        <v>33.9082070769553</v>
      </c>
      <c r="BQ45" s="87"/>
      <c r="BR45" s="87">
        <v>6.5792265761529061</v>
      </c>
      <c r="BS45" s="87">
        <v>98.961383906705066</v>
      </c>
      <c r="BT45" s="87">
        <v>146.97173454417768</v>
      </c>
      <c r="BU45" s="87">
        <v>0.98598170914276029</v>
      </c>
      <c r="BV45" s="87">
        <v>113.24659431533453</v>
      </c>
      <c r="BW45" s="87">
        <v>99.75871648467573</v>
      </c>
      <c r="BX45" s="87">
        <v>147.76241947664764</v>
      </c>
      <c r="BY45" s="87">
        <v>98.961383906705066</v>
      </c>
      <c r="BZ45" s="87">
        <v>11.739890019222655</v>
      </c>
      <c r="CA45" s="87">
        <v>0.98598170914276029</v>
      </c>
      <c r="CB45" s="87">
        <v>14.235087324319899</v>
      </c>
      <c r="CC45" s="87">
        <v>99.75871648467573</v>
      </c>
      <c r="CD45" s="87"/>
    </row>
    <row r="46" spans="1:82" x14ac:dyDescent="0.25">
      <c r="A46" s="86">
        <v>42</v>
      </c>
      <c r="B46" s="87">
        <v>6.7037776977418764</v>
      </c>
      <c r="C46" s="87">
        <v>100.30303859920579</v>
      </c>
      <c r="D46" s="87">
        <v>147.63303646653708</v>
      </c>
      <c r="E46" s="87">
        <v>4.5455160964088517</v>
      </c>
      <c r="F46" s="87">
        <v>115.08004001746657</v>
      </c>
      <c r="G46" s="87">
        <v>33.203782731580638</v>
      </c>
      <c r="H46" s="87">
        <v>150.0097428535729</v>
      </c>
      <c r="I46" s="87">
        <v>100.30303859920579</v>
      </c>
      <c r="J46" s="87">
        <v>13.74570512085117</v>
      </c>
      <c r="K46" s="87">
        <v>4.5455160964088517</v>
      </c>
      <c r="L46" s="87">
        <v>6.9678626292680921</v>
      </c>
      <c r="M46" s="87">
        <v>33.203782731580638</v>
      </c>
      <c r="N46" s="87"/>
      <c r="O46" s="87">
        <v>5.9021926657817572</v>
      </c>
      <c r="P46" s="87">
        <v>11.776028122571024</v>
      </c>
      <c r="Q46" s="87">
        <v>142.60312766992155</v>
      </c>
      <c r="R46" s="87">
        <v>4.6794019014635211</v>
      </c>
      <c r="S46" s="87">
        <v>114.52035897757628</v>
      </c>
      <c r="T46" s="87">
        <v>33.60805035198301</v>
      </c>
      <c r="U46" s="87">
        <v>137.56437350803887</v>
      </c>
      <c r="V46" s="87">
        <v>11.776028122571024</v>
      </c>
      <c r="W46" s="87">
        <v>7.3771515559854741</v>
      </c>
      <c r="X46" s="87">
        <v>4.6794019014635211</v>
      </c>
      <c r="Y46" s="87">
        <v>9.0275507996827287</v>
      </c>
      <c r="Z46" s="87">
        <v>33.60805035198301</v>
      </c>
      <c r="AA46" s="87"/>
      <c r="AB46" s="86">
        <v>42</v>
      </c>
      <c r="AC46" s="87">
        <v>6.094490513223052</v>
      </c>
      <c r="AD46" s="87">
        <v>99.481379748221229</v>
      </c>
      <c r="AE46" s="87">
        <v>148.89410355818544</v>
      </c>
      <c r="AF46" s="87">
        <v>6.9510742275912243</v>
      </c>
      <c r="AG46" s="87">
        <v>113.92901523834776</v>
      </c>
      <c r="AH46" s="87">
        <v>33.897918062281569</v>
      </c>
      <c r="AI46" s="87">
        <v>154.05858235733049</v>
      </c>
      <c r="AJ46" s="87">
        <v>99.481379748221229</v>
      </c>
      <c r="AK46" s="87">
        <v>10.738745858380451</v>
      </c>
      <c r="AL46" s="87">
        <v>6.9510742275912243</v>
      </c>
      <c r="AM46" s="87">
        <v>5.285652616648103</v>
      </c>
      <c r="AN46" s="87">
        <v>33.897918062281569</v>
      </c>
      <c r="AO46" s="87"/>
      <c r="AP46" s="86">
        <v>42</v>
      </c>
      <c r="AQ46" s="87">
        <v>6.5376280831974798</v>
      </c>
      <c r="AR46" s="87">
        <v>99.830812371462244</v>
      </c>
      <c r="AS46" s="87">
        <v>141.78005074892448</v>
      </c>
      <c r="AT46" s="87">
        <v>74.809643391094255</v>
      </c>
      <c r="AU46" s="87">
        <v>112.2869595531354</v>
      </c>
      <c r="AV46" s="87">
        <v>33.962116407158589</v>
      </c>
      <c r="AW46" s="87">
        <v>145.4603691805207</v>
      </c>
      <c r="AX46" s="87">
        <v>99.830812371462244</v>
      </c>
      <c r="AY46" s="87">
        <v>10.310702427985087</v>
      </c>
      <c r="AZ46" s="87">
        <v>74.809643391094255</v>
      </c>
      <c r="BA46" s="87">
        <v>2.6910951730306341</v>
      </c>
      <c r="BB46" s="87">
        <v>33.962116407158589</v>
      </c>
      <c r="BC46" s="87"/>
      <c r="BD46" s="86">
        <v>42</v>
      </c>
      <c r="BE46" s="87">
        <v>4.9217361704081739</v>
      </c>
      <c r="BF46" s="87">
        <v>99.522083964355289</v>
      </c>
      <c r="BG46" s="87">
        <v>150.19151850781418</v>
      </c>
      <c r="BH46" s="87">
        <v>7.2046072160720209</v>
      </c>
      <c r="BI46" s="87">
        <v>113.82253219397329</v>
      </c>
      <c r="BJ46" s="87">
        <v>34.103603934324703</v>
      </c>
      <c r="BK46" s="87">
        <v>150.453117044241</v>
      </c>
      <c r="BL46" s="87">
        <v>99.522083964355289</v>
      </c>
      <c r="BM46" s="87">
        <v>14.093525257218507</v>
      </c>
      <c r="BN46" s="87">
        <v>7.2046072160720209</v>
      </c>
      <c r="BO46" s="87">
        <v>12.151964658345893</v>
      </c>
      <c r="BP46" s="87">
        <v>34.103603934324703</v>
      </c>
      <c r="BQ46" s="87"/>
      <c r="BR46" s="87">
        <v>5.3153752435820039</v>
      </c>
      <c r="BS46" s="87">
        <v>98.713646605848112</v>
      </c>
      <c r="BT46" s="87">
        <v>149.20665657739238</v>
      </c>
      <c r="BU46" s="87">
        <v>1.1708766026020807</v>
      </c>
      <c r="BV46" s="87">
        <v>114.24070631945193</v>
      </c>
      <c r="BW46" s="87">
        <v>99.935052109373203</v>
      </c>
      <c r="BX46" s="87">
        <v>148.5306646941263</v>
      </c>
      <c r="BY46" s="87">
        <v>98.713646605848112</v>
      </c>
      <c r="BZ46" s="87">
        <v>11.524450637746892</v>
      </c>
      <c r="CA46" s="87">
        <v>1.1708766026020807</v>
      </c>
      <c r="CB46" s="87">
        <v>7.2256759556085317</v>
      </c>
      <c r="CC46" s="87">
        <v>99.935052109373203</v>
      </c>
      <c r="CD46" s="87"/>
    </row>
    <row r="47" spans="1:82" x14ac:dyDescent="0.25">
      <c r="A47" s="86">
        <v>43</v>
      </c>
      <c r="B47" s="87">
        <v>5.469259881097047</v>
      </c>
      <c r="C47" s="87">
        <v>99.82797655480509</v>
      </c>
      <c r="D47" s="87">
        <v>150.11182417595165</v>
      </c>
      <c r="E47" s="87">
        <v>5.9650581585814937</v>
      </c>
      <c r="F47" s="87">
        <v>113.81944397316006</v>
      </c>
      <c r="G47" s="87">
        <v>35.238549462128987</v>
      </c>
      <c r="H47" s="87">
        <v>145.76407109856356</v>
      </c>
      <c r="I47" s="87">
        <v>99.82797655480509</v>
      </c>
      <c r="J47" s="87">
        <v>11.629273577695651</v>
      </c>
      <c r="K47" s="87">
        <v>5.9650581585814937</v>
      </c>
      <c r="L47" s="87">
        <v>11.944008664131093</v>
      </c>
      <c r="M47" s="87">
        <v>35.238549462128987</v>
      </c>
      <c r="N47" s="87"/>
      <c r="O47" s="87">
        <v>5.6235430735294445</v>
      </c>
      <c r="P47" s="87">
        <v>13.02820049046351</v>
      </c>
      <c r="Q47" s="87">
        <v>141.1180139010271</v>
      </c>
      <c r="R47" s="87">
        <v>6.6735351193101486</v>
      </c>
      <c r="S47" s="87">
        <v>110.06743278765094</v>
      </c>
      <c r="T47" s="87">
        <v>34.548795122764496</v>
      </c>
      <c r="U47" s="87">
        <v>147.20360404045024</v>
      </c>
      <c r="V47" s="87">
        <v>13.02820049046351</v>
      </c>
      <c r="W47" s="87">
        <v>10.409018204183765</v>
      </c>
      <c r="X47" s="87">
        <v>6.6735351193101486</v>
      </c>
      <c r="Y47" s="87">
        <v>12.129181237772775</v>
      </c>
      <c r="Z47" s="87">
        <v>34.548795122764496</v>
      </c>
      <c r="AA47" s="87"/>
      <c r="AB47" s="86">
        <v>43</v>
      </c>
      <c r="AC47" s="87">
        <v>6.0927272558700789</v>
      </c>
      <c r="AD47" s="87">
        <v>98.645398178686378</v>
      </c>
      <c r="AE47" s="87">
        <v>147.70980217826263</v>
      </c>
      <c r="AF47" s="87">
        <v>8.0291368884829293</v>
      </c>
      <c r="AG47" s="87">
        <v>113.30280335635754</v>
      </c>
      <c r="AH47" s="87">
        <v>33.846680891170166</v>
      </c>
      <c r="AI47" s="87">
        <v>150.75804444647051</v>
      </c>
      <c r="AJ47" s="87">
        <v>98.645398178686378</v>
      </c>
      <c r="AK47" s="87">
        <v>14.020693564117906</v>
      </c>
      <c r="AL47" s="87">
        <v>8.0291368884829293</v>
      </c>
      <c r="AM47" s="87">
        <v>4.3104007262501574</v>
      </c>
      <c r="AN47" s="87">
        <v>33.846680891170166</v>
      </c>
      <c r="AO47" s="87"/>
      <c r="AP47" s="86">
        <v>43</v>
      </c>
      <c r="AQ47" s="87">
        <v>5.3447619843176231</v>
      </c>
      <c r="AR47" s="87">
        <v>100.05025600120703</v>
      </c>
      <c r="AS47" s="87">
        <v>142.00107938214558</v>
      </c>
      <c r="AT47" s="87">
        <v>80.056829372200156</v>
      </c>
      <c r="AU47" s="87">
        <v>114.03811747695164</v>
      </c>
      <c r="AV47" s="87">
        <v>33.678606993321019</v>
      </c>
      <c r="AW47" s="87">
        <v>141.43364171653744</v>
      </c>
      <c r="AX47" s="87">
        <v>100.05025600120703</v>
      </c>
      <c r="AY47" s="87">
        <v>15.442821264037887</v>
      </c>
      <c r="AZ47" s="87">
        <v>80.056829372200156</v>
      </c>
      <c r="BA47" s="87">
        <v>2.3617115663902966</v>
      </c>
      <c r="BB47" s="87">
        <v>33.678606993321019</v>
      </c>
      <c r="BC47" s="87"/>
      <c r="BD47" s="86">
        <v>43</v>
      </c>
      <c r="BE47" s="87">
        <v>6.0395215781998157</v>
      </c>
      <c r="BF47" s="87">
        <v>99.257331790317338</v>
      </c>
      <c r="BG47" s="87">
        <v>150.21800424707004</v>
      </c>
      <c r="BH47" s="87">
        <v>6.2717423026305621</v>
      </c>
      <c r="BI47" s="87">
        <v>113.13755014932785</v>
      </c>
      <c r="BJ47" s="87">
        <v>33.042958687601917</v>
      </c>
      <c r="BK47" s="87">
        <v>150.15889205519156</v>
      </c>
      <c r="BL47" s="87">
        <v>99.257331790317338</v>
      </c>
      <c r="BM47" s="87">
        <v>14.547483741283797</v>
      </c>
      <c r="BN47" s="87">
        <v>6.2717423026305621</v>
      </c>
      <c r="BO47" s="87">
        <v>13.965346619625516</v>
      </c>
      <c r="BP47" s="87">
        <v>33.042958687601917</v>
      </c>
      <c r="BQ47" s="87"/>
      <c r="BR47" s="87">
        <v>6.4174556918918331</v>
      </c>
      <c r="BS47" s="87">
        <v>99.589396495891108</v>
      </c>
      <c r="BT47" s="87">
        <v>149.73517684953609</v>
      </c>
      <c r="BU47" s="87">
        <v>0.83175722403819052</v>
      </c>
      <c r="BV47" s="87">
        <v>115.03071122242439</v>
      </c>
      <c r="BW47" s="87">
        <v>99.434300039886224</v>
      </c>
      <c r="BX47" s="87">
        <v>147.50693666545109</v>
      </c>
      <c r="BY47" s="87">
        <v>99.589396495891108</v>
      </c>
      <c r="BZ47" s="87">
        <v>12.354005181732573</v>
      </c>
      <c r="CA47" s="87">
        <v>0.83175722403819052</v>
      </c>
      <c r="CB47" s="87">
        <v>5.6391135440191409</v>
      </c>
      <c r="CC47" s="87">
        <v>99.434300039886224</v>
      </c>
      <c r="CD47" s="87"/>
    </row>
    <row r="48" spans="1:82" x14ac:dyDescent="0.25">
      <c r="A48" s="86">
        <v>44</v>
      </c>
      <c r="B48" s="87">
        <v>6.2950053709622162</v>
      </c>
      <c r="C48" s="87">
        <v>98.851615434899614</v>
      </c>
      <c r="D48" s="87">
        <v>150.43009982522801</v>
      </c>
      <c r="E48" s="87">
        <v>5.7554775429968759</v>
      </c>
      <c r="F48" s="87">
        <v>114.14739077019064</v>
      </c>
      <c r="G48" s="87">
        <v>33.372268650582662</v>
      </c>
      <c r="H48" s="87">
        <v>150.52914965199122</v>
      </c>
      <c r="I48" s="87">
        <v>98.851615434899614</v>
      </c>
      <c r="J48" s="87">
        <v>11.338572781842924</v>
      </c>
      <c r="K48" s="87">
        <v>5.7554775429968759</v>
      </c>
      <c r="L48" s="87">
        <v>12.470589179415111</v>
      </c>
      <c r="M48" s="87">
        <v>33.372268650582662</v>
      </c>
      <c r="N48" s="87"/>
      <c r="O48" s="87">
        <v>5.1347596000446964</v>
      </c>
      <c r="P48" s="87">
        <v>9.8872759452663459</v>
      </c>
      <c r="Q48" s="87">
        <v>138.94708220371547</v>
      </c>
      <c r="R48" s="87">
        <v>6.6532842334579172</v>
      </c>
      <c r="S48" s="87">
        <v>112.6389050749225</v>
      </c>
      <c r="T48" s="87">
        <v>33.094294008927889</v>
      </c>
      <c r="U48" s="87">
        <v>143.75376894830526</v>
      </c>
      <c r="V48" s="87">
        <v>9.8872759452663459</v>
      </c>
      <c r="W48" s="87">
        <v>10.684398698411403</v>
      </c>
      <c r="X48" s="87">
        <v>6.6532842334579172</v>
      </c>
      <c r="Y48" s="87">
        <v>11.717441981254783</v>
      </c>
      <c r="Z48" s="87">
        <v>33.094294008927889</v>
      </c>
      <c r="AA48" s="87"/>
      <c r="AB48" s="86">
        <v>44</v>
      </c>
      <c r="AC48" s="87">
        <v>6.5142935628456602</v>
      </c>
      <c r="AD48" s="87">
        <v>99.506796598278456</v>
      </c>
      <c r="AE48" s="87">
        <v>150.09745361724995</v>
      </c>
      <c r="AF48" s="87">
        <v>4.6123799103870038</v>
      </c>
      <c r="AG48" s="87">
        <v>113.63903968426017</v>
      </c>
      <c r="AH48" s="87">
        <v>33.656723116531296</v>
      </c>
      <c r="AI48" s="87">
        <v>152.93979873775606</v>
      </c>
      <c r="AJ48" s="87">
        <v>99.506796598278456</v>
      </c>
      <c r="AK48" s="87">
        <v>13.858140412514114</v>
      </c>
      <c r="AL48" s="87">
        <v>4.6123799103870038</v>
      </c>
      <c r="AM48" s="87">
        <v>7.5039728728529163</v>
      </c>
      <c r="AN48" s="87">
        <v>33.656723116531296</v>
      </c>
      <c r="AO48" s="87"/>
      <c r="AP48" s="86">
        <v>44</v>
      </c>
      <c r="AQ48" s="87">
        <v>5.9476794844077467</v>
      </c>
      <c r="AR48" s="87">
        <v>100.44188967970358</v>
      </c>
      <c r="AS48" s="87">
        <v>142.04833202913554</v>
      </c>
      <c r="AT48" s="87">
        <v>76.804937482173614</v>
      </c>
      <c r="AU48" s="87">
        <v>109.40510967208772</v>
      </c>
      <c r="AV48" s="87">
        <v>34.793296429411761</v>
      </c>
      <c r="AW48" s="87">
        <v>147.71291081937889</v>
      </c>
      <c r="AX48" s="87">
        <v>100.44188967970358</v>
      </c>
      <c r="AY48" s="87">
        <v>12.702200185013167</v>
      </c>
      <c r="AZ48" s="87">
        <v>76.804937482173614</v>
      </c>
      <c r="BA48" s="87">
        <v>2.7744337828960033</v>
      </c>
      <c r="BB48" s="87">
        <v>34.793296429411761</v>
      </c>
      <c r="BC48" s="87"/>
      <c r="BD48" s="86">
        <v>44</v>
      </c>
      <c r="BE48" s="87">
        <v>6.3584916053008245</v>
      </c>
      <c r="BF48" s="87">
        <v>100.0044119013484</v>
      </c>
      <c r="BG48" s="87">
        <v>146.75827061334311</v>
      </c>
      <c r="BH48" s="87">
        <v>5.3088293346962647</v>
      </c>
      <c r="BI48" s="87">
        <v>115.39936795744225</v>
      </c>
      <c r="BJ48" s="87">
        <v>33.753858546662556</v>
      </c>
      <c r="BK48" s="87">
        <v>146.94869793147907</v>
      </c>
      <c r="BL48" s="87">
        <v>100.0044119013484</v>
      </c>
      <c r="BM48" s="87">
        <v>11.906021165500372</v>
      </c>
      <c r="BN48" s="87">
        <v>5.3088293346962647</v>
      </c>
      <c r="BO48" s="87">
        <v>15.07534795331666</v>
      </c>
      <c r="BP48" s="87">
        <v>33.753858546662556</v>
      </c>
      <c r="BQ48" s="87"/>
      <c r="BR48" s="87">
        <v>6.4711955624230972</v>
      </c>
      <c r="BS48" s="87">
        <v>99.042456596340401</v>
      </c>
      <c r="BT48" s="87">
        <v>149.48139565485477</v>
      </c>
      <c r="BU48" s="87">
        <v>1.4159970918686013</v>
      </c>
      <c r="BV48" s="87">
        <v>113.49216671115673</v>
      </c>
      <c r="BW48" s="87">
        <v>99.377462499954135</v>
      </c>
      <c r="BX48" s="87">
        <v>148.39068197986862</v>
      </c>
      <c r="BY48" s="87">
        <v>99.042456596340401</v>
      </c>
      <c r="BZ48" s="87">
        <v>14.301457694233765</v>
      </c>
      <c r="CA48" s="87">
        <v>1.4159970918686013</v>
      </c>
      <c r="CB48" s="87">
        <v>11.041102119002389</v>
      </c>
      <c r="CC48" s="87">
        <v>99.377462499954135</v>
      </c>
      <c r="CD48" s="87"/>
    </row>
    <row r="49" spans="1:82" x14ac:dyDescent="0.25">
      <c r="A49" s="86">
        <v>45</v>
      </c>
      <c r="B49" s="87">
        <v>5.909088715350582</v>
      </c>
      <c r="C49" s="87">
        <v>98.922652523232486</v>
      </c>
      <c r="D49" s="87">
        <v>149.06203635292079</v>
      </c>
      <c r="E49" s="87">
        <v>6.51249892743453</v>
      </c>
      <c r="F49" s="87">
        <v>112.73918477909488</v>
      </c>
      <c r="G49" s="87">
        <v>33.260141171815512</v>
      </c>
      <c r="H49" s="87">
        <v>149.43013571374814</v>
      </c>
      <c r="I49" s="87">
        <v>98.922652523232486</v>
      </c>
      <c r="J49" s="87">
        <v>12.714943227312295</v>
      </c>
      <c r="K49" s="87">
        <v>6.51249892743453</v>
      </c>
      <c r="L49" s="87">
        <v>14.862383347500625</v>
      </c>
      <c r="M49" s="87">
        <v>33.260141171815512</v>
      </c>
      <c r="N49" s="87"/>
      <c r="O49" s="87">
        <v>5.4763899201246451</v>
      </c>
      <c r="P49" s="87">
        <v>11.566292250354829</v>
      </c>
      <c r="Q49" s="87">
        <v>141.43787216201605</v>
      </c>
      <c r="R49" s="87">
        <v>5.8697752755311257</v>
      </c>
      <c r="S49" s="87">
        <v>110.68802114643421</v>
      </c>
      <c r="T49" s="87">
        <v>34.048671975482975</v>
      </c>
      <c r="U49" s="87">
        <v>144.81150030796582</v>
      </c>
      <c r="V49" s="87">
        <v>11.566292250354829</v>
      </c>
      <c r="W49" s="87">
        <v>13.837916361915791</v>
      </c>
      <c r="X49" s="87">
        <v>5.8697752755311257</v>
      </c>
      <c r="Y49" s="87">
        <v>12.375574228772193</v>
      </c>
      <c r="Z49" s="87">
        <v>34.048671975482975</v>
      </c>
      <c r="AA49" s="87"/>
      <c r="AB49" s="86">
        <v>45</v>
      </c>
      <c r="AC49" s="87">
        <v>5.5768009484547214</v>
      </c>
      <c r="AD49" s="87">
        <v>99.53028200917683</v>
      </c>
      <c r="AE49" s="87">
        <v>145.72831066720775</v>
      </c>
      <c r="AF49" s="87">
        <v>5.889376356821443</v>
      </c>
      <c r="AG49" s="87">
        <v>113.62111361502828</v>
      </c>
      <c r="AH49" s="87">
        <v>33.87729840720273</v>
      </c>
      <c r="AI49" s="87">
        <v>150.33303135723685</v>
      </c>
      <c r="AJ49" s="87">
        <v>99.53028200917683</v>
      </c>
      <c r="AK49" s="87">
        <v>11.392553718775529</v>
      </c>
      <c r="AL49" s="87">
        <v>5.889376356821443</v>
      </c>
      <c r="AM49" s="87">
        <v>11.203342441908845</v>
      </c>
      <c r="AN49" s="87">
        <v>33.87729840720273</v>
      </c>
      <c r="AO49" s="87"/>
      <c r="AP49" s="86">
        <v>45</v>
      </c>
      <c r="AQ49" s="87">
        <v>6.5154951881467902</v>
      </c>
      <c r="AR49" s="87">
        <v>99.508110905435288</v>
      </c>
      <c r="AS49" s="87">
        <v>141.11658270452011</v>
      </c>
      <c r="AT49" s="87">
        <v>74.665355258675234</v>
      </c>
      <c r="AU49" s="87">
        <v>112.37131099245204</v>
      </c>
      <c r="AV49" s="87">
        <v>35.546783096881164</v>
      </c>
      <c r="AW49" s="87">
        <v>139.74112418691311</v>
      </c>
      <c r="AX49" s="87">
        <v>99.508110905435288</v>
      </c>
      <c r="AY49" s="87">
        <v>16.241692522773221</v>
      </c>
      <c r="AZ49" s="87">
        <v>74.665355258675234</v>
      </c>
      <c r="BA49" s="87">
        <v>3.7459391059566616</v>
      </c>
      <c r="BB49" s="87">
        <v>35.546783096881164</v>
      </c>
      <c r="BC49" s="87"/>
      <c r="BD49" s="86">
        <v>45</v>
      </c>
      <c r="BE49" s="87">
        <v>5.7790413549319481</v>
      </c>
      <c r="BF49" s="87">
        <v>99.739006910987953</v>
      </c>
      <c r="BG49" s="87">
        <v>148.08900835629774</v>
      </c>
      <c r="BH49" s="87">
        <v>5.9533999013106946</v>
      </c>
      <c r="BI49" s="87">
        <v>113.66117976512176</v>
      </c>
      <c r="BJ49" s="87">
        <v>33.325813755252256</v>
      </c>
      <c r="BK49" s="87">
        <v>148.94119463478816</v>
      </c>
      <c r="BL49" s="87">
        <v>99.739006910987953</v>
      </c>
      <c r="BM49" s="87">
        <v>9.7940283763259632</v>
      </c>
      <c r="BN49" s="87">
        <v>5.9533999013106946</v>
      </c>
      <c r="BO49" s="87">
        <v>14.132272608628343</v>
      </c>
      <c r="BP49" s="87">
        <v>33.325813755252256</v>
      </c>
      <c r="BQ49" s="87"/>
      <c r="BR49" s="87">
        <v>6.0281094060866725</v>
      </c>
      <c r="BS49" s="87">
        <v>99.696066386564553</v>
      </c>
      <c r="BT49" s="87">
        <v>149.41022946950676</v>
      </c>
      <c r="BU49" s="87">
        <v>0.70265408544848618</v>
      </c>
      <c r="BV49" s="87">
        <v>113.82330910658911</v>
      </c>
      <c r="BW49" s="87">
        <v>99.365258907838751</v>
      </c>
      <c r="BX49" s="87">
        <v>150.15861808480679</v>
      </c>
      <c r="BY49" s="87">
        <v>99.696066386564553</v>
      </c>
      <c r="BZ49" s="87">
        <v>10.946218929990835</v>
      </c>
      <c r="CA49" s="87">
        <v>0.70265408544848618</v>
      </c>
      <c r="CB49" s="87">
        <v>10.604104291719086</v>
      </c>
      <c r="CC49" s="87">
        <v>99.365258907838751</v>
      </c>
      <c r="CD49" s="87"/>
    </row>
    <row r="50" spans="1:82" x14ac:dyDescent="0.25">
      <c r="A50" s="86">
        <v>46</v>
      </c>
      <c r="B50" s="87">
        <v>6.219153902874571</v>
      </c>
      <c r="C50" s="87">
        <v>99.281023368382208</v>
      </c>
      <c r="D50" s="87">
        <v>148.27319143353546</v>
      </c>
      <c r="E50" s="87">
        <v>5.9093160284622828</v>
      </c>
      <c r="F50" s="87">
        <v>112.76897147962555</v>
      </c>
      <c r="G50" s="87">
        <v>34.990180476761559</v>
      </c>
      <c r="H50" s="87">
        <v>150.23041181572256</v>
      </c>
      <c r="I50" s="87">
        <v>99.281023368382208</v>
      </c>
      <c r="J50" s="87">
        <v>10.711896866305171</v>
      </c>
      <c r="K50" s="87">
        <v>5.9093160284622828</v>
      </c>
      <c r="L50" s="87">
        <v>6.2199773873704611</v>
      </c>
      <c r="M50" s="87">
        <v>34.990180476761559</v>
      </c>
      <c r="N50" s="87"/>
      <c r="O50" s="87">
        <v>5.6806354313888248</v>
      </c>
      <c r="P50" s="87">
        <v>9.5572361050975818</v>
      </c>
      <c r="Q50" s="87">
        <v>140.62631002247679</v>
      </c>
      <c r="R50" s="87">
        <v>6.3067820865038033</v>
      </c>
      <c r="S50" s="87">
        <v>111.13467056987533</v>
      </c>
      <c r="T50" s="87">
        <v>33.71030526817394</v>
      </c>
      <c r="U50" s="87">
        <v>144.231393235567</v>
      </c>
      <c r="V50" s="87">
        <v>9.5572361050975818</v>
      </c>
      <c r="W50" s="87">
        <v>12.660772590094137</v>
      </c>
      <c r="X50" s="87">
        <v>6.3067820865038033</v>
      </c>
      <c r="Y50" s="87">
        <v>13.137827288831401</v>
      </c>
      <c r="Z50" s="87">
        <v>33.71030526817394</v>
      </c>
      <c r="AA50" s="87"/>
      <c r="AB50" s="86">
        <v>46</v>
      </c>
      <c r="AC50" s="87">
        <v>5.7941930711331784</v>
      </c>
      <c r="AD50" s="87">
        <v>99.129382249144058</v>
      </c>
      <c r="AE50" s="87">
        <v>147.78339953071</v>
      </c>
      <c r="AF50" s="87">
        <v>6.2593966274692345</v>
      </c>
      <c r="AG50" s="87">
        <v>113.88625753894715</v>
      </c>
      <c r="AH50" s="87">
        <v>34.999300617708812</v>
      </c>
      <c r="AI50" s="87">
        <v>150.33388969780071</v>
      </c>
      <c r="AJ50" s="87">
        <v>99.129382249144058</v>
      </c>
      <c r="AK50" s="87">
        <v>10.133634835137181</v>
      </c>
      <c r="AL50" s="87">
        <v>6.2593966274692345</v>
      </c>
      <c r="AM50" s="87">
        <v>8.0671147263997831</v>
      </c>
      <c r="AN50" s="87">
        <v>34.999300617708812</v>
      </c>
      <c r="AO50" s="87"/>
      <c r="AP50" s="86">
        <v>46</v>
      </c>
      <c r="AQ50" s="87">
        <v>6.2594908096602353</v>
      </c>
      <c r="AR50" s="87">
        <v>99.570995086312536</v>
      </c>
      <c r="AS50" s="87">
        <v>139.61047237424617</v>
      </c>
      <c r="AT50" s="87">
        <v>76.699201207193241</v>
      </c>
      <c r="AU50" s="87">
        <v>114.62735982442878</v>
      </c>
      <c r="AV50" s="87">
        <v>33.68063076272697</v>
      </c>
      <c r="AW50" s="87">
        <v>143.68889636594247</v>
      </c>
      <c r="AX50" s="87">
        <v>99.570995086312536</v>
      </c>
      <c r="AY50" s="87">
        <v>12.08013896782869</v>
      </c>
      <c r="AZ50" s="87">
        <v>76.699201207193241</v>
      </c>
      <c r="BA50" s="87">
        <v>3.9569296432704899</v>
      </c>
      <c r="BB50" s="87">
        <v>33.68063076272697</v>
      </c>
      <c r="BC50" s="87"/>
      <c r="BD50" s="86">
        <v>46</v>
      </c>
      <c r="BE50" s="87">
        <v>5.8030326452458096</v>
      </c>
      <c r="BF50" s="87">
        <v>99.446232923362302</v>
      </c>
      <c r="BG50" s="87">
        <v>149.34174538559984</v>
      </c>
      <c r="BH50" s="87">
        <v>6.9009291564960105</v>
      </c>
      <c r="BI50" s="87">
        <v>114.31953464905496</v>
      </c>
      <c r="BJ50" s="87">
        <v>33.973958764857102</v>
      </c>
      <c r="BK50" s="87">
        <v>147.99030286201776</v>
      </c>
      <c r="BL50" s="87">
        <v>99.446232923362302</v>
      </c>
      <c r="BM50" s="87">
        <v>10.511535647562059</v>
      </c>
      <c r="BN50" s="87">
        <v>6.9009291564960105</v>
      </c>
      <c r="BO50" s="87">
        <v>13.436460495598325</v>
      </c>
      <c r="BP50" s="87">
        <v>33.973958764857102</v>
      </c>
      <c r="BQ50" s="87"/>
      <c r="BR50" s="87">
        <v>6.2625091207739141</v>
      </c>
      <c r="BS50" s="87">
        <v>99.301520082216769</v>
      </c>
      <c r="BT50" s="87">
        <v>149.02010144103502</v>
      </c>
      <c r="BU50" s="87">
        <v>1.4588428142981749</v>
      </c>
      <c r="BV50" s="87">
        <v>113.4971815584568</v>
      </c>
      <c r="BW50" s="87">
        <v>99.656782200933336</v>
      </c>
      <c r="BX50" s="87">
        <v>149.68141669018465</v>
      </c>
      <c r="BY50" s="87">
        <v>99.301520082216769</v>
      </c>
      <c r="BZ50" s="87">
        <v>11.25724092138114</v>
      </c>
      <c r="CA50" s="87">
        <v>1.4588428142981749</v>
      </c>
      <c r="CB50" s="87">
        <v>4.4705719104369175</v>
      </c>
      <c r="CC50" s="87">
        <v>99.656782200933336</v>
      </c>
      <c r="CD50" s="87"/>
    </row>
    <row r="51" spans="1:82" x14ac:dyDescent="0.25">
      <c r="A51" s="86">
        <v>47</v>
      </c>
      <c r="B51" s="87">
        <v>6.0123755663950478</v>
      </c>
      <c r="C51" s="87">
        <v>99.223943222251904</v>
      </c>
      <c r="D51" s="87">
        <v>149.63983529698723</v>
      </c>
      <c r="E51" s="87">
        <v>5.9583536861498505</v>
      </c>
      <c r="F51" s="87">
        <v>114.90786983361312</v>
      </c>
      <c r="G51" s="87">
        <v>33.701654797008928</v>
      </c>
      <c r="H51" s="87">
        <v>147.6726685725917</v>
      </c>
      <c r="I51" s="87">
        <v>99.223943222251904</v>
      </c>
      <c r="J51" s="87">
        <v>13.326358912884583</v>
      </c>
      <c r="K51" s="87">
        <v>5.9583536861498505</v>
      </c>
      <c r="L51" s="87">
        <v>9.3882858320585392</v>
      </c>
      <c r="M51" s="87">
        <v>33.701654797008928</v>
      </c>
      <c r="N51" s="87"/>
      <c r="O51" s="87">
        <v>5.1697869523547526</v>
      </c>
      <c r="P51" s="87">
        <v>10.662483761622839</v>
      </c>
      <c r="Q51" s="87">
        <v>143.5891102122074</v>
      </c>
      <c r="R51" s="87">
        <v>5.861519546780686</v>
      </c>
      <c r="S51" s="87">
        <v>108.07584154018869</v>
      </c>
      <c r="T51" s="87">
        <v>33.523435163238055</v>
      </c>
      <c r="U51" s="87">
        <v>147.42542731086195</v>
      </c>
      <c r="V51" s="87">
        <v>10.662483761622839</v>
      </c>
      <c r="W51" s="87">
        <v>11.553549338063613</v>
      </c>
      <c r="X51" s="87">
        <v>5.861519546780686</v>
      </c>
      <c r="Y51" s="87">
        <v>13.709915076665874</v>
      </c>
      <c r="Z51" s="87">
        <v>33.523435163238055</v>
      </c>
      <c r="AA51" s="87"/>
      <c r="AB51" s="86">
        <v>47</v>
      </c>
      <c r="AC51" s="87">
        <v>5.7863695499385575</v>
      </c>
      <c r="AD51" s="87">
        <v>98.88271521179314</v>
      </c>
      <c r="AE51" s="87">
        <v>150.73140897095399</v>
      </c>
      <c r="AF51" s="87">
        <v>5.8453331332975171</v>
      </c>
      <c r="AG51" s="87">
        <v>114.16683003417914</v>
      </c>
      <c r="AH51" s="87">
        <v>33.943611478249466</v>
      </c>
      <c r="AI51" s="87">
        <v>148.85473230244222</v>
      </c>
      <c r="AJ51" s="87">
        <v>98.88271521179314</v>
      </c>
      <c r="AK51" s="87">
        <v>11.428589730776199</v>
      </c>
      <c r="AL51" s="87">
        <v>5.8453331332975171</v>
      </c>
      <c r="AM51" s="87">
        <v>7.1175510872953058</v>
      </c>
      <c r="AN51" s="87">
        <v>33.943611478249466</v>
      </c>
      <c r="AO51" s="87"/>
      <c r="AP51" s="86">
        <v>47</v>
      </c>
      <c r="AQ51" s="87">
        <v>6.5795445588452575</v>
      </c>
      <c r="AR51" s="87">
        <v>99.366392879464883</v>
      </c>
      <c r="AS51" s="87">
        <v>142.8640856536058</v>
      </c>
      <c r="AT51" s="87">
        <v>76.140201293764719</v>
      </c>
      <c r="AU51" s="87">
        <v>115.3566960724017</v>
      </c>
      <c r="AV51" s="87">
        <v>33.42561531820828</v>
      </c>
      <c r="AW51" s="87">
        <v>140.45063861004274</v>
      </c>
      <c r="AX51" s="87">
        <v>99.366392879464883</v>
      </c>
      <c r="AY51" s="87">
        <v>10.701565745905675</v>
      </c>
      <c r="AZ51" s="87">
        <v>76.140201293764719</v>
      </c>
      <c r="BA51" s="87">
        <v>4.462712867719719</v>
      </c>
      <c r="BB51" s="87">
        <v>33.42561531820828</v>
      </c>
      <c r="BC51" s="87"/>
      <c r="BD51" s="86">
        <v>47</v>
      </c>
      <c r="BE51" s="87">
        <v>5.3461943476216174</v>
      </c>
      <c r="BF51" s="87">
        <v>99.811392678124164</v>
      </c>
      <c r="BG51" s="87">
        <v>146.64904486173242</v>
      </c>
      <c r="BH51" s="87">
        <v>6.0341492437196633</v>
      </c>
      <c r="BI51" s="87">
        <v>114.73367372667657</v>
      </c>
      <c r="BJ51" s="87">
        <v>32.080799061491575</v>
      </c>
      <c r="BK51" s="87">
        <v>151.76777445161753</v>
      </c>
      <c r="BL51" s="87">
        <v>99.811392678124164</v>
      </c>
      <c r="BM51" s="87">
        <v>12.166226648456062</v>
      </c>
      <c r="BN51" s="87">
        <v>6.0341492437196633</v>
      </c>
      <c r="BO51" s="87">
        <v>10.269377030678518</v>
      </c>
      <c r="BP51" s="87">
        <v>32.080799061491575</v>
      </c>
      <c r="BQ51" s="87"/>
      <c r="BR51" s="87">
        <v>6.2090722807611405</v>
      </c>
      <c r="BS51" s="87">
        <v>99.285198115176328</v>
      </c>
      <c r="BT51" s="87">
        <v>147.957986092146</v>
      </c>
      <c r="BU51" s="87">
        <v>0.43598220738532723</v>
      </c>
      <c r="BV51" s="87">
        <v>114.15092958229461</v>
      </c>
      <c r="BW51" s="87">
        <v>99.20218058454698</v>
      </c>
      <c r="BX51" s="87">
        <v>150.01410716693147</v>
      </c>
      <c r="BY51" s="87">
        <v>99.285198115176328</v>
      </c>
      <c r="BZ51" s="87">
        <v>13.266854721165984</v>
      </c>
      <c r="CA51" s="87">
        <v>0.43598220738532723</v>
      </c>
      <c r="CB51" s="87">
        <v>10.412523264426966</v>
      </c>
      <c r="CC51" s="87">
        <v>99.20218058454698</v>
      </c>
      <c r="CD51" s="87"/>
    </row>
    <row r="52" spans="1:82" x14ac:dyDescent="0.25">
      <c r="A52" s="86">
        <v>48</v>
      </c>
      <c r="B52" s="87">
        <v>5.8348128463887381</v>
      </c>
      <c r="C52" s="87">
        <v>100.24975516931046</v>
      </c>
      <c r="D52" s="87">
        <v>148.49365062305253</v>
      </c>
      <c r="E52" s="87">
        <v>6.1837436636207324</v>
      </c>
      <c r="F52" s="87">
        <v>114.5145707051515</v>
      </c>
      <c r="G52" s="87">
        <v>32.983235410227813</v>
      </c>
      <c r="H52" s="87">
        <v>150.66411350297878</v>
      </c>
      <c r="I52" s="87">
        <v>100.24975516931046</v>
      </c>
      <c r="J52" s="87">
        <v>11.295428468757621</v>
      </c>
      <c r="K52" s="87">
        <v>6.1837436636207324</v>
      </c>
      <c r="L52" s="87">
        <v>5.1467911128161692</v>
      </c>
      <c r="M52" s="87">
        <v>32.983235410227813</v>
      </c>
      <c r="N52" s="87"/>
      <c r="O52" s="87">
        <v>5.3115782321806524</v>
      </c>
      <c r="P52" s="87">
        <v>11.491454740093616</v>
      </c>
      <c r="Q52" s="87">
        <v>143.9960976496123</v>
      </c>
      <c r="R52" s="87">
        <v>5.3168691302814839</v>
      </c>
      <c r="S52" s="87">
        <v>112.08745039035965</v>
      </c>
      <c r="T52" s="87">
        <v>34.293521644624938</v>
      </c>
      <c r="U52" s="87">
        <v>146.7487092087749</v>
      </c>
      <c r="V52" s="87">
        <v>11.491454740093616</v>
      </c>
      <c r="W52" s="87">
        <v>10.853456169433208</v>
      </c>
      <c r="X52" s="87">
        <v>5.3168691302814839</v>
      </c>
      <c r="Y52" s="87">
        <v>8.3918423174159571</v>
      </c>
      <c r="Z52" s="87">
        <v>34.293521644624938</v>
      </c>
      <c r="AA52" s="87"/>
      <c r="AB52" s="86">
        <v>48</v>
      </c>
      <c r="AC52" s="87">
        <v>5.5644686762081097</v>
      </c>
      <c r="AD52" s="87">
        <v>99.094694231433863</v>
      </c>
      <c r="AE52" s="87">
        <v>147.74237383287908</v>
      </c>
      <c r="AF52" s="87">
        <v>5.6442082013450756</v>
      </c>
      <c r="AG52" s="87">
        <v>114.35402649628655</v>
      </c>
      <c r="AH52" s="87">
        <v>33.358491859135704</v>
      </c>
      <c r="AI52" s="87">
        <v>147.84965127700843</v>
      </c>
      <c r="AJ52" s="87">
        <v>99.094694231433863</v>
      </c>
      <c r="AK52" s="87">
        <v>10.052402099385166</v>
      </c>
      <c r="AL52" s="87">
        <v>5.6442082013450756</v>
      </c>
      <c r="AM52" s="87">
        <v>9.3937620142629079</v>
      </c>
      <c r="AN52" s="87">
        <v>33.358491859135704</v>
      </c>
      <c r="AO52" s="87"/>
      <c r="AP52" s="86">
        <v>48</v>
      </c>
      <c r="AQ52" s="87">
        <v>5.7084747559224374</v>
      </c>
      <c r="AR52" s="87">
        <v>98.839358333870607</v>
      </c>
      <c r="AS52" s="87">
        <v>141.62223305868235</v>
      </c>
      <c r="AT52" s="87">
        <v>74.259540480360158</v>
      </c>
      <c r="AU52" s="87">
        <v>110.35600023611161</v>
      </c>
      <c r="AV52" s="87">
        <v>33.254920931791354</v>
      </c>
      <c r="AW52" s="87">
        <v>146.02091445278492</v>
      </c>
      <c r="AX52" s="87">
        <v>98.839358333870607</v>
      </c>
      <c r="AY52" s="87">
        <v>14.39213236971268</v>
      </c>
      <c r="AZ52" s="87">
        <v>74.259540480360158</v>
      </c>
      <c r="BA52" s="87">
        <v>-0.4395040080064696</v>
      </c>
      <c r="BB52" s="87">
        <v>33.254920931791354</v>
      </c>
      <c r="BC52" s="87"/>
      <c r="BD52" s="86">
        <v>48</v>
      </c>
      <c r="BE52" s="87">
        <v>5.9272533577665314</v>
      </c>
      <c r="BF52" s="87">
        <v>98.955223528398307</v>
      </c>
      <c r="BG52" s="87">
        <v>148.42549129233149</v>
      </c>
      <c r="BH52" s="87">
        <v>6.7554043973109454</v>
      </c>
      <c r="BI52" s="87">
        <v>115.10419219329707</v>
      </c>
      <c r="BJ52" s="87">
        <v>31.815535222497893</v>
      </c>
      <c r="BK52" s="87">
        <v>150.01692049756912</v>
      </c>
      <c r="BL52" s="87">
        <v>98.955223528398307</v>
      </c>
      <c r="BM52" s="87">
        <v>11.125404736645878</v>
      </c>
      <c r="BN52" s="87">
        <v>6.7554043973109454</v>
      </c>
      <c r="BO52" s="87">
        <v>11.345834324304796</v>
      </c>
      <c r="BP52" s="87">
        <v>31.815535222497893</v>
      </c>
      <c r="BQ52" s="87"/>
      <c r="BR52" s="87">
        <v>6.778358700574791</v>
      </c>
      <c r="BS52" s="87">
        <v>99.853662332054682</v>
      </c>
      <c r="BT52" s="87">
        <v>147.4883640397604</v>
      </c>
      <c r="BU52" s="87">
        <v>0.54834642415496626</v>
      </c>
      <c r="BV52" s="87">
        <v>114.88680582151605</v>
      </c>
      <c r="BW52" s="87">
        <v>99.71934744964355</v>
      </c>
      <c r="BX52" s="87">
        <v>148.05059171381347</v>
      </c>
      <c r="BY52" s="87">
        <v>99.853662332054682</v>
      </c>
      <c r="BZ52" s="87">
        <v>9.708803714077213</v>
      </c>
      <c r="CA52" s="87">
        <v>0.54834642415496626</v>
      </c>
      <c r="CB52" s="87">
        <v>14.091903389306662</v>
      </c>
      <c r="CC52" s="87">
        <v>99.71934744964355</v>
      </c>
      <c r="CD52" s="87"/>
    </row>
    <row r="53" spans="1:82" x14ac:dyDescent="0.25">
      <c r="A53" s="86">
        <v>49</v>
      </c>
      <c r="B53" s="87">
        <v>6.7402751325073575</v>
      </c>
      <c r="C53" s="87">
        <v>99.510298345063958</v>
      </c>
      <c r="D53" s="87">
        <v>147.95615940759046</v>
      </c>
      <c r="E53" s="87">
        <v>5.7692555838512556</v>
      </c>
      <c r="F53" s="87">
        <v>112.77808380725891</v>
      </c>
      <c r="G53" s="87">
        <v>34.196708186941521</v>
      </c>
      <c r="H53" s="87">
        <v>150.76991078498085</v>
      </c>
      <c r="I53" s="87">
        <v>99.510298345063958</v>
      </c>
      <c r="J53" s="87">
        <v>12.662498672070322</v>
      </c>
      <c r="K53" s="87">
        <v>5.7692555838512556</v>
      </c>
      <c r="L53" s="87">
        <v>7.2583928778182916</v>
      </c>
      <c r="M53" s="87">
        <v>34.196708186941521</v>
      </c>
      <c r="N53" s="87"/>
      <c r="O53" s="87">
        <v>6.0585151272231306</v>
      </c>
      <c r="P53" s="87">
        <v>12.625849970507133</v>
      </c>
      <c r="Q53" s="87">
        <v>144.36480338679368</v>
      </c>
      <c r="R53" s="87">
        <v>6.8745691824023902</v>
      </c>
      <c r="S53" s="87">
        <v>110.14734230273055</v>
      </c>
      <c r="T53" s="87">
        <v>34.06309785127219</v>
      </c>
      <c r="U53" s="87">
        <v>146.57892024116464</v>
      </c>
      <c r="V53" s="87">
        <v>12.625849970507133</v>
      </c>
      <c r="W53" s="87">
        <v>14.565991676392626</v>
      </c>
      <c r="X53" s="87">
        <v>6.8745691824023902</v>
      </c>
      <c r="Y53" s="87">
        <v>16.968685485808884</v>
      </c>
      <c r="Z53" s="87">
        <v>34.06309785127219</v>
      </c>
      <c r="AA53" s="87"/>
      <c r="AB53" s="86">
        <v>49</v>
      </c>
      <c r="AC53" s="87">
        <v>6.597805372018458</v>
      </c>
      <c r="AD53" s="87">
        <v>99.313559536910049</v>
      </c>
      <c r="AE53" s="87">
        <v>149.78431381787115</v>
      </c>
      <c r="AF53" s="87">
        <v>5.5262635343638751</v>
      </c>
      <c r="AG53" s="87">
        <v>113.42806350556836</v>
      </c>
      <c r="AH53" s="87">
        <v>34.834840912673044</v>
      </c>
      <c r="AI53" s="87">
        <v>151.65942124571308</v>
      </c>
      <c r="AJ53" s="87">
        <v>99.313559536910049</v>
      </c>
      <c r="AK53" s="87">
        <v>12.459782254282748</v>
      </c>
      <c r="AL53" s="87">
        <v>5.5262635343638751</v>
      </c>
      <c r="AM53" s="87">
        <v>9.5372318598429011</v>
      </c>
      <c r="AN53" s="87">
        <v>34.834840912673044</v>
      </c>
      <c r="AO53" s="87"/>
      <c r="AP53" s="86">
        <v>49</v>
      </c>
      <c r="AQ53" s="87">
        <v>6.2483892849518039</v>
      </c>
      <c r="AR53" s="87">
        <v>99.507800023216731</v>
      </c>
      <c r="AS53" s="87">
        <v>143.08109509640255</v>
      </c>
      <c r="AT53" s="87">
        <v>76.114273813106394</v>
      </c>
      <c r="AU53" s="87">
        <v>109.67392744363359</v>
      </c>
      <c r="AV53" s="87">
        <v>34.122783687659201</v>
      </c>
      <c r="AW53" s="87">
        <v>140.46118076286504</v>
      </c>
      <c r="AX53" s="87">
        <v>99.507800023216731</v>
      </c>
      <c r="AY53" s="87">
        <v>12.088948830543895</v>
      </c>
      <c r="AZ53" s="87">
        <v>76.114273813106394</v>
      </c>
      <c r="BA53" s="87">
        <v>3.7165911986533127</v>
      </c>
      <c r="BB53" s="87">
        <v>34.122783687659201</v>
      </c>
      <c r="BC53" s="87"/>
      <c r="BD53" s="86">
        <v>49</v>
      </c>
      <c r="BE53" s="87">
        <v>6.2956154975051994</v>
      </c>
      <c r="BF53" s="87">
        <v>98.927544107942865</v>
      </c>
      <c r="BG53" s="87">
        <v>147.13547839317116</v>
      </c>
      <c r="BH53" s="87">
        <v>6.4098233487736502</v>
      </c>
      <c r="BI53" s="87">
        <v>113.24713093412366</v>
      </c>
      <c r="BJ53" s="87">
        <v>33.388068279685946</v>
      </c>
      <c r="BK53" s="87">
        <v>151.15516616010035</v>
      </c>
      <c r="BL53" s="87">
        <v>98.927544107942865</v>
      </c>
      <c r="BM53" s="87">
        <v>12.255181955540667</v>
      </c>
      <c r="BN53" s="87">
        <v>6.4098233487736502</v>
      </c>
      <c r="BO53" s="87">
        <v>5.7511087658848457</v>
      </c>
      <c r="BP53" s="87">
        <v>33.388068279685946</v>
      </c>
      <c r="BQ53" s="87"/>
      <c r="BR53" s="87">
        <v>6.4244971620686346</v>
      </c>
      <c r="BS53" s="87">
        <v>99.381587347518433</v>
      </c>
      <c r="BT53" s="87">
        <v>148.67799118036481</v>
      </c>
      <c r="BU53" s="87">
        <v>0.72619908670126132</v>
      </c>
      <c r="BV53" s="87">
        <v>113.92808550434866</v>
      </c>
      <c r="BW53" s="87">
        <v>99.655498156140155</v>
      </c>
      <c r="BX53" s="87">
        <v>147.39593606186565</v>
      </c>
      <c r="BY53" s="87">
        <v>99.381587347518433</v>
      </c>
      <c r="BZ53" s="87">
        <v>11.773013736815811</v>
      </c>
      <c r="CA53" s="87">
        <v>0.72619908670126132</v>
      </c>
      <c r="CB53" s="87">
        <v>12.384397781647728</v>
      </c>
      <c r="CC53" s="87">
        <v>99.655498156140155</v>
      </c>
      <c r="CD53" s="87"/>
    </row>
    <row r="54" spans="1:82" x14ac:dyDescent="0.25">
      <c r="A54" s="86">
        <v>50</v>
      </c>
      <c r="B54" s="87">
        <v>6.6192154960626448</v>
      </c>
      <c r="C54" s="87">
        <v>100.18388609040197</v>
      </c>
      <c r="D54" s="87">
        <v>147.84315145742713</v>
      </c>
      <c r="E54" s="87">
        <v>6.410222153060257</v>
      </c>
      <c r="F54" s="87">
        <v>112.97760481394067</v>
      </c>
      <c r="G54" s="87">
        <v>34.481463916712826</v>
      </c>
      <c r="H54" s="87">
        <v>149.10018331729526</v>
      </c>
      <c r="I54" s="87">
        <v>100.18388609040197</v>
      </c>
      <c r="J54" s="87">
        <v>10.982468167303594</v>
      </c>
      <c r="K54" s="87">
        <v>6.410222153060257</v>
      </c>
      <c r="L54" s="87">
        <v>7.7243491880209803</v>
      </c>
      <c r="M54" s="87">
        <v>34.481463916712826</v>
      </c>
      <c r="N54" s="87"/>
      <c r="O54" s="87">
        <v>4.7780514480218672</v>
      </c>
      <c r="P54" s="87">
        <v>9.803335352184483</v>
      </c>
      <c r="Q54" s="87">
        <v>145.13287075247237</v>
      </c>
      <c r="R54" s="87">
        <v>6.0138115765502702</v>
      </c>
      <c r="S54" s="87">
        <v>113.33068786625935</v>
      </c>
      <c r="T54" s="87">
        <v>34.200476998225817</v>
      </c>
      <c r="U54" s="87">
        <v>149.0600409017222</v>
      </c>
      <c r="V54" s="87">
        <v>9.803335352184483</v>
      </c>
      <c r="W54" s="87">
        <v>11.227550774907105</v>
      </c>
      <c r="X54" s="87">
        <v>6.0138115765502702</v>
      </c>
      <c r="Y54" s="87">
        <v>8.5446448515859021</v>
      </c>
      <c r="Z54" s="87">
        <v>34.200476998225817</v>
      </c>
      <c r="AA54" s="87"/>
      <c r="AB54" s="86">
        <v>50</v>
      </c>
      <c r="AC54" s="87">
        <v>6.4063060610475162</v>
      </c>
      <c r="AD54" s="87">
        <v>99.687633869085744</v>
      </c>
      <c r="AE54" s="87">
        <v>147.72938088350446</v>
      </c>
      <c r="AF54" s="87">
        <v>6.9217502848575911</v>
      </c>
      <c r="AG54" s="87">
        <v>113.74270321377949</v>
      </c>
      <c r="AH54" s="87">
        <v>34.042773903034437</v>
      </c>
      <c r="AI54" s="87">
        <v>149.00676965475645</v>
      </c>
      <c r="AJ54" s="87">
        <v>99.687633869085744</v>
      </c>
      <c r="AK54" s="87">
        <v>12.012884870568028</v>
      </c>
      <c r="AL54" s="87">
        <v>6.9217502848575911</v>
      </c>
      <c r="AM54" s="87">
        <v>10.0114145466066</v>
      </c>
      <c r="AN54" s="87">
        <v>34.042773903034437</v>
      </c>
      <c r="AO54" s="87"/>
      <c r="AP54" s="86">
        <v>50</v>
      </c>
      <c r="AQ54" s="87">
        <v>5.6107204316219779</v>
      </c>
      <c r="AR54" s="87">
        <v>99.99877470946214</v>
      </c>
      <c r="AS54" s="87">
        <v>145.68785620363647</v>
      </c>
      <c r="AT54" s="87">
        <v>73.722791441392488</v>
      </c>
      <c r="AU54" s="87">
        <v>113.75229471076948</v>
      </c>
      <c r="AV54" s="87">
        <v>34.263941481570505</v>
      </c>
      <c r="AW54" s="87">
        <v>139.60036619224434</v>
      </c>
      <c r="AX54" s="87">
        <v>99.99877470946214</v>
      </c>
      <c r="AY54" s="87">
        <v>13.130135053444048</v>
      </c>
      <c r="AZ54" s="87">
        <v>73.722791441392488</v>
      </c>
      <c r="BA54" s="87">
        <v>4.3274005051240065</v>
      </c>
      <c r="BB54" s="87">
        <v>34.263941481570505</v>
      </c>
      <c r="BC54" s="87"/>
      <c r="BD54" s="86">
        <v>50</v>
      </c>
      <c r="BE54" s="87">
        <v>6.3041495627280444</v>
      </c>
      <c r="BF54" s="87">
        <v>99.732682051044975</v>
      </c>
      <c r="BG54" s="87">
        <v>149.42480059114231</v>
      </c>
      <c r="BH54" s="87">
        <v>7.2198981682287613</v>
      </c>
      <c r="BI54" s="87">
        <v>112.76067029905107</v>
      </c>
      <c r="BJ54" s="87">
        <v>34.316706196699393</v>
      </c>
      <c r="BK54" s="87">
        <v>149.7943580478254</v>
      </c>
      <c r="BL54" s="87">
        <v>99.732682051044975</v>
      </c>
      <c r="BM54" s="87">
        <v>14.491089452820097</v>
      </c>
      <c r="BN54" s="87">
        <v>7.2198981682287613</v>
      </c>
      <c r="BO54" s="87">
        <v>10.017305283641152</v>
      </c>
      <c r="BP54" s="87">
        <v>34.316706196699393</v>
      </c>
      <c r="BQ54" s="87"/>
      <c r="BR54" s="87">
        <v>6.4858803719702918</v>
      </c>
      <c r="BS54" s="87">
        <v>99.382971940041884</v>
      </c>
      <c r="BT54" s="87">
        <v>144.56664850897101</v>
      </c>
      <c r="BU54" s="87">
        <v>2.0136871364862019</v>
      </c>
      <c r="BV54" s="87">
        <v>113.46897725794842</v>
      </c>
      <c r="BW54" s="87">
        <v>99.428654093029053</v>
      </c>
      <c r="BX54" s="87">
        <v>149.82820981079766</v>
      </c>
      <c r="BY54" s="87">
        <v>99.382971940041884</v>
      </c>
      <c r="BZ54" s="87">
        <v>12.102181344341469</v>
      </c>
      <c r="CA54" s="87">
        <v>2.0136871364862019</v>
      </c>
      <c r="CB54" s="87">
        <v>4.1701156532385806</v>
      </c>
      <c r="CC54" s="87">
        <v>99.428654093029053</v>
      </c>
      <c r="CD54" s="87"/>
    </row>
    <row r="55" spans="1:82" x14ac:dyDescent="0.25">
      <c r="A55" s="86">
        <v>51</v>
      </c>
      <c r="B55" s="87">
        <v>5.6928794186139475</v>
      </c>
      <c r="C55" s="87">
        <v>99.281876222302856</v>
      </c>
      <c r="D55" s="87">
        <v>148.11892841153698</v>
      </c>
      <c r="E55" s="87">
        <v>4.7127466404910026</v>
      </c>
      <c r="F55" s="87">
        <v>111.72876864564981</v>
      </c>
      <c r="G55" s="87">
        <v>32.889257565015598</v>
      </c>
      <c r="H55" s="87">
        <v>148.45989593490793</v>
      </c>
      <c r="I55" s="87">
        <v>99.281876222302856</v>
      </c>
      <c r="J55" s="87">
        <v>12.130490612635741</v>
      </c>
      <c r="K55" s="87">
        <v>4.7127466404910026</v>
      </c>
      <c r="L55" s="87">
        <v>6.2417871597207837</v>
      </c>
      <c r="M55" s="87">
        <v>32.889257565015598</v>
      </c>
      <c r="N55" s="87"/>
      <c r="O55" s="87">
        <v>4.559266151738262</v>
      </c>
      <c r="P55" s="87">
        <v>8.2964822558679447</v>
      </c>
      <c r="Q55" s="87">
        <v>142.83763508346127</v>
      </c>
      <c r="R55" s="87">
        <v>6.4856650215085416</v>
      </c>
      <c r="S55" s="87">
        <v>111.27765037326951</v>
      </c>
      <c r="T55" s="87">
        <v>34.789165558745651</v>
      </c>
      <c r="U55" s="87">
        <v>146.02388912065763</v>
      </c>
      <c r="V55" s="87">
        <v>8.2964822558679447</v>
      </c>
      <c r="W55" s="87">
        <v>8.3576787445185055</v>
      </c>
      <c r="X55" s="87">
        <v>6.4856650215085416</v>
      </c>
      <c r="Y55" s="87">
        <v>10.467352720099671</v>
      </c>
      <c r="Z55" s="87">
        <v>34.789165558745651</v>
      </c>
      <c r="AA55" s="87"/>
      <c r="AB55" s="86">
        <v>51</v>
      </c>
      <c r="AC55" s="87">
        <v>5.3232288331349471</v>
      </c>
      <c r="AD55" s="87">
        <v>99.297004155762011</v>
      </c>
      <c r="AE55" s="87">
        <v>148.13768992931892</v>
      </c>
      <c r="AF55" s="87">
        <v>6.121494087705603</v>
      </c>
      <c r="AG55" s="87">
        <v>115.63876703377755</v>
      </c>
      <c r="AH55" s="87">
        <v>33.951809807801347</v>
      </c>
      <c r="AI55" s="87">
        <v>148.57228952274468</v>
      </c>
      <c r="AJ55" s="87">
        <v>99.297004155762011</v>
      </c>
      <c r="AK55" s="87">
        <v>12.059806669741221</v>
      </c>
      <c r="AL55" s="87">
        <v>6.121494087705603</v>
      </c>
      <c r="AM55" s="87">
        <v>9.7921363227932083</v>
      </c>
      <c r="AN55" s="87">
        <v>33.951809807801347</v>
      </c>
      <c r="AO55" s="87"/>
      <c r="AP55" s="86">
        <v>51</v>
      </c>
      <c r="AQ55" s="87">
        <v>5.6337422464212477</v>
      </c>
      <c r="AR55" s="87">
        <v>98.719576915205863</v>
      </c>
      <c r="AS55" s="87">
        <v>144.37613772165579</v>
      </c>
      <c r="AT55" s="87">
        <v>77.329772886768026</v>
      </c>
      <c r="AU55" s="87">
        <v>110.1637777579114</v>
      </c>
      <c r="AV55" s="87">
        <v>34.151564658077973</v>
      </c>
      <c r="AW55" s="87">
        <v>145.48941379190319</v>
      </c>
      <c r="AX55" s="87">
        <v>98.719576915205863</v>
      </c>
      <c r="AY55" s="87">
        <v>9.0548340703472316</v>
      </c>
      <c r="AZ55" s="87">
        <v>77.329772886768026</v>
      </c>
      <c r="BA55" s="87">
        <v>2.8440102372267222</v>
      </c>
      <c r="BB55" s="87">
        <v>34.151564658077973</v>
      </c>
      <c r="BC55" s="87"/>
      <c r="BD55" s="86">
        <v>51</v>
      </c>
      <c r="BE55" s="87">
        <v>6.1770659000182384</v>
      </c>
      <c r="BF55" s="87">
        <v>98.929884429637667</v>
      </c>
      <c r="BG55" s="87">
        <v>148.62908233405801</v>
      </c>
      <c r="BH55" s="87">
        <v>5.2954509488558292</v>
      </c>
      <c r="BI55" s="87">
        <v>116.43562992412399</v>
      </c>
      <c r="BJ55" s="87">
        <v>34.920700681435889</v>
      </c>
      <c r="BK55" s="87">
        <v>149.67351055915054</v>
      </c>
      <c r="BL55" s="87">
        <v>98.929884429637667</v>
      </c>
      <c r="BM55" s="87">
        <v>13.591159826404949</v>
      </c>
      <c r="BN55" s="87">
        <v>5.2954509488558292</v>
      </c>
      <c r="BO55" s="87">
        <v>13.311651064066952</v>
      </c>
      <c r="BP55" s="87">
        <v>34.920700681435889</v>
      </c>
      <c r="BQ55" s="87"/>
      <c r="BR55" s="87">
        <v>5.8760257395746773</v>
      </c>
      <c r="BS55" s="87">
        <v>98.935507274989973</v>
      </c>
      <c r="BT55" s="87">
        <v>150.34171363750519</v>
      </c>
      <c r="BU55" s="87">
        <v>1.0796400418365457</v>
      </c>
      <c r="BV55" s="87">
        <v>114.20229296822286</v>
      </c>
      <c r="BW55" s="87">
        <v>99.318311546016048</v>
      </c>
      <c r="BX55" s="87">
        <v>150.39554351139279</v>
      </c>
      <c r="BY55" s="87">
        <v>98.935507274989973</v>
      </c>
      <c r="BZ55" s="87">
        <v>12.81517536329059</v>
      </c>
      <c r="CA55" s="87">
        <v>1.0796400418365457</v>
      </c>
      <c r="CB55" s="87">
        <v>11.754465031327321</v>
      </c>
      <c r="CC55" s="87">
        <v>99.318311546016048</v>
      </c>
      <c r="CD55" s="87"/>
    </row>
    <row r="56" spans="1:82" x14ac:dyDescent="0.25">
      <c r="A56" s="86">
        <v>52</v>
      </c>
      <c r="B56" s="87">
        <v>5.6559105629553832</v>
      </c>
      <c r="C56" s="87">
        <v>99.452238822639927</v>
      </c>
      <c r="D56" s="87">
        <v>147.46048851612829</v>
      </c>
      <c r="E56" s="87">
        <v>5.3473295066718407</v>
      </c>
      <c r="F56" s="87">
        <v>112.36014152053797</v>
      </c>
      <c r="G56" s="87">
        <v>32.927075172576302</v>
      </c>
      <c r="H56" s="87">
        <v>149.50430089448525</v>
      </c>
      <c r="I56" s="87">
        <v>99.452238822639927</v>
      </c>
      <c r="J56" s="87">
        <v>10.361698065130005</v>
      </c>
      <c r="K56" s="87">
        <v>5.3473295066718407</v>
      </c>
      <c r="L56" s="87">
        <v>10.19353615853845</v>
      </c>
      <c r="M56" s="87">
        <v>32.927075172576302</v>
      </c>
      <c r="N56" s="87"/>
      <c r="O56" s="87">
        <v>5.3954265479258465</v>
      </c>
      <c r="P56" s="87">
        <v>11.700748918042718</v>
      </c>
      <c r="Q56" s="87">
        <v>143.88757886416738</v>
      </c>
      <c r="R56" s="87">
        <v>5.1326797442724983</v>
      </c>
      <c r="S56" s="87">
        <v>114.23208308618307</v>
      </c>
      <c r="T56" s="87">
        <v>34.224415201913772</v>
      </c>
      <c r="U56" s="87">
        <v>142.18000918050117</v>
      </c>
      <c r="V56" s="87">
        <v>11.700748918042718</v>
      </c>
      <c r="W56" s="87">
        <v>10.502677938559994</v>
      </c>
      <c r="X56" s="87">
        <v>5.1326797442724983</v>
      </c>
      <c r="Y56" s="87">
        <v>13.834977713454526</v>
      </c>
      <c r="Z56" s="87">
        <v>34.224415201913772</v>
      </c>
      <c r="AA56" s="87"/>
      <c r="AB56" s="86">
        <v>52</v>
      </c>
      <c r="AC56" s="87">
        <v>5.4729426497705163</v>
      </c>
      <c r="AD56" s="87">
        <v>98.950103220929122</v>
      </c>
      <c r="AE56" s="87">
        <v>147.77106785735893</v>
      </c>
      <c r="AF56" s="87">
        <v>4.9825095964279038</v>
      </c>
      <c r="AG56" s="87">
        <v>113.41793071669279</v>
      </c>
      <c r="AH56" s="87">
        <v>33.967533842994484</v>
      </c>
      <c r="AI56" s="87">
        <v>147.96276911977805</v>
      </c>
      <c r="AJ56" s="87">
        <v>98.950103220929122</v>
      </c>
      <c r="AK56" s="87">
        <v>10.50769519222726</v>
      </c>
      <c r="AL56" s="87">
        <v>4.9825095964279038</v>
      </c>
      <c r="AM56" s="87">
        <v>15.590929293395277</v>
      </c>
      <c r="AN56" s="87">
        <v>33.967533842994484</v>
      </c>
      <c r="AO56" s="87"/>
      <c r="AP56" s="86">
        <v>52</v>
      </c>
      <c r="AQ56" s="87">
        <v>5.5002367978515769</v>
      </c>
      <c r="AR56" s="87">
        <v>99.618722056201932</v>
      </c>
      <c r="AS56" s="87">
        <v>142.01084471778879</v>
      </c>
      <c r="AT56" s="87">
        <v>75.225307341205138</v>
      </c>
      <c r="AU56" s="87">
        <v>114.23280222891277</v>
      </c>
      <c r="AV56" s="87">
        <v>34.567798491236942</v>
      </c>
      <c r="AW56" s="87">
        <v>142.4591926623242</v>
      </c>
      <c r="AX56" s="87">
        <v>99.618722056201932</v>
      </c>
      <c r="AY56" s="87">
        <v>13.438570242018605</v>
      </c>
      <c r="AZ56" s="87">
        <v>75.225307341205138</v>
      </c>
      <c r="BA56" s="87">
        <v>3.290910607202111</v>
      </c>
      <c r="BB56" s="87">
        <v>34.567798491236942</v>
      </c>
      <c r="BC56" s="87"/>
      <c r="BD56" s="86">
        <v>52</v>
      </c>
      <c r="BE56" s="87">
        <v>5.7246536946626509</v>
      </c>
      <c r="BF56" s="87">
        <v>99.719154636073981</v>
      </c>
      <c r="BG56" s="87">
        <v>149.51097792754095</v>
      </c>
      <c r="BH56" s="87">
        <v>6.8882781114727223</v>
      </c>
      <c r="BI56" s="87">
        <v>114.09663079456597</v>
      </c>
      <c r="BJ56" s="87">
        <v>34.236017257755655</v>
      </c>
      <c r="BK56" s="87">
        <v>152.27557342228917</v>
      </c>
      <c r="BL56" s="87">
        <v>99.719154636073981</v>
      </c>
      <c r="BM56" s="87">
        <v>15.126465284131154</v>
      </c>
      <c r="BN56" s="87">
        <v>6.8882781114727223</v>
      </c>
      <c r="BO56" s="87">
        <v>6.595902017958184</v>
      </c>
      <c r="BP56" s="87">
        <v>34.236017257755655</v>
      </c>
      <c r="BQ56" s="87"/>
      <c r="BR56" s="87">
        <v>6.524953497487477</v>
      </c>
      <c r="BS56" s="87">
        <v>99.003899564066046</v>
      </c>
      <c r="BT56" s="87">
        <v>146.76850075941579</v>
      </c>
      <c r="BU56" s="87">
        <v>0.87586339682985215</v>
      </c>
      <c r="BV56" s="87">
        <v>112.88821387491215</v>
      </c>
      <c r="BW56" s="87">
        <v>99.42623712561371</v>
      </c>
      <c r="BX56" s="87">
        <v>150.16669673657833</v>
      </c>
      <c r="BY56" s="87">
        <v>99.003899564066046</v>
      </c>
      <c r="BZ56" s="87">
        <v>12.45236695755491</v>
      </c>
      <c r="CA56" s="87">
        <v>0.87586339682985215</v>
      </c>
      <c r="CB56" s="87">
        <v>11.566165501086209</v>
      </c>
      <c r="CC56" s="87">
        <v>99.42623712561371</v>
      </c>
      <c r="CD56" s="87"/>
    </row>
    <row r="57" spans="1:82" x14ac:dyDescent="0.25">
      <c r="A57" s="86">
        <v>53</v>
      </c>
      <c r="B57" s="87">
        <v>6.3406853347559906</v>
      </c>
      <c r="C57" s="87">
        <v>99.193438759569915</v>
      </c>
      <c r="D57" s="87">
        <v>147.14790884259889</v>
      </c>
      <c r="E57" s="87">
        <v>7.0094977340658371</v>
      </c>
      <c r="F57" s="87">
        <v>112.98263312153364</v>
      </c>
      <c r="G57" s="87">
        <v>34.48578121587569</v>
      </c>
      <c r="H57" s="87">
        <v>150.57343784796507</v>
      </c>
      <c r="I57" s="87">
        <v>99.193438759569915</v>
      </c>
      <c r="J57" s="87">
        <v>10.838313505003352</v>
      </c>
      <c r="K57" s="87">
        <v>7.0094977340658371</v>
      </c>
      <c r="L57" s="87">
        <v>9.6683481611367625</v>
      </c>
      <c r="M57" s="87">
        <v>34.48578121587569</v>
      </c>
      <c r="N57" s="87"/>
      <c r="O57" s="87">
        <v>5.8316062359400975</v>
      </c>
      <c r="P57" s="87">
        <v>9.3656051370097995</v>
      </c>
      <c r="Q57" s="87">
        <v>144.15060106129246</v>
      </c>
      <c r="R57" s="87">
        <v>6.4473792698032701</v>
      </c>
      <c r="S57" s="87">
        <v>112.19314513518547</v>
      </c>
      <c r="T57" s="87">
        <v>33.992892025379639</v>
      </c>
      <c r="U57" s="87">
        <v>143.38458722618626</v>
      </c>
      <c r="V57" s="87">
        <v>9.3656051370097995</v>
      </c>
      <c r="W57" s="87">
        <v>13.414571285977052</v>
      </c>
      <c r="X57" s="87">
        <v>6.4473792698032701</v>
      </c>
      <c r="Y57" s="87">
        <v>11.559647603659881</v>
      </c>
      <c r="Z57" s="87">
        <v>33.992892025379639</v>
      </c>
      <c r="AA57" s="87"/>
      <c r="AB57" s="86">
        <v>53</v>
      </c>
      <c r="AC57" s="87">
        <v>6.1742274596253637</v>
      </c>
      <c r="AD57" s="87">
        <v>99.591836839765961</v>
      </c>
      <c r="AE57" s="87">
        <v>146.98181527209499</v>
      </c>
      <c r="AF57" s="87">
        <v>4.9903298775124885</v>
      </c>
      <c r="AG57" s="87">
        <v>112.92888835502795</v>
      </c>
      <c r="AH57" s="87">
        <v>32.636122329274443</v>
      </c>
      <c r="AI57" s="87">
        <v>148.54637168725765</v>
      </c>
      <c r="AJ57" s="87">
        <v>99.591836839765961</v>
      </c>
      <c r="AK57" s="87">
        <v>13.291911610132095</v>
      </c>
      <c r="AL57" s="87">
        <v>4.9903298775124885</v>
      </c>
      <c r="AM57" s="87">
        <v>15.031616130369725</v>
      </c>
      <c r="AN57" s="87">
        <v>32.636122329274443</v>
      </c>
      <c r="AO57" s="87"/>
      <c r="AP57" s="86">
        <v>53</v>
      </c>
      <c r="AQ57" s="87">
        <v>5.8780197750584078</v>
      </c>
      <c r="AR57" s="87">
        <v>99.940376042535178</v>
      </c>
      <c r="AS57" s="87">
        <v>143.34164798876506</v>
      </c>
      <c r="AT57" s="87">
        <v>75.94643746403024</v>
      </c>
      <c r="AU57" s="87">
        <v>111.75322887992046</v>
      </c>
      <c r="AV57" s="87">
        <v>34.298355308356925</v>
      </c>
      <c r="AW57" s="87">
        <v>144.54024752932818</v>
      </c>
      <c r="AX57" s="87">
        <v>99.940376042535178</v>
      </c>
      <c r="AY57" s="87">
        <v>10.095394531824608</v>
      </c>
      <c r="AZ57" s="87">
        <v>75.94643746403024</v>
      </c>
      <c r="BA57" s="87">
        <v>5.124896918536872</v>
      </c>
      <c r="BB57" s="87">
        <v>34.298355308356925</v>
      </c>
      <c r="BC57" s="87"/>
      <c r="BD57" s="86">
        <v>53</v>
      </c>
      <c r="BE57" s="87">
        <v>6.041813606996878</v>
      </c>
      <c r="BF57" s="87">
        <v>99.064105889838999</v>
      </c>
      <c r="BG57" s="87">
        <v>148.79979399736484</v>
      </c>
      <c r="BH57" s="87">
        <v>5.043458148009158</v>
      </c>
      <c r="BI57" s="87">
        <v>114.62905215673602</v>
      </c>
      <c r="BJ57" s="87">
        <v>33.815049115029545</v>
      </c>
      <c r="BK57" s="87">
        <v>148.55487027725508</v>
      </c>
      <c r="BL57" s="87">
        <v>99.064105889838999</v>
      </c>
      <c r="BM57" s="87">
        <v>11.320859422255671</v>
      </c>
      <c r="BN57" s="87">
        <v>5.043458148009158</v>
      </c>
      <c r="BO57" s="87">
        <v>11.759869657034519</v>
      </c>
      <c r="BP57" s="87">
        <v>33.815049115029545</v>
      </c>
      <c r="BQ57" s="87"/>
      <c r="BR57" s="87">
        <v>6.6060975095962</v>
      </c>
      <c r="BS57" s="87">
        <v>99.344858434665923</v>
      </c>
      <c r="BT57" s="87">
        <v>148.9237429988448</v>
      </c>
      <c r="BU57" s="87">
        <v>1.3802880385619394</v>
      </c>
      <c r="BV57" s="87">
        <v>113.217588817212</v>
      </c>
      <c r="BW57" s="87">
        <v>99.139333281794237</v>
      </c>
      <c r="BX57" s="87">
        <v>148.58432376190723</v>
      </c>
      <c r="BY57" s="87">
        <v>99.344858434665923</v>
      </c>
      <c r="BZ57" s="87">
        <v>10.516839625290133</v>
      </c>
      <c r="CA57" s="87">
        <v>1.3802880385619394</v>
      </c>
      <c r="CB57" s="87">
        <v>8.2377574787422869</v>
      </c>
      <c r="CC57" s="87">
        <v>99.139333281794237</v>
      </c>
      <c r="CD57" s="87"/>
    </row>
    <row r="58" spans="1:82" x14ac:dyDescent="0.25">
      <c r="A58" s="86">
        <v>54</v>
      </c>
      <c r="B58" s="87">
        <v>5.9945467963591579</v>
      </c>
      <c r="C58" s="87">
        <v>99.963674499011134</v>
      </c>
      <c r="D58" s="87">
        <v>148.22967342262024</v>
      </c>
      <c r="E58" s="87">
        <v>5.082701255929857</v>
      </c>
      <c r="F58" s="87">
        <v>113.89694404052469</v>
      </c>
      <c r="G58" s="87">
        <v>33.674506627588215</v>
      </c>
      <c r="H58" s="87">
        <v>150.82624147163841</v>
      </c>
      <c r="I58" s="87">
        <v>99.963674499011134</v>
      </c>
      <c r="J58" s="87">
        <v>13.205170097599787</v>
      </c>
      <c r="K58" s="87">
        <v>5.082701255929857</v>
      </c>
      <c r="L58" s="87">
        <v>5.4740977115826306</v>
      </c>
      <c r="M58" s="87">
        <v>33.674506627588215</v>
      </c>
      <c r="N58" s="87"/>
      <c r="O58" s="87">
        <v>5.323469781659858</v>
      </c>
      <c r="P58" s="87">
        <v>11.645288027028615</v>
      </c>
      <c r="Q58" s="87">
        <v>141.88361468546566</v>
      </c>
      <c r="R58" s="87">
        <v>6.2098384211285049</v>
      </c>
      <c r="S58" s="87">
        <v>111.56568539873906</v>
      </c>
      <c r="T58" s="87">
        <v>34.28864624100801</v>
      </c>
      <c r="U58" s="87">
        <v>141.04232353219905</v>
      </c>
      <c r="V58" s="87">
        <v>11.645288027028615</v>
      </c>
      <c r="W58" s="87">
        <v>8.6078889096099367</v>
      </c>
      <c r="X58" s="87">
        <v>6.2098384211285049</v>
      </c>
      <c r="Y58" s="87">
        <v>10.893672009824424</v>
      </c>
      <c r="Z58" s="87">
        <v>34.28864624100801</v>
      </c>
      <c r="AA58" s="87"/>
      <c r="AB58" s="86">
        <v>54</v>
      </c>
      <c r="AC58" s="87">
        <v>5.6997351109696677</v>
      </c>
      <c r="AD58" s="87">
        <v>99.533526979729658</v>
      </c>
      <c r="AE58" s="87">
        <v>147.66070306560087</v>
      </c>
      <c r="AF58" s="87">
        <v>5.2721279416283489</v>
      </c>
      <c r="AG58" s="87">
        <v>114.57554599393123</v>
      </c>
      <c r="AH58" s="87">
        <v>33.563137634491405</v>
      </c>
      <c r="AI58" s="87">
        <v>151.90087326885734</v>
      </c>
      <c r="AJ58" s="87">
        <v>99.533526979729658</v>
      </c>
      <c r="AK58" s="87">
        <v>13.654887499922223</v>
      </c>
      <c r="AL58" s="87">
        <v>5.2721279416283489</v>
      </c>
      <c r="AM58" s="87">
        <v>13.23359142997076</v>
      </c>
      <c r="AN58" s="87">
        <v>33.563137634491405</v>
      </c>
      <c r="AO58" s="87"/>
      <c r="AP58" s="86">
        <v>54</v>
      </c>
      <c r="AQ58" s="87">
        <v>6.1402318722017952</v>
      </c>
      <c r="AR58" s="87">
        <v>99.829181147736449</v>
      </c>
      <c r="AS58" s="87">
        <v>141.64421350058566</v>
      </c>
      <c r="AT58" s="87">
        <v>75.728149487358607</v>
      </c>
      <c r="AU58" s="87">
        <v>112.27951967150605</v>
      </c>
      <c r="AV58" s="87">
        <v>35.560939501782471</v>
      </c>
      <c r="AW58" s="87">
        <v>143.17399105499464</v>
      </c>
      <c r="AX58" s="87">
        <v>99.829181147736449</v>
      </c>
      <c r="AY58" s="87">
        <v>12.840988801795127</v>
      </c>
      <c r="AZ58" s="87">
        <v>75.728149487358607</v>
      </c>
      <c r="BA58" s="87">
        <v>5.2980229577825648</v>
      </c>
      <c r="BB58" s="87">
        <v>35.560939501782471</v>
      </c>
      <c r="BC58" s="87"/>
      <c r="BD58" s="86">
        <v>54</v>
      </c>
      <c r="BE58" s="87">
        <v>6.2244983214793352</v>
      </c>
      <c r="BF58" s="87">
        <v>99.767672887050779</v>
      </c>
      <c r="BG58" s="87">
        <v>148.36991960629223</v>
      </c>
      <c r="BH58" s="87">
        <v>6.737203594433824</v>
      </c>
      <c r="BI58" s="87">
        <v>113.81054486197121</v>
      </c>
      <c r="BJ58" s="87">
        <v>32.930706796503138</v>
      </c>
      <c r="BK58" s="87">
        <v>152.07500554693243</v>
      </c>
      <c r="BL58" s="87">
        <v>99.767672887050779</v>
      </c>
      <c r="BM58" s="87">
        <v>12.291780702571799</v>
      </c>
      <c r="BN58" s="87">
        <v>6.737203594433824</v>
      </c>
      <c r="BO58" s="87">
        <v>9.376475506052758</v>
      </c>
      <c r="BP58" s="87">
        <v>32.930706796503138</v>
      </c>
      <c r="BQ58" s="87"/>
      <c r="BR58" s="87">
        <v>6.1756536593059881</v>
      </c>
      <c r="BS58" s="87">
        <v>98.345158542369177</v>
      </c>
      <c r="BT58" s="87">
        <v>147.23592810221129</v>
      </c>
      <c r="BU58" s="87">
        <v>0.53342257606262167</v>
      </c>
      <c r="BV58" s="87">
        <v>115.648738902571</v>
      </c>
      <c r="BW58" s="87">
        <v>99.494680137755893</v>
      </c>
      <c r="BX58" s="87">
        <v>150.61554314133926</v>
      </c>
      <c r="BY58" s="87">
        <v>98.345158542369177</v>
      </c>
      <c r="BZ58" s="87">
        <v>9.7524558166875277</v>
      </c>
      <c r="CA58" s="87">
        <v>0.53342257606262167</v>
      </c>
      <c r="CB58" s="87">
        <v>12.232328971910892</v>
      </c>
      <c r="CC58" s="87">
        <v>99.494680137755893</v>
      </c>
      <c r="CD58" s="87"/>
    </row>
    <row r="59" spans="1:82" x14ac:dyDescent="0.25">
      <c r="A59" s="86">
        <v>55</v>
      </c>
      <c r="B59" s="87">
        <v>6.1212839737039948</v>
      </c>
      <c r="C59" s="87">
        <v>98.375244305128263</v>
      </c>
      <c r="D59" s="87">
        <v>148.44473807968555</v>
      </c>
      <c r="E59" s="87">
        <v>6.1919003732788953</v>
      </c>
      <c r="F59" s="87">
        <v>113.41189205658181</v>
      </c>
      <c r="G59" s="87">
        <v>34.669137996849585</v>
      </c>
      <c r="H59" s="87">
        <v>148.97300506986608</v>
      </c>
      <c r="I59" s="87">
        <v>98.375244305128263</v>
      </c>
      <c r="J59" s="87">
        <v>12.385679498753406</v>
      </c>
      <c r="K59" s="87">
        <v>6.1919003732788953</v>
      </c>
      <c r="L59" s="87">
        <v>4.6556803136617493</v>
      </c>
      <c r="M59" s="87">
        <v>34.669137996849585</v>
      </c>
      <c r="N59" s="87"/>
      <c r="O59" s="87">
        <v>6.1977916850844608</v>
      </c>
      <c r="P59" s="87">
        <v>12.985217290157683</v>
      </c>
      <c r="Q59" s="87">
        <v>142.74614521809713</v>
      </c>
      <c r="R59" s="87">
        <v>6.006180661561725</v>
      </c>
      <c r="S59" s="87">
        <v>111.99076044460404</v>
      </c>
      <c r="T59" s="87">
        <v>33.680895558950809</v>
      </c>
      <c r="U59" s="87">
        <v>145.32430941557533</v>
      </c>
      <c r="V59" s="87">
        <v>12.985217290157683</v>
      </c>
      <c r="W59" s="87">
        <v>11.33491770759241</v>
      </c>
      <c r="X59" s="87">
        <v>6.006180661561725</v>
      </c>
      <c r="Y59" s="87">
        <v>12.363025959382568</v>
      </c>
      <c r="Z59" s="87">
        <v>33.680895558950809</v>
      </c>
      <c r="AA59" s="87"/>
      <c r="AB59" s="86">
        <v>55</v>
      </c>
      <c r="AC59" s="87">
        <v>4.9847636588531756</v>
      </c>
      <c r="AD59" s="87">
        <v>100.11378616893469</v>
      </c>
      <c r="AE59" s="87">
        <v>148.03671333123307</v>
      </c>
      <c r="AF59" s="87">
        <v>5.3582710808675689</v>
      </c>
      <c r="AG59" s="87">
        <v>115.13675194651657</v>
      </c>
      <c r="AH59" s="87">
        <v>34.194475653462433</v>
      </c>
      <c r="AI59" s="87">
        <v>150.17170522966356</v>
      </c>
      <c r="AJ59" s="87">
        <v>100.11378616893469</v>
      </c>
      <c r="AK59" s="87">
        <v>13.047457965017497</v>
      </c>
      <c r="AL59" s="87">
        <v>5.3582710808675689</v>
      </c>
      <c r="AM59" s="87">
        <v>8.1360241374123721</v>
      </c>
      <c r="AN59" s="87">
        <v>34.194475653462433</v>
      </c>
      <c r="AO59" s="87"/>
      <c r="AP59" s="86">
        <v>55</v>
      </c>
      <c r="AQ59" s="87">
        <v>5.9771325341449346</v>
      </c>
      <c r="AR59" s="87">
        <v>99.357580260524145</v>
      </c>
      <c r="AS59" s="87">
        <v>141.01173946815726</v>
      </c>
      <c r="AT59" s="87">
        <v>77.926580930536716</v>
      </c>
      <c r="AU59" s="87">
        <v>113.75510200161223</v>
      </c>
      <c r="AV59" s="87">
        <v>33.59014275375889</v>
      </c>
      <c r="AW59" s="87">
        <v>140.22778588012406</v>
      </c>
      <c r="AX59" s="87">
        <v>99.357580260524145</v>
      </c>
      <c r="AY59" s="87">
        <v>6.8782075734640591</v>
      </c>
      <c r="AZ59" s="87">
        <v>77.926580930536716</v>
      </c>
      <c r="BA59" s="87">
        <v>4.6698775699041111</v>
      </c>
      <c r="BB59" s="87">
        <v>33.59014275375889</v>
      </c>
      <c r="BC59" s="87"/>
      <c r="BD59" s="86">
        <v>55</v>
      </c>
      <c r="BE59" s="87">
        <v>5.8246472903257196</v>
      </c>
      <c r="BF59" s="87">
        <v>99.830597431657679</v>
      </c>
      <c r="BG59" s="87">
        <v>146.53902866659874</v>
      </c>
      <c r="BH59" s="87">
        <v>5.3874689632569641</v>
      </c>
      <c r="BI59" s="87">
        <v>112.06929022520092</v>
      </c>
      <c r="BJ59" s="87">
        <v>34.340041923001472</v>
      </c>
      <c r="BK59" s="87">
        <v>149.56898069490461</v>
      </c>
      <c r="BL59" s="87">
        <v>99.830597431657679</v>
      </c>
      <c r="BM59" s="87">
        <v>10.203245003040573</v>
      </c>
      <c r="BN59" s="87">
        <v>5.3874689632569641</v>
      </c>
      <c r="BO59" s="87">
        <v>8.0360663717740994</v>
      </c>
      <c r="BP59" s="87">
        <v>34.340041923001472</v>
      </c>
      <c r="BQ59" s="87"/>
      <c r="BR59" s="87">
        <v>7.0092829124245428</v>
      </c>
      <c r="BS59" s="87">
        <v>100.06682121743586</v>
      </c>
      <c r="BT59" s="87">
        <v>146.89818350608363</v>
      </c>
      <c r="BU59" s="87">
        <v>1.7930801454804848</v>
      </c>
      <c r="BV59" s="87">
        <v>113.13437596334727</v>
      </c>
      <c r="BW59" s="87">
        <v>99.07344578297031</v>
      </c>
      <c r="BX59" s="87">
        <v>147.38127431435996</v>
      </c>
      <c r="BY59" s="87">
        <v>100.06682121743586</v>
      </c>
      <c r="BZ59" s="87">
        <v>10.726917642500998</v>
      </c>
      <c r="CA59" s="87">
        <v>1.7930801454804848</v>
      </c>
      <c r="CB59" s="87">
        <v>5.2853181807138023</v>
      </c>
      <c r="CC59" s="87">
        <v>99.07344578297031</v>
      </c>
      <c r="CD59" s="87"/>
    </row>
    <row r="60" spans="1:82" x14ac:dyDescent="0.25">
      <c r="A60" s="86">
        <v>56</v>
      </c>
      <c r="B60" s="87">
        <v>6.2496399556073428</v>
      </c>
      <c r="C60" s="87">
        <v>99.99367924521917</v>
      </c>
      <c r="D60" s="87">
        <v>148.28429344183658</v>
      </c>
      <c r="E60" s="87">
        <v>5.8411582253279422</v>
      </c>
      <c r="F60" s="87">
        <v>114.99661837459759</v>
      </c>
      <c r="G60" s="87">
        <v>32.769611971275467</v>
      </c>
      <c r="H60" s="87">
        <v>149.91938313945397</v>
      </c>
      <c r="I60" s="87">
        <v>99.99367924521917</v>
      </c>
      <c r="J60" s="87">
        <v>12.892621601074337</v>
      </c>
      <c r="K60" s="87">
        <v>5.8411582253279422</v>
      </c>
      <c r="L60" s="87">
        <v>6.5583570782637794</v>
      </c>
      <c r="M60" s="87">
        <v>32.769611971275467</v>
      </c>
      <c r="N60" s="87"/>
      <c r="O60" s="87">
        <v>5.9641756388697029</v>
      </c>
      <c r="P60" s="87">
        <v>11.084821852884131</v>
      </c>
      <c r="Q60" s="87">
        <v>140.06548551096617</v>
      </c>
      <c r="R60" s="87">
        <v>5.2324195566145653</v>
      </c>
      <c r="S60" s="87">
        <v>111.03039042625225</v>
      </c>
      <c r="T60" s="87">
        <v>35.067540352854529</v>
      </c>
      <c r="U60" s="87">
        <v>142.83678335514315</v>
      </c>
      <c r="V60" s="87">
        <v>11.084821852884131</v>
      </c>
      <c r="W60" s="87">
        <v>7.7072701201300795</v>
      </c>
      <c r="X60" s="87">
        <v>5.2324195566145653</v>
      </c>
      <c r="Y60" s="87">
        <v>11.839546127119776</v>
      </c>
      <c r="Z60" s="87">
        <v>35.067540352854529</v>
      </c>
      <c r="AA60" s="87"/>
      <c r="AB60" s="86">
        <v>56</v>
      </c>
      <c r="AC60" s="87">
        <v>6.7792661491746298</v>
      </c>
      <c r="AD60" s="87">
        <v>99.477694566887621</v>
      </c>
      <c r="AE60" s="87">
        <v>148.60903884550802</v>
      </c>
      <c r="AF60" s="87">
        <v>6.4288810050257874</v>
      </c>
      <c r="AG60" s="87">
        <v>113.64391726150708</v>
      </c>
      <c r="AH60" s="87">
        <v>33.962105789298519</v>
      </c>
      <c r="AI60" s="87">
        <v>146.31784546214982</v>
      </c>
      <c r="AJ60" s="87">
        <v>99.477694566887621</v>
      </c>
      <c r="AK60" s="87">
        <v>11.646962213402178</v>
      </c>
      <c r="AL60" s="87">
        <v>6.4288810050257874</v>
      </c>
      <c r="AM60" s="87">
        <v>7.6573979201433024</v>
      </c>
      <c r="AN60" s="87">
        <v>33.962105789298519</v>
      </c>
      <c r="AO60" s="87"/>
      <c r="AP60" s="86">
        <v>56</v>
      </c>
      <c r="AQ60" s="87">
        <v>6.529215144000843</v>
      </c>
      <c r="AR60" s="87">
        <v>99.735562106684583</v>
      </c>
      <c r="AS60" s="87">
        <v>143.67504099092656</v>
      </c>
      <c r="AT60" s="87">
        <v>77.431126312525578</v>
      </c>
      <c r="AU60" s="87">
        <v>112.7590374827135</v>
      </c>
      <c r="AV60" s="87">
        <v>34.12314336632852</v>
      </c>
      <c r="AW60" s="87">
        <v>146.97276066220601</v>
      </c>
      <c r="AX60" s="87">
        <v>99.735562106684583</v>
      </c>
      <c r="AY60" s="87">
        <v>9.3456341749824094</v>
      </c>
      <c r="AZ60" s="87">
        <v>77.431126312525578</v>
      </c>
      <c r="BA60" s="87">
        <v>1.389759892174586</v>
      </c>
      <c r="BB60" s="87">
        <v>34.12314336632852</v>
      </c>
      <c r="BC60" s="87"/>
      <c r="BD60" s="86">
        <v>56</v>
      </c>
      <c r="BE60" s="87">
        <v>6.2885937340704778</v>
      </c>
      <c r="BF60" s="87">
        <v>99.394478704154309</v>
      </c>
      <c r="BG60" s="87">
        <v>148.81715839780927</v>
      </c>
      <c r="BH60" s="87">
        <v>7.2181425627693994</v>
      </c>
      <c r="BI60" s="87">
        <v>115.22288756072781</v>
      </c>
      <c r="BJ60" s="87">
        <v>34.092698381126915</v>
      </c>
      <c r="BK60" s="87">
        <v>152.42606590297788</v>
      </c>
      <c r="BL60" s="87">
        <v>99.394478704154309</v>
      </c>
      <c r="BM60" s="87">
        <v>10.592362671136726</v>
      </c>
      <c r="BN60" s="87">
        <v>7.2181425627693994</v>
      </c>
      <c r="BO60" s="87">
        <v>8.4234103131604599</v>
      </c>
      <c r="BP60" s="87">
        <v>34.092698381126915</v>
      </c>
      <c r="BQ60" s="87"/>
      <c r="BR60" s="87">
        <v>6.0641908752762683</v>
      </c>
      <c r="BS60" s="87">
        <v>99.827198393099792</v>
      </c>
      <c r="BT60" s="87">
        <v>148.50661880167257</v>
      </c>
      <c r="BU60" s="87">
        <v>1.0412036849251443</v>
      </c>
      <c r="BV60" s="87">
        <v>113.24422932340342</v>
      </c>
      <c r="BW60" s="87">
        <v>99.30843978223227</v>
      </c>
      <c r="BX60" s="87">
        <v>152.39276658045264</v>
      </c>
      <c r="BY60" s="87">
        <v>99.827198393099792</v>
      </c>
      <c r="BZ60" s="87">
        <v>12.044861557874151</v>
      </c>
      <c r="CA60" s="87">
        <v>1.0412036849251443</v>
      </c>
      <c r="CB60" s="87">
        <v>16.24814386524617</v>
      </c>
      <c r="CC60" s="87">
        <v>99.30843978223227</v>
      </c>
      <c r="CD60" s="87"/>
    </row>
    <row r="61" spans="1:82" x14ac:dyDescent="0.25">
      <c r="A61" s="86">
        <v>57</v>
      </c>
      <c r="B61" s="87">
        <v>6.1107565078399215</v>
      </c>
      <c r="C61" s="87">
        <v>99.802303819300406</v>
      </c>
      <c r="D61" s="87">
        <v>147.93460088298639</v>
      </c>
      <c r="E61" s="87">
        <v>6.7566758988373072</v>
      </c>
      <c r="F61" s="87">
        <v>114.23296560342592</v>
      </c>
      <c r="G61" s="87">
        <v>35.371631679308351</v>
      </c>
      <c r="H61" s="87">
        <v>150.13222265687088</v>
      </c>
      <c r="I61" s="87">
        <v>99.802303819300406</v>
      </c>
      <c r="J61" s="87">
        <v>11.070236210875313</v>
      </c>
      <c r="K61" s="87">
        <v>6.7566758988373072</v>
      </c>
      <c r="L61" s="87">
        <v>8.1659441333469793</v>
      </c>
      <c r="M61" s="87">
        <v>35.371631679308351</v>
      </c>
      <c r="N61" s="87"/>
      <c r="O61" s="87">
        <v>5.5946594156805727</v>
      </c>
      <c r="P61" s="87">
        <v>8.5289112908281677</v>
      </c>
      <c r="Q61" s="87">
        <v>142.04245381902669</v>
      </c>
      <c r="R61" s="87">
        <v>4.8330853394065025</v>
      </c>
      <c r="S61" s="87">
        <v>115.63780902188211</v>
      </c>
      <c r="T61" s="87">
        <v>34.262024321162912</v>
      </c>
      <c r="U61" s="87">
        <v>146.74802744734285</v>
      </c>
      <c r="V61" s="87">
        <v>8.5289112908281677</v>
      </c>
      <c r="W61" s="87">
        <v>8.5340726098670547</v>
      </c>
      <c r="X61" s="87">
        <v>4.8330853394065025</v>
      </c>
      <c r="Y61" s="87">
        <v>5.9008557072195691</v>
      </c>
      <c r="Z61" s="87">
        <v>34.262024321162912</v>
      </c>
      <c r="AA61" s="87"/>
      <c r="AB61" s="86">
        <v>57</v>
      </c>
      <c r="AC61" s="87">
        <v>6.0450074390070911</v>
      </c>
      <c r="AD61" s="87">
        <v>99.894640008179763</v>
      </c>
      <c r="AE61" s="87">
        <v>148.67415448845856</v>
      </c>
      <c r="AF61" s="87">
        <v>5.8180707291141509</v>
      </c>
      <c r="AG61" s="87">
        <v>113.70187745961542</v>
      </c>
      <c r="AH61" s="87">
        <v>34.104281773608726</v>
      </c>
      <c r="AI61" s="87">
        <v>147.81761824104092</v>
      </c>
      <c r="AJ61" s="87">
        <v>99.894640008179763</v>
      </c>
      <c r="AK61" s="87">
        <v>11.722760822617003</v>
      </c>
      <c r="AL61" s="87">
        <v>5.8180707291141509</v>
      </c>
      <c r="AM61" s="87">
        <v>11.111138901571135</v>
      </c>
      <c r="AN61" s="87">
        <v>34.104281773608726</v>
      </c>
      <c r="AO61" s="87"/>
      <c r="AP61" s="86">
        <v>57</v>
      </c>
      <c r="AQ61" s="87">
        <v>6.1147598719696745</v>
      </c>
      <c r="AR61" s="87">
        <v>99.183505753314179</v>
      </c>
      <c r="AS61" s="87">
        <v>141.48889902411159</v>
      </c>
      <c r="AT61" s="87">
        <v>75.761542060959883</v>
      </c>
      <c r="AU61" s="87">
        <v>111.3688905384717</v>
      </c>
      <c r="AV61" s="87">
        <v>32.379679786707563</v>
      </c>
      <c r="AW61" s="87">
        <v>144.3432410229488</v>
      </c>
      <c r="AX61" s="87">
        <v>99.183505753314179</v>
      </c>
      <c r="AY61" s="87">
        <v>10.536122571244931</v>
      </c>
      <c r="AZ61" s="87">
        <v>75.761542060959883</v>
      </c>
      <c r="BA61" s="87">
        <v>3.0807206061524961</v>
      </c>
      <c r="BB61" s="87">
        <v>32.379679786707563</v>
      </c>
      <c r="BC61" s="87"/>
      <c r="BD61" s="86">
        <v>57</v>
      </c>
      <c r="BE61" s="87">
        <v>5.4605879689697776</v>
      </c>
      <c r="BF61" s="87">
        <v>99.318110621613272</v>
      </c>
      <c r="BG61" s="87">
        <v>149.69041764977899</v>
      </c>
      <c r="BH61" s="87">
        <v>5.5768146470714965</v>
      </c>
      <c r="BI61" s="87">
        <v>113.27672522481637</v>
      </c>
      <c r="BJ61" s="87">
        <v>33.197817145666178</v>
      </c>
      <c r="BK61" s="87">
        <v>150.12754519499438</v>
      </c>
      <c r="BL61" s="87">
        <v>99.318110621613272</v>
      </c>
      <c r="BM61" s="87">
        <v>11.194692991907308</v>
      </c>
      <c r="BN61" s="87">
        <v>5.5768146470714965</v>
      </c>
      <c r="BO61" s="87">
        <v>8.2416414405584622</v>
      </c>
      <c r="BP61" s="87">
        <v>33.197817145666178</v>
      </c>
      <c r="BQ61" s="87"/>
      <c r="BR61" s="87">
        <v>6.5767111593906495</v>
      </c>
      <c r="BS61" s="87">
        <v>99.892657446927643</v>
      </c>
      <c r="BT61" s="87">
        <v>148.26324371211527</v>
      </c>
      <c r="BU61" s="87">
        <v>0.25813376352206152</v>
      </c>
      <c r="BV61" s="87">
        <v>114.66893893311166</v>
      </c>
      <c r="BW61" s="87">
        <v>99.731254939020019</v>
      </c>
      <c r="BX61" s="87">
        <v>150.39099361856745</v>
      </c>
      <c r="BY61" s="87">
        <v>99.892657446927643</v>
      </c>
      <c r="BZ61" s="87">
        <v>11.319027857097927</v>
      </c>
      <c r="CA61" s="87">
        <v>0.25813376352206152</v>
      </c>
      <c r="CB61" s="87">
        <v>7.2117912051951603</v>
      </c>
      <c r="CC61" s="87">
        <v>99.731254939020019</v>
      </c>
      <c r="CD61" s="87"/>
    </row>
    <row r="62" spans="1:82" x14ac:dyDescent="0.25">
      <c r="A62" s="86">
        <v>58</v>
      </c>
      <c r="B62" s="87">
        <v>6.0873937025924993</v>
      </c>
      <c r="C62" s="87">
        <v>99.568153592933086</v>
      </c>
      <c r="D62" s="87">
        <v>146.94609522769417</v>
      </c>
      <c r="E62" s="87">
        <v>6.3386923604978236</v>
      </c>
      <c r="F62" s="87">
        <v>113.18777768741006</v>
      </c>
      <c r="G62" s="87">
        <v>34.167087126003096</v>
      </c>
      <c r="H62" s="87">
        <v>146.57786688343899</v>
      </c>
      <c r="I62" s="87">
        <v>99.568153592933086</v>
      </c>
      <c r="J62" s="87">
        <v>11.038019039672063</v>
      </c>
      <c r="K62" s="87">
        <v>6.3386923604978236</v>
      </c>
      <c r="L62" s="87">
        <v>10.434284522732568</v>
      </c>
      <c r="M62" s="87">
        <v>34.167087126003096</v>
      </c>
      <c r="N62" s="87"/>
      <c r="O62" s="87">
        <v>6.3707925977104933</v>
      </c>
      <c r="P62" s="87">
        <v>10.136946164716317</v>
      </c>
      <c r="Q62" s="87">
        <v>142.92392684005543</v>
      </c>
      <c r="R62" s="87">
        <v>6.7144471067583584</v>
      </c>
      <c r="S62" s="87">
        <v>115.52794980998823</v>
      </c>
      <c r="T62" s="87">
        <v>33.991536820061398</v>
      </c>
      <c r="U62" s="87">
        <v>142.83765203193627</v>
      </c>
      <c r="V62" s="87">
        <v>10.136946164716317</v>
      </c>
      <c r="W62" s="87">
        <v>7.1819898572856768</v>
      </c>
      <c r="X62" s="87">
        <v>6.7144471067583584</v>
      </c>
      <c r="Y62" s="87">
        <v>10.116845890613035</v>
      </c>
      <c r="Z62" s="87">
        <v>33.991536820061398</v>
      </c>
      <c r="AA62" s="87"/>
      <c r="AB62" s="86">
        <v>58</v>
      </c>
      <c r="AC62" s="87">
        <v>6.7533153699049686</v>
      </c>
      <c r="AD62" s="87">
        <v>98.957125686079408</v>
      </c>
      <c r="AE62" s="87">
        <v>148.00324696805063</v>
      </c>
      <c r="AF62" s="87">
        <v>5.8423918572577014</v>
      </c>
      <c r="AG62" s="87">
        <v>113.69097357451909</v>
      </c>
      <c r="AH62" s="87">
        <v>32.242861303377175</v>
      </c>
      <c r="AI62" s="87">
        <v>148.15878345634644</v>
      </c>
      <c r="AJ62" s="87">
        <v>98.957125686079408</v>
      </c>
      <c r="AK62" s="87">
        <v>12.053182623347919</v>
      </c>
      <c r="AL62" s="87">
        <v>5.8423918572577014</v>
      </c>
      <c r="AM62" s="87">
        <v>3.7270996247957493</v>
      </c>
      <c r="AN62" s="87">
        <v>32.242861303377175</v>
      </c>
      <c r="AO62" s="87"/>
      <c r="AP62" s="86">
        <v>58</v>
      </c>
      <c r="AQ62" s="87">
        <v>6.1576112755906829</v>
      </c>
      <c r="AR62" s="87">
        <v>100.02361155931862</v>
      </c>
      <c r="AS62" s="87">
        <v>142.58382536860927</v>
      </c>
      <c r="AT62" s="87">
        <v>77.45737299922196</v>
      </c>
      <c r="AU62" s="87">
        <v>113.31741603727114</v>
      </c>
      <c r="AV62" s="87">
        <v>33.744629741331984</v>
      </c>
      <c r="AW62" s="87">
        <v>146.4954818773154</v>
      </c>
      <c r="AX62" s="87">
        <v>100.02361155931862</v>
      </c>
      <c r="AY62" s="87">
        <v>11.7286516332502</v>
      </c>
      <c r="AZ62" s="87">
        <v>77.45737299922196</v>
      </c>
      <c r="BA62" s="87">
        <v>3.6508767597329559</v>
      </c>
      <c r="BB62" s="87">
        <v>33.744629741331984</v>
      </c>
      <c r="BC62" s="87"/>
      <c r="BD62" s="86">
        <v>58</v>
      </c>
      <c r="BE62" s="87">
        <v>5.8184827545337994</v>
      </c>
      <c r="BF62" s="87">
        <v>99.177207778156315</v>
      </c>
      <c r="BG62" s="87">
        <v>146.50253280395668</v>
      </c>
      <c r="BH62" s="87">
        <v>5.9819894167974708</v>
      </c>
      <c r="BI62" s="87">
        <v>112.76935079033736</v>
      </c>
      <c r="BJ62" s="87">
        <v>36.016907376609439</v>
      </c>
      <c r="BK62" s="87">
        <v>148.1026739995082</v>
      </c>
      <c r="BL62" s="87">
        <v>99.177207778156315</v>
      </c>
      <c r="BM62" s="87">
        <v>12.98998553271162</v>
      </c>
      <c r="BN62" s="87">
        <v>5.9819894167974708</v>
      </c>
      <c r="BO62" s="87">
        <v>14.377886354809551</v>
      </c>
      <c r="BP62" s="87">
        <v>36.016907376609439</v>
      </c>
      <c r="BQ62" s="87"/>
      <c r="BR62" s="87">
        <v>6.3413346906837829</v>
      </c>
      <c r="BS62" s="87">
        <v>100.14430457701917</v>
      </c>
      <c r="BT62" s="87">
        <v>150.07226548135799</v>
      </c>
      <c r="BU62" s="87">
        <v>1.5952327727647662</v>
      </c>
      <c r="BV62" s="87">
        <v>113.23040787551018</v>
      </c>
      <c r="BW62" s="87">
        <v>99.7986522017666</v>
      </c>
      <c r="BX62" s="87">
        <v>153.34368217804001</v>
      </c>
      <c r="BY62" s="87">
        <v>100.14430457701917</v>
      </c>
      <c r="BZ62" s="87">
        <v>12.221424134793413</v>
      </c>
      <c r="CA62" s="87">
        <v>1.5952327727647662</v>
      </c>
      <c r="CB62" s="87">
        <v>13.826679954016157</v>
      </c>
      <c r="CC62" s="87">
        <v>99.7986522017666</v>
      </c>
      <c r="CD62" s="87"/>
    </row>
    <row r="63" spans="1:82" x14ac:dyDescent="0.25">
      <c r="A63" s="86">
        <v>59</v>
      </c>
      <c r="B63" s="87">
        <v>6.1180881070594637</v>
      </c>
      <c r="C63" s="87">
        <v>99.322907288462147</v>
      </c>
      <c r="D63" s="87">
        <v>149.08713173973445</v>
      </c>
      <c r="E63" s="87">
        <v>5.4030805779239719</v>
      </c>
      <c r="F63" s="87">
        <v>113.09124313636976</v>
      </c>
      <c r="G63" s="87">
        <v>33.745530539450073</v>
      </c>
      <c r="H63" s="87">
        <v>148.10335633214635</v>
      </c>
      <c r="I63" s="87">
        <v>99.322907288462147</v>
      </c>
      <c r="J63" s="87">
        <v>11.172385943322531</v>
      </c>
      <c r="K63" s="87">
        <v>5.4030805779239719</v>
      </c>
      <c r="L63" s="87">
        <v>11.832744239031104</v>
      </c>
      <c r="M63" s="87">
        <v>33.745530539450073</v>
      </c>
      <c r="N63" s="87"/>
      <c r="O63" s="87">
        <v>4.6420061827253418</v>
      </c>
      <c r="P63" s="87">
        <v>8.79257955773096</v>
      </c>
      <c r="Q63" s="87">
        <v>142.50284968532972</v>
      </c>
      <c r="R63" s="87">
        <v>5.0914898918129223</v>
      </c>
      <c r="S63" s="87">
        <v>112.33957472811097</v>
      </c>
      <c r="T63" s="87">
        <v>36.339797047382568</v>
      </c>
      <c r="U63" s="87">
        <v>145.04302187121178</v>
      </c>
      <c r="V63" s="87">
        <v>8.79257955773096</v>
      </c>
      <c r="W63" s="87">
        <v>6.8598540969339261</v>
      </c>
      <c r="X63" s="87">
        <v>5.0914898918129223</v>
      </c>
      <c r="Y63" s="87">
        <v>11.664632430755985</v>
      </c>
      <c r="Z63" s="87">
        <v>36.339797047382568</v>
      </c>
      <c r="AA63" s="87"/>
      <c r="AB63" s="86">
        <v>59</v>
      </c>
      <c r="AC63" s="87">
        <v>6.0616648501873227</v>
      </c>
      <c r="AD63" s="87">
        <v>98.939801320505936</v>
      </c>
      <c r="AE63" s="87">
        <v>148.40740464207724</v>
      </c>
      <c r="AF63" s="87">
        <v>4.9611312541879915</v>
      </c>
      <c r="AG63" s="87">
        <v>114.07100706565326</v>
      </c>
      <c r="AH63" s="87">
        <v>34.784604515663602</v>
      </c>
      <c r="AI63" s="87">
        <v>149.08530989963344</v>
      </c>
      <c r="AJ63" s="87">
        <v>98.939801320505936</v>
      </c>
      <c r="AK63" s="87">
        <v>9.6426077127382825</v>
      </c>
      <c r="AL63" s="87">
        <v>4.9611312541879915</v>
      </c>
      <c r="AM63" s="87">
        <v>9.7327210849604864</v>
      </c>
      <c r="AN63" s="87">
        <v>34.784604515663602</v>
      </c>
      <c r="AO63" s="87"/>
      <c r="AP63" s="86">
        <v>59</v>
      </c>
      <c r="AQ63" s="87">
        <v>6.3180415265611503</v>
      </c>
      <c r="AR63" s="87">
        <v>100.47776573458387</v>
      </c>
      <c r="AS63" s="87">
        <v>143.08655576698428</v>
      </c>
      <c r="AT63" s="87">
        <v>78.622695364840098</v>
      </c>
      <c r="AU63" s="87">
        <v>112.92140097519282</v>
      </c>
      <c r="AV63" s="87">
        <v>33.685776425746113</v>
      </c>
      <c r="AW63" s="87">
        <v>144.31841826422809</v>
      </c>
      <c r="AX63" s="87">
        <v>100.47776573458387</v>
      </c>
      <c r="AY63" s="87">
        <v>10.875754970516745</v>
      </c>
      <c r="AZ63" s="87">
        <v>78.622695364840098</v>
      </c>
      <c r="BA63" s="87">
        <v>2.5728309261458726</v>
      </c>
      <c r="BB63" s="87">
        <v>33.685776425746113</v>
      </c>
      <c r="BC63" s="87"/>
      <c r="BD63" s="86">
        <v>59</v>
      </c>
      <c r="BE63" s="87">
        <v>5.6397971904666129</v>
      </c>
      <c r="BF63" s="87">
        <v>99.481024255224355</v>
      </c>
      <c r="BG63" s="87">
        <v>147.92681740835627</v>
      </c>
      <c r="BH63" s="87">
        <v>4.5442903487591417</v>
      </c>
      <c r="BI63" s="87">
        <v>112.20942770747124</v>
      </c>
      <c r="BJ63" s="87">
        <v>33.408400485321664</v>
      </c>
      <c r="BK63" s="87">
        <v>147.97785010793712</v>
      </c>
      <c r="BL63" s="87">
        <v>99.481024255224355</v>
      </c>
      <c r="BM63" s="87">
        <v>12.431480856928554</v>
      </c>
      <c r="BN63" s="87">
        <v>4.5442903487591417</v>
      </c>
      <c r="BO63" s="87">
        <v>7.2553820275092908</v>
      </c>
      <c r="BP63" s="87">
        <v>33.408400485321664</v>
      </c>
      <c r="BQ63" s="87"/>
      <c r="BR63" s="87">
        <v>6.0804891129723693</v>
      </c>
      <c r="BS63" s="87">
        <v>100.04243426782799</v>
      </c>
      <c r="BT63" s="87">
        <v>149.42883672996638</v>
      </c>
      <c r="BU63" s="87">
        <v>4.335017705726707E-2</v>
      </c>
      <c r="BV63" s="87">
        <v>114.92463574525183</v>
      </c>
      <c r="BW63" s="87">
        <v>99.446411564242482</v>
      </c>
      <c r="BX63" s="87">
        <v>148.6088383064608</v>
      </c>
      <c r="BY63" s="87">
        <v>100.04243426782799</v>
      </c>
      <c r="BZ63" s="87">
        <v>12.148789167955655</v>
      </c>
      <c r="CA63" s="87">
        <v>4.335017705726707E-2</v>
      </c>
      <c r="CB63" s="87">
        <v>12.500291391321012</v>
      </c>
      <c r="CC63" s="87">
        <v>99.446411564242482</v>
      </c>
      <c r="CD63" s="87"/>
    </row>
    <row r="64" spans="1:82" x14ac:dyDescent="0.25">
      <c r="A64" s="86">
        <v>60</v>
      </c>
      <c r="B64" s="87">
        <v>6.2592824386178689</v>
      </c>
      <c r="C64" s="87">
        <v>100.05420494479776</v>
      </c>
      <c r="D64" s="87">
        <v>148.32445789772376</v>
      </c>
      <c r="E64" s="87">
        <v>6.3731828490708722</v>
      </c>
      <c r="F64" s="87">
        <v>114.05845719252599</v>
      </c>
      <c r="G64" s="87">
        <v>34.967023332776122</v>
      </c>
      <c r="H64" s="87">
        <v>151.02644040451759</v>
      </c>
      <c r="I64" s="87">
        <v>100.05420494479776</v>
      </c>
      <c r="J64" s="87">
        <v>8.9656893410363701</v>
      </c>
      <c r="K64" s="87">
        <v>6.3731828490708722</v>
      </c>
      <c r="L64" s="87">
        <v>7.0214611153593731</v>
      </c>
      <c r="M64" s="87">
        <v>34.967023332776122</v>
      </c>
      <c r="N64" s="87"/>
      <c r="O64" s="87">
        <v>6.0191960214923634</v>
      </c>
      <c r="P64" s="87">
        <v>10.762376982463049</v>
      </c>
      <c r="Q64" s="87">
        <v>142.83733369984955</v>
      </c>
      <c r="R64" s="87">
        <v>6.2365718973761535</v>
      </c>
      <c r="S64" s="87">
        <v>108.3055482944405</v>
      </c>
      <c r="T64" s="87">
        <v>33.696962216339067</v>
      </c>
      <c r="U64" s="87">
        <v>149.35737508777447</v>
      </c>
      <c r="V64" s="87">
        <v>10.762376982463049</v>
      </c>
      <c r="W64" s="87">
        <v>9.1680387456717245</v>
      </c>
      <c r="X64" s="87">
        <v>6.2365718973761535</v>
      </c>
      <c r="Y64" s="87">
        <v>11.585754489564442</v>
      </c>
      <c r="Z64" s="87">
        <v>33.696962216339067</v>
      </c>
      <c r="AA64" s="87"/>
      <c r="AB64" s="86">
        <v>60</v>
      </c>
      <c r="AC64" s="87">
        <v>5.472286807884716</v>
      </c>
      <c r="AD64" s="87">
        <v>99.41984491967186</v>
      </c>
      <c r="AE64" s="87">
        <v>148.94141354284503</v>
      </c>
      <c r="AF64" s="87">
        <v>6.2838417494811631</v>
      </c>
      <c r="AG64" s="87">
        <v>113.08055256281973</v>
      </c>
      <c r="AH64" s="87">
        <v>33.570072342691581</v>
      </c>
      <c r="AI64" s="87">
        <v>148.15611331943009</v>
      </c>
      <c r="AJ64" s="87">
        <v>99.41984491967186</v>
      </c>
      <c r="AK64" s="87">
        <v>14.914829809379151</v>
      </c>
      <c r="AL64" s="87">
        <v>6.2838417494811631</v>
      </c>
      <c r="AM64" s="87">
        <v>9.344789302905518</v>
      </c>
      <c r="AN64" s="87">
        <v>33.570072342691581</v>
      </c>
      <c r="AO64" s="87"/>
      <c r="AP64" s="86">
        <v>60</v>
      </c>
      <c r="AQ64" s="87">
        <v>5.2564935128360721</v>
      </c>
      <c r="AR64" s="87">
        <v>98.944423662788509</v>
      </c>
      <c r="AS64" s="87">
        <v>142.02374578964393</v>
      </c>
      <c r="AT64" s="87">
        <v>77.601489879943827</v>
      </c>
      <c r="AU64" s="87">
        <v>112.96055793887389</v>
      </c>
      <c r="AV64" s="87">
        <v>32.095705452139669</v>
      </c>
      <c r="AW64" s="87">
        <v>142.75640566807837</v>
      </c>
      <c r="AX64" s="87">
        <v>98.944423662788509</v>
      </c>
      <c r="AY64" s="87">
        <v>12.481919239291841</v>
      </c>
      <c r="AZ64" s="87">
        <v>77.601489879943827</v>
      </c>
      <c r="BA64" s="87">
        <v>1.6644786527326134</v>
      </c>
      <c r="BB64" s="87">
        <v>32.095705452139669</v>
      </c>
      <c r="BC64" s="87"/>
      <c r="BD64" s="86">
        <v>60</v>
      </c>
      <c r="BE64" s="87">
        <v>6.3011746274469225</v>
      </c>
      <c r="BF64" s="87">
        <v>99.959819865359165</v>
      </c>
      <c r="BG64" s="87">
        <v>149.40767353548875</v>
      </c>
      <c r="BH64" s="87">
        <v>6.7027817614909528</v>
      </c>
      <c r="BI64" s="87">
        <v>112.69914220871439</v>
      </c>
      <c r="BJ64" s="87">
        <v>32.477045643511985</v>
      </c>
      <c r="BK64" s="87">
        <v>151.65077304712122</v>
      </c>
      <c r="BL64" s="87">
        <v>99.959819865359165</v>
      </c>
      <c r="BM64" s="87">
        <v>12.139212989719754</v>
      </c>
      <c r="BN64" s="87">
        <v>6.7027817614909528</v>
      </c>
      <c r="BO64" s="87">
        <v>9.0328751162662488</v>
      </c>
      <c r="BP64" s="87">
        <v>32.477045643511985</v>
      </c>
      <c r="BQ64" s="87"/>
      <c r="BR64" s="87">
        <v>6.6562945211014002</v>
      </c>
      <c r="BS64" s="87">
        <v>98.970705277398878</v>
      </c>
      <c r="BT64" s="87">
        <v>149.26293543363767</v>
      </c>
      <c r="BU64" s="87">
        <v>0.6863446219507332</v>
      </c>
      <c r="BV64" s="87">
        <v>113.45524423411003</v>
      </c>
      <c r="BW64" s="87">
        <v>99.465311786107918</v>
      </c>
      <c r="BX64" s="87">
        <v>153.60840744048886</v>
      </c>
      <c r="BY64" s="87">
        <v>98.970705277398878</v>
      </c>
      <c r="BZ64" s="87">
        <v>13.482552111835385</v>
      </c>
      <c r="CA64" s="87">
        <v>0.6863446219507332</v>
      </c>
      <c r="CB64" s="87">
        <v>10.127447594625124</v>
      </c>
      <c r="CC64" s="87">
        <v>99.465311786107918</v>
      </c>
      <c r="CD64" s="87"/>
    </row>
    <row r="65" spans="1:82" x14ac:dyDescent="0.25">
      <c r="A65" s="86">
        <v>61</v>
      </c>
      <c r="B65" s="87">
        <v>5.8237351398473738</v>
      </c>
      <c r="C65" s="87">
        <v>98.448708749982288</v>
      </c>
      <c r="D65" s="87">
        <v>148.44543968556471</v>
      </c>
      <c r="E65" s="87">
        <v>6.0837106951194144</v>
      </c>
      <c r="F65" s="87">
        <v>115.11178909081559</v>
      </c>
      <c r="G65" s="87">
        <v>33.123304991765316</v>
      </c>
      <c r="H65" s="87">
        <v>152.14663547134299</v>
      </c>
      <c r="I65" s="87">
        <v>98.448708749982288</v>
      </c>
      <c r="J65" s="87">
        <v>11.488248710395036</v>
      </c>
      <c r="K65" s="87">
        <v>6.0837106951194144</v>
      </c>
      <c r="L65" s="87">
        <v>13.379283459727418</v>
      </c>
      <c r="M65" s="87">
        <v>33.123304991765316</v>
      </c>
      <c r="N65" s="87"/>
      <c r="O65" s="87">
        <v>5.6942223472511344</v>
      </c>
      <c r="P65" s="87">
        <v>11.585650267854067</v>
      </c>
      <c r="Q65" s="87">
        <v>139.2301812795898</v>
      </c>
      <c r="R65" s="87">
        <v>4.6883468746711472</v>
      </c>
      <c r="S65" s="87">
        <v>114.31014203164007</v>
      </c>
      <c r="T65" s="87">
        <v>34.94069530458043</v>
      </c>
      <c r="U65" s="87">
        <v>143.95616902643025</v>
      </c>
      <c r="V65" s="87">
        <v>11.585650267854067</v>
      </c>
      <c r="W65" s="87">
        <v>11.597334901563931</v>
      </c>
      <c r="X65" s="87">
        <v>4.6883468746711472</v>
      </c>
      <c r="Y65" s="87">
        <v>13.576421931747568</v>
      </c>
      <c r="Z65" s="87">
        <v>34.94069530458043</v>
      </c>
      <c r="AA65" s="87"/>
      <c r="AB65" s="86">
        <v>61</v>
      </c>
      <c r="AC65" s="87">
        <v>5.5586356016879517</v>
      </c>
      <c r="AD65" s="87">
        <v>99.770205552340272</v>
      </c>
      <c r="AE65" s="87">
        <v>147.78217688962908</v>
      </c>
      <c r="AF65" s="87">
        <v>5.1729686860049897</v>
      </c>
      <c r="AG65" s="87">
        <v>111.92285136488171</v>
      </c>
      <c r="AH65" s="87">
        <v>33.851261783658188</v>
      </c>
      <c r="AI65" s="87">
        <v>148.99441063571894</v>
      </c>
      <c r="AJ65" s="87">
        <v>99.770205552340272</v>
      </c>
      <c r="AK65" s="87">
        <v>13.151029083236667</v>
      </c>
      <c r="AL65" s="87">
        <v>5.1729686860049897</v>
      </c>
      <c r="AM65" s="87">
        <v>11.946097723454749</v>
      </c>
      <c r="AN65" s="87">
        <v>33.851261783658188</v>
      </c>
      <c r="AO65" s="87"/>
      <c r="AP65" s="86">
        <v>61</v>
      </c>
      <c r="AQ65" s="87">
        <v>6.0522061783402492</v>
      </c>
      <c r="AR65" s="87">
        <v>98.113693902926926</v>
      </c>
      <c r="AS65" s="87">
        <v>142.95361301089989</v>
      </c>
      <c r="AT65" s="87">
        <v>76.9492728697861</v>
      </c>
      <c r="AU65" s="87">
        <v>109.83512342242892</v>
      </c>
      <c r="AV65" s="87">
        <v>33.331926566726224</v>
      </c>
      <c r="AW65" s="87">
        <v>145.09500789162914</v>
      </c>
      <c r="AX65" s="87">
        <v>98.113693902926926</v>
      </c>
      <c r="AY65" s="87">
        <v>10.688083233986212</v>
      </c>
      <c r="AZ65" s="87">
        <v>76.9492728697861</v>
      </c>
      <c r="BA65" s="87">
        <v>3.0471414888948929</v>
      </c>
      <c r="BB65" s="87">
        <v>33.331926566726224</v>
      </c>
      <c r="BC65" s="87"/>
      <c r="BD65" s="86">
        <v>61</v>
      </c>
      <c r="BE65" s="87">
        <v>6.0669872193396222</v>
      </c>
      <c r="BF65" s="87">
        <v>99.861926643035432</v>
      </c>
      <c r="BG65" s="87">
        <v>149.01374945639625</v>
      </c>
      <c r="BH65" s="87">
        <v>6.4906982881900186</v>
      </c>
      <c r="BI65" s="87">
        <v>113.54348259902844</v>
      </c>
      <c r="BJ65" s="87">
        <v>33.37729002053883</v>
      </c>
      <c r="BK65" s="87">
        <v>150.99868864005489</v>
      </c>
      <c r="BL65" s="87">
        <v>99.861926643035432</v>
      </c>
      <c r="BM65" s="87">
        <v>11.079129149495918</v>
      </c>
      <c r="BN65" s="87">
        <v>6.4906982881900186</v>
      </c>
      <c r="BO65" s="87">
        <v>13.086338581558875</v>
      </c>
      <c r="BP65" s="87">
        <v>33.37729002053883</v>
      </c>
      <c r="BQ65" s="87"/>
      <c r="BR65" s="87">
        <v>6.2400932054530749</v>
      </c>
      <c r="BS65" s="87">
        <v>99.382309922486556</v>
      </c>
      <c r="BT65" s="87">
        <v>149.59030536669147</v>
      </c>
      <c r="BU65" s="87">
        <v>0.87467482345744763</v>
      </c>
      <c r="BV65" s="87">
        <v>114.19146473150936</v>
      </c>
      <c r="BW65" s="87">
        <v>99.315771117532108</v>
      </c>
      <c r="BX65" s="87">
        <v>149.88613581023259</v>
      </c>
      <c r="BY65" s="87">
        <v>99.382309922486556</v>
      </c>
      <c r="BZ65" s="87">
        <v>11.55114696442142</v>
      </c>
      <c r="CA65" s="87">
        <v>0.87467482345744763</v>
      </c>
      <c r="CB65" s="87">
        <v>6.2191131870781309</v>
      </c>
      <c r="CC65" s="87">
        <v>99.315771117532108</v>
      </c>
      <c r="CD65" s="87"/>
    </row>
    <row r="66" spans="1:82" x14ac:dyDescent="0.25">
      <c r="A66" s="86">
        <v>62</v>
      </c>
      <c r="B66" s="87">
        <v>6.0560708846035096</v>
      </c>
      <c r="C66" s="87">
        <v>99.005166782145182</v>
      </c>
      <c r="D66" s="87">
        <v>146.88495467883311</v>
      </c>
      <c r="E66" s="87">
        <v>4.6210869735327114</v>
      </c>
      <c r="F66" s="87">
        <v>111.57431153732736</v>
      </c>
      <c r="G66" s="87">
        <v>33.913955403448114</v>
      </c>
      <c r="H66" s="87">
        <v>153.28071732576089</v>
      </c>
      <c r="I66" s="87">
        <v>99.005166782145182</v>
      </c>
      <c r="J66" s="87">
        <v>13.526992767836713</v>
      </c>
      <c r="K66" s="87">
        <v>4.6210869735327114</v>
      </c>
      <c r="L66" s="87">
        <v>15.534582214517329</v>
      </c>
      <c r="M66" s="87">
        <v>33.913955403448114</v>
      </c>
      <c r="N66" s="87"/>
      <c r="O66" s="87">
        <v>5.3225804017433385</v>
      </c>
      <c r="P66" s="87">
        <v>7.614784968072227</v>
      </c>
      <c r="Q66" s="87">
        <v>146.7340153158346</v>
      </c>
      <c r="R66" s="87">
        <v>5.8996431772011926</v>
      </c>
      <c r="S66" s="87">
        <v>110.93668638636824</v>
      </c>
      <c r="T66" s="87">
        <v>34.157885313141342</v>
      </c>
      <c r="U66" s="87">
        <v>147.73048165465221</v>
      </c>
      <c r="V66" s="87">
        <v>7.614784968072227</v>
      </c>
      <c r="W66" s="87">
        <v>14.304414256008823</v>
      </c>
      <c r="X66" s="87">
        <v>5.8996431772011926</v>
      </c>
      <c r="Y66" s="87">
        <v>14.413114465031603</v>
      </c>
      <c r="Z66" s="87">
        <v>34.157885313141342</v>
      </c>
      <c r="AA66" s="87"/>
      <c r="AB66" s="86">
        <v>62</v>
      </c>
      <c r="AC66" s="87">
        <v>6.8682942476957978</v>
      </c>
      <c r="AD66" s="87">
        <v>98.701560607927263</v>
      </c>
      <c r="AE66" s="87">
        <v>148.23171555559219</v>
      </c>
      <c r="AF66" s="87">
        <v>5.5093086136677929</v>
      </c>
      <c r="AG66" s="87">
        <v>115.43006058218633</v>
      </c>
      <c r="AH66" s="87">
        <v>34.633375465793264</v>
      </c>
      <c r="AI66" s="87">
        <v>147.95034182146716</v>
      </c>
      <c r="AJ66" s="87">
        <v>98.701560607927263</v>
      </c>
      <c r="AK66" s="87">
        <v>10.631371140265072</v>
      </c>
      <c r="AL66" s="87">
        <v>5.5093086136677929</v>
      </c>
      <c r="AM66" s="87">
        <v>4.4488164065989082</v>
      </c>
      <c r="AN66" s="87">
        <v>34.633375465793264</v>
      </c>
      <c r="AO66" s="87"/>
      <c r="AP66" s="86">
        <v>62</v>
      </c>
      <c r="AQ66" s="87">
        <v>6.8132817249092614</v>
      </c>
      <c r="AR66" s="87">
        <v>99.484877940001283</v>
      </c>
      <c r="AS66" s="87">
        <v>142.94086062889505</v>
      </c>
      <c r="AT66" s="87">
        <v>73.830103476123497</v>
      </c>
      <c r="AU66" s="87">
        <v>115.3786725604366</v>
      </c>
      <c r="AV66" s="87">
        <v>34.042943108378253</v>
      </c>
      <c r="AW66" s="87">
        <v>150.08269742878997</v>
      </c>
      <c r="AX66" s="87">
        <v>99.484877940001283</v>
      </c>
      <c r="AY66" s="87">
        <v>11.72230958698402</v>
      </c>
      <c r="AZ66" s="87">
        <v>73.830103476123497</v>
      </c>
      <c r="BA66" s="87">
        <v>0.32771164325006508</v>
      </c>
      <c r="BB66" s="87">
        <v>34.042943108378253</v>
      </c>
      <c r="BC66" s="87"/>
      <c r="BD66" s="86">
        <v>62</v>
      </c>
      <c r="BE66" s="87">
        <v>5.9374466436323958</v>
      </c>
      <c r="BF66" s="87">
        <v>99.613802141632888</v>
      </c>
      <c r="BG66" s="87">
        <v>148.79816288172796</v>
      </c>
      <c r="BH66" s="87">
        <v>5.6275969209227732</v>
      </c>
      <c r="BI66" s="87">
        <v>112.57751281945649</v>
      </c>
      <c r="BJ66" s="87">
        <v>35.025320692225549</v>
      </c>
      <c r="BK66" s="87">
        <v>150.06251835116191</v>
      </c>
      <c r="BL66" s="87">
        <v>99.613802141632888</v>
      </c>
      <c r="BM66" s="87">
        <v>10.862497665458982</v>
      </c>
      <c r="BN66" s="87">
        <v>5.6275969209227732</v>
      </c>
      <c r="BO66" s="87">
        <v>9.5403248552820052</v>
      </c>
      <c r="BP66" s="87">
        <v>35.025320692225549</v>
      </c>
      <c r="BQ66" s="87"/>
      <c r="BR66" s="87">
        <v>6.1969094474035877</v>
      </c>
      <c r="BS66" s="87">
        <v>99.386851849791981</v>
      </c>
      <c r="BT66" s="87">
        <v>148.68498835423446</v>
      </c>
      <c r="BU66" s="87">
        <v>1.2978727654226994</v>
      </c>
      <c r="BV66" s="87">
        <v>115.18929773596676</v>
      </c>
      <c r="BW66" s="87">
        <v>99.439471310910378</v>
      </c>
      <c r="BX66" s="87">
        <v>151.52981095338754</v>
      </c>
      <c r="BY66" s="87">
        <v>99.386851849791981</v>
      </c>
      <c r="BZ66" s="87">
        <v>9.6351119868927633</v>
      </c>
      <c r="CA66" s="87">
        <v>1.2978727654226994</v>
      </c>
      <c r="CB66" s="87">
        <v>14.249873408255862</v>
      </c>
      <c r="CC66" s="87">
        <v>99.439471310910378</v>
      </c>
      <c r="CD66" s="87"/>
    </row>
    <row r="67" spans="1:82" x14ac:dyDescent="0.25">
      <c r="A67" s="86">
        <v>63</v>
      </c>
      <c r="B67" s="87">
        <v>5.5991961308631693</v>
      </c>
      <c r="C67" s="87">
        <v>99.853760258099356</v>
      </c>
      <c r="D67" s="87">
        <v>147.45601918859415</v>
      </c>
      <c r="E67" s="87">
        <v>6.0771207359455</v>
      </c>
      <c r="F67" s="87">
        <v>113.6610619742065</v>
      </c>
      <c r="G67" s="87">
        <v>34.382623965186689</v>
      </c>
      <c r="H67" s="87">
        <v>148.68039368353152</v>
      </c>
      <c r="I67" s="87">
        <v>99.853760258099356</v>
      </c>
      <c r="J67" s="87">
        <v>10.831886733195894</v>
      </c>
      <c r="K67" s="87">
        <v>6.0771207359455</v>
      </c>
      <c r="L67" s="87">
        <v>5.3248525546298708</v>
      </c>
      <c r="M67" s="87">
        <v>34.382623965186689</v>
      </c>
      <c r="N67" s="87"/>
      <c r="O67" s="87">
        <v>6.517742623447214</v>
      </c>
      <c r="P67" s="87">
        <v>12.472422136304159</v>
      </c>
      <c r="Q67" s="87">
        <v>143.84216309888603</v>
      </c>
      <c r="R67" s="87">
        <v>5.4310885304794736</v>
      </c>
      <c r="S67" s="87">
        <v>114.4172972370162</v>
      </c>
      <c r="T67" s="87">
        <v>34.799688221633986</v>
      </c>
      <c r="U67" s="87">
        <v>141.66137636185775</v>
      </c>
      <c r="V67" s="87">
        <v>12.472422136304159</v>
      </c>
      <c r="W67" s="87">
        <v>10.548718961948001</v>
      </c>
      <c r="X67" s="87">
        <v>5.4310885304794736</v>
      </c>
      <c r="Y67" s="87">
        <v>3.6845145935204187</v>
      </c>
      <c r="Z67" s="87">
        <v>34.799688221633986</v>
      </c>
      <c r="AA67" s="87"/>
      <c r="AB67" s="86">
        <v>63</v>
      </c>
      <c r="AC67" s="87">
        <v>5.4668577321777221</v>
      </c>
      <c r="AD67" s="87">
        <v>100.53680440799899</v>
      </c>
      <c r="AE67" s="87">
        <v>148.66496687858876</v>
      </c>
      <c r="AF67" s="87">
        <v>5.2473382063922278</v>
      </c>
      <c r="AG67" s="87">
        <v>115.24928630658864</v>
      </c>
      <c r="AH67" s="87">
        <v>35.322740212022907</v>
      </c>
      <c r="AI67" s="87">
        <v>150.33371310312492</v>
      </c>
      <c r="AJ67" s="87">
        <v>100.53680440799899</v>
      </c>
      <c r="AK67" s="87">
        <v>12.72472537958153</v>
      </c>
      <c r="AL67" s="87">
        <v>5.2473382063922278</v>
      </c>
      <c r="AM67" s="87">
        <v>7.0646258738860581</v>
      </c>
      <c r="AN67" s="87">
        <v>35.322740212022907</v>
      </c>
      <c r="AO67" s="87"/>
      <c r="AP67" s="86">
        <v>63</v>
      </c>
      <c r="AQ67" s="87">
        <v>5.9551758507647712</v>
      </c>
      <c r="AR67" s="87">
        <v>98.970223175524652</v>
      </c>
      <c r="AS67" s="87">
        <v>141.33077062487789</v>
      </c>
      <c r="AT67" s="87">
        <v>74.945961572298017</v>
      </c>
      <c r="AU67" s="87">
        <v>111.33283283811225</v>
      </c>
      <c r="AV67" s="87">
        <v>33.567904692849801</v>
      </c>
      <c r="AW67" s="87">
        <v>146.09558438858264</v>
      </c>
      <c r="AX67" s="87">
        <v>98.970223175524652</v>
      </c>
      <c r="AY67" s="87">
        <v>13.29291075286517</v>
      </c>
      <c r="AZ67" s="87">
        <v>74.945961572298017</v>
      </c>
      <c r="BA67" s="87">
        <v>2.2347057867558808</v>
      </c>
      <c r="BB67" s="87">
        <v>33.567904692849801</v>
      </c>
      <c r="BC67" s="87"/>
      <c r="BD67" s="86">
        <v>63</v>
      </c>
      <c r="BE67" s="87">
        <v>6.1625922575305578</v>
      </c>
      <c r="BF67" s="87">
        <v>99.203610969483577</v>
      </c>
      <c r="BG67" s="87">
        <v>149.13556984633215</v>
      </c>
      <c r="BH67" s="87">
        <v>5.8778668592712489</v>
      </c>
      <c r="BI67" s="87">
        <v>111.22062758132851</v>
      </c>
      <c r="BJ67" s="87">
        <v>34.215180656155439</v>
      </c>
      <c r="BK67" s="87">
        <v>149.8261118185149</v>
      </c>
      <c r="BL67" s="87">
        <v>99.203610969483577</v>
      </c>
      <c r="BM67" s="87">
        <v>11.618837642455146</v>
      </c>
      <c r="BN67" s="87">
        <v>5.8778668592712489</v>
      </c>
      <c r="BO67" s="87">
        <v>12.50768023439989</v>
      </c>
      <c r="BP67" s="87">
        <v>34.215180656155439</v>
      </c>
      <c r="BQ67" s="87"/>
      <c r="BR67" s="87">
        <v>6.3620408073338126</v>
      </c>
      <c r="BS67" s="87">
        <v>98.868574972978422</v>
      </c>
      <c r="BT67" s="87">
        <v>149.40544342990324</v>
      </c>
      <c r="BU67" s="87">
        <v>1.2468088500100443</v>
      </c>
      <c r="BV67" s="87">
        <v>112.64134894986076</v>
      </c>
      <c r="BW67" s="87">
        <v>99.553358659826728</v>
      </c>
      <c r="BX67" s="87">
        <v>149.58238707554125</v>
      </c>
      <c r="BY67" s="87">
        <v>98.868574972978422</v>
      </c>
      <c r="BZ67" s="87">
        <v>11.162965734492179</v>
      </c>
      <c r="CA67" s="87">
        <v>1.2468088500100443</v>
      </c>
      <c r="CB67" s="87">
        <v>4.9398985138941764</v>
      </c>
      <c r="CC67" s="87">
        <v>99.553358659826728</v>
      </c>
      <c r="CD67" s="87"/>
    </row>
    <row r="68" spans="1:82" x14ac:dyDescent="0.25">
      <c r="A68" s="86">
        <v>64</v>
      </c>
      <c r="B68" s="87">
        <v>6.1234722628752554</v>
      </c>
      <c r="C68" s="87">
        <v>99.870009096282359</v>
      </c>
      <c r="D68" s="87">
        <v>147.43326053879048</v>
      </c>
      <c r="E68" s="87">
        <v>5.7980429398539561</v>
      </c>
      <c r="F68" s="87">
        <v>115.57605409950402</v>
      </c>
      <c r="G68" s="87">
        <v>34.277447630069865</v>
      </c>
      <c r="H68" s="87">
        <v>149.70426316086639</v>
      </c>
      <c r="I68" s="87">
        <v>99.870009096282359</v>
      </c>
      <c r="J68" s="87">
        <v>13.047024043201571</v>
      </c>
      <c r="K68" s="87">
        <v>5.7980429398539561</v>
      </c>
      <c r="L68" s="87">
        <v>8.3065439315339091</v>
      </c>
      <c r="M68" s="87">
        <v>34.277447630069865</v>
      </c>
      <c r="N68" s="87"/>
      <c r="O68" s="87">
        <v>5.2862365599535055</v>
      </c>
      <c r="P68" s="87">
        <v>11.002848415813487</v>
      </c>
      <c r="Q68" s="87">
        <v>143.66981493364011</v>
      </c>
      <c r="R68" s="87">
        <v>6.5005831811222086</v>
      </c>
      <c r="S68" s="87">
        <v>108.06235442004677</v>
      </c>
      <c r="T68" s="87">
        <v>35.773971408425041</v>
      </c>
      <c r="U68" s="87">
        <v>146.37661007355092</v>
      </c>
      <c r="V68" s="87">
        <v>11.002848415813487</v>
      </c>
      <c r="W68" s="87">
        <v>8.2015818608352227</v>
      </c>
      <c r="X68" s="87">
        <v>6.5005831811222086</v>
      </c>
      <c r="Y68" s="87">
        <v>11.593528290070061</v>
      </c>
      <c r="Z68" s="87">
        <v>35.773971408425041</v>
      </c>
      <c r="AA68" s="87"/>
      <c r="AB68" s="86">
        <v>64</v>
      </c>
      <c r="AC68" s="87">
        <v>6.2657884851250945</v>
      </c>
      <c r="AD68" s="87">
        <v>99.748790648435602</v>
      </c>
      <c r="AE68" s="87">
        <v>148.69397075659856</v>
      </c>
      <c r="AF68" s="87">
        <v>7.1730056414720771</v>
      </c>
      <c r="AG68" s="87">
        <v>113.45312560783533</v>
      </c>
      <c r="AH68" s="87">
        <v>34.270141643017546</v>
      </c>
      <c r="AI68" s="87">
        <v>149.3974565878633</v>
      </c>
      <c r="AJ68" s="87">
        <v>99.748790648435602</v>
      </c>
      <c r="AK68" s="87">
        <v>9.9932861398964405</v>
      </c>
      <c r="AL68" s="87">
        <v>7.1730056414720771</v>
      </c>
      <c r="AM68" s="87">
        <v>9.2413121979514088</v>
      </c>
      <c r="AN68" s="87">
        <v>34.270141643017546</v>
      </c>
      <c r="AO68" s="87"/>
      <c r="AP68" s="86">
        <v>64</v>
      </c>
      <c r="AQ68" s="87">
        <v>6.2103149414018617</v>
      </c>
      <c r="AR68" s="87">
        <v>99.460134933291371</v>
      </c>
      <c r="AS68" s="87">
        <v>143.80197093643534</v>
      </c>
      <c r="AT68" s="87">
        <v>75.411201901586267</v>
      </c>
      <c r="AU68" s="87">
        <v>112.34808693000357</v>
      </c>
      <c r="AV68" s="87">
        <v>34.133071672921119</v>
      </c>
      <c r="AW68" s="87">
        <v>142.51694120607519</v>
      </c>
      <c r="AX68" s="87">
        <v>99.460134933291371</v>
      </c>
      <c r="AY68" s="87">
        <v>11.412575190481473</v>
      </c>
      <c r="AZ68" s="87">
        <v>75.411201901586267</v>
      </c>
      <c r="BA68" s="87">
        <v>2.6913349766919095</v>
      </c>
      <c r="BB68" s="87">
        <v>34.133071672921119</v>
      </c>
      <c r="BC68" s="87"/>
      <c r="BD68" s="86">
        <v>64</v>
      </c>
      <c r="BE68" s="87">
        <v>5.7232834208044778</v>
      </c>
      <c r="BF68" s="87">
        <v>99.052410266243186</v>
      </c>
      <c r="BG68" s="87">
        <v>149.74363531752877</v>
      </c>
      <c r="BH68" s="87">
        <v>5.5817432196128083</v>
      </c>
      <c r="BI68" s="87">
        <v>111.88639153390378</v>
      </c>
      <c r="BJ68" s="87">
        <v>33.57434032391248</v>
      </c>
      <c r="BK68" s="87">
        <v>150.69989336090472</v>
      </c>
      <c r="BL68" s="87">
        <v>99.052410266243186</v>
      </c>
      <c r="BM68" s="87">
        <v>11.539119795986926</v>
      </c>
      <c r="BN68" s="87">
        <v>5.5817432196128083</v>
      </c>
      <c r="BO68" s="87">
        <v>8.1701529708114151</v>
      </c>
      <c r="BP68" s="87">
        <v>33.57434032391248</v>
      </c>
      <c r="BQ68" s="87"/>
      <c r="BR68" s="87">
        <v>5.9176744873639873</v>
      </c>
      <c r="BS68" s="87">
        <v>99.442987919066752</v>
      </c>
      <c r="BT68" s="87">
        <v>146.7276186238613</v>
      </c>
      <c r="BU68" s="87">
        <v>1.6260227156780886</v>
      </c>
      <c r="BV68" s="87">
        <v>113.08316288070485</v>
      </c>
      <c r="BW68" s="87">
        <v>99.842040242738776</v>
      </c>
      <c r="BX68" s="87">
        <v>149.50099454634483</v>
      </c>
      <c r="BY68" s="87">
        <v>99.442987919066752</v>
      </c>
      <c r="BZ68" s="87">
        <v>13.34656243335281</v>
      </c>
      <c r="CA68" s="87">
        <v>1.6260227156780886</v>
      </c>
      <c r="CB68" s="87">
        <v>10.496468165553821</v>
      </c>
      <c r="CC68" s="87">
        <v>99.842040242738776</v>
      </c>
      <c r="CD68" s="87"/>
    </row>
    <row r="69" spans="1:82" x14ac:dyDescent="0.25">
      <c r="A69" s="86">
        <v>65</v>
      </c>
      <c r="B69" s="87">
        <v>5.9531119694275043</v>
      </c>
      <c r="C69" s="87">
        <v>99.63662259982739</v>
      </c>
      <c r="D69" s="87">
        <v>150.02223040198194</v>
      </c>
      <c r="E69" s="87">
        <v>5.6894410022935258</v>
      </c>
      <c r="F69" s="87">
        <v>115.9381017692689</v>
      </c>
      <c r="G69" s="87">
        <v>33.018910551527831</v>
      </c>
      <c r="H69" s="87">
        <v>149.47766359674949</v>
      </c>
      <c r="I69" s="87">
        <v>99.63662259982739</v>
      </c>
      <c r="J69" s="87">
        <v>11.417593665770148</v>
      </c>
      <c r="K69" s="87">
        <v>5.6894410022935258</v>
      </c>
      <c r="L69" s="87">
        <v>3.0250983287247299</v>
      </c>
      <c r="M69" s="87">
        <v>33.018910551527831</v>
      </c>
      <c r="N69" s="87"/>
      <c r="O69" s="87">
        <v>6.4320659072228921</v>
      </c>
      <c r="P69" s="87">
        <v>11.58692491110425</v>
      </c>
      <c r="Q69" s="87">
        <v>143.19231143350004</v>
      </c>
      <c r="R69" s="87">
        <v>5.1210258152524188</v>
      </c>
      <c r="S69" s="87">
        <v>110.82214595173191</v>
      </c>
      <c r="T69" s="87">
        <v>34.321149043330692</v>
      </c>
      <c r="U69" s="87">
        <v>146.44958393223317</v>
      </c>
      <c r="V69" s="87">
        <v>11.58692491110425</v>
      </c>
      <c r="W69" s="87">
        <v>12.248764674445633</v>
      </c>
      <c r="X69" s="87">
        <v>5.1210258152524188</v>
      </c>
      <c r="Y69" s="87">
        <v>11.570351949610799</v>
      </c>
      <c r="Z69" s="87">
        <v>34.321149043330692</v>
      </c>
      <c r="AA69" s="87"/>
      <c r="AB69" s="86">
        <v>65</v>
      </c>
      <c r="AC69" s="87">
        <v>6.0578724724899065</v>
      </c>
      <c r="AD69" s="87">
        <v>100.82275132403849</v>
      </c>
      <c r="AE69" s="87">
        <v>150.16932628827934</v>
      </c>
      <c r="AF69" s="87">
        <v>5.7833756668229128</v>
      </c>
      <c r="AG69" s="87">
        <v>113.74374174252095</v>
      </c>
      <c r="AH69" s="87">
        <v>34.571082858473744</v>
      </c>
      <c r="AI69" s="87">
        <v>149.38294123238899</v>
      </c>
      <c r="AJ69" s="87">
        <v>100.82275132403849</v>
      </c>
      <c r="AK69" s="87">
        <v>11.571736829167046</v>
      </c>
      <c r="AL69" s="87">
        <v>5.7833756668229128</v>
      </c>
      <c r="AM69" s="87">
        <v>13.573036053120743</v>
      </c>
      <c r="AN69" s="87">
        <v>34.571082858473744</v>
      </c>
      <c r="AO69" s="87"/>
      <c r="AP69" s="86">
        <v>65</v>
      </c>
      <c r="AQ69" s="87">
        <v>5.9542394698063088</v>
      </c>
      <c r="AR69" s="87">
        <v>99.001707670533293</v>
      </c>
      <c r="AS69" s="87">
        <v>141.05546951073418</v>
      </c>
      <c r="AT69" s="87">
        <v>74.058849606243342</v>
      </c>
      <c r="AU69" s="87">
        <v>111.27359598771818</v>
      </c>
      <c r="AV69" s="87">
        <v>33.722661050523278</v>
      </c>
      <c r="AW69" s="87">
        <v>148.5788828313149</v>
      </c>
      <c r="AX69" s="87">
        <v>99.001707670533293</v>
      </c>
      <c r="AY69" s="87">
        <v>11.017162422743286</v>
      </c>
      <c r="AZ69" s="87">
        <v>74.058849606243342</v>
      </c>
      <c r="BA69" s="87">
        <v>4.0394944271420545</v>
      </c>
      <c r="BB69" s="87">
        <v>33.722661050523278</v>
      </c>
      <c r="BC69" s="87"/>
      <c r="BD69" s="86">
        <v>65</v>
      </c>
      <c r="BE69" s="87">
        <v>6.20928545005646</v>
      </c>
      <c r="BF69" s="87">
        <v>99.665048304723811</v>
      </c>
      <c r="BG69" s="87">
        <v>146.63442134605302</v>
      </c>
      <c r="BH69" s="87">
        <v>6.0896127938059639</v>
      </c>
      <c r="BI69" s="87">
        <v>111.9818863824722</v>
      </c>
      <c r="BJ69" s="87">
        <v>33.282137119747979</v>
      </c>
      <c r="BK69" s="87">
        <v>150.88421661186908</v>
      </c>
      <c r="BL69" s="87">
        <v>99.665048304723811</v>
      </c>
      <c r="BM69" s="87">
        <v>12.413631947401003</v>
      </c>
      <c r="BN69" s="87">
        <v>6.0896127938059639</v>
      </c>
      <c r="BO69" s="87">
        <v>10.105962542178462</v>
      </c>
      <c r="BP69" s="87">
        <v>33.282137119747979</v>
      </c>
      <c r="BQ69" s="87"/>
      <c r="BR69" s="87">
        <v>6.471616543809148</v>
      </c>
      <c r="BS69" s="87">
        <v>99.903428811666984</v>
      </c>
      <c r="BT69" s="87">
        <v>147.6687506640267</v>
      </c>
      <c r="BU69" s="87">
        <v>1.2912208215948757</v>
      </c>
      <c r="BV69" s="87">
        <v>111.55561709745368</v>
      </c>
      <c r="BW69" s="87">
        <v>99.42394449769499</v>
      </c>
      <c r="BX69" s="87">
        <v>150.29089221224427</v>
      </c>
      <c r="BY69" s="87">
        <v>99.903428811666984</v>
      </c>
      <c r="BZ69" s="87">
        <v>13.577001766460377</v>
      </c>
      <c r="CA69" s="87">
        <v>1.2912208215948757</v>
      </c>
      <c r="CB69" s="87">
        <v>11.811150696185241</v>
      </c>
      <c r="CC69" s="87">
        <v>99.42394449769499</v>
      </c>
      <c r="CD69" s="87"/>
    </row>
    <row r="70" spans="1:82" x14ac:dyDescent="0.25">
      <c r="A70" s="86">
        <v>66</v>
      </c>
      <c r="B70" s="87">
        <v>6.5004236322506204</v>
      </c>
      <c r="C70" s="87">
        <v>99.795464830939039</v>
      </c>
      <c r="D70" s="87">
        <v>150.36794143911109</v>
      </c>
      <c r="E70" s="87">
        <v>5.9255809356542475</v>
      </c>
      <c r="F70" s="87">
        <v>113.10790825671297</v>
      </c>
      <c r="G70" s="87">
        <v>35.213004452581593</v>
      </c>
      <c r="H70" s="87">
        <v>152.2871992878591</v>
      </c>
      <c r="I70" s="87">
        <v>99.795464830939039</v>
      </c>
      <c r="J70" s="87">
        <v>13.117374132836048</v>
      </c>
      <c r="K70" s="87">
        <v>5.9255809356542475</v>
      </c>
      <c r="L70" s="87">
        <v>11.699228529407687</v>
      </c>
      <c r="M70" s="87">
        <v>35.213004452581593</v>
      </c>
      <c r="N70" s="87"/>
      <c r="O70" s="87">
        <v>4.8973074182899605</v>
      </c>
      <c r="P70" s="87">
        <v>12.223593118709589</v>
      </c>
      <c r="Q70" s="87">
        <v>142.64558768344773</v>
      </c>
      <c r="R70" s="87">
        <v>6.8523649333835248</v>
      </c>
      <c r="S70" s="87">
        <v>109.12952870583104</v>
      </c>
      <c r="T70" s="87">
        <v>34.112462422966871</v>
      </c>
      <c r="U70" s="87">
        <v>143.65022039628519</v>
      </c>
      <c r="V70" s="87">
        <v>12.223593118709589</v>
      </c>
      <c r="W70" s="87">
        <v>14.473348992884018</v>
      </c>
      <c r="X70" s="87">
        <v>6.8523649333835248</v>
      </c>
      <c r="Y70" s="87">
        <v>8.040765944822958</v>
      </c>
      <c r="Z70" s="87">
        <v>34.112462422966871</v>
      </c>
      <c r="AA70" s="87"/>
      <c r="AB70" s="86">
        <v>66</v>
      </c>
      <c r="AC70" s="87">
        <v>5.5641001379460526</v>
      </c>
      <c r="AD70" s="87">
        <v>99.283828552269668</v>
      </c>
      <c r="AE70" s="87">
        <v>147.57844734367546</v>
      </c>
      <c r="AF70" s="87">
        <v>5.9145078451197355</v>
      </c>
      <c r="AG70" s="87">
        <v>115.1416417679287</v>
      </c>
      <c r="AH70" s="87">
        <v>34.450653310721151</v>
      </c>
      <c r="AI70" s="87">
        <v>151.01097325877126</v>
      </c>
      <c r="AJ70" s="87">
        <v>99.283828552269668</v>
      </c>
      <c r="AK70" s="87">
        <v>8.8604254993038669</v>
      </c>
      <c r="AL70" s="87">
        <v>5.9145078451197355</v>
      </c>
      <c r="AM70" s="87">
        <v>10.78431361685392</v>
      </c>
      <c r="AN70" s="87">
        <v>34.450653310721151</v>
      </c>
      <c r="AO70" s="87"/>
      <c r="AP70" s="86">
        <v>66</v>
      </c>
      <c r="AQ70" s="87">
        <v>5.5706186802560165</v>
      </c>
      <c r="AR70" s="87">
        <v>99.643432764676305</v>
      </c>
      <c r="AS70" s="87">
        <v>143.78162786911884</v>
      </c>
      <c r="AT70" s="87">
        <v>76.54656492343382</v>
      </c>
      <c r="AU70" s="87">
        <v>111.31160457449019</v>
      </c>
      <c r="AV70" s="87">
        <v>35.192138040209187</v>
      </c>
      <c r="AW70" s="87">
        <v>146.83085777376516</v>
      </c>
      <c r="AX70" s="87">
        <v>99.643432764676305</v>
      </c>
      <c r="AY70" s="87">
        <v>14.541933890118283</v>
      </c>
      <c r="AZ70" s="87">
        <v>76.54656492343382</v>
      </c>
      <c r="BA70" s="87">
        <v>6.1699149253494507</v>
      </c>
      <c r="BB70" s="87">
        <v>35.192138040209187</v>
      </c>
      <c r="BC70" s="87"/>
      <c r="BD70" s="86">
        <v>66</v>
      </c>
      <c r="BE70" s="87">
        <v>5.6369715246281196</v>
      </c>
      <c r="BF70" s="87">
        <v>99.590018708138061</v>
      </c>
      <c r="BG70" s="87">
        <v>149.63251350891403</v>
      </c>
      <c r="BH70" s="87">
        <v>4.5668941102638909</v>
      </c>
      <c r="BI70" s="87">
        <v>112.12552777700442</v>
      </c>
      <c r="BJ70" s="87">
        <v>34.005323945085372</v>
      </c>
      <c r="BK70" s="87">
        <v>148.81798264685196</v>
      </c>
      <c r="BL70" s="87">
        <v>99.590018708138061</v>
      </c>
      <c r="BM70" s="87">
        <v>12.38955795825483</v>
      </c>
      <c r="BN70" s="87">
        <v>4.5668941102638909</v>
      </c>
      <c r="BO70" s="87">
        <v>10.308523962543447</v>
      </c>
      <c r="BP70" s="87">
        <v>34.005323945085372</v>
      </c>
      <c r="BQ70" s="87"/>
      <c r="BR70" s="87">
        <v>5.2207099635951062</v>
      </c>
      <c r="BS70" s="87">
        <v>99.2197323165787</v>
      </c>
      <c r="BT70" s="87">
        <v>148.48604491802388</v>
      </c>
      <c r="BU70" s="87">
        <v>1.2041844433300792</v>
      </c>
      <c r="BV70" s="87">
        <v>114.37159907584221</v>
      </c>
      <c r="BW70" s="87">
        <v>99.62456673985524</v>
      </c>
      <c r="BX70" s="87">
        <v>146.76717484469515</v>
      </c>
      <c r="BY70" s="87">
        <v>99.2197323165787</v>
      </c>
      <c r="BZ70" s="87">
        <v>13.334481163318234</v>
      </c>
      <c r="CA70" s="87">
        <v>1.2041844433300792</v>
      </c>
      <c r="CB70" s="87">
        <v>9.192210352972678</v>
      </c>
      <c r="CC70" s="87">
        <v>99.62456673985524</v>
      </c>
      <c r="CD70" s="87"/>
    </row>
    <row r="71" spans="1:82" x14ac:dyDescent="0.25">
      <c r="A71" s="86">
        <v>67</v>
      </c>
      <c r="B71" s="87">
        <v>5.5969916225134178</v>
      </c>
      <c r="C71" s="87">
        <v>99.05431914465855</v>
      </c>
      <c r="D71" s="87">
        <v>144.96805409071527</v>
      </c>
      <c r="E71" s="87">
        <v>6.504945395547157</v>
      </c>
      <c r="F71" s="87">
        <v>111.71986801251929</v>
      </c>
      <c r="G71" s="87">
        <v>34.780145593293703</v>
      </c>
      <c r="H71" s="87">
        <v>152.55174635245842</v>
      </c>
      <c r="I71" s="87">
        <v>99.05431914465855</v>
      </c>
      <c r="J71" s="87">
        <v>12.772587849959853</v>
      </c>
      <c r="K71" s="87">
        <v>6.504945395547157</v>
      </c>
      <c r="L71" s="87">
        <v>10.315500923743564</v>
      </c>
      <c r="M71" s="87">
        <v>34.780145593293703</v>
      </c>
      <c r="N71" s="87"/>
      <c r="O71" s="87">
        <v>6.6887990438418843</v>
      </c>
      <c r="P71" s="87">
        <v>9.6866765509302937</v>
      </c>
      <c r="Q71" s="87">
        <v>142.99798801961373</v>
      </c>
      <c r="R71" s="87">
        <v>6.3723201619567202</v>
      </c>
      <c r="S71" s="87">
        <v>112.24420456407562</v>
      </c>
      <c r="T71" s="87">
        <v>33.865914405805114</v>
      </c>
      <c r="U71" s="87">
        <v>147.06979317311706</v>
      </c>
      <c r="V71" s="87">
        <v>9.6866765509302937</v>
      </c>
      <c r="W71" s="87">
        <v>11.573397593976269</v>
      </c>
      <c r="X71" s="87">
        <v>6.3723201619567202</v>
      </c>
      <c r="Y71" s="87">
        <v>8.4052470682668421</v>
      </c>
      <c r="Z71" s="87">
        <v>33.865914405805114</v>
      </c>
      <c r="AA71" s="87"/>
      <c r="AB71" s="86">
        <v>67</v>
      </c>
      <c r="AC71" s="87">
        <v>6.0738042510823629</v>
      </c>
      <c r="AD71" s="87">
        <v>99.170114889599134</v>
      </c>
      <c r="AE71" s="87">
        <v>149.66696869341251</v>
      </c>
      <c r="AF71" s="87">
        <v>6.3493626519881179</v>
      </c>
      <c r="AG71" s="87">
        <v>112.44846551894946</v>
      </c>
      <c r="AH71" s="87">
        <v>31.987362054877842</v>
      </c>
      <c r="AI71" s="87">
        <v>147.74416193961909</v>
      </c>
      <c r="AJ71" s="87">
        <v>99.170114889599134</v>
      </c>
      <c r="AK71" s="87">
        <v>13.942802451934131</v>
      </c>
      <c r="AL71" s="87">
        <v>6.3493626519881179</v>
      </c>
      <c r="AM71" s="87">
        <v>13.511488249596139</v>
      </c>
      <c r="AN71" s="87">
        <v>31.987362054877842</v>
      </c>
      <c r="AO71" s="87"/>
      <c r="AP71" s="86">
        <v>67</v>
      </c>
      <c r="AQ71" s="87">
        <v>6.5229085515052176</v>
      </c>
      <c r="AR71" s="87">
        <v>99.038966251169228</v>
      </c>
      <c r="AS71" s="87">
        <v>142.85705001471248</v>
      </c>
      <c r="AT71" s="87">
        <v>76.11010097956553</v>
      </c>
      <c r="AU71" s="87">
        <v>111.82890700019303</v>
      </c>
      <c r="AV71" s="87">
        <v>33.491351518972941</v>
      </c>
      <c r="AW71" s="87">
        <v>142.4384647028179</v>
      </c>
      <c r="AX71" s="87">
        <v>99.038966251169228</v>
      </c>
      <c r="AY71" s="87">
        <v>10.026989721131896</v>
      </c>
      <c r="AZ71" s="87">
        <v>76.11010097956553</v>
      </c>
      <c r="BA71" s="87">
        <v>4.1752160993150556</v>
      </c>
      <c r="BB71" s="87">
        <v>33.491351518972941</v>
      </c>
      <c r="BC71" s="87"/>
      <c r="BD71" s="86">
        <v>67</v>
      </c>
      <c r="BE71" s="87">
        <v>5.4448604006134396</v>
      </c>
      <c r="BF71" s="87">
        <v>99.66597228613017</v>
      </c>
      <c r="BG71" s="87">
        <v>150.00330194827893</v>
      </c>
      <c r="BH71" s="87">
        <v>5.7545079333530538</v>
      </c>
      <c r="BI71" s="87">
        <v>112.66896212420052</v>
      </c>
      <c r="BJ71" s="87">
        <v>34.358776690710037</v>
      </c>
      <c r="BK71" s="87">
        <v>148.01857418367774</v>
      </c>
      <c r="BL71" s="87">
        <v>99.66597228613017</v>
      </c>
      <c r="BM71" s="87">
        <v>13.304453894817096</v>
      </c>
      <c r="BN71" s="87">
        <v>5.7545079333530538</v>
      </c>
      <c r="BO71" s="87">
        <v>7.5199012834333718</v>
      </c>
      <c r="BP71" s="87">
        <v>34.358776690710037</v>
      </c>
      <c r="BQ71" s="87"/>
      <c r="BR71" s="87">
        <v>6.2821013291684968</v>
      </c>
      <c r="BS71" s="87">
        <v>99.507295601850245</v>
      </c>
      <c r="BT71" s="87">
        <v>148.77322073643856</v>
      </c>
      <c r="BU71" s="87">
        <v>1.2732515817628536</v>
      </c>
      <c r="BV71" s="87">
        <v>112.18438646043612</v>
      </c>
      <c r="BW71" s="87">
        <v>99.895503180779258</v>
      </c>
      <c r="BX71" s="87">
        <v>149.03044420873354</v>
      </c>
      <c r="BY71" s="87">
        <v>99.507295601850245</v>
      </c>
      <c r="BZ71" s="87">
        <v>11.78921133812071</v>
      </c>
      <c r="CA71" s="87">
        <v>1.2732515817628536</v>
      </c>
      <c r="CB71" s="87">
        <v>8.8319125766154443</v>
      </c>
      <c r="CC71" s="87">
        <v>99.895503180779258</v>
      </c>
      <c r="CD71" s="87"/>
    </row>
    <row r="72" spans="1:82" x14ac:dyDescent="0.25">
      <c r="A72" s="86">
        <v>68</v>
      </c>
      <c r="B72" s="87">
        <v>6.9564380916539648</v>
      </c>
      <c r="C72" s="87">
        <v>100.90859787624964</v>
      </c>
      <c r="D72" s="87">
        <v>149.7323338708745</v>
      </c>
      <c r="E72" s="87">
        <v>6.6199458291514777</v>
      </c>
      <c r="F72" s="87">
        <v>114.25626841734076</v>
      </c>
      <c r="G72" s="87">
        <v>34.288444935303481</v>
      </c>
      <c r="H72" s="87">
        <v>149.2436549404654</v>
      </c>
      <c r="I72" s="87">
        <v>100.90859787624964</v>
      </c>
      <c r="J72" s="87">
        <v>12.869925594745197</v>
      </c>
      <c r="K72" s="87">
        <v>6.6199458291514777</v>
      </c>
      <c r="L72" s="87">
        <v>11.965568272276135</v>
      </c>
      <c r="M72" s="87">
        <v>34.288444935303481</v>
      </c>
      <c r="N72" s="87"/>
      <c r="O72" s="87">
        <v>4.9743627016218985</v>
      </c>
      <c r="P72" s="87">
        <v>11.378710755137607</v>
      </c>
      <c r="Q72" s="87">
        <v>144.50104760789708</v>
      </c>
      <c r="R72" s="87">
        <v>6.7274959739134532</v>
      </c>
      <c r="S72" s="87">
        <v>112.0366633447973</v>
      </c>
      <c r="T72" s="87">
        <v>32.910387064401789</v>
      </c>
      <c r="U72" s="87">
        <v>144.69014247269823</v>
      </c>
      <c r="V72" s="87">
        <v>11.378710755137607</v>
      </c>
      <c r="W72" s="87">
        <v>12.779615908085148</v>
      </c>
      <c r="X72" s="87">
        <v>6.7274959739134532</v>
      </c>
      <c r="Y72" s="87">
        <v>9.9675503146819278</v>
      </c>
      <c r="Z72" s="87">
        <v>32.910387064401789</v>
      </c>
      <c r="AA72" s="87"/>
      <c r="AB72" s="86">
        <v>68</v>
      </c>
      <c r="AC72" s="87">
        <v>5.4517779909331212</v>
      </c>
      <c r="AD72" s="87">
        <v>99.594436772611488</v>
      </c>
      <c r="AE72" s="87">
        <v>147.9744865743105</v>
      </c>
      <c r="AF72" s="87">
        <v>6.5732074069735145</v>
      </c>
      <c r="AG72" s="87">
        <v>114.31373171900537</v>
      </c>
      <c r="AH72" s="87">
        <v>35.332612355505518</v>
      </c>
      <c r="AI72" s="87">
        <v>148.06022422063259</v>
      </c>
      <c r="AJ72" s="87">
        <v>99.594436772611488</v>
      </c>
      <c r="AK72" s="87">
        <v>10.86002036393964</v>
      </c>
      <c r="AL72" s="87">
        <v>6.5732074069735145</v>
      </c>
      <c r="AM72" s="87">
        <v>12.776158122691537</v>
      </c>
      <c r="AN72" s="87">
        <v>35.332612355505518</v>
      </c>
      <c r="AO72" s="87"/>
      <c r="AP72" s="86">
        <v>68</v>
      </c>
      <c r="AQ72" s="87">
        <v>6.4056727546703653</v>
      </c>
      <c r="AR72" s="87">
        <v>99.145258001739165</v>
      </c>
      <c r="AS72" s="87">
        <v>143.92087644365591</v>
      </c>
      <c r="AT72" s="87">
        <v>75.450218664241248</v>
      </c>
      <c r="AU72" s="87">
        <v>112.80256947200709</v>
      </c>
      <c r="AV72" s="87">
        <v>33.026944251047098</v>
      </c>
      <c r="AW72" s="87">
        <v>144.161579691794</v>
      </c>
      <c r="AX72" s="87">
        <v>99.145258001739165</v>
      </c>
      <c r="AY72" s="87">
        <v>11.031066982842749</v>
      </c>
      <c r="AZ72" s="87">
        <v>75.450218664241248</v>
      </c>
      <c r="BA72" s="87">
        <v>3.4439216687981666</v>
      </c>
      <c r="BB72" s="87">
        <v>33.026944251047098</v>
      </c>
      <c r="BC72" s="87"/>
      <c r="BD72" s="86">
        <v>68</v>
      </c>
      <c r="BE72" s="87">
        <v>5.3896004377310209</v>
      </c>
      <c r="BF72" s="87">
        <v>99.505412151459666</v>
      </c>
      <c r="BG72" s="87">
        <v>147.59444593192288</v>
      </c>
      <c r="BH72" s="87">
        <v>5.8425831205913639</v>
      </c>
      <c r="BI72" s="87">
        <v>114.98680800666936</v>
      </c>
      <c r="BJ72" s="87">
        <v>33.511461795875434</v>
      </c>
      <c r="BK72" s="87">
        <v>150.25967038683072</v>
      </c>
      <c r="BL72" s="87">
        <v>99.505412151459666</v>
      </c>
      <c r="BM72" s="87">
        <v>11.08194002000443</v>
      </c>
      <c r="BN72" s="87">
        <v>5.8425831205913639</v>
      </c>
      <c r="BO72" s="87">
        <v>6.5528022995699979</v>
      </c>
      <c r="BP72" s="87">
        <v>33.511461795875434</v>
      </c>
      <c r="BQ72" s="87"/>
      <c r="BR72" s="87">
        <v>6.238938682997202</v>
      </c>
      <c r="BS72" s="87">
        <v>98.154262818611954</v>
      </c>
      <c r="BT72" s="87">
        <v>148.13917837217778</v>
      </c>
      <c r="BU72" s="87">
        <v>0.20618923217985996</v>
      </c>
      <c r="BV72" s="87">
        <v>113.84952320609908</v>
      </c>
      <c r="BW72" s="87">
        <v>99.608370513297061</v>
      </c>
      <c r="BX72" s="87">
        <v>148.73582435633185</v>
      </c>
      <c r="BY72" s="87">
        <v>98.154262818611954</v>
      </c>
      <c r="BZ72" s="87">
        <v>10.07005500068059</v>
      </c>
      <c r="CA72" s="87">
        <v>0.20618923217985996</v>
      </c>
      <c r="CB72" s="87">
        <v>6.5573385949625731</v>
      </c>
      <c r="CC72" s="87">
        <v>99.608370513297061</v>
      </c>
      <c r="CD72" s="87"/>
    </row>
    <row r="73" spans="1:82" x14ac:dyDescent="0.25">
      <c r="A73" s="86">
        <v>69</v>
      </c>
      <c r="B73" s="87">
        <v>5.8496330027475985</v>
      </c>
      <c r="C73" s="87">
        <v>98.705661358156718</v>
      </c>
      <c r="D73" s="87">
        <v>147.53189750933078</v>
      </c>
      <c r="E73" s="87">
        <v>5.2197413277283573</v>
      </c>
      <c r="F73" s="87">
        <v>111.62271525217224</v>
      </c>
      <c r="G73" s="87">
        <v>33.612311209398641</v>
      </c>
      <c r="H73" s="87">
        <v>146.85910963777806</v>
      </c>
      <c r="I73" s="87">
        <v>98.705661358156718</v>
      </c>
      <c r="J73" s="87">
        <v>11.401471001304408</v>
      </c>
      <c r="K73" s="87">
        <v>5.2197413277283573</v>
      </c>
      <c r="L73" s="87">
        <v>2.6840311231058731</v>
      </c>
      <c r="M73" s="87">
        <v>33.612311209398641</v>
      </c>
      <c r="N73" s="87"/>
      <c r="O73" s="87">
        <v>5.0056259666110972</v>
      </c>
      <c r="P73" s="87">
        <v>11.894892263774425</v>
      </c>
      <c r="Q73" s="87">
        <v>142.17900042408868</v>
      </c>
      <c r="R73" s="87">
        <v>4.6842237954723425</v>
      </c>
      <c r="S73" s="87">
        <v>116.62882304617771</v>
      </c>
      <c r="T73" s="87">
        <v>33.857376800214098</v>
      </c>
      <c r="U73" s="87">
        <v>144.59712630400796</v>
      </c>
      <c r="V73" s="87">
        <v>11.894892263774425</v>
      </c>
      <c r="W73" s="87">
        <v>10.241426003640182</v>
      </c>
      <c r="X73" s="87">
        <v>4.6842237954723425</v>
      </c>
      <c r="Y73" s="87">
        <v>11.022116543542296</v>
      </c>
      <c r="Z73" s="87">
        <v>33.857376800214098</v>
      </c>
      <c r="AA73" s="87"/>
      <c r="AB73" s="86">
        <v>69</v>
      </c>
      <c r="AC73" s="87">
        <v>5.8461920123680402</v>
      </c>
      <c r="AD73" s="87">
        <v>100.17756549828414</v>
      </c>
      <c r="AE73" s="87">
        <v>147.75384814175064</v>
      </c>
      <c r="AF73" s="87">
        <v>7.4826004015493233</v>
      </c>
      <c r="AG73" s="87">
        <v>115.87966380362258</v>
      </c>
      <c r="AH73" s="87">
        <v>34.339177023701993</v>
      </c>
      <c r="AI73" s="87">
        <v>153.93254433949144</v>
      </c>
      <c r="AJ73" s="87">
        <v>100.17756549828414</v>
      </c>
      <c r="AK73" s="87">
        <v>14.086083350803177</v>
      </c>
      <c r="AL73" s="87">
        <v>7.4826004015493233</v>
      </c>
      <c r="AM73" s="87">
        <v>4.5053680485086858</v>
      </c>
      <c r="AN73" s="87">
        <v>34.339177023701993</v>
      </c>
      <c r="AO73" s="87"/>
      <c r="AP73" s="86">
        <v>69</v>
      </c>
      <c r="AQ73" s="87">
        <v>6.5984560861978716</v>
      </c>
      <c r="AR73" s="87">
        <v>99.144804570366674</v>
      </c>
      <c r="AS73" s="87">
        <v>144.61105696432796</v>
      </c>
      <c r="AT73" s="87">
        <v>76.641256008095993</v>
      </c>
      <c r="AU73" s="87">
        <v>114.56019036849371</v>
      </c>
      <c r="AV73" s="87">
        <v>34.960691431550444</v>
      </c>
      <c r="AW73" s="87">
        <v>145.83281355353037</v>
      </c>
      <c r="AX73" s="87">
        <v>99.144804570366674</v>
      </c>
      <c r="AY73" s="87">
        <v>12.992031835127571</v>
      </c>
      <c r="AZ73" s="87">
        <v>76.641256008095993</v>
      </c>
      <c r="BA73" s="87">
        <v>2.3589546923362681</v>
      </c>
      <c r="BB73" s="87">
        <v>34.960691431550444</v>
      </c>
      <c r="BC73" s="87"/>
      <c r="BD73" s="86">
        <v>69</v>
      </c>
      <c r="BE73" s="87">
        <v>6.1004188467524241</v>
      </c>
      <c r="BF73" s="87">
        <v>99.713855239274437</v>
      </c>
      <c r="BG73" s="87">
        <v>147.09817412012623</v>
      </c>
      <c r="BH73" s="87">
        <v>6.360018247715697</v>
      </c>
      <c r="BI73" s="87">
        <v>111.43777549360402</v>
      </c>
      <c r="BJ73" s="87">
        <v>34.846050451935518</v>
      </c>
      <c r="BK73" s="87">
        <v>151.69874387190163</v>
      </c>
      <c r="BL73" s="87">
        <v>99.713855239274437</v>
      </c>
      <c r="BM73" s="87">
        <v>11.270715515968728</v>
      </c>
      <c r="BN73" s="87">
        <v>6.360018247715697</v>
      </c>
      <c r="BO73" s="87">
        <v>8.3294814500525707</v>
      </c>
      <c r="BP73" s="87">
        <v>34.846050451935518</v>
      </c>
      <c r="BQ73" s="87"/>
      <c r="BR73" s="87">
        <v>5.6381534162303941</v>
      </c>
      <c r="BS73" s="87">
        <v>99.453230853407248</v>
      </c>
      <c r="BT73" s="87">
        <v>148.64026019046489</v>
      </c>
      <c r="BU73" s="87">
        <v>0.73575142573804708</v>
      </c>
      <c r="BV73" s="87">
        <v>113.43279788382799</v>
      </c>
      <c r="BW73" s="87">
        <v>99.259164071419505</v>
      </c>
      <c r="BX73" s="87">
        <v>147.12266493442081</v>
      </c>
      <c r="BY73" s="87">
        <v>99.453230853407248</v>
      </c>
      <c r="BZ73" s="87">
        <v>11.546830766971896</v>
      </c>
      <c r="CA73" s="87">
        <v>0.73575142573804708</v>
      </c>
      <c r="CB73" s="87">
        <v>11.574997259419931</v>
      </c>
      <c r="CC73" s="87">
        <v>99.259164071419505</v>
      </c>
      <c r="CD73" s="87"/>
    </row>
    <row r="74" spans="1:82" x14ac:dyDescent="0.25">
      <c r="A74" s="86">
        <v>70</v>
      </c>
      <c r="B74" s="87">
        <v>5.5702367442147329</v>
      </c>
      <c r="C74" s="87">
        <v>99.226595862464777</v>
      </c>
      <c r="D74" s="87">
        <v>148.53989574089667</v>
      </c>
      <c r="E74" s="87">
        <v>6.494735914207487</v>
      </c>
      <c r="F74" s="87">
        <v>113.50531355930752</v>
      </c>
      <c r="G74" s="87">
        <v>35.635823242371124</v>
      </c>
      <c r="H74" s="87">
        <v>150.55795318471027</v>
      </c>
      <c r="I74" s="87">
        <v>99.226595862464777</v>
      </c>
      <c r="J74" s="87">
        <v>11.026310477212686</v>
      </c>
      <c r="K74" s="87">
        <v>6.494735914207487</v>
      </c>
      <c r="L74" s="87">
        <v>11.079508156916001</v>
      </c>
      <c r="M74" s="87">
        <v>35.635823242371124</v>
      </c>
      <c r="N74" s="87"/>
      <c r="O74" s="87">
        <v>5.7288527476757851</v>
      </c>
      <c r="P74" s="87">
        <v>11.432719388632922</v>
      </c>
      <c r="Q74" s="87">
        <v>146.34296609640342</v>
      </c>
      <c r="R74" s="87">
        <v>5.6820140306369344</v>
      </c>
      <c r="S74" s="87">
        <v>111.85724355594822</v>
      </c>
      <c r="T74" s="87">
        <v>34.094754173187297</v>
      </c>
      <c r="U74" s="87">
        <v>141.60797309563594</v>
      </c>
      <c r="V74" s="87">
        <v>11.432719388632922</v>
      </c>
      <c r="W74" s="87">
        <v>13.516640310816095</v>
      </c>
      <c r="X74" s="87">
        <v>5.6820140306369344</v>
      </c>
      <c r="Y74" s="87">
        <v>9.1985667613909001</v>
      </c>
      <c r="Z74" s="87">
        <v>34.094754173187297</v>
      </c>
      <c r="AA74" s="87"/>
      <c r="AB74" s="86">
        <v>70</v>
      </c>
      <c r="AC74" s="87">
        <v>6.718685095178655</v>
      </c>
      <c r="AD74" s="87">
        <v>99.484806983380707</v>
      </c>
      <c r="AE74" s="87">
        <v>147.39524716974285</v>
      </c>
      <c r="AF74" s="87">
        <v>5.7969387165168316</v>
      </c>
      <c r="AG74" s="87">
        <v>111.41171445485762</v>
      </c>
      <c r="AH74" s="87">
        <v>35.635587424679599</v>
      </c>
      <c r="AI74" s="87">
        <v>152.49128317179827</v>
      </c>
      <c r="AJ74" s="87">
        <v>99.484806983380707</v>
      </c>
      <c r="AK74" s="87">
        <v>10.300917853120392</v>
      </c>
      <c r="AL74" s="87">
        <v>5.7969387165168316</v>
      </c>
      <c r="AM74" s="87">
        <v>10.894753227666691</v>
      </c>
      <c r="AN74" s="87">
        <v>35.635587424679599</v>
      </c>
      <c r="AO74" s="87"/>
      <c r="AP74" s="86">
        <v>70</v>
      </c>
      <c r="AQ74" s="87">
        <v>6.6856116731609649</v>
      </c>
      <c r="AR74" s="87">
        <v>99.985786762098201</v>
      </c>
      <c r="AS74" s="87">
        <v>143.1037231317957</v>
      </c>
      <c r="AT74" s="87">
        <v>76.57724362478244</v>
      </c>
      <c r="AU74" s="87">
        <v>112.69209493739642</v>
      </c>
      <c r="AV74" s="87">
        <v>34.320095196388593</v>
      </c>
      <c r="AW74" s="87">
        <v>142.76185040681742</v>
      </c>
      <c r="AX74" s="87">
        <v>99.985786762098201</v>
      </c>
      <c r="AY74" s="87">
        <v>15.382352830802905</v>
      </c>
      <c r="AZ74" s="87">
        <v>76.57724362478244</v>
      </c>
      <c r="BA74" s="87">
        <v>2.7003091472949872</v>
      </c>
      <c r="BB74" s="87">
        <v>34.320095196388593</v>
      </c>
      <c r="BC74" s="87"/>
      <c r="BD74" s="86">
        <v>70</v>
      </c>
      <c r="BE74" s="87">
        <v>5.7148664870927002</v>
      </c>
      <c r="BF74" s="87">
        <v>100.11920615634034</v>
      </c>
      <c r="BG74" s="87">
        <v>147.19691187465276</v>
      </c>
      <c r="BH74" s="87">
        <v>7.1119570242864878</v>
      </c>
      <c r="BI74" s="87">
        <v>113.61656287505214</v>
      </c>
      <c r="BJ74" s="87">
        <v>33.474805071424456</v>
      </c>
      <c r="BK74" s="87">
        <v>147.52947380786236</v>
      </c>
      <c r="BL74" s="87">
        <v>100.11920615634034</v>
      </c>
      <c r="BM74" s="87">
        <v>13.946638481596837</v>
      </c>
      <c r="BN74" s="87">
        <v>7.1119570242864878</v>
      </c>
      <c r="BO74" s="87">
        <v>7.2779173824559891</v>
      </c>
      <c r="BP74" s="87">
        <v>33.474805071424456</v>
      </c>
      <c r="BQ74" s="87"/>
      <c r="BR74" s="87">
        <v>5.8637469253709176</v>
      </c>
      <c r="BS74" s="87">
        <v>99.370083006219346</v>
      </c>
      <c r="BT74" s="87">
        <v>147.72318779701729</v>
      </c>
      <c r="BU74" s="87">
        <v>1.2707744630773312</v>
      </c>
      <c r="BV74" s="87">
        <v>113.98031243841611</v>
      </c>
      <c r="BW74" s="87">
        <v>99.27705420257827</v>
      </c>
      <c r="BX74" s="87">
        <v>151.56549179303005</v>
      </c>
      <c r="BY74" s="87">
        <v>99.370083006219346</v>
      </c>
      <c r="BZ74" s="87">
        <v>10.608457075248898</v>
      </c>
      <c r="CA74" s="87">
        <v>1.2707744630773312</v>
      </c>
      <c r="CB74" s="87">
        <v>13.906256601204518</v>
      </c>
      <c r="CC74" s="87">
        <v>99.27705420257827</v>
      </c>
      <c r="CD74" s="87"/>
    </row>
    <row r="75" spans="1:82" x14ac:dyDescent="0.25">
      <c r="A75" s="86">
        <v>71</v>
      </c>
      <c r="B75" s="87">
        <v>5.3523897135197362</v>
      </c>
      <c r="C75" s="87">
        <v>100.14851150572832</v>
      </c>
      <c r="D75" s="87">
        <v>149.00092495761186</v>
      </c>
      <c r="E75" s="87">
        <v>6.6036876607731365</v>
      </c>
      <c r="F75" s="87">
        <v>113.38704939443781</v>
      </c>
      <c r="G75" s="87">
        <v>34.062927200208613</v>
      </c>
      <c r="H75" s="87">
        <v>148.99594568022408</v>
      </c>
      <c r="I75" s="87">
        <v>100.14851150572832</v>
      </c>
      <c r="J75" s="87">
        <v>14.009605931131421</v>
      </c>
      <c r="K75" s="87">
        <v>6.6036876607731365</v>
      </c>
      <c r="L75" s="87">
        <v>8.3626244315032281</v>
      </c>
      <c r="M75" s="87">
        <v>34.062927200208613</v>
      </c>
      <c r="N75" s="87"/>
      <c r="O75" s="87">
        <v>5.3583414187414835</v>
      </c>
      <c r="P75" s="87">
        <v>11.210892495523771</v>
      </c>
      <c r="Q75" s="87">
        <v>143.40432605219331</v>
      </c>
      <c r="R75" s="87">
        <v>5.8663571530408243</v>
      </c>
      <c r="S75" s="87">
        <v>112.13148507866873</v>
      </c>
      <c r="T75" s="87">
        <v>33.727010107786086</v>
      </c>
      <c r="U75" s="87">
        <v>147.49144875415584</v>
      </c>
      <c r="V75" s="87">
        <v>11.210892495523771</v>
      </c>
      <c r="W75" s="87">
        <v>10.417467978604869</v>
      </c>
      <c r="X75" s="87">
        <v>5.8663571530408243</v>
      </c>
      <c r="Y75" s="87">
        <v>11.562073937202106</v>
      </c>
      <c r="Z75" s="87">
        <v>33.727010107786086</v>
      </c>
      <c r="AA75" s="87"/>
      <c r="AB75" s="86">
        <v>71</v>
      </c>
      <c r="AC75" s="87">
        <v>5.963871938484365</v>
      </c>
      <c r="AD75" s="87">
        <v>100.54264125938141</v>
      </c>
      <c r="AE75" s="87">
        <v>147.43314019870459</v>
      </c>
      <c r="AF75" s="87">
        <v>6.7815912287326547</v>
      </c>
      <c r="AG75" s="87">
        <v>114.53916780710072</v>
      </c>
      <c r="AH75" s="87">
        <v>32.818169257706273</v>
      </c>
      <c r="AI75" s="87">
        <v>150.74577146789537</v>
      </c>
      <c r="AJ75" s="87">
        <v>100.54264125938141</v>
      </c>
      <c r="AK75" s="87">
        <v>12.343995660477409</v>
      </c>
      <c r="AL75" s="87">
        <v>6.7815912287326547</v>
      </c>
      <c r="AM75" s="87">
        <v>10.067352476217289</v>
      </c>
      <c r="AN75" s="87">
        <v>32.818169257706273</v>
      </c>
      <c r="AO75" s="87"/>
      <c r="AP75" s="86">
        <v>71</v>
      </c>
      <c r="AQ75" s="87">
        <v>4.8579502397170025</v>
      </c>
      <c r="AR75" s="87">
        <v>99.241532883921053</v>
      </c>
      <c r="AS75" s="87">
        <v>141.99783754485958</v>
      </c>
      <c r="AT75" s="87">
        <v>76.811717173783521</v>
      </c>
      <c r="AU75" s="87">
        <v>111.92402065910146</v>
      </c>
      <c r="AV75" s="87">
        <v>35.294336236732228</v>
      </c>
      <c r="AW75" s="87">
        <v>141.96909216535175</v>
      </c>
      <c r="AX75" s="87">
        <v>99.241532883921053</v>
      </c>
      <c r="AY75" s="87">
        <v>11.220822118274317</v>
      </c>
      <c r="AZ75" s="87">
        <v>76.811717173783521</v>
      </c>
      <c r="BA75" s="87">
        <v>4.5957606239594382</v>
      </c>
      <c r="BB75" s="87">
        <v>35.294336236732228</v>
      </c>
      <c r="BC75" s="87"/>
      <c r="BD75" s="86">
        <v>71</v>
      </c>
      <c r="BE75" s="87">
        <v>5.6906844876248144</v>
      </c>
      <c r="BF75" s="87">
        <v>99.747014963888361</v>
      </c>
      <c r="BG75" s="87">
        <v>149.89163566586598</v>
      </c>
      <c r="BH75" s="87">
        <v>5.5888778368090204</v>
      </c>
      <c r="BI75" s="87">
        <v>113.10815818561258</v>
      </c>
      <c r="BJ75" s="87">
        <v>34.269059923873591</v>
      </c>
      <c r="BK75" s="87">
        <v>150.62765311270303</v>
      </c>
      <c r="BL75" s="87">
        <v>99.747014963888361</v>
      </c>
      <c r="BM75" s="87">
        <v>11.122683641970866</v>
      </c>
      <c r="BN75" s="87">
        <v>5.5888778368090204</v>
      </c>
      <c r="BO75" s="87">
        <v>11.364405352926624</v>
      </c>
      <c r="BP75" s="87">
        <v>34.269059923873591</v>
      </c>
      <c r="BQ75" s="87"/>
      <c r="BR75" s="87">
        <v>5.84245964982955</v>
      </c>
      <c r="BS75" s="87">
        <v>99.510121210518548</v>
      </c>
      <c r="BT75" s="87">
        <v>148.28157721424185</v>
      </c>
      <c r="BU75" s="87">
        <v>1.1579702411643205</v>
      </c>
      <c r="BV75" s="87">
        <v>112.81335032436165</v>
      </c>
      <c r="BW75" s="87">
        <v>99.86588770209373</v>
      </c>
      <c r="BX75" s="87">
        <v>152.13591838743829</v>
      </c>
      <c r="BY75" s="87">
        <v>99.510121210518548</v>
      </c>
      <c r="BZ75" s="87">
        <v>11.306977556072734</v>
      </c>
      <c r="CA75" s="87">
        <v>1.1579702411643205</v>
      </c>
      <c r="CB75" s="87">
        <v>13.344990534831611</v>
      </c>
      <c r="CC75" s="87">
        <v>99.86588770209373</v>
      </c>
      <c r="CD75" s="87"/>
    </row>
    <row r="76" spans="1:82" x14ac:dyDescent="0.25">
      <c r="A76" s="86">
        <v>72</v>
      </c>
      <c r="B76" s="87">
        <v>6.500844050566946</v>
      </c>
      <c r="C76" s="87">
        <v>99.655597257166306</v>
      </c>
      <c r="D76" s="87">
        <v>148.85553263840134</v>
      </c>
      <c r="E76" s="87">
        <v>6.0966677841381323</v>
      </c>
      <c r="F76" s="87">
        <v>111.56983431306675</v>
      </c>
      <c r="G76" s="87">
        <v>33.986233806935772</v>
      </c>
      <c r="H76" s="87">
        <v>148.94637101176679</v>
      </c>
      <c r="I76" s="87">
        <v>99.655597257166306</v>
      </c>
      <c r="J76" s="87">
        <v>14.480663620792203</v>
      </c>
      <c r="K76" s="87">
        <v>6.0966677841381323</v>
      </c>
      <c r="L76" s="87">
        <v>10.048708961501839</v>
      </c>
      <c r="M76" s="87">
        <v>33.986233806935772</v>
      </c>
      <c r="N76" s="87"/>
      <c r="O76" s="87">
        <v>4.8923754628807439</v>
      </c>
      <c r="P76" s="87">
        <v>10.672212634132643</v>
      </c>
      <c r="Q76" s="87">
        <v>142.88979662565558</v>
      </c>
      <c r="R76" s="87">
        <v>5.7956930006891643</v>
      </c>
      <c r="S76" s="87">
        <v>113.04710273590642</v>
      </c>
      <c r="T76" s="87">
        <v>34.764796131365543</v>
      </c>
      <c r="U76" s="87">
        <v>140.44826163928727</v>
      </c>
      <c r="V76" s="87">
        <v>10.672212634132643</v>
      </c>
      <c r="W76" s="87">
        <v>14.867501653581126</v>
      </c>
      <c r="X76" s="87">
        <v>5.7956930006891643</v>
      </c>
      <c r="Y76" s="87">
        <v>14.366070303554814</v>
      </c>
      <c r="Z76" s="87">
        <v>34.764796131365543</v>
      </c>
      <c r="AA76" s="87"/>
      <c r="AB76" s="86">
        <v>72</v>
      </c>
      <c r="AC76" s="87">
        <v>5.267353876146144</v>
      </c>
      <c r="AD76" s="87">
        <v>99.850090729980536</v>
      </c>
      <c r="AE76" s="87">
        <v>147.43868873346651</v>
      </c>
      <c r="AF76" s="87">
        <v>5.8371252795949813</v>
      </c>
      <c r="AG76" s="87">
        <v>113.58459622438848</v>
      </c>
      <c r="AH76" s="87">
        <v>34.337927884106278</v>
      </c>
      <c r="AI76" s="87">
        <v>151.75301803561763</v>
      </c>
      <c r="AJ76" s="87">
        <v>99.850090729980536</v>
      </c>
      <c r="AK76" s="87">
        <v>11.703231233686132</v>
      </c>
      <c r="AL76" s="87">
        <v>5.8371252795949813</v>
      </c>
      <c r="AM76" s="87">
        <v>10.275465123140286</v>
      </c>
      <c r="AN76" s="87">
        <v>34.337927884106278</v>
      </c>
      <c r="AO76" s="87"/>
      <c r="AP76" s="86">
        <v>72</v>
      </c>
      <c r="AQ76" s="87">
        <v>6.5046608818346927</v>
      </c>
      <c r="AR76" s="87">
        <v>98.820768411491301</v>
      </c>
      <c r="AS76" s="87">
        <v>141.02458039905355</v>
      </c>
      <c r="AT76" s="87">
        <v>77.182356501274043</v>
      </c>
      <c r="AU76" s="87">
        <v>111.32974140185989</v>
      </c>
      <c r="AV76" s="87">
        <v>34.921194601086299</v>
      </c>
      <c r="AW76" s="87">
        <v>150.99976372323005</v>
      </c>
      <c r="AX76" s="87">
        <v>98.820768411491301</v>
      </c>
      <c r="AY76" s="87">
        <v>11.207098390191135</v>
      </c>
      <c r="AZ76" s="87">
        <v>77.182356501274043</v>
      </c>
      <c r="BA76" s="87">
        <v>-1.0791421332222679</v>
      </c>
      <c r="BB76" s="87">
        <v>34.921194601086299</v>
      </c>
      <c r="BC76" s="87"/>
      <c r="BD76" s="86">
        <v>72</v>
      </c>
      <c r="BE76" s="87">
        <v>6.4427365662115657</v>
      </c>
      <c r="BF76" s="87">
        <v>99.650173213321295</v>
      </c>
      <c r="BG76" s="87">
        <v>148.10352619299235</v>
      </c>
      <c r="BH76" s="87">
        <v>6.8062140377942342</v>
      </c>
      <c r="BI76" s="87">
        <v>112.4058859450726</v>
      </c>
      <c r="BJ76" s="87">
        <v>34.225552828883323</v>
      </c>
      <c r="BK76" s="87">
        <v>149.07562106055806</v>
      </c>
      <c r="BL76" s="87">
        <v>99.650173213321295</v>
      </c>
      <c r="BM76" s="87">
        <v>11.107681435866743</v>
      </c>
      <c r="BN76" s="87">
        <v>6.8062140377942342</v>
      </c>
      <c r="BO76" s="87">
        <v>11.619992893124275</v>
      </c>
      <c r="BP76" s="87">
        <v>34.225552828883323</v>
      </c>
      <c r="BQ76" s="87"/>
      <c r="BR76" s="87">
        <v>6.6686233091852696</v>
      </c>
      <c r="BS76" s="87">
        <v>98.688240070840976</v>
      </c>
      <c r="BT76" s="87">
        <v>149.04997656261077</v>
      </c>
      <c r="BU76" s="87">
        <v>0.95370925242391624</v>
      </c>
      <c r="BV76" s="87">
        <v>113.25859614481823</v>
      </c>
      <c r="BW76" s="87">
        <v>99.549778959605661</v>
      </c>
      <c r="BX76" s="87">
        <v>146.33533327242168</v>
      </c>
      <c r="BY76" s="87">
        <v>98.688240070840976</v>
      </c>
      <c r="BZ76" s="87">
        <v>13.635784363704333</v>
      </c>
      <c r="CA76" s="87">
        <v>0.95370925242391624</v>
      </c>
      <c r="CB76" s="87">
        <v>8.7815994417597505</v>
      </c>
      <c r="CC76" s="87">
        <v>99.549778959605661</v>
      </c>
      <c r="CD76" s="87"/>
    </row>
    <row r="77" spans="1:82" x14ac:dyDescent="0.25">
      <c r="A77" s="86">
        <v>73</v>
      </c>
      <c r="B77" s="87">
        <v>5.3856389352634224</v>
      </c>
      <c r="C77" s="87">
        <v>99.23669003613648</v>
      </c>
      <c r="D77" s="87">
        <v>149.12754492178729</v>
      </c>
      <c r="E77" s="87">
        <v>6.2532694123062758</v>
      </c>
      <c r="F77" s="87">
        <v>113.16771612492664</v>
      </c>
      <c r="G77" s="87">
        <v>34.177459714210059</v>
      </c>
      <c r="H77" s="87">
        <v>151.51084748768929</v>
      </c>
      <c r="I77" s="87">
        <v>99.23669003613648</v>
      </c>
      <c r="J77" s="87">
        <v>9.8147751806569694</v>
      </c>
      <c r="K77" s="87">
        <v>6.2532694123062758</v>
      </c>
      <c r="L77" s="87">
        <v>6.4074824594782775</v>
      </c>
      <c r="M77" s="87">
        <v>34.177459714210059</v>
      </c>
      <c r="N77" s="87"/>
      <c r="O77" s="87">
        <v>4.5920854770993449</v>
      </c>
      <c r="P77" s="87">
        <v>11.495982702947041</v>
      </c>
      <c r="Q77" s="87">
        <v>139.83969782377895</v>
      </c>
      <c r="R77" s="87">
        <v>3.5824405310685008</v>
      </c>
      <c r="S77" s="87">
        <v>113.52029080041865</v>
      </c>
      <c r="T77" s="87">
        <v>34.054076926617412</v>
      </c>
      <c r="U77" s="87">
        <v>143.42153012236477</v>
      </c>
      <c r="V77" s="87">
        <v>11.495982702947041</v>
      </c>
      <c r="W77" s="87">
        <v>13.64793589819401</v>
      </c>
      <c r="X77" s="87">
        <v>3.5824405310685008</v>
      </c>
      <c r="Y77" s="87">
        <v>8.2633057275400539</v>
      </c>
      <c r="Z77" s="87">
        <v>34.054076926617412</v>
      </c>
      <c r="AA77" s="87"/>
      <c r="AB77" s="86">
        <v>73</v>
      </c>
      <c r="AC77" s="87">
        <v>6.8397680109469841</v>
      </c>
      <c r="AD77" s="87">
        <v>99.671244078717081</v>
      </c>
      <c r="AE77" s="87">
        <v>148.44891649356592</v>
      </c>
      <c r="AF77" s="87">
        <v>6.5971380646363329</v>
      </c>
      <c r="AG77" s="87">
        <v>113.73629203203504</v>
      </c>
      <c r="AH77" s="87">
        <v>32.101900948256734</v>
      </c>
      <c r="AI77" s="87">
        <v>151.49029438734271</v>
      </c>
      <c r="AJ77" s="87">
        <v>99.671244078717081</v>
      </c>
      <c r="AK77" s="87">
        <v>10.996159705443207</v>
      </c>
      <c r="AL77" s="87">
        <v>6.5971380646363329</v>
      </c>
      <c r="AM77" s="87">
        <v>9.7251203412167797</v>
      </c>
      <c r="AN77" s="87">
        <v>32.101900948256734</v>
      </c>
      <c r="AO77" s="87"/>
      <c r="AP77" s="86">
        <v>73</v>
      </c>
      <c r="AQ77" s="87">
        <v>6.2205385539814584</v>
      </c>
      <c r="AR77" s="87">
        <v>99.448196595593387</v>
      </c>
      <c r="AS77" s="87">
        <v>142.09544915047584</v>
      </c>
      <c r="AT77" s="87">
        <v>75.641389604442125</v>
      </c>
      <c r="AU77" s="87">
        <v>112.49112546812239</v>
      </c>
      <c r="AV77" s="87">
        <v>34.132642110021813</v>
      </c>
      <c r="AW77" s="87">
        <v>142.60352823273817</v>
      </c>
      <c r="AX77" s="87">
        <v>99.448196595593387</v>
      </c>
      <c r="AY77" s="87">
        <v>7.9994523134908011</v>
      </c>
      <c r="AZ77" s="87">
        <v>75.641389604442125</v>
      </c>
      <c r="BA77" s="87">
        <v>5.3769846769453338</v>
      </c>
      <c r="BB77" s="87">
        <v>34.132642110021813</v>
      </c>
      <c r="BC77" s="87"/>
      <c r="BD77" s="86">
        <v>73</v>
      </c>
      <c r="BE77" s="87">
        <v>6.1699721412498123</v>
      </c>
      <c r="BF77" s="87">
        <v>99.405582263237292</v>
      </c>
      <c r="BG77" s="87">
        <v>147.84057148293527</v>
      </c>
      <c r="BH77" s="87">
        <v>5.5758431032462994</v>
      </c>
      <c r="BI77" s="87">
        <v>113.74086855360635</v>
      </c>
      <c r="BJ77" s="87">
        <v>33.687610008321734</v>
      </c>
      <c r="BK77" s="87">
        <v>148.75939965386377</v>
      </c>
      <c r="BL77" s="87">
        <v>99.405582263237292</v>
      </c>
      <c r="BM77" s="87">
        <v>10.180452146679791</v>
      </c>
      <c r="BN77" s="87">
        <v>5.5758431032462994</v>
      </c>
      <c r="BO77" s="87">
        <v>11.897649865719005</v>
      </c>
      <c r="BP77" s="87">
        <v>33.687610008321734</v>
      </c>
      <c r="BQ77" s="87"/>
      <c r="BR77" s="87">
        <v>5.6882471240918138</v>
      </c>
      <c r="BS77" s="87">
        <v>99.630711620876482</v>
      </c>
      <c r="BT77" s="87">
        <v>148.07568363859627</v>
      </c>
      <c r="BU77" s="87">
        <v>1.3011378817044537</v>
      </c>
      <c r="BV77" s="87">
        <v>115.51386988385036</v>
      </c>
      <c r="BW77" s="87">
        <v>99.574247130345583</v>
      </c>
      <c r="BX77" s="87">
        <v>148.60171192941999</v>
      </c>
      <c r="BY77" s="87">
        <v>99.630711620876482</v>
      </c>
      <c r="BZ77" s="87">
        <v>12.212236766427477</v>
      </c>
      <c r="CA77" s="87">
        <v>1.3011378817044537</v>
      </c>
      <c r="CB77" s="87">
        <v>4.146088512464515</v>
      </c>
      <c r="CC77" s="87">
        <v>99.574247130345583</v>
      </c>
      <c r="CD77" s="87"/>
    </row>
    <row r="78" spans="1:82" x14ac:dyDescent="0.25">
      <c r="A78" s="86">
        <v>74</v>
      </c>
      <c r="B78" s="87">
        <v>6.5520653563226663</v>
      </c>
      <c r="C78" s="87">
        <v>99.740624908964136</v>
      </c>
      <c r="D78" s="87">
        <v>149.17848271117268</v>
      </c>
      <c r="E78" s="87">
        <v>6.9313710048573203</v>
      </c>
      <c r="F78" s="87">
        <v>114.59441682041758</v>
      </c>
      <c r="G78" s="87">
        <v>34.071413195579161</v>
      </c>
      <c r="H78" s="87">
        <v>150.4246578047576</v>
      </c>
      <c r="I78" s="87">
        <v>99.740624908964136</v>
      </c>
      <c r="J78" s="87">
        <v>14.746399594601417</v>
      </c>
      <c r="K78" s="87">
        <v>6.9313710048573203</v>
      </c>
      <c r="L78" s="87">
        <v>6.6507534736981366</v>
      </c>
      <c r="M78" s="87">
        <v>34.071413195579161</v>
      </c>
      <c r="N78" s="87"/>
      <c r="O78" s="87">
        <v>5.0452781034038514</v>
      </c>
      <c r="P78" s="87">
        <v>11.964847769867692</v>
      </c>
      <c r="Q78" s="87">
        <v>144.75898440258078</v>
      </c>
      <c r="R78" s="87">
        <v>5.7431245972115841</v>
      </c>
      <c r="S78" s="87">
        <v>113.46794101700031</v>
      </c>
      <c r="T78" s="87">
        <v>34.233868208564999</v>
      </c>
      <c r="U78" s="87">
        <v>146.89820507233338</v>
      </c>
      <c r="V78" s="87">
        <v>11.964847769867692</v>
      </c>
      <c r="W78" s="87">
        <v>12.557552845214715</v>
      </c>
      <c r="X78" s="87">
        <v>5.7431245972115841</v>
      </c>
      <c r="Y78" s="87">
        <v>8.4034779061829035</v>
      </c>
      <c r="Z78" s="87">
        <v>34.233868208564999</v>
      </c>
      <c r="AA78" s="87"/>
      <c r="AB78" s="86">
        <v>74</v>
      </c>
      <c r="AC78" s="87">
        <v>5.8895922280265616</v>
      </c>
      <c r="AD78" s="87">
        <v>99.51305616855484</v>
      </c>
      <c r="AE78" s="87">
        <v>147.53860626654438</v>
      </c>
      <c r="AF78" s="87">
        <v>6.1104707967020859</v>
      </c>
      <c r="AG78" s="87">
        <v>114.75847659595641</v>
      </c>
      <c r="AH78" s="87">
        <v>33.389073484605106</v>
      </c>
      <c r="AI78" s="87">
        <v>153.3299040452313</v>
      </c>
      <c r="AJ78" s="87">
        <v>99.51305616855484</v>
      </c>
      <c r="AK78" s="87">
        <v>13.233850535247557</v>
      </c>
      <c r="AL78" s="87">
        <v>6.1104707967020859</v>
      </c>
      <c r="AM78" s="87">
        <v>10.881890407740254</v>
      </c>
      <c r="AN78" s="87">
        <v>33.389073484605106</v>
      </c>
      <c r="AO78" s="87"/>
      <c r="AP78" s="86">
        <v>74</v>
      </c>
      <c r="AQ78" s="87">
        <v>7.4502063822093678</v>
      </c>
      <c r="AR78" s="87">
        <v>98.645971065712075</v>
      </c>
      <c r="AS78" s="87">
        <v>142.72934270643222</v>
      </c>
      <c r="AT78" s="87">
        <v>76.440672992644551</v>
      </c>
      <c r="AU78" s="87">
        <v>113.36856720581517</v>
      </c>
      <c r="AV78" s="87">
        <v>32.949235863089626</v>
      </c>
      <c r="AW78" s="87">
        <v>142.33938637778846</v>
      </c>
      <c r="AX78" s="87">
        <v>98.645971065712075</v>
      </c>
      <c r="AY78" s="87">
        <v>12.862683908807073</v>
      </c>
      <c r="AZ78" s="87">
        <v>76.440672992644551</v>
      </c>
      <c r="BA78" s="87">
        <v>2.5955135154393307</v>
      </c>
      <c r="BB78" s="87">
        <v>32.949235863089626</v>
      </c>
      <c r="BC78" s="87"/>
      <c r="BD78" s="86">
        <v>74</v>
      </c>
      <c r="BE78" s="87">
        <v>6.1514155822834056</v>
      </c>
      <c r="BF78" s="87">
        <v>100.29472625061011</v>
      </c>
      <c r="BG78" s="87">
        <v>149.54408831511955</v>
      </c>
      <c r="BH78" s="87">
        <v>5.6248979333088833</v>
      </c>
      <c r="BI78" s="87">
        <v>114.64140248849229</v>
      </c>
      <c r="BJ78" s="87">
        <v>33.36818364336257</v>
      </c>
      <c r="BK78" s="87">
        <v>148.10168543288916</v>
      </c>
      <c r="BL78" s="87">
        <v>100.29472625061011</v>
      </c>
      <c r="BM78" s="87">
        <v>13.030392960408864</v>
      </c>
      <c r="BN78" s="87">
        <v>5.6248979333088833</v>
      </c>
      <c r="BO78" s="87">
        <v>8.1791027784822958</v>
      </c>
      <c r="BP78" s="87">
        <v>33.36818364336257</v>
      </c>
      <c r="BQ78" s="87"/>
      <c r="BR78" s="87">
        <v>6.7807162651012876</v>
      </c>
      <c r="BS78" s="87">
        <v>99.754193333361329</v>
      </c>
      <c r="BT78" s="87">
        <v>147.48860895734666</v>
      </c>
      <c r="BU78" s="87">
        <v>0.27250968404410614</v>
      </c>
      <c r="BV78" s="87">
        <v>113.0149367202787</v>
      </c>
      <c r="BW78" s="87">
        <v>99.566678801935751</v>
      </c>
      <c r="BX78" s="87">
        <v>150.47591349911139</v>
      </c>
      <c r="BY78" s="87">
        <v>99.754193333361329</v>
      </c>
      <c r="BZ78" s="87">
        <v>11.967322254480939</v>
      </c>
      <c r="CA78" s="87">
        <v>0.27250968404410614</v>
      </c>
      <c r="CB78" s="87">
        <v>7.569402438115441</v>
      </c>
      <c r="CC78" s="87">
        <v>99.566678801935751</v>
      </c>
      <c r="CD78" s="87"/>
    </row>
    <row r="79" spans="1:82" x14ac:dyDescent="0.25">
      <c r="A79" s="86">
        <v>75</v>
      </c>
      <c r="B79" s="87">
        <v>5.780032446924471</v>
      </c>
      <c r="C79" s="87">
        <v>99.331811498112131</v>
      </c>
      <c r="D79" s="87">
        <v>149.77118752258048</v>
      </c>
      <c r="E79" s="87">
        <v>4.3590618193751434</v>
      </c>
      <c r="F79" s="87">
        <v>113.39723170400347</v>
      </c>
      <c r="G79" s="87">
        <v>34.434299908615124</v>
      </c>
      <c r="H79" s="87">
        <v>151.69929463512415</v>
      </c>
      <c r="I79" s="87">
        <v>99.331811498112131</v>
      </c>
      <c r="J79" s="87">
        <v>13.095505660723587</v>
      </c>
      <c r="K79" s="87">
        <v>4.3590618193751434</v>
      </c>
      <c r="L79" s="87">
        <v>8.7473308850524187</v>
      </c>
      <c r="M79" s="87">
        <v>34.434299908615124</v>
      </c>
      <c r="N79" s="87"/>
      <c r="O79" s="87">
        <v>5.6295377550330166</v>
      </c>
      <c r="P79" s="87">
        <v>12.495422047592674</v>
      </c>
      <c r="Q79" s="87">
        <v>140.61168178201999</v>
      </c>
      <c r="R79" s="87">
        <v>6.0135696954773517</v>
      </c>
      <c r="S79" s="87">
        <v>114.31033187684261</v>
      </c>
      <c r="T79" s="87">
        <v>34.32719483355104</v>
      </c>
      <c r="U79" s="87">
        <v>142.89290941304284</v>
      </c>
      <c r="V79" s="87">
        <v>12.495422047592674</v>
      </c>
      <c r="W79" s="87">
        <v>6.6850024912310744</v>
      </c>
      <c r="X79" s="87">
        <v>6.0135696954773517</v>
      </c>
      <c r="Y79" s="87">
        <v>12.08301243471654</v>
      </c>
      <c r="Z79" s="87">
        <v>34.32719483355104</v>
      </c>
      <c r="AA79" s="87"/>
      <c r="AB79" s="86">
        <v>75</v>
      </c>
      <c r="AC79" s="87">
        <v>6.0567831645975643</v>
      </c>
      <c r="AD79" s="87">
        <v>99.684198595786214</v>
      </c>
      <c r="AE79" s="87">
        <v>146.78686382847178</v>
      </c>
      <c r="AF79" s="87">
        <v>4.47125938526532</v>
      </c>
      <c r="AG79" s="87">
        <v>112.67402468854512</v>
      </c>
      <c r="AH79" s="87">
        <v>33.690888567101538</v>
      </c>
      <c r="AI79" s="87">
        <v>150.44679570699563</v>
      </c>
      <c r="AJ79" s="87">
        <v>99.684198595786214</v>
      </c>
      <c r="AK79" s="87">
        <v>11.120851752222752</v>
      </c>
      <c r="AL79" s="87">
        <v>4.47125938526532</v>
      </c>
      <c r="AM79" s="87">
        <v>7.5738469243340649</v>
      </c>
      <c r="AN79" s="87">
        <v>33.690888567101538</v>
      </c>
      <c r="AO79" s="87"/>
      <c r="AP79" s="86">
        <v>75</v>
      </c>
      <c r="AQ79" s="87">
        <v>5.8410420503423799</v>
      </c>
      <c r="AR79" s="87">
        <v>99.464180932638854</v>
      </c>
      <c r="AS79" s="87">
        <v>142.74701971972775</v>
      </c>
      <c r="AT79" s="87">
        <v>73.779646393727845</v>
      </c>
      <c r="AU79" s="87">
        <v>108.73519617811752</v>
      </c>
      <c r="AV79" s="87">
        <v>35.221813501961613</v>
      </c>
      <c r="AW79" s="87">
        <v>143.69666227483694</v>
      </c>
      <c r="AX79" s="87">
        <v>99.464180932638854</v>
      </c>
      <c r="AY79" s="87">
        <v>13.316893587763014</v>
      </c>
      <c r="AZ79" s="87">
        <v>73.779646393727845</v>
      </c>
      <c r="BA79" s="87">
        <v>1.8964184795579835</v>
      </c>
      <c r="BB79" s="87">
        <v>35.221813501961613</v>
      </c>
      <c r="BC79" s="87"/>
      <c r="BD79" s="86">
        <v>75</v>
      </c>
      <c r="BE79" s="87">
        <v>6.8369076929178849</v>
      </c>
      <c r="BF79" s="87">
        <v>100.33463012117286</v>
      </c>
      <c r="BG79" s="87">
        <v>147.25511606143843</v>
      </c>
      <c r="BH79" s="87">
        <v>8.0947055284616205</v>
      </c>
      <c r="BI79" s="87">
        <v>113.10970991842474</v>
      </c>
      <c r="BJ79" s="87">
        <v>34.167410907923333</v>
      </c>
      <c r="BK79" s="87">
        <v>150.52485525567559</v>
      </c>
      <c r="BL79" s="87">
        <v>100.33463012117286</v>
      </c>
      <c r="BM79" s="87">
        <v>11.770001354314664</v>
      </c>
      <c r="BN79" s="87">
        <v>8.0947055284616205</v>
      </c>
      <c r="BO79" s="87">
        <v>9.8862934950410502</v>
      </c>
      <c r="BP79" s="87">
        <v>34.167410907923333</v>
      </c>
      <c r="BQ79" s="87"/>
      <c r="BR79" s="87">
        <v>6.4706207914276375</v>
      </c>
      <c r="BS79" s="87">
        <v>100.25202408901843</v>
      </c>
      <c r="BT79" s="87">
        <v>150.43682448704354</v>
      </c>
      <c r="BU79" s="87">
        <v>1.0827590660586937</v>
      </c>
      <c r="BV79" s="87">
        <v>114.70446226552599</v>
      </c>
      <c r="BW79" s="87">
        <v>99.657358901652813</v>
      </c>
      <c r="BX79" s="87">
        <v>151.4473426741668</v>
      </c>
      <c r="BY79" s="87">
        <v>100.25202408901843</v>
      </c>
      <c r="BZ79" s="87">
        <v>10.870253690942402</v>
      </c>
      <c r="CA79" s="87">
        <v>1.0827590660586937</v>
      </c>
      <c r="CB79" s="87">
        <v>-0.22864373304618368</v>
      </c>
      <c r="CC79" s="87">
        <v>99.657358901652813</v>
      </c>
      <c r="CD79" s="87"/>
    </row>
    <row r="80" spans="1:82" x14ac:dyDescent="0.25">
      <c r="A80" s="86">
        <v>76</v>
      </c>
      <c r="B80" s="87">
        <v>5.7644762336296047</v>
      </c>
      <c r="C80" s="87">
        <v>99.170839979006303</v>
      </c>
      <c r="D80" s="87">
        <v>147.66518289976392</v>
      </c>
      <c r="E80" s="87">
        <v>5.7584201215314321</v>
      </c>
      <c r="F80" s="87">
        <v>113.54655370193271</v>
      </c>
      <c r="G80" s="87">
        <v>34.233586463929583</v>
      </c>
      <c r="H80" s="87">
        <v>149.1378027859692</v>
      </c>
      <c r="I80" s="87">
        <v>99.170839979006303</v>
      </c>
      <c r="J80" s="87">
        <v>13.712641191395857</v>
      </c>
      <c r="K80" s="87">
        <v>5.7584201215314321</v>
      </c>
      <c r="L80" s="87">
        <v>10.400270956475063</v>
      </c>
      <c r="M80" s="87">
        <v>34.233586463929583</v>
      </c>
      <c r="N80" s="87"/>
      <c r="O80" s="87">
        <v>5.3563916405172547</v>
      </c>
      <c r="P80" s="87">
        <v>10.475839412812169</v>
      </c>
      <c r="Q80" s="87">
        <v>143.0061340582867</v>
      </c>
      <c r="R80" s="87">
        <v>5.5931866548318983</v>
      </c>
      <c r="S80" s="87">
        <v>108.96129697544377</v>
      </c>
      <c r="T80" s="87">
        <v>33.906287413259015</v>
      </c>
      <c r="U80" s="87">
        <v>146.20618817359713</v>
      </c>
      <c r="V80" s="87">
        <v>10.475839412812169</v>
      </c>
      <c r="W80" s="87">
        <v>13.934980674082503</v>
      </c>
      <c r="X80" s="87">
        <v>5.5931866548318983</v>
      </c>
      <c r="Y80" s="87">
        <v>9.81160254573423</v>
      </c>
      <c r="Z80" s="87">
        <v>33.906287413259015</v>
      </c>
      <c r="AA80" s="87"/>
      <c r="AB80" s="86">
        <v>76</v>
      </c>
      <c r="AC80" s="87">
        <v>6.1519789111039902</v>
      </c>
      <c r="AD80" s="87">
        <v>98.719010760973021</v>
      </c>
      <c r="AE80" s="87">
        <v>148.58886007400625</v>
      </c>
      <c r="AF80" s="87">
        <v>5.6730829352755974</v>
      </c>
      <c r="AG80" s="87">
        <v>111.79724101457363</v>
      </c>
      <c r="AH80" s="87">
        <v>33.382470448376424</v>
      </c>
      <c r="AI80" s="87">
        <v>151.88126385755453</v>
      </c>
      <c r="AJ80" s="87">
        <v>98.719010760973021</v>
      </c>
      <c r="AK80" s="87">
        <v>11.208845828779801</v>
      </c>
      <c r="AL80" s="87">
        <v>5.6730829352755974</v>
      </c>
      <c r="AM80" s="87">
        <v>7.6993067316600756</v>
      </c>
      <c r="AN80" s="87">
        <v>33.382470448376424</v>
      </c>
      <c r="AO80" s="87"/>
      <c r="AP80" s="86">
        <v>76</v>
      </c>
      <c r="AQ80" s="87">
        <v>6.1582277245872259</v>
      </c>
      <c r="AR80" s="87">
        <v>100.04304533127707</v>
      </c>
      <c r="AS80" s="87">
        <v>145.30643383193501</v>
      </c>
      <c r="AT80" s="87">
        <v>76.030247736529788</v>
      </c>
      <c r="AU80" s="87">
        <v>113.62932072606645</v>
      </c>
      <c r="AV80" s="87">
        <v>33.559515389678978</v>
      </c>
      <c r="AW80" s="87">
        <v>147.15048369021648</v>
      </c>
      <c r="AX80" s="87">
        <v>100.04304533127707</v>
      </c>
      <c r="AY80" s="87">
        <v>12.492712127252915</v>
      </c>
      <c r="AZ80" s="87">
        <v>76.030247736529788</v>
      </c>
      <c r="BA80" s="87">
        <v>1.6732995347404582</v>
      </c>
      <c r="BB80" s="87">
        <v>33.559515389678978</v>
      </c>
      <c r="BC80" s="87"/>
      <c r="BD80" s="86">
        <v>76</v>
      </c>
      <c r="BE80" s="87">
        <v>5.9517314545223163</v>
      </c>
      <c r="BF80" s="87">
        <v>99.688680743120642</v>
      </c>
      <c r="BG80" s="87">
        <v>150.08548600069864</v>
      </c>
      <c r="BH80" s="87">
        <v>6.4418761277121419</v>
      </c>
      <c r="BI80" s="87">
        <v>114.62408514490286</v>
      </c>
      <c r="BJ80" s="87">
        <v>33.229170929603249</v>
      </c>
      <c r="BK80" s="87">
        <v>152.79394285118335</v>
      </c>
      <c r="BL80" s="87">
        <v>99.688680743120642</v>
      </c>
      <c r="BM80" s="87">
        <v>14.06524111912319</v>
      </c>
      <c r="BN80" s="87">
        <v>6.4418761277121419</v>
      </c>
      <c r="BO80" s="87">
        <v>9.4392180039508649</v>
      </c>
      <c r="BP80" s="87">
        <v>33.229170929603249</v>
      </c>
      <c r="BQ80" s="87"/>
      <c r="BR80" s="87">
        <v>5.6764595863262519</v>
      </c>
      <c r="BS80" s="87">
        <v>99.245064341860498</v>
      </c>
      <c r="BT80" s="87">
        <v>149.47852741934059</v>
      </c>
      <c r="BU80" s="87">
        <v>1.5645748617366018</v>
      </c>
      <c r="BV80" s="87">
        <v>113.83729233542117</v>
      </c>
      <c r="BW80" s="87">
        <v>99.515612231703628</v>
      </c>
      <c r="BX80" s="87">
        <v>150.87049652357865</v>
      </c>
      <c r="BY80" s="87">
        <v>99.245064341860498</v>
      </c>
      <c r="BZ80" s="87">
        <v>12.610557802663187</v>
      </c>
      <c r="CA80" s="87">
        <v>1.5645748617366018</v>
      </c>
      <c r="CB80" s="87">
        <v>7.0178014173794256</v>
      </c>
      <c r="CC80" s="87">
        <v>99.515612231703628</v>
      </c>
      <c r="CD80" s="87"/>
    </row>
    <row r="81" spans="1:82" x14ac:dyDescent="0.25">
      <c r="A81" s="86">
        <v>77</v>
      </c>
      <c r="B81" s="87">
        <v>5.6892054262041416</v>
      </c>
      <c r="C81" s="87">
        <v>100.15828856307461</v>
      </c>
      <c r="D81" s="87">
        <v>149.48036896724622</v>
      </c>
      <c r="E81" s="87">
        <v>5.5647403209425619</v>
      </c>
      <c r="F81" s="87">
        <v>113.11212533802687</v>
      </c>
      <c r="G81" s="87">
        <v>35.036477909802848</v>
      </c>
      <c r="H81" s="87">
        <v>148.60968356504711</v>
      </c>
      <c r="I81" s="87">
        <v>100.15828856307461</v>
      </c>
      <c r="J81" s="87">
        <v>12.902468611077474</v>
      </c>
      <c r="K81" s="87">
        <v>5.5647403209425619</v>
      </c>
      <c r="L81" s="87">
        <v>5.6775223632178591</v>
      </c>
      <c r="M81" s="87">
        <v>35.036477909802848</v>
      </c>
      <c r="N81" s="87"/>
      <c r="O81" s="87">
        <v>5.6820952736605648</v>
      </c>
      <c r="P81" s="87">
        <v>9.0500535431742328</v>
      </c>
      <c r="Q81" s="87">
        <v>138.71818137548578</v>
      </c>
      <c r="R81" s="87">
        <v>6.126317770854981</v>
      </c>
      <c r="S81" s="87">
        <v>113.84292801071271</v>
      </c>
      <c r="T81" s="87">
        <v>33.853540835948337</v>
      </c>
      <c r="U81" s="87">
        <v>145.50084141820923</v>
      </c>
      <c r="V81" s="87">
        <v>9.0500535431742328</v>
      </c>
      <c r="W81" s="87">
        <v>12.873097294083015</v>
      </c>
      <c r="X81" s="87">
        <v>6.126317770854981</v>
      </c>
      <c r="Y81" s="87">
        <v>14.839697409898305</v>
      </c>
      <c r="Z81" s="87">
        <v>33.853540835948337</v>
      </c>
      <c r="AA81" s="87"/>
      <c r="AB81" s="86">
        <v>77</v>
      </c>
      <c r="AC81" s="87">
        <v>6.0886834068709055</v>
      </c>
      <c r="AD81" s="87">
        <v>99.670764719780564</v>
      </c>
      <c r="AE81" s="87">
        <v>147.81012865224747</v>
      </c>
      <c r="AF81" s="87">
        <v>6.3469389094758801</v>
      </c>
      <c r="AG81" s="87">
        <v>111.09368091978257</v>
      </c>
      <c r="AH81" s="87">
        <v>32.799520992730905</v>
      </c>
      <c r="AI81" s="87">
        <v>149.55866837549129</v>
      </c>
      <c r="AJ81" s="87">
        <v>99.670764719780564</v>
      </c>
      <c r="AK81" s="87">
        <v>10.377201151046922</v>
      </c>
      <c r="AL81" s="87">
        <v>6.3469389094758801</v>
      </c>
      <c r="AM81" s="87">
        <v>9.3161614157814849</v>
      </c>
      <c r="AN81" s="87">
        <v>32.799520992730905</v>
      </c>
      <c r="AO81" s="87"/>
      <c r="AP81" s="86">
        <v>77</v>
      </c>
      <c r="AQ81" s="87">
        <v>6.7272614077794355</v>
      </c>
      <c r="AR81" s="87">
        <v>99.474979565626356</v>
      </c>
      <c r="AS81" s="87">
        <v>139.941404065809</v>
      </c>
      <c r="AT81" s="87">
        <v>77.044450873813688</v>
      </c>
      <c r="AU81" s="87">
        <v>112.84478670967627</v>
      </c>
      <c r="AV81" s="87">
        <v>35.18474674391156</v>
      </c>
      <c r="AW81" s="87">
        <v>147.91760347847497</v>
      </c>
      <c r="AX81" s="87">
        <v>99.474979565626356</v>
      </c>
      <c r="AY81" s="87">
        <v>12.004284488600728</v>
      </c>
      <c r="AZ81" s="87">
        <v>77.044450873813688</v>
      </c>
      <c r="BA81" s="87">
        <v>7.2147623263249701</v>
      </c>
      <c r="BB81" s="87">
        <v>35.18474674391156</v>
      </c>
      <c r="BC81" s="87"/>
      <c r="BD81" s="86">
        <v>77</v>
      </c>
      <c r="BE81" s="87">
        <v>5.5330067481295968</v>
      </c>
      <c r="BF81" s="87">
        <v>99.868424100742558</v>
      </c>
      <c r="BG81" s="87">
        <v>148.55576056472032</v>
      </c>
      <c r="BH81" s="87">
        <v>5.4331039918384985</v>
      </c>
      <c r="BI81" s="87">
        <v>113.49881966262778</v>
      </c>
      <c r="BJ81" s="87">
        <v>35.051078558624106</v>
      </c>
      <c r="BK81" s="87">
        <v>149.4301874285498</v>
      </c>
      <c r="BL81" s="87">
        <v>99.868424100742558</v>
      </c>
      <c r="BM81" s="87">
        <v>11.447400295648993</v>
      </c>
      <c r="BN81" s="87">
        <v>5.4331039918384985</v>
      </c>
      <c r="BO81" s="87">
        <v>13.962959330678562</v>
      </c>
      <c r="BP81" s="87">
        <v>35.051078558624106</v>
      </c>
      <c r="BQ81" s="87"/>
      <c r="BR81" s="87">
        <v>6.4365658912607966</v>
      </c>
      <c r="BS81" s="87">
        <v>99.705773069327194</v>
      </c>
      <c r="BT81" s="87">
        <v>147.9835058297632</v>
      </c>
      <c r="BU81" s="87">
        <v>1.328366969333866</v>
      </c>
      <c r="BV81" s="87">
        <v>112.94208345579541</v>
      </c>
      <c r="BW81" s="87">
        <v>99.25535447203292</v>
      </c>
      <c r="BX81" s="87">
        <v>149.63201598583919</v>
      </c>
      <c r="BY81" s="87">
        <v>99.705773069327194</v>
      </c>
      <c r="BZ81" s="87">
        <v>11.970407010981171</v>
      </c>
      <c r="CA81" s="87">
        <v>1.328366969333866</v>
      </c>
      <c r="CB81" s="87">
        <v>14.340148937201334</v>
      </c>
      <c r="CC81" s="87">
        <v>99.25535447203292</v>
      </c>
      <c r="CD81" s="87"/>
    </row>
    <row r="82" spans="1:82" x14ac:dyDescent="0.25">
      <c r="A82" s="86">
        <v>78</v>
      </c>
      <c r="B82" s="87">
        <v>6.5880268507319606</v>
      </c>
      <c r="C82" s="87">
        <v>99.565919776429666</v>
      </c>
      <c r="D82" s="87">
        <v>148.74848856455787</v>
      </c>
      <c r="E82" s="87">
        <v>5.7347344972902787</v>
      </c>
      <c r="F82" s="87">
        <v>112.59744438253621</v>
      </c>
      <c r="G82" s="87">
        <v>34.126019312177242</v>
      </c>
      <c r="H82" s="87">
        <v>152.44253829980667</v>
      </c>
      <c r="I82" s="87">
        <v>99.565919776429666</v>
      </c>
      <c r="J82" s="87">
        <v>11.732267859211643</v>
      </c>
      <c r="K82" s="87">
        <v>5.7347344972902787</v>
      </c>
      <c r="L82" s="87">
        <v>11.315514195744131</v>
      </c>
      <c r="M82" s="87">
        <v>34.126019312177242</v>
      </c>
      <c r="N82" s="87"/>
      <c r="O82" s="87">
        <v>6.0287767748727363</v>
      </c>
      <c r="P82" s="87">
        <v>11.159105859127664</v>
      </c>
      <c r="Q82" s="87">
        <v>144.695876856789</v>
      </c>
      <c r="R82" s="87">
        <v>7.0923404562911321</v>
      </c>
      <c r="S82" s="87">
        <v>114.1295877501163</v>
      </c>
      <c r="T82" s="87">
        <v>33.641269607868246</v>
      </c>
      <c r="U82" s="87">
        <v>146.40138585251398</v>
      </c>
      <c r="V82" s="87">
        <v>11.159105859127664</v>
      </c>
      <c r="W82" s="87">
        <v>12.801288335079082</v>
      </c>
      <c r="X82" s="87">
        <v>7.0923404562911321</v>
      </c>
      <c r="Y82" s="87">
        <v>7.5926943972596312</v>
      </c>
      <c r="Z82" s="87">
        <v>33.641269607868246</v>
      </c>
      <c r="AA82" s="87"/>
      <c r="AB82" s="86">
        <v>78</v>
      </c>
      <c r="AC82" s="87">
        <v>6.2116136400908593</v>
      </c>
      <c r="AD82" s="87">
        <v>99.628439998817882</v>
      </c>
      <c r="AE82" s="87">
        <v>148.47146752309899</v>
      </c>
      <c r="AF82" s="87">
        <v>5.4048586420196525</v>
      </c>
      <c r="AG82" s="87">
        <v>112.12098067020524</v>
      </c>
      <c r="AH82" s="87">
        <v>33.680053991889032</v>
      </c>
      <c r="AI82" s="87">
        <v>149.71344336152492</v>
      </c>
      <c r="AJ82" s="87">
        <v>99.628439998817882</v>
      </c>
      <c r="AK82" s="87">
        <v>10.201963757232468</v>
      </c>
      <c r="AL82" s="87">
        <v>5.4048586420196525</v>
      </c>
      <c r="AM82" s="87">
        <v>3.3122978960267817</v>
      </c>
      <c r="AN82" s="87">
        <v>33.680053991889032</v>
      </c>
      <c r="AO82" s="87"/>
      <c r="AP82" s="86">
        <v>78</v>
      </c>
      <c r="AQ82" s="87">
        <v>6.8187500349629353</v>
      </c>
      <c r="AR82" s="87">
        <v>98.688811061156343</v>
      </c>
      <c r="AS82" s="87">
        <v>142.46765736789646</v>
      </c>
      <c r="AT82" s="87">
        <v>76.428342705581883</v>
      </c>
      <c r="AU82" s="87">
        <v>110.84359225987011</v>
      </c>
      <c r="AV82" s="87">
        <v>34.951047253033522</v>
      </c>
      <c r="AW82" s="87">
        <v>141.72889006941702</v>
      </c>
      <c r="AX82" s="87">
        <v>98.688811061156343</v>
      </c>
      <c r="AY82" s="87">
        <v>9.4544214098815917</v>
      </c>
      <c r="AZ82" s="87">
        <v>76.428342705581883</v>
      </c>
      <c r="BA82" s="87">
        <v>1.4515034007303937</v>
      </c>
      <c r="BB82" s="87">
        <v>34.951047253033522</v>
      </c>
      <c r="BC82" s="87"/>
      <c r="BD82" s="86">
        <v>78</v>
      </c>
      <c r="BE82" s="87">
        <v>5.8443809388878893</v>
      </c>
      <c r="BF82" s="87">
        <v>99.776573613034458</v>
      </c>
      <c r="BG82" s="87">
        <v>146.16554116314103</v>
      </c>
      <c r="BH82" s="87">
        <v>6.1819031178332162</v>
      </c>
      <c r="BI82" s="87">
        <v>113.32737267618558</v>
      </c>
      <c r="BJ82" s="87">
        <v>34.730629771024432</v>
      </c>
      <c r="BK82" s="87">
        <v>150.4079354123273</v>
      </c>
      <c r="BL82" s="87">
        <v>99.776573613034458</v>
      </c>
      <c r="BM82" s="87">
        <v>12.741996089072749</v>
      </c>
      <c r="BN82" s="87">
        <v>6.1819031178332162</v>
      </c>
      <c r="BO82" s="87">
        <v>13.881998595856913</v>
      </c>
      <c r="BP82" s="87">
        <v>34.730629771024432</v>
      </c>
      <c r="BQ82" s="87"/>
      <c r="BR82" s="87">
        <v>5.3239367263404631</v>
      </c>
      <c r="BS82" s="87">
        <v>99.092815185764152</v>
      </c>
      <c r="BT82" s="87">
        <v>149.40438669018943</v>
      </c>
      <c r="BU82" s="87">
        <v>1.1921898236198503</v>
      </c>
      <c r="BV82" s="87">
        <v>113.79124071620582</v>
      </c>
      <c r="BW82" s="87">
        <v>99.486428462140609</v>
      </c>
      <c r="BX82" s="87">
        <v>149.76122494794427</v>
      </c>
      <c r="BY82" s="87">
        <v>99.092815185764152</v>
      </c>
      <c r="BZ82" s="87">
        <v>12.530884024642205</v>
      </c>
      <c r="CA82" s="87">
        <v>1.1921898236198503</v>
      </c>
      <c r="CB82" s="87">
        <v>5.44906319967426</v>
      </c>
      <c r="CC82" s="87">
        <v>99.486428462140609</v>
      </c>
      <c r="CD82" s="87"/>
    </row>
    <row r="83" spans="1:82" x14ac:dyDescent="0.25">
      <c r="A83" s="86">
        <v>79</v>
      </c>
      <c r="B83" s="87">
        <v>6.6257283478730882</v>
      </c>
      <c r="C83" s="87">
        <v>99.615177216746972</v>
      </c>
      <c r="D83" s="87">
        <v>146.76977278043063</v>
      </c>
      <c r="E83" s="87">
        <v>5.8274564503161406</v>
      </c>
      <c r="F83" s="87">
        <v>115.95380386857141</v>
      </c>
      <c r="G83" s="87">
        <v>34.767392828683185</v>
      </c>
      <c r="H83" s="87">
        <v>155.46654658573144</v>
      </c>
      <c r="I83" s="87">
        <v>99.615177216746972</v>
      </c>
      <c r="J83" s="87">
        <v>10.325236132008424</v>
      </c>
      <c r="K83" s="87">
        <v>5.8274564503161406</v>
      </c>
      <c r="L83" s="87">
        <v>6.4934804427333104</v>
      </c>
      <c r="M83" s="87">
        <v>34.767392828683185</v>
      </c>
      <c r="N83" s="87"/>
      <c r="O83" s="87">
        <v>6.1615442468594779</v>
      </c>
      <c r="P83" s="87">
        <v>9.9808068979332667</v>
      </c>
      <c r="Q83" s="87">
        <v>141.5534720002054</v>
      </c>
      <c r="R83" s="87">
        <v>6.6810296025808862</v>
      </c>
      <c r="S83" s="87">
        <v>112.59120592809153</v>
      </c>
      <c r="T83" s="87">
        <v>33.375982174300653</v>
      </c>
      <c r="U83" s="87">
        <v>145.92242356898595</v>
      </c>
      <c r="V83" s="87">
        <v>9.9808068979332667</v>
      </c>
      <c r="W83" s="87">
        <v>15.822704248285383</v>
      </c>
      <c r="X83" s="87">
        <v>6.6810296025808862</v>
      </c>
      <c r="Y83" s="87">
        <v>8.0521307355921277</v>
      </c>
      <c r="Z83" s="87">
        <v>33.375982174300653</v>
      </c>
      <c r="AA83" s="87"/>
      <c r="AB83" s="86">
        <v>79</v>
      </c>
      <c r="AC83" s="87">
        <v>5.6277680417377098</v>
      </c>
      <c r="AD83" s="87">
        <v>100.13115904448726</v>
      </c>
      <c r="AE83" s="87">
        <v>148.28551909426776</v>
      </c>
      <c r="AF83" s="87">
        <v>5.70508640474086</v>
      </c>
      <c r="AG83" s="87">
        <v>112.81499402480712</v>
      </c>
      <c r="AH83" s="87">
        <v>32.833517801148233</v>
      </c>
      <c r="AI83" s="87">
        <v>147.22079348573166</v>
      </c>
      <c r="AJ83" s="87">
        <v>100.13115904448726</v>
      </c>
      <c r="AK83" s="87">
        <v>8.6705767678241283</v>
      </c>
      <c r="AL83" s="87">
        <v>5.70508640474086</v>
      </c>
      <c r="AM83" s="87">
        <v>9.4572792455638268</v>
      </c>
      <c r="AN83" s="87">
        <v>32.833517801148233</v>
      </c>
      <c r="AO83" s="87"/>
      <c r="AP83" s="86">
        <v>79</v>
      </c>
      <c r="AQ83" s="87">
        <v>5.9238154321732868</v>
      </c>
      <c r="AR83" s="87">
        <v>99.320266637625252</v>
      </c>
      <c r="AS83" s="87">
        <v>142.90137742887154</v>
      </c>
      <c r="AT83" s="87">
        <v>76.669827754086384</v>
      </c>
      <c r="AU83" s="87">
        <v>113.19670017561874</v>
      </c>
      <c r="AV83" s="87">
        <v>35.077000708105835</v>
      </c>
      <c r="AW83" s="87">
        <v>147.3348156471871</v>
      </c>
      <c r="AX83" s="87">
        <v>99.320266637625252</v>
      </c>
      <c r="AY83" s="87">
        <v>13.291472242529979</v>
      </c>
      <c r="AZ83" s="87">
        <v>76.669827754086384</v>
      </c>
      <c r="BA83" s="87">
        <v>0.55863251590212126</v>
      </c>
      <c r="BB83" s="87">
        <v>35.077000708105835</v>
      </c>
      <c r="BC83" s="87"/>
      <c r="BD83" s="86">
        <v>79</v>
      </c>
      <c r="BE83" s="87">
        <v>6.0986546165010038</v>
      </c>
      <c r="BF83" s="87">
        <v>99.32848214783499</v>
      </c>
      <c r="BG83" s="87">
        <v>148.56019148676694</v>
      </c>
      <c r="BH83" s="87">
        <v>5.5345852642135887</v>
      </c>
      <c r="BI83" s="87">
        <v>113.44982873275352</v>
      </c>
      <c r="BJ83" s="87">
        <v>33.754261039500797</v>
      </c>
      <c r="BK83" s="87">
        <v>149.60435334243823</v>
      </c>
      <c r="BL83" s="87">
        <v>99.32848214783499</v>
      </c>
      <c r="BM83" s="87">
        <v>14.842776574167548</v>
      </c>
      <c r="BN83" s="87">
        <v>5.5345852642135887</v>
      </c>
      <c r="BO83" s="87">
        <v>10.301429813838659</v>
      </c>
      <c r="BP83" s="87">
        <v>33.754261039500797</v>
      </c>
      <c r="BQ83" s="87"/>
      <c r="BR83" s="87">
        <v>5.6902241603600547</v>
      </c>
      <c r="BS83" s="87">
        <v>98.655138715922249</v>
      </c>
      <c r="BT83" s="87">
        <v>148.54359776537046</v>
      </c>
      <c r="BU83" s="87">
        <v>0.66646115016957963</v>
      </c>
      <c r="BV83" s="87">
        <v>114.23496361755895</v>
      </c>
      <c r="BW83" s="87">
        <v>99.777233162036424</v>
      </c>
      <c r="BX83" s="87">
        <v>151.04039167942889</v>
      </c>
      <c r="BY83" s="87">
        <v>98.655138715922249</v>
      </c>
      <c r="BZ83" s="87">
        <v>11.331207122247433</v>
      </c>
      <c r="CA83" s="87">
        <v>0.66646115016957963</v>
      </c>
      <c r="CB83" s="87">
        <v>14.451439215107925</v>
      </c>
      <c r="CC83" s="87">
        <v>99.777233162036424</v>
      </c>
      <c r="CD83" s="87"/>
    </row>
    <row r="84" spans="1:82" x14ac:dyDescent="0.25">
      <c r="A84" s="86">
        <v>80</v>
      </c>
      <c r="B84" s="87">
        <v>5.7832644312200934</v>
      </c>
      <c r="C84" s="87">
        <v>99.779497191418386</v>
      </c>
      <c r="D84" s="87">
        <v>147.39381580868499</v>
      </c>
      <c r="E84" s="87">
        <v>5.5891761483044426</v>
      </c>
      <c r="F84" s="87">
        <v>112.70479393802627</v>
      </c>
      <c r="G84" s="87">
        <v>34.314110237361611</v>
      </c>
      <c r="H84" s="87">
        <v>149.55328659668561</v>
      </c>
      <c r="I84" s="87">
        <v>99.779497191418386</v>
      </c>
      <c r="J84" s="87">
        <v>11.242180657881327</v>
      </c>
      <c r="K84" s="87">
        <v>5.5891761483044426</v>
      </c>
      <c r="L84" s="87">
        <v>10.341856997634096</v>
      </c>
      <c r="M84" s="87">
        <v>34.314110237361611</v>
      </c>
      <c r="N84" s="87"/>
      <c r="O84" s="87">
        <v>5.7248263569617794</v>
      </c>
      <c r="P84" s="87">
        <v>10.844958407916927</v>
      </c>
      <c r="Q84" s="87">
        <v>143.05862217561997</v>
      </c>
      <c r="R84" s="87">
        <v>3.5206204768267653</v>
      </c>
      <c r="S84" s="87">
        <v>115.82149402066082</v>
      </c>
      <c r="T84" s="87">
        <v>34.439702056953585</v>
      </c>
      <c r="U84" s="87">
        <v>143.57306502838171</v>
      </c>
      <c r="V84" s="87">
        <v>10.844958407916927</v>
      </c>
      <c r="W84" s="87">
        <v>13.183928420703539</v>
      </c>
      <c r="X84" s="87">
        <v>3.5206204768267653</v>
      </c>
      <c r="Y84" s="87">
        <v>10.920194613631518</v>
      </c>
      <c r="Z84" s="87">
        <v>34.439702056953585</v>
      </c>
      <c r="AA84" s="87"/>
      <c r="AB84" s="86">
        <v>80</v>
      </c>
      <c r="AC84" s="87">
        <v>5.9780187770915738</v>
      </c>
      <c r="AD84" s="87">
        <v>100.09102410134949</v>
      </c>
      <c r="AE84" s="87">
        <v>147.19890545957932</v>
      </c>
      <c r="AF84" s="87">
        <v>6.9000549639261539</v>
      </c>
      <c r="AG84" s="87">
        <v>113.02077561047302</v>
      </c>
      <c r="AH84" s="87">
        <v>32.564791297680493</v>
      </c>
      <c r="AI84" s="87">
        <v>149.78030246443382</v>
      </c>
      <c r="AJ84" s="87">
        <v>100.09102410134949</v>
      </c>
      <c r="AK84" s="87">
        <v>12.150361492361538</v>
      </c>
      <c r="AL84" s="87">
        <v>6.9000549639261539</v>
      </c>
      <c r="AM84" s="87">
        <v>10.622224111178941</v>
      </c>
      <c r="AN84" s="87">
        <v>32.564791297680493</v>
      </c>
      <c r="AO84" s="87"/>
      <c r="AP84" s="86">
        <v>80</v>
      </c>
      <c r="AQ84" s="87">
        <v>6.0920008139218629</v>
      </c>
      <c r="AR84" s="87">
        <v>99.229399008093978</v>
      </c>
      <c r="AS84" s="87">
        <v>143.63688012357682</v>
      </c>
      <c r="AT84" s="87">
        <v>78.827763564971889</v>
      </c>
      <c r="AU84" s="87">
        <v>111.40621819236995</v>
      </c>
      <c r="AV84" s="87">
        <v>34.204360674638934</v>
      </c>
      <c r="AW84" s="87">
        <v>140.49694993591822</v>
      </c>
      <c r="AX84" s="87">
        <v>99.229399008093978</v>
      </c>
      <c r="AY84" s="87">
        <v>9.8874867207871091</v>
      </c>
      <c r="AZ84" s="87">
        <v>78.827763564971889</v>
      </c>
      <c r="BA84" s="87">
        <v>1.2901875678290402</v>
      </c>
      <c r="BB84" s="87">
        <v>34.204360674638934</v>
      </c>
      <c r="BC84" s="87"/>
      <c r="BD84" s="86">
        <v>80</v>
      </c>
      <c r="BE84" s="87">
        <v>5.9385624213429118</v>
      </c>
      <c r="BF84" s="87">
        <v>99.244764247417777</v>
      </c>
      <c r="BG84" s="87">
        <v>149.44892964156796</v>
      </c>
      <c r="BH84" s="87">
        <v>6.1341026125749893</v>
      </c>
      <c r="BI84" s="87">
        <v>114.0025463846049</v>
      </c>
      <c r="BJ84" s="87">
        <v>33.806990539137495</v>
      </c>
      <c r="BK84" s="87">
        <v>153.08593456605993</v>
      </c>
      <c r="BL84" s="87">
        <v>99.244764247417777</v>
      </c>
      <c r="BM84" s="87">
        <v>11.500928947484365</v>
      </c>
      <c r="BN84" s="87">
        <v>6.1341026125749893</v>
      </c>
      <c r="BO84" s="87">
        <v>13.088631569899613</v>
      </c>
      <c r="BP84" s="87">
        <v>33.806990539137495</v>
      </c>
      <c r="BQ84" s="87"/>
      <c r="BR84" s="87">
        <v>6.1144082802550024</v>
      </c>
      <c r="BS84" s="87">
        <v>99.069651568803181</v>
      </c>
      <c r="BT84" s="87">
        <v>148.32514587974904</v>
      </c>
      <c r="BU84" s="87">
        <v>0.47829890660161756</v>
      </c>
      <c r="BV84" s="87">
        <v>114.96311527200685</v>
      </c>
      <c r="BW84" s="87">
        <v>99.331150597812496</v>
      </c>
      <c r="BX84" s="87">
        <v>147.43276944020309</v>
      </c>
      <c r="BY84" s="87">
        <v>99.069651568803181</v>
      </c>
      <c r="BZ84" s="87">
        <v>11.824015726323422</v>
      </c>
      <c r="CA84" s="87">
        <v>0.47829890660161756</v>
      </c>
      <c r="CB84" s="87">
        <v>10.761120020344585</v>
      </c>
      <c r="CC84" s="87">
        <v>99.331150597812496</v>
      </c>
      <c r="CD84" s="87"/>
    </row>
    <row r="85" spans="1:82" x14ac:dyDescent="0.25">
      <c r="A85" s="86">
        <v>81</v>
      </c>
      <c r="B85" s="87">
        <v>5.8710194050700393</v>
      </c>
      <c r="C85" s="87">
        <v>100.00912226925716</v>
      </c>
      <c r="D85" s="87">
        <v>148.62244677141391</v>
      </c>
      <c r="E85" s="87">
        <v>4.6306630856814008</v>
      </c>
      <c r="F85" s="87">
        <v>114.56885163992779</v>
      </c>
      <c r="G85" s="87">
        <v>34.319671729184741</v>
      </c>
      <c r="H85" s="87">
        <v>147.67405454714392</v>
      </c>
      <c r="I85" s="87">
        <v>100.00912226925716</v>
      </c>
      <c r="J85" s="87">
        <v>13.879456044965716</v>
      </c>
      <c r="K85" s="87">
        <v>4.6306630856814008</v>
      </c>
      <c r="L85" s="87">
        <v>11.446184394507807</v>
      </c>
      <c r="M85" s="87">
        <v>34.319671729184741</v>
      </c>
      <c r="N85" s="87"/>
      <c r="O85" s="87">
        <v>5.5288692315267012</v>
      </c>
      <c r="P85" s="87">
        <v>9.6243289234316656</v>
      </c>
      <c r="Q85" s="87">
        <v>141.84336278834377</v>
      </c>
      <c r="R85" s="87">
        <v>5.1689250090586647</v>
      </c>
      <c r="S85" s="87">
        <v>112.65689839869984</v>
      </c>
      <c r="T85" s="87">
        <v>34.313425522022825</v>
      </c>
      <c r="U85" s="87">
        <v>144.18903326825341</v>
      </c>
      <c r="V85" s="87">
        <v>9.6243289234316656</v>
      </c>
      <c r="W85" s="87">
        <v>10.50030963954141</v>
      </c>
      <c r="X85" s="87">
        <v>5.1689250090586647</v>
      </c>
      <c r="Y85" s="87">
        <v>10.04165046923344</v>
      </c>
      <c r="Z85" s="87">
        <v>34.313425522022825</v>
      </c>
      <c r="AA85" s="87"/>
      <c r="AB85" s="86">
        <v>81</v>
      </c>
      <c r="AC85" s="87">
        <v>5.7401950522053511</v>
      </c>
      <c r="AD85" s="87">
        <v>99.916446346792355</v>
      </c>
      <c r="AE85" s="87">
        <v>147.62926881978765</v>
      </c>
      <c r="AF85" s="87">
        <v>6.0354897840110251</v>
      </c>
      <c r="AG85" s="87">
        <v>112.66033290800061</v>
      </c>
      <c r="AH85" s="87">
        <v>33.524020306028625</v>
      </c>
      <c r="AI85" s="87">
        <v>149.17079422923257</v>
      </c>
      <c r="AJ85" s="87">
        <v>99.916446346792355</v>
      </c>
      <c r="AK85" s="87">
        <v>12.064743656462763</v>
      </c>
      <c r="AL85" s="87">
        <v>6.0354897840110251</v>
      </c>
      <c r="AM85" s="87">
        <v>10.14040138742182</v>
      </c>
      <c r="AN85" s="87">
        <v>33.524020306028625</v>
      </c>
      <c r="AO85" s="87"/>
      <c r="AP85" s="86">
        <v>81</v>
      </c>
      <c r="AQ85" s="87">
        <v>5.4421636584951925</v>
      </c>
      <c r="AR85" s="87">
        <v>99.761135503577407</v>
      </c>
      <c r="AS85" s="87">
        <v>141.62509897028343</v>
      </c>
      <c r="AT85" s="87">
        <v>76.667165156594706</v>
      </c>
      <c r="AU85" s="87">
        <v>114.47794093618114</v>
      </c>
      <c r="AV85" s="87">
        <v>32.751346194681318</v>
      </c>
      <c r="AW85" s="87">
        <v>144.0927020493196</v>
      </c>
      <c r="AX85" s="87">
        <v>99.761135503577407</v>
      </c>
      <c r="AY85" s="87">
        <v>13.254118789127299</v>
      </c>
      <c r="AZ85" s="87">
        <v>76.667165156594706</v>
      </c>
      <c r="BA85" s="87">
        <v>1.9768166389396817</v>
      </c>
      <c r="BB85" s="87">
        <v>32.751346194681318</v>
      </c>
      <c r="BC85" s="87"/>
      <c r="BD85" s="86">
        <v>81</v>
      </c>
      <c r="BE85" s="87">
        <v>5.9461029107112289</v>
      </c>
      <c r="BF85" s="87">
        <v>100.05703355933586</v>
      </c>
      <c r="BG85" s="87">
        <v>147.05596415849874</v>
      </c>
      <c r="BH85" s="87">
        <v>4.575553170555164</v>
      </c>
      <c r="BI85" s="87">
        <v>115.40127056833869</v>
      </c>
      <c r="BJ85" s="87">
        <v>33.31188574064052</v>
      </c>
      <c r="BK85" s="87">
        <v>146.98101951801038</v>
      </c>
      <c r="BL85" s="87">
        <v>100.05703355933586</v>
      </c>
      <c r="BM85" s="87">
        <v>12.361918512600889</v>
      </c>
      <c r="BN85" s="87">
        <v>4.575553170555164</v>
      </c>
      <c r="BO85" s="87">
        <v>10.281742029833362</v>
      </c>
      <c r="BP85" s="87">
        <v>33.31188574064052</v>
      </c>
      <c r="BQ85" s="87"/>
      <c r="BR85" s="87">
        <v>6.1408167986825486</v>
      </c>
      <c r="BS85" s="87">
        <v>99.249219476928516</v>
      </c>
      <c r="BT85" s="87">
        <v>149.43881815467594</v>
      </c>
      <c r="BU85" s="87">
        <v>0.58757392277599485</v>
      </c>
      <c r="BV85" s="87">
        <v>112.34475738603422</v>
      </c>
      <c r="BW85" s="87">
        <v>99.57788090103405</v>
      </c>
      <c r="BX85" s="87">
        <v>147.73854083080127</v>
      </c>
      <c r="BY85" s="87">
        <v>99.249219476928516</v>
      </c>
      <c r="BZ85" s="87">
        <v>12.90077353044266</v>
      </c>
      <c r="CA85" s="87">
        <v>0.58757392277599485</v>
      </c>
      <c r="CB85" s="87">
        <v>4.3089480165949805</v>
      </c>
      <c r="CC85" s="87">
        <v>99.57788090103405</v>
      </c>
      <c r="CD85" s="87"/>
    </row>
    <row r="86" spans="1:82" x14ac:dyDescent="0.25">
      <c r="A86" s="86">
        <v>82</v>
      </c>
      <c r="B86" s="87">
        <v>6.7907562348413384</v>
      </c>
      <c r="C86" s="87">
        <v>100.55799367436215</v>
      </c>
      <c r="D86" s="87">
        <v>149.10557293220404</v>
      </c>
      <c r="E86" s="87">
        <v>6.9773904006263878</v>
      </c>
      <c r="F86" s="87">
        <v>115.23820394469659</v>
      </c>
      <c r="G86" s="87">
        <v>35.461552116440693</v>
      </c>
      <c r="H86" s="87">
        <v>148.62842363601155</v>
      </c>
      <c r="I86" s="87">
        <v>100.55799367436215</v>
      </c>
      <c r="J86" s="87">
        <v>10.575091599870035</v>
      </c>
      <c r="K86" s="87">
        <v>6.9773904006263878</v>
      </c>
      <c r="L86" s="87">
        <v>13.633385940808564</v>
      </c>
      <c r="M86" s="87">
        <v>35.461552116440693</v>
      </c>
      <c r="N86" s="87"/>
      <c r="O86" s="87">
        <v>5.8500884399402082</v>
      </c>
      <c r="P86" s="87">
        <v>10.512510719684265</v>
      </c>
      <c r="Q86" s="87">
        <v>143.08748694865179</v>
      </c>
      <c r="R86" s="87">
        <v>6.3944369127543474</v>
      </c>
      <c r="S86" s="87">
        <v>112.31923130099379</v>
      </c>
      <c r="T86" s="87">
        <v>35.036222149354735</v>
      </c>
      <c r="U86" s="87">
        <v>143.0849729455889</v>
      </c>
      <c r="V86" s="87">
        <v>10.512510719684265</v>
      </c>
      <c r="W86" s="87">
        <v>3.8501728862732216</v>
      </c>
      <c r="X86" s="87">
        <v>6.3944369127543474</v>
      </c>
      <c r="Y86" s="87">
        <v>11.745293092580743</v>
      </c>
      <c r="Z86" s="87">
        <v>35.036222149354735</v>
      </c>
      <c r="AA86" s="87"/>
      <c r="AB86" s="86">
        <v>82</v>
      </c>
      <c r="AC86" s="87">
        <v>6.1953325359974301</v>
      </c>
      <c r="AD86" s="87">
        <v>99.477152095273993</v>
      </c>
      <c r="AE86" s="87">
        <v>146.03843533788867</v>
      </c>
      <c r="AF86" s="87">
        <v>5.4507391414666166</v>
      </c>
      <c r="AG86" s="87">
        <v>113.93338321272596</v>
      </c>
      <c r="AH86" s="87">
        <v>33.058912485702557</v>
      </c>
      <c r="AI86" s="87">
        <v>150.72671465904946</v>
      </c>
      <c r="AJ86" s="87">
        <v>99.477152095273993</v>
      </c>
      <c r="AK86" s="87">
        <v>11.10778557231535</v>
      </c>
      <c r="AL86" s="87">
        <v>5.4507391414666166</v>
      </c>
      <c r="AM86" s="87">
        <v>14.074954722032349</v>
      </c>
      <c r="AN86" s="87">
        <v>33.058912485702557</v>
      </c>
      <c r="AO86" s="87"/>
      <c r="AP86" s="86">
        <v>82</v>
      </c>
      <c r="AQ86" s="87">
        <v>6.2631329500890249</v>
      </c>
      <c r="AR86" s="87">
        <v>100.01813274481809</v>
      </c>
      <c r="AS86" s="87">
        <v>140.79324099756963</v>
      </c>
      <c r="AT86" s="87">
        <v>75.602741056369823</v>
      </c>
      <c r="AU86" s="87">
        <v>115.43061936849686</v>
      </c>
      <c r="AV86" s="87">
        <v>34.361735601301397</v>
      </c>
      <c r="AW86" s="87">
        <v>146.88895770567015</v>
      </c>
      <c r="AX86" s="87">
        <v>100.01813274481809</v>
      </c>
      <c r="AY86" s="87">
        <v>8.6941658260743448</v>
      </c>
      <c r="AZ86" s="87">
        <v>75.602741056369823</v>
      </c>
      <c r="BA86" s="87">
        <v>3.1717055438491553</v>
      </c>
      <c r="BB86" s="87">
        <v>34.361735601301397</v>
      </c>
      <c r="BC86" s="87"/>
      <c r="BD86" s="86">
        <v>82</v>
      </c>
      <c r="BE86" s="87">
        <v>6.3249274804795652</v>
      </c>
      <c r="BF86" s="87">
        <v>99.801455418048477</v>
      </c>
      <c r="BG86" s="87">
        <v>149.50845823929262</v>
      </c>
      <c r="BH86" s="87">
        <v>6.2467942974485844</v>
      </c>
      <c r="BI86" s="87">
        <v>112.81785189402753</v>
      </c>
      <c r="BJ86" s="87">
        <v>33.755804530010941</v>
      </c>
      <c r="BK86" s="87">
        <v>151.65479879076841</v>
      </c>
      <c r="BL86" s="87">
        <v>99.801455418048477</v>
      </c>
      <c r="BM86" s="87">
        <v>15.68056602165629</v>
      </c>
      <c r="BN86" s="87">
        <v>6.2467942974485844</v>
      </c>
      <c r="BO86" s="87">
        <v>7.6558830105669786</v>
      </c>
      <c r="BP86" s="87">
        <v>33.755804530010941</v>
      </c>
      <c r="BQ86" s="87"/>
      <c r="BR86" s="87">
        <v>5.6436558049465058</v>
      </c>
      <c r="BS86" s="87">
        <v>100.03631403377553</v>
      </c>
      <c r="BT86" s="87">
        <v>148.70893704061561</v>
      </c>
      <c r="BU86" s="87">
        <v>1.6666978438993802</v>
      </c>
      <c r="BV86" s="87">
        <v>115.38119888404715</v>
      </c>
      <c r="BW86" s="87">
        <v>100.07785157520948</v>
      </c>
      <c r="BX86" s="87">
        <v>148.07121491688466</v>
      </c>
      <c r="BY86" s="87">
        <v>100.03631403377553</v>
      </c>
      <c r="BZ86" s="87">
        <v>11.252880090245963</v>
      </c>
      <c r="CA86" s="87">
        <v>1.6666978438993802</v>
      </c>
      <c r="CB86" s="87">
        <v>13.354565383203532</v>
      </c>
      <c r="CC86" s="87">
        <v>100.07785157520948</v>
      </c>
      <c r="CD86" s="87"/>
    </row>
    <row r="87" spans="1:82" x14ac:dyDescent="0.25">
      <c r="A87" s="86">
        <v>83</v>
      </c>
      <c r="B87" s="87">
        <v>6.4768915133842384</v>
      </c>
      <c r="C87" s="87">
        <v>99.081942494796195</v>
      </c>
      <c r="D87" s="87">
        <v>149.11192459077841</v>
      </c>
      <c r="E87" s="87">
        <v>5.1925027537060879</v>
      </c>
      <c r="F87" s="87">
        <v>112.34846044521203</v>
      </c>
      <c r="G87" s="87">
        <v>33.158503723919999</v>
      </c>
      <c r="H87" s="87">
        <v>147.24597963612112</v>
      </c>
      <c r="I87" s="87">
        <v>99.081942494796195</v>
      </c>
      <c r="J87" s="87">
        <v>12.326383644059382</v>
      </c>
      <c r="K87" s="87">
        <v>5.1925027537060879</v>
      </c>
      <c r="L87" s="87">
        <v>3.3636166449786815</v>
      </c>
      <c r="M87" s="87">
        <v>33.158503723919999</v>
      </c>
      <c r="N87" s="87"/>
      <c r="O87" s="87">
        <v>5.395503377517481</v>
      </c>
      <c r="P87" s="87">
        <v>13.470222348590323</v>
      </c>
      <c r="Q87" s="87">
        <v>144.77122819879756</v>
      </c>
      <c r="R87" s="87">
        <v>6.0992867675437514</v>
      </c>
      <c r="S87" s="87">
        <v>111.79948540495919</v>
      </c>
      <c r="T87" s="87">
        <v>33.319261428671787</v>
      </c>
      <c r="U87" s="87">
        <v>138.68760767947055</v>
      </c>
      <c r="V87" s="87">
        <v>13.470222348590323</v>
      </c>
      <c r="W87" s="87">
        <v>13.914251348903232</v>
      </c>
      <c r="X87" s="87">
        <v>6.0992867675437514</v>
      </c>
      <c r="Y87" s="87">
        <v>13.951901627544636</v>
      </c>
      <c r="Z87" s="87">
        <v>33.319261428671787</v>
      </c>
      <c r="AA87" s="87"/>
      <c r="AB87" s="86">
        <v>83</v>
      </c>
      <c r="AC87" s="87">
        <v>6.1262549664266235</v>
      </c>
      <c r="AD87" s="87">
        <v>100.36489589662578</v>
      </c>
      <c r="AE87" s="87">
        <v>147.41250260204893</v>
      </c>
      <c r="AF87" s="87">
        <v>4.5549902492072558</v>
      </c>
      <c r="AG87" s="87">
        <v>115.37565124139979</v>
      </c>
      <c r="AH87" s="87">
        <v>34.000310338335304</v>
      </c>
      <c r="AI87" s="87">
        <v>148.5314500293843</v>
      </c>
      <c r="AJ87" s="87">
        <v>100.36489589662578</v>
      </c>
      <c r="AK87" s="87">
        <v>11.436284288274168</v>
      </c>
      <c r="AL87" s="87">
        <v>4.5549902492072558</v>
      </c>
      <c r="AM87" s="87">
        <v>10.13038694740399</v>
      </c>
      <c r="AN87" s="87">
        <v>34.000310338335304</v>
      </c>
      <c r="AO87" s="87"/>
      <c r="AP87" s="86">
        <v>83</v>
      </c>
      <c r="AQ87" s="87">
        <v>6.3593819172678812</v>
      </c>
      <c r="AR87" s="87">
        <v>97.97734775649198</v>
      </c>
      <c r="AS87" s="87">
        <v>143.74963544453036</v>
      </c>
      <c r="AT87" s="87">
        <v>74.764236704013882</v>
      </c>
      <c r="AU87" s="87">
        <v>115.33757106183116</v>
      </c>
      <c r="AV87" s="87">
        <v>34.805868307820553</v>
      </c>
      <c r="AW87" s="87">
        <v>144.36340186994528</v>
      </c>
      <c r="AX87" s="87">
        <v>97.97734775649198</v>
      </c>
      <c r="AY87" s="87">
        <v>11.431019891415366</v>
      </c>
      <c r="AZ87" s="87">
        <v>74.764236704013882</v>
      </c>
      <c r="BA87" s="87">
        <v>3.8568731176550521</v>
      </c>
      <c r="BB87" s="87">
        <v>34.805868307820553</v>
      </c>
      <c r="BC87" s="87"/>
      <c r="BD87" s="86">
        <v>83</v>
      </c>
      <c r="BE87" s="87">
        <v>6.6713919609364138</v>
      </c>
      <c r="BF87" s="87">
        <v>99.748667275273434</v>
      </c>
      <c r="BG87" s="87">
        <v>149.34879841851625</v>
      </c>
      <c r="BH87" s="87">
        <v>5.4494519566940571</v>
      </c>
      <c r="BI87" s="87">
        <v>116.28681139002549</v>
      </c>
      <c r="BJ87" s="87">
        <v>33.46541350004599</v>
      </c>
      <c r="BK87" s="87">
        <v>148.17112262709438</v>
      </c>
      <c r="BL87" s="87">
        <v>99.748667275273434</v>
      </c>
      <c r="BM87" s="87">
        <v>12.585741517097233</v>
      </c>
      <c r="BN87" s="87">
        <v>5.4494519566940571</v>
      </c>
      <c r="BO87" s="87">
        <v>12.554969634766374</v>
      </c>
      <c r="BP87" s="87">
        <v>33.46541350004599</v>
      </c>
      <c r="BQ87" s="87"/>
      <c r="BR87" s="87">
        <v>6.5122965860921314</v>
      </c>
      <c r="BS87" s="87">
        <v>99.440122412163845</v>
      </c>
      <c r="BT87" s="87">
        <v>146.74489730153343</v>
      </c>
      <c r="BU87" s="87">
        <v>1.3065287588044687</v>
      </c>
      <c r="BV87" s="87">
        <v>112.4922522033544</v>
      </c>
      <c r="BW87" s="87">
        <v>99.57347012973743</v>
      </c>
      <c r="BX87" s="87">
        <v>149.50831323764046</v>
      </c>
      <c r="BY87" s="87">
        <v>99.440122412163845</v>
      </c>
      <c r="BZ87" s="87">
        <v>10.805043703628268</v>
      </c>
      <c r="CA87" s="87">
        <v>1.3065287588044687</v>
      </c>
      <c r="CB87" s="87">
        <v>6.2485263317775113</v>
      </c>
      <c r="CC87" s="87">
        <v>99.57347012973743</v>
      </c>
      <c r="CD87" s="87"/>
    </row>
    <row r="88" spans="1:82" x14ac:dyDescent="0.25">
      <c r="A88" s="86">
        <v>84</v>
      </c>
      <c r="B88" s="87">
        <v>5.403425447612622</v>
      </c>
      <c r="C88" s="87">
        <v>100.09724012414939</v>
      </c>
      <c r="D88" s="87">
        <v>146.62219155926039</v>
      </c>
      <c r="E88" s="87">
        <v>6.3582758751426933</v>
      </c>
      <c r="F88" s="87">
        <v>113.79364482124834</v>
      </c>
      <c r="G88" s="87">
        <v>32.900652042009824</v>
      </c>
      <c r="H88" s="87">
        <v>147.65368447939653</v>
      </c>
      <c r="I88" s="87">
        <v>100.09724012414939</v>
      </c>
      <c r="J88" s="87">
        <v>10.3439873734944</v>
      </c>
      <c r="K88" s="87">
        <v>6.3582758751426933</v>
      </c>
      <c r="L88" s="87">
        <v>4.8389412737649904</v>
      </c>
      <c r="M88" s="87">
        <v>32.900652042009824</v>
      </c>
      <c r="N88" s="87"/>
      <c r="O88" s="87">
        <v>5.7420465199455091</v>
      </c>
      <c r="P88" s="87">
        <v>9.9949155489558343</v>
      </c>
      <c r="Q88" s="87">
        <v>139.6500802002557</v>
      </c>
      <c r="R88" s="87">
        <v>5.2241334261355972</v>
      </c>
      <c r="S88" s="87">
        <v>108.35839359916393</v>
      </c>
      <c r="T88" s="87">
        <v>33.132083338901381</v>
      </c>
      <c r="U88" s="87">
        <v>141.30081251229964</v>
      </c>
      <c r="V88" s="87">
        <v>9.9949155489558343</v>
      </c>
      <c r="W88" s="87">
        <v>13.759343738719558</v>
      </c>
      <c r="X88" s="87">
        <v>5.2241334261355972</v>
      </c>
      <c r="Y88" s="87">
        <v>13.301152997423896</v>
      </c>
      <c r="Z88" s="87">
        <v>33.132083338901381</v>
      </c>
      <c r="AA88" s="87"/>
      <c r="AB88" s="86">
        <v>84</v>
      </c>
      <c r="AC88" s="87">
        <v>6.6494143882140868</v>
      </c>
      <c r="AD88" s="87">
        <v>99.535864269313734</v>
      </c>
      <c r="AE88" s="87">
        <v>147.9398841757627</v>
      </c>
      <c r="AF88" s="87">
        <v>5.586981823440393</v>
      </c>
      <c r="AG88" s="87">
        <v>113.2500305874394</v>
      </c>
      <c r="AH88" s="87">
        <v>35.365362374503555</v>
      </c>
      <c r="AI88" s="87">
        <v>151.02693052978182</v>
      </c>
      <c r="AJ88" s="87">
        <v>99.535864269313734</v>
      </c>
      <c r="AK88" s="87">
        <v>12.1723059259545</v>
      </c>
      <c r="AL88" s="87">
        <v>5.586981823440393</v>
      </c>
      <c r="AM88" s="87">
        <v>5.0602218052464938</v>
      </c>
      <c r="AN88" s="87">
        <v>35.365362374503555</v>
      </c>
      <c r="AO88" s="87"/>
      <c r="AP88" s="86">
        <v>84</v>
      </c>
      <c r="AQ88" s="87">
        <v>5.8827309623084689</v>
      </c>
      <c r="AR88" s="87">
        <v>99.6620335984489</v>
      </c>
      <c r="AS88" s="87">
        <v>145.8508133175153</v>
      </c>
      <c r="AT88" s="87">
        <v>78.149197143713366</v>
      </c>
      <c r="AU88" s="87">
        <v>113.81098328903136</v>
      </c>
      <c r="AV88" s="87">
        <v>33.798268756814039</v>
      </c>
      <c r="AW88" s="87">
        <v>140.09588161517314</v>
      </c>
      <c r="AX88" s="87">
        <v>99.6620335984489</v>
      </c>
      <c r="AY88" s="87">
        <v>7.7900272076905619</v>
      </c>
      <c r="AZ88" s="87">
        <v>78.149197143713366</v>
      </c>
      <c r="BA88" s="87">
        <v>3.4839733462808486</v>
      </c>
      <c r="BB88" s="87">
        <v>33.798268756814039</v>
      </c>
      <c r="BC88" s="87"/>
      <c r="BD88" s="86">
        <v>84</v>
      </c>
      <c r="BE88" s="87">
        <v>5.9251825371796931</v>
      </c>
      <c r="BF88" s="87">
        <v>99.167277509989034</v>
      </c>
      <c r="BG88" s="87">
        <v>148.38878709514222</v>
      </c>
      <c r="BH88" s="87">
        <v>5.4674609058001522</v>
      </c>
      <c r="BI88" s="87">
        <v>113.87128988578205</v>
      </c>
      <c r="BJ88" s="87">
        <v>34.262373572542479</v>
      </c>
      <c r="BK88" s="87">
        <v>153.30807422281217</v>
      </c>
      <c r="BL88" s="87">
        <v>99.167277509989034</v>
      </c>
      <c r="BM88" s="87">
        <v>8.7581174977385956</v>
      </c>
      <c r="BN88" s="87">
        <v>5.4674609058001522</v>
      </c>
      <c r="BO88" s="87">
        <v>3.2565263936528783</v>
      </c>
      <c r="BP88" s="87">
        <v>34.262373572542479</v>
      </c>
      <c r="BQ88" s="87"/>
      <c r="BR88" s="87">
        <v>6.330599273908164</v>
      </c>
      <c r="BS88" s="87">
        <v>99.42688919733763</v>
      </c>
      <c r="BT88" s="87">
        <v>146.21003371225288</v>
      </c>
      <c r="BU88" s="87">
        <v>1.6141337610763997</v>
      </c>
      <c r="BV88" s="87">
        <v>113.82462508874872</v>
      </c>
      <c r="BW88" s="87">
        <v>99.670748159616664</v>
      </c>
      <c r="BX88" s="87">
        <v>150.23764474807672</v>
      </c>
      <c r="BY88" s="87">
        <v>99.42688919733763</v>
      </c>
      <c r="BZ88" s="87">
        <v>11.745524488731618</v>
      </c>
      <c r="CA88" s="87">
        <v>1.6141337610763997</v>
      </c>
      <c r="CB88" s="87">
        <v>7.0090226722829154</v>
      </c>
      <c r="CC88" s="87">
        <v>99.670748159616664</v>
      </c>
      <c r="CD88" s="87"/>
    </row>
    <row r="89" spans="1:82" x14ac:dyDescent="0.25">
      <c r="A89" s="86">
        <v>85</v>
      </c>
      <c r="B89" s="87">
        <v>6.742285776091169</v>
      </c>
      <c r="C89" s="87">
        <v>97.971716072972839</v>
      </c>
      <c r="D89" s="87">
        <v>151.25689582680531</v>
      </c>
      <c r="E89" s="87">
        <v>7.3580951845449292</v>
      </c>
      <c r="F89" s="87">
        <v>113.28173972823484</v>
      </c>
      <c r="G89" s="87">
        <v>34.820574851536989</v>
      </c>
      <c r="H89" s="87">
        <v>149.04493197668506</v>
      </c>
      <c r="I89" s="87">
        <v>97.971716072972839</v>
      </c>
      <c r="J89" s="87">
        <v>11.710128258130887</v>
      </c>
      <c r="K89" s="87">
        <v>7.3580951845449292</v>
      </c>
      <c r="L89" s="87">
        <v>10.14686111625541</v>
      </c>
      <c r="M89" s="87">
        <v>34.820574851536989</v>
      </c>
      <c r="N89" s="87"/>
      <c r="O89" s="87">
        <v>5.4269435922763058</v>
      </c>
      <c r="P89" s="87">
        <v>12.353469357768812</v>
      </c>
      <c r="Q89" s="87">
        <v>142.86855202840351</v>
      </c>
      <c r="R89" s="87">
        <v>5.8279468646670569</v>
      </c>
      <c r="S89" s="87">
        <v>113.15023209875916</v>
      </c>
      <c r="T89" s="87">
        <v>32.487187538956242</v>
      </c>
      <c r="U89" s="87">
        <v>139.21658023548278</v>
      </c>
      <c r="V89" s="87">
        <v>12.353469357768812</v>
      </c>
      <c r="W89" s="87">
        <v>11.441508582721115</v>
      </c>
      <c r="X89" s="87">
        <v>5.8279468646670569</v>
      </c>
      <c r="Y89" s="87">
        <v>14.206210663534929</v>
      </c>
      <c r="Z89" s="87">
        <v>32.487187538956242</v>
      </c>
      <c r="AA89" s="87"/>
      <c r="AB89" s="86">
        <v>85</v>
      </c>
      <c r="AC89" s="87">
        <v>6.8815285895723655</v>
      </c>
      <c r="AD89" s="87">
        <v>99.843496802495736</v>
      </c>
      <c r="AE89" s="87">
        <v>146.94918759757547</v>
      </c>
      <c r="AF89" s="87">
        <v>6.2334126681145143</v>
      </c>
      <c r="AG89" s="87">
        <v>113.41280494548327</v>
      </c>
      <c r="AH89" s="87">
        <v>33.596804418932884</v>
      </c>
      <c r="AI89" s="87">
        <v>148.052862301283</v>
      </c>
      <c r="AJ89" s="87">
        <v>99.843496802495736</v>
      </c>
      <c r="AK89" s="87">
        <v>15.23107523729394</v>
      </c>
      <c r="AL89" s="87">
        <v>6.2334126681145143</v>
      </c>
      <c r="AM89" s="87">
        <v>8.5201523753947352</v>
      </c>
      <c r="AN89" s="87">
        <v>33.596804418932884</v>
      </c>
      <c r="AO89" s="87"/>
      <c r="AP89" s="86">
        <v>85</v>
      </c>
      <c r="AQ89" s="87">
        <v>5.9979782731962068</v>
      </c>
      <c r="AR89" s="87">
        <v>99.695993088651534</v>
      </c>
      <c r="AS89" s="87">
        <v>145.21281384614639</v>
      </c>
      <c r="AT89" s="87">
        <v>77.138416532752132</v>
      </c>
      <c r="AU89" s="87">
        <v>113.15726920538991</v>
      </c>
      <c r="AV89" s="87">
        <v>34.116024258576019</v>
      </c>
      <c r="AW89" s="87">
        <v>141.0203474741713</v>
      </c>
      <c r="AX89" s="87">
        <v>99.695993088651534</v>
      </c>
      <c r="AY89" s="87">
        <v>11.712579983970773</v>
      </c>
      <c r="AZ89" s="87">
        <v>77.138416532752132</v>
      </c>
      <c r="BA89" s="87">
        <v>-0.41445464542501886</v>
      </c>
      <c r="BB89" s="87">
        <v>34.116024258576019</v>
      </c>
      <c r="BC89" s="87"/>
      <c r="BD89" s="86">
        <v>85</v>
      </c>
      <c r="BE89" s="87">
        <v>4.7824228100972581</v>
      </c>
      <c r="BF89" s="87">
        <v>98.943731861692669</v>
      </c>
      <c r="BG89" s="87">
        <v>149.39478899949881</v>
      </c>
      <c r="BH89" s="87">
        <v>6.9567735042106804</v>
      </c>
      <c r="BI89" s="87">
        <v>112.12191574177032</v>
      </c>
      <c r="BJ89" s="87">
        <v>34.860530012244773</v>
      </c>
      <c r="BK89" s="87">
        <v>149.29060819430697</v>
      </c>
      <c r="BL89" s="87">
        <v>98.943731861692669</v>
      </c>
      <c r="BM89" s="87">
        <v>11.716259898121404</v>
      </c>
      <c r="BN89" s="87">
        <v>6.9567735042106804</v>
      </c>
      <c r="BO89" s="87">
        <v>12.537884236010564</v>
      </c>
      <c r="BP89" s="87">
        <v>34.860530012244773</v>
      </c>
      <c r="BQ89" s="87"/>
      <c r="BR89" s="87">
        <v>4.2700806884621674</v>
      </c>
      <c r="BS89" s="87">
        <v>99.678899781471173</v>
      </c>
      <c r="BT89" s="87">
        <v>147.60435640294884</v>
      </c>
      <c r="BU89" s="87">
        <v>1.3965404059961728</v>
      </c>
      <c r="BV89" s="87">
        <v>115.21700163475988</v>
      </c>
      <c r="BW89" s="87">
        <v>99.494900276825234</v>
      </c>
      <c r="BX89" s="87">
        <v>151.88132824291483</v>
      </c>
      <c r="BY89" s="87">
        <v>99.678899781471173</v>
      </c>
      <c r="BZ89" s="87">
        <v>12.286361727055258</v>
      </c>
      <c r="CA89" s="87">
        <v>1.3965404059961728</v>
      </c>
      <c r="CB89" s="87">
        <v>12.977901080703099</v>
      </c>
      <c r="CC89" s="87">
        <v>99.494900276825234</v>
      </c>
      <c r="CD89" s="87"/>
    </row>
    <row r="90" spans="1:82" x14ac:dyDescent="0.25">
      <c r="A90" s="86">
        <v>86</v>
      </c>
      <c r="B90" s="87">
        <v>4.9814281646916214</v>
      </c>
      <c r="C90" s="87">
        <v>99.235688332920972</v>
      </c>
      <c r="D90" s="87">
        <v>147.11825736505239</v>
      </c>
      <c r="E90" s="87">
        <v>5.4127315671002023</v>
      </c>
      <c r="F90" s="87">
        <v>116.39993943481718</v>
      </c>
      <c r="G90" s="87">
        <v>33.39702120285795</v>
      </c>
      <c r="H90" s="87">
        <v>151.75292580392738</v>
      </c>
      <c r="I90" s="87">
        <v>99.235688332920972</v>
      </c>
      <c r="J90" s="87">
        <v>7.9180181455634822</v>
      </c>
      <c r="K90" s="87">
        <v>5.4127315671002023</v>
      </c>
      <c r="L90" s="87">
        <v>4.9072531230311389</v>
      </c>
      <c r="M90" s="87">
        <v>33.39702120285795</v>
      </c>
      <c r="N90" s="87"/>
      <c r="O90" s="87">
        <v>5.4181261989130132</v>
      </c>
      <c r="P90" s="87">
        <v>10.760527032735828</v>
      </c>
      <c r="Q90" s="87">
        <v>143.60490550445925</v>
      </c>
      <c r="R90" s="87">
        <v>5.4960677190519283</v>
      </c>
      <c r="S90" s="87">
        <v>112.36630527843118</v>
      </c>
      <c r="T90" s="87">
        <v>33.726280616016943</v>
      </c>
      <c r="U90" s="87">
        <v>146.53532335433556</v>
      </c>
      <c r="V90" s="87">
        <v>10.760527032735828</v>
      </c>
      <c r="W90" s="87">
        <v>10.767398327245344</v>
      </c>
      <c r="X90" s="87">
        <v>5.4960677190519283</v>
      </c>
      <c r="Y90" s="87">
        <v>8.4113324187158813</v>
      </c>
      <c r="Z90" s="87">
        <v>33.726280616016943</v>
      </c>
      <c r="AA90" s="87"/>
      <c r="AB90" s="86">
        <v>86</v>
      </c>
      <c r="AC90" s="87">
        <v>5.8285736246842914</v>
      </c>
      <c r="AD90" s="87">
        <v>98.777220557050185</v>
      </c>
      <c r="AE90" s="87">
        <v>148.62733937142482</v>
      </c>
      <c r="AF90" s="87">
        <v>5.9735878022279136</v>
      </c>
      <c r="AG90" s="87">
        <v>114.28978320983838</v>
      </c>
      <c r="AH90" s="87">
        <v>33.099788141232978</v>
      </c>
      <c r="AI90" s="87">
        <v>150.38388093976965</v>
      </c>
      <c r="AJ90" s="87">
        <v>98.777220557050185</v>
      </c>
      <c r="AK90" s="87">
        <v>12.325342786943546</v>
      </c>
      <c r="AL90" s="87">
        <v>5.9735878022279136</v>
      </c>
      <c r="AM90" s="87">
        <v>3.9621676570481705</v>
      </c>
      <c r="AN90" s="87">
        <v>33.099788141232978</v>
      </c>
      <c r="AO90" s="87"/>
      <c r="AP90" s="86">
        <v>86</v>
      </c>
      <c r="AQ90" s="87">
        <v>6.5596248528470404</v>
      </c>
      <c r="AR90" s="87">
        <v>99.713787422845996</v>
      </c>
      <c r="AS90" s="87">
        <v>138.98996495656618</v>
      </c>
      <c r="AT90" s="87">
        <v>76.60586890257278</v>
      </c>
      <c r="AU90" s="87">
        <v>113.11520244626691</v>
      </c>
      <c r="AV90" s="87">
        <v>33.650501188733649</v>
      </c>
      <c r="AW90" s="87">
        <v>139.34544674422781</v>
      </c>
      <c r="AX90" s="87">
        <v>99.713787422845996</v>
      </c>
      <c r="AY90" s="87">
        <v>11.289628842555624</v>
      </c>
      <c r="AZ90" s="87">
        <v>76.60586890257278</v>
      </c>
      <c r="BA90" s="87">
        <v>4.8793251258872958</v>
      </c>
      <c r="BB90" s="87">
        <v>33.650501188733649</v>
      </c>
      <c r="BC90" s="87"/>
      <c r="BD90" s="86">
        <v>86</v>
      </c>
      <c r="BE90" s="87">
        <v>6.1485506612038989</v>
      </c>
      <c r="BF90" s="87">
        <v>98.995299325311706</v>
      </c>
      <c r="BG90" s="87">
        <v>148.37324290599631</v>
      </c>
      <c r="BH90" s="87">
        <v>3.8409985967173546</v>
      </c>
      <c r="BI90" s="87">
        <v>114.96174335129889</v>
      </c>
      <c r="BJ90" s="87">
        <v>34.667018157277717</v>
      </c>
      <c r="BK90" s="87">
        <v>150.82186645831658</v>
      </c>
      <c r="BL90" s="87">
        <v>98.995299325311706</v>
      </c>
      <c r="BM90" s="87">
        <v>16.781133618926084</v>
      </c>
      <c r="BN90" s="87">
        <v>3.8409985967173546</v>
      </c>
      <c r="BO90" s="87">
        <v>11.941835625484689</v>
      </c>
      <c r="BP90" s="87">
        <v>34.667018157277717</v>
      </c>
      <c r="BQ90" s="87"/>
      <c r="BR90" s="87">
        <v>6.1169884621614594</v>
      </c>
      <c r="BS90" s="87">
        <v>100.11008658898277</v>
      </c>
      <c r="BT90" s="87">
        <v>149.99609530999658</v>
      </c>
      <c r="BU90" s="87">
        <v>1.4411001748912609</v>
      </c>
      <c r="BV90" s="87">
        <v>112.79832004755043</v>
      </c>
      <c r="BW90" s="87">
        <v>100.00211450151723</v>
      </c>
      <c r="BX90" s="87">
        <v>150.12252548982215</v>
      </c>
      <c r="BY90" s="87">
        <v>100.11008658898277</v>
      </c>
      <c r="BZ90" s="87">
        <v>12.001142671406617</v>
      </c>
      <c r="CA90" s="87">
        <v>1.4411001748912609</v>
      </c>
      <c r="CB90" s="87">
        <v>5.5612861759052681</v>
      </c>
      <c r="CC90" s="87">
        <v>100.00211450151723</v>
      </c>
      <c r="CD90" s="87"/>
    </row>
    <row r="91" spans="1:82" x14ac:dyDescent="0.25">
      <c r="A91" s="86">
        <v>87</v>
      </c>
      <c r="B91" s="87">
        <v>6.3079117564449954</v>
      </c>
      <c r="C91" s="87">
        <v>99.416951782407764</v>
      </c>
      <c r="D91" s="87">
        <v>150.48331678472078</v>
      </c>
      <c r="E91" s="87">
        <v>5.9370942159078846</v>
      </c>
      <c r="F91" s="87">
        <v>113.13125581041535</v>
      </c>
      <c r="G91" s="87">
        <v>33.846643285398919</v>
      </c>
      <c r="H91" s="87">
        <v>149.3473699856512</v>
      </c>
      <c r="I91" s="87">
        <v>99.416951782407764</v>
      </c>
      <c r="J91" s="87">
        <v>12.522772514759506</v>
      </c>
      <c r="K91" s="87">
        <v>5.9370942159078846</v>
      </c>
      <c r="L91" s="87">
        <v>9.7620904528787147</v>
      </c>
      <c r="M91" s="87">
        <v>33.846643285398919</v>
      </c>
      <c r="N91" s="87"/>
      <c r="O91" s="87">
        <v>5.3416843533104732</v>
      </c>
      <c r="P91" s="87">
        <v>11.508674699396332</v>
      </c>
      <c r="Q91" s="87">
        <v>143.01377096745892</v>
      </c>
      <c r="R91" s="87">
        <v>6.1365873537819748</v>
      </c>
      <c r="S91" s="87">
        <v>111.41277744459207</v>
      </c>
      <c r="T91" s="87">
        <v>33.260988576311391</v>
      </c>
      <c r="U91" s="87">
        <v>150.37220136059139</v>
      </c>
      <c r="V91" s="87">
        <v>11.508674699396332</v>
      </c>
      <c r="W91" s="87">
        <v>8.5174958168761066</v>
      </c>
      <c r="X91" s="87">
        <v>6.1365873537819748</v>
      </c>
      <c r="Y91" s="87">
        <v>12.651930128140005</v>
      </c>
      <c r="Z91" s="87">
        <v>33.260988576311391</v>
      </c>
      <c r="AA91" s="87"/>
      <c r="AB91" s="86">
        <v>87</v>
      </c>
      <c r="AC91" s="87">
        <v>6.5650254516394391</v>
      </c>
      <c r="AD91" s="87">
        <v>99.954892444341539</v>
      </c>
      <c r="AE91" s="87">
        <v>149.51350181940984</v>
      </c>
      <c r="AF91" s="87">
        <v>5.9848556132782633</v>
      </c>
      <c r="AG91" s="87">
        <v>114.34714164143804</v>
      </c>
      <c r="AH91" s="87">
        <v>32.507798379668323</v>
      </c>
      <c r="AI91" s="87">
        <v>149.85728374848358</v>
      </c>
      <c r="AJ91" s="87">
        <v>99.954892444341539</v>
      </c>
      <c r="AK91" s="87">
        <v>10.951760233260863</v>
      </c>
      <c r="AL91" s="87">
        <v>5.9848556132782633</v>
      </c>
      <c r="AM91" s="87">
        <v>11.700159159762794</v>
      </c>
      <c r="AN91" s="87">
        <v>32.507798379668323</v>
      </c>
      <c r="AO91" s="87"/>
      <c r="AP91" s="86">
        <v>87</v>
      </c>
      <c r="AQ91" s="87">
        <v>5.7405896028164358</v>
      </c>
      <c r="AR91" s="87">
        <v>98.979075690377826</v>
      </c>
      <c r="AS91" s="87">
        <v>141.47613560220287</v>
      </c>
      <c r="AT91" s="87">
        <v>75.911313031842809</v>
      </c>
      <c r="AU91" s="87">
        <v>113.03821921779296</v>
      </c>
      <c r="AV91" s="87">
        <v>32.336927106094159</v>
      </c>
      <c r="AW91" s="87">
        <v>143.77361663939459</v>
      </c>
      <c r="AX91" s="87">
        <v>98.979075690377826</v>
      </c>
      <c r="AY91" s="87">
        <v>9.8887990397329535</v>
      </c>
      <c r="AZ91" s="87">
        <v>75.911313031842809</v>
      </c>
      <c r="BA91" s="87">
        <v>5.0149226288650341</v>
      </c>
      <c r="BB91" s="87">
        <v>32.336927106094159</v>
      </c>
      <c r="BC91" s="87"/>
      <c r="BD91" s="86">
        <v>87</v>
      </c>
      <c r="BE91" s="87">
        <v>6.3226650632585102</v>
      </c>
      <c r="BF91" s="87">
        <v>98.548741776717208</v>
      </c>
      <c r="BG91" s="87">
        <v>147.63247157656701</v>
      </c>
      <c r="BH91" s="87">
        <v>5.4575850006805755</v>
      </c>
      <c r="BI91" s="87">
        <v>112.2821630169156</v>
      </c>
      <c r="BJ91" s="87">
        <v>34.187008383407338</v>
      </c>
      <c r="BK91" s="87">
        <v>151.53182682345698</v>
      </c>
      <c r="BL91" s="87">
        <v>98.548741776717208</v>
      </c>
      <c r="BM91" s="87">
        <v>11.366338920424063</v>
      </c>
      <c r="BN91" s="87">
        <v>5.4575850006805755</v>
      </c>
      <c r="BO91" s="87">
        <v>12.667821646124898</v>
      </c>
      <c r="BP91" s="87">
        <v>34.187008383407338</v>
      </c>
      <c r="BQ91" s="87"/>
      <c r="BR91" s="87">
        <v>6.2958331157153458</v>
      </c>
      <c r="BS91" s="87">
        <v>99.550149592969206</v>
      </c>
      <c r="BT91" s="87">
        <v>148.03097916198618</v>
      </c>
      <c r="BU91" s="87">
        <v>1.050827185174029</v>
      </c>
      <c r="BV91" s="87">
        <v>111.81584165289244</v>
      </c>
      <c r="BW91" s="87">
        <v>99.223771830061182</v>
      </c>
      <c r="BX91" s="87">
        <v>152.76562668906334</v>
      </c>
      <c r="BY91" s="87">
        <v>99.550149592969206</v>
      </c>
      <c r="BZ91" s="87">
        <v>12.508675517671925</v>
      </c>
      <c r="CA91" s="87">
        <v>1.050827185174029</v>
      </c>
      <c r="CB91" s="87">
        <v>10.334655112345242</v>
      </c>
      <c r="CC91" s="87">
        <v>99.223771830061182</v>
      </c>
      <c r="CD91" s="87"/>
    </row>
    <row r="92" spans="1:82" x14ac:dyDescent="0.25">
      <c r="A92" s="86">
        <v>88</v>
      </c>
      <c r="B92" s="87">
        <v>6.2450873684282406</v>
      </c>
      <c r="C92" s="87">
        <v>98.778153788599454</v>
      </c>
      <c r="D92" s="87">
        <v>149.05993644660546</v>
      </c>
      <c r="E92" s="87">
        <v>6.4740678406988588</v>
      </c>
      <c r="F92" s="87">
        <v>111.82608606549174</v>
      </c>
      <c r="G92" s="87">
        <v>34.120392803607274</v>
      </c>
      <c r="H92" s="87">
        <v>149.22022573508312</v>
      </c>
      <c r="I92" s="87">
        <v>98.778153788599454</v>
      </c>
      <c r="J92" s="87">
        <v>10.562562432642821</v>
      </c>
      <c r="K92" s="87">
        <v>6.4740678406988588</v>
      </c>
      <c r="L92" s="87">
        <v>10.037712625447558</v>
      </c>
      <c r="M92" s="87">
        <v>34.120392803607274</v>
      </c>
      <c r="N92" s="87"/>
      <c r="O92" s="87">
        <v>5.4549358375474943</v>
      </c>
      <c r="P92" s="87">
        <v>12.121261866654358</v>
      </c>
      <c r="Q92" s="87">
        <v>143.4001458840475</v>
      </c>
      <c r="R92" s="87">
        <v>4.8139011020958042</v>
      </c>
      <c r="S92" s="87">
        <v>109.43295024363793</v>
      </c>
      <c r="T92" s="87">
        <v>35.173415367059967</v>
      </c>
      <c r="U92" s="87">
        <v>142.42499848665787</v>
      </c>
      <c r="V92" s="87">
        <v>12.121261866654358</v>
      </c>
      <c r="W92" s="87">
        <v>12.625158718838062</v>
      </c>
      <c r="X92" s="87">
        <v>4.8139011020958042</v>
      </c>
      <c r="Y92" s="87">
        <v>8.9854461775720047</v>
      </c>
      <c r="Z92" s="87">
        <v>35.173415367059967</v>
      </c>
      <c r="AA92" s="87"/>
      <c r="AB92" s="86">
        <v>88</v>
      </c>
      <c r="AC92" s="87">
        <v>5.3576726098275103</v>
      </c>
      <c r="AD92" s="87">
        <v>99.39464597959612</v>
      </c>
      <c r="AE92" s="87">
        <v>149.1707473146669</v>
      </c>
      <c r="AF92" s="87">
        <v>4.8353496812210972</v>
      </c>
      <c r="AG92" s="87">
        <v>114.77770226316036</v>
      </c>
      <c r="AH92" s="87">
        <v>32.922354714059416</v>
      </c>
      <c r="AI92" s="87">
        <v>146.42961946899803</v>
      </c>
      <c r="AJ92" s="87">
        <v>99.39464597959612</v>
      </c>
      <c r="AK92" s="87">
        <v>12.329944294476137</v>
      </c>
      <c r="AL92" s="87">
        <v>4.8353496812210972</v>
      </c>
      <c r="AM92" s="87">
        <v>13.92604424084438</v>
      </c>
      <c r="AN92" s="87">
        <v>32.922354714059416</v>
      </c>
      <c r="AO92" s="87"/>
      <c r="AP92" s="86">
        <v>88</v>
      </c>
      <c r="AQ92" s="87">
        <v>5.5792291332294042</v>
      </c>
      <c r="AR92" s="87">
        <v>99.800825232392256</v>
      </c>
      <c r="AS92" s="87">
        <v>142.90739643350236</v>
      </c>
      <c r="AT92" s="87">
        <v>74.467461241270499</v>
      </c>
      <c r="AU92" s="87">
        <v>110.03594213223911</v>
      </c>
      <c r="AV92" s="87">
        <v>33.033034785315742</v>
      </c>
      <c r="AW92" s="87">
        <v>140.49021154510706</v>
      </c>
      <c r="AX92" s="87">
        <v>99.800825232392256</v>
      </c>
      <c r="AY92" s="87">
        <v>12.364314001649031</v>
      </c>
      <c r="AZ92" s="87">
        <v>74.467461241270499</v>
      </c>
      <c r="BA92" s="87">
        <v>3.1944078077317837</v>
      </c>
      <c r="BB92" s="87">
        <v>33.033034785315742</v>
      </c>
      <c r="BC92" s="87"/>
      <c r="BD92" s="86">
        <v>88</v>
      </c>
      <c r="BE92" s="87">
        <v>5.981248189541307</v>
      </c>
      <c r="BF92" s="87">
        <v>99.470967620484544</v>
      </c>
      <c r="BG92" s="87">
        <v>147.71695994900713</v>
      </c>
      <c r="BH92" s="87">
        <v>4.2189711478143463</v>
      </c>
      <c r="BI92" s="87">
        <v>113.86310511153792</v>
      </c>
      <c r="BJ92" s="87">
        <v>33.402390747322912</v>
      </c>
      <c r="BK92" s="87">
        <v>151.17847204356764</v>
      </c>
      <c r="BL92" s="87">
        <v>99.470967620484544</v>
      </c>
      <c r="BM92" s="87">
        <v>10.295920849489777</v>
      </c>
      <c r="BN92" s="87">
        <v>4.2189711478143463</v>
      </c>
      <c r="BO92" s="87">
        <v>8.7164529721349222</v>
      </c>
      <c r="BP92" s="87">
        <v>33.402390747322912</v>
      </c>
      <c r="BQ92" s="87"/>
      <c r="BR92" s="87">
        <v>6.8683026009966559</v>
      </c>
      <c r="BS92" s="87">
        <v>99.350721041356394</v>
      </c>
      <c r="BT92" s="87">
        <v>149.29393045176079</v>
      </c>
      <c r="BU92" s="87">
        <v>0.59605115970325306</v>
      </c>
      <c r="BV92" s="87">
        <v>114.88300669135522</v>
      </c>
      <c r="BW92" s="87">
        <v>98.766334734376244</v>
      </c>
      <c r="BX92" s="87">
        <v>148.47067897609384</v>
      </c>
      <c r="BY92" s="87">
        <v>99.350721041356394</v>
      </c>
      <c r="BZ92" s="87">
        <v>12.253912944905958</v>
      </c>
      <c r="CA92" s="87">
        <v>0.59605115970325306</v>
      </c>
      <c r="CB92" s="87">
        <v>11.835842874431357</v>
      </c>
      <c r="CC92" s="87">
        <v>98.766334734376244</v>
      </c>
      <c r="CD92" s="87"/>
    </row>
    <row r="93" spans="1:82" x14ac:dyDescent="0.25">
      <c r="A93" s="86">
        <v>89</v>
      </c>
      <c r="B93" s="87">
        <v>5.5233540214171439</v>
      </c>
      <c r="C93" s="87">
        <v>99.734257542003718</v>
      </c>
      <c r="D93" s="87">
        <v>149.02042245326496</v>
      </c>
      <c r="E93" s="87">
        <v>6.1265692912105898</v>
      </c>
      <c r="F93" s="87">
        <v>114.36115398666585</v>
      </c>
      <c r="G93" s="87">
        <v>34.139902218574939</v>
      </c>
      <c r="H93" s="87">
        <v>148.42496335192484</v>
      </c>
      <c r="I93" s="87">
        <v>99.734257542003718</v>
      </c>
      <c r="J93" s="87">
        <v>10.811685501366103</v>
      </c>
      <c r="K93" s="87">
        <v>6.1265692912105898</v>
      </c>
      <c r="L93" s="87">
        <v>5.8399680771413287</v>
      </c>
      <c r="M93" s="87">
        <v>34.139902218574939</v>
      </c>
      <c r="N93" s="87"/>
      <c r="O93" s="87">
        <v>5.6841998339373854</v>
      </c>
      <c r="P93" s="87">
        <v>11.359367239187153</v>
      </c>
      <c r="Q93" s="87">
        <v>146.04920715121148</v>
      </c>
      <c r="R93" s="87">
        <v>6.2127704355640194</v>
      </c>
      <c r="S93" s="87">
        <v>113.44854721780779</v>
      </c>
      <c r="T93" s="87">
        <v>33.738144480899109</v>
      </c>
      <c r="U93" s="87">
        <v>145.149830270839</v>
      </c>
      <c r="V93" s="87">
        <v>11.359367239187153</v>
      </c>
      <c r="W93" s="87">
        <v>11.621381407187732</v>
      </c>
      <c r="X93" s="87">
        <v>6.2127704355640194</v>
      </c>
      <c r="Y93" s="87">
        <v>8.3240696151244951</v>
      </c>
      <c r="Z93" s="87">
        <v>33.738144480899109</v>
      </c>
      <c r="AA93" s="87"/>
      <c r="AB93" s="86">
        <v>89</v>
      </c>
      <c r="AC93" s="87">
        <v>6.0123468141143306</v>
      </c>
      <c r="AD93" s="87">
        <v>99.37075258604942</v>
      </c>
      <c r="AE93" s="87">
        <v>147.0169417990125</v>
      </c>
      <c r="AF93" s="87">
        <v>3.5869515801494392</v>
      </c>
      <c r="AG93" s="87">
        <v>110.08497296605219</v>
      </c>
      <c r="AH93" s="87">
        <v>33.73654803430636</v>
      </c>
      <c r="AI93" s="87">
        <v>150.63328637570734</v>
      </c>
      <c r="AJ93" s="87">
        <v>99.37075258604942</v>
      </c>
      <c r="AK93" s="87">
        <v>14.346776436783436</v>
      </c>
      <c r="AL93" s="87">
        <v>3.5869515801494392</v>
      </c>
      <c r="AM93" s="87">
        <v>8.3607683121381466</v>
      </c>
      <c r="AN93" s="87">
        <v>33.73654803430636</v>
      </c>
      <c r="AO93" s="87"/>
      <c r="AP93" s="86">
        <v>89</v>
      </c>
      <c r="AQ93" s="87">
        <v>6.8737659944376155</v>
      </c>
      <c r="AR93" s="87">
        <v>99.187962677332933</v>
      </c>
      <c r="AS93" s="87">
        <v>144.57889786440896</v>
      </c>
      <c r="AT93" s="87">
        <v>77.491059011932578</v>
      </c>
      <c r="AU93" s="87">
        <v>109.82412325000877</v>
      </c>
      <c r="AV93" s="87">
        <v>34.775537626771502</v>
      </c>
      <c r="AW93" s="87">
        <v>143.59258328634328</v>
      </c>
      <c r="AX93" s="87">
        <v>99.187962677332933</v>
      </c>
      <c r="AY93" s="87">
        <v>7.0783780492389381</v>
      </c>
      <c r="AZ93" s="87">
        <v>77.491059011932578</v>
      </c>
      <c r="BA93" s="87">
        <v>2.1073702170710051</v>
      </c>
      <c r="BB93" s="87">
        <v>34.775537626771502</v>
      </c>
      <c r="BC93" s="87"/>
      <c r="BD93" s="86">
        <v>89</v>
      </c>
      <c r="BE93" s="87">
        <v>5.8224668350819897</v>
      </c>
      <c r="BF93" s="87">
        <v>98.697311211771336</v>
      </c>
      <c r="BG93" s="87">
        <v>146.99245178177839</v>
      </c>
      <c r="BH93" s="87">
        <v>5.3860230336739816</v>
      </c>
      <c r="BI93" s="87">
        <v>113.08092150275347</v>
      </c>
      <c r="BJ93" s="87">
        <v>33.007063790196895</v>
      </c>
      <c r="BK93" s="87">
        <v>148.16628823601224</v>
      </c>
      <c r="BL93" s="87">
        <v>98.697311211771336</v>
      </c>
      <c r="BM93" s="87">
        <v>10.997330270291053</v>
      </c>
      <c r="BN93" s="87">
        <v>5.3860230336739816</v>
      </c>
      <c r="BO93" s="87">
        <v>3.675322862079434</v>
      </c>
      <c r="BP93" s="87">
        <v>33.007063790196895</v>
      </c>
      <c r="BQ93" s="87"/>
      <c r="BR93" s="87">
        <v>5.1629090555773969</v>
      </c>
      <c r="BS93" s="87">
        <v>99.699551661964179</v>
      </c>
      <c r="BT93" s="87">
        <v>149.86031262798983</v>
      </c>
      <c r="BU93" s="87">
        <v>1.1400025192736327</v>
      </c>
      <c r="BV93" s="87">
        <v>113.40206546257454</v>
      </c>
      <c r="BW93" s="87">
        <v>98.969261025519245</v>
      </c>
      <c r="BX93" s="87">
        <v>151.37173663262561</v>
      </c>
      <c r="BY93" s="87">
        <v>99.699551661964179</v>
      </c>
      <c r="BZ93" s="87">
        <v>11.480600544267935</v>
      </c>
      <c r="CA93" s="87">
        <v>1.1400025192736327</v>
      </c>
      <c r="CB93" s="87">
        <v>13.200222071262015</v>
      </c>
      <c r="CC93" s="87">
        <v>98.969261025519245</v>
      </c>
      <c r="CD93" s="87"/>
    </row>
    <row r="94" spans="1:82" x14ac:dyDescent="0.25">
      <c r="A94" s="86">
        <v>90</v>
      </c>
      <c r="B94" s="87">
        <v>6.5091850676837257</v>
      </c>
      <c r="C94" s="87">
        <v>100.80746945250574</v>
      </c>
      <c r="D94" s="87">
        <v>148.35137884982353</v>
      </c>
      <c r="E94" s="87">
        <v>5.5393890757096216</v>
      </c>
      <c r="F94" s="87">
        <v>114.123610044721</v>
      </c>
      <c r="G94" s="87">
        <v>33.085708715826463</v>
      </c>
      <c r="H94" s="87">
        <v>149.91094840487094</v>
      </c>
      <c r="I94" s="87">
        <v>100.80746945250574</v>
      </c>
      <c r="J94" s="87">
        <v>12.611045181714463</v>
      </c>
      <c r="K94" s="87">
        <v>5.5393890757096216</v>
      </c>
      <c r="L94" s="87">
        <v>5.1105187601279045</v>
      </c>
      <c r="M94" s="87">
        <v>33.085708715826463</v>
      </c>
      <c r="N94" s="87"/>
      <c r="O94" s="87">
        <v>5.2237115945288872</v>
      </c>
      <c r="P94" s="87">
        <v>9.8714232474911867</v>
      </c>
      <c r="Q94" s="87">
        <v>142.46261678683942</v>
      </c>
      <c r="R94" s="87">
        <v>4.809035846050147</v>
      </c>
      <c r="S94" s="87">
        <v>112.01831888701415</v>
      </c>
      <c r="T94" s="87">
        <v>33.290087505310829</v>
      </c>
      <c r="U94" s="87">
        <v>144.0434262663224</v>
      </c>
      <c r="V94" s="87">
        <v>9.8714232474911867</v>
      </c>
      <c r="W94" s="87">
        <v>4.343819857035693</v>
      </c>
      <c r="X94" s="87">
        <v>4.809035846050147</v>
      </c>
      <c r="Y94" s="87">
        <v>3.3032297119560186</v>
      </c>
      <c r="Z94" s="87">
        <v>33.290087505310829</v>
      </c>
      <c r="AA94" s="87"/>
      <c r="AB94" s="86">
        <v>90</v>
      </c>
      <c r="AC94" s="87">
        <v>5.8803739385113101</v>
      </c>
      <c r="AD94" s="87">
        <v>100.22465859624</v>
      </c>
      <c r="AE94" s="87">
        <v>149.20460255878018</v>
      </c>
      <c r="AF94" s="87">
        <v>5.0330572832045917</v>
      </c>
      <c r="AG94" s="87">
        <v>112.60542792967351</v>
      </c>
      <c r="AH94" s="87">
        <v>33.521887018147574</v>
      </c>
      <c r="AI94" s="87">
        <v>147.30776651172377</v>
      </c>
      <c r="AJ94" s="87">
        <v>100.22465859624</v>
      </c>
      <c r="AK94" s="87">
        <v>11.896756719418587</v>
      </c>
      <c r="AL94" s="87">
        <v>5.0330572832045917</v>
      </c>
      <c r="AM94" s="87">
        <v>14.618581745823722</v>
      </c>
      <c r="AN94" s="87">
        <v>33.521887018147574</v>
      </c>
      <c r="AO94" s="87"/>
      <c r="AP94" s="86">
        <v>90</v>
      </c>
      <c r="AQ94" s="87">
        <v>5.1380006550381632</v>
      </c>
      <c r="AR94" s="87">
        <v>100.23566914718444</v>
      </c>
      <c r="AS94" s="87">
        <v>146.12846810381154</v>
      </c>
      <c r="AT94" s="87">
        <v>76.435440044689543</v>
      </c>
      <c r="AU94" s="87">
        <v>113.26101961010359</v>
      </c>
      <c r="AV94" s="87">
        <v>34.286683136356451</v>
      </c>
      <c r="AW94" s="87">
        <v>144.67244435228199</v>
      </c>
      <c r="AX94" s="87">
        <v>100.23566914718444</v>
      </c>
      <c r="AY94" s="87">
        <v>12.606764298559447</v>
      </c>
      <c r="AZ94" s="87">
        <v>76.435440044689543</v>
      </c>
      <c r="BA94" s="87">
        <v>5.9117300952061926</v>
      </c>
      <c r="BB94" s="87">
        <v>34.286683136356451</v>
      </c>
      <c r="BC94" s="87"/>
      <c r="BD94" s="86">
        <v>90</v>
      </c>
      <c r="BE94" s="87">
        <v>5.1148381620330019</v>
      </c>
      <c r="BF94" s="87">
        <v>99.513222899751113</v>
      </c>
      <c r="BG94" s="87">
        <v>149.76810481152989</v>
      </c>
      <c r="BH94" s="87">
        <v>6.5531277712209111</v>
      </c>
      <c r="BI94" s="87">
        <v>110.72738043717206</v>
      </c>
      <c r="BJ94" s="87">
        <v>33.226368838417152</v>
      </c>
      <c r="BK94" s="87">
        <v>149.19471775162293</v>
      </c>
      <c r="BL94" s="87">
        <v>99.513222899751113</v>
      </c>
      <c r="BM94" s="87">
        <v>12.998989468731848</v>
      </c>
      <c r="BN94" s="87">
        <v>6.5531277712209111</v>
      </c>
      <c r="BO94" s="87">
        <v>12.525712618731491</v>
      </c>
      <c r="BP94" s="87">
        <v>33.226368838417152</v>
      </c>
      <c r="BQ94" s="87"/>
      <c r="BR94" s="87">
        <v>5.5633934425911793</v>
      </c>
      <c r="BS94" s="87">
        <v>98.117033711753081</v>
      </c>
      <c r="BT94" s="87">
        <v>146.46773790704276</v>
      </c>
      <c r="BU94" s="87">
        <v>0.33579575013316409</v>
      </c>
      <c r="BV94" s="87">
        <v>114.89325787351805</v>
      </c>
      <c r="BW94" s="87">
        <v>99.636415027377112</v>
      </c>
      <c r="BX94" s="87">
        <v>149.63905832808391</v>
      </c>
      <c r="BY94" s="87">
        <v>98.117033711753081</v>
      </c>
      <c r="BZ94" s="87">
        <v>13.278803464433475</v>
      </c>
      <c r="CA94" s="87">
        <v>0.33579575013316409</v>
      </c>
      <c r="CB94" s="87">
        <v>8.5166322165270874</v>
      </c>
      <c r="CC94" s="87">
        <v>99.636415027377112</v>
      </c>
      <c r="CD94" s="87"/>
    </row>
    <row r="95" spans="1:82" x14ac:dyDescent="0.25">
      <c r="A95" s="86">
        <v>91</v>
      </c>
      <c r="B95" s="87">
        <v>6.2629267107301603</v>
      </c>
      <c r="C95" s="87">
        <v>98.677345917750841</v>
      </c>
      <c r="D95" s="87">
        <v>148.04624581168818</v>
      </c>
      <c r="E95" s="87">
        <v>5.2199560610373323</v>
      </c>
      <c r="F95" s="87">
        <v>114.03474898462466</v>
      </c>
      <c r="G95" s="87">
        <v>34.199138081076796</v>
      </c>
      <c r="H95" s="87">
        <v>151.11519560712793</v>
      </c>
      <c r="I95" s="87">
        <v>98.677345917750841</v>
      </c>
      <c r="J95" s="87">
        <v>10.866485035164038</v>
      </c>
      <c r="K95" s="87">
        <v>5.2199560610373323</v>
      </c>
      <c r="L95" s="87">
        <v>9.8158133162003551</v>
      </c>
      <c r="M95" s="87">
        <v>34.199138081076796</v>
      </c>
      <c r="N95" s="87"/>
      <c r="O95" s="87">
        <v>5.2147219480459679</v>
      </c>
      <c r="P95" s="87">
        <v>10.606739639194499</v>
      </c>
      <c r="Q95" s="87">
        <v>144.59920358112242</v>
      </c>
      <c r="R95" s="87">
        <v>6.0959971962887431</v>
      </c>
      <c r="S95" s="87">
        <v>112.90829223806666</v>
      </c>
      <c r="T95" s="87">
        <v>33.754522962792741</v>
      </c>
      <c r="U95" s="87">
        <v>143.63507448949068</v>
      </c>
      <c r="V95" s="87">
        <v>10.606739639194499</v>
      </c>
      <c r="W95" s="87">
        <v>10.219749428342469</v>
      </c>
      <c r="X95" s="87">
        <v>6.0959971962887431</v>
      </c>
      <c r="Y95" s="87">
        <v>8.8700654021538643</v>
      </c>
      <c r="Z95" s="87">
        <v>33.754522962792741</v>
      </c>
      <c r="AA95" s="87"/>
      <c r="AB95" s="86">
        <v>91</v>
      </c>
      <c r="AC95" s="87">
        <v>6.2514615378630776</v>
      </c>
      <c r="AD95" s="87">
        <v>99.716104465239425</v>
      </c>
      <c r="AE95" s="87">
        <v>149.2252862052926</v>
      </c>
      <c r="AF95" s="87">
        <v>5.8929872654657238</v>
      </c>
      <c r="AG95" s="87">
        <v>111.87396654598395</v>
      </c>
      <c r="AH95" s="87">
        <v>33.77462865993266</v>
      </c>
      <c r="AI95" s="87">
        <v>152.59465941931623</v>
      </c>
      <c r="AJ95" s="87">
        <v>99.716104465239425</v>
      </c>
      <c r="AK95" s="87">
        <v>13.034486575665438</v>
      </c>
      <c r="AL95" s="87">
        <v>5.8929872654657238</v>
      </c>
      <c r="AM95" s="87">
        <v>13.922583689293553</v>
      </c>
      <c r="AN95" s="87">
        <v>33.77462865993266</v>
      </c>
      <c r="AO95" s="87"/>
      <c r="AP95" s="86">
        <v>91</v>
      </c>
      <c r="AQ95" s="87">
        <v>6.1207185884582227</v>
      </c>
      <c r="AR95" s="87">
        <v>100.25314800732147</v>
      </c>
      <c r="AS95" s="87">
        <v>145.39546434404835</v>
      </c>
      <c r="AT95" s="87">
        <v>75.377062831504276</v>
      </c>
      <c r="AU95" s="87">
        <v>110.05625578458587</v>
      </c>
      <c r="AV95" s="87">
        <v>33.786953959792299</v>
      </c>
      <c r="AW95" s="87">
        <v>146.99537294668934</v>
      </c>
      <c r="AX95" s="87">
        <v>100.25314800732147</v>
      </c>
      <c r="AY95" s="87">
        <v>15.529753946213459</v>
      </c>
      <c r="AZ95" s="87">
        <v>75.377062831504276</v>
      </c>
      <c r="BA95" s="87">
        <v>2.0903935763325538</v>
      </c>
      <c r="BB95" s="87">
        <v>33.786953959792299</v>
      </c>
      <c r="BC95" s="87"/>
      <c r="BD95" s="86">
        <v>91</v>
      </c>
      <c r="BE95" s="87">
        <v>5.4678676609591577</v>
      </c>
      <c r="BF95" s="87">
        <v>100.3243569894244</v>
      </c>
      <c r="BG95" s="87">
        <v>148.75854154352731</v>
      </c>
      <c r="BH95" s="87">
        <v>6.4003279684660157</v>
      </c>
      <c r="BI95" s="87">
        <v>113.96793624853842</v>
      </c>
      <c r="BJ95" s="87">
        <v>34.704400145051203</v>
      </c>
      <c r="BK95" s="87">
        <v>147.50224558671957</v>
      </c>
      <c r="BL95" s="87">
        <v>100.3243569894244</v>
      </c>
      <c r="BM95" s="87">
        <v>13.033018289485918</v>
      </c>
      <c r="BN95" s="87">
        <v>6.4003279684660157</v>
      </c>
      <c r="BO95" s="87">
        <v>8.2847730503501325</v>
      </c>
      <c r="BP95" s="87">
        <v>34.704400145051203</v>
      </c>
      <c r="BQ95" s="87"/>
      <c r="BR95" s="87">
        <v>6.6451460489381535</v>
      </c>
      <c r="BS95" s="87">
        <v>98.872330340835774</v>
      </c>
      <c r="BT95" s="87">
        <v>148.54757467074631</v>
      </c>
      <c r="BU95" s="87">
        <v>0.3608885934097078</v>
      </c>
      <c r="BV95" s="87">
        <v>113.98114451859006</v>
      </c>
      <c r="BW95" s="87">
        <v>99.5941161536485</v>
      </c>
      <c r="BX95" s="87">
        <v>148.60962971289732</v>
      </c>
      <c r="BY95" s="87">
        <v>98.872330340835774</v>
      </c>
      <c r="BZ95" s="87">
        <v>11.864448935740185</v>
      </c>
      <c r="CA95" s="87">
        <v>0.3608885934097078</v>
      </c>
      <c r="CB95" s="87">
        <v>8.6100427627822658</v>
      </c>
      <c r="CC95" s="87">
        <v>99.5941161536485</v>
      </c>
      <c r="CD95" s="87"/>
    </row>
    <row r="96" spans="1:82" x14ac:dyDescent="0.25">
      <c r="A96" s="86">
        <v>92</v>
      </c>
      <c r="B96" s="87">
        <v>5.5019966210516751</v>
      </c>
      <c r="C96" s="87">
        <v>99.632174556122791</v>
      </c>
      <c r="D96" s="87">
        <v>148.3419045317261</v>
      </c>
      <c r="E96" s="87">
        <v>6.6176761917375639</v>
      </c>
      <c r="F96" s="87">
        <v>113.78293417249976</v>
      </c>
      <c r="G96" s="87">
        <v>33.965996190875359</v>
      </c>
      <c r="H96" s="87">
        <v>148.1352469004087</v>
      </c>
      <c r="I96" s="87">
        <v>99.632174556122791</v>
      </c>
      <c r="J96" s="87">
        <v>12.609641100891226</v>
      </c>
      <c r="K96" s="87">
        <v>6.6176761917375639</v>
      </c>
      <c r="L96" s="87">
        <v>10.325444322906709</v>
      </c>
      <c r="M96" s="87">
        <v>33.965996190875359</v>
      </c>
      <c r="N96" s="87"/>
      <c r="O96" s="87">
        <v>5.393852396960332</v>
      </c>
      <c r="P96" s="87">
        <v>11.735401109007016</v>
      </c>
      <c r="Q96" s="87">
        <v>144.90672036268037</v>
      </c>
      <c r="R96" s="87">
        <v>6.9199253155714864</v>
      </c>
      <c r="S96" s="87">
        <v>113.4221739349402</v>
      </c>
      <c r="T96" s="87">
        <v>33.131963111555216</v>
      </c>
      <c r="U96" s="87">
        <v>145.73458205583623</v>
      </c>
      <c r="V96" s="87">
        <v>11.735401109007016</v>
      </c>
      <c r="W96" s="87">
        <v>9.8389348900515312</v>
      </c>
      <c r="X96" s="87">
        <v>6.9199253155714864</v>
      </c>
      <c r="Y96" s="87">
        <v>8.4883378275204553</v>
      </c>
      <c r="Z96" s="87">
        <v>33.131963111555216</v>
      </c>
      <c r="AA96" s="87"/>
      <c r="AB96" s="86">
        <v>92</v>
      </c>
      <c r="AC96" s="87">
        <v>6.4384129747727457</v>
      </c>
      <c r="AD96" s="87">
        <v>99.560910836268818</v>
      </c>
      <c r="AE96" s="87">
        <v>148.45392751665105</v>
      </c>
      <c r="AF96" s="87">
        <v>6.4902627131855626</v>
      </c>
      <c r="AG96" s="87">
        <v>114.58471495438567</v>
      </c>
      <c r="AH96" s="87">
        <v>32.762192278063331</v>
      </c>
      <c r="AI96" s="87">
        <v>150.46109837692273</v>
      </c>
      <c r="AJ96" s="87">
        <v>99.560910836268818</v>
      </c>
      <c r="AK96" s="87">
        <v>13.131813883643417</v>
      </c>
      <c r="AL96" s="87">
        <v>6.4902627131855626</v>
      </c>
      <c r="AM96" s="87">
        <v>7.7085697523382777</v>
      </c>
      <c r="AN96" s="87">
        <v>32.762192278063331</v>
      </c>
      <c r="AO96" s="87"/>
      <c r="AP96" s="86">
        <v>92</v>
      </c>
      <c r="AQ96" s="87">
        <v>5.4703014765948357</v>
      </c>
      <c r="AR96" s="87">
        <v>99.197377495112619</v>
      </c>
      <c r="AS96" s="87">
        <v>142.89413984932571</v>
      </c>
      <c r="AT96" s="87">
        <v>75.932644000942005</v>
      </c>
      <c r="AU96" s="87">
        <v>115.36526615795722</v>
      </c>
      <c r="AV96" s="87">
        <v>33.311789033691909</v>
      </c>
      <c r="AW96" s="87">
        <v>145.03474924415144</v>
      </c>
      <c r="AX96" s="87">
        <v>99.197377495112619</v>
      </c>
      <c r="AY96" s="87">
        <v>9.6555940827161191</v>
      </c>
      <c r="AZ96" s="87">
        <v>75.932644000942005</v>
      </c>
      <c r="BA96" s="87">
        <v>2.7882316701816916</v>
      </c>
      <c r="BB96" s="87">
        <v>33.311789033691909</v>
      </c>
      <c r="BC96" s="87"/>
      <c r="BD96" s="86">
        <v>92</v>
      </c>
      <c r="BE96" s="87">
        <v>5.5114825150357847</v>
      </c>
      <c r="BF96" s="87">
        <v>98.997639242921096</v>
      </c>
      <c r="BG96" s="87">
        <v>149.82217403506894</v>
      </c>
      <c r="BH96" s="87">
        <v>6.4311764903132982</v>
      </c>
      <c r="BI96" s="87">
        <v>114.24357546776618</v>
      </c>
      <c r="BJ96" s="87">
        <v>33.077826155392557</v>
      </c>
      <c r="BK96" s="87">
        <v>150.87910288262395</v>
      </c>
      <c r="BL96" s="87">
        <v>98.997639242921096</v>
      </c>
      <c r="BM96" s="87">
        <v>13.034497831784206</v>
      </c>
      <c r="BN96" s="87">
        <v>6.4311764903132982</v>
      </c>
      <c r="BO96" s="87">
        <v>12.057866491386449</v>
      </c>
      <c r="BP96" s="87">
        <v>33.077826155392557</v>
      </c>
      <c r="BQ96" s="87"/>
      <c r="BR96" s="87">
        <v>6.5829657969896136</v>
      </c>
      <c r="BS96" s="87">
        <v>98.983370621585991</v>
      </c>
      <c r="BT96" s="87">
        <v>149.43159343611256</v>
      </c>
      <c r="BU96" s="87">
        <v>1.0764126138472692</v>
      </c>
      <c r="BV96" s="87">
        <v>114.92673147062554</v>
      </c>
      <c r="BW96" s="87">
        <v>100.24602158418872</v>
      </c>
      <c r="BX96" s="87">
        <v>149.30734723173052</v>
      </c>
      <c r="BY96" s="87">
        <v>98.983370621585991</v>
      </c>
      <c r="BZ96" s="87">
        <v>10.346178421983725</v>
      </c>
      <c r="CA96" s="87">
        <v>1.0764126138472692</v>
      </c>
      <c r="CB96" s="87">
        <v>9.5884071799172865</v>
      </c>
      <c r="CC96" s="87">
        <v>100.24602158418872</v>
      </c>
      <c r="CD96" s="87"/>
    </row>
    <row r="97" spans="1:82" x14ac:dyDescent="0.25">
      <c r="A97" s="86">
        <v>93</v>
      </c>
      <c r="B97" s="87">
        <v>6.7742336779290229</v>
      </c>
      <c r="C97" s="87">
        <v>99.199786853254636</v>
      </c>
      <c r="D97" s="87">
        <v>149.78660610764851</v>
      </c>
      <c r="E97" s="87">
        <v>5.4776452272095799</v>
      </c>
      <c r="F97" s="87">
        <v>113.25286954402996</v>
      </c>
      <c r="G97" s="87">
        <v>33.003056958531886</v>
      </c>
      <c r="H97" s="87">
        <v>147.5876879569507</v>
      </c>
      <c r="I97" s="87">
        <v>99.199786853254636</v>
      </c>
      <c r="J97" s="87">
        <v>11.109693685844482</v>
      </c>
      <c r="K97" s="87">
        <v>5.4776452272095799</v>
      </c>
      <c r="L97" s="87">
        <v>11.120688316639145</v>
      </c>
      <c r="M97" s="87">
        <v>33.003056958531886</v>
      </c>
      <c r="N97" s="87"/>
      <c r="O97" s="87">
        <v>6.0192151778049645</v>
      </c>
      <c r="P97" s="87">
        <v>9.8122834717429157</v>
      </c>
      <c r="Q97" s="87">
        <v>145.74511142561664</v>
      </c>
      <c r="R97" s="87">
        <v>6.404496156773126</v>
      </c>
      <c r="S97" s="87">
        <v>115.05818036666635</v>
      </c>
      <c r="T97" s="87">
        <v>33.348677397583913</v>
      </c>
      <c r="U97" s="87">
        <v>147.5814980126826</v>
      </c>
      <c r="V97" s="87">
        <v>9.8122834717429157</v>
      </c>
      <c r="W97" s="87">
        <v>10.833937726948694</v>
      </c>
      <c r="X97" s="87">
        <v>6.404496156773126</v>
      </c>
      <c r="Y97" s="87">
        <v>7.6623776257576672</v>
      </c>
      <c r="Z97" s="87">
        <v>33.348677397583913</v>
      </c>
      <c r="AA97" s="87"/>
      <c r="AB97" s="86">
        <v>93</v>
      </c>
      <c r="AC97" s="87">
        <v>6.0945009125265006</v>
      </c>
      <c r="AD97" s="87">
        <v>100.33755404461385</v>
      </c>
      <c r="AE97" s="87">
        <v>147.76447521358824</v>
      </c>
      <c r="AF97" s="87">
        <v>6.5696736774625943</v>
      </c>
      <c r="AG97" s="87">
        <v>111.50558688513848</v>
      </c>
      <c r="AH97" s="87">
        <v>34.791252890111622</v>
      </c>
      <c r="AI97" s="87">
        <v>149.52968409758014</v>
      </c>
      <c r="AJ97" s="87">
        <v>100.33755404461385</v>
      </c>
      <c r="AK97" s="87">
        <v>12.316714367686474</v>
      </c>
      <c r="AL97" s="87">
        <v>6.5696736774625943</v>
      </c>
      <c r="AM97" s="87">
        <v>8.4936867429178378</v>
      </c>
      <c r="AN97" s="87">
        <v>34.791252890111622</v>
      </c>
      <c r="AO97" s="87"/>
      <c r="AP97" s="86">
        <v>93</v>
      </c>
      <c r="AQ97" s="87">
        <v>5.4073833225197738</v>
      </c>
      <c r="AR97" s="87">
        <v>99.668158393267461</v>
      </c>
      <c r="AS97" s="87">
        <v>144.02718115209615</v>
      </c>
      <c r="AT97" s="87">
        <v>76.507528011751063</v>
      </c>
      <c r="AU97" s="87">
        <v>110.78966840791252</v>
      </c>
      <c r="AV97" s="87">
        <v>33.996336160876915</v>
      </c>
      <c r="AW97" s="87">
        <v>142.44249783194363</v>
      </c>
      <c r="AX97" s="87">
        <v>99.668158393267461</v>
      </c>
      <c r="AY97" s="87">
        <v>15.226074690044753</v>
      </c>
      <c r="AZ97" s="87">
        <v>76.507528011751063</v>
      </c>
      <c r="BA97" s="87">
        <v>4.6330379434589819</v>
      </c>
      <c r="BB97" s="87">
        <v>33.996336160876915</v>
      </c>
      <c r="BC97" s="87"/>
      <c r="BD97" s="86">
        <v>93</v>
      </c>
      <c r="BE97" s="87">
        <v>5.9591410889778986</v>
      </c>
      <c r="BF97" s="87">
        <v>98.962389224493748</v>
      </c>
      <c r="BG97" s="87">
        <v>147.93659063689518</v>
      </c>
      <c r="BH97" s="87">
        <v>5.68851207008343</v>
      </c>
      <c r="BI97" s="87">
        <v>114.12417761881026</v>
      </c>
      <c r="BJ97" s="87">
        <v>33.513833381017548</v>
      </c>
      <c r="BK97" s="87">
        <v>149.13847589394189</v>
      </c>
      <c r="BL97" s="87">
        <v>98.962389224493748</v>
      </c>
      <c r="BM97" s="87">
        <v>9.9418574073469852</v>
      </c>
      <c r="BN97" s="87">
        <v>5.68851207008343</v>
      </c>
      <c r="BO97" s="87">
        <v>8.889288101616021</v>
      </c>
      <c r="BP97" s="87">
        <v>33.513833381017548</v>
      </c>
      <c r="BQ97" s="87"/>
      <c r="BR97" s="87">
        <v>6.593126222216541</v>
      </c>
      <c r="BS97" s="87">
        <v>100.70070907568798</v>
      </c>
      <c r="BT97" s="87">
        <v>148.18002383583476</v>
      </c>
      <c r="BU97" s="87">
        <v>1.2002624532035917</v>
      </c>
      <c r="BV97" s="87">
        <v>113.41725109940884</v>
      </c>
      <c r="BW97" s="87">
        <v>99.660408985501277</v>
      </c>
      <c r="BX97" s="87">
        <v>148.35806217843549</v>
      </c>
      <c r="BY97" s="87">
        <v>100.70070907568798</v>
      </c>
      <c r="BZ97" s="87">
        <v>11.692544087579479</v>
      </c>
      <c r="CA97" s="87">
        <v>1.2002624532035917</v>
      </c>
      <c r="CB97" s="87">
        <v>9.8216002271537928</v>
      </c>
      <c r="CC97" s="87">
        <v>99.660408985501277</v>
      </c>
      <c r="CD97" s="87"/>
    </row>
    <row r="98" spans="1:82" x14ac:dyDescent="0.25">
      <c r="A98" s="86">
        <v>94</v>
      </c>
      <c r="B98" s="87">
        <v>5.9246849983303509</v>
      </c>
      <c r="C98" s="87">
        <v>100.45913911103422</v>
      </c>
      <c r="D98" s="87">
        <v>147.88711598604021</v>
      </c>
      <c r="E98" s="87">
        <v>4.3511550963536854</v>
      </c>
      <c r="F98" s="87">
        <v>112.18176612008365</v>
      </c>
      <c r="G98" s="87">
        <v>34.165960777674869</v>
      </c>
      <c r="H98" s="87">
        <v>149.10005426233124</v>
      </c>
      <c r="I98" s="87">
        <v>100.45913911103422</v>
      </c>
      <c r="J98" s="87">
        <v>11.88817911424732</v>
      </c>
      <c r="K98" s="87">
        <v>4.3511550963536854</v>
      </c>
      <c r="L98" s="87">
        <v>4.3951670325162286</v>
      </c>
      <c r="M98" s="87">
        <v>34.165960777674869</v>
      </c>
      <c r="N98" s="87"/>
      <c r="O98" s="87">
        <v>5.3181462612663033</v>
      </c>
      <c r="P98" s="87">
        <v>10.354751643309889</v>
      </c>
      <c r="Q98" s="87">
        <v>141.47704767850496</v>
      </c>
      <c r="R98" s="87">
        <v>5.5856059933162312</v>
      </c>
      <c r="S98" s="87">
        <v>112.13006789091314</v>
      </c>
      <c r="T98" s="87">
        <v>34.149054800134302</v>
      </c>
      <c r="U98" s="87">
        <v>143.20523970953263</v>
      </c>
      <c r="V98" s="87">
        <v>10.354751643309889</v>
      </c>
      <c r="W98" s="87">
        <v>10.189234507279656</v>
      </c>
      <c r="X98" s="87">
        <v>5.5856059933162312</v>
      </c>
      <c r="Y98" s="87">
        <v>12.948984407440985</v>
      </c>
      <c r="Z98" s="87">
        <v>34.149054800134302</v>
      </c>
      <c r="AA98" s="87"/>
      <c r="AB98" s="86">
        <v>94</v>
      </c>
      <c r="AC98" s="87">
        <v>5.5673052722413594</v>
      </c>
      <c r="AD98" s="87">
        <v>99.614781032053912</v>
      </c>
      <c r="AE98" s="87">
        <v>148.4025278660977</v>
      </c>
      <c r="AF98" s="87">
        <v>6.2823779951868204</v>
      </c>
      <c r="AG98" s="87">
        <v>114.62762211140704</v>
      </c>
      <c r="AH98" s="87">
        <v>34.046609558505203</v>
      </c>
      <c r="AI98" s="87">
        <v>151.95717740743055</v>
      </c>
      <c r="AJ98" s="87">
        <v>99.614781032053912</v>
      </c>
      <c r="AK98" s="87">
        <v>11.892305560172426</v>
      </c>
      <c r="AL98" s="87">
        <v>6.2823779951868204</v>
      </c>
      <c r="AM98" s="87">
        <v>12.83777516103442</v>
      </c>
      <c r="AN98" s="87">
        <v>34.046609558505203</v>
      </c>
      <c r="AO98" s="87"/>
      <c r="AP98" s="86">
        <v>94</v>
      </c>
      <c r="AQ98" s="87">
        <v>5.2505052401206749</v>
      </c>
      <c r="AR98" s="87">
        <v>99.47225228763277</v>
      </c>
      <c r="AS98" s="87">
        <v>144.64464024697901</v>
      </c>
      <c r="AT98" s="87">
        <v>73.448135482135385</v>
      </c>
      <c r="AU98" s="87">
        <v>114.41888263722377</v>
      </c>
      <c r="AV98" s="87">
        <v>33.674315226742792</v>
      </c>
      <c r="AW98" s="87">
        <v>146.05503016556651</v>
      </c>
      <c r="AX98" s="87">
        <v>99.47225228763277</v>
      </c>
      <c r="AY98" s="87">
        <v>14.250387529684128</v>
      </c>
      <c r="AZ98" s="87">
        <v>73.448135482135385</v>
      </c>
      <c r="BA98" s="87">
        <v>1.0605232695907043</v>
      </c>
      <c r="BB98" s="87">
        <v>33.674315226742792</v>
      </c>
      <c r="BC98" s="87"/>
      <c r="BD98" s="86">
        <v>94</v>
      </c>
      <c r="BE98" s="87">
        <v>6.5474437336881159</v>
      </c>
      <c r="BF98" s="87">
        <v>99.209362380040076</v>
      </c>
      <c r="BG98" s="87">
        <v>147.47797934469352</v>
      </c>
      <c r="BH98" s="87">
        <v>5.7487917332757625</v>
      </c>
      <c r="BI98" s="87">
        <v>112.11784158498341</v>
      </c>
      <c r="BJ98" s="87">
        <v>34.021110726862823</v>
      </c>
      <c r="BK98" s="87">
        <v>148.07090154237338</v>
      </c>
      <c r="BL98" s="87">
        <v>99.209362380040076</v>
      </c>
      <c r="BM98" s="87">
        <v>8.8336085591447855</v>
      </c>
      <c r="BN98" s="87">
        <v>5.7487917332757625</v>
      </c>
      <c r="BO98" s="87">
        <v>13.059580112339839</v>
      </c>
      <c r="BP98" s="87">
        <v>34.021110726862823</v>
      </c>
      <c r="BQ98" s="87"/>
      <c r="BR98" s="87">
        <v>5.6669100416487383</v>
      </c>
      <c r="BS98" s="87">
        <v>99.061866669792352</v>
      </c>
      <c r="BT98" s="87">
        <v>150.6996097246026</v>
      </c>
      <c r="BU98" s="87">
        <v>1.5411489767514577</v>
      </c>
      <c r="BV98" s="87">
        <v>115.36934806457798</v>
      </c>
      <c r="BW98" s="87">
        <v>99.189908652497195</v>
      </c>
      <c r="BX98" s="87">
        <v>150.4236065275235</v>
      </c>
      <c r="BY98" s="87">
        <v>99.061866669792352</v>
      </c>
      <c r="BZ98" s="87">
        <v>15.119882484299769</v>
      </c>
      <c r="CA98" s="87">
        <v>1.5411489767514577</v>
      </c>
      <c r="CB98" s="87">
        <v>8.0773815630475383</v>
      </c>
      <c r="CC98" s="87">
        <v>99.189908652497195</v>
      </c>
      <c r="CD98" s="87"/>
    </row>
    <row r="99" spans="1:82" x14ac:dyDescent="0.25">
      <c r="A99" s="86">
        <v>95</v>
      </c>
      <c r="B99" s="87">
        <v>6.1469215089254865</v>
      </c>
      <c r="C99" s="87">
        <v>99.851493126955859</v>
      </c>
      <c r="D99" s="87">
        <v>147.81862825381666</v>
      </c>
      <c r="E99" s="87">
        <v>5.5520251969267029</v>
      </c>
      <c r="F99" s="87">
        <v>112.66472945746942</v>
      </c>
      <c r="G99" s="87">
        <v>33.304073317137096</v>
      </c>
      <c r="H99" s="87">
        <v>152.32803344956091</v>
      </c>
      <c r="I99" s="87">
        <v>99.851493126955859</v>
      </c>
      <c r="J99" s="87">
        <v>12.983458626451954</v>
      </c>
      <c r="K99" s="87">
        <v>5.5520251969267029</v>
      </c>
      <c r="L99" s="87">
        <v>8.8238355771048536</v>
      </c>
      <c r="M99" s="87">
        <v>33.304073317137096</v>
      </c>
      <c r="N99" s="87"/>
      <c r="O99" s="87">
        <v>5.4662104945927963</v>
      </c>
      <c r="P99" s="87">
        <v>10.2209669179166</v>
      </c>
      <c r="Q99" s="87">
        <v>140.23889975208613</v>
      </c>
      <c r="R99" s="87">
        <v>5.5221672962504371</v>
      </c>
      <c r="S99" s="87">
        <v>113.44317942547086</v>
      </c>
      <c r="T99" s="87">
        <v>34.073491126640768</v>
      </c>
      <c r="U99" s="87">
        <v>145.51991399215299</v>
      </c>
      <c r="V99" s="87">
        <v>10.2209669179166</v>
      </c>
      <c r="W99" s="87">
        <v>12.529702986187296</v>
      </c>
      <c r="X99" s="87">
        <v>5.5221672962504371</v>
      </c>
      <c r="Y99" s="87">
        <v>11.311084744908122</v>
      </c>
      <c r="Z99" s="87">
        <v>34.073491126640768</v>
      </c>
      <c r="AA99" s="87"/>
      <c r="AB99" s="86">
        <v>95</v>
      </c>
      <c r="AC99" s="87">
        <v>7.020290046660433</v>
      </c>
      <c r="AD99" s="87">
        <v>100.29127997361277</v>
      </c>
      <c r="AE99" s="87">
        <v>149.2822974285742</v>
      </c>
      <c r="AF99" s="87">
        <v>6.6837582938421969</v>
      </c>
      <c r="AG99" s="87">
        <v>111.97963858416476</v>
      </c>
      <c r="AH99" s="87">
        <v>34.077956935012288</v>
      </c>
      <c r="AI99" s="87">
        <v>152.78202894397413</v>
      </c>
      <c r="AJ99" s="87">
        <v>100.29127997361277</v>
      </c>
      <c r="AK99" s="87">
        <v>13.370287230948746</v>
      </c>
      <c r="AL99" s="87">
        <v>6.6837582938421969</v>
      </c>
      <c r="AM99" s="87">
        <v>8.3497975957371882</v>
      </c>
      <c r="AN99" s="87">
        <v>34.077956935012288</v>
      </c>
      <c r="AO99" s="87"/>
      <c r="AP99" s="86">
        <v>95</v>
      </c>
      <c r="AQ99" s="87">
        <v>6.2695326898480124</v>
      </c>
      <c r="AR99" s="87">
        <v>99.191297299319757</v>
      </c>
      <c r="AS99" s="87">
        <v>144.80844466312598</v>
      </c>
      <c r="AT99" s="87">
        <v>77.853869215171102</v>
      </c>
      <c r="AU99" s="87">
        <v>114.64529771034451</v>
      </c>
      <c r="AV99" s="87">
        <v>33.139320789965808</v>
      </c>
      <c r="AW99" s="87">
        <v>143.90514244331771</v>
      </c>
      <c r="AX99" s="87">
        <v>99.191297299319757</v>
      </c>
      <c r="AY99" s="87">
        <v>13.86870888750752</v>
      </c>
      <c r="AZ99" s="87">
        <v>77.853869215171102</v>
      </c>
      <c r="BA99" s="87">
        <v>0.14208023599043162</v>
      </c>
      <c r="BB99" s="87">
        <v>33.139320789965808</v>
      </c>
      <c r="BC99" s="87"/>
      <c r="BD99" s="86">
        <v>95</v>
      </c>
      <c r="BE99" s="87">
        <v>5.5062328049617228</v>
      </c>
      <c r="BF99" s="87">
        <v>99.560558763104325</v>
      </c>
      <c r="BG99" s="87">
        <v>149.11661073408041</v>
      </c>
      <c r="BH99" s="87">
        <v>6.1929866025552824</v>
      </c>
      <c r="BI99" s="87">
        <v>115.43848700394234</v>
      </c>
      <c r="BJ99" s="87">
        <v>34.040441814564282</v>
      </c>
      <c r="BK99" s="87">
        <v>152.02784353871488</v>
      </c>
      <c r="BL99" s="87">
        <v>99.560558763104325</v>
      </c>
      <c r="BM99" s="87">
        <v>10.500539284199297</v>
      </c>
      <c r="BN99" s="87">
        <v>6.1929866025552824</v>
      </c>
      <c r="BO99" s="87">
        <v>11.251034389132672</v>
      </c>
      <c r="BP99" s="87">
        <v>34.040441814564282</v>
      </c>
      <c r="BQ99" s="87"/>
      <c r="BR99" s="87">
        <v>5.8528480727293131</v>
      </c>
      <c r="BS99" s="87">
        <v>99.008440849441087</v>
      </c>
      <c r="BT99" s="87">
        <v>147.67633333171489</v>
      </c>
      <c r="BU99" s="87">
        <v>0.70058560987487473</v>
      </c>
      <c r="BV99" s="87">
        <v>114.1067894038946</v>
      </c>
      <c r="BW99" s="87">
        <v>99.517166518101547</v>
      </c>
      <c r="BX99" s="87">
        <v>146.98509418387778</v>
      </c>
      <c r="BY99" s="87">
        <v>99.008440849441087</v>
      </c>
      <c r="BZ99" s="87">
        <v>11.784637922116993</v>
      </c>
      <c r="CA99" s="87">
        <v>0.70058560987487473</v>
      </c>
      <c r="CB99" s="87">
        <v>2.6671185443968772</v>
      </c>
      <c r="CC99" s="87">
        <v>99.517166518101547</v>
      </c>
      <c r="CD99" s="87"/>
    </row>
    <row r="100" spans="1:82" x14ac:dyDescent="0.25">
      <c r="A100" s="86">
        <v>96</v>
      </c>
      <c r="B100" s="87">
        <v>6.2622951665881663</v>
      </c>
      <c r="C100" s="87">
        <v>98.891999036559596</v>
      </c>
      <c r="D100" s="87">
        <v>146.72390866704922</v>
      </c>
      <c r="E100" s="87">
        <v>4.9112056776679101</v>
      </c>
      <c r="F100" s="87">
        <v>112.2597975401363</v>
      </c>
      <c r="G100" s="87">
        <v>33.431576611348348</v>
      </c>
      <c r="H100" s="87">
        <v>149.40931529131961</v>
      </c>
      <c r="I100" s="87">
        <v>98.891999036559596</v>
      </c>
      <c r="J100" s="87">
        <v>11.782002095193775</v>
      </c>
      <c r="K100" s="87">
        <v>4.9112056776679101</v>
      </c>
      <c r="L100" s="87">
        <v>9.1028414237823743</v>
      </c>
      <c r="M100" s="87">
        <v>33.431576611348348</v>
      </c>
      <c r="N100" s="87"/>
      <c r="O100" s="87">
        <v>5.1969134387050797</v>
      </c>
      <c r="P100" s="87">
        <v>11.590709290755942</v>
      </c>
      <c r="Q100" s="87">
        <v>141.69231628504298</v>
      </c>
      <c r="R100" s="87">
        <v>6.4393973092490757</v>
      </c>
      <c r="S100" s="87">
        <v>112.83608384367092</v>
      </c>
      <c r="T100" s="87">
        <v>33.067691237840805</v>
      </c>
      <c r="U100" s="87">
        <v>145.40884689817486</v>
      </c>
      <c r="V100" s="87">
        <v>11.590709290755942</v>
      </c>
      <c r="W100" s="87">
        <v>12.087193744733046</v>
      </c>
      <c r="X100" s="87">
        <v>6.4393973092490757</v>
      </c>
      <c r="Y100" s="87">
        <v>9.7168798790597641</v>
      </c>
      <c r="Z100" s="87">
        <v>33.067691237840805</v>
      </c>
      <c r="AA100" s="87"/>
      <c r="AB100" s="86">
        <v>96</v>
      </c>
      <c r="AC100" s="87">
        <v>5.7447364356958506</v>
      </c>
      <c r="AD100" s="87">
        <v>98.973535550339534</v>
      </c>
      <c r="AE100" s="87">
        <v>146.90173810240896</v>
      </c>
      <c r="AF100" s="87">
        <v>5.571564698704643</v>
      </c>
      <c r="AG100" s="87">
        <v>112.4091061808451</v>
      </c>
      <c r="AH100" s="87">
        <v>34.084098347455864</v>
      </c>
      <c r="AI100" s="87">
        <v>150.69944855734033</v>
      </c>
      <c r="AJ100" s="87">
        <v>98.973535550339534</v>
      </c>
      <c r="AK100" s="87">
        <v>12.912705650034265</v>
      </c>
      <c r="AL100" s="87">
        <v>5.571564698704643</v>
      </c>
      <c r="AM100" s="87">
        <v>8.1584416214509812</v>
      </c>
      <c r="AN100" s="87">
        <v>34.084098347455864</v>
      </c>
      <c r="AO100" s="87"/>
      <c r="AP100" s="86">
        <v>96</v>
      </c>
      <c r="AQ100" s="87">
        <v>6.0706931913440965</v>
      </c>
      <c r="AR100" s="87">
        <v>99.8609779748313</v>
      </c>
      <c r="AS100" s="87">
        <v>144.17212423559738</v>
      </c>
      <c r="AT100" s="87">
        <v>76.026786505155968</v>
      </c>
      <c r="AU100" s="87">
        <v>114.10902234043922</v>
      </c>
      <c r="AV100" s="87">
        <v>34.314276390450175</v>
      </c>
      <c r="AW100" s="87">
        <v>150.50032045443501</v>
      </c>
      <c r="AX100" s="87">
        <v>99.8609779748313</v>
      </c>
      <c r="AY100" s="87">
        <v>9.1608445144278239</v>
      </c>
      <c r="AZ100" s="87">
        <v>76.026786505155968</v>
      </c>
      <c r="BA100" s="87">
        <v>3.5655590570338642</v>
      </c>
      <c r="BB100" s="87">
        <v>34.314276390450175</v>
      </c>
      <c r="BC100" s="87"/>
      <c r="BD100" s="86">
        <v>96</v>
      </c>
      <c r="BE100" s="87">
        <v>5.0936761129320907</v>
      </c>
      <c r="BF100" s="87">
        <v>99.669342252166331</v>
      </c>
      <c r="BG100" s="87">
        <v>149.65341375990576</v>
      </c>
      <c r="BH100" s="87">
        <v>5.0747262300165881</v>
      </c>
      <c r="BI100" s="87">
        <v>113.41942152131035</v>
      </c>
      <c r="BJ100" s="87">
        <v>34.001784520596544</v>
      </c>
      <c r="BK100" s="87">
        <v>151.55084108604066</v>
      </c>
      <c r="BL100" s="87">
        <v>99.669342252166331</v>
      </c>
      <c r="BM100" s="87">
        <v>9.1621056198561988</v>
      </c>
      <c r="BN100" s="87">
        <v>5.0747262300165881</v>
      </c>
      <c r="BO100" s="87">
        <v>7.2094617960691139</v>
      </c>
      <c r="BP100" s="87">
        <v>34.001784520596544</v>
      </c>
      <c r="BQ100" s="87"/>
      <c r="BR100" s="87">
        <v>6.1866270051651906</v>
      </c>
      <c r="BS100" s="87">
        <v>99.160774394222983</v>
      </c>
      <c r="BT100" s="87">
        <v>148.0115184106352</v>
      </c>
      <c r="BU100" s="87">
        <v>0.64395877801874279</v>
      </c>
      <c r="BV100" s="87">
        <v>113.41126694767418</v>
      </c>
      <c r="BW100" s="87">
        <v>99.37402583137488</v>
      </c>
      <c r="BX100" s="87">
        <v>146.03101765501805</v>
      </c>
      <c r="BY100" s="87">
        <v>99.160774394222983</v>
      </c>
      <c r="BZ100" s="87">
        <v>12.386288487500215</v>
      </c>
      <c r="CA100" s="87">
        <v>0.64395877801874279</v>
      </c>
      <c r="CB100" s="87">
        <v>13.910495322807556</v>
      </c>
      <c r="CC100" s="87">
        <v>99.37402583137488</v>
      </c>
      <c r="CD100" s="87"/>
    </row>
    <row r="101" spans="1:82" x14ac:dyDescent="0.25">
      <c r="A101" s="86">
        <v>97</v>
      </c>
      <c r="B101" s="87">
        <v>7.9896721793590721</v>
      </c>
      <c r="C101" s="87">
        <v>99.487007773239569</v>
      </c>
      <c r="D101" s="87">
        <v>149.06338113232562</v>
      </c>
      <c r="E101" s="87">
        <v>5.8240500238274162</v>
      </c>
      <c r="F101" s="87">
        <v>113.94455346835481</v>
      </c>
      <c r="G101" s="87">
        <v>33.149554427295527</v>
      </c>
      <c r="H101" s="87">
        <v>149.2678487191211</v>
      </c>
      <c r="I101" s="87">
        <v>99.487007773239569</v>
      </c>
      <c r="J101" s="87">
        <v>11.817758061491098</v>
      </c>
      <c r="K101" s="87">
        <v>5.8240500238274162</v>
      </c>
      <c r="L101" s="87">
        <v>6.4081683639408347</v>
      </c>
      <c r="M101" s="87">
        <v>33.149554427295527</v>
      </c>
      <c r="N101" s="87"/>
      <c r="O101" s="87">
        <v>6.0201945568445083</v>
      </c>
      <c r="P101" s="87">
        <v>10.896222418313519</v>
      </c>
      <c r="Q101" s="87">
        <v>143.36221224086674</v>
      </c>
      <c r="R101" s="87">
        <v>4.0983557570184015</v>
      </c>
      <c r="S101" s="87">
        <v>111.79717086614914</v>
      </c>
      <c r="T101" s="87">
        <v>34.074714608303644</v>
      </c>
      <c r="U101" s="87">
        <v>148.6054127936473</v>
      </c>
      <c r="V101" s="87">
        <v>10.896222418313519</v>
      </c>
      <c r="W101" s="87">
        <v>11.835642302271213</v>
      </c>
      <c r="X101" s="87">
        <v>4.0983557570184015</v>
      </c>
      <c r="Y101" s="87">
        <v>8.3339030473160811</v>
      </c>
      <c r="Z101" s="87">
        <v>34.074714608303644</v>
      </c>
      <c r="AA101" s="87"/>
      <c r="AB101" s="86">
        <v>97</v>
      </c>
      <c r="AC101" s="87">
        <v>5.5796630145929509</v>
      </c>
      <c r="AD101" s="87">
        <v>99.905046590622547</v>
      </c>
      <c r="AE101" s="87">
        <v>148.41306471326638</v>
      </c>
      <c r="AF101" s="87">
        <v>6.9076648030176937</v>
      </c>
      <c r="AG101" s="87">
        <v>113.92253098435701</v>
      </c>
      <c r="AH101" s="87">
        <v>34.096695404436375</v>
      </c>
      <c r="AI101" s="87">
        <v>149.39888576673579</v>
      </c>
      <c r="AJ101" s="87">
        <v>99.905046590622547</v>
      </c>
      <c r="AK101" s="87">
        <v>11.774652618528215</v>
      </c>
      <c r="AL101" s="87">
        <v>6.9076648030176937</v>
      </c>
      <c r="AM101" s="87">
        <v>12.312343020038906</v>
      </c>
      <c r="AN101" s="87">
        <v>34.096695404436375</v>
      </c>
      <c r="AO101" s="87"/>
      <c r="AP101" s="86">
        <v>97</v>
      </c>
      <c r="AQ101" s="87">
        <v>5.7309419151719752</v>
      </c>
      <c r="AR101" s="87">
        <v>98.936779192993455</v>
      </c>
      <c r="AS101" s="87">
        <v>144.06616326161199</v>
      </c>
      <c r="AT101" s="87">
        <v>77.342652154658651</v>
      </c>
      <c r="AU101" s="87">
        <v>114.18170902371379</v>
      </c>
      <c r="AV101" s="87">
        <v>32.814454665393932</v>
      </c>
      <c r="AW101" s="87">
        <v>143.64558632968519</v>
      </c>
      <c r="AX101" s="87">
        <v>98.936779192993455</v>
      </c>
      <c r="AY101" s="87">
        <v>16.905932459472314</v>
      </c>
      <c r="AZ101" s="87">
        <v>77.342652154658651</v>
      </c>
      <c r="BA101" s="87">
        <v>2.1510734062704548</v>
      </c>
      <c r="BB101" s="87">
        <v>32.814454665393932</v>
      </c>
      <c r="BC101" s="87"/>
      <c r="BD101" s="86">
        <v>97</v>
      </c>
      <c r="BE101" s="87">
        <v>6.4258974664152468</v>
      </c>
      <c r="BF101" s="87">
        <v>99.614740045933885</v>
      </c>
      <c r="BG101" s="87">
        <v>148.13766719352364</v>
      </c>
      <c r="BH101" s="87">
        <v>6.0090896105612339</v>
      </c>
      <c r="BI101" s="87">
        <v>114.16737256465892</v>
      </c>
      <c r="BJ101" s="87">
        <v>35.199366528694291</v>
      </c>
      <c r="BK101" s="87">
        <v>148.74330748647662</v>
      </c>
      <c r="BL101" s="87">
        <v>99.614740045933885</v>
      </c>
      <c r="BM101" s="87">
        <v>12.192965151339932</v>
      </c>
      <c r="BN101" s="87">
        <v>6.0090896105612339</v>
      </c>
      <c r="BO101" s="87">
        <v>9.4360682344678306</v>
      </c>
      <c r="BP101" s="87">
        <v>35.199366528694291</v>
      </c>
      <c r="BQ101" s="87"/>
      <c r="BR101" s="87">
        <v>5.9497326690521435</v>
      </c>
      <c r="BS101" s="87">
        <v>99.160477383609717</v>
      </c>
      <c r="BT101" s="87">
        <v>148.7378261923632</v>
      </c>
      <c r="BU101" s="87">
        <v>0.4252798022723222</v>
      </c>
      <c r="BV101" s="87">
        <v>110.69860246319296</v>
      </c>
      <c r="BW101" s="87">
        <v>99.465955241394013</v>
      </c>
      <c r="BX101" s="87">
        <v>148.08571840032377</v>
      </c>
      <c r="BY101" s="87">
        <v>99.160477383609717</v>
      </c>
      <c r="BZ101" s="87">
        <v>12.436748087603959</v>
      </c>
      <c r="CA101" s="87">
        <v>0.4252798022723222</v>
      </c>
      <c r="CB101" s="87">
        <v>8.3332457873166401</v>
      </c>
      <c r="CC101" s="87">
        <v>99.465955241394013</v>
      </c>
      <c r="CD101" s="87"/>
    </row>
    <row r="102" spans="1:82" x14ac:dyDescent="0.25">
      <c r="A102" s="86">
        <v>98</v>
      </c>
      <c r="B102" s="87">
        <v>6.2925639159719848</v>
      </c>
      <c r="C102" s="87">
        <v>99.508337762325979</v>
      </c>
      <c r="D102" s="87">
        <v>148.30397897222676</v>
      </c>
      <c r="E102" s="87">
        <v>6.4749286829094892</v>
      </c>
      <c r="F102" s="87">
        <v>114.20544491715337</v>
      </c>
      <c r="G102" s="87">
        <v>34.138393835085203</v>
      </c>
      <c r="H102" s="87">
        <v>149.8844549819851</v>
      </c>
      <c r="I102" s="87">
        <v>99.508337762325979</v>
      </c>
      <c r="J102" s="87">
        <v>12.394088724805133</v>
      </c>
      <c r="K102" s="87">
        <v>6.4749286829094892</v>
      </c>
      <c r="L102" s="87">
        <v>12.765443005401533</v>
      </c>
      <c r="M102" s="87">
        <v>34.138393835085203</v>
      </c>
      <c r="N102" s="87"/>
      <c r="O102" s="87">
        <v>5.8859197793775033</v>
      </c>
      <c r="P102" s="87">
        <v>11.616797756149346</v>
      </c>
      <c r="Q102" s="87">
        <v>144.74588347687239</v>
      </c>
      <c r="R102" s="87">
        <v>5.0191468266491164</v>
      </c>
      <c r="S102" s="87">
        <v>113.33631768058062</v>
      </c>
      <c r="T102" s="87">
        <v>34.311568214038253</v>
      </c>
      <c r="U102" s="87">
        <v>148.58626906582256</v>
      </c>
      <c r="V102" s="87">
        <v>11.616797756149346</v>
      </c>
      <c r="W102" s="87">
        <v>11.877638094537744</v>
      </c>
      <c r="X102" s="87">
        <v>5.0191468266491164</v>
      </c>
      <c r="Y102" s="87">
        <v>13.500888088303018</v>
      </c>
      <c r="Z102" s="87">
        <v>34.311568214038253</v>
      </c>
      <c r="AA102" s="87"/>
      <c r="AB102" s="86">
        <v>98</v>
      </c>
      <c r="AC102" s="87">
        <v>5.9032864476990436</v>
      </c>
      <c r="AD102" s="87">
        <v>99.154996848070681</v>
      </c>
      <c r="AE102" s="87">
        <v>148.26023737902042</v>
      </c>
      <c r="AF102" s="87">
        <v>6.196115918562473</v>
      </c>
      <c r="AG102" s="87">
        <v>113.99684006597022</v>
      </c>
      <c r="AH102" s="87">
        <v>33.842301062871329</v>
      </c>
      <c r="AI102" s="87">
        <v>148.63495416892232</v>
      </c>
      <c r="AJ102" s="87">
        <v>99.154996848070681</v>
      </c>
      <c r="AK102" s="87">
        <v>12.36137097392634</v>
      </c>
      <c r="AL102" s="87">
        <v>6.196115918562473</v>
      </c>
      <c r="AM102" s="87">
        <v>10.02792815457337</v>
      </c>
      <c r="AN102" s="87">
        <v>33.842301062871329</v>
      </c>
      <c r="AO102" s="87"/>
      <c r="AP102" s="86">
        <v>98</v>
      </c>
      <c r="AQ102" s="87">
        <v>6.0034263720595389</v>
      </c>
      <c r="AR102" s="87">
        <v>99.213240184097302</v>
      </c>
      <c r="AS102" s="87">
        <v>141.0981762417787</v>
      </c>
      <c r="AT102" s="87">
        <v>75.801220332991534</v>
      </c>
      <c r="AU102" s="87">
        <v>113.471387806161</v>
      </c>
      <c r="AV102" s="87">
        <v>33.811876557018927</v>
      </c>
      <c r="AW102" s="87">
        <v>142.07130078281335</v>
      </c>
      <c r="AX102" s="87">
        <v>99.213240184097302</v>
      </c>
      <c r="AY102" s="87">
        <v>12.697712995141812</v>
      </c>
      <c r="AZ102" s="87">
        <v>75.801220332991534</v>
      </c>
      <c r="BA102" s="87">
        <v>5.7159401668734251</v>
      </c>
      <c r="BB102" s="87">
        <v>33.811876557018927</v>
      </c>
      <c r="BC102" s="87"/>
      <c r="BD102" s="86">
        <v>98</v>
      </c>
      <c r="BE102" s="87">
        <v>6.7189857740918164</v>
      </c>
      <c r="BF102" s="87">
        <v>99.543193737297145</v>
      </c>
      <c r="BG102" s="87">
        <v>147.41385411128368</v>
      </c>
      <c r="BH102" s="87">
        <v>5.7743711920037937</v>
      </c>
      <c r="BI102" s="87">
        <v>112.07315489885569</v>
      </c>
      <c r="BJ102" s="87">
        <v>34.18785439950792</v>
      </c>
      <c r="BK102" s="87">
        <v>147.07379862188472</v>
      </c>
      <c r="BL102" s="87">
        <v>99.543193737297145</v>
      </c>
      <c r="BM102" s="87">
        <v>12.910732909790942</v>
      </c>
      <c r="BN102" s="87">
        <v>5.7743711920037937</v>
      </c>
      <c r="BO102" s="87">
        <v>9.8665542720930794</v>
      </c>
      <c r="BP102" s="87">
        <v>34.18785439950792</v>
      </c>
      <c r="BQ102" s="87"/>
      <c r="BR102" s="87">
        <v>6.3550709258640383</v>
      </c>
      <c r="BS102" s="87">
        <v>99.840780608200888</v>
      </c>
      <c r="BT102" s="87">
        <v>147.91315434446886</v>
      </c>
      <c r="BU102" s="87">
        <v>0.27460633077694363</v>
      </c>
      <c r="BV102" s="87">
        <v>113.38232549447277</v>
      </c>
      <c r="BW102" s="87">
        <v>99.469546580701135</v>
      </c>
      <c r="BX102" s="87">
        <v>150.1960535363458</v>
      </c>
      <c r="BY102" s="87">
        <v>99.840780608200888</v>
      </c>
      <c r="BZ102" s="87">
        <v>14.768585354016633</v>
      </c>
      <c r="CA102" s="87">
        <v>0.27460633077694363</v>
      </c>
      <c r="CB102" s="87">
        <v>11.649979230273466</v>
      </c>
      <c r="CC102" s="87">
        <v>99.469546580701135</v>
      </c>
      <c r="CD102" s="87"/>
    </row>
    <row r="103" spans="1:82" x14ac:dyDescent="0.25">
      <c r="A103" s="86">
        <v>99</v>
      </c>
      <c r="B103" s="87">
        <v>5.7230351330634237</v>
      </c>
      <c r="C103" s="87">
        <v>99.170180398113601</v>
      </c>
      <c r="D103" s="87">
        <v>147.18033705661492</v>
      </c>
      <c r="E103" s="87">
        <v>5.0554229889724285</v>
      </c>
      <c r="F103" s="87">
        <v>114.56642463929106</v>
      </c>
      <c r="G103" s="87">
        <v>33.879694479200317</v>
      </c>
      <c r="H103" s="87">
        <v>146.93721808709296</v>
      </c>
      <c r="I103" s="87">
        <v>99.170180398113601</v>
      </c>
      <c r="J103" s="87">
        <v>10.544245628816014</v>
      </c>
      <c r="K103" s="87">
        <v>5.0554229889724285</v>
      </c>
      <c r="L103" s="87">
        <v>9.1179242660141071</v>
      </c>
      <c r="M103" s="87">
        <v>33.879694479200317</v>
      </c>
      <c r="N103" s="87"/>
      <c r="O103" s="87">
        <v>5.87817193035798</v>
      </c>
      <c r="P103" s="87">
        <v>10.476630610654119</v>
      </c>
      <c r="Q103" s="87">
        <v>140.35670724107169</v>
      </c>
      <c r="R103" s="87">
        <v>5.2763032808705237</v>
      </c>
      <c r="S103" s="87">
        <v>112.9066944955426</v>
      </c>
      <c r="T103" s="87">
        <v>34.055482260235848</v>
      </c>
      <c r="U103" s="87">
        <v>139.78524789345246</v>
      </c>
      <c r="V103" s="87">
        <v>10.476630610654119</v>
      </c>
      <c r="W103" s="87">
        <v>13.754400496445477</v>
      </c>
      <c r="X103" s="87">
        <v>5.2763032808705237</v>
      </c>
      <c r="Y103" s="87">
        <v>9.9680097008089579</v>
      </c>
      <c r="Z103" s="87">
        <v>34.055482260235848</v>
      </c>
      <c r="AA103" s="87"/>
      <c r="AB103" s="86">
        <v>99</v>
      </c>
      <c r="AC103" s="87">
        <v>5.7129220916359076</v>
      </c>
      <c r="AD103" s="87">
        <v>99.565603922926243</v>
      </c>
      <c r="AE103" s="87">
        <v>148.2867803710804</v>
      </c>
      <c r="AF103" s="87">
        <v>4.550058535216488</v>
      </c>
      <c r="AG103" s="87">
        <v>114.24360191208416</v>
      </c>
      <c r="AH103" s="87">
        <v>33.569321492254808</v>
      </c>
      <c r="AI103" s="87">
        <v>152.05891187040126</v>
      </c>
      <c r="AJ103" s="87">
        <v>99.565603922926243</v>
      </c>
      <c r="AK103" s="87">
        <v>9.3336746168970421</v>
      </c>
      <c r="AL103" s="87">
        <v>4.550058535216488</v>
      </c>
      <c r="AM103" s="87">
        <v>7.6124999129213347</v>
      </c>
      <c r="AN103" s="87">
        <v>33.569321492254808</v>
      </c>
      <c r="AO103" s="87"/>
      <c r="AP103" s="86">
        <v>99</v>
      </c>
      <c r="AQ103" s="87">
        <v>5.2953223152197868</v>
      </c>
      <c r="AR103" s="87">
        <v>99.483021577804976</v>
      </c>
      <c r="AS103" s="87">
        <v>145.25446003476438</v>
      </c>
      <c r="AT103" s="87">
        <v>76.362604509242601</v>
      </c>
      <c r="AU103" s="87">
        <v>114.73605051586863</v>
      </c>
      <c r="AV103" s="87">
        <v>32.543300913875285</v>
      </c>
      <c r="AW103" s="87">
        <v>142.8373531809751</v>
      </c>
      <c r="AX103" s="87">
        <v>99.483021577804976</v>
      </c>
      <c r="AY103" s="87">
        <v>12.409729836982958</v>
      </c>
      <c r="AZ103" s="87">
        <v>76.362604509242601</v>
      </c>
      <c r="BA103" s="87">
        <v>3.4298358988609627</v>
      </c>
      <c r="BB103" s="87">
        <v>32.543300913875285</v>
      </c>
      <c r="BC103" s="87"/>
      <c r="BD103" s="86">
        <v>99</v>
      </c>
      <c r="BE103" s="87">
        <v>6.478164264541677</v>
      </c>
      <c r="BF103" s="87">
        <v>98.964335835290754</v>
      </c>
      <c r="BG103" s="87">
        <v>147.02238647668344</v>
      </c>
      <c r="BH103" s="87">
        <v>6.2614096287698313</v>
      </c>
      <c r="BI103" s="87">
        <v>114.3292852029918</v>
      </c>
      <c r="BJ103" s="87">
        <v>32.968275792825054</v>
      </c>
      <c r="BK103" s="87">
        <v>149.89575423597358</v>
      </c>
      <c r="BL103" s="87">
        <v>98.964335835290754</v>
      </c>
      <c r="BM103" s="87">
        <v>12.167962858650794</v>
      </c>
      <c r="BN103" s="87">
        <v>6.2614096287698313</v>
      </c>
      <c r="BO103" s="87">
        <v>10.004505805221864</v>
      </c>
      <c r="BP103" s="87">
        <v>32.968275792825054</v>
      </c>
      <c r="BQ103" s="87"/>
      <c r="BR103" s="87">
        <v>6.6243716675070523</v>
      </c>
      <c r="BS103" s="87">
        <v>99.362509675923988</v>
      </c>
      <c r="BT103" s="87">
        <v>148.89992954955596</v>
      </c>
      <c r="BU103" s="87">
        <v>0.39652301903149545</v>
      </c>
      <c r="BV103" s="87">
        <v>114.56611818136862</v>
      </c>
      <c r="BW103" s="87">
        <v>99.802288319743809</v>
      </c>
      <c r="BX103" s="87">
        <v>150.19667870843892</v>
      </c>
      <c r="BY103" s="87">
        <v>99.362509675923988</v>
      </c>
      <c r="BZ103" s="87">
        <v>11.642491097635924</v>
      </c>
      <c r="CA103" s="87">
        <v>0.39652301903149545</v>
      </c>
      <c r="CB103" s="87">
        <v>9.2811743218137668</v>
      </c>
      <c r="CC103" s="87">
        <v>99.802288319743809</v>
      </c>
      <c r="CD103" s="87"/>
    </row>
    <row r="104" spans="1:82" x14ac:dyDescent="0.25">
      <c r="A104" s="86">
        <v>100</v>
      </c>
      <c r="B104" s="87">
        <v>6.6340603670599627</v>
      </c>
      <c r="C104" s="87">
        <v>98.995953143721252</v>
      </c>
      <c r="D104" s="87">
        <v>149.23907759668253</v>
      </c>
      <c r="E104" s="87">
        <v>4.7866626473909184</v>
      </c>
      <c r="F104" s="87">
        <v>111.58768179208558</v>
      </c>
      <c r="G104" s="87">
        <v>33.968803893901814</v>
      </c>
      <c r="H104" s="87">
        <v>150.4550231060806</v>
      </c>
      <c r="I104" s="87">
        <v>98.995953143721252</v>
      </c>
      <c r="J104" s="87">
        <v>11.050405584025341</v>
      </c>
      <c r="K104" s="87">
        <v>4.7866626473909184</v>
      </c>
      <c r="L104" s="87">
        <v>17.948314141982465</v>
      </c>
      <c r="M104" s="87">
        <v>33.968803893901814</v>
      </c>
      <c r="N104" s="87"/>
      <c r="O104" s="87">
        <v>5.894425566741587</v>
      </c>
      <c r="P104" s="87">
        <v>11.128099417495022</v>
      </c>
      <c r="Q104" s="87">
        <v>142.73580617788218</v>
      </c>
      <c r="R104" s="87">
        <v>6.6815134195454204</v>
      </c>
      <c r="S104" s="87">
        <v>112.06994940981332</v>
      </c>
      <c r="T104" s="87">
        <v>33.457834990214856</v>
      </c>
      <c r="U104" s="87">
        <v>142.87937783574324</v>
      </c>
      <c r="V104" s="87">
        <v>11.128099417495022</v>
      </c>
      <c r="W104" s="87">
        <v>12.37915918604094</v>
      </c>
      <c r="X104" s="87">
        <v>6.6815134195454204</v>
      </c>
      <c r="Y104" s="87">
        <v>8.3958515071767454</v>
      </c>
      <c r="Z104" s="87">
        <v>33.457834990214856</v>
      </c>
      <c r="AA104" s="87"/>
      <c r="AB104" s="86">
        <v>100</v>
      </c>
      <c r="AC104" s="87">
        <v>6.8636136943754469</v>
      </c>
      <c r="AD104" s="87">
        <v>100.25135593727178</v>
      </c>
      <c r="AE104" s="87">
        <v>149.21960612601953</v>
      </c>
      <c r="AF104" s="87">
        <v>5.5701093321002251</v>
      </c>
      <c r="AG104" s="87">
        <v>114.05401859506971</v>
      </c>
      <c r="AH104" s="87">
        <v>33.560185785292006</v>
      </c>
      <c r="AI104" s="87">
        <v>151.64743508204188</v>
      </c>
      <c r="AJ104" s="87">
        <v>100.25135593727178</v>
      </c>
      <c r="AK104" s="87">
        <v>11.950126959040345</v>
      </c>
      <c r="AL104" s="87">
        <v>5.5701093321002251</v>
      </c>
      <c r="AM104" s="87">
        <v>8.437975086279609</v>
      </c>
      <c r="AN104" s="87">
        <v>33.560185785292006</v>
      </c>
      <c r="AO104" s="87"/>
      <c r="AP104" s="86">
        <v>100</v>
      </c>
      <c r="AQ104" s="87">
        <v>5.7202878621459341</v>
      </c>
      <c r="AR104" s="87">
        <v>99.701216051734818</v>
      </c>
      <c r="AS104" s="87">
        <v>141.9546596653197</v>
      </c>
      <c r="AT104" s="87">
        <v>77.049889086453405</v>
      </c>
      <c r="AU104" s="87">
        <v>113.00779339036784</v>
      </c>
      <c r="AV104" s="87">
        <v>33.976650952053603</v>
      </c>
      <c r="AW104" s="87">
        <v>155.32725166769987</v>
      </c>
      <c r="AX104" s="87">
        <v>99.701216051734818</v>
      </c>
      <c r="AY104" s="87">
        <v>12.879775558409552</v>
      </c>
      <c r="AZ104" s="87">
        <v>77.049889086453405</v>
      </c>
      <c r="BA104" s="87">
        <v>2.5406743074598914</v>
      </c>
      <c r="BB104" s="87">
        <v>33.976650952053603</v>
      </c>
      <c r="BC104" s="87"/>
      <c r="BD104" s="86">
        <v>100</v>
      </c>
      <c r="BE104" s="87">
        <v>5.8798843137687173</v>
      </c>
      <c r="BF104" s="87">
        <v>99.905228484687527</v>
      </c>
      <c r="BG104" s="87">
        <v>148.62815838444794</v>
      </c>
      <c r="BH104" s="87">
        <v>6.5985479282566253</v>
      </c>
      <c r="BI104" s="87">
        <v>114.88418151368931</v>
      </c>
      <c r="BJ104" s="87">
        <v>36.012680053959059</v>
      </c>
      <c r="BK104" s="87">
        <v>151.45962351152741</v>
      </c>
      <c r="BL104" s="87">
        <v>99.905228484687527</v>
      </c>
      <c r="BM104" s="87">
        <v>15.294227024693463</v>
      </c>
      <c r="BN104" s="87">
        <v>6.5985479282566253</v>
      </c>
      <c r="BO104" s="87">
        <v>8.6517346778964477</v>
      </c>
      <c r="BP104" s="87">
        <v>36.012680053959059</v>
      </c>
      <c r="BQ104" s="87"/>
      <c r="BR104" s="87">
        <v>6.1002673536109828</v>
      </c>
      <c r="BS104" s="87">
        <v>99.768570780883095</v>
      </c>
      <c r="BT104" s="87">
        <v>146.33983248622496</v>
      </c>
      <c r="BU104" s="87">
        <v>0.96583902524508647</v>
      </c>
      <c r="BV104" s="87">
        <v>113.91403103646255</v>
      </c>
      <c r="BW104" s="87">
        <v>99.733148520932261</v>
      </c>
      <c r="BX104" s="87">
        <v>152.5402129280987</v>
      </c>
      <c r="BY104" s="87">
        <v>99.768570780883095</v>
      </c>
      <c r="BZ104" s="87">
        <v>10.315705725465627</v>
      </c>
      <c r="CA104" s="87">
        <v>0.96583902524508647</v>
      </c>
      <c r="CB104" s="87">
        <v>10.362783202720424</v>
      </c>
      <c r="CC104" s="87">
        <v>99.733148520932261</v>
      </c>
      <c r="CD104" s="87"/>
    </row>
  </sheetData>
  <mergeCells count="20">
    <mergeCell ref="BX3:CC3"/>
    <mergeCell ref="B3:G3"/>
    <mergeCell ref="H3:M3"/>
    <mergeCell ref="O3:T3"/>
    <mergeCell ref="U3:Z3"/>
    <mergeCell ref="AC3:AH3"/>
    <mergeCell ref="AI3:AN3"/>
    <mergeCell ref="AQ3:AV3"/>
    <mergeCell ref="AW3:BB3"/>
    <mergeCell ref="BE3:BJ3"/>
    <mergeCell ref="BK3:BP3"/>
    <mergeCell ref="BR3:BW3"/>
    <mergeCell ref="B1:AA1"/>
    <mergeCell ref="AB1:BC1"/>
    <mergeCell ref="BE1:CD1"/>
    <mergeCell ref="B2:N2"/>
    <mergeCell ref="AB2:AN2"/>
    <mergeCell ref="AO2:BB2"/>
    <mergeCell ref="BC2:BP2"/>
    <mergeCell ref="BR2:CD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zoomScale="70" zoomScaleNormal="70" zoomScaleSheetLayoutView="40" workbookViewId="0">
      <selection activeCell="H13" sqref="H13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25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26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27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28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29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30</v>
      </c>
    </row>
    <row r="7" spans="1:82" x14ac:dyDescent="0.25">
      <c r="A7" s="59">
        <v>1</v>
      </c>
      <c r="B7" s="46">
        <v>5.9321420981144248</v>
      </c>
      <c r="C7" s="97">
        <v>99.979943793937849</v>
      </c>
      <c r="D7" s="97">
        <v>150.14946062534469</v>
      </c>
      <c r="E7" s="97">
        <v>6.66867612123783</v>
      </c>
      <c r="F7" s="97">
        <v>111.65879319322266</v>
      </c>
      <c r="G7" s="83">
        <v>35.56341565652216</v>
      </c>
      <c r="H7" s="97">
        <v>147.97797951591136</v>
      </c>
      <c r="I7" s="97">
        <v>99.979943793937849</v>
      </c>
      <c r="J7" s="97">
        <v>11.933161541824674</v>
      </c>
      <c r="K7" s="97">
        <v>6.66867612123783</v>
      </c>
      <c r="L7" s="97">
        <v>7.9297125888607809</v>
      </c>
      <c r="M7" s="97">
        <v>35.56341565652216</v>
      </c>
      <c r="N7" s="1">
        <v>-61.114628677526149</v>
      </c>
      <c r="O7" s="82">
        <v>5.7055235676125156</v>
      </c>
      <c r="P7" s="82">
        <v>10.64854138464389</v>
      </c>
      <c r="Q7" s="82">
        <v>141.8309201770515</v>
      </c>
      <c r="R7" s="82">
        <v>7.8645688560457643</v>
      </c>
      <c r="S7" s="82">
        <v>112.75860564005735</v>
      </c>
      <c r="T7" s="83">
        <v>33.701377367803531</v>
      </c>
      <c r="U7" s="97">
        <v>150.10352410093759</v>
      </c>
      <c r="V7" s="97">
        <v>10.64854138464389</v>
      </c>
      <c r="W7" s="97">
        <v>14.925361885830164</v>
      </c>
      <c r="X7" s="97">
        <v>7.8645688560457643</v>
      </c>
      <c r="Y7" s="97">
        <v>9.5656424020462971</v>
      </c>
      <c r="Z7" s="19">
        <v>33.701377367803531</v>
      </c>
      <c r="AA7" s="1">
        <v>-34.522232809316236</v>
      </c>
      <c r="AB7" s="61">
        <v>1</v>
      </c>
      <c r="AC7" s="81">
        <v>5.7127724582041903</v>
      </c>
      <c r="AD7" s="82">
        <v>99.657224053391985</v>
      </c>
      <c r="AE7" s="82">
        <v>148.58201414667926</v>
      </c>
      <c r="AF7" s="82">
        <v>6.2061395343854313</v>
      </c>
      <c r="AG7" s="82">
        <v>114.75574749701445</v>
      </c>
      <c r="AH7" s="83">
        <v>34.247879895453558</v>
      </c>
      <c r="AI7" s="82">
        <v>150.26812678630637</v>
      </c>
      <c r="AJ7" s="82">
        <v>99.657224053391985</v>
      </c>
      <c r="AK7" s="82">
        <v>10.075706693258521</v>
      </c>
      <c r="AL7" s="82">
        <v>6.2061395343854313</v>
      </c>
      <c r="AM7" s="82">
        <v>12.185576876906085</v>
      </c>
      <c r="AN7" s="83">
        <v>34.247879895453558</v>
      </c>
      <c r="AO7" s="1">
        <v>-60.833312757716143</v>
      </c>
      <c r="AP7" s="65">
        <v>1</v>
      </c>
      <c r="AQ7" s="97">
        <v>5.5452308738213505</v>
      </c>
      <c r="AR7" s="97">
        <v>99.741230054695663</v>
      </c>
      <c r="AS7" s="97">
        <v>142.45119016121041</v>
      </c>
      <c r="AT7" s="97">
        <v>75.522550616783874</v>
      </c>
      <c r="AU7" s="97">
        <v>113.89651184409611</v>
      </c>
      <c r="AV7" s="83">
        <v>33.29870025970736</v>
      </c>
      <c r="AW7" s="97">
        <v>142.71108801446499</v>
      </c>
      <c r="AX7" s="97">
        <v>99.741230054695663</v>
      </c>
      <c r="AY7" s="97">
        <v>14.26922547656152</v>
      </c>
      <c r="AZ7" s="97">
        <v>75.522550616783874</v>
      </c>
      <c r="BA7" s="97">
        <v>5.847679757332668</v>
      </c>
      <c r="BB7" s="97">
        <v>33.29870025970736</v>
      </c>
      <c r="BC7" s="1">
        <v>-13.432600698399177</v>
      </c>
      <c r="BD7" s="61">
        <v>1</v>
      </c>
      <c r="BE7" s="97">
        <v>6.2529190684089135</v>
      </c>
      <c r="BF7" s="97">
        <v>98.787624932539813</v>
      </c>
      <c r="BG7" s="97">
        <v>147.36253326256997</v>
      </c>
      <c r="BH7" s="97">
        <v>4.4129665142871595</v>
      </c>
      <c r="BI7" s="97">
        <v>113.35511271984213</v>
      </c>
      <c r="BJ7" s="83">
        <v>33.571998016548264</v>
      </c>
      <c r="BK7" s="97">
        <v>151.43613095467711</v>
      </c>
      <c r="BL7" s="97">
        <v>98.787624932539813</v>
      </c>
      <c r="BM7" s="97">
        <v>11.683468774183124</v>
      </c>
      <c r="BN7" s="97">
        <v>4.4129665142871595</v>
      </c>
      <c r="BO7" s="97">
        <v>8.2141870954754559</v>
      </c>
      <c r="BP7" s="97">
        <v>33.571998016548264</v>
      </c>
      <c r="BQ7" s="1">
        <v>-66.243987265139182</v>
      </c>
      <c r="BR7" s="97">
        <v>5.938311949836943</v>
      </c>
      <c r="BS7" s="97">
        <v>99.434505825604404</v>
      </c>
      <c r="BT7" s="97">
        <v>147.42945062012768</v>
      </c>
      <c r="BU7" s="97">
        <v>0.96358336571084191</v>
      </c>
      <c r="BV7" s="97">
        <v>113.17945147462034</v>
      </c>
      <c r="BW7" s="83">
        <v>99.521428980964316</v>
      </c>
      <c r="BX7" s="97">
        <v>147.31042770909076</v>
      </c>
      <c r="BY7" s="97">
        <v>99.434505825604404</v>
      </c>
      <c r="BZ7" s="97">
        <v>10.618696445566709</v>
      </c>
      <c r="CA7" s="97">
        <v>0.96358336571084191</v>
      </c>
      <c r="CB7" s="97">
        <v>6.6586585232654905</v>
      </c>
      <c r="CC7" s="97">
        <v>99.521428980964316</v>
      </c>
      <c r="CD7" s="1">
        <v>-77.410456450541545</v>
      </c>
    </row>
    <row r="8" spans="1:82" x14ac:dyDescent="0.25">
      <c r="A8" s="59">
        <v>2</v>
      </c>
      <c r="B8" s="46">
        <v>5.6995146538970562</v>
      </c>
      <c r="C8" s="97">
        <v>98.727757204190894</v>
      </c>
      <c r="D8" s="97">
        <v>147.44919304796073</v>
      </c>
      <c r="E8" s="97">
        <v>4.6015526494376093</v>
      </c>
      <c r="F8" s="97">
        <v>114.69451640959564</v>
      </c>
      <c r="G8" s="21">
        <v>34.331943248769974</v>
      </c>
      <c r="H8" s="97">
        <v>147.79514479872222</v>
      </c>
      <c r="I8" s="97">
        <v>98.727757204190894</v>
      </c>
      <c r="J8" s="97">
        <v>12.477935620769781</v>
      </c>
      <c r="K8" s="97">
        <v>4.6015526494376093</v>
      </c>
      <c r="L8" s="97">
        <v>10.036161996610433</v>
      </c>
      <c r="M8" s="97">
        <v>34.331943248769974</v>
      </c>
      <c r="N8" s="2">
        <v>-65.206752142851883</v>
      </c>
      <c r="O8" s="97">
        <v>5.406155749576973</v>
      </c>
      <c r="P8" s="97">
        <v>10.605848874501561</v>
      </c>
      <c r="Q8" s="97">
        <v>143.02128717256588</v>
      </c>
      <c r="R8" s="97">
        <v>5.4845880652423196</v>
      </c>
      <c r="S8" s="97">
        <v>111.75479634186209</v>
      </c>
      <c r="T8" s="21">
        <v>33.995824957758238</v>
      </c>
      <c r="U8" s="97">
        <v>139.91721086978123</v>
      </c>
      <c r="V8" s="97">
        <v>10.605848874501561</v>
      </c>
      <c r="W8" s="97">
        <v>14.34220294423293</v>
      </c>
      <c r="X8" s="97">
        <v>5.4845880652423196</v>
      </c>
      <c r="Y8" s="97">
        <v>9.3714160825688104</v>
      </c>
      <c r="Z8" s="19">
        <v>33.995824957758238</v>
      </c>
      <c r="AA8" s="2">
        <v>-40.548266905526738</v>
      </c>
      <c r="AB8" s="62">
        <v>2</v>
      </c>
      <c r="AC8" s="46">
        <v>6.3223998464279845</v>
      </c>
      <c r="AD8" s="97">
        <v>99.525326610806033</v>
      </c>
      <c r="AE8" s="97">
        <v>148.22293569602445</v>
      </c>
      <c r="AF8" s="97">
        <v>6.1584273871148145</v>
      </c>
      <c r="AG8" s="97">
        <v>112.46323759410343</v>
      </c>
      <c r="AH8" s="21">
        <v>33.458083349255467</v>
      </c>
      <c r="AI8" s="97">
        <v>149.8052989510019</v>
      </c>
      <c r="AJ8" s="19">
        <v>99.525326610806033</v>
      </c>
      <c r="AK8" s="97">
        <v>9.8468588379950237</v>
      </c>
      <c r="AL8" s="19">
        <v>6.1584273871148145</v>
      </c>
      <c r="AM8" s="97">
        <v>6.3670375430485393</v>
      </c>
      <c r="AN8" s="21">
        <v>33.458083349255467</v>
      </c>
      <c r="AO8" s="2">
        <v>-62.726626777760636</v>
      </c>
      <c r="AP8" s="66">
        <v>2</v>
      </c>
      <c r="AQ8" s="97">
        <v>5.6345884913078743</v>
      </c>
      <c r="AR8" s="97">
        <v>99.907623906590544</v>
      </c>
      <c r="AS8" s="97">
        <v>143.76743227300148</v>
      </c>
      <c r="AT8" s="97">
        <v>76.031338837202853</v>
      </c>
      <c r="AU8" s="97">
        <v>113.47203541117729</v>
      </c>
      <c r="AV8" s="21">
        <v>32.777183273759313</v>
      </c>
      <c r="AW8" s="97">
        <v>143.06387920948563</v>
      </c>
      <c r="AX8" s="97">
        <v>99.907623906590544</v>
      </c>
      <c r="AY8" s="97">
        <v>13.198954740367411</v>
      </c>
      <c r="AZ8" s="97">
        <v>76.031338837202853</v>
      </c>
      <c r="BA8" s="97">
        <v>0.41652740094013341</v>
      </c>
      <c r="BB8" s="97">
        <v>32.777183273759313</v>
      </c>
      <c r="BC8" s="2">
        <v>-13.306610669663028</v>
      </c>
      <c r="BD8" s="62">
        <v>2</v>
      </c>
      <c r="BE8" s="97">
        <v>6.1559927386596147</v>
      </c>
      <c r="BF8" s="97">
        <v>98.803429286493213</v>
      </c>
      <c r="BG8" s="97">
        <v>150.04598677340826</v>
      </c>
      <c r="BH8" s="97">
        <v>6.1199429939429626</v>
      </c>
      <c r="BI8" s="97">
        <v>114.14291372929199</v>
      </c>
      <c r="BJ8" s="21">
        <v>33.664090687485583</v>
      </c>
      <c r="BK8" s="97">
        <v>148.72396447403085</v>
      </c>
      <c r="BL8" s="97">
        <v>98.803429286493213</v>
      </c>
      <c r="BM8" s="97">
        <v>11.505710091344286</v>
      </c>
      <c r="BN8" s="97">
        <v>6.1199429939429626</v>
      </c>
      <c r="BO8" s="97">
        <v>8.5175354449179217</v>
      </c>
      <c r="BP8" s="97">
        <v>33.664090687485583</v>
      </c>
      <c r="BQ8" s="2">
        <v>-61.684993978677539</v>
      </c>
      <c r="BR8" s="97">
        <v>5.6202820495504868</v>
      </c>
      <c r="BS8" s="97">
        <v>100.01178972465782</v>
      </c>
      <c r="BT8" s="97">
        <v>149.328504027598</v>
      </c>
      <c r="BU8" s="97">
        <v>1.2826047459314447</v>
      </c>
      <c r="BV8" s="97">
        <v>113.63465461471785</v>
      </c>
      <c r="BW8" s="21">
        <v>99.348272332760558</v>
      </c>
      <c r="BX8" s="97">
        <v>150.18016213535574</v>
      </c>
      <c r="BY8" s="97">
        <v>100.01178972465782</v>
      </c>
      <c r="BZ8" s="97">
        <v>15.211225132942928</v>
      </c>
      <c r="CA8" s="97">
        <v>1.2826047459314447</v>
      </c>
      <c r="CB8" s="97">
        <v>8.8062265218476448</v>
      </c>
      <c r="CC8" s="97">
        <v>99.348272332760558</v>
      </c>
      <c r="CD8" s="2">
        <v>-73.727025420681201</v>
      </c>
    </row>
    <row r="9" spans="1:82" x14ac:dyDescent="0.25">
      <c r="A9" s="59">
        <v>3</v>
      </c>
      <c r="B9" s="46">
        <v>5.6157763708317043</v>
      </c>
      <c r="C9" s="97">
        <v>98.480892035873197</v>
      </c>
      <c r="D9" s="97">
        <v>149.88771437259723</v>
      </c>
      <c r="E9" s="97">
        <v>6.5700548338680846</v>
      </c>
      <c r="F9" s="97">
        <v>115.2550131337553</v>
      </c>
      <c r="G9" s="21">
        <v>34.362152635867986</v>
      </c>
      <c r="H9" s="97">
        <v>146.95862650731806</v>
      </c>
      <c r="I9" s="97">
        <v>98.480892035873197</v>
      </c>
      <c r="J9" s="97">
        <v>12.65206829054719</v>
      </c>
      <c r="K9" s="97">
        <v>6.5700548338680846</v>
      </c>
      <c r="L9" s="97">
        <v>12.747447795794765</v>
      </c>
      <c r="M9" s="97">
        <v>34.362152635867986</v>
      </c>
      <c r="N9" s="2">
        <v>-59.279643744062518</v>
      </c>
      <c r="O9" s="97">
        <v>5.799314010776329</v>
      </c>
      <c r="P9" s="97">
        <v>14.390305038646012</v>
      </c>
      <c r="Q9" s="97">
        <v>141.70002360082273</v>
      </c>
      <c r="R9" s="97">
        <v>6.8907192050622168</v>
      </c>
      <c r="S9" s="97">
        <v>111.11869354147348</v>
      </c>
      <c r="T9" s="21">
        <v>33.70649513471227</v>
      </c>
      <c r="U9" s="97">
        <v>149.52659583277403</v>
      </c>
      <c r="V9" s="97">
        <v>14.390305038646012</v>
      </c>
      <c r="W9" s="97">
        <v>9.4246192510927127</v>
      </c>
      <c r="X9" s="97">
        <v>6.8907192050622168</v>
      </c>
      <c r="Y9" s="97">
        <v>13.295618814917004</v>
      </c>
      <c r="Z9" s="19">
        <v>33.70649513471227</v>
      </c>
      <c r="AA9" s="2">
        <v>-36.416550741542736</v>
      </c>
      <c r="AB9" s="62">
        <v>3</v>
      </c>
      <c r="AC9" s="46">
        <v>5.897397225911349</v>
      </c>
      <c r="AD9" s="97">
        <v>100.38577260165617</v>
      </c>
      <c r="AE9" s="97">
        <v>148.86473803043748</v>
      </c>
      <c r="AF9" s="97">
        <v>5.9870310654481287</v>
      </c>
      <c r="AG9" s="97">
        <v>111.29461825758574</v>
      </c>
      <c r="AH9" s="21">
        <v>34.135690571040023</v>
      </c>
      <c r="AI9" s="97">
        <v>148.05770672834132</v>
      </c>
      <c r="AJ9" s="19">
        <v>100.38577260165617</v>
      </c>
      <c r="AK9" s="97">
        <v>12.869900710371985</v>
      </c>
      <c r="AL9" s="19">
        <v>5.9870310654481287</v>
      </c>
      <c r="AM9" s="97">
        <v>13.090860022439816</v>
      </c>
      <c r="AN9" s="21">
        <v>34.135690571040023</v>
      </c>
      <c r="AO9" s="2">
        <v>-60.216721802762613</v>
      </c>
      <c r="AP9" s="66">
        <v>3</v>
      </c>
      <c r="AQ9" s="97">
        <v>5.3493113194441113</v>
      </c>
      <c r="AR9" s="97">
        <v>99.951665408552714</v>
      </c>
      <c r="AS9" s="97">
        <v>142.37101549662799</v>
      </c>
      <c r="AT9" s="97">
        <v>75.782613427245906</v>
      </c>
      <c r="AU9" s="97">
        <v>111.48098143175481</v>
      </c>
      <c r="AV9" s="21">
        <v>33.601405349106521</v>
      </c>
      <c r="AW9" s="97">
        <v>145.04474297363166</v>
      </c>
      <c r="AX9" s="97">
        <v>99.951665408552714</v>
      </c>
      <c r="AY9" s="97">
        <v>9.3813160612685476</v>
      </c>
      <c r="AZ9" s="97">
        <v>75.782613427245906</v>
      </c>
      <c r="BA9" s="97">
        <v>3.0831411864251601</v>
      </c>
      <c r="BB9" s="97">
        <v>33.601405349106521</v>
      </c>
      <c r="BC9" s="2">
        <v>-13.405136439544354</v>
      </c>
      <c r="BD9" s="62">
        <v>3</v>
      </c>
      <c r="BE9" s="97">
        <v>6.3715662904943544</v>
      </c>
      <c r="BF9" s="97">
        <v>99.685239720303557</v>
      </c>
      <c r="BG9" s="97">
        <v>149.99940557069286</v>
      </c>
      <c r="BH9" s="97">
        <v>4.6901993298021711</v>
      </c>
      <c r="BI9" s="97">
        <v>114.32343301621098</v>
      </c>
      <c r="BJ9" s="21">
        <v>32.709191129123546</v>
      </c>
      <c r="BK9" s="97">
        <v>148.77294251443055</v>
      </c>
      <c r="BL9" s="97">
        <v>99.685239720303557</v>
      </c>
      <c r="BM9" s="97">
        <v>14.661899603905931</v>
      </c>
      <c r="BN9" s="97">
        <v>4.6901993298021711</v>
      </c>
      <c r="BO9" s="97">
        <v>10.983500549359833</v>
      </c>
      <c r="BP9" s="97">
        <v>32.709191129123546</v>
      </c>
      <c r="BQ9" s="2">
        <v>-63.47003969159416</v>
      </c>
      <c r="BR9" s="97">
        <v>6.0694394127501967</v>
      </c>
      <c r="BS9" s="97">
        <v>98.793657964267922</v>
      </c>
      <c r="BT9" s="97">
        <v>148.45458521415341</v>
      </c>
      <c r="BU9" s="97">
        <v>0.43493762893941423</v>
      </c>
      <c r="BV9" s="97">
        <v>113.23987414631051</v>
      </c>
      <c r="BW9" s="21">
        <v>99.318722674716227</v>
      </c>
      <c r="BX9" s="97">
        <v>148.41864344861688</v>
      </c>
      <c r="BY9" s="97">
        <v>98.793657964267922</v>
      </c>
      <c r="BZ9" s="97">
        <v>12.337345611675328</v>
      </c>
      <c r="CA9" s="97">
        <v>0.43493762893941423</v>
      </c>
      <c r="CB9" s="97">
        <v>7.6168974180281062</v>
      </c>
      <c r="CC9" s="97">
        <v>99.318722674716227</v>
      </c>
      <c r="CD9" s="2">
        <v>-76.924171129524794</v>
      </c>
    </row>
    <row r="10" spans="1:82" x14ac:dyDescent="0.25">
      <c r="A10" s="59">
        <v>4</v>
      </c>
      <c r="B10" s="46">
        <v>6.2773120989094275</v>
      </c>
      <c r="C10" s="97">
        <v>99.249523438522871</v>
      </c>
      <c r="D10" s="97">
        <v>147.16370885401619</v>
      </c>
      <c r="E10" s="97">
        <v>6.6773206432918242</v>
      </c>
      <c r="F10" s="97">
        <v>114.09473124103197</v>
      </c>
      <c r="G10" s="21">
        <v>34.501132017421305</v>
      </c>
      <c r="H10" s="97">
        <v>148.4649435501365</v>
      </c>
      <c r="I10" s="97">
        <v>99.249523438522871</v>
      </c>
      <c r="J10" s="97">
        <v>11.180706665794222</v>
      </c>
      <c r="K10" s="97">
        <v>6.6773206432918242</v>
      </c>
      <c r="L10" s="97">
        <v>4.9069178985334378</v>
      </c>
      <c r="M10" s="97">
        <v>34.501132017421305</v>
      </c>
      <c r="N10" s="2">
        <v>-62.446900622518768</v>
      </c>
      <c r="O10" s="97">
        <v>6.496336981863946</v>
      </c>
      <c r="P10" s="97">
        <v>9.7160587456100895</v>
      </c>
      <c r="Q10" s="97">
        <v>141.03222813452612</v>
      </c>
      <c r="R10" s="97">
        <v>5.8331564311110462</v>
      </c>
      <c r="S10" s="97">
        <v>111.7467113863796</v>
      </c>
      <c r="T10" s="21">
        <v>35.143811500743176</v>
      </c>
      <c r="U10" s="97">
        <v>141.0004056929935</v>
      </c>
      <c r="V10" s="97">
        <v>9.7160587456100895</v>
      </c>
      <c r="W10" s="97">
        <v>8.5707527906089247</v>
      </c>
      <c r="X10" s="97">
        <v>5.8331564311110462</v>
      </c>
      <c r="Y10" s="97">
        <v>13.530470669581826</v>
      </c>
      <c r="Z10" s="19">
        <v>35.143811500743176</v>
      </c>
      <c r="AA10" s="2">
        <v>-36.244483522775042</v>
      </c>
      <c r="AB10" s="62">
        <v>4</v>
      </c>
      <c r="AC10" s="46">
        <v>6.768573896326826</v>
      </c>
      <c r="AD10" s="97">
        <v>100.23911915274169</v>
      </c>
      <c r="AE10" s="97">
        <v>148.22999082161593</v>
      </c>
      <c r="AF10" s="97">
        <v>6.5082238544479187</v>
      </c>
      <c r="AG10" s="97">
        <v>112.12634768409711</v>
      </c>
      <c r="AH10" s="21">
        <v>34.221264470514036</v>
      </c>
      <c r="AI10" s="97">
        <v>150.06980769130493</v>
      </c>
      <c r="AJ10" s="19">
        <v>100.23911915274169</v>
      </c>
      <c r="AK10" s="97">
        <v>11.464427613146881</v>
      </c>
      <c r="AL10" s="19">
        <v>6.5082238544479187</v>
      </c>
      <c r="AM10" s="97">
        <v>16.291683487667164</v>
      </c>
      <c r="AN10" s="21">
        <v>34.221264470514036</v>
      </c>
      <c r="AO10" s="2">
        <v>-57.04421522652202</v>
      </c>
      <c r="AP10" s="66">
        <v>4</v>
      </c>
      <c r="AQ10" s="97">
        <v>5.959204843890185</v>
      </c>
      <c r="AR10" s="97">
        <v>99.396341041008071</v>
      </c>
      <c r="AS10" s="97">
        <v>142.96304380600944</v>
      </c>
      <c r="AT10" s="97">
        <v>75.739035158536055</v>
      </c>
      <c r="AU10" s="97">
        <v>114.0674998597723</v>
      </c>
      <c r="AV10" s="21">
        <v>34.276580310522597</v>
      </c>
      <c r="AW10" s="97">
        <v>145.269914412204</v>
      </c>
      <c r="AX10" s="97">
        <v>99.396341041008071</v>
      </c>
      <c r="AY10" s="97">
        <v>9.3950560776799605</v>
      </c>
      <c r="AZ10" s="97">
        <v>75.739035158536055</v>
      </c>
      <c r="BA10" s="97">
        <v>3.3768601025690965</v>
      </c>
      <c r="BB10" s="97">
        <v>34.276580310522597</v>
      </c>
      <c r="BC10" s="2">
        <v>-13.303226404459979</v>
      </c>
      <c r="BD10" s="62">
        <v>4</v>
      </c>
      <c r="BE10" s="97">
        <v>5.5256178893622883</v>
      </c>
      <c r="BF10" s="97">
        <v>98.650941000550631</v>
      </c>
      <c r="BG10" s="97">
        <v>147.73351958202014</v>
      </c>
      <c r="BH10" s="97">
        <v>5.7962166810253768</v>
      </c>
      <c r="BI10" s="97">
        <v>113.52640203790732</v>
      </c>
      <c r="BJ10" s="21">
        <v>33.858268417320538</v>
      </c>
      <c r="BK10" s="97">
        <v>149.99363332432361</v>
      </c>
      <c r="BL10" s="97">
        <v>98.650941000550631</v>
      </c>
      <c r="BM10" s="97">
        <v>10.993771847275303</v>
      </c>
      <c r="BN10" s="97">
        <v>5.7962166810253768</v>
      </c>
      <c r="BO10" s="97">
        <v>3.2910776737197098</v>
      </c>
      <c r="BP10" s="97">
        <v>33.858268417320538</v>
      </c>
      <c r="BQ10" s="2">
        <v>-66.621520987715797</v>
      </c>
      <c r="BR10" s="97">
        <v>5.9167336514691611</v>
      </c>
      <c r="BS10" s="97">
        <v>100.28130500159193</v>
      </c>
      <c r="BT10" s="97">
        <v>148.4814636533103</v>
      </c>
      <c r="BU10" s="97">
        <v>1.3540423271465865</v>
      </c>
      <c r="BV10" s="97">
        <v>113.10727647774426</v>
      </c>
      <c r="BW10" s="21">
        <v>99.37680872805096</v>
      </c>
      <c r="BX10" s="97">
        <v>146.86304176105673</v>
      </c>
      <c r="BY10" s="97">
        <v>100.28130500159193</v>
      </c>
      <c r="BZ10" s="97">
        <v>12.417394075146856</v>
      </c>
      <c r="CA10" s="97">
        <v>1.3540423271465865</v>
      </c>
      <c r="CB10" s="97">
        <v>8.9492208421492077</v>
      </c>
      <c r="CC10" s="97">
        <v>99.37680872805096</v>
      </c>
      <c r="CD10" s="2">
        <v>-72.495084792149612</v>
      </c>
    </row>
    <row r="11" spans="1:82" x14ac:dyDescent="0.25">
      <c r="A11" s="59">
        <v>5</v>
      </c>
      <c r="B11" s="46">
        <v>6.0631141897203564</v>
      </c>
      <c r="C11" s="97">
        <v>99.240994630499515</v>
      </c>
      <c r="D11" s="97">
        <v>149.3713685800725</v>
      </c>
      <c r="E11" s="97">
        <v>5.7933967057509967</v>
      </c>
      <c r="F11" s="97">
        <v>112.77486040887878</v>
      </c>
      <c r="G11" s="21">
        <v>34.682025265980336</v>
      </c>
      <c r="H11" s="97">
        <v>148.84589866490666</v>
      </c>
      <c r="I11" s="97">
        <v>99.240994630499515</v>
      </c>
      <c r="J11" s="97">
        <v>10.828357040909316</v>
      </c>
      <c r="K11" s="97">
        <v>5.7933967057509967</v>
      </c>
      <c r="L11" s="97">
        <v>10.914510343157421</v>
      </c>
      <c r="M11" s="97">
        <v>34.682025265980336</v>
      </c>
      <c r="N11" s="2">
        <v>-61.412272993888095</v>
      </c>
      <c r="O11" s="97">
        <v>5.5588861428369833</v>
      </c>
      <c r="P11" s="97">
        <v>10.344119756734841</v>
      </c>
      <c r="Q11" s="97">
        <v>137.7385370605048</v>
      </c>
      <c r="R11" s="97">
        <v>5.5194542788971317</v>
      </c>
      <c r="S11" s="97">
        <v>115.37725007387051</v>
      </c>
      <c r="T11" s="21">
        <v>33.509406372763237</v>
      </c>
      <c r="U11" s="97">
        <v>145.21254838521563</v>
      </c>
      <c r="V11" s="97">
        <v>10.344119756734841</v>
      </c>
      <c r="W11" s="97">
        <v>11.02763306350815</v>
      </c>
      <c r="X11" s="97">
        <v>5.5194542788971317</v>
      </c>
      <c r="Y11" s="97">
        <v>9.4967693984933703</v>
      </c>
      <c r="Z11" s="19">
        <v>33.509406372763237</v>
      </c>
      <c r="AA11" s="2">
        <v>-41.441334027864194</v>
      </c>
      <c r="AB11" s="62">
        <v>5</v>
      </c>
      <c r="AC11" s="46">
        <v>5.8926459436750731</v>
      </c>
      <c r="AD11" s="97">
        <v>99.699553982178699</v>
      </c>
      <c r="AE11" s="97">
        <v>149.32588300914716</v>
      </c>
      <c r="AF11" s="97">
        <v>6.8764759508457338</v>
      </c>
      <c r="AG11" s="97">
        <v>114.00654657859825</v>
      </c>
      <c r="AH11" s="21">
        <v>33.758667466570138</v>
      </c>
      <c r="AI11" s="97">
        <v>151.98908133075778</v>
      </c>
      <c r="AJ11" s="19">
        <v>99.699553982178699</v>
      </c>
      <c r="AK11" s="97">
        <v>12.589507882643016</v>
      </c>
      <c r="AL11" s="19">
        <v>6.8764759508457338</v>
      </c>
      <c r="AM11" s="97">
        <v>12.741829737432074</v>
      </c>
      <c r="AN11" s="21">
        <v>33.758667466570138</v>
      </c>
      <c r="AO11" s="2">
        <v>-59.181594788009974</v>
      </c>
      <c r="AP11" s="66">
        <v>5</v>
      </c>
      <c r="AQ11" s="97">
        <v>6.2263888073604718</v>
      </c>
      <c r="AR11" s="97">
        <v>99.268436813883511</v>
      </c>
      <c r="AS11" s="97">
        <v>143.68489042432481</v>
      </c>
      <c r="AT11" s="97">
        <v>77.285438525985356</v>
      </c>
      <c r="AU11" s="97">
        <v>114.670529785035</v>
      </c>
      <c r="AV11" s="21">
        <v>34.049895736433733</v>
      </c>
      <c r="AW11" s="97">
        <v>144.92458251840475</v>
      </c>
      <c r="AX11" s="97">
        <v>99.268436813883511</v>
      </c>
      <c r="AY11" s="97">
        <v>12.008170414871017</v>
      </c>
      <c r="AZ11" s="97">
        <v>77.285438525985356</v>
      </c>
      <c r="BA11" s="97">
        <v>2.4666702458640701</v>
      </c>
      <c r="BB11" s="97">
        <v>34.049895736433733</v>
      </c>
      <c r="BC11" s="2">
        <v>-12.907478633205949</v>
      </c>
      <c r="BD11" s="62">
        <v>5</v>
      </c>
      <c r="BE11" s="97">
        <v>6.5609546285643496</v>
      </c>
      <c r="BF11" s="97">
        <v>99.135818516875361</v>
      </c>
      <c r="BG11" s="97">
        <v>148.62623844810142</v>
      </c>
      <c r="BH11" s="97">
        <v>4.9579580868715869</v>
      </c>
      <c r="BI11" s="97">
        <v>113.65600727402351</v>
      </c>
      <c r="BJ11" s="21">
        <v>34.44428661208277</v>
      </c>
      <c r="BK11" s="97">
        <v>149.83155720903719</v>
      </c>
      <c r="BL11" s="97">
        <v>99.135818516875361</v>
      </c>
      <c r="BM11" s="97">
        <v>13.166096374014828</v>
      </c>
      <c r="BN11" s="97">
        <v>4.9579580868715869</v>
      </c>
      <c r="BO11" s="97">
        <v>7.6508625780386339</v>
      </c>
      <c r="BP11" s="97">
        <v>34.44428661208277</v>
      </c>
      <c r="BQ11" s="2">
        <v>-64.491194259691881</v>
      </c>
      <c r="BR11" s="97">
        <v>5.8031640641177287</v>
      </c>
      <c r="BS11" s="97">
        <v>99.148979446716467</v>
      </c>
      <c r="BT11" s="97">
        <v>147.77720221477543</v>
      </c>
      <c r="BU11" s="97">
        <v>1.2920796472736873</v>
      </c>
      <c r="BV11" s="97">
        <v>113.77906629768754</v>
      </c>
      <c r="BW11" s="21">
        <v>99.519907000835531</v>
      </c>
      <c r="BX11" s="97">
        <v>150.32344392624518</v>
      </c>
      <c r="BY11" s="97">
        <v>99.148979446716467</v>
      </c>
      <c r="BZ11" s="97">
        <v>10.132876501837263</v>
      </c>
      <c r="CA11" s="97">
        <v>1.2920796472736873</v>
      </c>
      <c r="CB11" s="97">
        <v>4.835200410258353</v>
      </c>
      <c r="CC11" s="97">
        <v>99.519907000835531</v>
      </c>
      <c r="CD11" s="2">
        <v>-80.698769698216438</v>
      </c>
    </row>
    <row r="12" spans="1:82" x14ac:dyDescent="0.25">
      <c r="A12" s="59">
        <v>6</v>
      </c>
      <c r="B12" s="46">
        <v>5.3767290294340127</v>
      </c>
      <c r="C12" s="97">
        <v>99.579201378465299</v>
      </c>
      <c r="D12" s="97">
        <v>148.65213358923751</v>
      </c>
      <c r="E12" s="97">
        <v>6.0078600347968347</v>
      </c>
      <c r="F12" s="97">
        <v>111.84007402359258</v>
      </c>
      <c r="G12" s="21">
        <v>33.175341610309296</v>
      </c>
      <c r="H12" s="97">
        <v>150.02858738726783</v>
      </c>
      <c r="I12" s="97">
        <v>99.579201378465299</v>
      </c>
      <c r="J12" s="97">
        <v>12.261484804595028</v>
      </c>
      <c r="K12" s="97">
        <v>6.0078600347968347</v>
      </c>
      <c r="L12" s="97">
        <v>13.858511192173085</v>
      </c>
      <c r="M12" s="97">
        <v>33.175341610309296</v>
      </c>
      <c r="N12" s="2">
        <v>-60.776263989091419</v>
      </c>
      <c r="O12" s="97">
        <v>5.0339172264618854</v>
      </c>
      <c r="P12" s="97">
        <v>8.8577639258662977</v>
      </c>
      <c r="Q12" s="97">
        <v>140.48379979927603</v>
      </c>
      <c r="R12" s="97">
        <v>4.108279264673957</v>
      </c>
      <c r="S12" s="97">
        <v>111.89369867119279</v>
      </c>
      <c r="T12" s="21">
        <v>33.591102896439764</v>
      </c>
      <c r="U12" s="97">
        <v>144.01116597225894</v>
      </c>
      <c r="V12" s="97">
        <v>8.8577639258662977</v>
      </c>
      <c r="W12" s="97">
        <v>11.217350614739898</v>
      </c>
      <c r="X12" s="97">
        <v>4.108279264673957</v>
      </c>
      <c r="Y12" s="97">
        <v>6.1575338073237074</v>
      </c>
      <c r="Z12" s="19">
        <v>33.591102896439764</v>
      </c>
      <c r="AA12" s="2">
        <v>-48.041207982648494</v>
      </c>
      <c r="AB12" s="62">
        <v>6</v>
      </c>
      <c r="AC12" s="46">
        <v>5.8898304697082509</v>
      </c>
      <c r="AD12" s="97">
        <v>99.70538220184801</v>
      </c>
      <c r="AE12" s="97">
        <v>148.18254676452085</v>
      </c>
      <c r="AF12" s="97">
        <v>5.7384907466267663</v>
      </c>
      <c r="AG12" s="97">
        <v>115.0045415142186</v>
      </c>
      <c r="AH12" s="21">
        <v>34.67085078975601</v>
      </c>
      <c r="AI12" s="97">
        <v>149.28740232154601</v>
      </c>
      <c r="AJ12" s="19">
        <v>99.70538220184801</v>
      </c>
      <c r="AK12" s="97">
        <v>13.971110760785166</v>
      </c>
      <c r="AL12" s="19">
        <v>5.7384907466267663</v>
      </c>
      <c r="AM12" s="97">
        <v>6.0970087366730006</v>
      </c>
      <c r="AN12" s="21">
        <v>34.67085078975601</v>
      </c>
      <c r="AO12" s="2">
        <v>-64.687141714073832</v>
      </c>
      <c r="AP12" s="66">
        <v>6</v>
      </c>
      <c r="AQ12" s="97">
        <v>5.6996595573166413</v>
      </c>
      <c r="AR12" s="97">
        <v>98.046238979929399</v>
      </c>
      <c r="AS12" s="97">
        <v>140.91973329981101</v>
      </c>
      <c r="AT12" s="97">
        <v>76.723247746821173</v>
      </c>
      <c r="AU12" s="97">
        <v>111.47835116264746</v>
      </c>
      <c r="AV12" s="21">
        <v>34.83281564900625</v>
      </c>
      <c r="AW12" s="97">
        <v>149.62294049703573</v>
      </c>
      <c r="AX12" s="97">
        <v>98.046238979929399</v>
      </c>
      <c r="AY12" s="97">
        <v>8.4137635485950746</v>
      </c>
      <c r="AZ12" s="97">
        <v>76.723247746821173</v>
      </c>
      <c r="BA12" s="97">
        <v>0.87103905587754316</v>
      </c>
      <c r="BB12" s="97">
        <v>34.83281564900625</v>
      </c>
      <c r="BC12" s="2">
        <v>-13.805949206202131</v>
      </c>
      <c r="BD12" s="62">
        <v>6</v>
      </c>
      <c r="BE12" s="97">
        <v>5.8413206799740518</v>
      </c>
      <c r="BF12" s="97">
        <v>99.086583766732659</v>
      </c>
      <c r="BG12" s="97">
        <v>149.81397479640023</v>
      </c>
      <c r="BH12" s="97">
        <v>6.449057513490688</v>
      </c>
      <c r="BI12" s="97">
        <v>114.21075164171431</v>
      </c>
      <c r="BJ12" s="21">
        <v>33.671014584887281</v>
      </c>
      <c r="BK12" s="97">
        <v>148.06513162453166</v>
      </c>
      <c r="BL12" s="97">
        <v>99.086583766732659</v>
      </c>
      <c r="BM12" s="97">
        <v>9.9123377420669101</v>
      </c>
      <c r="BN12" s="97">
        <v>6.449057513490688</v>
      </c>
      <c r="BO12" s="97">
        <v>16.516927919764655</v>
      </c>
      <c r="BP12" s="97">
        <v>33.671014584887281</v>
      </c>
      <c r="BQ12" s="2">
        <v>-57.743693386675282</v>
      </c>
      <c r="BR12" s="97">
        <v>5.8575065805588888</v>
      </c>
      <c r="BS12" s="97">
        <v>99.655748001708162</v>
      </c>
      <c r="BT12" s="97">
        <v>148.06460934093136</v>
      </c>
      <c r="BU12" s="97">
        <v>1.3511803981796915</v>
      </c>
      <c r="BV12" s="97">
        <v>113.07363558946815</v>
      </c>
      <c r="BW12" s="21">
        <v>99.620361518478418</v>
      </c>
      <c r="BX12" s="97">
        <v>150.38544138442867</v>
      </c>
      <c r="BY12" s="97">
        <v>99.655748001708162</v>
      </c>
      <c r="BZ12" s="97">
        <v>13.216776391306434</v>
      </c>
      <c r="CA12" s="97">
        <v>1.3511803981796915</v>
      </c>
      <c r="CB12" s="97">
        <v>14.707645202766326</v>
      </c>
      <c r="CC12" s="97">
        <v>99.620361518478418</v>
      </c>
      <c r="CD12" s="2">
        <v>-65.115037525216408</v>
      </c>
    </row>
    <row r="13" spans="1:82" x14ac:dyDescent="0.25">
      <c r="A13" s="59">
        <v>7</v>
      </c>
      <c r="B13" s="46">
        <v>5.2919418044427315</v>
      </c>
      <c r="C13" s="97">
        <v>99.475356569466115</v>
      </c>
      <c r="D13" s="97">
        <v>149.67737099491055</v>
      </c>
      <c r="E13" s="97">
        <v>4.8656988236715515</v>
      </c>
      <c r="F13" s="97">
        <v>113.22084163069235</v>
      </c>
      <c r="G13" s="21">
        <v>34.040761180898357</v>
      </c>
      <c r="H13" s="97">
        <v>149.19788211802171</v>
      </c>
      <c r="I13" s="97">
        <v>99.475356569466115</v>
      </c>
      <c r="J13" s="97">
        <v>11.219197355266731</v>
      </c>
      <c r="K13" s="97">
        <v>4.8656988236715515</v>
      </c>
      <c r="L13" s="97">
        <v>10.034423561242455</v>
      </c>
      <c r="M13" s="97">
        <v>34.040761180898357</v>
      </c>
      <c r="N13" s="2">
        <v>-65.263705758469712</v>
      </c>
      <c r="O13" s="97">
        <v>5.6754198856371358</v>
      </c>
      <c r="P13" s="97">
        <v>10.195905752732768</v>
      </c>
      <c r="Q13" s="97">
        <v>146.18546648027373</v>
      </c>
      <c r="R13" s="97">
        <v>6.0880688473580431</v>
      </c>
      <c r="S13" s="97">
        <v>113.4500139481479</v>
      </c>
      <c r="T13" s="21">
        <v>34.210509063899586</v>
      </c>
      <c r="U13" s="97">
        <v>145.08518994226526</v>
      </c>
      <c r="V13" s="97">
        <v>10.195905752732768</v>
      </c>
      <c r="W13" s="97">
        <v>12.398009956807082</v>
      </c>
      <c r="X13" s="97">
        <v>6.0880688473580431</v>
      </c>
      <c r="Y13" s="97">
        <v>9.445270180346764</v>
      </c>
      <c r="Z13" s="19">
        <v>34.210509063899586</v>
      </c>
      <c r="AA13" s="2">
        <v>-38.499265220409754</v>
      </c>
      <c r="AB13" s="62">
        <v>7</v>
      </c>
      <c r="AC13" s="46">
        <v>6.2119812304631186</v>
      </c>
      <c r="AD13" s="97">
        <v>99.447801821823248</v>
      </c>
      <c r="AE13" s="97">
        <v>147.37735771701921</v>
      </c>
      <c r="AF13" s="97">
        <v>5.0811459332855264</v>
      </c>
      <c r="AG13" s="97">
        <v>111.81682113090082</v>
      </c>
      <c r="AH13" s="21">
        <v>32.533227428806846</v>
      </c>
      <c r="AI13" s="97">
        <v>149.04695061919847</v>
      </c>
      <c r="AJ13" s="19">
        <v>99.447801821823248</v>
      </c>
      <c r="AK13" s="97">
        <v>12.958738306797676</v>
      </c>
      <c r="AL13" s="19">
        <v>5.0811459332855264</v>
      </c>
      <c r="AM13" s="97">
        <v>11.408910651171995</v>
      </c>
      <c r="AN13" s="21">
        <v>32.533227428806846</v>
      </c>
      <c r="AO13" s="2">
        <v>-62.694960255085917</v>
      </c>
      <c r="AP13" s="66">
        <v>7</v>
      </c>
      <c r="AQ13" s="97">
        <v>5.7688900844466602</v>
      </c>
      <c r="AR13" s="97">
        <v>99.492700879521578</v>
      </c>
      <c r="AS13" s="97">
        <v>141.9815771883049</v>
      </c>
      <c r="AT13" s="97">
        <v>77.952089453888647</v>
      </c>
      <c r="AU13" s="97">
        <v>112.48831162367678</v>
      </c>
      <c r="AV13" s="21">
        <v>34.286664405108247</v>
      </c>
      <c r="AW13" s="97">
        <v>146.27345218034836</v>
      </c>
      <c r="AX13" s="97">
        <v>99.492700879521578</v>
      </c>
      <c r="AY13" s="97">
        <v>13.684438803317892</v>
      </c>
      <c r="AZ13" s="97">
        <v>77.952089453888647</v>
      </c>
      <c r="BA13" s="97">
        <v>3.2598502743387572</v>
      </c>
      <c r="BB13" s="97">
        <v>34.286664405108247</v>
      </c>
      <c r="BC13" s="2">
        <v>-13.380282728988856</v>
      </c>
      <c r="BD13" s="62">
        <v>7</v>
      </c>
      <c r="BE13" s="97">
        <v>6.3699226306319554</v>
      </c>
      <c r="BF13" s="97">
        <v>99.413571508397581</v>
      </c>
      <c r="BG13" s="97">
        <v>148.05615323963343</v>
      </c>
      <c r="BH13" s="97">
        <v>4.597596421526907</v>
      </c>
      <c r="BI13" s="97">
        <v>112.72068786686378</v>
      </c>
      <c r="BJ13" s="21">
        <v>34.997504811023532</v>
      </c>
      <c r="BK13" s="97">
        <v>149.51200129577074</v>
      </c>
      <c r="BL13" s="97">
        <v>99.413571508397581</v>
      </c>
      <c r="BM13" s="97">
        <v>11.955242584793915</v>
      </c>
      <c r="BN13" s="97">
        <v>4.597596421526907</v>
      </c>
      <c r="BO13" s="97">
        <v>15.522183635863886</v>
      </c>
      <c r="BP13" s="97">
        <v>34.997504811023532</v>
      </c>
      <c r="BQ13" s="2">
        <v>-61.412525979140682</v>
      </c>
      <c r="BR13" s="97">
        <v>5.8325133914965006</v>
      </c>
      <c r="BS13" s="97">
        <v>100.01663987634683</v>
      </c>
      <c r="BT13" s="97">
        <v>147.94960223443371</v>
      </c>
      <c r="BU13" s="97">
        <v>1.9949509303685642</v>
      </c>
      <c r="BV13" s="97">
        <v>113.29363470845766</v>
      </c>
      <c r="BW13" s="21">
        <v>99.307252646467504</v>
      </c>
      <c r="BX13" s="97">
        <v>152.67951788022643</v>
      </c>
      <c r="BY13" s="97">
        <v>100.01663987634683</v>
      </c>
      <c r="BZ13" s="97">
        <v>10.875234254138798</v>
      </c>
      <c r="CA13" s="97">
        <v>1.9949509303685642</v>
      </c>
      <c r="CB13" s="97">
        <v>8.2096076227281856</v>
      </c>
      <c r="CC13" s="97">
        <v>99.307252646467504</v>
      </c>
      <c r="CD13" s="2">
        <v>-72.900832035920587</v>
      </c>
    </row>
    <row r="14" spans="1:82" x14ac:dyDescent="0.25">
      <c r="A14" s="59">
        <v>8</v>
      </c>
      <c r="B14" s="46">
        <v>5.5151573751002161</v>
      </c>
      <c r="C14" s="97">
        <v>99.795779263348351</v>
      </c>
      <c r="D14" s="97">
        <v>147.7679049205953</v>
      </c>
      <c r="E14" s="97">
        <v>4.4154421456693962</v>
      </c>
      <c r="F14" s="97">
        <v>113.04155655000893</v>
      </c>
      <c r="G14" s="21">
        <v>32.541564414831392</v>
      </c>
      <c r="H14" s="97">
        <v>149.32639379961526</v>
      </c>
      <c r="I14" s="97">
        <v>99.795779263348351</v>
      </c>
      <c r="J14" s="97">
        <v>10.3262047096409</v>
      </c>
      <c r="K14" s="97">
        <v>4.4154421456693962</v>
      </c>
      <c r="L14" s="97">
        <v>6.436156919308881</v>
      </c>
      <c r="M14" s="97">
        <v>32.541564414831392</v>
      </c>
      <c r="N14" s="2">
        <v>-68.332297531399192</v>
      </c>
      <c r="O14" s="97">
        <v>5.5907632727517722</v>
      </c>
      <c r="P14" s="97">
        <v>13.068444698867488</v>
      </c>
      <c r="Q14" s="97">
        <v>142.98870141751598</v>
      </c>
      <c r="R14" s="97">
        <v>4.7979613648711243</v>
      </c>
      <c r="S14" s="97">
        <v>115.76678684984833</v>
      </c>
      <c r="T14" s="21">
        <v>33.325726939216878</v>
      </c>
      <c r="U14" s="97">
        <v>142.51497819795929</v>
      </c>
      <c r="V14" s="97">
        <v>13.068444698867488</v>
      </c>
      <c r="W14" s="97">
        <v>9.825358203926406</v>
      </c>
      <c r="X14" s="97">
        <v>4.7979613648711243</v>
      </c>
      <c r="Y14" s="97">
        <v>10.696841377340441</v>
      </c>
      <c r="Z14" s="19">
        <v>33.325726939216878</v>
      </c>
      <c r="AA14" s="2">
        <v>-43.522773199899433</v>
      </c>
      <c r="AB14" s="62">
        <v>8</v>
      </c>
      <c r="AC14" s="46">
        <v>6.2720413556177004</v>
      </c>
      <c r="AD14" s="97">
        <v>100.03969585256471</v>
      </c>
      <c r="AE14" s="97">
        <v>149.17467790834525</v>
      </c>
      <c r="AF14" s="97">
        <v>5.9820153441709545</v>
      </c>
      <c r="AG14" s="97">
        <v>115.35198040880353</v>
      </c>
      <c r="AH14" s="21">
        <v>33.485156499720624</v>
      </c>
      <c r="AI14" s="97">
        <v>150.93756635966091</v>
      </c>
      <c r="AJ14" s="97">
        <v>100.03969585256471</v>
      </c>
      <c r="AK14" s="97">
        <v>13.26171769523021</v>
      </c>
      <c r="AL14" s="19">
        <v>5.9820153441709545</v>
      </c>
      <c r="AM14" s="97">
        <v>11.114436573486445</v>
      </c>
      <c r="AN14" s="21">
        <v>33.485156499720624</v>
      </c>
      <c r="AO14" s="2">
        <v>-61.169985391242342</v>
      </c>
      <c r="AP14" s="66">
        <v>8</v>
      </c>
      <c r="AQ14" s="97">
        <v>6.305401624712009</v>
      </c>
      <c r="AR14" s="97">
        <v>100.10022088965236</v>
      </c>
      <c r="AS14" s="97">
        <v>143.8757328742216</v>
      </c>
      <c r="AT14" s="97">
        <v>75.775282563121408</v>
      </c>
      <c r="AU14" s="97">
        <v>114.05779407602304</v>
      </c>
      <c r="AV14" s="21">
        <v>34.233887304006686</v>
      </c>
      <c r="AW14" s="97">
        <v>142.05723339216985</v>
      </c>
      <c r="AX14" s="97">
        <v>100.10022088965236</v>
      </c>
      <c r="AY14" s="97">
        <v>11.648214891223653</v>
      </c>
      <c r="AZ14" s="97">
        <v>75.775282563121408</v>
      </c>
      <c r="BA14" s="97">
        <v>2.7891870107460561</v>
      </c>
      <c r="BB14" s="97">
        <v>34.233887304006686</v>
      </c>
      <c r="BC14" s="2">
        <v>-13.016261166774019</v>
      </c>
      <c r="BD14" s="62">
        <v>8</v>
      </c>
      <c r="BE14" s="97">
        <v>5.9398992824947063</v>
      </c>
      <c r="BF14" s="97">
        <v>99.00667256278949</v>
      </c>
      <c r="BG14" s="97">
        <v>148.00822883923098</v>
      </c>
      <c r="BH14" s="97">
        <v>6.1131324527248552</v>
      </c>
      <c r="BI14" s="97">
        <v>112.51198869510401</v>
      </c>
      <c r="BJ14" s="21">
        <v>33.33282874121916</v>
      </c>
      <c r="BK14" s="97">
        <v>149.28093303029377</v>
      </c>
      <c r="BL14" s="97">
        <v>99.00667256278949</v>
      </c>
      <c r="BM14" s="97">
        <v>12.287634882319184</v>
      </c>
      <c r="BN14" s="97">
        <v>6.1131324527248552</v>
      </c>
      <c r="BO14" s="97">
        <v>9.4170563156283293</v>
      </c>
      <c r="BP14" s="97">
        <v>33.33282874121916</v>
      </c>
      <c r="BQ14" s="2">
        <v>-61.776558722371597</v>
      </c>
      <c r="BR14" s="97">
        <v>5.3281458208715531</v>
      </c>
      <c r="BS14" s="97">
        <v>99.718186330020103</v>
      </c>
      <c r="BT14" s="97">
        <v>146.95530514886678</v>
      </c>
      <c r="BU14" s="97">
        <v>0.83022776990767633</v>
      </c>
      <c r="BV14" s="97">
        <v>114.91322067208218</v>
      </c>
      <c r="BW14" s="21">
        <v>100.45880945703863</v>
      </c>
      <c r="BX14" s="97">
        <v>148.79483179817274</v>
      </c>
      <c r="BY14" s="97">
        <v>99.718186330020103</v>
      </c>
      <c r="BZ14" s="97">
        <v>9.9048023116237616</v>
      </c>
      <c r="CA14" s="97">
        <v>0.83022776990767633</v>
      </c>
      <c r="CB14" s="97">
        <v>10.789452792306726</v>
      </c>
      <c r="CC14" s="97">
        <v>100.45880945703863</v>
      </c>
      <c r="CD14" s="2">
        <v>-72.076553712943465</v>
      </c>
    </row>
    <row r="15" spans="1:82" x14ac:dyDescent="0.25">
      <c r="A15" s="59">
        <v>9</v>
      </c>
      <c r="B15" s="46">
        <v>5.6330923117345622</v>
      </c>
      <c r="C15" s="97">
        <v>99.119103753199113</v>
      </c>
      <c r="D15" s="97">
        <v>149.97047625924182</v>
      </c>
      <c r="E15" s="97">
        <v>4.7486205857881201</v>
      </c>
      <c r="F15" s="97">
        <v>112.545095535426</v>
      </c>
      <c r="G15" s="21">
        <v>33.266686853567919</v>
      </c>
      <c r="H15" s="97">
        <v>147.88320743817752</v>
      </c>
      <c r="I15" s="97">
        <v>99.119103753199113</v>
      </c>
      <c r="J15" s="97">
        <v>11.00171775147078</v>
      </c>
      <c r="K15" s="97">
        <v>4.7486205857881201</v>
      </c>
      <c r="L15" s="97">
        <v>12.954983994702449</v>
      </c>
      <c r="M15" s="97">
        <v>33.266686853567919</v>
      </c>
      <c r="N15" s="2">
        <v>-63.151675104569883</v>
      </c>
      <c r="O15" s="97">
        <v>6.3629619081811777</v>
      </c>
      <c r="P15" s="97">
        <v>9.749240810347283</v>
      </c>
      <c r="Q15" s="97">
        <v>139.5715264393742</v>
      </c>
      <c r="R15" s="97">
        <v>4.8746341656468033</v>
      </c>
      <c r="S15" s="97">
        <v>110.26365525159426</v>
      </c>
      <c r="T15" s="21">
        <v>33.46311185616166</v>
      </c>
      <c r="U15" s="97">
        <v>142.79215364421597</v>
      </c>
      <c r="V15" s="97">
        <v>9.749240810347283</v>
      </c>
      <c r="W15" s="97">
        <v>10.286674620816225</v>
      </c>
      <c r="X15" s="97">
        <v>4.8746341656468033</v>
      </c>
      <c r="Y15" s="97">
        <v>11.069141889386723</v>
      </c>
      <c r="Z15" s="19">
        <v>33.46311185616166</v>
      </c>
      <c r="AA15" s="2">
        <v>-40.496114440694036</v>
      </c>
      <c r="AB15" s="62">
        <v>9</v>
      </c>
      <c r="AC15" s="46">
        <v>5.5476548866207489</v>
      </c>
      <c r="AD15" s="97">
        <v>99.808540053513283</v>
      </c>
      <c r="AE15" s="97">
        <v>149.39833272175002</v>
      </c>
      <c r="AF15" s="97">
        <v>5.7169840796800937</v>
      </c>
      <c r="AG15" s="97">
        <v>116.00286354156351</v>
      </c>
      <c r="AH15" s="21">
        <v>33.592023373520746</v>
      </c>
      <c r="AI15" s="97">
        <v>148.47183659742899</v>
      </c>
      <c r="AJ15" s="97">
        <v>99.808540053513283</v>
      </c>
      <c r="AK15" s="97">
        <v>12.039853783478939</v>
      </c>
      <c r="AL15" s="19">
        <v>5.7169840796800937</v>
      </c>
      <c r="AM15" s="97">
        <v>8.6097120380247141</v>
      </c>
      <c r="AN15" s="21">
        <v>33.592023373520746</v>
      </c>
      <c r="AO15" s="2">
        <v>-63.690537189276718</v>
      </c>
      <c r="AP15" s="66">
        <v>9</v>
      </c>
      <c r="AQ15" s="97">
        <v>6.6510511128436729</v>
      </c>
      <c r="AR15" s="97">
        <v>100.206730828725</v>
      </c>
      <c r="AS15" s="97">
        <v>144.14175066001926</v>
      </c>
      <c r="AT15" s="97">
        <v>77.059537243975285</v>
      </c>
      <c r="AU15" s="97">
        <v>114.3956019079002</v>
      </c>
      <c r="AV15" s="21">
        <v>33.640498808291689</v>
      </c>
      <c r="AW15" s="97">
        <v>146.45326402688227</v>
      </c>
      <c r="AX15" s="97">
        <v>100.206730828725</v>
      </c>
      <c r="AY15" s="97">
        <v>13.177569525465026</v>
      </c>
      <c r="AZ15" s="97">
        <v>77.059537243975285</v>
      </c>
      <c r="BA15" s="97">
        <v>1.5566441985018593</v>
      </c>
      <c r="BB15" s="97">
        <v>33.640498808291689</v>
      </c>
      <c r="BC15" s="2">
        <v>-13.301686079755626</v>
      </c>
      <c r="BD15" s="62">
        <v>9</v>
      </c>
      <c r="BE15" s="97">
        <v>5.5692400562733848</v>
      </c>
      <c r="BF15" s="97">
        <v>99.809805097294728</v>
      </c>
      <c r="BG15" s="97">
        <v>148.98645874914487</v>
      </c>
      <c r="BH15" s="97">
        <v>5.5017168779035046</v>
      </c>
      <c r="BI15" s="97">
        <v>112.48205663194973</v>
      </c>
      <c r="BJ15" s="21">
        <v>33.135089389110149</v>
      </c>
      <c r="BK15" s="97">
        <v>151.18279100667687</v>
      </c>
      <c r="BL15" s="97">
        <v>99.809805097294728</v>
      </c>
      <c r="BM15" s="97">
        <v>12.066247523423698</v>
      </c>
      <c r="BN15" s="97">
        <v>5.5017168779035046</v>
      </c>
      <c r="BO15" s="97">
        <v>13.76064111148256</v>
      </c>
      <c r="BP15" s="97">
        <v>33.135089389110149</v>
      </c>
      <c r="BQ15" s="2">
        <v>-61.809037499527975</v>
      </c>
      <c r="BR15" s="97">
        <v>6.6443959181641539</v>
      </c>
      <c r="BS15" s="97">
        <v>99.103399091480881</v>
      </c>
      <c r="BT15" s="97">
        <v>149.36989179774676</v>
      </c>
      <c r="BU15" s="97">
        <v>1.5433921557915167</v>
      </c>
      <c r="BV15" s="97">
        <v>114.48505202111522</v>
      </c>
      <c r="BW15" s="21">
        <v>99.837452292942089</v>
      </c>
      <c r="BX15" s="97">
        <v>147.98650270572998</v>
      </c>
      <c r="BY15" s="97">
        <v>99.103399091480881</v>
      </c>
      <c r="BZ15" s="97">
        <v>14.337739937103255</v>
      </c>
      <c r="CA15" s="97">
        <v>1.5433921557915167</v>
      </c>
      <c r="CB15" s="97">
        <v>1.9557468192075298</v>
      </c>
      <c r="CC15" s="97">
        <v>99.837452292942089</v>
      </c>
      <c r="CD15" s="2">
        <v>-84.289811026220505</v>
      </c>
    </row>
    <row r="16" spans="1:82" x14ac:dyDescent="0.25">
      <c r="A16" s="59">
        <v>10</v>
      </c>
      <c r="B16" s="46">
        <v>7.0561860061092148</v>
      </c>
      <c r="C16" s="97">
        <v>99.132563811275418</v>
      </c>
      <c r="D16" s="97">
        <v>148.46522684038396</v>
      </c>
      <c r="E16" s="97">
        <v>4.7308865564812868</v>
      </c>
      <c r="F16" s="97">
        <v>112.7945651621616</v>
      </c>
      <c r="G16" s="21">
        <v>34.772575491297154</v>
      </c>
      <c r="H16" s="97">
        <v>148.90083099732274</v>
      </c>
      <c r="I16" s="97">
        <v>99.132563811275418</v>
      </c>
      <c r="J16" s="97">
        <v>9.5242313164870183</v>
      </c>
      <c r="K16" s="97">
        <v>4.7308865564812868</v>
      </c>
      <c r="L16" s="97">
        <v>7.1527080308604418</v>
      </c>
      <c r="M16" s="97">
        <v>34.772575491297154</v>
      </c>
      <c r="N16" s="2">
        <v>-64.346208587680522</v>
      </c>
      <c r="O16" s="97">
        <v>5.3292577730761064</v>
      </c>
      <c r="P16" s="97">
        <v>10.293124274053294</v>
      </c>
      <c r="Q16" s="97">
        <v>140.80079450196411</v>
      </c>
      <c r="R16" s="97">
        <v>5.8442513324524645</v>
      </c>
      <c r="S16" s="97">
        <v>113.9282506785888</v>
      </c>
      <c r="T16" s="21">
        <v>34.239109206470815</v>
      </c>
      <c r="U16" s="97">
        <v>145.09272419721671</v>
      </c>
      <c r="V16" s="97">
        <v>10.293124274053294</v>
      </c>
      <c r="W16" s="97">
        <v>9.3385227299788092</v>
      </c>
      <c r="X16" s="97">
        <v>5.8442513324524645</v>
      </c>
      <c r="Y16" s="97">
        <v>10.764092770737879</v>
      </c>
      <c r="Z16" s="19">
        <v>34.239109206470815</v>
      </c>
      <c r="AA16" s="2">
        <v>-39.08191298081563</v>
      </c>
      <c r="AB16" s="62">
        <v>10</v>
      </c>
      <c r="AC16" s="46">
        <v>5.8589098754874982</v>
      </c>
      <c r="AD16" s="97">
        <v>99.66888825839375</v>
      </c>
      <c r="AE16" s="97">
        <v>148.77847762656825</v>
      </c>
      <c r="AF16" s="97">
        <v>5.8137070975298508</v>
      </c>
      <c r="AG16" s="97">
        <v>114.00574163968182</v>
      </c>
      <c r="AH16" s="21">
        <v>33.809325364831487</v>
      </c>
      <c r="AI16" s="97">
        <v>150.84189972424053</v>
      </c>
      <c r="AJ16" s="97">
        <v>99.66888825839375</v>
      </c>
      <c r="AK16" s="97">
        <v>11.375345050990447</v>
      </c>
      <c r="AL16" s="19">
        <v>5.8137070975298508</v>
      </c>
      <c r="AM16" s="97">
        <v>13.481385244263706</v>
      </c>
      <c r="AN16" s="21">
        <v>33.809325364831487</v>
      </c>
      <c r="AO16" s="2">
        <v>-60.871469712988286</v>
      </c>
      <c r="AP16" s="66">
        <v>10</v>
      </c>
      <c r="AQ16" s="97">
        <v>5.8387298362146414</v>
      </c>
      <c r="AR16" s="97">
        <v>99.973383007028133</v>
      </c>
      <c r="AS16" s="97">
        <v>141.41195612713963</v>
      </c>
      <c r="AT16" s="97">
        <v>75.292327305153393</v>
      </c>
      <c r="AU16" s="97">
        <v>111.14085005973186</v>
      </c>
      <c r="AV16" s="21">
        <v>33.33138847048194</v>
      </c>
      <c r="AW16" s="97">
        <v>144.15228955723194</v>
      </c>
      <c r="AX16" s="97">
        <v>99.973383007028133</v>
      </c>
      <c r="AY16" s="97">
        <v>10.302164863464036</v>
      </c>
      <c r="AZ16" s="97">
        <v>75.292327305153393</v>
      </c>
      <c r="BA16" s="97">
        <v>5.1710887084265149</v>
      </c>
      <c r="BB16" s="97">
        <v>33.33138847048194</v>
      </c>
      <c r="BC16" s="2">
        <v>-13.373423508295053</v>
      </c>
      <c r="BD16" s="62">
        <v>10</v>
      </c>
      <c r="BE16" s="97">
        <v>6.327901886990916</v>
      </c>
      <c r="BF16" s="97">
        <v>99.254187557748239</v>
      </c>
      <c r="BG16" s="97">
        <v>149.02104259612437</v>
      </c>
      <c r="BH16" s="97">
        <v>6.517002545951847</v>
      </c>
      <c r="BI16" s="97">
        <v>113.40069740456201</v>
      </c>
      <c r="BJ16" s="21">
        <v>32.760387155759787</v>
      </c>
      <c r="BK16" s="97">
        <v>149.62551704822187</v>
      </c>
      <c r="BL16" s="97">
        <v>99.254187557748239</v>
      </c>
      <c r="BM16" s="97">
        <v>12.086243229508376</v>
      </c>
      <c r="BN16" s="97">
        <v>6.517002545951847</v>
      </c>
      <c r="BO16" s="97">
        <v>11.267817615502105</v>
      </c>
      <c r="BP16" s="97">
        <v>32.760387155759787</v>
      </c>
      <c r="BQ16" s="2">
        <v>-59.563350608138492</v>
      </c>
      <c r="BR16" s="97">
        <v>5.964601867660396</v>
      </c>
      <c r="BS16" s="97">
        <v>100.28739674760574</v>
      </c>
      <c r="BT16" s="97">
        <v>149.85804732008887</v>
      </c>
      <c r="BU16" s="97">
        <v>1.1899008079006221</v>
      </c>
      <c r="BV16" s="97">
        <v>113.38937048552695</v>
      </c>
      <c r="BW16" s="21">
        <v>99.44595398585696</v>
      </c>
      <c r="BX16" s="97">
        <v>147.87724371401916</v>
      </c>
      <c r="BY16" s="97">
        <v>100.28739674760574</v>
      </c>
      <c r="BZ16" s="97">
        <v>10.066716980590828</v>
      </c>
      <c r="CA16" s="97">
        <v>1.1899008079006221</v>
      </c>
      <c r="CB16" s="97">
        <v>12.184232617608526</v>
      </c>
      <c r="CC16" s="97">
        <v>99.44595398585696</v>
      </c>
      <c r="CD16" s="2">
        <v>-68.228081378072687</v>
      </c>
    </row>
    <row r="17" spans="1:82" x14ac:dyDescent="0.25">
      <c r="A17" s="59">
        <v>11</v>
      </c>
      <c r="B17" s="46">
        <v>6.3433319347061934</v>
      </c>
      <c r="C17" s="97">
        <v>99.390734507022231</v>
      </c>
      <c r="D17" s="97">
        <v>147.56269224393492</v>
      </c>
      <c r="E17" s="97">
        <v>5.9598578464729659</v>
      </c>
      <c r="F17" s="97">
        <v>112.49952920977248</v>
      </c>
      <c r="G17" s="21">
        <v>34.041738666528424</v>
      </c>
      <c r="H17" s="97">
        <v>149.73823939932291</v>
      </c>
      <c r="I17" s="97">
        <v>99.390734507022231</v>
      </c>
      <c r="J17" s="97">
        <v>11.387870650890418</v>
      </c>
      <c r="K17" s="97">
        <v>5.9598578464729659</v>
      </c>
      <c r="L17" s="97">
        <v>14.220776834808344</v>
      </c>
      <c r="M17" s="97">
        <v>34.041738666528424</v>
      </c>
      <c r="N17" s="2">
        <v>-59.41211878910655</v>
      </c>
      <c r="O17" s="97">
        <v>6.4588069167655799</v>
      </c>
      <c r="P17" s="97">
        <v>12.275630205274858</v>
      </c>
      <c r="Q17" s="97">
        <v>142.92380763716304</v>
      </c>
      <c r="R17" s="97">
        <v>6.3355932387166174</v>
      </c>
      <c r="S17" s="97">
        <v>111.81230007843914</v>
      </c>
      <c r="T17" s="21">
        <v>33.513002915305805</v>
      </c>
      <c r="U17" s="97">
        <v>145.8896181472509</v>
      </c>
      <c r="V17" s="97">
        <v>12.275630205274858</v>
      </c>
      <c r="W17" s="97">
        <v>13.292424683262952</v>
      </c>
      <c r="X17" s="97">
        <v>6.3355932387166174</v>
      </c>
      <c r="Y17" s="97">
        <v>6.0413531847974218</v>
      </c>
      <c r="Z17" s="19">
        <v>33.513002915305805</v>
      </c>
      <c r="AA17" s="2">
        <v>-41.197378429446964</v>
      </c>
      <c r="AB17" s="62">
        <v>11</v>
      </c>
      <c r="AC17" s="46">
        <v>5.1052936971063652</v>
      </c>
      <c r="AD17" s="97">
        <v>99.590030900537243</v>
      </c>
      <c r="AE17" s="97">
        <v>149.21394193149629</v>
      </c>
      <c r="AF17" s="97">
        <v>6.7165634979135103</v>
      </c>
      <c r="AG17" s="97">
        <v>113.58323614279699</v>
      </c>
      <c r="AH17" s="21">
        <v>34.528170620150398</v>
      </c>
      <c r="AI17" s="97">
        <v>147.20630224646587</v>
      </c>
      <c r="AJ17" s="97">
        <v>99.590030900537243</v>
      </c>
      <c r="AK17" s="97">
        <v>11.092617353340607</v>
      </c>
      <c r="AL17" s="19">
        <v>6.7165634979135103</v>
      </c>
      <c r="AM17" s="97">
        <v>9.0412459073065889</v>
      </c>
      <c r="AN17" s="21">
        <v>34.528170620150398</v>
      </c>
      <c r="AO17" s="2">
        <v>-61.615435090301851</v>
      </c>
      <c r="AP17" s="66">
        <v>11</v>
      </c>
      <c r="AQ17" s="97">
        <v>6.5898320954776128</v>
      </c>
      <c r="AR17" s="97">
        <v>99.040793078412733</v>
      </c>
      <c r="AS17" s="97">
        <v>142.79287955062077</v>
      </c>
      <c r="AT17" s="97">
        <v>74.594426440508215</v>
      </c>
      <c r="AU17" s="97">
        <v>113.30268133619809</v>
      </c>
      <c r="AV17" s="21">
        <v>34.127008882312246</v>
      </c>
      <c r="AW17" s="97">
        <v>138.24899677165408</v>
      </c>
      <c r="AX17" s="97">
        <v>99.040793078412733</v>
      </c>
      <c r="AY17" s="97">
        <v>12.377123090809897</v>
      </c>
      <c r="AZ17" s="97">
        <v>74.594426440508215</v>
      </c>
      <c r="BA17" s="97">
        <v>1.1865323056253014</v>
      </c>
      <c r="BB17" s="97">
        <v>34.127008882312246</v>
      </c>
      <c r="BC17" s="2">
        <v>-12.929633097234385</v>
      </c>
      <c r="BD17" s="62">
        <v>11</v>
      </c>
      <c r="BE17" s="97">
        <v>5.8089504083019099</v>
      </c>
      <c r="BF17" s="97">
        <v>99.202526982006361</v>
      </c>
      <c r="BG17" s="97">
        <v>147.9907005721245</v>
      </c>
      <c r="BH17" s="97">
        <v>6.4092064635513237</v>
      </c>
      <c r="BI17" s="97">
        <v>112.6794478058759</v>
      </c>
      <c r="BJ17" s="21">
        <v>34.050733806428873</v>
      </c>
      <c r="BK17" s="97">
        <v>147.43142882336079</v>
      </c>
      <c r="BL17" s="97">
        <v>99.202526982006361</v>
      </c>
      <c r="BM17" s="97">
        <v>11.166968249311401</v>
      </c>
      <c r="BN17" s="97">
        <v>6.4092064635513237</v>
      </c>
      <c r="BO17" s="97">
        <v>9.6240302423631015</v>
      </c>
      <c r="BP17" s="97">
        <v>34.050733806428873</v>
      </c>
      <c r="BQ17" s="2">
        <v>-61.01322718778826</v>
      </c>
      <c r="BR17" s="97">
        <v>5.9587661400493861</v>
      </c>
      <c r="BS17" s="97">
        <v>99.240957534902776</v>
      </c>
      <c r="BT17" s="97">
        <v>148.88426790721033</v>
      </c>
      <c r="BU17" s="97">
        <v>1.380912644652774</v>
      </c>
      <c r="BV17" s="97">
        <v>112.15679101865159</v>
      </c>
      <c r="BW17" s="21">
        <v>99.928589868438479</v>
      </c>
      <c r="BX17" s="97">
        <v>150.70369420437544</v>
      </c>
      <c r="BY17" s="97">
        <v>99.240957534902776</v>
      </c>
      <c r="BZ17" s="97">
        <v>11.691195715234553</v>
      </c>
      <c r="CA17" s="97">
        <v>1.380912644652774</v>
      </c>
      <c r="CB17" s="97">
        <v>10.718824978911961</v>
      </c>
      <c r="CC17" s="97">
        <v>99.928589868438479</v>
      </c>
      <c r="CD17" s="2">
        <v>-69.941001306655764</v>
      </c>
    </row>
    <row r="18" spans="1:82" x14ac:dyDescent="0.25">
      <c r="A18" s="59">
        <v>12</v>
      </c>
      <c r="B18" s="46">
        <v>7.0956262036576438</v>
      </c>
      <c r="C18" s="97">
        <v>99.421517056309042</v>
      </c>
      <c r="D18" s="97">
        <v>147.55514963872091</v>
      </c>
      <c r="E18" s="97">
        <v>6.3678399999794486</v>
      </c>
      <c r="F18" s="97">
        <v>111.92129272581228</v>
      </c>
      <c r="G18" s="21">
        <v>34.93957530021892</v>
      </c>
      <c r="H18" s="97">
        <v>149.7250422230388</v>
      </c>
      <c r="I18" s="97">
        <v>99.421517056309042</v>
      </c>
      <c r="J18" s="97">
        <v>12.947753325544278</v>
      </c>
      <c r="K18" s="97">
        <v>6.3678399999794486</v>
      </c>
      <c r="L18" s="97">
        <v>11.311900972457433</v>
      </c>
      <c r="M18" s="97">
        <v>34.93957530021892</v>
      </c>
      <c r="N18" s="2">
        <v>-58.943152483743738</v>
      </c>
      <c r="O18" s="97">
        <v>6.0574487312474306</v>
      </c>
      <c r="P18" s="97">
        <v>10.956346203361136</v>
      </c>
      <c r="Q18" s="97">
        <v>141.71434462746271</v>
      </c>
      <c r="R18" s="97">
        <v>5.4977707340931481</v>
      </c>
      <c r="S18" s="97">
        <v>113.39152636970628</v>
      </c>
      <c r="T18" s="21">
        <v>34.251809762811206</v>
      </c>
      <c r="U18" s="97">
        <v>147.96128616931924</v>
      </c>
      <c r="V18" s="97">
        <v>10.956346203361136</v>
      </c>
      <c r="W18" s="97">
        <v>13.760136922721989</v>
      </c>
      <c r="X18" s="97">
        <v>5.4977707340931481</v>
      </c>
      <c r="Y18" s="97">
        <v>9.2074174428600024</v>
      </c>
      <c r="Z18" s="19">
        <v>34.251809762811206</v>
      </c>
      <c r="AA18" s="2">
        <v>-41.596308013608656</v>
      </c>
      <c r="AB18" s="62">
        <v>12</v>
      </c>
      <c r="AC18" s="46">
        <v>6.5815495837536151</v>
      </c>
      <c r="AD18" s="97">
        <v>99.136828092875234</v>
      </c>
      <c r="AE18" s="97">
        <v>150.14337168624314</v>
      </c>
      <c r="AF18" s="97">
        <v>4.9479604619955815</v>
      </c>
      <c r="AG18" s="97">
        <v>114.71302363128348</v>
      </c>
      <c r="AH18" s="21">
        <v>33.901210704304297</v>
      </c>
      <c r="AI18" s="97">
        <v>147.51921715781839</v>
      </c>
      <c r="AJ18" s="97">
        <v>99.136828092875234</v>
      </c>
      <c r="AK18" s="97">
        <v>10.158076588894312</v>
      </c>
      <c r="AL18" s="19">
        <v>4.9479604619955815</v>
      </c>
      <c r="AM18" s="97">
        <v>12.664772727236077</v>
      </c>
      <c r="AN18" s="21">
        <v>33.901210704304297</v>
      </c>
      <c r="AO18" s="2">
        <v>-61.455527591263298</v>
      </c>
      <c r="AP18" s="66">
        <v>12</v>
      </c>
      <c r="AQ18" s="97">
        <v>6.0473101881348086</v>
      </c>
      <c r="AR18" s="97">
        <v>99.258968170359992</v>
      </c>
      <c r="AS18" s="97">
        <v>141.20023545492612</v>
      </c>
      <c r="AT18" s="97">
        <v>77.128288549607888</v>
      </c>
      <c r="AU18" s="97">
        <v>111.25656424445768</v>
      </c>
      <c r="AV18" s="21">
        <v>33.594144078653954</v>
      </c>
      <c r="AW18" s="97">
        <v>143.38686853997501</v>
      </c>
      <c r="AX18" s="97">
        <v>99.258968170359992</v>
      </c>
      <c r="AY18" s="97">
        <v>12.944442639279442</v>
      </c>
      <c r="AZ18" s="97">
        <v>77.128288549607888</v>
      </c>
      <c r="BA18" s="97">
        <v>4.369288335375197</v>
      </c>
      <c r="BB18" s="97">
        <v>33.594144078653954</v>
      </c>
      <c r="BC18" s="2">
        <v>-12.942262050963599</v>
      </c>
      <c r="BD18" s="62">
        <v>12</v>
      </c>
      <c r="BE18" s="97">
        <v>5.9259293504405539</v>
      </c>
      <c r="BF18" s="97">
        <v>99.304992359333937</v>
      </c>
      <c r="BG18" s="97">
        <v>149.054247016874</v>
      </c>
      <c r="BH18" s="97">
        <v>6.5138911209210404</v>
      </c>
      <c r="BI18" s="97">
        <v>112.22599743392988</v>
      </c>
      <c r="BJ18" s="21">
        <v>34.905999489822811</v>
      </c>
      <c r="BK18" s="97">
        <v>147.35408024671395</v>
      </c>
      <c r="BL18" s="97">
        <v>99.304992359333937</v>
      </c>
      <c r="BM18" s="97">
        <v>14.08951874541407</v>
      </c>
      <c r="BN18" s="97">
        <v>6.5138911209210404</v>
      </c>
      <c r="BO18" s="97">
        <v>8.3915435805848588</v>
      </c>
      <c r="BP18" s="97">
        <v>34.905999489822811</v>
      </c>
      <c r="BQ18" s="2">
        <v>-61.169660298357748</v>
      </c>
      <c r="BR18" s="97">
        <v>5.7334046941631067</v>
      </c>
      <c r="BS18" s="97">
        <v>99.370781280881673</v>
      </c>
      <c r="BT18" s="97">
        <v>148.50920459877017</v>
      </c>
      <c r="BU18" s="97">
        <v>1.3403661124658925</v>
      </c>
      <c r="BV18" s="97">
        <v>113.42197908356519</v>
      </c>
      <c r="BW18" s="21">
        <v>99.156553935003799</v>
      </c>
      <c r="BX18" s="97">
        <v>151.06157882909355</v>
      </c>
      <c r="BY18" s="97">
        <v>99.370781280881673</v>
      </c>
      <c r="BZ18" s="97">
        <v>11.371039298647464</v>
      </c>
      <c r="CA18" s="97">
        <v>1.3403661124658925</v>
      </c>
      <c r="CB18" s="97">
        <v>13.73216220440891</v>
      </c>
      <c r="CC18" s="97">
        <v>99.156553935003799</v>
      </c>
      <c r="CD18" s="2">
        <v>-66.553547197920665</v>
      </c>
    </row>
    <row r="19" spans="1:82" x14ac:dyDescent="0.25">
      <c r="A19" s="59">
        <v>13</v>
      </c>
      <c r="B19" s="46">
        <v>5.8119976023638156</v>
      </c>
      <c r="C19" s="97">
        <v>99.487935818138112</v>
      </c>
      <c r="D19" s="97">
        <v>147.48283610489753</v>
      </c>
      <c r="E19" s="97">
        <v>5.6309493271180635</v>
      </c>
      <c r="F19" s="97">
        <v>112.0226269288641</v>
      </c>
      <c r="G19" s="21">
        <v>33.102388078120796</v>
      </c>
      <c r="H19" s="97">
        <v>146.70540982182257</v>
      </c>
      <c r="I19" s="97">
        <v>99.487935818138112</v>
      </c>
      <c r="J19" s="97">
        <v>15.338520051831043</v>
      </c>
      <c r="K19" s="97">
        <v>5.6309493271180635</v>
      </c>
      <c r="L19" s="97">
        <v>9.9955407930080522</v>
      </c>
      <c r="M19" s="97">
        <v>33.102388078120796</v>
      </c>
      <c r="N19" s="2">
        <v>-62.472562658957976</v>
      </c>
      <c r="O19" s="97">
        <v>5.3271974499635508</v>
      </c>
      <c r="P19" s="97">
        <v>10.928887802276233</v>
      </c>
      <c r="Q19" s="97">
        <v>144.36106870705063</v>
      </c>
      <c r="R19" s="97">
        <v>5.3586581423521986</v>
      </c>
      <c r="S19" s="97">
        <v>111.48636746824549</v>
      </c>
      <c r="T19" s="21">
        <v>34.331538033192494</v>
      </c>
      <c r="U19" s="97">
        <v>146.13614378102707</v>
      </c>
      <c r="V19" s="97">
        <v>10.928887802276233</v>
      </c>
      <c r="W19" s="97">
        <v>13.730093706845445</v>
      </c>
      <c r="X19" s="97">
        <v>5.3586581423521986</v>
      </c>
      <c r="Y19" s="97">
        <v>9.036841243646851</v>
      </c>
      <c r="Z19" s="19">
        <v>34.331538033192494</v>
      </c>
      <c r="AA19" s="2">
        <v>-41.634544146220286</v>
      </c>
      <c r="AB19" s="62">
        <v>13</v>
      </c>
      <c r="AC19" s="46">
        <v>5.6552426184756399</v>
      </c>
      <c r="AD19" s="97">
        <v>98.383347322113764</v>
      </c>
      <c r="AE19" s="97">
        <v>148.43836272504115</v>
      </c>
      <c r="AF19" s="97">
        <v>5.6405811410819666</v>
      </c>
      <c r="AG19" s="97">
        <v>115.31542478470419</v>
      </c>
      <c r="AH19" s="21">
        <v>34.706847449477529</v>
      </c>
      <c r="AI19" s="97">
        <v>147.97959537707175</v>
      </c>
      <c r="AJ19" s="97">
        <v>98.383347322113764</v>
      </c>
      <c r="AK19" s="97">
        <v>10.643382642454</v>
      </c>
      <c r="AL19" s="19">
        <v>5.6405811410819666</v>
      </c>
      <c r="AM19" s="97">
        <v>7.5725752764069512</v>
      </c>
      <c r="AN19" s="21">
        <v>34.706847449477529</v>
      </c>
      <c r="AO19" s="2">
        <v>-64.099812979497443</v>
      </c>
      <c r="AP19" s="66">
        <v>13</v>
      </c>
      <c r="AQ19" s="97">
        <v>5.4937948286561866</v>
      </c>
      <c r="AR19" s="97">
        <v>99.112828463036138</v>
      </c>
      <c r="AS19" s="97">
        <v>141.50335576945443</v>
      </c>
      <c r="AT19" s="97">
        <v>77.2519665080831</v>
      </c>
      <c r="AU19" s="97">
        <v>111.45845897411854</v>
      </c>
      <c r="AV19" s="21">
        <v>32.032464128627822</v>
      </c>
      <c r="AW19" s="97">
        <v>142.79537891914885</v>
      </c>
      <c r="AX19" s="97">
        <v>99.112828463036138</v>
      </c>
      <c r="AY19" s="97">
        <v>13.553855054052727</v>
      </c>
      <c r="AZ19" s="97">
        <v>77.2519665080831</v>
      </c>
      <c r="BA19" s="97">
        <v>3.1311623001594637</v>
      </c>
      <c r="BB19" s="97">
        <v>32.032464128627822</v>
      </c>
      <c r="BC19" s="2">
        <v>-12.804043926478103</v>
      </c>
      <c r="BD19" s="62">
        <v>13</v>
      </c>
      <c r="BE19" s="97">
        <v>5.5190677441761462</v>
      </c>
      <c r="BF19" s="97">
        <v>99.151833989188333</v>
      </c>
      <c r="BG19" s="97">
        <v>148.19979946240679</v>
      </c>
      <c r="BH19" s="97">
        <v>6.7540548619833336</v>
      </c>
      <c r="BI19" s="97">
        <v>113.98363555447163</v>
      </c>
      <c r="BJ19" s="21">
        <v>33.817376678588019</v>
      </c>
      <c r="BK19" s="97">
        <v>148.36504390288363</v>
      </c>
      <c r="BL19" s="97">
        <v>99.151833989188333</v>
      </c>
      <c r="BM19" s="97">
        <v>10.176715997054853</v>
      </c>
      <c r="BN19" s="97">
        <v>6.7540548619833336</v>
      </c>
      <c r="BO19" s="97">
        <v>8.6933103981122208</v>
      </c>
      <c r="BP19" s="97">
        <v>33.817376678588019</v>
      </c>
      <c r="BQ19" s="2">
        <v>-61.303739791715195</v>
      </c>
      <c r="BR19" s="97">
        <v>5.7975294092712009</v>
      </c>
      <c r="BS19" s="97">
        <v>100.08319128487676</v>
      </c>
      <c r="BT19" s="97">
        <v>148.2345091208993</v>
      </c>
      <c r="BU19" s="97">
        <v>1.8839491500867465</v>
      </c>
      <c r="BV19" s="97">
        <v>112.7278628489192</v>
      </c>
      <c r="BW19" s="21">
        <v>99.440553066045211</v>
      </c>
      <c r="BX19" s="97">
        <v>148.35612067085046</v>
      </c>
      <c r="BY19" s="97">
        <v>100.08319128487676</v>
      </c>
      <c r="BZ19" s="97">
        <v>14.592637431093749</v>
      </c>
      <c r="CA19" s="97">
        <v>1.8839491500867465</v>
      </c>
      <c r="CB19" s="97">
        <v>4.0378574138046766</v>
      </c>
      <c r="CC19" s="97">
        <v>99.440553066045211</v>
      </c>
      <c r="CD19" s="2">
        <v>-80.2557959724775</v>
      </c>
    </row>
    <row r="20" spans="1:82" x14ac:dyDescent="0.25">
      <c r="A20" s="59">
        <v>14</v>
      </c>
      <c r="B20" s="46">
        <v>4.8679489252814179</v>
      </c>
      <c r="C20" s="97">
        <v>99.349086285790619</v>
      </c>
      <c r="D20" s="97">
        <v>146.65186562930052</v>
      </c>
      <c r="E20" s="97">
        <v>6.9510078906633019</v>
      </c>
      <c r="F20" s="97">
        <v>113.34020730855607</v>
      </c>
      <c r="G20" s="21">
        <v>32.106517252159989</v>
      </c>
      <c r="H20" s="97">
        <v>147.05974487882875</v>
      </c>
      <c r="I20" s="97">
        <v>99.349086285790619</v>
      </c>
      <c r="J20" s="97">
        <v>14.107577395510958</v>
      </c>
      <c r="K20" s="97">
        <v>6.9510078906633019</v>
      </c>
      <c r="L20" s="97">
        <v>12.274530630427083</v>
      </c>
      <c r="M20" s="97">
        <v>32.106517252159989</v>
      </c>
      <c r="N20" s="2">
        <v>-60.114400641868791</v>
      </c>
      <c r="O20" s="97">
        <v>6.3770514191160208</v>
      </c>
      <c r="P20" s="97">
        <v>12.068269536488431</v>
      </c>
      <c r="Q20" s="97">
        <v>144.03264783711879</v>
      </c>
      <c r="R20" s="97">
        <v>6.8026049847242964</v>
      </c>
      <c r="S20" s="97">
        <v>114.98658846704146</v>
      </c>
      <c r="T20" s="21">
        <v>34.166423845186458</v>
      </c>
      <c r="U20" s="97">
        <v>144.14816436266759</v>
      </c>
      <c r="V20" s="97">
        <v>12.068269536488431</v>
      </c>
      <c r="W20" s="97">
        <v>11.841169159037022</v>
      </c>
      <c r="X20" s="97">
        <v>6.8026049847242964</v>
      </c>
      <c r="Y20" s="97">
        <v>5.6155302953226878</v>
      </c>
      <c r="Z20" s="19">
        <v>34.166423845186458</v>
      </c>
      <c r="AA20" s="2">
        <v>-40.452197929160192</v>
      </c>
      <c r="AB20" s="62">
        <v>14</v>
      </c>
      <c r="AC20" s="46">
        <v>5.4019769348981876</v>
      </c>
      <c r="AD20" s="97">
        <v>99.310779515628866</v>
      </c>
      <c r="AE20" s="97">
        <v>146.95958619782721</v>
      </c>
      <c r="AF20" s="97">
        <v>7.1917658881028625</v>
      </c>
      <c r="AG20" s="97">
        <v>112.90238614505704</v>
      </c>
      <c r="AH20" s="21">
        <v>34.36671880940839</v>
      </c>
      <c r="AI20" s="97">
        <v>148.8800174451116</v>
      </c>
      <c r="AJ20" s="97">
        <v>99.310779515628866</v>
      </c>
      <c r="AK20" s="97">
        <v>14.09544031651722</v>
      </c>
      <c r="AL20" s="19">
        <v>7.1917658881028625</v>
      </c>
      <c r="AM20" s="97">
        <v>8.7456148636891147</v>
      </c>
      <c r="AN20" s="21">
        <v>34.36671880940839</v>
      </c>
      <c r="AO20" s="2">
        <v>-60.757647825797882</v>
      </c>
      <c r="AP20" s="66">
        <v>14</v>
      </c>
      <c r="AQ20" s="97">
        <v>5.5114453835327533</v>
      </c>
      <c r="AR20" s="97">
        <v>99.771401701254874</v>
      </c>
      <c r="AS20" s="97">
        <v>142.66309244997976</v>
      </c>
      <c r="AT20" s="97">
        <v>77.727291586695031</v>
      </c>
      <c r="AU20" s="97">
        <v>110.68460837398055</v>
      </c>
      <c r="AV20" s="21">
        <v>32.567404220401521</v>
      </c>
      <c r="AW20" s="97">
        <v>145.52675160422794</v>
      </c>
      <c r="AX20" s="97">
        <v>99.771401701254874</v>
      </c>
      <c r="AY20" s="97">
        <v>7.4303311664527811</v>
      </c>
      <c r="AZ20" s="97">
        <v>77.727291586695031</v>
      </c>
      <c r="BA20" s="97">
        <v>4.6561286257997656</v>
      </c>
      <c r="BB20" s="97">
        <v>32.567404220401521</v>
      </c>
      <c r="BC20" s="2">
        <v>-12.221584031201576</v>
      </c>
      <c r="BD20" s="62">
        <v>14</v>
      </c>
      <c r="BE20" s="97">
        <v>5.6348095467198211</v>
      </c>
      <c r="BF20" s="97">
        <v>99.21378253953776</v>
      </c>
      <c r="BG20" s="97">
        <v>148.24860035281324</v>
      </c>
      <c r="BH20" s="97">
        <v>6.6865970340714647</v>
      </c>
      <c r="BI20" s="97">
        <v>114.63934754051647</v>
      </c>
      <c r="BJ20" s="21">
        <v>34.284738426003308</v>
      </c>
      <c r="BK20" s="97">
        <v>149.47227817491438</v>
      </c>
      <c r="BL20" s="97">
        <v>99.21378253953776</v>
      </c>
      <c r="BM20" s="97">
        <v>12.786022209382079</v>
      </c>
      <c r="BN20" s="97">
        <v>6.6865970340714647</v>
      </c>
      <c r="BO20" s="97">
        <v>7.6166965936364992</v>
      </c>
      <c r="BP20" s="97">
        <v>34.284738426003308</v>
      </c>
      <c r="BQ20" s="2">
        <v>-62.04794767383904</v>
      </c>
      <c r="BR20" s="97">
        <v>6.2004044470749466</v>
      </c>
      <c r="BS20" s="97">
        <v>99.193920571363805</v>
      </c>
      <c r="BT20" s="97">
        <v>147.35416637507979</v>
      </c>
      <c r="BU20" s="97">
        <v>1.426343121936809</v>
      </c>
      <c r="BV20" s="97">
        <v>112.59645252680384</v>
      </c>
      <c r="BW20" s="21">
        <v>99.6020977918988</v>
      </c>
      <c r="BX20" s="97">
        <v>147.71417984031126</v>
      </c>
      <c r="BY20" s="97">
        <v>99.193920571363805</v>
      </c>
      <c r="BZ20" s="97">
        <v>12.070627115319397</v>
      </c>
      <c r="CA20" s="97">
        <v>1.426343121936809</v>
      </c>
      <c r="CB20" s="97">
        <v>11.044889146346973</v>
      </c>
      <c r="CC20" s="97">
        <v>99.6020977918988</v>
      </c>
      <c r="CD20" s="2">
        <v>-68.840734946217395</v>
      </c>
    </row>
    <row r="21" spans="1:82" x14ac:dyDescent="0.25">
      <c r="A21" s="59">
        <v>15</v>
      </c>
      <c r="B21" s="46">
        <v>5.6226553983596812</v>
      </c>
      <c r="C21" s="97">
        <v>99.490965759235394</v>
      </c>
      <c r="D21" s="97">
        <v>148.19120632029998</v>
      </c>
      <c r="E21" s="97">
        <v>5.6415944441661452</v>
      </c>
      <c r="F21" s="97">
        <v>115.39328831484188</v>
      </c>
      <c r="G21" s="21">
        <v>33.125800947145294</v>
      </c>
      <c r="H21" s="97">
        <v>148.0491168942992</v>
      </c>
      <c r="I21" s="97">
        <v>99.490965759235394</v>
      </c>
      <c r="J21" s="97">
        <v>11.646663801462296</v>
      </c>
      <c r="K21" s="97">
        <v>5.6415944441661452</v>
      </c>
      <c r="L21" s="97">
        <v>8.8662306236097734</v>
      </c>
      <c r="M21" s="97">
        <v>33.125800947145294</v>
      </c>
      <c r="N21" s="2">
        <v>-63.577969320121355</v>
      </c>
      <c r="O21" s="97">
        <v>5.5961308514922115</v>
      </c>
      <c r="P21" s="97">
        <v>13.033055151661802</v>
      </c>
      <c r="Q21" s="97">
        <v>142.07572443616795</v>
      </c>
      <c r="R21" s="97">
        <v>5.6669870814727545</v>
      </c>
      <c r="S21" s="97">
        <v>115.11087573687</v>
      </c>
      <c r="T21" s="21">
        <v>34.635489446187989</v>
      </c>
      <c r="U21" s="97">
        <v>142.7129595330922</v>
      </c>
      <c r="V21" s="97">
        <v>13.033055151661802</v>
      </c>
      <c r="W21" s="97">
        <v>13.528077335483477</v>
      </c>
      <c r="X21" s="97">
        <v>5.6669870814727545</v>
      </c>
      <c r="Y21" s="97">
        <v>10.218158341806673</v>
      </c>
      <c r="Z21" s="19">
        <v>34.635489446187989</v>
      </c>
      <c r="AA21" s="2">
        <v>-41.600627430904261</v>
      </c>
      <c r="AB21" s="62">
        <v>15</v>
      </c>
      <c r="AC21" s="46">
        <v>5.845372660585495</v>
      </c>
      <c r="AD21" s="97">
        <v>100.11879738697986</v>
      </c>
      <c r="AE21" s="97">
        <v>148.13155209130176</v>
      </c>
      <c r="AF21" s="97">
        <v>6.4721865887683547</v>
      </c>
      <c r="AG21" s="97">
        <v>114.27872902898027</v>
      </c>
      <c r="AH21" s="21">
        <v>35.154218470372534</v>
      </c>
      <c r="AI21" s="97">
        <v>150.13241286805913</v>
      </c>
      <c r="AJ21" s="97">
        <v>100.11879738697986</v>
      </c>
      <c r="AK21" s="97">
        <v>14.938452363597161</v>
      </c>
      <c r="AL21" s="19">
        <v>6.4721865887683547</v>
      </c>
      <c r="AM21" s="97">
        <v>10.892947518531367</v>
      </c>
      <c r="AN21" s="21">
        <v>35.154218470372534</v>
      </c>
      <c r="AO21" s="2">
        <v>-60.829165211258648</v>
      </c>
      <c r="AP21" s="66">
        <v>15</v>
      </c>
      <c r="AQ21" s="97">
        <v>5.7720055654860776</v>
      </c>
      <c r="AR21" s="97">
        <v>99.521312160722971</v>
      </c>
      <c r="AS21" s="97">
        <v>141.06136860274145</v>
      </c>
      <c r="AT21" s="97">
        <v>75.19467085852105</v>
      </c>
      <c r="AU21" s="97">
        <v>113.91480231682303</v>
      </c>
      <c r="AV21" s="21">
        <v>34.181574360490536</v>
      </c>
      <c r="AW21" s="97">
        <v>145.6120945803228</v>
      </c>
      <c r="AX21" s="97">
        <v>99.521312160722971</v>
      </c>
      <c r="AY21" s="97">
        <v>8.5816645288423992</v>
      </c>
      <c r="AZ21" s="97">
        <v>75.19467085852105</v>
      </c>
      <c r="BA21" s="97">
        <v>2.3030394735009256</v>
      </c>
      <c r="BB21" s="97">
        <v>34.181574360490536</v>
      </c>
      <c r="BC21" s="2">
        <v>-13.902221896677279</v>
      </c>
      <c r="BD21" s="62">
        <v>15</v>
      </c>
      <c r="BE21" s="97">
        <v>5.8357927733188841</v>
      </c>
      <c r="BF21" s="97">
        <v>99.659809950495045</v>
      </c>
      <c r="BG21" s="97">
        <v>151.47694413360512</v>
      </c>
      <c r="BH21" s="97">
        <v>6.3865378731353788</v>
      </c>
      <c r="BI21" s="97">
        <v>114.08345154985911</v>
      </c>
      <c r="BJ21" s="21">
        <v>34.070973728879004</v>
      </c>
      <c r="BK21" s="97">
        <v>149.84880037049672</v>
      </c>
      <c r="BL21" s="97">
        <v>99.659809950495045</v>
      </c>
      <c r="BM21" s="97">
        <v>15.452044797960674</v>
      </c>
      <c r="BN21" s="97">
        <v>6.3865378731353788</v>
      </c>
      <c r="BO21" s="97">
        <v>3.1880052341707836</v>
      </c>
      <c r="BP21" s="97">
        <v>34.070973728879004</v>
      </c>
      <c r="BQ21" s="2">
        <v>-64.502845720228677</v>
      </c>
      <c r="BR21" s="97">
        <v>5.5312285901590359</v>
      </c>
      <c r="BS21" s="97">
        <v>99.724636194082549</v>
      </c>
      <c r="BT21" s="97">
        <v>148.75702255955881</v>
      </c>
      <c r="BU21" s="97">
        <v>0.75156535350119968</v>
      </c>
      <c r="BV21" s="97">
        <v>111.74854784297591</v>
      </c>
      <c r="BW21" s="21">
        <v>99.192368547692837</v>
      </c>
      <c r="BX21" s="97">
        <v>147.55873682725812</v>
      </c>
      <c r="BY21" s="97">
        <v>99.724636194082549</v>
      </c>
      <c r="BZ21" s="97">
        <v>12.551213164865734</v>
      </c>
      <c r="CA21" s="97">
        <v>0.75156535350119968</v>
      </c>
      <c r="CB21" s="97">
        <v>4.7846881210194097</v>
      </c>
      <c r="CC21" s="97">
        <v>99.192368547692837</v>
      </c>
      <c r="CD21" s="2">
        <v>-82.693533957841566</v>
      </c>
    </row>
    <row r="22" spans="1:82" x14ac:dyDescent="0.25">
      <c r="A22" s="59">
        <v>16</v>
      </c>
      <c r="B22" s="46">
        <v>5.6606859418889295</v>
      </c>
      <c r="C22" s="97">
        <v>99.055136447779347</v>
      </c>
      <c r="D22" s="97">
        <v>147.3610635668856</v>
      </c>
      <c r="E22" s="97">
        <v>6.9778357643968194</v>
      </c>
      <c r="F22" s="97">
        <v>112.89102692832962</v>
      </c>
      <c r="G22" s="21">
        <v>35.224538137958547</v>
      </c>
      <c r="H22" s="97">
        <v>147.14451332037643</v>
      </c>
      <c r="I22" s="97">
        <v>99.055136447779347</v>
      </c>
      <c r="J22" s="97">
        <v>10.787720436498505</v>
      </c>
      <c r="K22" s="97">
        <v>6.9778357643968194</v>
      </c>
      <c r="L22" s="97">
        <v>10.268234141137151</v>
      </c>
      <c r="M22" s="97">
        <v>35.224538137958547</v>
      </c>
      <c r="N22" s="2">
        <v>-59.777761903664427</v>
      </c>
      <c r="O22" s="97">
        <v>5.2347416112613372</v>
      </c>
      <c r="P22" s="97">
        <v>11.706798746483384</v>
      </c>
      <c r="Q22" s="97">
        <v>143.19648496685315</v>
      </c>
      <c r="R22" s="97">
        <v>5.2801951421755629</v>
      </c>
      <c r="S22" s="97">
        <v>114.10323792699968</v>
      </c>
      <c r="T22" s="21">
        <v>33.12496487151293</v>
      </c>
      <c r="U22" s="97">
        <v>144.29565020002329</v>
      </c>
      <c r="V22" s="97">
        <v>11.706798746483384</v>
      </c>
      <c r="W22" s="97">
        <v>16.076943415260651</v>
      </c>
      <c r="X22" s="97">
        <v>5.2801951421755629</v>
      </c>
      <c r="Y22" s="97">
        <v>13.126225045223173</v>
      </c>
      <c r="Z22" s="19">
        <v>33.12496487151293</v>
      </c>
      <c r="AA22" s="2">
        <v>-39.462030223736235</v>
      </c>
      <c r="AB22" s="62">
        <v>16</v>
      </c>
      <c r="AC22" s="46">
        <v>6.9407613405175912</v>
      </c>
      <c r="AD22" s="97">
        <v>100.5244149068956</v>
      </c>
      <c r="AE22" s="97">
        <v>149.6525002932332</v>
      </c>
      <c r="AF22" s="97">
        <v>6.4864238651180806</v>
      </c>
      <c r="AG22" s="97">
        <v>115.34842386117107</v>
      </c>
      <c r="AH22" s="21">
        <v>31.974771994724545</v>
      </c>
      <c r="AI22" s="97">
        <v>149.9795860215483</v>
      </c>
      <c r="AJ22" s="97">
        <v>100.5244149068956</v>
      </c>
      <c r="AK22" s="97">
        <v>11.50584518912148</v>
      </c>
      <c r="AL22" s="19">
        <v>6.4864238651180806</v>
      </c>
      <c r="AM22" s="97">
        <v>7.0492564522941787</v>
      </c>
      <c r="AN22" s="21">
        <v>31.974771994724545</v>
      </c>
      <c r="AO22" s="2">
        <v>-60.8614906343021</v>
      </c>
      <c r="AP22" s="66">
        <v>16</v>
      </c>
      <c r="AQ22" s="97">
        <v>5.563898934354687</v>
      </c>
      <c r="AR22" s="97">
        <v>98.79175318690001</v>
      </c>
      <c r="AS22" s="97">
        <v>143.41829925490387</v>
      </c>
      <c r="AT22" s="97">
        <v>75.959908900938558</v>
      </c>
      <c r="AU22" s="97">
        <v>114.78206714396022</v>
      </c>
      <c r="AV22" s="21">
        <v>34.230335520517066</v>
      </c>
      <c r="AW22" s="97">
        <v>144.22804944377347</v>
      </c>
      <c r="AX22" s="97">
        <v>98.79175318690001</v>
      </c>
      <c r="AY22" s="97">
        <v>10.669388565984848</v>
      </c>
      <c r="AZ22" s="97">
        <v>75.959908900938558</v>
      </c>
      <c r="BA22" s="97">
        <v>0.69720006785961885</v>
      </c>
      <c r="BB22" s="97">
        <v>34.230335520517066</v>
      </c>
      <c r="BC22" s="2">
        <v>-13.359491506818156</v>
      </c>
      <c r="BD22" s="62">
        <v>16</v>
      </c>
      <c r="BE22" s="97">
        <v>5.243294667331881</v>
      </c>
      <c r="BF22" s="97">
        <v>99.801217040282907</v>
      </c>
      <c r="BG22" s="97">
        <v>147.34020875072292</v>
      </c>
      <c r="BH22" s="97">
        <v>5.74871992766366</v>
      </c>
      <c r="BI22" s="97">
        <v>113.94116259750464</v>
      </c>
      <c r="BJ22" s="21">
        <v>33.584416323467437</v>
      </c>
      <c r="BK22" s="97">
        <v>150.18528520791983</v>
      </c>
      <c r="BL22" s="97">
        <v>99.801217040282907</v>
      </c>
      <c r="BM22" s="97">
        <v>11.478367690305843</v>
      </c>
      <c r="BN22" s="97">
        <v>5.74871992766366</v>
      </c>
      <c r="BO22" s="97">
        <v>8.48391010589582</v>
      </c>
      <c r="BP22" s="97">
        <v>33.584416323467437</v>
      </c>
      <c r="BQ22" s="2">
        <v>-64.487565588761555</v>
      </c>
      <c r="BR22" s="97">
        <v>5.4946164306890335</v>
      </c>
      <c r="BS22" s="97">
        <v>99.576397832139662</v>
      </c>
      <c r="BT22" s="97">
        <v>148.2861007988206</v>
      </c>
      <c r="BU22" s="97">
        <v>1.4824920762133775</v>
      </c>
      <c r="BV22" s="97">
        <v>112.9357498657921</v>
      </c>
      <c r="BW22" s="21">
        <v>99.932933753903612</v>
      </c>
      <c r="BX22" s="97">
        <v>150.66898213267029</v>
      </c>
      <c r="BY22" s="97">
        <v>99.576397832139662</v>
      </c>
      <c r="BZ22" s="97">
        <v>11.410625632855094</v>
      </c>
      <c r="CA22" s="97">
        <v>1.4824920762133775</v>
      </c>
      <c r="CB22" s="97">
        <v>2.817359483792762</v>
      </c>
      <c r="CC22" s="97">
        <v>99.932933753903612</v>
      </c>
      <c r="CD22" s="2">
        <v>-85.368304913203744</v>
      </c>
    </row>
    <row r="23" spans="1:82" x14ac:dyDescent="0.25">
      <c r="A23" s="59">
        <v>17</v>
      </c>
      <c r="B23" s="46">
        <v>6.1362634533235259</v>
      </c>
      <c r="C23" s="97">
        <v>99.748659519728434</v>
      </c>
      <c r="D23" s="97">
        <v>149.94213053077254</v>
      </c>
      <c r="E23" s="97">
        <v>5.8291486017297522</v>
      </c>
      <c r="F23" s="97">
        <v>113.50823259296244</v>
      </c>
      <c r="G23" s="21">
        <v>35.057544134640608</v>
      </c>
      <c r="H23" s="97">
        <v>146.66693776209758</v>
      </c>
      <c r="I23" s="97">
        <v>99.748659519728434</v>
      </c>
      <c r="J23" s="97">
        <v>10.686609740976783</v>
      </c>
      <c r="K23" s="97">
        <v>5.8291486017297522</v>
      </c>
      <c r="L23" s="97">
        <v>6.8923511571434162</v>
      </c>
      <c r="M23" s="97">
        <v>35.057544134640608</v>
      </c>
      <c r="N23" s="2">
        <v>-63.055549405031208</v>
      </c>
      <c r="O23" s="97">
        <v>5.3582749337784623</v>
      </c>
      <c r="P23" s="97">
        <v>8.6869025546333578</v>
      </c>
      <c r="Q23" s="97">
        <v>141.2259898040345</v>
      </c>
      <c r="R23" s="97">
        <v>5.7344352046156208</v>
      </c>
      <c r="S23" s="97">
        <v>112.57939374803082</v>
      </c>
      <c r="T23" s="21">
        <v>34.597080334868345</v>
      </c>
      <c r="U23" s="97">
        <v>144.22963976327495</v>
      </c>
      <c r="V23" s="97">
        <v>8.6869025546333578</v>
      </c>
      <c r="W23" s="97">
        <v>13.802683345351705</v>
      </c>
      <c r="X23" s="97">
        <v>5.7344352046156208</v>
      </c>
      <c r="Y23" s="97">
        <v>10.304437402598518</v>
      </c>
      <c r="Z23" s="19">
        <v>34.597080334868345</v>
      </c>
      <c r="AA23" s="2">
        <v>-38.699931148034182</v>
      </c>
      <c r="AB23" s="62">
        <v>17</v>
      </c>
      <c r="AC23" s="46">
        <v>5.197889024387953</v>
      </c>
      <c r="AD23" s="97">
        <v>99.233464101194897</v>
      </c>
      <c r="AE23" s="97">
        <v>148.6529087650064</v>
      </c>
      <c r="AF23" s="97">
        <v>5.1661553281347103</v>
      </c>
      <c r="AG23" s="97">
        <v>113.6761437935747</v>
      </c>
      <c r="AH23" s="21">
        <v>33.730353195276813</v>
      </c>
      <c r="AI23" s="97">
        <v>148.28832279688689</v>
      </c>
      <c r="AJ23" s="97">
        <v>99.233464101194897</v>
      </c>
      <c r="AK23" s="97">
        <v>11.535055940289858</v>
      </c>
      <c r="AL23" s="19">
        <v>5.1661553281347103</v>
      </c>
      <c r="AM23" s="97">
        <v>5.587640422179704</v>
      </c>
      <c r="AN23" s="21">
        <v>33.730353195276813</v>
      </c>
      <c r="AO23" s="2">
        <v>-67.206511797076402</v>
      </c>
      <c r="AP23" s="66">
        <v>17</v>
      </c>
      <c r="AQ23" s="97">
        <v>5.4514792526137086</v>
      </c>
      <c r="AR23" s="97">
        <v>99.30424275622714</v>
      </c>
      <c r="AS23" s="97">
        <v>140.88427174980654</v>
      </c>
      <c r="AT23" s="97">
        <v>77.021463899859668</v>
      </c>
      <c r="AU23" s="97">
        <v>111.82729267434858</v>
      </c>
      <c r="AV23" s="21">
        <v>32.57330226465281</v>
      </c>
      <c r="AW23" s="97">
        <v>149.1443712633988</v>
      </c>
      <c r="AX23" s="97">
        <v>99.30424275622714</v>
      </c>
      <c r="AY23" s="97">
        <v>8.9427845813007441</v>
      </c>
      <c r="AZ23" s="97">
        <v>77.021463899859668</v>
      </c>
      <c r="BA23" s="97">
        <v>2.1845641583983628</v>
      </c>
      <c r="BB23" s="97">
        <v>32.57330226465281</v>
      </c>
      <c r="BC23" s="2">
        <v>-13.582637256563336</v>
      </c>
      <c r="BD23" s="62">
        <v>17</v>
      </c>
      <c r="BE23" s="97">
        <v>5.9380701980697372</v>
      </c>
      <c r="BF23" s="97">
        <v>99.530485343777528</v>
      </c>
      <c r="BG23" s="97">
        <v>150.85465200683765</v>
      </c>
      <c r="BH23" s="97">
        <v>5.7691579132439186</v>
      </c>
      <c r="BI23" s="97">
        <v>114.65204490100409</v>
      </c>
      <c r="BJ23" s="21">
        <v>34.780182263378393</v>
      </c>
      <c r="BK23" s="97">
        <v>150.14483833306608</v>
      </c>
      <c r="BL23" s="97">
        <v>99.530485343777528</v>
      </c>
      <c r="BM23" s="97">
        <v>11.895745162980687</v>
      </c>
      <c r="BN23" s="97">
        <v>5.7691579132439186</v>
      </c>
      <c r="BO23" s="97">
        <v>9.5214596762154251</v>
      </c>
      <c r="BP23" s="97">
        <v>34.780182263378393</v>
      </c>
      <c r="BQ23" s="2">
        <v>-62.543564388361219</v>
      </c>
      <c r="BR23" s="97">
        <v>5.1068040459626092</v>
      </c>
      <c r="BS23" s="97">
        <v>98.713627167789042</v>
      </c>
      <c r="BT23" s="97">
        <v>149.5561657171813</v>
      </c>
      <c r="BU23" s="97">
        <v>1.2865886331258385</v>
      </c>
      <c r="BV23" s="97">
        <v>112.28261079425252</v>
      </c>
      <c r="BW23" s="21">
        <v>99.2602123878643</v>
      </c>
      <c r="BX23" s="97">
        <v>147.04008238358725</v>
      </c>
      <c r="BY23" s="97">
        <v>98.713627167789042</v>
      </c>
      <c r="BZ23" s="97">
        <v>14.488692283522663</v>
      </c>
      <c r="CA23" s="97">
        <v>1.2865886331258385</v>
      </c>
      <c r="CB23" s="97">
        <v>5.2187935185073266</v>
      </c>
      <c r="CC23" s="97">
        <v>99.2602123878643</v>
      </c>
      <c r="CD23" s="2">
        <v>-80.834678461209251</v>
      </c>
    </row>
    <row r="24" spans="1:82" x14ac:dyDescent="0.25">
      <c r="A24" s="59">
        <v>18</v>
      </c>
      <c r="B24" s="46">
        <v>6.9522207501085109</v>
      </c>
      <c r="C24" s="97">
        <v>99.284695545040194</v>
      </c>
      <c r="D24" s="97">
        <v>148.24538655682491</v>
      </c>
      <c r="E24" s="97">
        <v>6.3990377232185587</v>
      </c>
      <c r="F24" s="97">
        <v>111.74150352831933</v>
      </c>
      <c r="G24" s="21">
        <v>35.191125412073283</v>
      </c>
      <c r="H24" s="97">
        <v>147.6120936474245</v>
      </c>
      <c r="I24" s="97">
        <v>99.284695545040194</v>
      </c>
      <c r="J24" s="97">
        <v>10.857163666244023</v>
      </c>
      <c r="K24" s="97">
        <v>6.3990377232185587</v>
      </c>
      <c r="L24" s="97">
        <v>9.4712780139815127</v>
      </c>
      <c r="M24" s="97">
        <v>35.191125412073283</v>
      </c>
      <c r="N24" s="2">
        <v>-59.530162884272485</v>
      </c>
      <c r="O24" s="97">
        <v>5.3472110385018281</v>
      </c>
      <c r="P24" s="97">
        <v>13.343902237570143</v>
      </c>
      <c r="Q24" s="97">
        <v>141.88222720282613</v>
      </c>
      <c r="R24" s="97">
        <v>4.5990530787650892</v>
      </c>
      <c r="S24" s="97">
        <v>112.44901984254457</v>
      </c>
      <c r="T24" s="21">
        <v>34.135670764305324</v>
      </c>
      <c r="U24" s="97">
        <v>144.93676133437805</v>
      </c>
      <c r="V24" s="97">
        <v>13.343902237570143</v>
      </c>
      <c r="W24" s="97">
        <v>9.4294859780796685</v>
      </c>
      <c r="X24" s="97">
        <v>4.5990530787650892</v>
      </c>
      <c r="Y24" s="97">
        <v>11.62632770348598</v>
      </c>
      <c r="Z24" s="19">
        <v>34.135670764305324</v>
      </c>
      <c r="AA24" s="2">
        <v>-43.621673548550284</v>
      </c>
      <c r="AB24" s="62">
        <v>18</v>
      </c>
      <c r="AC24" s="46">
        <v>5.8701808040787897</v>
      </c>
      <c r="AD24" s="97">
        <v>99.697679445747141</v>
      </c>
      <c r="AE24" s="97">
        <v>147.91906373988849</v>
      </c>
      <c r="AF24" s="97">
        <v>7.0856370834861915</v>
      </c>
      <c r="AG24" s="97">
        <v>115.81728284615241</v>
      </c>
      <c r="AH24" s="21">
        <v>33.200861067968638</v>
      </c>
      <c r="AI24" s="97">
        <v>149.62271654209826</v>
      </c>
      <c r="AJ24" s="97">
        <v>99.697679445747141</v>
      </c>
      <c r="AK24" s="97">
        <v>12.789419732132695</v>
      </c>
      <c r="AL24" s="19">
        <v>7.0856370834861915</v>
      </c>
      <c r="AM24" s="97">
        <v>6.2041495043384067</v>
      </c>
      <c r="AN24" s="21">
        <v>33.200861067968638</v>
      </c>
      <c r="AO24" s="2">
        <v>-61.653857011107917</v>
      </c>
      <c r="AP24" s="66">
        <v>18</v>
      </c>
      <c r="AQ24" s="97">
        <v>6.3445313004877164</v>
      </c>
      <c r="AR24" s="97">
        <v>98.482796961312332</v>
      </c>
      <c r="AS24" s="97">
        <v>138.68250027818056</v>
      </c>
      <c r="AT24" s="97">
        <v>77.065800198262622</v>
      </c>
      <c r="AU24" s="97">
        <v>114.28637880738233</v>
      </c>
      <c r="AV24" s="21">
        <v>32.826626770920939</v>
      </c>
      <c r="AW24" s="97">
        <v>145.52008864150858</v>
      </c>
      <c r="AX24" s="97">
        <v>98.482796961312332</v>
      </c>
      <c r="AY24" s="97">
        <v>12.125839547342396</v>
      </c>
      <c r="AZ24" s="97">
        <v>77.065800198262622</v>
      </c>
      <c r="BA24" s="97">
        <v>4.6191793357366393</v>
      </c>
      <c r="BB24" s="97">
        <v>32.826626770920939</v>
      </c>
      <c r="BC24" s="2">
        <v>-13.408325123311226</v>
      </c>
      <c r="BD24" s="62">
        <v>18</v>
      </c>
      <c r="BE24" s="97">
        <v>6.3566211457916664</v>
      </c>
      <c r="BF24" s="97">
        <v>99.4693537146441</v>
      </c>
      <c r="BG24" s="97">
        <v>147.48455368694843</v>
      </c>
      <c r="BH24" s="97">
        <v>5.5042165830645375</v>
      </c>
      <c r="BI24" s="97">
        <v>113.31339617818108</v>
      </c>
      <c r="BJ24" s="21">
        <v>34.051567099615035</v>
      </c>
      <c r="BK24" s="97">
        <v>149.6672963641773</v>
      </c>
      <c r="BL24" s="97">
        <v>99.4693537146441</v>
      </c>
      <c r="BM24" s="97">
        <v>11.510935547846033</v>
      </c>
      <c r="BN24" s="97">
        <v>5.5042165830645375</v>
      </c>
      <c r="BO24" s="97">
        <v>10.688805621086498</v>
      </c>
      <c r="BP24" s="97">
        <v>34.051567099615035</v>
      </c>
      <c r="BQ24" s="2">
        <v>-62.046757387387885</v>
      </c>
      <c r="BR24" s="97">
        <v>7.0291576213614819</v>
      </c>
      <c r="BS24" s="97">
        <v>99.042063013492893</v>
      </c>
      <c r="BT24" s="97">
        <v>147.55626107276561</v>
      </c>
      <c r="BU24" s="97">
        <v>0.97686818742378467</v>
      </c>
      <c r="BV24" s="97">
        <v>112.36203863024603</v>
      </c>
      <c r="BW24" s="21">
        <v>99.92181576332996</v>
      </c>
      <c r="BX24" s="97">
        <v>151.72995219700962</v>
      </c>
      <c r="BY24" s="97">
        <v>99.042063013492893</v>
      </c>
      <c r="BZ24" s="97">
        <v>11.179768536754313</v>
      </c>
      <c r="CA24" s="97">
        <v>0.97686818742378467</v>
      </c>
      <c r="CB24" s="97">
        <v>6.7231471478610256</v>
      </c>
      <c r="CC24" s="97">
        <v>99.92181576332996</v>
      </c>
      <c r="CD24" s="2">
        <v>-75.628354894950476</v>
      </c>
    </row>
    <row r="25" spans="1:82" x14ac:dyDescent="0.25">
      <c r="A25" s="59">
        <v>19</v>
      </c>
      <c r="B25" s="46">
        <v>6.0838389757802878</v>
      </c>
      <c r="C25" s="97">
        <v>99.497258628456748</v>
      </c>
      <c r="D25" s="97">
        <v>149.01787459275016</v>
      </c>
      <c r="E25" s="97">
        <v>5.4740766355226649</v>
      </c>
      <c r="F25" s="97">
        <v>113.55134138419645</v>
      </c>
      <c r="G25" s="21">
        <v>33.399768704530402</v>
      </c>
      <c r="H25" s="97">
        <v>149.31359215742819</v>
      </c>
      <c r="I25" s="97">
        <v>99.497258628456748</v>
      </c>
      <c r="J25" s="97">
        <v>12.006508707302267</v>
      </c>
      <c r="K25" s="97">
        <v>5.4740766355226649</v>
      </c>
      <c r="L25" s="97">
        <v>7.4622161312917425</v>
      </c>
      <c r="M25" s="97">
        <v>33.399768704530402</v>
      </c>
      <c r="N25" s="2">
        <v>-64.012608725224126</v>
      </c>
      <c r="O25" s="97">
        <v>5.0031258153438003</v>
      </c>
      <c r="P25" s="97">
        <v>10.819292463241069</v>
      </c>
      <c r="Q25" s="97">
        <v>143.42441420519211</v>
      </c>
      <c r="R25" s="97">
        <v>7.2884263824591891</v>
      </c>
      <c r="S25" s="97">
        <v>110.19027807572756</v>
      </c>
      <c r="T25" s="21">
        <v>32.844340013414438</v>
      </c>
      <c r="U25" s="97">
        <v>147.13991763851291</v>
      </c>
      <c r="V25" s="97">
        <v>10.819292463241069</v>
      </c>
      <c r="W25" s="97">
        <v>8.4744259409981719</v>
      </c>
      <c r="X25" s="97">
        <v>7.2884263824591891</v>
      </c>
      <c r="Y25" s="97">
        <v>8.011726081186378</v>
      </c>
      <c r="Z25" s="19">
        <v>32.844340013414438</v>
      </c>
      <c r="AA25" s="2">
        <v>-35.848094999709517</v>
      </c>
      <c r="AB25" s="62">
        <v>19</v>
      </c>
      <c r="AC25" s="46">
        <v>5.5216957083397737</v>
      </c>
      <c r="AD25" s="97">
        <v>99.238627815583854</v>
      </c>
      <c r="AE25" s="97">
        <v>150.58083124666393</v>
      </c>
      <c r="AF25" s="97">
        <v>4.7196531641058552</v>
      </c>
      <c r="AG25" s="97">
        <v>114.0392222284102</v>
      </c>
      <c r="AH25" s="21">
        <v>35.618695838837425</v>
      </c>
      <c r="AI25" s="97">
        <v>148.19872508252104</v>
      </c>
      <c r="AJ25" s="97">
        <v>99.238627815583854</v>
      </c>
      <c r="AK25" s="97">
        <v>12.860429055119273</v>
      </c>
      <c r="AL25" s="19">
        <v>4.7196531641058552</v>
      </c>
      <c r="AM25" s="97">
        <v>10.071767344527041</v>
      </c>
      <c r="AN25" s="21">
        <v>35.618695838837425</v>
      </c>
      <c r="AO25" s="2">
        <v>-65.027564424253157</v>
      </c>
      <c r="AP25" s="66">
        <v>19</v>
      </c>
      <c r="AQ25" s="97">
        <v>6.4592960510920978</v>
      </c>
      <c r="AR25" s="97">
        <v>99.326308080786973</v>
      </c>
      <c r="AS25" s="97">
        <v>144.12912161673987</v>
      </c>
      <c r="AT25" s="97">
        <v>76.084554976637364</v>
      </c>
      <c r="AU25" s="97">
        <v>111.94751476987877</v>
      </c>
      <c r="AV25" s="21">
        <v>33.872419938470351</v>
      </c>
      <c r="AW25" s="97">
        <v>146.10995179361132</v>
      </c>
      <c r="AX25" s="97">
        <v>99.326308080786973</v>
      </c>
      <c r="AY25" s="97">
        <v>12.142934732475256</v>
      </c>
      <c r="AZ25" s="97">
        <v>76.084554976637364</v>
      </c>
      <c r="BA25" s="97">
        <v>4.5127409601695954</v>
      </c>
      <c r="BB25" s="97">
        <v>33.872419938470351</v>
      </c>
      <c r="BC25" s="2">
        <v>-13.024683691296238</v>
      </c>
      <c r="BD25" s="62">
        <v>19</v>
      </c>
      <c r="BE25" s="97">
        <v>6.5514944839144871</v>
      </c>
      <c r="BF25" s="97">
        <v>98.821555405450624</v>
      </c>
      <c r="BG25" s="97">
        <v>147.02599929086873</v>
      </c>
      <c r="BH25" s="97">
        <v>5.9251716914563195</v>
      </c>
      <c r="BI25" s="97">
        <v>112.64625897925846</v>
      </c>
      <c r="BJ25" s="21">
        <v>34.925046026177206</v>
      </c>
      <c r="BK25" s="97">
        <v>149.58057532410413</v>
      </c>
      <c r="BL25" s="97">
        <v>98.821555405450624</v>
      </c>
      <c r="BM25" s="97">
        <v>12.632508285137247</v>
      </c>
      <c r="BN25" s="97">
        <v>5.9251716914563195</v>
      </c>
      <c r="BO25" s="97">
        <v>10.912016410675951</v>
      </c>
      <c r="BP25" s="97">
        <v>34.925046026177206</v>
      </c>
      <c r="BQ25" s="2">
        <v>-60.711087614020883</v>
      </c>
      <c r="BR25" s="97">
        <v>6.8560988843680235</v>
      </c>
      <c r="BS25" s="97">
        <v>99.574451129079634</v>
      </c>
      <c r="BT25" s="97">
        <v>148.46591193226496</v>
      </c>
      <c r="BU25" s="97">
        <v>1.6684260515670521</v>
      </c>
      <c r="BV25" s="97">
        <v>114.4127319230787</v>
      </c>
      <c r="BW25" s="21">
        <v>99.185628583410107</v>
      </c>
      <c r="BX25" s="97">
        <v>148.83079606774191</v>
      </c>
      <c r="BY25" s="97">
        <v>99.574451129079634</v>
      </c>
      <c r="BZ25" s="97">
        <v>12.757959468023625</v>
      </c>
      <c r="CA25" s="97">
        <v>1.6684260515670521</v>
      </c>
      <c r="CB25" s="97">
        <v>13.731770535746314</v>
      </c>
      <c r="CC25" s="97">
        <v>99.185628583410107</v>
      </c>
      <c r="CD25" s="2">
        <v>-64.527774585232649</v>
      </c>
    </row>
    <row r="26" spans="1:82" x14ac:dyDescent="0.25">
      <c r="A26" s="59">
        <v>20</v>
      </c>
      <c r="B26" s="46">
        <v>5.431609883797238</v>
      </c>
      <c r="C26" s="97">
        <v>100.38198172398593</v>
      </c>
      <c r="D26" s="97">
        <v>149.5215972641069</v>
      </c>
      <c r="E26" s="97">
        <v>6.0054147759521932</v>
      </c>
      <c r="F26" s="97">
        <v>111.8184161083359</v>
      </c>
      <c r="G26" s="21">
        <v>33.618339951712706</v>
      </c>
      <c r="H26" s="97">
        <v>148.79288009582007</v>
      </c>
      <c r="I26" s="97">
        <v>100.38198172398593</v>
      </c>
      <c r="J26" s="97">
        <v>14.404708183167193</v>
      </c>
      <c r="K26" s="97">
        <v>6.0054147759521932</v>
      </c>
      <c r="L26" s="97">
        <v>8.3645750072097407</v>
      </c>
      <c r="M26" s="97">
        <v>33.618339951712706</v>
      </c>
      <c r="N26" s="2">
        <v>-63.263359208207035</v>
      </c>
      <c r="O26" s="97">
        <v>5.2702721059440005</v>
      </c>
      <c r="P26" s="97">
        <v>12.465756776110403</v>
      </c>
      <c r="Q26" s="97">
        <v>143.73118955529986</v>
      </c>
      <c r="R26" s="97">
        <v>5.686531854997269</v>
      </c>
      <c r="S26" s="97">
        <v>112.33801634950564</v>
      </c>
      <c r="T26" s="21">
        <v>33.464524430538084</v>
      </c>
      <c r="U26" s="97">
        <v>140.21845805717848</v>
      </c>
      <c r="V26" s="97">
        <v>12.465756776110403</v>
      </c>
      <c r="W26" s="97">
        <v>12.776668484240272</v>
      </c>
      <c r="X26" s="97">
        <v>5.686531854997269</v>
      </c>
      <c r="Y26" s="97">
        <v>3.4187671612003845</v>
      </c>
      <c r="Z26" s="19">
        <v>33.464524430538084</v>
      </c>
      <c r="AA26" s="2">
        <v>-45.612294958467366</v>
      </c>
      <c r="AB26" s="62">
        <v>20</v>
      </c>
      <c r="AC26" s="46">
        <v>5.8929302305082008</v>
      </c>
      <c r="AD26" s="97">
        <v>99.84017605359044</v>
      </c>
      <c r="AE26" s="97">
        <v>149.54318292900626</v>
      </c>
      <c r="AF26" s="97">
        <v>5.3573532611854091</v>
      </c>
      <c r="AG26" s="97">
        <v>112.72715964372561</v>
      </c>
      <c r="AH26" s="21">
        <v>34.998953474215817</v>
      </c>
      <c r="AI26" s="97">
        <v>148.89680489448568</v>
      </c>
      <c r="AJ26" s="97">
        <v>99.84017605359044</v>
      </c>
      <c r="AK26" s="97">
        <v>11.843761498375283</v>
      </c>
      <c r="AL26" s="19">
        <v>5.3573532611854091</v>
      </c>
      <c r="AM26" s="97">
        <v>7.5420511141799462</v>
      </c>
      <c r="AN26" s="21">
        <v>34.998953474215817</v>
      </c>
      <c r="AO26" s="2">
        <v>-64.506449797643143</v>
      </c>
      <c r="AP26" s="66">
        <v>20</v>
      </c>
      <c r="AQ26" s="97">
        <v>7.0236140446146678</v>
      </c>
      <c r="AR26" s="97">
        <v>99.56994220595584</v>
      </c>
      <c r="AS26" s="97">
        <v>139.77941286562239</v>
      </c>
      <c r="AT26" s="97">
        <v>77.304718217852013</v>
      </c>
      <c r="AU26" s="97">
        <v>112.90556593267421</v>
      </c>
      <c r="AV26" s="21">
        <v>33.463924331507201</v>
      </c>
      <c r="AW26" s="97">
        <v>145.94918083424878</v>
      </c>
      <c r="AX26" s="97">
        <v>99.56994220595584</v>
      </c>
      <c r="AY26" s="97">
        <v>9.214824101096756</v>
      </c>
      <c r="AZ26" s="97">
        <v>77.304718217852013</v>
      </c>
      <c r="BA26" s="97">
        <v>3.4591509545552306</v>
      </c>
      <c r="BB26" s="97">
        <v>33.463924331507201</v>
      </c>
      <c r="BC26" s="2">
        <v>-13.056508355520224</v>
      </c>
      <c r="BD26" s="62">
        <v>20</v>
      </c>
      <c r="BE26" s="97">
        <v>6.565079441119571</v>
      </c>
      <c r="BF26" s="97">
        <v>99.420621017323157</v>
      </c>
      <c r="BG26" s="97">
        <v>146.16687615212757</v>
      </c>
      <c r="BH26" s="97">
        <v>5.0254807923485743</v>
      </c>
      <c r="BI26" s="97">
        <v>116.13348404264298</v>
      </c>
      <c r="BJ26" s="21">
        <v>33.979007885107265</v>
      </c>
      <c r="BK26" s="97">
        <v>150.2387493355497</v>
      </c>
      <c r="BL26" s="97">
        <v>99.420621017323157</v>
      </c>
      <c r="BM26" s="97">
        <v>10.830236886604871</v>
      </c>
      <c r="BN26" s="97">
        <v>5.0254807923485743</v>
      </c>
      <c r="BO26" s="97">
        <v>12.491536001909603</v>
      </c>
      <c r="BP26" s="97">
        <v>33.979007885107265</v>
      </c>
      <c r="BQ26" s="2">
        <v>-62.173027060033384</v>
      </c>
      <c r="BR26" s="97">
        <v>5.5839329129288711</v>
      </c>
      <c r="BS26" s="97">
        <v>100.21278822826631</v>
      </c>
      <c r="BT26" s="97">
        <v>147.08748510048559</v>
      </c>
      <c r="BU26" s="97">
        <v>0.17781809320485498</v>
      </c>
      <c r="BV26" s="97">
        <v>113.39312313147907</v>
      </c>
      <c r="BW26" s="21">
        <v>99.335716525372987</v>
      </c>
      <c r="BX26" s="97">
        <v>150.33680784152071</v>
      </c>
      <c r="BY26" s="97">
        <v>100.21278822826631</v>
      </c>
      <c r="BZ26" s="97">
        <v>10.194280166895531</v>
      </c>
      <c r="CA26" s="97">
        <v>0.17781809320485498</v>
      </c>
      <c r="CB26" s="97">
        <v>8.8572437343413064</v>
      </c>
      <c r="CC26" s="97">
        <v>99.335716525372987</v>
      </c>
      <c r="CD26" s="2">
        <v>-76.52245567788529</v>
      </c>
    </row>
    <row r="27" spans="1:82" x14ac:dyDescent="0.25">
      <c r="A27" s="59">
        <v>21</v>
      </c>
      <c r="B27" s="46">
        <v>5.9436720911360936</v>
      </c>
      <c r="C27" s="97">
        <v>99.81283576798134</v>
      </c>
      <c r="D27" s="97">
        <v>148.59014827551459</v>
      </c>
      <c r="E27" s="97">
        <v>5.0532193063727506</v>
      </c>
      <c r="F27" s="97">
        <v>113.18774276289635</v>
      </c>
      <c r="G27" s="21">
        <v>33.354182041759969</v>
      </c>
      <c r="H27" s="97">
        <v>148.80314960212641</v>
      </c>
      <c r="I27" s="97">
        <v>99.81283576798134</v>
      </c>
      <c r="J27" s="97">
        <v>12.463469142191592</v>
      </c>
      <c r="K27" s="97">
        <v>5.0532193063727506</v>
      </c>
      <c r="L27" s="97">
        <v>5.1375857135769696</v>
      </c>
      <c r="M27" s="97">
        <v>33.354182041759969</v>
      </c>
      <c r="N27" s="2">
        <v>-66.555755092582245</v>
      </c>
      <c r="O27" s="97">
        <v>5.052087520124358</v>
      </c>
      <c r="P27" s="97">
        <v>10.488834870776833</v>
      </c>
      <c r="Q27" s="97">
        <v>142.45387478489857</v>
      </c>
      <c r="R27" s="97">
        <v>6.2708803416520942</v>
      </c>
      <c r="S27" s="97">
        <v>112.07755973008044</v>
      </c>
      <c r="T27" s="21">
        <v>33.883804082654038</v>
      </c>
      <c r="U27" s="97">
        <v>147.8087228489002</v>
      </c>
      <c r="V27" s="97">
        <v>10.488834870776833</v>
      </c>
      <c r="W27" s="97">
        <v>10.443389928650893</v>
      </c>
      <c r="X27" s="97">
        <v>6.2708803416520942</v>
      </c>
      <c r="Y27" s="97">
        <v>6.6558010765060391</v>
      </c>
      <c r="Z27" s="19">
        <v>33.883804082654038</v>
      </c>
      <c r="AA27" s="2">
        <v>-40.541254258050444</v>
      </c>
      <c r="AB27" s="62">
        <v>21</v>
      </c>
      <c r="AC27" s="46">
        <v>5.9123452050819676</v>
      </c>
      <c r="AD27" s="97">
        <v>99.962278479669621</v>
      </c>
      <c r="AE27" s="97">
        <v>147.31405381022805</v>
      </c>
      <c r="AF27" s="97">
        <v>5.604141275802311</v>
      </c>
      <c r="AG27" s="97">
        <v>113.62896128009706</v>
      </c>
      <c r="AH27" s="21">
        <v>33.033418430530979</v>
      </c>
      <c r="AI27" s="97">
        <v>147.73040146784211</v>
      </c>
      <c r="AJ27" s="97">
        <v>99.962278479669621</v>
      </c>
      <c r="AK27" s="97">
        <v>13.008654558618446</v>
      </c>
      <c r="AL27" s="19">
        <v>5.604141275802311</v>
      </c>
      <c r="AM27" s="97">
        <v>8.4863099172740419</v>
      </c>
      <c r="AN27" s="21">
        <v>33.033418430530979</v>
      </c>
      <c r="AO27" s="2">
        <v>-63.422412528790773</v>
      </c>
      <c r="AP27" s="66">
        <v>21</v>
      </c>
      <c r="AQ27" s="97">
        <v>6.6692191771171263</v>
      </c>
      <c r="AR27" s="97">
        <v>99.694548031911978</v>
      </c>
      <c r="AS27" s="97">
        <v>144.66655494243574</v>
      </c>
      <c r="AT27" s="97">
        <v>77.17966106978821</v>
      </c>
      <c r="AU27" s="97">
        <v>112.59284465615295</v>
      </c>
      <c r="AV27" s="21">
        <v>34.90760637444842</v>
      </c>
      <c r="AW27" s="97">
        <v>148.05946380107125</v>
      </c>
      <c r="AX27" s="97">
        <v>99.694548031911978</v>
      </c>
      <c r="AY27" s="97">
        <v>9.5711699750056294</v>
      </c>
      <c r="AZ27" s="97">
        <v>77.17966106978821</v>
      </c>
      <c r="BA27" s="97">
        <v>1.6860052831609105</v>
      </c>
      <c r="BB27" s="97">
        <v>34.90760637444842</v>
      </c>
      <c r="BC27" s="2">
        <v>-13.012536843819911</v>
      </c>
      <c r="BD27" s="62">
        <v>21</v>
      </c>
      <c r="BE27" s="97">
        <v>5.0691957522233348</v>
      </c>
      <c r="BF27" s="97">
        <v>99.626234057876047</v>
      </c>
      <c r="BG27" s="97">
        <v>146.66076400496706</v>
      </c>
      <c r="BH27" s="97">
        <v>5.6903968222334571</v>
      </c>
      <c r="BI27" s="97">
        <v>113.43352599995701</v>
      </c>
      <c r="BJ27" s="21">
        <v>32.502154290376779</v>
      </c>
      <c r="BK27" s="97">
        <v>149.6521128551374</v>
      </c>
      <c r="BL27" s="97">
        <v>99.626234057876047</v>
      </c>
      <c r="BM27" s="97">
        <v>13.231658524246914</v>
      </c>
      <c r="BN27" s="97">
        <v>5.6903968222334571</v>
      </c>
      <c r="BO27" s="97">
        <v>7.690281263714029</v>
      </c>
      <c r="BP27" s="97">
        <v>32.502154290376779</v>
      </c>
      <c r="BQ27" s="2">
        <v>-65.264343814821444</v>
      </c>
      <c r="BR27" s="97">
        <v>5.2849114199889842</v>
      </c>
      <c r="BS27" s="97">
        <v>98.898045564753289</v>
      </c>
      <c r="BT27" s="97">
        <v>148.69913954306145</v>
      </c>
      <c r="BU27" s="97">
        <v>1.2841663765477951</v>
      </c>
      <c r="BV27" s="97">
        <v>114.22335920102343</v>
      </c>
      <c r="BW27" s="21">
        <v>99.672658001745631</v>
      </c>
      <c r="BX27" s="97">
        <v>146.95327523966589</v>
      </c>
      <c r="BY27" s="97">
        <v>98.898045564753289</v>
      </c>
      <c r="BZ27" s="97">
        <v>13.085266466798066</v>
      </c>
      <c r="CA27" s="97">
        <v>1.2841663765477951</v>
      </c>
      <c r="CB27" s="97">
        <v>7.9027771944133223</v>
      </c>
      <c r="CC27" s="97">
        <v>99.672658001745631</v>
      </c>
      <c r="CD27" s="2">
        <v>-75.48246575506883</v>
      </c>
    </row>
    <row r="28" spans="1:82" x14ac:dyDescent="0.25">
      <c r="A28" s="59">
        <v>22</v>
      </c>
      <c r="B28" s="46">
        <v>6.0779809432294014</v>
      </c>
      <c r="C28" s="97">
        <v>99.772337491885963</v>
      </c>
      <c r="D28" s="97">
        <v>150.40588661313669</v>
      </c>
      <c r="E28" s="97">
        <v>4.0661257489213511</v>
      </c>
      <c r="F28" s="97">
        <v>114.99920558724978</v>
      </c>
      <c r="G28" s="21">
        <v>33.631895203245925</v>
      </c>
      <c r="H28" s="97">
        <v>149.88469469715497</v>
      </c>
      <c r="I28" s="97">
        <v>99.772337491885963</v>
      </c>
      <c r="J28" s="97">
        <v>11.156870232110963</v>
      </c>
      <c r="K28" s="97">
        <v>4.0661257489213511</v>
      </c>
      <c r="L28" s="97">
        <v>7.7054769217021812</v>
      </c>
      <c r="M28" s="97">
        <v>33.631895203245925</v>
      </c>
      <c r="N28" s="2">
        <v>-67.483766279325579</v>
      </c>
      <c r="O28" s="97">
        <v>5.6648016847571743</v>
      </c>
      <c r="P28" s="97">
        <v>10.734832390621509</v>
      </c>
      <c r="Q28" s="97">
        <v>140.06382334077665</v>
      </c>
      <c r="R28" s="97">
        <v>4.8123659393122953</v>
      </c>
      <c r="S28" s="97">
        <v>114.753396101185</v>
      </c>
      <c r="T28" s="21">
        <v>33.65622113089676</v>
      </c>
      <c r="U28" s="97">
        <v>144.39171794407056</v>
      </c>
      <c r="V28" s="97">
        <v>10.734832390621509</v>
      </c>
      <c r="W28" s="97">
        <v>14.383700549016114</v>
      </c>
      <c r="X28" s="97">
        <v>4.8123659393122953</v>
      </c>
      <c r="Y28" s="97">
        <v>12.317235673304566</v>
      </c>
      <c r="Z28" s="19">
        <v>33.65622113089676</v>
      </c>
      <c r="AA28" s="2">
        <v>-41.383652805945459</v>
      </c>
      <c r="AB28" s="62">
        <v>22</v>
      </c>
      <c r="AC28" s="46">
        <v>6.1750031215019723</v>
      </c>
      <c r="AD28" s="97">
        <v>98.815305557610628</v>
      </c>
      <c r="AE28" s="97">
        <v>146.46540095632298</v>
      </c>
      <c r="AF28" s="97">
        <v>5.4014581832480015</v>
      </c>
      <c r="AG28" s="97">
        <v>113.53918207362398</v>
      </c>
      <c r="AH28" s="21">
        <v>34.85475238843518</v>
      </c>
      <c r="AI28" s="97">
        <v>146.95244175901726</v>
      </c>
      <c r="AJ28" s="97">
        <v>98.815305557610628</v>
      </c>
      <c r="AK28" s="97">
        <v>14.072999857571469</v>
      </c>
      <c r="AL28" s="19">
        <v>5.4014581832480015</v>
      </c>
      <c r="AM28" s="97">
        <v>11.317907481385186</v>
      </c>
      <c r="AN28" s="21">
        <v>34.85475238843518</v>
      </c>
      <c r="AO28" s="2">
        <v>-61.865815468551176</v>
      </c>
      <c r="AP28" s="66">
        <v>22</v>
      </c>
      <c r="AQ28" s="97">
        <v>6.6008071325497149</v>
      </c>
      <c r="AR28" s="97">
        <v>98.560293995798901</v>
      </c>
      <c r="AS28" s="97">
        <v>144.8021785697542</v>
      </c>
      <c r="AT28" s="97">
        <v>74.244008455725108</v>
      </c>
      <c r="AU28" s="97">
        <v>111.1436048891949</v>
      </c>
      <c r="AV28" s="21">
        <v>34.561876209990302</v>
      </c>
      <c r="AW28" s="97">
        <v>142.61233253666364</v>
      </c>
      <c r="AX28" s="97">
        <v>98.560293995798901</v>
      </c>
      <c r="AY28" s="97">
        <v>12.821331534946944</v>
      </c>
      <c r="AZ28" s="97">
        <v>74.244008455725108</v>
      </c>
      <c r="BA28" s="97">
        <v>3.9938995960012331</v>
      </c>
      <c r="BB28" s="97">
        <v>34.561876209990302</v>
      </c>
      <c r="BC28" s="2">
        <v>-12.999834351784928</v>
      </c>
      <c r="BD28" s="62">
        <v>22</v>
      </c>
      <c r="BE28" s="97">
        <v>5.9455992573977072</v>
      </c>
      <c r="BF28" s="97">
        <v>99.411518774323326</v>
      </c>
      <c r="BG28" s="97">
        <v>147.62271057842969</v>
      </c>
      <c r="BH28" s="97">
        <v>5.6438471213060906</v>
      </c>
      <c r="BI28" s="97">
        <v>113.59947110312957</v>
      </c>
      <c r="BJ28" s="21">
        <v>33.882600992355769</v>
      </c>
      <c r="BK28" s="97">
        <v>148.88148077181876</v>
      </c>
      <c r="BL28" s="97">
        <v>99.411518774323326</v>
      </c>
      <c r="BM28" s="97">
        <v>13.554584319415834</v>
      </c>
      <c r="BN28" s="97">
        <v>5.6438471213060906</v>
      </c>
      <c r="BO28" s="97">
        <v>7.1051727181226347</v>
      </c>
      <c r="BP28" s="97">
        <v>33.882600992355769</v>
      </c>
      <c r="BQ28" s="2">
        <v>-64.113582356893673</v>
      </c>
      <c r="BR28" s="97">
        <v>5.569541307020339</v>
      </c>
      <c r="BS28" s="97">
        <v>99.607057403237562</v>
      </c>
      <c r="BT28" s="97">
        <v>146.49596756722008</v>
      </c>
      <c r="BU28" s="97">
        <v>0.70623845387112039</v>
      </c>
      <c r="BV28" s="97">
        <v>115.34506968745023</v>
      </c>
      <c r="BW28" s="21">
        <v>99.709339503978583</v>
      </c>
      <c r="BX28" s="97">
        <v>151.5152238078401</v>
      </c>
      <c r="BY28" s="97">
        <v>99.607057403237562</v>
      </c>
      <c r="BZ28" s="97">
        <v>11.051232820371812</v>
      </c>
      <c r="CA28" s="97">
        <v>0.70623845387112039</v>
      </c>
      <c r="CB28" s="97">
        <v>9.5172541426390982</v>
      </c>
      <c r="CC28" s="97">
        <v>99.709339503978583</v>
      </c>
      <c r="CD28" s="2">
        <v>-74.348516014568915</v>
      </c>
    </row>
    <row r="29" spans="1:82" x14ac:dyDescent="0.25">
      <c r="A29" s="59">
        <v>23</v>
      </c>
      <c r="B29" s="46">
        <v>5.3767076593398109</v>
      </c>
      <c r="C29" s="97">
        <v>99.326765110927639</v>
      </c>
      <c r="D29" s="97">
        <v>148.32984727908081</v>
      </c>
      <c r="E29" s="97">
        <v>4.9387588108147273</v>
      </c>
      <c r="F29" s="97">
        <v>112.41589901072228</v>
      </c>
      <c r="G29" s="21">
        <v>32.935060812589029</v>
      </c>
      <c r="H29" s="97">
        <v>150.36834915184241</v>
      </c>
      <c r="I29" s="97">
        <v>99.326765110927639</v>
      </c>
      <c r="J29" s="97">
        <v>11.473354889359918</v>
      </c>
      <c r="K29" s="97">
        <v>4.9387588108147273</v>
      </c>
      <c r="L29" s="97">
        <v>7.8770293696257188</v>
      </c>
      <c r="M29" s="97">
        <v>32.935060812589029</v>
      </c>
      <c r="N29" s="2">
        <v>-66.377176455890648</v>
      </c>
      <c r="O29" s="97">
        <v>5.9974383604606389</v>
      </c>
      <c r="P29" s="97">
        <v>12.11827588676335</v>
      </c>
      <c r="Q29" s="97">
        <v>141.20931895628155</v>
      </c>
      <c r="R29" s="97">
        <v>4.9481657719337173</v>
      </c>
      <c r="S29" s="97">
        <v>111.97484012962289</v>
      </c>
      <c r="T29" s="21">
        <v>33.967263688694466</v>
      </c>
      <c r="U29" s="97">
        <v>142.60067786625501</v>
      </c>
      <c r="V29" s="97">
        <v>12.11827588676335</v>
      </c>
      <c r="W29" s="97">
        <v>10.897862401023035</v>
      </c>
      <c r="X29" s="97">
        <v>4.9481657719337173</v>
      </c>
      <c r="Y29" s="97">
        <v>14.800478792471839</v>
      </c>
      <c r="Z29" s="19">
        <v>33.967263688694466</v>
      </c>
      <c r="AA29" s="2">
        <v>-39.152485573232696</v>
      </c>
      <c r="AB29" s="62">
        <v>23</v>
      </c>
      <c r="AC29" s="46">
        <v>6.2109980412602175</v>
      </c>
      <c r="AD29" s="97">
        <v>98.956424502854574</v>
      </c>
      <c r="AE29" s="97">
        <v>147.22458779433742</v>
      </c>
      <c r="AF29" s="97">
        <v>5.8534671958718283</v>
      </c>
      <c r="AG29" s="97">
        <v>115.4287181567565</v>
      </c>
      <c r="AH29" s="21">
        <v>33.445132196784805</v>
      </c>
      <c r="AI29" s="97">
        <v>150.36331628569334</v>
      </c>
      <c r="AJ29" s="97">
        <v>98.956424502854574</v>
      </c>
      <c r="AK29" s="97">
        <v>11.799759943163046</v>
      </c>
      <c r="AL29" s="19">
        <v>5.8534671958718283</v>
      </c>
      <c r="AM29" s="97">
        <v>7.5540923337853521</v>
      </c>
      <c r="AN29" s="21">
        <v>33.445132196784805</v>
      </c>
      <c r="AO29" s="2">
        <v>-63.2302198288154</v>
      </c>
      <c r="AP29" s="66">
        <v>23</v>
      </c>
      <c r="AQ29" s="97">
        <v>6.1866684115289425</v>
      </c>
      <c r="AR29" s="97">
        <v>99.832153750790965</v>
      </c>
      <c r="AS29" s="97">
        <v>141.41530229672355</v>
      </c>
      <c r="AT29" s="97">
        <v>76.461990308042132</v>
      </c>
      <c r="AU29" s="97">
        <v>109.60323861375566</v>
      </c>
      <c r="AV29" s="21">
        <v>33.796562505102081</v>
      </c>
      <c r="AW29" s="97">
        <v>143.2307408906556</v>
      </c>
      <c r="AX29" s="97">
        <v>99.832153750790965</v>
      </c>
      <c r="AY29" s="97">
        <v>12.206234849917877</v>
      </c>
      <c r="AZ29" s="97">
        <v>76.461990308042132</v>
      </c>
      <c r="BA29" s="97">
        <v>2.7033958712904504</v>
      </c>
      <c r="BB29" s="97">
        <v>33.796562505102081</v>
      </c>
      <c r="BC29" s="2">
        <v>-13.162419260409925</v>
      </c>
      <c r="BD29" s="62">
        <v>23</v>
      </c>
      <c r="BE29" s="97">
        <v>6.67305987960453</v>
      </c>
      <c r="BF29" s="97">
        <v>99.313660986654924</v>
      </c>
      <c r="BG29" s="97">
        <v>146.88404697165524</v>
      </c>
      <c r="BH29" s="97">
        <v>5.370048754131834</v>
      </c>
      <c r="BI29" s="97">
        <v>112.61707124899273</v>
      </c>
      <c r="BJ29" s="21">
        <v>32.443672042124568</v>
      </c>
      <c r="BK29" s="97">
        <v>150.54560019375037</v>
      </c>
      <c r="BL29" s="97">
        <v>99.313660986654924</v>
      </c>
      <c r="BM29" s="97">
        <v>12.523271380586573</v>
      </c>
      <c r="BN29" s="97">
        <v>5.370048754131834</v>
      </c>
      <c r="BO29" s="97">
        <v>10.632757402764943</v>
      </c>
      <c r="BP29" s="97">
        <v>32.443672042124568</v>
      </c>
      <c r="BQ29" s="2">
        <v>-62.023358109520466</v>
      </c>
      <c r="BR29" s="97">
        <v>5.7114123405549968</v>
      </c>
      <c r="BS29" s="97">
        <v>98.841574174104977</v>
      </c>
      <c r="BT29" s="97">
        <v>149.30982787522944</v>
      </c>
      <c r="BU29" s="97">
        <v>0.19479934870966176</v>
      </c>
      <c r="BV29" s="97">
        <v>114.73561757043015</v>
      </c>
      <c r="BW29" s="21">
        <v>99.979788023722946</v>
      </c>
      <c r="BX29" s="97">
        <v>149.97227173870246</v>
      </c>
      <c r="BY29" s="97">
        <v>98.841574174104977</v>
      </c>
      <c r="BZ29" s="97">
        <v>11.504095278737873</v>
      </c>
      <c r="CA29" s="97">
        <v>0.19479934870966176</v>
      </c>
      <c r="CB29" s="97">
        <v>10.686809817301812</v>
      </c>
      <c r="CC29" s="97">
        <v>99.979788023722946</v>
      </c>
      <c r="CD29" s="2">
        <v>-73.154563166921321</v>
      </c>
    </row>
    <row r="30" spans="1:82" x14ac:dyDescent="0.25">
      <c r="A30" s="59">
        <v>24</v>
      </c>
      <c r="B30" s="46">
        <v>6.6933192604886376</v>
      </c>
      <c r="C30" s="97">
        <v>98.984038815205224</v>
      </c>
      <c r="D30" s="97">
        <v>150.16303586655533</v>
      </c>
      <c r="E30" s="97">
        <v>6.9323708295468007</v>
      </c>
      <c r="F30" s="97">
        <v>112.29124340908508</v>
      </c>
      <c r="G30" s="21">
        <v>33.377000601888376</v>
      </c>
      <c r="H30" s="97">
        <v>147.89916120244874</v>
      </c>
      <c r="I30" s="97">
        <v>98.984038815205224</v>
      </c>
      <c r="J30" s="97">
        <v>11.677540125694236</v>
      </c>
      <c r="K30" s="97">
        <v>6.9323708295468007</v>
      </c>
      <c r="L30" s="97">
        <v>8.4399511368143418</v>
      </c>
      <c r="M30" s="97">
        <v>33.377000601888376</v>
      </c>
      <c r="N30" s="2">
        <v>-59.086108044596855</v>
      </c>
      <c r="O30" s="97">
        <v>5.4989983886135327</v>
      </c>
      <c r="P30" s="97">
        <v>12.043687588651919</v>
      </c>
      <c r="Q30" s="97">
        <v>141.87225494670375</v>
      </c>
      <c r="R30" s="97">
        <v>5.0111522434125089</v>
      </c>
      <c r="S30" s="97">
        <v>111.84502990741316</v>
      </c>
      <c r="T30" s="21">
        <v>32.121460448136602</v>
      </c>
      <c r="U30" s="97">
        <v>145.6384383153144</v>
      </c>
      <c r="V30" s="97">
        <v>12.043687588651919</v>
      </c>
      <c r="W30" s="97">
        <v>13.049653981038087</v>
      </c>
      <c r="X30" s="97">
        <v>5.0111522434125089</v>
      </c>
      <c r="Y30" s="97">
        <v>9.4516478688037857</v>
      </c>
      <c r="Z30" s="19">
        <v>32.121460448136602</v>
      </c>
      <c r="AA30" s="2">
        <v>-42.677247833476713</v>
      </c>
      <c r="AB30" s="62">
        <v>24</v>
      </c>
      <c r="AC30" s="46">
        <v>5.9616003824963295</v>
      </c>
      <c r="AD30" s="97">
        <v>99.972823298725984</v>
      </c>
      <c r="AE30" s="97">
        <v>148.65693690168149</v>
      </c>
      <c r="AF30" s="97">
        <v>6.1909892432595193</v>
      </c>
      <c r="AG30" s="97">
        <v>113.48139009992256</v>
      </c>
      <c r="AH30" s="21">
        <v>34.085336027387171</v>
      </c>
      <c r="AI30" s="97">
        <v>151.10504236071131</v>
      </c>
      <c r="AJ30" s="97">
        <v>99.972823298725984</v>
      </c>
      <c r="AK30" s="97">
        <v>11.009728057421118</v>
      </c>
      <c r="AL30" s="19">
        <v>6.1909892432595193</v>
      </c>
      <c r="AM30" s="97">
        <v>10.273420838796175</v>
      </c>
      <c r="AN30" s="21">
        <v>34.085336027387171</v>
      </c>
      <c r="AO30" s="2">
        <v>-61.530543212445849</v>
      </c>
      <c r="AP30" s="66">
        <v>24</v>
      </c>
      <c r="AQ30" s="97">
        <v>5.8163149591537557</v>
      </c>
      <c r="AR30" s="97">
        <v>100.10108242378712</v>
      </c>
      <c r="AS30" s="97">
        <v>144.36062936073969</v>
      </c>
      <c r="AT30" s="97">
        <v>75.664829490590975</v>
      </c>
      <c r="AU30" s="97">
        <v>112.40148378960224</v>
      </c>
      <c r="AV30" s="21">
        <v>33.263610337011684</v>
      </c>
      <c r="AW30" s="97">
        <v>143.90711589741127</v>
      </c>
      <c r="AX30" s="97">
        <v>100.10108242378712</v>
      </c>
      <c r="AY30" s="97">
        <v>12.274189445024756</v>
      </c>
      <c r="AZ30" s="97">
        <v>75.664829490590975</v>
      </c>
      <c r="BA30" s="97">
        <v>3.9699471547051535</v>
      </c>
      <c r="BB30" s="97">
        <v>33.263610337011684</v>
      </c>
      <c r="BC30" s="2">
        <v>-13.088389097904152</v>
      </c>
      <c r="BD30" s="62">
        <v>24</v>
      </c>
      <c r="BE30" s="97">
        <v>6.3211912457706871</v>
      </c>
      <c r="BF30" s="97">
        <v>99.806698561093242</v>
      </c>
      <c r="BG30" s="97">
        <v>146.72048365350406</v>
      </c>
      <c r="BH30" s="97">
        <v>7.2610753998346249</v>
      </c>
      <c r="BI30" s="97">
        <v>116.05575827072045</v>
      </c>
      <c r="BJ30" s="21">
        <v>34.829774492905692</v>
      </c>
      <c r="BK30" s="97">
        <v>147.26161210705692</v>
      </c>
      <c r="BL30" s="97">
        <v>99.806698561093242</v>
      </c>
      <c r="BM30" s="97">
        <v>10.036316273029602</v>
      </c>
      <c r="BN30" s="97">
        <v>7.2610753998346249</v>
      </c>
      <c r="BO30" s="97">
        <v>11.273609404122375</v>
      </c>
      <c r="BP30" s="97">
        <v>34.829774492905692</v>
      </c>
      <c r="BQ30" s="2">
        <v>-58.226596750304388</v>
      </c>
      <c r="BR30" s="97">
        <v>6.381763659847282</v>
      </c>
      <c r="BS30" s="97">
        <v>100.32051787127975</v>
      </c>
      <c r="BT30" s="97">
        <v>148.7849606539597</v>
      </c>
      <c r="BU30" s="97">
        <v>1.060867169093354</v>
      </c>
      <c r="BV30" s="97">
        <v>113.0456548917327</v>
      </c>
      <c r="BW30" s="21">
        <v>99.464483094976146</v>
      </c>
      <c r="BX30" s="97">
        <v>147.73352511993343</v>
      </c>
      <c r="BY30" s="97">
        <v>100.32051787127975</v>
      </c>
      <c r="BZ30" s="97">
        <v>11.189013597151096</v>
      </c>
      <c r="CA30" s="97">
        <v>1.060867169093354</v>
      </c>
      <c r="CB30" s="97">
        <v>13.73973775023898</v>
      </c>
      <c r="CC30" s="97">
        <v>99.464483094976146</v>
      </c>
      <c r="CD30" s="2">
        <v>-65.932308691475185</v>
      </c>
    </row>
    <row r="31" spans="1:82" x14ac:dyDescent="0.25">
      <c r="A31" s="59">
        <v>25</v>
      </c>
      <c r="B31" s="46">
        <v>5.8161725330479994</v>
      </c>
      <c r="C31" s="97">
        <v>98.628341318771035</v>
      </c>
      <c r="D31" s="97">
        <v>148.16320285077586</v>
      </c>
      <c r="E31" s="97">
        <v>4.7102921212044464</v>
      </c>
      <c r="F31" s="97">
        <v>113.86502969099799</v>
      </c>
      <c r="G31" s="21">
        <v>34.098307083685064</v>
      </c>
      <c r="H31" s="97">
        <v>146.59862131674527</v>
      </c>
      <c r="I31" s="97">
        <v>98.628341318771035</v>
      </c>
      <c r="J31" s="97">
        <v>12.333921816452529</v>
      </c>
      <c r="K31" s="97">
        <v>4.7102921212044464</v>
      </c>
      <c r="L31" s="97">
        <v>15.207857992543872</v>
      </c>
      <c r="M31" s="97">
        <v>34.098307083685064</v>
      </c>
      <c r="N31" s="2">
        <v>-61.727717926514323</v>
      </c>
      <c r="O31" s="97">
        <v>5.3203093967020658</v>
      </c>
      <c r="P31" s="97">
        <v>11.391234615666919</v>
      </c>
      <c r="Q31" s="97">
        <v>141.20069841183724</v>
      </c>
      <c r="R31" s="97">
        <v>4.6225684516455727</v>
      </c>
      <c r="S31" s="97">
        <v>114.30555678140492</v>
      </c>
      <c r="T31" s="21">
        <v>33.723362432052035</v>
      </c>
      <c r="U31" s="97">
        <v>142.00430270137394</v>
      </c>
      <c r="V31" s="97">
        <v>11.391234615666919</v>
      </c>
      <c r="W31" s="97">
        <v>17.741101108181386</v>
      </c>
      <c r="X31" s="97">
        <v>4.6225684516455727</v>
      </c>
      <c r="Y31" s="97">
        <v>14.023952696467809</v>
      </c>
      <c r="Z31" s="19">
        <v>33.723362432052035</v>
      </c>
      <c r="AA31" s="2">
        <v>-40.898036663418331</v>
      </c>
      <c r="AB31" s="62">
        <v>25</v>
      </c>
      <c r="AC31" s="46">
        <v>5.528788422647442</v>
      </c>
      <c r="AD31" s="97">
        <v>99.707175108860312</v>
      </c>
      <c r="AE31" s="97">
        <v>150.90728088401934</v>
      </c>
      <c r="AF31" s="97">
        <v>6.4958946786003819</v>
      </c>
      <c r="AG31" s="97">
        <v>111.84587178608312</v>
      </c>
      <c r="AH31" s="21">
        <v>32.011920928896131</v>
      </c>
      <c r="AI31" s="97">
        <v>149.57876977349233</v>
      </c>
      <c r="AJ31" s="97">
        <v>99.707175108860312</v>
      </c>
      <c r="AK31" s="97">
        <v>12.706572408117609</v>
      </c>
      <c r="AL31" s="19">
        <v>6.4958946786003819</v>
      </c>
      <c r="AM31" s="97">
        <v>11.41571560887482</v>
      </c>
      <c r="AN31" s="21">
        <v>32.011920928896131</v>
      </c>
      <c r="AO31" s="2">
        <v>-60.445755329665808</v>
      </c>
      <c r="AP31" s="66">
        <v>25</v>
      </c>
      <c r="AQ31" s="97">
        <v>5.8614442776051447</v>
      </c>
      <c r="AR31" s="97">
        <v>99.480853219284867</v>
      </c>
      <c r="AS31" s="97">
        <v>142.42277433884519</v>
      </c>
      <c r="AT31" s="97">
        <v>77.955144416829157</v>
      </c>
      <c r="AU31" s="97">
        <v>112.75081131933305</v>
      </c>
      <c r="AV31" s="21">
        <v>34.981870531197224</v>
      </c>
      <c r="AW31" s="97">
        <v>148.24734806423899</v>
      </c>
      <c r="AX31" s="97">
        <v>99.480853219284867</v>
      </c>
      <c r="AY31" s="97">
        <v>8.3965772887053944</v>
      </c>
      <c r="AZ31" s="97">
        <v>77.955144416829157</v>
      </c>
      <c r="BA31" s="97">
        <v>5.9788882780681973</v>
      </c>
      <c r="BB31" s="97">
        <v>34.981870531197224</v>
      </c>
      <c r="BC31" s="2">
        <v>-12.885954026109685</v>
      </c>
      <c r="BD31" s="62">
        <v>25</v>
      </c>
      <c r="BE31" s="97">
        <v>6.514691987292391</v>
      </c>
      <c r="BF31" s="97">
        <v>98.691891721790896</v>
      </c>
      <c r="BG31" s="97">
        <v>149.12133257657194</v>
      </c>
      <c r="BH31" s="97">
        <v>5.5613397508590943</v>
      </c>
      <c r="BI31" s="97">
        <v>112.14441968118301</v>
      </c>
      <c r="BJ31" s="21">
        <v>33.706849508243693</v>
      </c>
      <c r="BK31" s="97">
        <v>147.70496330187058</v>
      </c>
      <c r="BL31" s="97">
        <v>98.691891721790896</v>
      </c>
      <c r="BM31" s="97">
        <v>12.39168478088021</v>
      </c>
      <c r="BN31" s="97">
        <v>5.5613397508590943</v>
      </c>
      <c r="BO31" s="97">
        <v>10.128737040152881</v>
      </c>
      <c r="BP31" s="97">
        <v>33.706849508243693</v>
      </c>
      <c r="BQ31" s="2">
        <v>-61.419581266229827</v>
      </c>
      <c r="BR31" s="97">
        <v>5.7521651657754003</v>
      </c>
      <c r="BS31" s="97">
        <v>100.06398398762208</v>
      </c>
      <c r="BT31" s="97">
        <v>148.83191361334778</v>
      </c>
      <c r="BU31" s="97">
        <v>0.7061840425464645</v>
      </c>
      <c r="BV31" s="97">
        <v>114.018433871117</v>
      </c>
      <c r="BW31" s="21">
        <v>99.511466277894002</v>
      </c>
      <c r="BX31" s="97">
        <v>150.15089348932904</v>
      </c>
      <c r="BY31" s="97">
        <v>100.06398398762208</v>
      </c>
      <c r="BZ31" s="97">
        <v>13.067206271203297</v>
      </c>
      <c r="CA31" s="97">
        <v>0.7061840425464645</v>
      </c>
      <c r="CB31" s="97">
        <v>8.1354717390346281</v>
      </c>
      <c r="CC31" s="97">
        <v>99.511466277894002</v>
      </c>
      <c r="CD31" s="2">
        <v>-76.128843681162337</v>
      </c>
    </row>
    <row r="32" spans="1:82" x14ac:dyDescent="0.25">
      <c r="A32" s="59">
        <v>26</v>
      </c>
      <c r="B32" s="46">
        <v>6.497907306433766</v>
      </c>
      <c r="C32" s="97">
        <v>99.228789274788156</v>
      </c>
      <c r="D32" s="97">
        <v>146.57426228354234</v>
      </c>
      <c r="E32" s="97">
        <v>5.5935323809029471</v>
      </c>
      <c r="F32" s="97">
        <v>111.48750444101596</v>
      </c>
      <c r="G32" s="21">
        <v>33.825422803546104</v>
      </c>
      <c r="H32" s="97">
        <v>151.83903997805933</v>
      </c>
      <c r="I32" s="97">
        <v>99.228789274788156</v>
      </c>
      <c r="J32" s="97">
        <v>12.733439424800673</v>
      </c>
      <c r="K32" s="97">
        <v>5.5935323809029471</v>
      </c>
      <c r="L32" s="97">
        <v>12.59550438058567</v>
      </c>
      <c r="M32" s="97">
        <v>33.825422803546104</v>
      </c>
      <c r="N32" s="2">
        <v>-61.003061111603863</v>
      </c>
      <c r="O32" s="97">
        <v>5.8032994706786143</v>
      </c>
      <c r="P32" s="97">
        <v>9.5753054817499645</v>
      </c>
      <c r="Q32" s="97">
        <v>142.89503768210818</v>
      </c>
      <c r="R32" s="97">
        <v>5.3663864119800087</v>
      </c>
      <c r="S32" s="97">
        <v>112.05184710108267</v>
      </c>
      <c r="T32" s="21">
        <v>32.81290408165853</v>
      </c>
      <c r="U32" s="97">
        <v>146.86800023149794</v>
      </c>
      <c r="V32" s="97">
        <v>9.5753054817499645</v>
      </c>
      <c r="W32" s="97">
        <v>10.082990799937185</v>
      </c>
      <c r="X32" s="97">
        <v>5.3663864119800087</v>
      </c>
      <c r="Y32" s="97">
        <v>10.960444736110462</v>
      </c>
      <c r="Z32" s="19">
        <v>32.81290408165853</v>
      </c>
      <c r="AA32" s="2">
        <v>-38.923501606500999</v>
      </c>
      <c r="AB32" s="62">
        <v>26</v>
      </c>
      <c r="AC32" s="46">
        <v>5.9762808937455905</v>
      </c>
      <c r="AD32" s="97">
        <v>99.532006488156711</v>
      </c>
      <c r="AE32" s="97">
        <v>149.35775452568672</v>
      </c>
      <c r="AF32" s="97">
        <v>5.1968210042273801</v>
      </c>
      <c r="AG32" s="97">
        <v>114.67844952928819</v>
      </c>
      <c r="AH32" s="21">
        <v>34.612000604053826</v>
      </c>
      <c r="AI32" s="97">
        <v>151.17675894951159</v>
      </c>
      <c r="AJ32" s="97">
        <v>99.532006488156711</v>
      </c>
      <c r="AK32" s="97">
        <v>11.997068615401279</v>
      </c>
      <c r="AL32" s="19">
        <v>5.1968210042273801</v>
      </c>
      <c r="AM32" s="97">
        <v>10.78238951126572</v>
      </c>
      <c r="AN32" s="21">
        <v>34.612000604053826</v>
      </c>
      <c r="AO32" s="2">
        <v>-63.375601577346586</v>
      </c>
      <c r="AP32" s="66">
        <v>26</v>
      </c>
      <c r="AQ32" s="97">
        <v>6.0298105764371064</v>
      </c>
      <c r="AR32" s="97">
        <v>99.452816119440214</v>
      </c>
      <c r="AS32" s="97">
        <v>144.24424934163204</v>
      </c>
      <c r="AT32" s="97">
        <v>75.984046016732904</v>
      </c>
      <c r="AU32" s="97">
        <v>112.877082585822</v>
      </c>
      <c r="AV32" s="21">
        <v>34.21583020844529</v>
      </c>
      <c r="AW32" s="97">
        <v>145.14642287255671</v>
      </c>
      <c r="AX32" s="97">
        <v>99.452816119440214</v>
      </c>
      <c r="AY32" s="97">
        <v>11.727306271763023</v>
      </c>
      <c r="AZ32" s="97">
        <v>75.984046016732904</v>
      </c>
      <c r="BA32" s="97">
        <v>2.1482071786813179</v>
      </c>
      <c r="BB32" s="97">
        <v>34.21583020844529</v>
      </c>
      <c r="BC32" s="2">
        <v>-13.257280153043311</v>
      </c>
      <c r="BD32" s="62">
        <v>26</v>
      </c>
      <c r="BE32" s="97">
        <v>5.3097464090784108</v>
      </c>
      <c r="BF32" s="97">
        <v>98.821217031797758</v>
      </c>
      <c r="BG32" s="97">
        <v>147.9021822399674</v>
      </c>
      <c r="BH32" s="97">
        <v>6.7566820023851299</v>
      </c>
      <c r="BI32" s="97">
        <v>112.87966320894091</v>
      </c>
      <c r="BJ32" s="21">
        <v>34.460035136315135</v>
      </c>
      <c r="BK32" s="97">
        <v>148.52017123359497</v>
      </c>
      <c r="BL32" s="97">
        <v>98.821217031797758</v>
      </c>
      <c r="BM32" s="97">
        <v>11.073043675370039</v>
      </c>
      <c r="BN32" s="97">
        <v>6.7566820023851299</v>
      </c>
      <c r="BO32" s="97">
        <v>10.663325774452623</v>
      </c>
      <c r="BP32" s="97">
        <v>34.460035136315135</v>
      </c>
      <c r="BQ32" s="2">
        <v>-60.614253981842481</v>
      </c>
      <c r="BR32" s="97">
        <v>6.1430846862127746</v>
      </c>
      <c r="BS32" s="97">
        <v>98.680498057819761</v>
      </c>
      <c r="BT32" s="97">
        <v>148.47223664645978</v>
      </c>
      <c r="BU32" s="97">
        <v>1.1028313946072283</v>
      </c>
      <c r="BV32" s="97">
        <v>113.95617716423507</v>
      </c>
      <c r="BW32" s="21">
        <v>99.511021823552383</v>
      </c>
      <c r="BX32" s="97">
        <v>151.12785519515845</v>
      </c>
      <c r="BY32" s="97">
        <v>98.680498057819761</v>
      </c>
      <c r="BZ32" s="97">
        <v>14.882652211668592</v>
      </c>
      <c r="CA32" s="97">
        <v>1.1028313946072283</v>
      </c>
      <c r="CB32" s="97">
        <v>11.466802846547527</v>
      </c>
      <c r="CC32" s="97">
        <v>99.511021823552383</v>
      </c>
      <c r="CD32" s="2">
        <v>-69.429621943024358</v>
      </c>
    </row>
    <row r="33" spans="1:82" x14ac:dyDescent="0.25">
      <c r="A33" s="59">
        <v>27</v>
      </c>
      <c r="B33" s="46">
        <v>5.5986504723731914</v>
      </c>
      <c r="C33" s="97">
        <v>99.519150021701861</v>
      </c>
      <c r="D33" s="97">
        <v>149.47985434823391</v>
      </c>
      <c r="E33" s="97">
        <v>5.5525704025463289</v>
      </c>
      <c r="F33" s="97">
        <v>114.22271000094075</v>
      </c>
      <c r="G33" s="21">
        <v>34.527489827792429</v>
      </c>
      <c r="H33" s="97">
        <v>149.55534745033685</v>
      </c>
      <c r="I33" s="97">
        <v>99.519150021701861</v>
      </c>
      <c r="J33" s="97">
        <v>11.198892602410455</v>
      </c>
      <c r="K33" s="97">
        <v>5.5525704025463289</v>
      </c>
      <c r="L33" s="97">
        <v>11.990185012887126</v>
      </c>
      <c r="M33" s="97">
        <v>34.527489827792429</v>
      </c>
      <c r="N33" s="2">
        <v>-62.260916885119038</v>
      </c>
      <c r="O33" s="97">
        <v>5.7027194394954872</v>
      </c>
      <c r="P33" s="97">
        <v>11.256874668225223</v>
      </c>
      <c r="Q33" s="97">
        <v>143.7256973775643</v>
      </c>
      <c r="R33" s="97">
        <v>5.8935786753398913</v>
      </c>
      <c r="S33" s="97">
        <v>113.62534167774088</v>
      </c>
      <c r="T33" s="21">
        <v>33.287140058047811</v>
      </c>
      <c r="U33" s="97">
        <v>143.03219257238132</v>
      </c>
      <c r="V33" s="97">
        <v>11.256874668225223</v>
      </c>
      <c r="W33" s="97">
        <v>9.4717725529729897</v>
      </c>
      <c r="X33" s="97">
        <v>5.8935786753398913</v>
      </c>
      <c r="Y33" s="97">
        <v>13.811107389775755</v>
      </c>
      <c r="Z33" s="19">
        <v>33.287140058047811</v>
      </c>
      <c r="AA33" s="2">
        <v>-36.552332264171866</v>
      </c>
      <c r="AB33" s="62">
        <v>27</v>
      </c>
      <c r="AC33" s="46">
        <v>5.8287745430130036</v>
      </c>
      <c r="AD33" s="97">
        <v>99.126309393108542</v>
      </c>
      <c r="AE33" s="97">
        <v>146.08328655003561</v>
      </c>
      <c r="AF33" s="97">
        <v>5.3764205246743773</v>
      </c>
      <c r="AG33" s="97">
        <v>112.37180648497299</v>
      </c>
      <c r="AH33" s="21">
        <v>34.883154405882905</v>
      </c>
      <c r="AI33" s="97">
        <v>151.20067829009758</v>
      </c>
      <c r="AJ33" s="97">
        <v>99.126309393108542</v>
      </c>
      <c r="AK33" s="97">
        <v>12.12790189920363</v>
      </c>
      <c r="AL33" s="19">
        <v>5.3764205246743773</v>
      </c>
      <c r="AM33" s="97">
        <v>10.690684762903183</v>
      </c>
      <c r="AN33" s="21">
        <v>34.883154405882905</v>
      </c>
      <c r="AO33" s="2">
        <v>-63.352084136383141</v>
      </c>
      <c r="AP33" s="66">
        <v>27</v>
      </c>
      <c r="AQ33" s="97">
        <v>5.8490913787726457</v>
      </c>
      <c r="AR33" s="97">
        <v>99.357451661700921</v>
      </c>
      <c r="AS33" s="97">
        <v>144.40321506456257</v>
      </c>
      <c r="AT33" s="97">
        <v>75.3651345881498</v>
      </c>
      <c r="AU33" s="97">
        <v>114.30833909147429</v>
      </c>
      <c r="AV33" s="21">
        <v>33.990217154183668</v>
      </c>
      <c r="AW33" s="97">
        <v>145.34665783696462</v>
      </c>
      <c r="AX33" s="97">
        <v>99.357451661700921</v>
      </c>
      <c r="AY33" s="97">
        <v>10.740849289810907</v>
      </c>
      <c r="AZ33" s="97">
        <v>75.3651345881498</v>
      </c>
      <c r="BA33" s="97">
        <v>2.0031505380799985</v>
      </c>
      <c r="BB33" s="97">
        <v>33.990217154183668</v>
      </c>
      <c r="BC33" s="2">
        <v>-13.416436994689787</v>
      </c>
      <c r="BD33" s="62">
        <v>27</v>
      </c>
      <c r="BE33" s="97">
        <v>5.9763846168838226</v>
      </c>
      <c r="BF33" s="97">
        <v>99.081018727497266</v>
      </c>
      <c r="BG33" s="97">
        <v>148.21522316393421</v>
      </c>
      <c r="BH33" s="97">
        <v>7.1517638719988561</v>
      </c>
      <c r="BI33" s="97">
        <v>114.2182634647957</v>
      </c>
      <c r="BJ33" s="21">
        <v>33.990249667853327</v>
      </c>
      <c r="BK33" s="97">
        <v>151.23092533474895</v>
      </c>
      <c r="BL33" s="97">
        <v>99.081018727497266</v>
      </c>
      <c r="BM33" s="97">
        <v>13.151095296780754</v>
      </c>
      <c r="BN33" s="97">
        <v>7.1517638719988561</v>
      </c>
      <c r="BO33" s="97">
        <v>8.165014362116521</v>
      </c>
      <c r="BP33" s="97">
        <v>33.990249667853327</v>
      </c>
      <c r="BQ33" s="2">
        <v>-60.534234184027127</v>
      </c>
      <c r="BR33" s="97">
        <v>5.9402532592886006</v>
      </c>
      <c r="BS33" s="97">
        <v>100.13301993622454</v>
      </c>
      <c r="BT33" s="97">
        <v>148.96735586884998</v>
      </c>
      <c r="BU33" s="97">
        <v>0.25099864659457682</v>
      </c>
      <c r="BV33" s="97">
        <v>113.49202644175494</v>
      </c>
      <c r="BW33" s="21">
        <v>99.795238635766694</v>
      </c>
      <c r="BX33" s="97">
        <v>150.81547724704637</v>
      </c>
      <c r="BY33" s="97">
        <v>100.13301993622454</v>
      </c>
      <c r="BZ33" s="97">
        <v>11.092399117631086</v>
      </c>
      <c r="CA33" s="97">
        <v>0.25099864659457682</v>
      </c>
      <c r="CB33" s="97">
        <v>8.5296511035161267</v>
      </c>
      <c r="CC33" s="97">
        <v>99.795238635766694</v>
      </c>
      <c r="CD33" s="2">
        <v>-76.301089681506156</v>
      </c>
    </row>
    <row r="34" spans="1:82" x14ac:dyDescent="0.25">
      <c r="A34" s="59">
        <v>28</v>
      </c>
      <c r="B34" s="46">
        <v>5.7496651787193533</v>
      </c>
      <c r="C34" s="97">
        <v>99.789794595640075</v>
      </c>
      <c r="D34" s="97">
        <v>148.09908008753902</v>
      </c>
      <c r="E34" s="97">
        <v>4.7855698494028607</v>
      </c>
      <c r="F34" s="97">
        <v>114.51246266871816</v>
      </c>
      <c r="G34" s="21">
        <v>34.815500586917196</v>
      </c>
      <c r="H34" s="97">
        <v>151.57455615521016</v>
      </c>
      <c r="I34" s="97">
        <v>99.789794595640075</v>
      </c>
      <c r="J34" s="97">
        <v>12.664830417317962</v>
      </c>
      <c r="K34" s="97">
        <v>4.7855698494028607</v>
      </c>
      <c r="L34" s="97">
        <v>9.4609770489215048</v>
      </c>
      <c r="M34" s="97">
        <v>34.815500586917196</v>
      </c>
      <c r="N34" s="2">
        <v>-65.596731430731282</v>
      </c>
      <c r="O34" s="97">
        <v>5.7829354549465108</v>
      </c>
      <c r="P34" s="97">
        <v>11.047569692179765</v>
      </c>
      <c r="Q34" s="97">
        <v>142.82895774090576</v>
      </c>
      <c r="R34" s="97">
        <v>5.9608000907042946</v>
      </c>
      <c r="S34" s="97">
        <v>115.56612959826992</v>
      </c>
      <c r="T34" s="21">
        <v>34.261447023369449</v>
      </c>
      <c r="U34" s="97">
        <v>147.32191917052185</v>
      </c>
      <c r="V34" s="97">
        <v>11.047569692179765</v>
      </c>
      <c r="W34" s="97">
        <v>12.402033388360607</v>
      </c>
      <c r="X34" s="97">
        <v>5.9608000907042946</v>
      </c>
      <c r="Y34" s="97">
        <v>13.382688688256465</v>
      </c>
      <c r="Z34" s="19">
        <v>34.261447023369449</v>
      </c>
      <c r="AA34" s="2">
        <v>-37.513388047149846</v>
      </c>
      <c r="AB34" s="62">
        <v>28</v>
      </c>
      <c r="AC34" s="46">
        <v>5.9783224332636689</v>
      </c>
      <c r="AD34" s="97">
        <v>98.699944357362099</v>
      </c>
      <c r="AE34" s="97">
        <v>148.10000920633928</v>
      </c>
      <c r="AF34" s="97">
        <v>5.2795910609776158</v>
      </c>
      <c r="AG34" s="97">
        <v>114.17804389893453</v>
      </c>
      <c r="AH34" s="21">
        <v>34.785140104367869</v>
      </c>
      <c r="AI34" s="97">
        <v>150.0289855711089</v>
      </c>
      <c r="AJ34" s="97">
        <v>98.699944357362099</v>
      </c>
      <c r="AK34" s="97">
        <v>9.9059852393503185</v>
      </c>
      <c r="AL34" s="19">
        <v>5.2795910609776158</v>
      </c>
      <c r="AM34" s="97">
        <v>8.6276505434516757</v>
      </c>
      <c r="AN34" s="21">
        <v>34.785140104367869</v>
      </c>
      <c r="AO34" s="2">
        <v>-64.14976835441729</v>
      </c>
      <c r="AP34" s="66">
        <v>28</v>
      </c>
      <c r="AQ34" s="97">
        <v>5.1095796237434525</v>
      </c>
      <c r="AR34" s="97">
        <v>100.13249588362248</v>
      </c>
      <c r="AS34" s="97">
        <v>143.20084013765359</v>
      </c>
      <c r="AT34" s="97">
        <v>75.116591270731362</v>
      </c>
      <c r="AU34" s="97">
        <v>109.7440883758596</v>
      </c>
      <c r="AV34" s="21">
        <v>33.305669817280901</v>
      </c>
      <c r="AW34" s="97">
        <v>144.16183838217231</v>
      </c>
      <c r="AX34" s="97">
        <v>100.13249588362248</v>
      </c>
      <c r="AY34" s="97">
        <v>12.977069601128786</v>
      </c>
      <c r="AZ34" s="97">
        <v>75.116591270731362</v>
      </c>
      <c r="BA34" s="97">
        <v>2.6141503655805174</v>
      </c>
      <c r="BB34" s="97">
        <v>33.305669817280901</v>
      </c>
      <c r="BC34" s="2">
        <v>-13.727204568952535</v>
      </c>
      <c r="BD34" s="62">
        <v>28</v>
      </c>
      <c r="BE34" s="97">
        <v>6.1267249847829559</v>
      </c>
      <c r="BF34" s="97">
        <v>99.810100455416205</v>
      </c>
      <c r="BG34" s="97">
        <v>146.45770434596039</v>
      </c>
      <c r="BH34" s="97">
        <v>7.4541634807231381</v>
      </c>
      <c r="BI34" s="97">
        <v>113.00586174003585</v>
      </c>
      <c r="BJ34" s="21">
        <v>34.820124894611915</v>
      </c>
      <c r="BK34" s="97">
        <v>150.45420472384561</v>
      </c>
      <c r="BL34" s="97">
        <v>99.810100455416205</v>
      </c>
      <c r="BM34" s="97">
        <v>9.1636663794232991</v>
      </c>
      <c r="BN34" s="97">
        <v>7.4541634807231381</v>
      </c>
      <c r="BO34" s="97">
        <v>12.437129605981919</v>
      </c>
      <c r="BP34" s="97">
        <v>34.820124894611915</v>
      </c>
      <c r="BQ34" s="2">
        <v>-57.922603511797469</v>
      </c>
      <c r="BR34" s="97">
        <v>5.181495018446646</v>
      </c>
      <c r="BS34" s="97">
        <v>99.614668811302309</v>
      </c>
      <c r="BT34" s="97">
        <v>149.34472099361923</v>
      </c>
      <c r="BU34" s="97">
        <v>0.8686773213748169</v>
      </c>
      <c r="BV34" s="97">
        <v>112.82636595179194</v>
      </c>
      <c r="BW34" s="21">
        <v>99.901427640511642</v>
      </c>
      <c r="BX34" s="97">
        <v>150.2421908947606</v>
      </c>
      <c r="BY34" s="97">
        <v>99.614668811302309</v>
      </c>
      <c r="BZ34" s="97">
        <v>13.94815772081416</v>
      </c>
      <c r="CA34" s="97">
        <v>0.8686773213748169</v>
      </c>
      <c r="CB34" s="97">
        <v>6.8005580727865098</v>
      </c>
      <c r="CC34" s="97">
        <v>99.901427640511642</v>
      </c>
      <c r="CD34" s="2">
        <v>-79.106263718877742</v>
      </c>
    </row>
    <row r="35" spans="1:82" x14ac:dyDescent="0.25">
      <c r="A35" s="59">
        <v>29</v>
      </c>
      <c r="B35" s="46">
        <v>6.0502145301046886</v>
      </c>
      <c r="C35" s="97">
        <v>99.272207983985737</v>
      </c>
      <c r="D35" s="97">
        <v>150.23689853428917</v>
      </c>
      <c r="E35" s="97">
        <v>5.6367828695168036</v>
      </c>
      <c r="F35" s="97">
        <v>115.18088791106106</v>
      </c>
      <c r="G35" s="21">
        <v>34.49838532835178</v>
      </c>
      <c r="H35" s="97">
        <v>150.03476390034518</v>
      </c>
      <c r="I35" s="97">
        <v>99.272207983985737</v>
      </c>
      <c r="J35" s="97">
        <v>11.220986179574835</v>
      </c>
      <c r="K35" s="97">
        <v>5.6367828695168036</v>
      </c>
      <c r="L35" s="97">
        <v>10.009063323835074</v>
      </c>
      <c r="M35" s="97">
        <v>34.49838532835178</v>
      </c>
      <c r="N35" s="2">
        <v>-62.442747385164878</v>
      </c>
      <c r="O35" s="97">
        <v>5.857006902454664</v>
      </c>
      <c r="P35" s="97">
        <v>10.300573141436873</v>
      </c>
      <c r="Q35" s="97">
        <v>144.76378066723339</v>
      </c>
      <c r="R35" s="97">
        <v>6.7784628857463254</v>
      </c>
      <c r="S35" s="97">
        <v>113.71375718098332</v>
      </c>
      <c r="T35" s="21">
        <v>34.195086601728811</v>
      </c>
      <c r="U35" s="97">
        <v>141.57175963572138</v>
      </c>
      <c r="V35" s="97">
        <v>10.300573141436873</v>
      </c>
      <c r="W35" s="97">
        <v>6.7876150957071015</v>
      </c>
      <c r="X35" s="97">
        <v>6.7784628857463254</v>
      </c>
      <c r="Y35" s="97">
        <v>14.842379747853812</v>
      </c>
      <c r="Z35" s="19">
        <v>34.195086601728811</v>
      </c>
      <c r="AA35" s="2">
        <v>-33.044756934512712</v>
      </c>
      <c r="AB35" s="62">
        <v>29</v>
      </c>
      <c r="AC35" s="46">
        <v>6.0579115352329129</v>
      </c>
      <c r="AD35" s="97">
        <v>98.921995850816927</v>
      </c>
      <c r="AE35" s="97">
        <v>148.47857177942433</v>
      </c>
      <c r="AF35" s="97">
        <v>4.5066793927332531</v>
      </c>
      <c r="AG35" s="97">
        <v>114.19369920247937</v>
      </c>
      <c r="AH35" s="21">
        <v>32.85814049048016</v>
      </c>
      <c r="AI35" s="97">
        <v>147.76436029279262</v>
      </c>
      <c r="AJ35" s="97">
        <v>98.921995850816927</v>
      </c>
      <c r="AK35" s="97">
        <v>15.443068860924013</v>
      </c>
      <c r="AL35" s="19">
        <v>4.5066793927332531</v>
      </c>
      <c r="AM35" s="97">
        <v>10.510429549011857</v>
      </c>
      <c r="AN35" s="21">
        <v>32.85814049048016</v>
      </c>
      <c r="AO35" s="2">
        <v>-64.531723405036658</v>
      </c>
      <c r="AP35" s="66">
        <v>29</v>
      </c>
      <c r="AQ35" s="97">
        <v>5.519080833726969</v>
      </c>
      <c r="AR35" s="97">
        <v>98.568852485591549</v>
      </c>
      <c r="AS35" s="97">
        <v>137.9321554239221</v>
      </c>
      <c r="AT35" s="97">
        <v>76.306840361006209</v>
      </c>
      <c r="AU35" s="97">
        <v>113.21562758025146</v>
      </c>
      <c r="AV35" s="21">
        <v>34.703919475544097</v>
      </c>
      <c r="AW35" s="97">
        <v>146.46515141764738</v>
      </c>
      <c r="AX35" s="97">
        <v>98.568852485591549</v>
      </c>
      <c r="AY35" s="97">
        <v>11.601433839117224</v>
      </c>
      <c r="AZ35" s="97">
        <v>76.306840361006209</v>
      </c>
      <c r="BA35" s="97">
        <v>5.6926944973326723</v>
      </c>
      <c r="BB35" s="97">
        <v>34.703919475544097</v>
      </c>
      <c r="BC35" s="2">
        <v>-14.192238180979333</v>
      </c>
      <c r="BD35" s="62">
        <v>29</v>
      </c>
      <c r="BE35" s="97">
        <v>5.4984333611688685</v>
      </c>
      <c r="BF35" s="97">
        <v>99.720733443482104</v>
      </c>
      <c r="BG35" s="97">
        <v>147.90216130242035</v>
      </c>
      <c r="BH35" s="97">
        <v>6.6939467305559255</v>
      </c>
      <c r="BI35" s="97">
        <v>114.33864368521024</v>
      </c>
      <c r="BJ35" s="21">
        <v>33.679128558226878</v>
      </c>
      <c r="BK35" s="97">
        <v>151.0236766699106</v>
      </c>
      <c r="BL35" s="97">
        <v>99.720733443482104</v>
      </c>
      <c r="BM35" s="97">
        <v>13.634132239693592</v>
      </c>
      <c r="BN35" s="97">
        <v>6.6939467305559255</v>
      </c>
      <c r="BO35" s="97">
        <v>9.2265355975901429</v>
      </c>
      <c r="BP35" s="97">
        <v>33.679128558226878</v>
      </c>
      <c r="BQ35" s="2">
        <v>-61.722588521951344</v>
      </c>
      <c r="BR35" s="97">
        <v>5.9944173000517527</v>
      </c>
      <c r="BS35" s="97">
        <v>99.123420650173273</v>
      </c>
      <c r="BT35" s="97">
        <v>148.58098248219858</v>
      </c>
      <c r="BU35" s="97">
        <v>1.4588861477829798</v>
      </c>
      <c r="BV35" s="97">
        <v>113.55467375395699</v>
      </c>
      <c r="BW35" s="21">
        <v>99.749535453280401</v>
      </c>
      <c r="BX35" s="97">
        <v>148.18052872519246</v>
      </c>
      <c r="BY35" s="97">
        <v>99.123420650173273</v>
      </c>
      <c r="BZ35" s="97">
        <v>14.263325171980526</v>
      </c>
      <c r="CA35" s="97">
        <v>1.4588861477829798</v>
      </c>
      <c r="CB35" s="97">
        <v>8.1540687002261798</v>
      </c>
      <c r="CC35" s="97">
        <v>99.749535453280401</v>
      </c>
      <c r="CD35" s="2">
        <v>-73.499148786197125</v>
      </c>
    </row>
    <row r="36" spans="1:82" x14ac:dyDescent="0.25">
      <c r="A36" s="59">
        <v>30</v>
      </c>
      <c r="B36" s="46">
        <v>6.0246594915592659</v>
      </c>
      <c r="C36" s="97">
        <v>98.146852106484701</v>
      </c>
      <c r="D36" s="97">
        <v>152.38967739575926</v>
      </c>
      <c r="E36" s="97">
        <v>7.2071428766479082</v>
      </c>
      <c r="F36" s="97">
        <v>113.53502003018741</v>
      </c>
      <c r="G36" s="21">
        <v>33.420335061328771</v>
      </c>
      <c r="H36" s="97">
        <v>151.55053004004313</v>
      </c>
      <c r="I36" s="97">
        <v>98.146852106484701</v>
      </c>
      <c r="J36" s="97">
        <v>13.697961477993308</v>
      </c>
      <c r="K36" s="97">
        <v>7.2071428766479082</v>
      </c>
      <c r="L36" s="97">
        <v>11.348017147410674</v>
      </c>
      <c r="M36" s="97">
        <v>33.420335061328771</v>
      </c>
      <c r="N36" s="2">
        <v>-58.418052114685658</v>
      </c>
      <c r="O36" s="97">
        <v>5.7103780708647998</v>
      </c>
      <c r="P36" s="97">
        <v>11.798830992531567</v>
      </c>
      <c r="Q36" s="97">
        <v>139.9852112190905</v>
      </c>
      <c r="R36" s="97">
        <v>6.6598260087193069</v>
      </c>
      <c r="S36" s="97">
        <v>112.47478822983645</v>
      </c>
      <c r="T36" s="21">
        <v>34.206854517315705</v>
      </c>
      <c r="U36" s="97">
        <v>147.71077314292009</v>
      </c>
      <c r="V36" s="97">
        <v>11.798830992531567</v>
      </c>
      <c r="W36" s="97">
        <v>11.253598184159461</v>
      </c>
      <c r="X36" s="97">
        <v>6.6598260087193069</v>
      </c>
      <c r="Y36" s="97">
        <v>7.540362095120833</v>
      </c>
      <c r="Z36" s="19">
        <v>34.206854517315705</v>
      </c>
      <c r="AA36" s="2">
        <v>-39.874212169023849</v>
      </c>
      <c r="AB36" s="62">
        <v>30</v>
      </c>
      <c r="AC36" s="46">
        <v>6.5750562646102058</v>
      </c>
      <c r="AD36" s="97">
        <v>99.442204853765148</v>
      </c>
      <c r="AE36" s="97">
        <v>149.50604987470666</v>
      </c>
      <c r="AF36" s="97">
        <v>6.0145601013427399</v>
      </c>
      <c r="AG36" s="97">
        <v>114.13600357663633</v>
      </c>
      <c r="AH36" s="21">
        <v>34.89111630451287</v>
      </c>
      <c r="AI36" s="97">
        <v>150.09225358930865</v>
      </c>
      <c r="AJ36" s="97">
        <v>99.442204853765148</v>
      </c>
      <c r="AK36" s="97">
        <v>10.99822103000159</v>
      </c>
      <c r="AL36" s="19">
        <v>6.0145601013427399</v>
      </c>
      <c r="AM36" s="97">
        <v>6.8150364915022275</v>
      </c>
      <c r="AN36" s="21">
        <v>34.89111630451287</v>
      </c>
      <c r="AO36" s="2">
        <v>-62.531277473537472</v>
      </c>
      <c r="AP36" s="66">
        <v>30</v>
      </c>
      <c r="AQ36" s="97">
        <v>6.3275545889981117</v>
      </c>
      <c r="AR36" s="97">
        <v>99.55695895200671</v>
      </c>
      <c r="AS36" s="97">
        <v>145.56790736390482</v>
      </c>
      <c r="AT36" s="97">
        <v>76.287404303874212</v>
      </c>
      <c r="AU36" s="97">
        <v>113.7752917405579</v>
      </c>
      <c r="AV36" s="21">
        <v>34.232869388848556</v>
      </c>
      <c r="AW36" s="97">
        <v>141.54250622494388</v>
      </c>
      <c r="AX36" s="97">
        <v>99.55695895200671</v>
      </c>
      <c r="AY36" s="97">
        <v>12.568920937575605</v>
      </c>
      <c r="AZ36" s="97">
        <v>76.287404303874212</v>
      </c>
      <c r="BA36" s="97">
        <v>2.4240135591059784</v>
      </c>
      <c r="BB36" s="97">
        <v>34.232869388848556</v>
      </c>
      <c r="BC36" s="2">
        <v>-12.502487853535101</v>
      </c>
      <c r="BD36" s="62">
        <v>30</v>
      </c>
      <c r="BE36" s="97">
        <v>6.2025490111743204</v>
      </c>
      <c r="BF36" s="97">
        <v>99.231773609069492</v>
      </c>
      <c r="BG36" s="97">
        <v>146.83104730548777</v>
      </c>
      <c r="BH36" s="97">
        <v>6.7966243059975433</v>
      </c>
      <c r="BI36" s="97">
        <v>111.88784015442984</v>
      </c>
      <c r="BJ36" s="21">
        <v>35.322309505824194</v>
      </c>
      <c r="BK36" s="97">
        <v>149.14855694814108</v>
      </c>
      <c r="BL36" s="97">
        <v>99.231773609069492</v>
      </c>
      <c r="BM36" s="97">
        <v>8.5256286904511214</v>
      </c>
      <c r="BN36" s="97">
        <v>6.7966243059975433</v>
      </c>
      <c r="BO36" s="97">
        <v>15.136988908561293</v>
      </c>
      <c r="BP36" s="97">
        <v>35.322309505824194</v>
      </c>
      <c r="BQ36" s="2">
        <v>-57.482664887725484</v>
      </c>
      <c r="BR36" s="97">
        <v>5.4489814103076686</v>
      </c>
      <c r="BS36" s="97">
        <v>99.204312410253991</v>
      </c>
      <c r="BT36" s="97">
        <v>147.38679327477001</v>
      </c>
      <c r="BU36" s="97">
        <v>0.67592099323950539</v>
      </c>
      <c r="BV36" s="97">
        <v>113.90700694652017</v>
      </c>
      <c r="BW36" s="21">
        <v>99.551982674287387</v>
      </c>
      <c r="BX36" s="97">
        <v>148.36699859803937</v>
      </c>
      <c r="BY36" s="97">
        <v>99.204312410253991</v>
      </c>
      <c r="BZ36" s="97">
        <v>11.71405543240123</v>
      </c>
      <c r="CA36" s="97">
        <v>0.67592099323950539</v>
      </c>
      <c r="CB36" s="97">
        <v>10.557491861727625</v>
      </c>
      <c r="CC36" s="97">
        <v>99.551982674287387</v>
      </c>
      <c r="CD36" s="2">
        <v>-72.460825434549605</v>
      </c>
    </row>
    <row r="37" spans="1:82" x14ac:dyDescent="0.25">
      <c r="A37" s="59">
        <v>31</v>
      </c>
      <c r="B37" s="46">
        <v>5.766264645491999</v>
      </c>
      <c r="C37" s="97">
        <v>99.431579044273448</v>
      </c>
      <c r="D37" s="97">
        <v>150.4280769502767</v>
      </c>
      <c r="E37" s="97">
        <v>5.6383248863010449</v>
      </c>
      <c r="F37" s="97">
        <v>113.7528763415464</v>
      </c>
      <c r="G37" s="21">
        <v>33.539383237198685</v>
      </c>
      <c r="H37" s="97">
        <v>149.60503001202778</v>
      </c>
      <c r="I37" s="97">
        <v>99.431579044273448</v>
      </c>
      <c r="J37" s="97">
        <v>12.946695541058652</v>
      </c>
      <c r="K37" s="97">
        <v>5.6383248863010449</v>
      </c>
      <c r="L37" s="97">
        <v>4.8994793213673864</v>
      </c>
      <c r="M37" s="97">
        <v>33.539383237198685</v>
      </c>
      <c r="N37" s="2">
        <v>-65.456609546127751</v>
      </c>
      <c r="O37" s="97">
        <v>5.7505719757809448</v>
      </c>
      <c r="P37" s="97">
        <v>9.1657749110579125</v>
      </c>
      <c r="Q37" s="97">
        <v>142.30943984912037</v>
      </c>
      <c r="R37" s="97">
        <v>5.4422028575186676</v>
      </c>
      <c r="S37" s="97">
        <v>110.11666534253519</v>
      </c>
      <c r="T37" s="21">
        <v>34.30475526217792</v>
      </c>
      <c r="U37" s="97">
        <v>146.72952670189395</v>
      </c>
      <c r="V37" s="97">
        <v>9.1657749110579125</v>
      </c>
      <c r="W37" s="97">
        <v>13.498807743784699</v>
      </c>
      <c r="X37" s="97">
        <v>5.4422028575186676</v>
      </c>
      <c r="Y37" s="97">
        <v>11.819530049022712</v>
      </c>
      <c r="Z37" s="19">
        <v>34.30475526217792</v>
      </c>
      <c r="AA37" s="2">
        <v>-38.113941170901363</v>
      </c>
      <c r="AB37" s="62">
        <v>31</v>
      </c>
      <c r="AC37" s="46">
        <v>6.767046600759965</v>
      </c>
      <c r="AD37" s="97">
        <v>99.685286095248145</v>
      </c>
      <c r="AE37" s="97">
        <v>147.68184886151866</v>
      </c>
      <c r="AF37" s="97">
        <v>6.0772858251301773</v>
      </c>
      <c r="AG37" s="97">
        <v>113.48930558207456</v>
      </c>
      <c r="AH37" s="21">
        <v>33.294093982267995</v>
      </c>
      <c r="AI37" s="97">
        <v>149.07708945732338</v>
      </c>
      <c r="AJ37" s="97">
        <v>99.685286095248145</v>
      </c>
      <c r="AK37" s="97">
        <v>12.43568429028579</v>
      </c>
      <c r="AL37" s="19">
        <v>6.0772858251301773</v>
      </c>
      <c r="AM37" s="97">
        <v>12.474542342781994</v>
      </c>
      <c r="AN37" s="21">
        <v>33.294093982267995</v>
      </c>
      <c r="AO37" s="2">
        <v>-59.40791163963047</v>
      </c>
      <c r="AP37" s="66">
        <v>31</v>
      </c>
      <c r="AQ37" s="97">
        <v>5.8152867394503964</v>
      </c>
      <c r="AR37" s="97">
        <v>99.67901842331527</v>
      </c>
      <c r="AS37" s="97">
        <v>139.54824569274706</v>
      </c>
      <c r="AT37" s="97">
        <v>76.393521899081406</v>
      </c>
      <c r="AU37" s="97">
        <v>108.9418319020335</v>
      </c>
      <c r="AV37" s="21">
        <v>34.668868612847106</v>
      </c>
      <c r="AW37" s="97">
        <v>149.78137444316908</v>
      </c>
      <c r="AX37" s="97">
        <v>99.67901842331527</v>
      </c>
      <c r="AY37" s="97">
        <v>7.702080879353149</v>
      </c>
      <c r="AZ37" s="97">
        <v>76.393521899081406</v>
      </c>
      <c r="BA37" s="97">
        <v>3.5287836617440003</v>
      </c>
      <c r="BB37" s="97">
        <v>34.668868612847106</v>
      </c>
      <c r="BC37" s="2">
        <v>-14.028496791380441</v>
      </c>
      <c r="BD37" s="62">
        <v>31</v>
      </c>
      <c r="BE37" s="97">
        <v>5.2338799115836361</v>
      </c>
      <c r="BF37" s="97">
        <v>99.810721067348453</v>
      </c>
      <c r="BG37" s="97">
        <v>147.67230933618106</v>
      </c>
      <c r="BH37" s="97">
        <v>4.2000914912494256</v>
      </c>
      <c r="BI37" s="97">
        <v>112.16022496520517</v>
      </c>
      <c r="BJ37" s="21">
        <v>33.578774564027881</v>
      </c>
      <c r="BK37" s="97">
        <v>151.8149819184097</v>
      </c>
      <c r="BL37" s="97">
        <v>99.810721067348453</v>
      </c>
      <c r="BM37" s="97">
        <v>12.655283869869596</v>
      </c>
      <c r="BN37" s="97">
        <v>4.2000914912494256</v>
      </c>
      <c r="BO37" s="97">
        <v>9.0133209298832444</v>
      </c>
      <c r="BP37" s="97">
        <v>33.578774564027881</v>
      </c>
      <c r="BQ37" s="2">
        <v>-68.207796642045992</v>
      </c>
      <c r="BR37" s="97">
        <v>5.4499842414611672</v>
      </c>
      <c r="BS37" s="97">
        <v>99.979810950734688</v>
      </c>
      <c r="BT37" s="97">
        <v>147.27936708247242</v>
      </c>
      <c r="BU37" s="97">
        <v>1.1453596682736669</v>
      </c>
      <c r="BV37" s="97">
        <v>115.161161051178</v>
      </c>
      <c r="BW37" s="21">
        <v>99.643445578289032</v>
      </c>
      <c r="BX37" s="97">
        <v>150.59643472665829</v>
      </c>
      <c r="BY37" s="97">
        <v>99.979810950734688</v>
      </c>
      <c r="BZ37" s="97">
        <v>12.9587127717157</v>
      </c>
      <c r="CA37" s="97">
        <v>1.1453596682736669</v>
      </c>
      <c r="CB37" s="97">
        <v>12.526475422569328</v>
      </c>
      <c r="CC37" s="97">
        <v>99.643445578289032</v>
      </c>
      <c r="CD37" s="2">
        <v>-69.013080366996448</v>
      </c>
    </row>
    <row r="38" spans="1:82" x14ac:dyDescent="0.25">
      <c r="A38" s="59">
        <v>32</v>
      </c>
      <c r="B38" s="46">
        <v>5.7612865450555795</v>
      </c>
      <c r="C38" s="97">
        <v>99.113799221515237</v>
      </c>
      <c r="D38" s="97">
        <v>149.65913339490626</v>
      </c>
      <c r="E38" s="97">
        <v>4.4579492461632046</v>
      </c>
      <c r="F38" s="97">
        <v>113.93417104958493</v>
      </c>
      <c r="G38" s="21">
        <v>33.977324894942541</v>
      </c>
      <c r="H38" s="97">
        <v>152.2727276596718</v>
      </c>
      <c r="I38" s="97">
        <v>99.113799221515237</v>
      </c>
      <c r="J38" s="97">
        <v>10.451834764345147</v>
      </c>
      <c r="K38" s="97">
        <v>4.4579492461632046</v>
      </c>
      <c r="L38" s="97">
        <v>5.6455963315208137</v>
      </c>
      <c r="M38" s="97">
        <v>33.977324894942541</v>
      </c>
      <c r="N38" s="2">
        <v>-68.542216171796369</v>
      </c>
      <c r="O38" s="97">
        <v>6.5339495911442338</v>
      </c>
      <c r="P38" s="97">
        <v>8.8210386266780247</v>
      </c>
      <c r="Q38" s="97">
        <v>145.66631424589929</v>
      </c>
      <c r="R38" s="97">
        <v>6.2127752120423345</v>
      </c>
      <c r="S38" s="97">
        <v>113.53145381718124</v>
      </c>
      <c r="T38" s="21">
        <v>33.073454478479356</v>
      </c>
      <c r="U38" s="97">
        <v>144.43425674215996</v>
      </c>
      <c r="V38" s="97">
        <v>8.8210386266780247</v>
      </c>
      <c r="W38" s="97">
        <v>17.48540657746652</v>
      </c>
      <c r="X38" s="97">
        <v>6.2127752120423345</v>
      </c>
      <c r="Y38" s="97">
        <v>4.805663092831689</v>
      </c>
      <c r="Z38" s="19">
        <v>33.073454478479356</v>
      </c>
      <c r="AA38" s="2">
        <v>-40.316858939927819</v>
      </c>
      <c r="AB38" s="62">
        <v>32</v>
      </c>
      <c r="AC38" s="46">
        <v>5.5020350962669342</v>
      </c>
      <c r="AD38" s="97">
        <v>99.537560056526345</v>
      </c>
      <c r="AE38" s="97">
        <v>149.50543059701067</v>
      </c>
      <c r="AF38" s="97">
        <v>6.7909228304067515</v>
      </c>
      <c r="AG38" s="97">
        <v>113.25075690954215</v>
      </c>
      <c r="AH38" s="21">
        <v>33.581614934286634</v>
      </c>
      <c r="AI38" s="97">
        <v>149.62017606303709</v>
      </c>
      <c r="AJ38" s="97">
        <v>99.537560056526345</v>
      </c>
      <c r="AK38" s="97">
        <v>11.421740832437688</v>
      </c>
      <c r="AL38" s="19">
        <v>6.7909228304067515</v>
      </c>
      <c r="AM38" s="97">
        <v>10.108794715303715</v>
      </c>
      <c r="AN38" s="21">
        <v>33.581614934286634</v>
      </c>
      <c r="AO38" s="2">
        <v>-60.64877665384234</v>
      </c>
      <c r="AP38" s="66">
        <v>32</v>
      </c>
      <c r="AQ38" s="97">
        <v>5.6947443404056175</v>
      </c>
      <c r="AR38" s="97">
        <v>98.673692878722974</v>
      </c>
      <c r="AS38" s="97">
        <v>142.11840041256823</v>
      </c>
      <c r="AT38" s="97">
        <v>75.513824951457224</v>
      </c>
      <c r="AU38" s="97">
        <v>109.9853997229316</v>
      </c>
      <c r="AV38" s="21">
        <v>35.49122178392966</v>
      </c>
      <c r="AW38" s="97">
        <v>148.8504217573948</v>
      </c>
      <c r="AX38" s="97">
        <v>98.673692878722974</v>
      </c>
      <c r="AY38" s="97">
        <v>9.4244648487079381</v>
      </c>
      <c r="AZ38" s="97">
        <v>75.513824951457224</v>
      </c>
      <c r="BA38" s="97">
        <v>2.2088534992786979</v>
      </c>
      <c r="BB38" s="97">
        <v>35.49122178392966</v>
      </c>
      <c r="BC38" s="2">
        <v>-14.016297446952567</v>
      </c>
      <c r="BD38" s="62">
        <v>32</v>
      </c>
      <c r="BE38" s="97">
        <v>6.1339034795974516</v>
      </c>
      <c r="BF38" s="97">
        <v>99.808702919208173</v>
      </c>
      <c r="BG38" s="97">
        <v>147.08502684763653</v>
      </c>
      <c r="BH38" s="97">
        <v>6.4904387026567143</v>
      </c>
      <c r="BI38" s="97">
        <v>114.62431225290375</v>
      </c>
      <c r="BJ38" s="21">
        <v>34.151939934143421</v>
      </c>
      <c r="BK38" s="97">
        <v>146.35295635385691</v>
      </c>
      <c r="BL38" s="97">
        <v>99.808702919208173</v>
      </c>
      <c r="BM38" s="97">
        <v>14.089169095078056</v>
      </c>
      <c r="BN38" s="97">
        <v>6.4904387026567143</v>
      </c>
      <c r="BO38" s="97">
        <v>5.9796431389809186</v>
      </c>
      <c r="BP38" s="97">
        <v>34.151939934143421</v>
      </c>
      <c r="BQ38" s="2">
        <v>-62.316824141950363</v>
      </c>
      <c r="BR38" s="97">
        <v>5.9884423996554865</v>
      </c>
      <c r="BS38" s="97">
        <v>99.933752838183281</v>
      </c>
      <c r="BT38" s="97">
        <v>148.5456422374026</v>
      </c>
      <c r="BU38" s="97">
        <v>0.89614528414487804</v>
      </c>
      <c r="BV38" s="97">
        <v>113.75796287264518</v>
      </c>
      <c r="BW38" s="21">
        <v>99.758798511125903</v>
      </c>
      <c r="BX38" s="97">
        <v>149.81963790666592</v>
      </c>
      <c r="BY38" s="97">
        <v>99.933752838183281</v>
      </c>
      <c r="BZ38" s="97">
        <v>11.332444507247882</v>
      </c>
      <c r="CA38" s="97">
        <v>0.89614528414487804</v>
      </c>
      <c r="CB38" s="97">
        <v>17.069594183293844</v>
      </c>
      <c r="CC38" s="97">
        <v>99.758798511125903</v>
      </c>
      <c r="CD38" s="2">
        <v>-63.078060070150492</v>
      </c>
    </row>
    <row r="39" spans="1:82" x14ac:dyDescent="0.25">
      <c r="A39" s="59">
        <v>33</v>
      </c>
      <c r="B39" s="46">
        <v>6.1324823960369717</v>
      </c>
      <c r="C39" s="97">
        <v>99.792388399749029</v>
      </c>
      <c r="D39" s="97">
        <v>148.50371944399066</v>
      </c>
      <c r="E39" s="97">
        <v>6.993273377020123</v>
      </c>
      <c r="F39" s="97">
        <v>115.03495481150235</v>
      </c>
      <c r="G39" s="21">
        <v>34.082698286532036</v>
      </c>
      <c r="H39" s="97">
        <v>153.00841483110347</v>
      </c>
      <c r="I39" s="97">
        <v>99.792388399749029</v>
      </c>
      <c r="J39" s="97">
        <v>11.430925757299208</v>
      </c>
      <c r="K39" s="97">
        <v>6.993273377020123</v>
      </c>
      <c r="L39" s="97">
        <v>10.525016025503202</v>
      </c>
      <c r="M39" s="97">
        <v>34.082698286532036</v>
      </c>
      <c r="N39" s="2">
        <v>-59.892676554105428</v>
      </c>
      <c r="O39" s="97">
        <v>5.443378035853855</v>
      </c>
      <c r="P39" s="97">
        <v>10.906609433076246</v>
      </c>
      <c r="Q39" s="97">
        <v>144.29080916436101</v>
      </c>
      <c r="R39" s="97">
        <v>7.1623817815411153</v>
      </c>
      <c r="S39" s="97">
        <v>111.04670913318382</v>
      </c>
      <c r="T39" s="21">
        <v>35.12884697809384</v>
      </c>
      <c r="U39" s="97">
        <v>150.3836135727056</v>
      </c>
      <c r="V39" s="97">
        <v>10.906609433076246</v>
      </c>
      <c r="W39" s="97">
        <v>13.744113407151996</v>
      </c>
      <c r="X39" s="97">
        <v>7.1623817815411153</v>
      </c>
      <c r="Y39" s="97">
        <v>10.783856864587158</v>
      </c>
      <c r="Z39" s="19">
        <v>35.12884697809384</v>
      </c>
      <c r="AA39" s="2">
        <v>-35.589712004566323</v>
      </c>
      <c r="AB39" s="62">
        <v>33</v>
      </c>
      <c r="AC39" s="46">
        <v>6.2031406015862371</v>
      </c>
      <c r="AD39" s="97">
        <v>100.00159776573935</v>
      </c>
      <c r="AE39" s="97">
        <v>149.52870601187078</v>
      </c>
      <c r="AF39" s="97">
        <v>5.4068876305970193</v>
      </c>
      <c r="AG39" s="97">
        <v>113.81098014070835</v>
      </c>
      <c r="AH39" s="21">
        <v>32.208843476002116</v>
      </c>
      <c r="AI39" s="97">
        <v>153.35389911609744</v>
      </c>
      <c r="AJ39" s="97">
        <v>100.00159776573935</v>
      </c>
      <c r="AK39" s="97">
        <v>13.820436285764396</v>
      </c>
      <c r="AL39" s="19">
        <v>5.4068876305970193</v>
      </c>
      <c r="AM39" s="97">
        <v>8.9631893029185594</v>
      </c>
      <c r="AN39" s="21">
        <v>32.208843476002116</v>
      </c>
      <c r="AO39" s="2">
        <v>-63.781092619949732</v>
      </c>
      <c r="AP39" s="66">
        <v>33</v>
      </c>
      <c r="AQ39" s="97">
        <v>7.0413609498983387</v>
      </c>
      <c r="AR39" s="97">
        <v>100.15136767149184</v>
      </c>
      <c r="AS39" s="97">
        <v>142.35535821406765</v>
      </c>
      <c r="AT39" s="97">
        <v>78.414309950299213</v>
      </c>
      <c r="AU39" s="97">
        <v>114.6319460963024</v>
      </c>
      <c r="AV39" s="21">
        <v>34.879338663784075</v>
      </c>
      <c r="AW39" s="97">
        <v>145.20638456953347</v>
      </c>
      <c r="AX39" s="97">
        <v>100.15136767149184</v>
      </c>
      <c r="AY39" s="97">
        <v>11.78007766586359</v>
      </c>
      <c r="AZ39" s="97">
        <v>78.414309950299213</v>
      </c>
      <c r="BA39" s="97">
        <v>2.986585738552487</v>
      </c>
      <c r="BB39" s="97">
        <v>34.879338663784075</v>
      </c>
      <c r="BC39" s="2">
        <v>-12.875694437238426</v>
      </c>
      <c r="BD39" s="62">
        <v>33</v>
      </c>
      <c r="BE39" s="97">
        <v>5.8642100893228077</v>
      </c>
      <c r="BF39" s="97">
        <v>98.428722310626583</v>
      </c>
      <c r="BG39" s="97">
        <v>148.0294683901389</v>
      </c>
      <c r="BH39" s="97">
        <v>6.4092160592003422</v>
      </c>
      <c r="BI39" s="97">
        <v>112.03829723062795</v>
      </c>
      <c r="BJ39" s="21">
        <v>32.24389605039331</v>
      </c>
      <c r="BK39" s="97">
        <v>150.25507604482567</v>
      </c>
      <c r="BL39" s="97">
        <v>98.428722310626583</v>
      </c>
      <c r="BM39" s="97">
        <v>11.859056510505891</v>
      </c>
      <c r="BN39" s="97">
        <v>6.4092160592003422</v>
      </c>
      <c r="BO39" s="97">
        <v>12.653239030086333</v>
      </c>
      <c r="BP39" s="97">
        <v>32.24389605039331</v>
      </c>
      <c r="BQ39" s="2">
        <v>-59.792765075306058</v>
      </c>
      <c r="BR39" s="97">
        <v>6.4242799357709854</v>
      </c>
      <c r="BS39" s="97">
        <v>99.19316859058587</v>
      </c>
      <c r="BT39" s="97">
        <v>149.94021941110719</v>
      </c>
      <c r="BU39" s="97">
        <v>1.3368521241152864</v>
      </c>
      <c r="BV39" s="97">
        <v>113.44572683324742</v>
      </c>
      <c r="BW39" s="21">
        <v>99.641924601978829</v>
      </c>
      <c r="BX39" s="97">
        <v>148.51235674498702</v>
      </c>
      <c r="BY39" s="97">
        <v>99.19316859058587</v>
      </c>
      <c r="BZ39" s="97">
        <v>12.216465279184016</v>
      </c>
      <c r="CA39" s="97">
        <v>1.3368521241152864</v>
      </c>
      <c r="CB39" s="97">
        <v>6.298775145570815</v>
      </c>
      <c r="CC39" s="97">
        <v>99.641924601978829</v>
      </c>
      <c r="CD39" s="2">
        <v>-76.244208865963941</v>
      </c>
    </row>
    <row r="40" spans="1:82" x14ac:dyDescent="0.25">
      <c r="A40" s="59">
        <v>34</v>
      </c>
      <c r="B40" s="46">
        <v>5.9325134000274709</v>
      </c>
      <c r="C40" s="97">
        <v>99.848706706785904</v>
      </c>
      <c r="D40" s="97">
        <v>147.28094775683627</v>
      </c>
      <c r="E40" s="97">
        <v>5.6121518653425015</v>
      </c>
      <c r="F40" s="97">
        <v>115.76242324442477</v>
      </c>
      <c r="G40" s="21">
        <v>32.155437973708885</v>
      </c>
      <c r="H40" s="97">
        <v>150.32529150253396</v>
      </c>
      <c r="I40" s="97">
        <v>99.848706706785904</v>
      </c>
      <c r="J40" s="97">
        <v>15.221536292545226</v>
      </c>
      <c r="K40" s="97">
        <v>5.6121518653425015</v>
      </c>
      <c r="L40" s="97">
        <v>12.23853941079717</v>
      </c>
      <c r="M40" s="97">
        <v>32.155437973708885</v>
      </c>
      <c r="N40" s="2">
        <v>-61.994158681369711</v>
      </c>
      <c r="O40" s="97">
        <v>5.2620489950311073</v>
      </c>
      <c r="P40" s="97">
        <v>9.8657864137199507</v>
      </c>
      <c r="Q40" s="97">
        <v>143.252713865385</v>
      </c>
      <c r="R40" s="97">
        <v>7.1065549328951825</v>
      </c>
      <c r="S40" s="97">
        <v>111.39563129261154</v>
      </c>
      <c r="T40" s="21">
        <v>34.846718858038649</v>
      </c>
      <c r="U40" s="97">
        <v>141.7116382450439</v>
      </c>
      <c r="V40" s="97">
        <v>9.8657864137199507</v>
      </c>
      <c r="W40" s="97">
        <v>13.040143032000524</v>
      </c>
      <c r="X40" s="97">
        <v>7.1065549328951825</v>
      </c>
      <c r="Y40" s="97">
        <v>9.357058505662069</v>
      </c>
      <c r="Z40" s="19">
        <v>34.846718858038649</v>
      </c>
      <c r="AA40" s="2">
        <v>-35.702750280185512</v>
      </c>
      <c r="AB40" s="62">
        <v>34</v>
      </c>
      <c r="AC40" s="46">
        <v>5.080436089834004</v>
      </c>
      <c r="AD40" s="97">
        <v>98.777285231243084</v>
      </c>
      <c r="AE40" s="97">
        <v>148.48805847959082</v>
      </c>
      <c r="AF40" s="97">
        <v>5.3995730087974092</v>
      </c>
      <c r="AG40" s="97">
        <v>114.15155295498788</v>
      </c>
      <c r="AH40" s="21">
        <v>33.350824863585679</v>
      </c>
      <c r="AI40" s="97">
        <v>147.97472431238717</v>
      </c>
      <c r="AJ40" s="97">
        <v>98.777285231243084</v>
      </c>
      <c r="AK40" s="97">
        <v>13.698052498541461</v>
      </c>
      <c r="AL40" s="19">
        <v>5.3995730087974092</v>
      </c>
      <c r="AM40" s="97">
        <v>14.09536205825183</v>
      </c>
      <c r="AN40" s="21">
        <v>33.350824863585679</v>
      </c>
      <c r="AO40" s="2">
        <v>-62.112345379747588</v>
      </c>
      <c r="AP40" s="66">
        <v>34</v>
      </c>
      <c r="AQ40" s="97">
        <v>6.0867166889818316</v>
      </c>
      <c r="AR40" s="97">
        <v>99.225171551328899</v>
      </c>
      <c r="AS40" s="97">
        <v>143.04173384740136</v>
      </c>
      <c r="AT40" s="97">
        <v>76.539643032142976</v>
      </c>
      <c r="AU40" s="97">
        <v>111.5638459299408</v>
      </c>
      <c r="AV40" s="21">
        <v>35.965730899053405</v>
      </c>
      <c r="AW40" s="97">
        <v>146.21795124976504</v>
      </c>
      <c r="AX40" s="97">
        <v>99.225171551328899</v>
      </c>
      <c r="AY40" s="97">
        <v>11.623766290243781</v>
      </c>
      <c r="AZ40" s="97">
        <v>76.539643032142976</v>
      </c>
      <c r="BA40" s="97">
        <v>3.3744393770597503</v>
      </c>
      <c r="BB40" s="97">
        <v>35.965730899053405</v>
      </c>
      <c r="BC40" s="2">
        <v>-13.470770788360479</v>
      </c>
      <c r="BD40" s="62">
        <v>34</v>
      </c>
      <c r="BE40" s="97">
        <v>5.6012419567975966</v>
      </c>
      <c r="BF40" s="97">
        <v>99.078323622878486</v>
      </c>
      <c r="BG40" s="97">
        <v>151.1085469000308</v>
      </c>
      <c r="BH40" s="97">
        <v>5.929480884798294</v>
      </c>
      <c r="BI40" s="97">
        <v>115.12754659626688</v>
      </c>
      <c r="BJ40" s="21">
        <v>32.935449416563472</v>
      </c>
      <c r="BK40" s="97">
        <v>148.63657252072326</v>
      </c>
      <c r="BL40" s="97">
        <v>99.078323622878486</v>
      </c>
      <c r="BM40" s="97">
        <v>10.411054676614413</v>
      </c>
      <c r="BN40" s="97">
        <v>5.929480884798294</v>
      </c>
      <c r="BO40" s="97">
        <v>9.4018984620818919</v>
      </c>
      <c r="BP40" s="97">
        <v>32.935449416563472</v>
      </c>
      <c r="BQ40" s="2">
        <v>-62.426540665510935</v>
      </c>
      <c r="BR40" s="97">
        <v>6.9140477689929769</v>
      </c>
      <c r="BS40" s="97">
        <v>99.937613014947942</v>
      </c>
      <c r="BT40" s="97">
        <v>148.93303425275704</v>
      </c>
      <c r="BU40" s="97">
        <v>0.94413703231074708</v>
      </c>
      <c r="BV40" s="97">
        <v>114.34747203353174</v>
      </c>
      <c r="BW40" s="21">
        <v>99.372356146545954</v>
      </c>
      <c r="BX40" s="97">
        <v>148.21257665370368</v>
      </c>
      <c r="BY40" s="97">
        <v>99.937613014947942</v>
      </c>
      <c r="BZ40" s="97">
        <v>13.494516811812117</v>
      </c>
      <c r="CA40" s="97">
        <v>0.94413703231074708</v>
      </c>
      <c r="CB40" s="97">
        <v>7.2049408760111309</v>
      </c>
      <c r="CC40" s="97">
        <v>99.372356146545954</v>
      </c>
      <c r="CD40" s="2">
        <v>-74.935495803644869</v>
      </c>
    </row>
    <row r="41" spans="1:82" x14ac:dyDescent="0.25">
      <c r="A41" s="59">
        <v>35</v>
      </c>
      <c r="B41" s="46">
        <v>5.3330927744505967</v>
      </c>
      <c r="C41" s="97">
        <v>98.523792587504204</v>
      </c>
      <c r="D41" s="97">
        <v>148.53103615090936</v>
      </c>
      <c r="E41" s="97">
        <v>4.3129828292438095</v>
      </c>
      <c r="F41" s="97">
        <v>112.37647293181931</v>
      </c>
      <c r="G41" s="21">
        <v>34.416043639793216</v>
      </c>
      <c r="H41" s="97">
        <v>148.11826203736817</v>
      </c>
      <c r="I41" s="97">
        <v>98.523792587504204</v>
      </c>
      <c r="J41" s="97">
        <v>9.7615962480569891</v>
      </c>
      <c r="K41" s="97">
        <v>4.3129828292438095</v>
      </c>
      <c r="L41" s="97">
        <v>9.9980954836940992</v>
      </c>
      <c r="M41" s="97">
        <v>34.416043639793216</v>
      </c>
      <c r="N41" s="2">
        <v>-66.381418525338859</v>
      </c>
      <c r="O41" s="97">
        <v>5.0214662176452816</v>
      </c>
      <c r="P41" s="97">
        <v>9.7987911759565254</v>
      </c>
      <c r="Q41" s="97">
        <v>143.70617992709322</v>
      </c>
      <c r="R41" s="97">
        <v>5.7455369796493958</v>
      </c>
      <c r="S41" s="97">
        <v>113.57111310087018</v>
      </c>
      <c r="T41" s="21">
        <v>33.780975739180263</v>
      </c>
      <c r="U41" s="97">
        <v>145.76244497768553</v>
      </c>
      <c r="V41" s="97">
        <v>9.7987911759565254</v>
      </c>
      <c r="W41" s="97">
        <v>11.393940114205483</v>
      </c>
      <c r="X41" s="97">
        <v>5.7455369796493958</v>
      </c>
      <c r="Y41" s="97">
        <v>9.7934650467263786</v>
      </c>
      <c r="Z41" s="19">
        <v>33.780975739180263</v>
      </c>
      <c r="AA41" s="2">
        <v>-39.376133331613964</v>
      </c>
      <c r="AB41" s="62">
        <v>35</v>
      </c>
      <c r="AC41" s="46">
        <v>5.9630423141587263</v>
      </c>
      <c r="AD41" s="97">
        <v>99.734637946618292</v>
      </c>
      <c r="AE41" s="97">
        <v>148.57347245226811</v>
      </c>
      <c r="AF41" s="97">
        <v>6.5946029302324822</v>
      </c>
      <c r="AG41" s="97">
        <v>113.15426685333402</v>
      </c>
      <c r="AH41" s="21">
        <v>34.398611541047039</v>
      </c>
      <c r="AI41" s="97">
        <v>150.77111777144569</v>
      </c>
      <c r="AJ41" s="97">
        <v>99.734637946618292</v>
      </c>
      <c r="AK41" s="97">
        <v>12.045418915153489</v>
      </c>
      <c r="AL41" s="19">
        <v>6.5946029302324822</v>
      </c>
      <c r="AM41" s="97">
        <v>11.91461374689214</v>
      </c>
      <c r="AN41" s="21">
        <v>34.398611541047039</v>
      </c>
      <c r="AO41" s="2">
        <v>-59.861629004230061</v>
      </c>
      <c r="AP41" s="66">
        <v>35</v>
      </c>
      <c r="AQ41" s="97">
        <v>6.2752460886242165</v>
      </c>
      <c r="AR41" s="97">
        <v>98.848595437729017</v>
      </c>
      <c r="AS41" s="97">
        <v>143.06622874261944</v>
      </c>
      <c r="AT41" s="97">
        <v>77.560419706058028</v>
      </c>
      <c r="AU41" s="97">
        <v>112.26397322336358</v>
      </c>
      <c r="AV41" s="21">
        <v>35.783185923060849</v>
      </c>
      <c r="AW41" s="97">
        <v>147.90310045670202</v>
      </c>
      <c r="AX41" s="97">
        <v>98.848595437729017</v>
      </c>
      <c r="AY41" s="97">
        <v>10.468171274038959</v>
      </c>
      <c r="AZ41" s="97">
        <v>77.560419706058028</v>
      </c>
      <c r="BA41" s="97">
        <v>3.0665912228597327</v>
      </c>
      <c r="BB41" s="97">
        <v>35.783185923060849</v>
      </c>
      <c r="BC41" s="2">
        <v>-13.179058105932256</v>
      </c>
      <c r="BD41" s="62">
        <v>35</v>
      </c>
      <c r="BE41" s="97">
        <v>5.6885159133219183</v>
      </c>
      <c r="BF41" s="97">
        <v>99.302565984183659</v>
      </c>
      <c r="BG41" s="97">
        <v>150.62310770325126</v>
      </c>
      <c r="BH41" s="97">
        <v>5.6589200092568506</v>
      </c>
      <c r="BI41" s="97">
        <v>110.77250696732762</v>
      </c>
      <c r="BJ41" s="21">
        <v>34.212560839067613</v>
      </c>
      <c r="BK41" s="97">
        <v>147.32600637942605</v>
      </c>
      <c r="BL41" s="97">
        <v>99.302565984183659</v>
      </c>
      <c r="BM41" s="97">
        <v>13.073725904898897</v>
      </c>
      <c r="BN41" s="97">
        <v>5.6589200092568506</v>
      </c>
      <c r="BO41" s="97">
        <v>5.789688389509374</v>
      </c>
      <c r="BP41" s="97">
        <v>34.212560839067613</v>
      </c>
      <c r="BQ41" s="2">
        <v>-64.584462461809792</v>
      </c>
      <c r="BR41" s="97">
        <v>6.0654863330716333</v>
      </c>
      <c r="BS41" s="97">
        <v>99.484453028867449</v>
      </c>
      <c r="BT41" s="97">
        <v>147.86690369097971</v>
      </c>
      <c r="BU41" s="97">
        <v>0.49950743737651038</v>
      </c>
      <c r="BV41" s="97">
        <v>113.20478512547986</v>
      </c>
      <c r="BW41" s="21">
        <v>99.239029382098252</v>
      </c>
      <c r="BX41" s="97">
        <v>150.24054234296909</v>
      </c>
      <c r="BY41" s="97">
        <v>99.484453028867449</v>
      </c>
      <c r="BZ41" s="97">
        <v>10.971908852321089</v>
      </c>
      <c r="CA41" s="97">
        <v>0.49950743737651038</v>
      </c>
      <c r="CB41" s="97">
        <v>13.48032476745686</v>
      </c>
      <c r="CC41" s="97">
        <v>99.239029382098252</v>
      </c>
      <c r="CD41" s="2">
        <v>-67.941113902979851</v>
      </c>
    </row>
    <row r="42" spans="1:82" x14ac:dyDescent="0.25">
      <c r="A42" s="59">
        <v>36</v>
      </c>
      <c r="B42" s="46">
        <v>5.819164389203328</v>
      </c>
      <c r="C42" s="97">
        <v>99.707557643292873</v>
      </c>
      <c r="D42" s="97">
        <v>146.7351736472873</v>
      </c>
      <c r="E42" s="97">
        <v>3.8857138727847014</v>
      </c>
      <c r="F42" s="97">
        <v>115.54663848718793</v>
      </c>
      <c r="G42" s="21">
        <v>34.476185193360806</v>
      </c>
      <c r="H42" s="97">
        <v>148.13016090172843</v>
      </c>
      <c r="I42" s="97">
        <v>99.707557643292873</v>
      </c>
      <c r="J42" s="97">
        <v>12.342391694941821</v>
      </c>
      <c r="K42" s="97">
        <v>3.8857138727847014</v>
      </c>
      <c r="L42" s="97">
        <v>10.908006387999322</v>
      </c>
      <c r="M42" s="97">
        <v>34.476185193360806</v>
      </c>
      <c r="N42" s="2">
        <v>-66.520735727747748</v>
      </c>
      <c r="O42" s="97">
        <v>5.8530697445792965</v>
      </c>
      <c r="P42" s="97">
        <v>9.412594096906183</v>
      </c>
      <c r="Q42" s="97">
        <v>143.27150127267271</v>
      </c>
      <c r="R42" s="97">
        <v>5.6355082887878147</v>
      </c>
      <c r="S42" s="97">
        <v>112.79109088992232</v>
      </c>
      <c r="T42" s="21">
        <v>34.175102220936999</v>
      </c>
      <c r="U42" s="97">
        <v>141.42979032370798</v>
      </c>
      <c r="V42" s="97">
        <v>9.412594096906183</v>
      </c>
      <c r="W42" s="97">
        <v>12.266362404436602</v>
      </c>
      <c r="X42" s="97">
        <v>5.6355082887878147</v>
      </c>
      <c r="Y42" s="97">
        <v>10.576904705739173</v>
      </c>
      <c r="Z42" s="19">
        <v>34.175102220936999</v>
      </c>
      <c r="AA42" s="2">
        <v>-38.600958596582934</v>
      </c>
      <c r="AB42" s="62">
        <v>36</v>
      </c>
      <c r="AC42" s="46">
        <v>6.371162388322321</v>
      </c>
      <c r="AD42" s="97">
        <v>99.475870533376522</v>
      </c>
      <c r="AE42" s="97">
        <v>147.38740757864085</v>
      </c>
      <c r="AF42" s="97">
        <v>6.2237538068561467</v>
      </c>
      <c r="AG42" s="97">
        <v>113.95207423660743</v>
      </c>
      <c r="AH42" s="21">
        <v>33.746362219841615</v>
      </c>
      <c r="AI42" s="97">
        <v>149.1228499544948</v>
      </c>
      <c r="AJ42" s="97">
        <v>99.475870533376522</v>
      </c>
      <c r="AK42" s="97">
        <v>10.257031288290221</v>
      </c>
      <c r="AL42" s="19">
        <v>6.2237538068561467</v>
      </c>
      <c r="AM42" s="97">
        <v>6.577789222281119</v>
      </c>
      <c r="AN42" s="21">
        <v>33.746362219841615</v>
      </c>
      <c r="AO42" s="2">
        <v>-62.47171951968707</v>
      </c>
      <c r="AP42" s="66">
        <v>36</v>
      </c>
      <c r="AQ42" s="97">
        <v>6.781227076125214</v>
      </c>
      <c r="AR42" s="97">
        <v>99.441741940456794</v>
      </c>
      <c r="AS42" s="97">
        <v>141.87045879004859</v>
      </c>
      <c r="AT42" s="97">
        <v>76.82054534885836</v>
      </c>
      <c r="AU42" s="97">
        <v>115.82158348202557</v>
      </c>
      <c r="AV42" s="21">
        <v>32.976538103953523</v>
      </c>
      <c r="AW42" s="97">
        <v>143.5366322181406</v>
      </c>
      <c r="AX42" s="97">
        <v>99.441741940456794</v>
      </c>
      <c r="AY42" s="97">
        <v>11.024541402578535</v>
      </c>
      <c r="AZ42" s="97">
        <v>76.82054534885836</v>
      </c>
      <c r="BA42" s="97">
        <v>2.3039979203177312</v>
      </c>
      <c r="BB42" s="97">
        <v>32.976538103953523</v>
      </c>
      <c r="BC42" s="2">
        <v>-12.876616542472174</v>
      </c>
      <c r="BD42" s="62">
        <v>36</v>
      </c>
      <c r="BE42" s="97">
        <v>5.1970406084234071</v>
      </c>
      <c r="BF42" s="97">
        <v>99.540654451301705</v>
      </c>
      <c r="BG42" s="97">
        <v>149.17227651961906</v>
      </c>
      <c r="BH42" s="97">
        <v>7.7216549977357012</v>
      </c>
      <c r="BI42" s="97">
        <v>111.89864099760143</v>
      </c>
      <c r="BJ42" s="21">
        <v>33.578789184814241</v>
      </c>
      <c r="BK42" s="97">
        <v>151.94977476593436</v>
      </c>
      <c r="BL42" s="97">
        <v>99.540654451301705</v>
      </c>
      <c r="BM42" s="97">
        <v>12.798870248469385</v>
      </c>
      <c r="BN42" s="97">
        <v>7.7216549977357012</v>
      </c>
      <c r="BO42" s="97">
        <v>14.464968795935631</v>
      </c>
      <c r="BP42" s="97">
        <v>33.578789184814241</v>
      </c>
      <c r="BQ42" s="2">
        <v>-57.639134510266643</v>
      </c>
      <c r="BR42" s="97">
        <v>5.9617814069415598</v>
      </c>
      <c r="BS42" s="97">
        <v>100.0299050452949</v>
      </c>
      <c r="BT42" s="97">
        <v>149.10889486712782</v>
      </c>
      <c r="BU42" s="97">
        <v>0.4851984733347372</v>
      </c>
      <c r="BV42" s="97">
        <v>115.78189687043995</v>
      </c>
      <c r="BW42" s="21">
        <v>99.588915572466462</v>
      </c>
      <c r="BX42" s="97">
        <v>149.51389608223735</v>
      </c>
      <c r="BY42" s="97">
        <v>100.0299050452949</v>
      </c>
      <c r="BZ42" s="97">
        <v>12.106393410331039</v>
      </c>
      <c r="CA42" s="97">
        <v>0.4851984733347372</v>
      </c>
      <c r="CB42" s="97">
        <v>10.214925704657404</v>
      </c>
      <c r="CC42" s="97">
        <v>99.588915572466462</v>
      </c>
      <c r="CD42" s="2">
        <v>-72.972059965377738</v>
      </c>
    </row>
    <row r="43" spans="1:82" x14ac:dyDescent="0.25">
      <c r="A43" s="59">
        <v>37</v>
      </c>
      <c r="B43" s="46">
        <v>6.2791790376265535</v>
      </c>
      <c r="C43" s="97">
        <v>99.807957537920529</v>
      </c>
      <c r="D43" s="97">
        <v>146.6763765672919</v>
      </c>
      <c r="E43" s="97">
        <v>4.6230128810484983</v>
      </c>
      <c r="F43" s="97">
        <v>113.30209876306404</v>
      </c>
      <c r="G43" s="21">
        <v>33.823062847049783</v>
      </c>
      <c r="H43" s="97">
        <v>149.34536633242428</v>
      </c>
      <c r="I43" s="97">
        <v>99.807957537920529</v>
      </c>
      <c r="J43" s="97">
        <v>13.39560023141523</v>
      </c>
      <c r="K43" s="97">
        <v>4.6230128810484983</v>
      </c>
      <c r="L43" s="97">
        <v>15.140548324827193</v>
      </c>
      <c r="M43" s="97">
        <v>33.823062847049783</v>
      </c>
      <c r="N43" s="2">
        <v>-61.904469014334914</v>
      </c>
      <c r="O43" s="97">
        <v>5.4823072492252427</v>
      </c>
      <c r="P43" s="97">
        <v>8.6299887603567456</v>
      </c>
      <c r="Q43" s="97">
        <v>141.87731158534405</v>
      </c>
      <c r="R43" s="97">
        <v>6.3841192120588639</v>
      </c>
      <c r="S43" s="97">
        <v>113.43872423078612</v>
      </c>
      <c r="T43" s="21">
        <v>34.408333132156898</v>
      </c>
      <c r="U43" s="97">
        <v>150.65279955227979</v>
      </c>
      <c r="V43" s="97">
        <v>8.6299887603567456</v>
      </c>
      <c r="W43" s="97">
        <v>6.9301275731950689</v>
      </c>
      <c r="X43" s="97">
        <v>6.3841192120588639</v>
      </c>
      <c r="Y43" s="97">
        <v>13.625678025618683</v>
      </c>
      <c r="Z43" s="19">
        <v>34.408333132156898</v>
      </c>
      <c r="AA43" s="2">
        <v>-34.592452093665017</v>
      </c>
      <c r="AB43" s="62">
        <v>37</v>
      </c>
      <c r="AC43" s="46">
        <v>6.7650516297938008</v>
      </c>
      <c r="AD43" s="97">
        <v>99.492124996295573</v>
      </c>
      <c r="AE43" s="97">
        <v>146.35756660359991</v>
      </c>
      <c r="AF43" s="97">
        <v>4.915278161974852</v>
      </c>
      <c r="AG43" s="97">
        <v>114.25476954796936</v>
      </c>
      <c r="AH43" s="21">
        <v>33.51328297677172</v>
      </c>
      <c r="AI43" s="97">
        <v>150.01790162006665</v>
      </c>
      <c r="AJ43" s="97">
        <v>99.492124996295573</v>
      </c>
      <c r="AK43" s="97">
        <v>11.958233720014139</v>
      </c>
      <c r="AL43" s="19">
        <v>4.915278161974852</v>
      </c>
      <c r="AM43" s="97">
        <v>7.8519540686599889</v>
      </c>
      <c r="AN43" s="21">
        <v>33.51328297677172</v>
      </c>
      <c r="AO43" s="2">
        <v>-64.386230462527664</v>
      </c>
      <c r="AP43" s="66">
        <v>37</v>
      </c>
      <c r="AQ43" s="97">
        <v>6.2707200106869321</v>
      </c>
      <c r="AR43" s="97">
        <v>99.508767515882042</v>
      </c>
      <c r="AS43" s="97">
        <v>140.26700341552478</v>
      </c>
      <c r="AT43" s="97">
        <v>75.902070898017911</v>
      </c>
      <c r="AU43" s="97">
        <v>114.13714507674639</v>
      </c>
      <c r="AV43" s="21">
        <v>34.022284124157373</v>
      </c>
      <c r="AW43" s="97">
        <v>143.20476099985092</v>
      </c>
      <c r="AX43" s="97">
        <v>99.508767515882042</v>
      </c>
      <c r="AY43" s="97">
        <v>9.4813507019348613</v>
      </c>
      <c r="AZ43" s="97">
        <v>75.902070898017911</v>
      </c>
      <c r="BA43" s="97">
        <v>2.3982824850734827</v>
      </c>
      <c r="BB43" s="97">
        <v>34.022284124157373</v>
      </c>
      <c r="BC43" s="2">
        <v>-13.438445831391562</v>
      </c>
      <c r="BD43" s="62">
        <v>37</v>
      </c>
      <c r="BE43" s="97">
        <v>6.4403167433093245</v>
      </c>
      <c r="BF43" s="97">
        <v>99.707225456121805</v>
      </c>
      <c r="BG43" s="97">
        <v>148.65520781785887</v>
      </c>
      <c r="BH43" s="97">
        <v>6.3927500650823808</v>
      </c>
      <c r="BI43" s="97">
        <v>114.63589937842616</v>
      </c>
      <c r="BJ43" s="21">
        <v>34.706471645830788</v>
      </c>
      <c r="BK43" s="97">
        <v>152.30387357497074</v>
      </c>
      <c r="BL43" s="97">
        <v>99.707225456121805</v>
      </c>
      <c r="BM43" s="97">
        <v>13.400956482404984</v>
      </c>
      <c r="BN43" s="97">
        <v>6.3927500650823808</v>
      </c>
      <c r="BO43" s="97">
        <v>4.0946540065916839</v>
      </c>
      <c r="BP43" s="97">
        <v>34.706471645830788</v>
      </c>
      <c r="BQ43" s="2">
        <v>-63.759632666497879</v>
      </c>
      <c r="BR43" s="97">
        <v>6.5445791285082313</v>
      </c>
      <c r="BS43" s="97">
        <v>98.293986585554933</v>
      </c>
      <c r="BT43" s="97">
        <v>148.77233205685127</v>
      </c>
      <c r="BU43" s="97">
        <v>0.66762538317703879</v>
      </c>
      <c r="BV43" s="97">
        <v>113.62050032056214</v>
      </c>
      <c r="BW43" s="21">
        <v>99.590438584965653</v>
      </c>
      <c r="BX43" s="97">
        <v>146.41318255097806</v>
      </c>
      <c r="BY43" s="97">
        <v>98.293986585554933</v>
      </c>
      <c r="BZ43" s="97">
        <v>11.677744179008924</v>
      </c>
      <c r="CA43" s="97">
        <v>0.66762538317703879</v>
      </c>
      <c r="CB43" s="97">
        <v>12.634963103356288</v>
      </c>
      <c r="CC43" s="97">
        <v>99.590438584965653</v>
      </c>
      <c r="CD43" s="2">
        <v>-67.645963005074947</v>
      </c>
    </row>
    <row r="44" spans="1:82" x14ac:dyDescent="0.25">
      <c r="A44" s="59">
        <v>38</v>
      </c>
      <c r="B44" s="46">
        <v>5.480282514234438</v>
      </c>
      <c r="C44" s="97">
        <v>100.00508166103243</v>
      </c>
      <c r="D44" s="97">
        <v>149.80636501117164</v>
      </c>
      <c r="E44" s="97">
        <v>5.4745476432574165</v>
      </c>
      <c r="F44" s="97">
        <v>114.37189510211464</v>
      </c>
      <c r="G44" s="21">
        <v>34.339326699083166</v>
      </c>
      <c r="H44" s="97">
        <v>149.41806835609549</v>
      </c>
      <c r="I44" s="97">
        <v>100.00508166103243</v>
      </c>
      <c r="J44" s="97">
        <v>12.889907392602995</v>
      </c>
      <c r="K44" s="97">
        <v>5.4745476432574165</v>
      </c>
      <c r="L44" s="97">
        <v>5.9923626924885935</v>
      </c>
      <c r="M44" s="97">
        <v>34.339326699083166</v>
      </c>
      <c r="N44" s="2">
        <v>-65.904520130953799</v>
      </c>
      <c r="O44" s="97">
        <v>6.0545412932081435</v>
      </c>
      <c r="P44" s="97">
        <v>10.068518089284517</v>
      </c>
      <c r="Q44" s="97">
        <v>142.54105497526763</v>
      </c>
      <c r="R44" s="97">
        <v>5.3641520769188551</v>
      </c>
      <c r="S44" s="97">
        <v>109.83319865634098</v>
      </c>
      <c r="T44" s="21">
        <v>32.921582586488448</v>
      </c>
      <c r="U44" s="97">
        <v>149.58811277357134</v>
      </c>
      <c r="V44" s="97">
        <v>10.068518089284517</v>
      </c>
      <c r="W44" s="97">
        <v>13.275807817824473</v>
      </c>
      <c r="X44" s="97">
        <v>5.3641520769188551</v>
      </c>
      <c r="Y44" s="97">
        <v>9.612203810478972</v>
      </c>
      <c r="Z44" s="19">
        <v>32.921582586488448</v>
      </c>
      <c r="AA44" s="2">
        <v>-40.123552440835823</v>
      </c>
      <c r="AB44" s="62">
        <v>38</v>
      </c>
      <c r="AC44" s="46">
        <v>5.9268451983223001</v>
      </c>
      <c r="AD44" s="97">
        <v>98.419398052776359</v>
      </c>
      <c r="AE44" s="97">
        <v>149.12449052127454</v>
      </c>
      <c r="AF44" s="97">
        <v>5.3909566549439258</v>
      </c>
      <c r="AG44" s="97">
        <v>113.69610403500837</v>
      </c>
      <c r="AH44" s="21">
        <v>33.148155021203962</v>
      </c>
      <c r="AI44" s="97">
        <v>148.32521890362747</v>
      </c>
      <c r="AJ44" s="97">
        <v>98.419398052776359</v>
      </c>
      <c r="AK44" s="97">
        <v>12.323654436545707</v>
      </c>
      <c r="AL44" s="19">
        <v>5.3909566549439258</v>
      </c>
      <c r="AM44" s="97">
        <v>12.042395749882957</v>
      </c>
      <c r="AN44" s="21">
        <v>33.148155021203962</v>
      </c>
      <c r="AO44" s="2">
        <v>-61.830784937916704</v>
      </c>
      <c r="AP44" s="66">
        <v>38</v>
      </c>
      <c r="AQ44" s="97">
        <v>5.7128607723015312</v>
      </c>
      <c r="AR44" s="97">
        <v>100.19543113694738</v>
      </c>
      <c r="AS44" s="97">
        <v>143.54119042060381</v>
      </c>
      <c r="AT44" s="97">
        <v>77.017271199157051</v>
      </c>
      <c r="AU44" s="97">
        <v>110.93825713578023</v>
      </c>
      <c r="AV44" s="21">
        <v>35.441135366864174</v>
      </c>
      <c r="AW44" s="97">
        <v>145.78721837578013</v>
      </c>
      <c r="AX44" s="97">
        <v>100.19543113694738</v>
      </c>
      <c r="AY44" s="97">
        <v>14.948175757193718</v>
      </c>
      <c r="AZ44" s="97">
        <v>77.017271199157051</v>
      </c>
      <c r="BA44" s="97">
        <v>-4.2481840502315737E-2</v>
      </c>
      <c r="BB44" s="97">
        <v>35.441135366864174</v>
      </c>
      <c r="BC44" s="2">
        <v>-13.957978535903965</v>
      </c>
      <c r="BD44" s="62">
        <v>38</v>
      </c>
      <c r="BE44" s="97">
        <v>5.7759101794579228</v>
      </c>
      <c r="BF44" s="97">
        <v>98.450898070764936</v>
      </c>
      <c r="BG44" s="97">
        <v>146.8293268566083</v>
      </c>
      <c r="BH44" s="97">
        <v>4.5368124994479473</v>
      </c>
      <c r="BI44" s="97">
        <v>115.7534347937596</v>
      </c>
      <c r="BJ44" s="21">
        <v>33.697673108763105</v>
      </c>
      <c r="BK44" s="97">
        <v>149.06777946209408</v>
      </c>
      <c r="BL44" s="97">
        <v>98.450898070764936</v>
      </c>
      <c r="BM44" s="97">
        <v>13.529064458181409</v>
      </c>
      <c r="BN44" s="97">
        <v>4.5368124994479473</v>
      </c>
      <c r="BO44" s="97">
        <v>9.0255858725256033</v>
      </c>
      <c r="BP44" s="97">
        <v>33.697673108763105</v>
      </c>
      <c r="BQ44" s="2">
        <v>-66.073942897600261</v>
      </c>
      <c r="BR44" s="97">
        <v>6.3061503785736308</v>
      </c>
      <c r="BS44" s="97">
        <v>99.628296798455807</v>
      </c>
      <c r="BT44" s="97">
        <v>149.72786614696685</v>
      </c>
      <c r="BU44" s="97">
        <v>1.4101790626976833</v>
      </c>
      <c r="BV44" s="97">
        <v>112.23941977468661</v>
      </c>
      <c r="BW44" s="21">
        <v>99.31706460476596</v>
      </c>
      <c r="BX44" s="97">
        <v>151.46298053507311</v>
      </c>
      <c r="BY44" s="97">
        <v>99.628296798455807</v>
      </c>
      <c r="BZ44" s="97">
        <v>10.809175695953556</v>
      </c>
      <c r="CA44" s="97">
        <v>1.4101790626976833</v>
      </c>
      <c r="CB44" s="97">
        <v>11.84139911681601</v>
      </c>
      <c r="CC44" s="97">
        <v>99.31706460476596</v>
      </c>
      <c r="CD44" s="2">
        <v>-68.002523508785586</v>
      </c>
    </row>
    <row r="45" spans="1:82" x14ac:dyDescent="0.25">
      <c r="A45" s="59">
        <v>39</v>
      </c>
      <c r="B45" s="46">
        <v>5.8822054258906649</v>
      </c>
      <c r="C45" s="97">
        <v>99.752127613638791</v>
      </c>
      <c r="D45" s="97">
        <v>150.29314980623676</v>
      </c>
      <c r="E45" s="97">
        <v>6.0104291710110038</v>
      </c>
      <c r="F45" s="97">
        <v>114.18330151485007</v>
      </c>
      <c r="G45" s="21">
        <v>34.944198081223476</v>
      </c>
      <c r="H45" s="97">
        <v>150.16459630070759</v>
      </c>
      <c r="I45" s="97">
        <v>99.752127613638791</v>
      </c>
      <c r="J45" s="97">
        <v>12.777064928068402</v>
      </c>
      <c r="K45" s="97">
        <v>6.0104291710110038</v>
      </c>
      <c r="L45" s="97">
        <v>11.711968945364807</v>
      </c>
      <c r="M45" s="97">
        <v>34.944198081223476</v>
      </c>
      <c r="N45" s="2">
        <v>-61.07317474906997</v>
      </c>
      <c r="O45" s="97">
        <v>5.5218731690887894</v>
      </c>
      <c r="P45" s="97">
        <v>11.038546473510655</v>
      </c>
      <c r="Q45" s="97">
        <v>145.65418839160273</v>
      </c>
      <c r="R45" s="97">
        <v>5.8196915051642311</v>
      </c>
      <c r="S45" s="97">
        <v>111.16497915511562</v>
      </c>
      <c r="T45" s="21">
        <v>35.893230861472532</v>
      </c>
      <c r="U45" s="97">
        <v>147.84012143547665</v>
      </c>
      <c r="V45" s="97">
        <v>11.038546473510655</v>
      </c>
      <c r="W45" s="97">
        <v>8.4174630602875666</v>
      </c>
      <c r="X45" s="97">
        <v>5.8196915051642311</v>
      </c>
      <c r="Y45" s="97">
        <v>12.828318991886695</v>
      </c>
      <c r="Z45" s="19">
        <v>35.893230861472532</v>
      </c>
      <c r="AA45" s="2">
        <v>-37.651344192189022</v>
      </c>
      <c r="AB45" s="62">
        <v>39</v>
      </c>
      <c r="AC45" s="46">
        <v>5.9534188699016504</v>
      </c>
      <c r="AD45" s="97">
        <v>99.165437392800996</v>
      </c>
      <c r="AE45" s="97">
        <v>147.6148190272821</v>
      </c>
      <c r="AF45" s="97">
        <v>6.2902394461550646</v>
      </c>
      <c r="AG45" s="97">
        <v>115.79383959956876</v>
      </c>
      <c r="AH45" s="21">
        <v>33.795853822331551</v>
      </c>
      <c r="AI45" s="97">
        <v>149.24758054931692</v>
      </c>
      <c r="AJ45" s="97">
        <v>99.165437392800996</v>
      </c>
      <c r="AK45" s="97">
        <v>12.149875271473197</v>
      </c>
      <c r="AL45" s="19">
        <v>6.2902394461550646</v>
      </c>
      <c r="AM45" s="97">
        <v>8.2714843420276765</v>
      </c>
      <c r="AN45" s="21">
        <v>33.795853822331551</v>
      </c>
      <c r="AO45" s="2">
        <v>-62.160735507629319</v>
      </c>
      <c r="AP45" s="66">
        <v>39</v>
      </c>
      <c r="AQ45" s="97">
        <v>6.2389937222189218</v>
      </c>
      <c r="AR45" s="97">
        <v>99.415332204317849</v>
      </c>
      <c r="AS45" s="97">
        <v>144.69022367346037</v>
      </c>
      <c r="AT45" s="97">
        <v>76.388874223527338</v>
      </c>
      <c r="AU45" s="97">
        <v>112.06532486617127</v>
      </c>
      <c r="AV45" s="21">
        <v>35.950297573621626</v>
      </c>
      <c r="AW45" s="97">
        <v>143.60419589991673</v>
      </c>
      <c r="AX45" s="97">
        <v>99.415332204317849</v>
      </c>
      <c r="AY45" s="97">
        <v>10.441503295457069</v>
      </c>
      <c r="AZ45" s="97">
        <v>76.388874223527338</v>
      </c>
      <c r="BA45" s="97">
        <v>0.55545204268383941</v>
      </c>
      <c r="BB45" s="97">
        <v>35.950297573621626</v>
      </c>
      <c r="BC45" s="2">
        <v>-13.003640303586817</v>
      </c>
      <c r="BD45" s="62">
        <v>39</v>
      </c>
      <c r="BE45" s="97">
        <v>6.451791855283223</v>
      </c>
      <c r="BF45" s="97">
        <v>98.937617103471027</v>
      </c>
      <c r="BG45" s="97">
        <v>148.57677060574778</v>
      </c>
      <c r="BH45" s="97">
        <v>6.3074300398558369</v>
      </c>
      <c r="BI45" s="97">
        <v>113.69732283422574</v>
      </c>
      <c r="BJ45" s="21">
        <v>32.60279807535386</v>
      </c>
      <c r="BK45" s="97">
        <v>150.31427778236787</v>
      </c>
      <c r="BL45" s="97">
        <v>98.937617103471027</v>
      </c>
      <c r="BM45" s="97">
        <v>10.698049309659099</v>
      </c>
      <c r="BN45" s="97">
        <v>6.3074300398558369</v>
      </c>
      <c r="BO45" s="97">
        <v>13.032136819520817</v>
      </c>
      <c r="BP45" s="97">
        <v>32.60279807535386</v>
      </c>
      <c r="BQ45" s="2">
        <v>-59.138397429162289</v>
      </c>
      <c r="BR45" s="97">
        <v>5.8967371959407648</v>
      </c>
      <c r="BS45" s="97">
        <v>100.11598906773662</v>
      </c>
      <c r="BT45" s="97">
        <v>148.03132053411966</v>
      </c>
      <c r="BU45" s="97">
        <v>1.6202069230226015</v>
      </c>
      <c r="BV45" s="97">
        <v>111.95498300010678</v>
      </c>
      <c r="BW45" s="21">
        <v>99.273271982701374</v>
      </c>
      <c r="BX45" s="97">
        <v>148.45452355667675</v>
      </c>
      <c r="BY45" s="97">
        <v>100.11598906773662</v>
      </c>
      <c r="BZ45" s="97">
        <v>12.340555536513472</v>
      </c>
      <c r="CA45" s="97">
        <v>1.6202069230226015</v>
      </c>
      <c r="CB45" s="97">
        <v>3.7456664686122458</v>
      </c>
      <c r="CC45" s="97">
        <v>99.273271982701374</v>
      </c>
      <c r="CD45" s="2">
        <v>-81.434982986532603</v>
      </c>
    </row>
    <row r="46" spans="1:82" x14ac:dyDescent="0.25">
      <c r="A46" s="59">
        <v>40</v>
      </c>
      <c r="B46" s="46">
        <v>6.2306275491697072</v>
      </c>
      <c r="C46" s="97">
        <v>98.619456645580428</v>
      </c>
      <c r="D46" s="97">
        <v>145.68677632757553</v>
      </c>
      <c r="E46" s="97">
        <v>6.5052734099876783</v>
      </c>
      <c r="F46" s="97">
        <v>114.37091219766785</v>
      </c>
      <c r="G46" s="21">
        <v>33.574707887494739</v>
      </c>
      <c r="H46" s="97">
        <v>149.25210031691927</v>
      </c>
      <c r="I46" s="97">
        <v>98.619456645580428</v>
      </c>
      <c r="J46" s="97">
        <v>12.961436982357547</v>
      </c>
      <c r="K46" s="97">
        <v>6.5052734099876783</v>
      </c>
      <c r="L46" s="97">
        <v>9.3280354593026757</v>
      </c>
      <c r="M46" s="97">
        <v>33.574707887494739</v>
      </c>
      <c r="N46" s="2">
        <v>-60.84366260521211</v>
      </c>
      <c r="O46" s="97">
        <v>5.0910334600126355</v>
      </c>
      <c r="P46" s="97">
        <v>12.085125965209896</v>
      </c>
      <c r="Q46" s="97">
        <v>144.31827143910525</v>
      </c>
      <c r="R46" s="97">
        <v>6.4423110458894337</v>
      </c>
      <c r="S46" s="97">
        <v>112.67556715448895</v>
      </c>
      <c r="T46" s="21">
        <v>35.249651941349782</v>
      </c>
      <c r="U46" s="97">
        <v>146.9221038679039</v>
      </c>
      <c r="V46" s="97">
        <v>12.085125965209896</v>
      </c>
      <c r="W46" s="97">
        <v>11.143357714993462</v>
      </c>
      <c r="X46" s="97">
        <v>6.4423110458894337</v>
      </c>
      <c r="Y46" s="97">
        <v>8.8533177385934732</v>
      </c>
      <c r="Z46" s="19">
        <v>35.249651941349782</v>
      </c>
      <c r="AA46" s="2">
        <v>-39.637737486420768</v>
      </c>
      <c r="AB46" s="62">
        <v>40</v>
      </c>
      <c r="AC46" s="46">
        <v>5.9966498573932272</v>
      </c>
      <c r="AD46" s="97">
        <v>98.881570824495427</v>
      </c>
      <c r="AE46" s="97">
        <v>150.02679630586189</v>
      </c>
      <c r="AF46" s="97">
        <v>4.9158287581426245</v>
      </c>
      <c r="AG46" s="97">
        <v>113.78350980438296</v>
      </c>
      <c r="AH46" s="21">
        <v>33.084510203900834</v>
      </c>
      <c r="AI46" s="97">
        <v>145.68790412928328</v>
      </c>
      <c r="AJ46" s="97">
        <v>98.881570824495427</v>
      </c>
      <c r="AK46" s="97">
        <v>12.925557497406952</v>
      </c>
      <c r="AL46" s="19">
        <v>4.9158287581426245</v>
      </c>
      <c r="AM46" s="97">
        <v>4.4545496990604061</v>
      </c>
      <c r="AN46" s="21">
        <v>33.084510203900834</v>
      </c>
      <c r="AO46" s="2">
        <v>-66.566309396755884</v>
      </c>
      <c r="AP46" s="66">
        <v>40</v>
      </c>
      <c r="AQ46" s="97">
        <v>6.3584927918722514</v>
      </c>
      <c r="AR46" s="97">
        <v>99.134334818481221</v>
      </c>
      <c r="AS46" s="97">
        <v>141.21184534436588</v>
      </c>
      <c r="AT46" s="97">
        <v>76.933624810885888</v>
      </c>
      <c r="AU46" s="97">
        <v>113.60370799468036</v>
      </c>
      <c r="AV46" s="21">
        <v>35.651169621269254</v>
      </c>
      <c r="AW46" s="97">
        <v>148.8124077446858</v>
      </c>
      <c r="AX46" s="97">
        <v>99.134334818481221</v>
      </c>
      <c r="AY46" s="97">
        <v>15.044168671780135</v>
      </c>
      <c r="AZ46" s="97">
        <v>76.933624810885888</v>
      </c>
      <c r="BA46" s="97">
        <v>5.1898235547897666</v>
      </c>
      <c r="BB46" s="97">
        <v>35.651169621269254</v>
      </c>
      <c r="BC46" s="2">
        <v>-14.197252904710608</v>
      </c>
      <c r="BD46" s="62">
        <v>40</v>
      </c>
      <c r="BE46" s="97">
        <v>6.7081935430607658</v>
      </c>
      <c r="BF46" s="97">
        <v>99.400084435496879</v>
      </c>
      <c r="BG46" s="97">
        <v>148.20259977214445</v>
      </c>
      <c r="BH46" s="97">
        <v>7.0475906788176879</v>
      </c>
      <c r="BI46" s="97">
        <v>114.15408151821174</v>
      </c>
      <c r="BJ46" s="21">
        <v>33.328269425012707</v>
      </c>
      <c r="BK46" s="97">
        <v>148.3063517167883</v>
      </c>
      <c r="BL46" s="97">
        <v>99.400084435496879</v>
      </c>
      <c r="BM46" s="97">
        <v>12.470198893245701</v>
      </c>
      <c r="BN46" s="97">
        <v>7.0475906788176879</v>
      </c>
      <c r="BO46" s="97">
        <v>9.4798457963571767</v>
      </c>
      <c r="BP46" s="97">
        <v>33.328269425012707</v>
      </c>
      <c r="BQ46" s="2">
        <v>-58.767959384701996</v>
      </c>
      <c r="BR46" s="97">
        <v>5.9893359438461875</v>
      </c>
      <c r="BS46" s="97">
        <v>98.977798284341361</v>
      </c>
      <c r="BT46" s="97">
        <v>147.94455180440178</v>
      </c>
      <c r="BU46" s="97">
        <v>1.3368984483108808</v>
      </c>
      <c r="BV46" s="97">
        <v>115.21335256200091</v>
      </c>
      <c r="BW46" s="21">
        <v>99.500095603999952</v>
      </c>
      <c r="BX46" s="97">
        <v>149.33017638826414</v>
      </c>
      <c r="BY46" s="97">
        <v>98.977798284341361</v>
      </c>
      <c r="BZ46" s="97">
        <v>13.706740640466421</v>
      </c>
      <c r="CA46" s="97">
        <v>1.3368984483108808</v>
      </c>
      <c r="CB46" s="97">
        <v>7.5567751351249246</v>
      </c>
      <c r="CC46" s="97">
        <v>99.500095603999952</v>
      </c>
      <c r="CD46" s="2">
        <v>-75.097734866890747</v>
      </c>
    </row>
    <row r="47" spans="1:82" x14ac:dyDescent="0.25">
      <c r="A47" s="59">
        <v>41</v>
      </c>
      <c r="B47" s="46">
        <v>7.2002535538657675</v>
      </c>
      <c r="C47" s="97">
        <v>99.726361927679051</v>
      </c>
      <c r="D47" s="97">
        <v>148.87117579308466</v>
      </c>
      <c r="E47" s="97">
        <v>4.3393499212398616</v>
      </c>
      <c r="F47" s="97">
        <v>113.66214266442275</v>
      </c>
      <c r="G47" s="21">
        <v>34.220226840456604</v>
      </c>
      <c r="H47" s="97">
        <v>149.62051573929051</v>
      </c>
      <c r="I47" s="97">
        <v>99.726361927679051</v>
      </c>
      <c r="J47" s="97">
        <v>14.503261619334323</v>
      </c>
      <c r="K47" s="97">
        <v>4.3393499212398616</v>
      </c>
      <c r="L47" s="97">
        <v>13.436713777792377</v>
      </c>
      <c r="M47" s="97">
        <v>34.220226840456604</v>
      </c>
      <c r="N47" s="2">
        <v>-61.906546291945538</v>
      </c>
      <c r="O47" s="97">
        <v>5.6651902301158295</v>
      </c>
      <c r="P47" s="97">
        <v>11.714920521105199</v>
      </c>
      <c r="Q47" s="97">
        <v>141.93898806036981</v>
      </c>
      <c r="R47" s="97">
        <v>5.3339647467571369</v>
      </c>
      <c r="S47" s="97">
        <v>111.91419406773618</v>
      </c>
      <c r="T47" s="21">
        <v>34.350995832747167</v>
      </c>
      <c r="U47" s="97">
        <v>146.07997021281008</v>
      </c>
      <c r="V47" s="97">
        <v>11.714920521105199</v>
      </c>
      <c r="W47" s="97">
        <v>13.441819119840593</v>
      </c>
      <c r="X47" s="97">
        <v>5.3339647467571369</v>
      </c>
      <c r="Y47" s="97">
        <v>13.15273788755281</v>
      </c>
      <c r="Z47" s="19">
        <v>34.350995832747167</v>
      </c>
      <c r="AA47" s="2">
        <v>-39.32684546486653</v>
      </c>
      <c r="AB47" s="62">
        <v>41</v>
      </c>
      <c r="AC47" s="46">
        <v>5.613726260211191</v>
      </c>
      <c r="AD47" s="97">
        <v>99.677944862875648</v>
      </c>
      <c r="AE47" s="97">
        <v>150.05794912070996</v>
      </c>
      <c r="AF47" s="97">
        <v>4.8217669084177102</v>
      </c>
      <c r="AG47" s="97">
        <v>113.84867391275363</v>
      </c>
      <c r="AH47" s="21">
        <v>33.471303524966302</v>
      </c>
      <c r="AI47" s="97">
        <v>148.34929724447701</v>
      </c>
      <c r="AJ47" s="97">
        <v>99.677944862875648</v>
      </c>
      <c r="AK47" s="97">
        <v>11.83296171153016</v>
      </c>
      <c r="AL47" s="19">
        <v>4.8217669084177102</v>
      </c>
      <c r="AM47" s="97">
        <v>7.3556237595554723</v>
      </c>
      <c r="AN47" s="21">
        <v>33.471303524966302</v>
      </c>
      <c r="AO47" s="2">
        <v>-66.264076598824246</v>
      </c>
      <c r="AP47" s="66">
        <v>41</v>
      </c>
      <c r="AQ47" s="97">
        <v>5.6178702750199001</v>
      </c>
      <c r="AR47" s="97">
        <v>99.350531963659321</v>
      </c>
      <c r="AS47" s="97">
        <v>142.1982930017501</v>
      </c>
      <c r="AT47" s="97">
        <v>75.484316871782497</v>
      </c>
      <c r="AU47" s="97">
        <v>113.08775724959418</v>
      </c>
      <c r="AV47" s="21">
        <v>32.654930699717241</v>
      </c>
      <c r="AW47" s="97">
        <v>147.65518937043356</v>
      </c>
      <c r="AX47" s="97">
        <v>99.350531963659321</v>
      </c>
      <c r="AY47" s="97">
        <v>14.262232141543308</v>
      </c>
      <c r="AZ47" s="97">
        <v>75.484316871782497</v>
      </c>
      <c r="BA47" s="97">
        <v>0.31554622759699402</v>
      </c>
      <c r="BB47" s="97">
        <v>32.654930699717241</v>
      </c>
      <c r="BC47" s="2">
        <v>-14.366299885093506</v>
      </c>
      <c r="BD47" s="62">
        <v>41</v>
      </c>
      <c r="BE47" s="97">
        <v>5.274338077083522</v>
      </c>
      <c r="BF47" s="97">
        <v>99.558168641529335</v>
      </c>
      <c r="BG47" s="97">
        <v>149.9762017640459</v>
      </c>
      <c r="BH47" s="97">
        <v>5.010398633628026</v>
      </c>
      <c r="BI47" s="97">
        <v>113.89409534517412</v>
      </c>
      <c r="BJ47" s="21">
        <v>34.177952955715327</v>
      </c>
      <c r="BK47" s="97">
        <v>150.98411263444359</v>
      </c>
      <c r="BL47" s="97">
        <v>99.558168641529335</v>
      </c>
      <c r="BM47" s="97">
        <v>11.724162059201575</v>
      </c>
      <c r="BN47" s="97">
        <v>5.010398633628026</v>
      </c>
      <c r="BO47" s="97">
        <v>7.5659819400530122</v>
      </c>
      <c r="BP47" s="97">
        <v>34.177952955715327</v>
      </c>
      <c r="BQ47" s="2">
        <v>-66.625491556682221</v>
      </c>
      <c r="BR47" s="97">
        <v>5.7116644025998919</v>
      </c>
      <c r="BS47" s="97">
        <v>99.916289449165205</v>
      </c>
      <c r="BT47" s="97">
        <v>148.38227069179828</v>
      </c>
      <c r="BU47" s="97">
        <v>1.2368019071687928</v>
      </c>
      <c r="BV47" s="97">
        <v>114.24135954078328</v>
      </c>
      <c r="BW47" s="21">
        <v>99.639505180336414</v>
      </c>
      <c r="BX47" s="97">
        <v>154.72824258463606</v>
      </c>
      <c r="BY47" s="97">
        <v>99.916289449165205</v>
      </c>
      <c r="BZ47" s="97">
        <v>10.20090940500409</v>
      </c>
      <c r="CA47" s="97">
        <v>1.2368019071687928</v>
      </c>
      <c r="CB47" s="97">
        <v>9.0784855994307563</v>
      </c>
      <c r="CC47" s="97">
        <v>99.639505180336414</v>
      </c>
      <c r="CD47" s="2">
        <v>-73.763795766026433</v>
      </c>
    </row>
    <row r="48" spans="1:82" x14ac:dyDescent="0.25">
      <c r="A48" s="59">
        <v>42</v>
      </c>
      <c r="B48" s="46">
        <v>5.0144952936561431</v>
      </c>
      <c r="C48" s="97">
        <v>99.410090531589177</v>
      </c>
      <c r="D48" s="97">
        <v>146.9279322984456</v>
      </c>
      <c r="E48" s="97">
        <v>5.8163444651999257</v>
      </c>
      <c r="F48" s="97">
        <v>113.90049807184828</v>
      </c>
      <c r="G48" s="21">
        <v>32.728196118206661</v>
      </c>
      <c r="H48" s="97">
        <v>149.3793814825755</v>
      </c>
      <c r="I48" s="97">
        <v>99.410090531589177</v>
      </c>
      <c r="J48" s="97">
        <v>12.721536794333215</v>
      </c>
      <c r="K48" s="97">
        <v>5.8163444651999257</v>
      </c>
      <c r="L48" s="97">
        <v>10.071931509054224</v>
      </c>
      <c r="M48" s="97">
        <v>32.728196118206661</v>
      </c>
      <c r="N48" s="2">
        <v>-63.727054664188493</v>
      </c>
      <c r="O48" s="97">
        <v>6.0058052908794535</v>
      </c>
      <c r="P48" s="97">
        <v>10.704393393823187</v>
      </c>
      <c r="Q48" s="97">
        <v>142.07984664212682</v>
      </c>
      <c r="R48" s="97">
        <v>5.6493017746921765</v>
      </c>
      <c r="S48" s="97">
        <v>112.97109245950966</v>
      </c>
      <c r="T48" s="21">
        <v>34.240873681428404</v>
      </c>
      <c r="U48" s="97">
        <v>147.599242959598</v>
      </c>
      <c r="V48" s="97">
        <v>10.704393393823187</v>
      </c>
      <c r="W48" s="97">
        <v>10.514306366060042</v>
      </c>
      <c r="X48" s="97">
        <v>5.6493017746921765</v>
      </c>
      <c r="Y48" s="97">
        <v>13.324550518159226</v>
      </c>
      <c r="Z48" s="19">
        <v>34.240873681428404</v>
      </c>
      <c r="AA48" s="2">
        <v>-37.779798611673407</v>
      </c>
      <c r="AB48" s="62">
        <v>42</v>
      </c>
      <c r="AC48" s="46">
        <v>5.941798978676669</v>
      </c>
      <c r="AD48" s="97">
        <v>99.523721679988839</v>
      </c>
      <c r="AE48" s="97">
        <v>146.31739659286282</v>
      </c>
      <c r="AF48" s="97">
        <v>5.2698695550023187</v>
      </c>
      <c r="AG48" s="97">
        <v>112.70475913269934</v>
      </c>
      <c r="AH48" s="21">
        <v>33.135645323117238</v>
      </c>
      <c r="AI48" s="97">
        <v>147.80642417487508</v>
      </c>
      <c r="AJ48" s="97">
        <v>99.523721679988839</v>
      </c>
      <c r="AK48" s="97">
        <v>14.950940419351506</v>
      </c>
      <c r="AL48" s="19">
        <v>5.2698695550023187</v>
      </c>
      <c r="AM48" s="97">
        <v>15.140965277226567</v>
      </c>
      <c r="AN48" s="21">
        <v>33.135645323117238</v>
      </c>
      <c r="AO48" s="2">
        <v>-60.83218370896126</v>
      </c>
      <c r="AP48" s="66">
        <v>42</v>
      </c>
      <c r="AQ48" s="97">
        <v>6.2613098902326749</v>
      </c>
      <c r="AR48" s="97">
        <v>99.367154848924585</v>
      </c>
      <c r="AS48" s="97">
        <v>141.26214591619043</v>
      </c>
      <c r="AT48" s="97">
        <v>76.06281428394648</v>
      </c>
      <c r="AU48" s="97">
        <v>114.60290259371529</v>
      </c>
      <c r="AV48" s="21">
        <v>33.132945219234884</v>
      </c>
      <c r="AW48" s="97">
        <v>140.52940589785524</v>
      </c>
      <c r="AX48" s="97">
        <v>99.367154848924585</v>
      </c>
      <c r="AY48" s="97">
        <v>12.136170007290948</v>
      </c>
      <c r="AZ48" s="97">
        <v>76.06281428394648</v>
      </c>
      <c r="BA48" s="97">
        <v>2.7138274824965474</v>
      </c>
      <c r="BB48" s="97">
        <v>33.132945219234884</v>
      </c>
      <c r="BC48" s="2">
        <v>-12.956963210632768</v>
      </c>
      <c r="BD48" s="62">
        <v>42</v>
      </c>
      <c r="BE48" s="97">
        <v>5.5898594520601641</v>
      </c>
      <c r="BF48" s="97">
        <v>99.904114337848057</v>
      </c>
      <c r="BG48" s="97">
        <v>149.84095300280214</v>
      </c>
      <c r="BH48" s="97">
        <v>5.2063890145777618</v>
      </c>
      <c r="BI48" s="97">
        <v>113.96211476226232</v>
      </c>
      <c r="BJ48" s="21">
        <v>34.309068586887392</v>
      </c>
      <c r="BK48" s="97">
        <v>151.65222792077739</v>
      </c>
      <c r="BL48" s="97">
        <v>99.904114337848057</v>
      </c>
      <c r="BM48" s="97">
        <v>11.521654722457173</v>
      </c>
      <c r="BN48" s="97">
        <v>5.2063890145777618</v>
      </c>
      <c r="BO48" s="97">
        <v>11.77819521121611</v>
      </c>
      <c r="BP48" s="97">
        <v>34.309068586887392</v>
      </c>
      <c r="BQ48" s="2">
        <v>-63.457331258645134</v>
      </c>
      <c r="BR48" s="97">
        <v>6.0475673923168332</v>
      </c>
      <c r="BS48" s="97">
        <v>99.049724860418465</v>
      </c>
      <c r="BT48" s="97">
        <v>145.90569931985596</v>
      </c>
      <c r="BU48" s="97">
        <v>0.90893903291064126</v>
      </c>
      <c r="BV48" s="97">
        <v>115.52451342030166</v>
      </c>
      <c r="BW48" s="21">
        <v>99.470916218892256</v>
      </c>
      <c r="BX48" s="97">
        <v>148.06874703272291</v>
      </c>
      <c r="BY48" s="97">
        <v>99.049724860418465</v>
      </c>
      <c r="BZ48" s="97">
        <v>11.830364846526223</v>
      </c>
      <c r="CA48" s="97">
        <v>0.90893903291064126</v>
      </c>
      <c r="CB48" s="97">
        <v>3.258151968572423</v>
      </c>
      <c r="CC48" s="97">
        <v>99.470916218892256</v>
      </c>
      <c r="CD48" s="2">
        <v>-85.047766854433334</v>
      </c>
    </row>
    <row r="49" spans="1:82" x14ac:dyDescent="0.25">
      <c r="A49" s="59">
        <v>43</v>
      </c>
      <c r="B49" s="46">
        <v>5.7906834321326848</v>
      </c>
      <c r="C49" s="97">
        <v>98.980439400525995</v>
      </c>
      <c r="D49" s="97">
        <v>148.73220898803376</v>
      </c>
      <c r="E49" s="97">
        <v>5.6409121422109152</v>
      </c>
      <c r="F49" s="97">
        <v>114.77242623938359</v>
      </c>
      <c r="G49" s="21">
        <v>34.684451755031525</v>
      </c>
      <c r="H49" s="97">
        <v>147.90564814341974</v>
      </c>
      <c r="I49" s="97">
        <v>98.980439400525995</v>
      </c>
      <c r="J49" s="97">
        <v>12.382746714894191</v>
      </c>
      <c r="K49" s="97">
        <v>5.6409121422109152</v>
      </c>
      <c r="L49" s="97">
        <v>10.118183365930802</v>
      </c>
      <c r="M49" s="97">
        <v>34.684451755031525</v>
      </c>
      <c r="N49" s="2">
        <v>-62.545989698140666</v>
      </c>
      <c r="O49" s="97">
        <v>5.1083907988440895</v>
      </c>
      <c r="P49" s="97">
        <v>9.9961366552452624</v>
      </c>
      <c r="Q49" s="97">
        <v>142.76032308761225</v>
      </c>
      <c r="R49" s="97">
        <v>6.6124058017708824</v>
      </c>
      <c r="S49" s="97">
        <v>112.47432980453709</v>
      </c>
      <c r="T49" s="21">
        <v>33.905555913792433</v>
      </c>
      <c r="U49" s="97">
        <v>142.96844565938997</v>
      </c>
      <c r="V49" s="97">
        <v>9.9961366552452624</v>
      </c>
      <c r="W49" s="97">
        <v>11.320778693963272</v>
      </c>
      <c r="X49" s="97">
        <v>6.6124058017708824</v>
      </c>
      <c r="Y49" s="97">
        <v>13.572394158048025</v>
      </c>
      <c r="Z49" s="19">
        <v>33.905555913792433</v>
      </c>
      <c r="AA49" s="2">
        <v>-34.329246081423207</v>
      </c>
      <c r="AB49" s="62">
        <v>43</v>
      </c>
      <c r="AC49" s="46">
        <v>5.0069992476814509</v>
      </c>
      <c r="AD49" s="97">
        <v>99.550085964644595</v>
      </c>
      <c r="AE49" s="97">
        <v>147.91620747945919</v>
      </c>
      <c r="AF49" s="97">
        <v>4.4554848311594801</v>
      </c>
      <c r="AG49" s="97">
        <v>115.19279018983687</v>
      </c>
      <c r="AH49" s="21">
        <v>33.795922750692135</v>
      </c>
      <c r="AI49" s="97">
        <v>148.01140117788398</v>
      </c>
      <c r="AJ49" s="97">
        <v>99.550085964644595</v>
      </c>
      <c r="AK49" s="97">
        <v>13.057922618196873</v>
      </c>
      <c r="AL49" s="19">
        <v>4.4554848311594801</v>
      </c>
      <c r="AM49" s="97">
        <v>5.6211092503439053</v>
      </c>
      <c r="AN49" s="21">
        <v>33.795922750692135</v>
      </c>
      <c r="AO49" s="2">
        <v>-69.661782169422622</v>
      </c>
      <c r="AP49" s="66">
        <v>43</v>
      </c>
      <c r="AQ49" s="97">
        <v>6.4976078617496382</v>
      </c>
      <c r="AR49" s="97">
        <v>99.666247391492035</v>
      </c>
      <c r="AS49" s="97">
        <v>138.96978590755845</v>
      </c>
      <c r="AT49" s="97">
        <v>76.704808795392125</v>
      </c>
      <c r="AU49" s="97">
        <v>113.19701592889723</v>
      </c>
      <c r="AV49" s="21">
        <v>33.300520920773515</v>
      </c>
      <c r="AW49" s="97">
        <v>145.21165072461093</v>
      </c>
      <c r="AX49" s="97">
        <v>99.666247391492035</v>
      </c>
      <c r="AY49" s="97">
        <v>9.9487640795539942</v>
      </c>
      <c r="AZ49" s="97">
        <v>76.704808795392125</v>
      </c>
      <c r="BA49" s="97">
        <v>4.0099830750050218</v>
      </c>
      <c r="BB49" s="97">
        <v>33.300520920773515</v>
      </c>
      <c r="BC49" s="2">
        <v>-13.445623305311877</v>
      </c>
      <c r="BD49" s="62">
        <v>43</v>
      </c>
      <c r="BE49" s="97">
        <v>7.0847377586983464</v>
      </c>
      <c r="BF49" s="97">
        <v>100.31257444712493</v>
      </c>
      <c r="BG49" s="97">
        <v>150.02227368685644</v>
      </c>
      <c r="BH49" s="97">
        <v>5.7354537153975276</v>
      </c>
      <c r="BI49" s="97">
        <v>114.44935656022828</v>
      </c>
      <c r="BJ49" s="21">
        <v>35.048895288647834</v>
      </c>
      <c r="BK49" s="97">
        <v>148.87482446084661</v>
      </c>
      <c r="BL49" s="97">
        <v>100.31257444712493</v>
      </c>
      <c r="BM49" s="97">
        <v>12.955850048525202</v>
      </c>
      <c r="BN49" s="97">
        <v>5.7354537153975276</v>
      </c>
      <c r="BO49" s="97">
        <v>12.493649768971105</v>
      </c>
      <c r="BP49" s="97">
        <v>35.048895288647834</v>
      </c>
      <c r="BQ49" s="2">
        <v>-59.549275473647441</v>
      </c>
      <c r="BR49" s="97">
        <v>5.6295822845247923</v>
      </c>
      <c r="BS49" s="97">
        <v>100.11986171078395</v>
      </c>
      <c r="BT49" s="97">
        <v>149.31839529127606</v>
      </c>
      <c r="BU49" s="97">
        <v>1.5993030467799771</v>
      </c>
      <c r="BV49" s="97">
        <v>115.03809196206824</v>
      </c>
      <c r="BW49" s="21">
        <v>99.575072643510893</v>
      </c>
      <c r="BX49" s="97">
        <v>151.38978700727822</v>
      </c>
      <c r="BY49" s="97">
        <v>100.11986171078395</v>
      </c>
      <c r="BZ49" s="97">
        <v>13.546035472270908</v>
      </c>
      <c r="CA49" s="97">
        <v>1.5993030467799771</v>
      </c>
      <c r="CB49" s="97">
        <v>1.3685348691508459</v>
      </c>
      <c r="CC49" s="97">
        <v>99.575072643510893</v>
      </c>
      <c r="CD49" s="2">
        <v>-88.626909523288802</v>
      </c>
    </row>
    <row r="50" spans="1:82" x14ac:dyDescent="0.25">
      <c r="A50" s="59">
        <v>44</v>
      </c>
      <c r="B50" s="46">
        <v>6.2933191903344703</v>
      </c>
      <c r="C50" s="97">
        <v>99.306920370010431</v>
      </c>
      <c r="D50" s="97">
        <v>149.02093338297908</v>
      </c>
      <c r="E50" s="97">
        <v>6.1135841073812118</v>
      </c>
      <c r="F50" s="97">
        <v>113.85332812361266</v>
      </c>
      <c r="G50" s="21">
        <v>33.747474413880063</v>
      </c>
      <c r="H50" s="97">
        <v>151.30772963066099</v>
      </c>
      <c r="I50" s="97">
        <v>99.306920370010431</v>
      </c>
      <c r="J50" s="97">
        <v>10.75081960979437</v>
      </c>
      <c r="K50" s="97">
        <v>6.1135841073812118</v>
      </c>
      <c r="L50" s="97">
        <v>9.5028370374400755</v>
      </c>
      <c r="M50" s="97">
        <v>33.747474413880063</v>
      </c>
      <c r="N50" s="2">
        <v>-61.51811923489123</v>
      </c>
      <c r="O50" s="97">
        <v>5.9044797900262038</v>
      </c>
      <c r="P50" s="97">
        <v>12.646363666090753</v>
      </c>
      <c r="Q50" s="97">
        <v>145.06515420140488</v>
      </c>
      <c r="R50" s="97">
        <v>5.5700014865878709</v>
      </c>
      <c r="S50" s="97">
        <v>109.13658201982369</v>
      </c>
      <c r="T50" s="21">
        <v>34.146974200465195</v>
      </c>
      <c r="U50" s="97">
        <v>140.24698980554766</v>
      </c>
      <c r="V50" s="97">
        <v>12.646363666090753</v>
      </c>
      <c r="W50" s="97">
        <v>11.601916563780627</v>
      </c>
      <c r="X50" s="97">
        <v>5.5700014865878709</v>
      </c>
      <c r="Y50" s="97">
        <v>11.289755922698232</v>
      </c>
      <c r="Z50" s="19">
        <v>34.146974200465195</v>
      </c>
      <c r="AA50" s="2">
        <v>-39.178665879481919</v>
      </c>
      <c r="AB50" s="62">
        <v>44</v>
      </c>
      <c r="AC50" s="46">
        <v>7.1056879822261259</v>
      </c>
      <c r="AD50" s="97">
        <v>99.500073908582777</v>
      </c>
      <c r="AE50" s="97">
        <v>150.27510413896573</v>
      </c>
      <c r="AF50" s="97">
        <v>5.46459284970833</v>
      </c>
      <c r="AG50" s="97">
        <v>113.79099177876085</v>
      </c>
      <c r="AH50" s="21">
        <v>33.62450570022866</v>
      </c>
      <c r="AI50" s="97">
        <v>148.33312045899189</v>
      </c>
      <c r="AJ50" s="97">
        <v>99.500073908582777</v>
      </c>
      <c r="AK50" s="97">
        <v>13.327085996110181</v>
      </c>
      <c r="AL50" s="19">
        <v>5.46459284970833</v>
      </c>
      <c r="AM50" s="97">
        <v>8.430288092698401</v>
      </c>
      <c r="AN50" s="21">
        <v>33.62450570022866</v>
      </c>
      <c r="AO50" s="2">
        <v>-61.780113880629315</v>
      </c>
      <c r="AP50" s="66">
        <v>44</v>
      </c>
      <c r="AQ50" s="97">
        <v>6.0052272046777393</v>
      </c>
      <c r="AR50" s="97">
        <v>100.2299503217501</v>
      </c>
      <c r="AS50" s="97">
        <v>141.79641339846603</v>
      </c>
      <c r="AT50" s="97">
        <v>75.374568911327628</v>
      </c>
      <c r="AU50" s="97">
        <v>112.49036363670983</v>
      </c>
      <c r="AV50" s="21">
        <v>34.397499762600177</v>
      </c>
      <c r="AW50" s="97">
        <v>139.98766804587191</v>
      </c>
      <c r="AX50" s="97">
        <v>100.2299503217501</v>
      </c>
      <c r="AY50" s="97">
        <v>11.169552592175474</v>
      </c>
      <c r="AZ50" s="97">
        <v>75.374568911327628</v>
      </c>
      <c r="BA50" s="97">
        <v>4.4614714438628589</v>
      </c>
      <c r="BB50" s="97">
        <v>34.397499762600177</v>
      </c>
      <c r="BC50" s="2">
        <v>-13.070696138831007</v>
      </c>
      <c r="BD50" s="62">
        <v>44</v>
      </c>
      <c r="BE50" s="97">
        <v>6.3479617107305053</v>
      </c>
      <c r="BF50" s="97">
        <v>99.376199908725638</v>
      </c>
      <c r="BG50" s="97">
        <v>147.92986810832133</v>
      </c>
      <c r="BH50" s="97">
        <v>5.5854163373807575</v>
      </c>
      <c r="BI50" s="97">
        <v>113.67824445316114</v>
      </c>
      <c r="BJ50" s="21">
        <v>32.533098972152636</v>
      </c>
      <c r="BK50" s="97">
        <v>150.08516862083144</v>
      </c>
      <c r="BL50" s="97">
        <v>99.376199908725638</v>
      </c>
      <c r="BM50" s="97">
        <v>15.383319473421107</v>
      </c>
      <c r="BN50" s="97">
        <v>5.5854163373807575</v>
      </c>
      <c r="BO50" s="97">
        <v>9.9996011501782913</v>
      </c>
      <c r="BP50" s="97">
        <v>32.533098972152636</v>
      </c>
      <c r="BQ50" s="2">
        <v>-62.269715049090145</v>
      </c>
      <c r="BR50" s="97">
        <v>6.1297586538515905</v>
      </c>
      <c r="BS50" s="97">
        <v>99.534483974171977</v>
      </c>
      <c r="BT50" s="97">
        <v>148.50078223451999</v>
      </c>
      <c r="BU50" s="97">
        <v>0.85923461540194979</v>
      </c>
      <c r="BV50" s="97">
        <v>113.89878178388454</v>
      </c>
      <c r="BW50" s="21">
        <v>99.383606832189486</v>
      </c>
      <c r="BX50" s="97">
        <v>148.93596784120842</v>
      </c>
      <c r="BY50" s="97">
        <v>99.534483974171977</v>
      </c>
      <c r="BZ50" s="97">
        <v>10.162167328410089</v>
      </c>
      <c r="CA50" s="97">
        <v>0.85923461540194979</v>
      </c>
      <c r="CB50" s="97">
        <v>9.0075908043100608</v>
      </c>
      <c r="CC50" s="97">
        <v>99.383606832189486</v>
      </c>
      <c r="CD50" s="2">
        <v>-73.47751553401136</v>
      </c>
    </row>
    <row r="51" spans="1:82" x14ac:dyDescent="0.25">
      <c r="A51" s="59">
        <v>45</v>
      </c>
      <c r="B51" s="46">
        <v>6.801019896500061</v>
      </c>
      <c r="C51" s="97">
        <v>99.875592442031035</v>
      </c>
      <c r="D51" s="97">
        <v>148.20923094481284</v>
      </c>
      <c r="E51" s="97">
        <v>5.5206420685193134</v>
      </c>
      <c r="F51" s="97">
        <v>112.45751810063182</v>
      </c>
      <c r="G51" s="21">
        <v>33.826176861710607</v>
      </c>
      <c r="H51" s="97">
        <v>149.49744000921476</v>
      </c>
      <c r="I51" s="97">
        <v>99.875592442031035</v>
      </c>
      <c r="J51" s="97">
        <v>13.699130411613474</v>
      </c>
      <c r="K51" s="97">
        <v>5.5206420685193134</v>
      </c>
      <c r="L51" s="97">
        <v>9.3587538083674193</v>
      </c>
      <c r="M51" s="97">
        <v>33.826176861710607</v>
      </c>
      <c r="N51" s="2">
        <v>-61.961404191288288</v>
      </c>
      <c r="O51" s="97">
        <v>6.3673090333519653</v>
      </c>
      <c r="P51" s="97">
        <v>11.609692444781912</v>
      </c>
      <c r="Q51" s="97">
        <v>139.55839261943731</v>
      </c>
      <c r="R51" s="97">
        <v>6.663099403595699</v>
      </c>
      <c r="S51" s="97">
        <v>113.14960969478935</v>
      </c>
      <c r="T51" s="21">
        <v>34.444946613979155</v>
      </c>
      <c r="U51" s="97">
        <v>145.89459704505032</v>
      </c>
      <c r="V51" s="97">
        <v>11.609692444781912</v>
      </c>
      <c r="W51" s="97">
        <v>10.743139477504549</v>
      </c>
      <c r="X51" s="97">
        <v>6.663099403595699</v>
      </c>
      <c r="Y51" s="97">
        <v>7.0703026974091632</v>
      </c>
      <c r="Z51" s="19">
        <v>34.444946613979155</v>
      </c>
      <c r="AA51" s="2">
        <v>-40.079642759463809</v>
      </c>
      <c r="AB51" s="62">
        <v>45</v>
      </c>
      <c r="AC51" s="46">
        <v>6.4614288734637526</v>
      </c>
      <c r="AD51" s="97">
        <v>100.23534442369616</v>
      </c>
      <c r="AE51" s="97">
        <v>148.46650282497544</v>
      </c>
      <c r="AF51" s="97">
        <v>6.5651205009351807</v>
      </c>
      <c r="AG51" s="97">
        <v>113.11586332606994</v>
      </c>
      <c r="AH51" s="21">
        <v>34.063366654256797</v>
      </c>
      <c r="AI51" s="97">
        <v>152.7635984969024</v>
      </c>
      <c r="AJ51" s="97">
        <v>100.23534442369616</v>
      </c>
      <c r="AK51" s="97">
        <v>14.013705724344891</v>
      </c>
      <c r="AL51" s="19">
        <v>6.5651205009351807</v>
      </c>
      <c r="AM51" s="97">
        <v>11.153123679528367</v>
      </c>
      <c r="AN51" s="21">
        <v>34.063366654256797</v>
      </c>
      <c r="AO51" s="2">
        <v>-59.967511914636013</v>
      </c>
      <c r="AP51" s="66">
        <v>45</v>
      </c>
      <c r="AQ51" s="97">
        <v>6.1511450652458448</v>
      </c>
      <c r="AR51" s="97">
        <v>99.919856511839271</v>
      </c>
      <c r="AS51" s="97">
        <v>141.63471214051157</v>
      </c>
      <c r="AT51" s="97">
        <v>78.957161583485842</v>
      </c>
      <c r="AU51" s="97">
        <v>114.27764707959953</v>
      </c>
      <c r="AV51" s="21">
        <v>34.401341013835427</v>
      </c>
      <c r="AW51" s="97">
        <v>142.11760918122673</v>
      </c>
      <c r="AX51" s="97">
        <v>99.919856511839271</v>
      </c>
      <c r="AY51" s="97">
        <v>10.411113581946314</v>
      </c>
      <c r="AZ51" s="97">
        <v>78.957161583485842</v>
      </c>
      <c r="BA51" s="97">
        <v>2.6136562442845048</v>
      </c>
      <c r="BB51" s="97">
        <v>34.401341013835427</v>
      </c>
      <c r="BC51" s="2">
        <v>-12.358577768118067</v>
      </c>
      <c r="BD51" s="62">
        <v>45</v>
      </c>
      <c r="BE51" s="97">
        <v>6.5999960151874566</v>
      </c>
      <c r="BF51" s="97">
        <v>98.227071129849804</v>
      </c>
      <c r="BG51" s="97">
        <v>148.3477210864844</v>
      </c>
      <c r="BH51" s="97">
        <v>5.7659120500853156</v>
      </c>
      <c r="BI51" s="97">
        <v>114.0993527762471</v>
      </c>
      <c r="BJ51" s="21">
        <v>32.926207697905461</v>
      </c>
      <c r="BK51" s="97">
        <v>150.61074196953149</v>
      </c>
      <c r="BL51" s="97">
        <v>98.227071129849804</v>
      </c>
      <c r="BM51" s="97">
        <v>11.864213528985788</v>
      </c>
      <c r="BN51" s="97">
        <v>5.7659120500853156</v>
      </c>
      <c r="BO51" s="97">
        <v>12.75937184337436</v>
      </c>
      <c r="BP51" s="97">
        <v>32.926207697905461</v>
      </c>
      <c r="BQ51" s="2">
        <v>-60.134367924075086</v>
      </c>
      <c r="BR51" s="97">
        <v>5.34750764619751</v>
      </c>
      <c r="BS51" s="97">
        <v>100.30397024054027</v>
      </c>
      <c r="BT51" s="97">
        <v>147.91292836046651</v>
      </c>
      <c r="BU51" s="97">
        <v>1.0019472869214692</v>
      </c>
      <c r="BV51" s="97">
        <v>114.5552031681096</v>
      </c>
      <c r="BW51" s="21">
        <v>99.827471693644725</v>
      </c>
      <c r="BX51" s="97">
        <v>151.11247687674717</v>
      </c>
      <c r="BY51" s="97">
        <v>100.30397024054027</v>
      </c>
      <c r="BZ51" s="97">
        <v>12.173735203242479</v>
      </c>
      <c r="CA51" s="97">
        <v>1.0019472869214692</v>
      </c>
      <c r="CB51" s="97">
        <v>8.9185975451488968</v>
      </c>
      <c r="CC51" s="97">
        <v>99.827471693644725</v>
      </c>
      <c r="CD51" s="2">
        <v>-74.890491100993486</v>
      </c>
    </row>
    <row r="52" spans="1:82" x14ac:dyDescent="0.25">
      <c r="A52" s="59">
        <v>46</v>
      </c>
      <c r="B52" s="46">
        <v>6.3771417034531295</v>
      </c>
      <c r="C52" s="97">
        <v>100.20956810748079</v>
      </c>
      <c r="D52" s="97">
        <v>150.38068080481563</v>
      </c>
      <c r="E52" s="97">
        <v>5.1976599997114059</v>
      </c>
      <c r="F52" s="97">
        <v>113.95271383741027</v>
      </c>
      <c r="G52" s="21">
        <v>33.835806919705213</v>
      </c>
      <c r="H52" s="97">
        <v>150.91041339179907</v>
      </c>
      <c r="I52" s="97">
        <v>100.20956810748079</v>
      </c>
      <c r="J52" s="97">
        <v>15.152793935710243</v>
      </c>
      <c r="K52" s="97">
        <v>5.1976599997114059</v>
      </c>
      <c r="L52" s="97">
        <v>13.380730479224225</v>
      </c>
      <c r="M52" s="97">
        <v>33.835806919705213</v>
      </c>
      <c r="N52" s="2">
        <v>-61.4526470824756</v>
      </c>
      <c r="O52" s="97">
        <v>6.4675922765018896</v>
      </c>
      <c r="P52" s="97">
        <v>10.139235889345086</v>
      </c>
      <c r="Q52" s="97">
        <v>143.63333142812402</v>
      </c>
      <c r="R52" s="97">
        <v>4.9480198491813905</v>
      </c>
      <c r="S52" s="97">
        <v>112.44627568479788</v>
      </c>
      <c r="T52" s="21">
        <v>33.813550821132736</v>
      </c>
      <c r="U52" s="97">
        <v>144.39753429732394</v>
      </c>
      <c r="V52" s="97">
        <v>10.139235889345086</v>
      </c>
      <c r="W52" s="97">
        <v>9.3146716880053866</v>
      </c>
      <c r="X52" s="97">
        <v>4.9480198491813905</v>
      </c>
      <c r="Y52" s="97">
        <v>9.6439038890010274</v>
      </c>
      <c r="Z52" s="19">
        <v>33.813550821132736</v>
      </c>
      <c r="AA52" s="2">
        <v>-41.660615387691216</v>
      </c>
      <c r="AB52" s="62">
        <v>46</v>
      </c>
      <c r="AC52" s="46">
        <v>5.6971452708600969</v>
      </c>
      <c r="AD52" s="97">
        <v>99.766739220054163</v>
      </c>
      <c r="AE52" s="97">
        <v>147.98081778149199</v>
      </c>
      <c r="AF52" s="97">
        <v>6.9553394805079343</v>
      </c>
      <c r="AG52" s="97">
        <v>114.62964127511444</v>
      </c>
      <c r="AH52" s="21">
        <v>33.394576361040585</v>
      </c>
      <c r="AI52" s="97">
        <v>148.45215651360857</v>
      </c>
      <c r="AJ52" s="97">
        <v>99.766739220054163</v>
      </c>
      <c r="AK52" s="97">
        <v>10.546690196435801</v>
      </c>
      <c r="AL52" s="19">
        <v>6.9553394805079343</v>
      </c>
      <c r="AM52" s="97">
        <v>6.9153479657839911</v>
      </c>
      <c r="AN52" s="21">
        <v>33.394576361040585</v>
      </c>
      <c r="AO52" s="2">
        <v>-61.610348019034859</v>
      </c>
      <c r="AP52" s="66">
        <v>46</v>
      </c>
      <c r="AQ52" s="97">
        <v>6.5196268338761536</v>
      </c>
      <c r="AR52" s="97">
        <v>100.17264510632135</v>
      </c>
      <c r="AS52" s="97">
        <v>142.4357342595728</v>
      </c>
      <c r="AT52" s="97">
        <v>77.56261359949832</v>
      </c>
      <c r="AU52" s="97">
        <v>114.43745362572702</v>
      </c>
      <c r="AV52" s="21">
        <v>32.447519522934478</v>
      </c>
      <c r="AW52" s="97">
        <v>149.45274301764968</v>
      </c>
      <c r="AX52" s="97">
        <v>100.17264510632135</v>
      </c>
      <c r="AY52" s="97">
        <v>14.395661711314149</v>
      </c>
      <c r="AZ52" s="97">
        <v>77.56261359949832</v>
      </c>
      <c r="BA52" s="97">
        <v>1.2622014959325187</v>
      </c>
      <c r="BB52" s="97">
        <v>32.447519522934478</v>
      </c>
      <c r="BC52" s="2">
        <v>-13.84405759731585</v>
      </c>
      <c r="BD52" s="62">
        <v>46</v>
      </c>
      <c r="BE52" s="97">
        <v>5.5690346420747625</v>
      </c>
      <c r="BF52" s="97">
        <v>99.193509146418478</v>
      </c>
      <c r="BG52" s="97">
        <v>148.96842418042223</v>
      </c>
      <c r="BH52" s="97">
        <v>5.858603717115435</v>
      </c>
      <c r="BI52" s="97">
        <v>112.67591858391791</v>
      </c>
      <c r="BJ52" s="21">
        <v>33.784306123005656</v>
      </c>
      <c r="BK52" s="97">
        <v>146.26090560016397</v>
      </c>
      <c r="BL52" s="97">
        <v>99.193509146418478</v>
      </c>
      <c r="BM52" s="97">
        <v>13.396820870835601</v>
      </c>
      <c r="BN52" s="97">
        <v>5.858603717115435</v>
      </c>
      <c r="BO52" s="97">
        <v>5.1246127990040762</v>
      </c>
      <c r="BP52" s="97">
        <v>33.784306123005656</v>
      </c>
      <c r="BQ52" s="2">
        <v>-64.721234941349323</v>
      </c>
      <c r="BR52" s="97">
        <v>5.9810657907212956</v>
      </c>
      <c r="BS52" s="97">
        <v>100.08367105510357</v>
      </c>
      <c r="BT52" s="97">
        <v>148.35765631187311</v>
      </c>
      <c r="BU52" s="97">
        <v>1.0202451509387229</v>
      </c>
      <c r="BV52" s="97">
        <v>114.29513440127809</v>
      </c>
      <c r="BW52" s="21">
        <v>99.551959943988308</v>
      </c>
      <c r="BX52" s="97">
        <v>149.45153965124769</v>
      </c>
      <c r="BY52" s="97">
        <v>100.08367105510357</v>
      </c>
      <c r="BZ52" s="97">
        <v>11.174190413461599</v>
      </c>
      <c r="CA52" s="97">
        <v>1.0202451509387229</v>
      </c>
      <c r="CB52" s="97">
        <v>8.7410566886694827</v>
      </c>
      <c r="CC52" s="97">
        <v>99.551959943988308</v>
      </c>
      <c r="CD52" s="2">
        <v>-73.881975451607573</v>
      </c>
    </row>
    <row r="53" spans="1:82" x14ac:dyDescent="0.25">
      <c r="A53" s="59">
        <v>47</v>
      </c>
      <c r="B53" s="46">
        <v>6.6875681187211091</v>
      </c>
      <c r="C53" s="97">
        <v>99.102231067030559</v>
      </c>
      <c r="D53" s="97">
        <v>148.21995741383503</v>
      </c>
      <c r="E53" s="97">
        <v>6.4438078472906444</v>
      </c>
      <c r="F53" s="97">
        <v>112.67582085190219</v>
      </c>
      <c r="G53" s="21">
        <v>34.106078953668565</v>
      </c>
      <c r="H53" s="97">
        <v>146.43464540301815</v>
      </c>
      <c r="I53" s="97">
        <v>99.102231067030559</v>
      </c>
      <c r="J53" s="97">
        <v>13.826713693068541</v>
      </c>
      <c r="K53" s="97">
        <v>6.4438078472906444</v>
      </c>
      <c r="L53" s="97">
        <v>14.815401102320928</v>
      </c>
      <c r="M53" s="97">
        <v>34.106078953668565</v>
      </c>
      <c r="N53" s="2">
        <v>-57.271391036628586</v>
      </c>
      <c r="O53" s="97">
        <v>5.719624226070259</v>
      </c>
      <c r="P53" s="97">
        <v>10.323113361234121</v>
      </c>
      <c r="Q53" s="97">
        <v>144.09655140139154</v>
      </c>
      <c r="R53" s="97">
        <v>4.8166037124925865</v>
      </c>
      <c r="S53" s="97">
        <v>112.13649059545699</v>
      </c>
      <c r="T53" s="21">
        <v>35.011187698622436</v>
      </c>
      <c r="U53" s="97">
        <v>147.32173199432049</v>
      </c>
      <c r="V53" s="97">
        <v>10.323113361234121</v>
      </c>
      <c r="W53" s="97">
        <v>13.199736253093381</v>
      </c>
      <c r="X53" s="97">
        <v>4.8166037124925865</v>
      </c>
      <c r="Y53" s="97">
        <v>10.485302904365552</v>
      </c>
      <c r="Z53" s="19">
        <v>35.011187698622436</v>
      </c>
      <c r="AA53" s="2">
        <v>-42.205202090158309</v>
      </c>
      <c r="AB53" s="62">
        <v>47</v>
      </c>
      <c r="AC53" s="46">
        <v>6.1243425830692901</v>
      </c>
      <c r="AD53" s="97">
        <v>100.13268259234798</v>
      </c>
      <c r="AE53" s="97">
        <v>149.29430732405376</v>
      </c>
      <c r="AF53" s="97">
        <v>5.9800518781902685</v>
      </c>
      <c r="AG53" s="97">
        <v>114.04572952863828</v>
      </c>
      <c r="AH53" s="21">
        <v>33.568326853963526</v>
      </c>
      <c r="AI53" s="97">
        <v>149.63865902479552</v>
      </c>
      <c r="AJ53" s="97">
        <v>100.13268259234798</v>
      </c>
      <c r="AK53" s="97">
        <v>10.051652262126424</v>
      </c>
      <c r="AL53" s="19">
        <v>5.9800518781902685</v>
      </c>
      <c r="AM53" s="97">
        <v>6.3905917378613335</v>
      </c>
      <c r="AN53" s="21">
        <v>33.568326853963526</v>
      </c>
      <c r="AO53" s="2">
        <v>-63.449311909029674</v>
      </c>
      <c r="AP53" s="66">
        <v>47</v>
      </c>
      <c r="AQ53" s="97">
        <v>5.869944204156786</v>
      </c>
      <c r="AR53" s="97">
        <v>99.041052959710598</v>
      </c>
      <c r="AS53" s="97">
        <v>143.66627357409686</v>
      </c>
      <c r="AT53" s="97">
        <v>76.82090408985276</v>
      </c>
      <c r="AU53" s="97">
        <v>115.33858586066283</v>
      </c>
      <c r="AV53" s="21">
        <v>33.400443450043035</v>
      </c>
      <c r="AW53" s="97">
        <v>141.28485430902927</v>
      </c>
      <c r="AX53" s="97">
        <v>99.041052959710598</v>
      </c>
      <c r="AY53" s="97">
        <v>14.339957605428909</v>
      </c>
      <c r="AZ53" s="97">
        <v>76.82090408985276</v>
      </c>
      <c r="BA53" s="97">
        <v>2.9621035750677627</v>
      </c>
      <c r="BB53" s="97">
        <v>33.400443450043035</v>
      </c>
      <c r="BC53" s="2">
        <v>-12.732407187206277</v>
      </c>
      <c r="BD53" s="62">
        <v>47</v>
      </c>
      <c r="BE53" s="97">
        <v>6.8950428461062874</v>
      </c>
      <c r="BF53" s="97">
        <v>99.55657769054767</v>
      </c>
      <c r="BG53" s="97">
        <v>150.32708157231869</v>
      </c>
      <c r="BH53" s="97">
        <v>6.6528433231034629</v>
      </c>
      <c r="BI53" s="97">
        <v>114.44479297894354</v>
      </c>
      <c r="BJ53" s="21">
        <v>33.663872514649441</v>
      </c>
      <c r="BK53" s="97">
        <v>148.92327327340308</v>
      </c>
      <c r="BL53" s="97">
        <v>99.55657769054767</v>
      </c>
      <c r="BM53" s="97">
        <v>14.988194297360408</v>
      </c>
      <c r="BN53" s="97">
        <v>6.6528433231034629</v>
      </c>
      <c r="BO53" s="97">
        <v>16.161868356971894</v>
      </c>
      <c r="BP53" s="97">
        <v>33.663872514649441</v>
      </c>
      <c r="BQ53" s="2">
        <v>-56.439574538491442</v>
      </c>
      <c r="BR53" s="97">
        <v>5.5301193151661456</v>
      </c>
      <c r="BS53" s="97">
        <v>99.491453447976767</v>
      </c>
      <c r="BT53" s="97">
        <v>148.29467916226494</v>
      </c>
      <c r="BU53" s="97">
        <v>0.87485155233114664</v>
      </c>
      <c r="BV53" s="97">
        <v>113.95188275769284</v>
      </c>
      <c r="BW53" s="21">
        <v>99.178191220438393</v>
      </c>
      <c r="BX53" s="97">
        <v>150.82410358063211</v>
      </c>
      <c r="BY53" s="97">
        <v>99.491453447976767</v>
      </c>
      <c r="BZ53" s="97">
        <v>13.090372901196385</v>
      </c>
      <c r="CA53" s="97">
        <v>0.87485155233114664</v>
      </c>
      <c r="CB53" s="97">
        <v>11.646267390118549</v>
      </c>
      <c r="CC53" s="97">
        <v>99.178191220438393</v>
      </c>
      <c r="CD53" s="2">
        <v>-70.554460760480211</v>
      </c>
    </row>
    <row r="54" spans="1:82" x14ac:dyDescent="0.25">
      <c r="A54" s="59">
        <v>48</v>
      </c>
      <c r="B54" s="46">
        <v>6.2764056437660551</v>
      </c>
      <c r="C54" s="97">
        <v>99.372610562590665</v>
      </c>
      <c r="D54" s="97">
        <v>148.61319361395388</v>
      </c>
      <c r="E54" s="97">
        <v>4.3216777474481294</v>
      </c>
      <c r="F54" s="97">
        <v>114.6105234171002</v>
      </c>
      <c r="G54" s="21">
        <v>34.415268165946358</v>
      </c>
      <c r="H54" s="97">
        <v>147.7054985806742</v>
      </c>
      <c r="I54" s="97">
        <v>99.372610562590665</v>
      </c>
      <c r="J54" s="97">
        <v>10.951349940604786</v>
      </c>
      <c r="K54" s="97">
        <v>4.3216777474481294</v>
      </c>
      <c r="L54" s="97">
        <v>10.651789694425419</v>
      </c>
      <c r="M54" s="97">
        <v>34.415268165946358</v>
      </c>
      <c r="N54" s="2">
        <v>-64.554400176701506</v>
      </c>
      <c r="O54" s="97">
        <v>4.8503651897705016</v>
      </c>
      <c r="P54" s="97">
        <v>10.911751740330256</v>
      </c>
      <c r="Q54" s="97">
        <v>142.36310217257972</v>
      </c>
      <c r="R54" s="97">
        <v>5.8743769095562994</v>
      </c>
      <c r="S54" s="97">
        <v>112.2243114963923</v>
      </c>
      <c r="T54" s="21">
        <v>34.506028854576947</v>
      </c>
      <c r="U54" s="97">
        <v>141.52004577814614</v>
      </c>
      <c r="V54" s="97">
        <v>10.911751740330256</v>
      </c>
      <c r="W54" s="97">
        <v>14.305432233972249</v>
      </c>
      <c r="X54" s="97">
        <v>5.8743769095562994</v>
      </c>
      <c r="Y54" s="97">
        <v>11.974656954567408</v>
      </c>
      <c r="Z54" s="19">
        <v>34.506028854576947</v>
      </c>
      <c r="AA54" s="2">
        <v>-38.165629881522399</v>
      </c>
      <c r="AB54" s="62">
        <v>48</v>
      </c>
      <c r="AC54" s="46">
        <v>6.1341050235158665</v>
      </c>
      <c r="AD54" s="97">
        <v>98.504056849417111</v>
      </c>
      <c r="AE54" s="97">
        <v>148.1244713844354</v>
      </c>
      <c r="AF54" s="97">
        <v>5.5258746929769593</v>
      </c>
      <c r="AG54" s="97">
        <v>112.05755281345557</v>
      </c>
      <c r="AH54" s="21">
        <v>34.247311662063524</v>
      </c>
      <c r="AI54" s="97">
        <v>148.4907740358185</v>
      </c>
      <c r="AJ54" s="97">
        <v>98.504056849417111</v>
      </c>
      <c r="AK54" s="97">
        <v>10.731052236901908</v>
      </c>
      <c r="AL54" s="19">
        <v>5.5258746929769593</v>
      </c>
      <c r="AM54" s="97">
        <v>6.3344338337930557</v>
      </c>
      <c r="AN54" s="21">
        <v>34.247311662063524</v>
      </c>
      <c r="AO54" s="2">
        <v>-64.23124761867463</v>
      </c>
      <c r="AP54" s="66">
        <v>48</v>
      </c>
      <c r="AQ54" s="97">
        <v>5.7658334713870882</v>
      </c>
      <c r="AR54" s="97">
        <v>100.37599199786339</v>
      </c>
      <c r="AS54" s="97">
        <v>143.07363272364569</v>
      </c>
      <c r="AT54" s="97">
        <v>76.53102853851361</v>
      </c>
      <c r="AU54" s="97">
        <v>112.91252969090982</v>
      </c>
      <c r="AV54" s="21">
        <v>35.378999024363068</v>
      </c>
      <c r="AW54" s="97">
        <v>146.77361766443335</v>
      </c>
      <c r="AX54" s="97">
        <v>100.37599199786339</v>
      </c>
      <c r="AY54" s="97">
        <v>11.421526635703639</v>
      </c>
      <c r="AZ54" s="97">
        <v>76.53102853851361</v>
      </c>
      <c r="BA54" s="97">
        <v>3.5613043713324641</v>
      </c>
      <c r="BB54" s="97">
        <v>35.378999024363068</v>
      </c>
      <c r="BC54" s="2">
        <v>-13.77378602392519</v>
      </c>
      <c r="BD54" s="62">
        <v>48</v>
      </c>
      <c r="BE54" s="97">
        <v>6.3644667126475634</v>
      </c>
      <c r="BF54" s="97">
        <v>100.2681819521039</v>
      </c>
      <c r="BG54" s="97">
        <v>148.22057300605294</v>
      </c>
      <c r="BH54" s="97">
        <v>5.9098526225782715</v>
      </c>
      <c r="BI54" s="97">
        <v>113.61146021613247</v>
      </c>
      <c r="BJ54" s="21">
        <v>34.125517702842487</v>
      </c>
      <c r="BK54" s="97">
        <v>149.4455539510536</v>
      </c>
      <c r="BL54" s="97">
        <v>100.2681819521039</v>
      </c>
      <c r="BM54" s="97">
        <v>11.326676574036052</v>
      </c>
      <c r="BN54" s="97">
        <v>5.9098526225782715</v>
      </c>
      <c r="BO54" s="97">
        <v>11.241536258718705</v>
      </c>
      <c r="BP54" s="97">
        <v>34.125517702842487</v>
      </c>
      <c r="BQ54" s="2">
        <v>-60.931841773460391</v>
      </c>
      <c r="BR54" s="97">
        <v>6.7211791733583466</v>
      </c>
      <c r="BS54" s="97">
        <v>99.710450358183806</v>
      </c>
      <c r="BT54" s="97">
        <v>148.38872303990308</v>
      </c>
      <c r="BU54" s="97">
        <v>2.2073670519625059</v>
      </c>
      <c r="BV54" s="97">
        <v>112.37963703872818</v>
      </c>
      <c r="BW54" s="21">
        <v>99.219779632960325</v>
      </c>
      <c r="BX54" s="97">
        <v>147.83718977218226</v>
      </c>
      <c r="BY54" s="97">
        <v>99.710450358183806</v>
      </c>
      <c r="BZ54" s="97">
        <v>12.918951843196883</v>
      </c>
      <c r="CA54" s="97">
        <v>2.2073670519625059</v>
      </c>
      <c r="CB54" s="97">
        <v>17.31268190347037</v>
      </c>
      <c r="CC54" s="97">
        <v>99.219779632960325</v>
      </c>
      <c r="CD54" s="2">
        <v>-59.76679135229292</v>
      </c>
    </row>
    <row r="55" spans="1:82" x14ac:dyDescent="0.25">
      <c r="A55" s="59">
        <v>49</v>
      </c>
      <c r="B55" s="46">
        <v>6.8584985965711125</v>
      </c>
      <c r="C55" s="97">
        <v>100.32412166348264</v>
      </c>
      <c r="D55" s="97">
        <v>146.98677809087175</v>
      </c>
      <c r="E55" s="97">
        <v>5.9131482693131856</v>
      </c>
      <c r="F55" s="97">
        <v>113.04184709092236</v>
      </c>
      <c r="G55" s="21">
        <v>34.75190187204322</v>
      </c>
      <c r="H55" s="97">
        <v>147.91527016008266</v>
      </c>
      <c r="I55" s="97">
        <v>100.32412166348264</v>
      </c>
      <c r="J55" s="97">
        <v>12.142077257982283</v>
      </c>
      <c r="K55" s="97">
        <v>5.9131482693131856</v>
      </c>
      <c r="L55" s="97">
        <v>10.166092141850836</v>
      </c>
      <c r="M55" s="97">
        <v>34.75190187204322</v>
      </c>
      <c r="N55" s="2">
        <v>-60.629268123395455</v>
      </c>
      <c r="O55" s="97">
        <v>5.3409686539612373</v>
      </c>
      <c r="P55" s="97">
        <v>10.859115333855957</v>
      </c>
      <c r="Q55" s="97">
        <v>140.19985423859941</v>
      </c>
      <c r="R55" s="97">
        <v>5.6226707756177996</v>
      </c>
      <c r="S55" s="97">
        <v>112.84520912097911</v>
      </c>
      <c r="T55" s="21">
        <v>33.318158794541638</v>
      </c>
      <c r="U55" s="97">
        <v>146.43303879390754</v>
      </c>
      <c r="V55" s="97">
        <v>10.859115333855957</v>
      </c>
      <c r="W55" s="97">
        <v>10.558478346565769</v>
      </c>
      <c r="X55" s="97">
        <v>5.6226707756177996</v>
      </c>
      <c r="Y55" s="97">
        <v>12.525792489592025</v>
      </c>
      <c r="Z55" s="19">
        <v>33.318158794541638</v>
      </c>
      <c r="AA55" s="2">
        <v>-38.52271829115648</v>
      </c>
      <c r="AB55" s="62">
        <v>49</v>
      </c>
      <c r="AC55" s="46">
        <v>6.0801271190555095</v>
      </c>
      <c r="AD55" s="97">
        <v>99.590994712940756</v>
      </c>
      <c r="AE55" s="97">
        <v>146.28556224542623</v>
      </c>
      <c r="AF55" s="97">
        <v>7.0279105495288459</v>
      </c>
      <c r="AG55" s="97">
        <v>115.17025345713729</v>
      </c>
      <c r="AH55" s="21">
        <v>34.111183073714336</v>
      </c>
      <c r="AI55" s="97">
        <v>149.31015475273946</v>
      </c>
      <c r="AJ55" s="97">
        <v>99.590994712940756</v>
      </c>
      <c r="AK55" s="97">
        <v>10.096974719464418</v>
      </c>
      <c r="AL55" s="19">
        <v>7.0279105495288459</v>
      </c>
      <c r="AM55" s="97">
        <v>6.7507770055406127</v>
      </c>
      <c r="AN55" s="21">
        <v>34.111183073714336</v>
      </c>
      <c r="AO55" s="2">
        <v>-61.325823165990705</v>
      </c>
      <c r="AP55" s="66">
        <v>49</v>
      </c>
      <c r="AQ55" s="97">
        <v>5.3699632939839077</v>
      </c>
      <c r="AR55" s="97">
        <v>99.68698208408162</v>
      </c>
      <c r="AS55" s="97">
        <v>145.79602534758092</v>
      </c>
      <c r="AT55" s="97">
        <v>78.559742322695314</v>
      </c>
      <c r="AU55" s="97">
        <v>111.27241448641442</v>
      </c>
      <c r="AV55" s="21">
        <v>33.884825783829818</v>
      </c>
      <c r="AW55" s="97">
        <v>147.99398557512183</v>
      </c>
      <c r="AX55" s="97">
        <v>99.68698208408162</v>
      </c>
      <c r="AY55" s="97">
        <v>12.729559062445269</v>
      </c>
      <c r="AZ55" s="97">
        <v>78.559742322695314</v>
      </c>
      <c r="BA55" s="97">
        <v>1.9017738647949438</v>
      </c>
      <c r="BB55" s="97">
        <v>33.884825783829818</v>
      </c>
      <c r="BC55" s="2">
        <v>-12.776283183536211</v>
      </c>
      <c r="BD55" s="62">
        <v>49</v>
      </c>
      <c r="BE55" s="97">
        <v>6.7434495942597401</v>
      </c>
      <c r="BF55" s="97">
        <v>100.01591838683504</v>
      </c>
      <c r="BG55" s="97">
        <v>146.404585795542</v>
      </c>
      <c r="BH55" s="97">
        <v>6.3342134285452136</v>
      </c>
      <c r="BI55" s="97">
        <v>116.03224654405821</v>
      </c>
      <c r="BJ55" s="21">
        <v>33.26895534941761</v>
      </c>
      <c r="BK55" s="97">
        <v>148.71112530257901</v>
      </c>
      <c r="BL55" s="97">
        <v>100.01591838683504</v>
      </c>
      <c r="BM55" s="97">
        <v>10.877741350552881</v>
      </c>
      <c r="BN55" s="97">
        <v>6.3342134285452136</v>
      </c>
      <c r="BO55" s="97">
        <v>13.1024929400049</v>
      </c>
      <c r="BP55" s="97">
        <v>33.26895534941761</v>
      </c>
      <c r="BQ55" s="2">
        <v>-58.869598642545341</v>
      </c>
      <c r="BR55" s="97">
        <v>6.0512342263315304</v>
      </c>
      <c r="BS55" s="97">
        <v>98.88841826981988</v>
      </c>
      <c r="BT55" s="97">
        <v>146.83090376372812</v>
      </c>
      <c r="BU55" s="97">
        <v>-0.11945064283789963</v>
      </c>
      <c r="BV55" s="97">
        <v>113.99602662153745</v>
      </c>
      <c r="BW55" s="21">
        <v>99.684485256030626</v>
      </c>
      <c r="BX55" s="97">
        <v>147.41546860004263</v>
      </c>
      <c r="BY55" s="97">
        <v>98.88841826981988</v>
      </c>
      <c r="BZ55" s="97">
        <v>12.116462213935568</v>
      </c>
      <c r="CA55" s="97">
        <v>-0.11945064283789963</v>
      </c>
      <c r="CB55" s="97">
        <v>7.3482104142628017</v>
      </c>
      <c r="CC55" s="97">
        <v>99.684485256030626</v>
      </c>
      <c r="CD55" s="2">
        <v>-79.03061480911019</v>
      </c>
    </row>
    <row r="56" spans="1:82" x14ac:dyDescent="0.25">
      <c r="A56" s="59">
        <v>50</v>
      </c>
      <c r="B56" s="46">
        <v>6.3958444838523842</v>
      </c>
      <c r="C56" s="97">
        <v>100.35171606700627</v>
      </c>
      <c r="D56" s="97">
        <v>150.27681106603691</v>
      </c>
      <c r="E56" s="97">
        <v>5.6010996070464731</v>
      </c>
      <c r="F56" s="97">
        <v>113.76971158327839</v>
      </c>
      <c r="G56" s="21">
        <v>33.822420996730038</v>
      </c>
      <c r="H56" s="97">
        <v>148.90523045209375</v>
      </c>
      <c r="I56" s="97">
        <v>100.35171606700627</v>
      </c>
      <c r="J56" s="97">
        <v>14.131838095972256</v>
      </c>
      <c r="K56" s="97">
        <v>5.6010996070464731</v>
      </c>
      <c r="L56" s="97">
        <v>7.1697414688574135</v>
      </c>
      <c r="M56" s="97">
        <v>33.822420996730038</v>
      </c>
      <c r="N56" s="2">
        <v>-63.361893467227688</v>
      </c>
      <c r="O56" s="97">
        <v>4.38756103854067</v>
      </c>
      <c r="P56" s="97">
        <v>9.7579393746404772</v>
      </c>
      <c r="Q56" s="97">
        <v>143.38295364626984</v>
      </c>
      <c r="R56" s="97">
        <v>5.9098621957913249</v>
      </c>
      <c r="S56" s="97">
        <v>112.50839506175923</v>
      </c>
      <c r="T56" s="21">
        <v>33.828190898076478</v>
      </c>
      <c r="U56" s="97">
        <v>148.57566755275582</v>
      </c>
      <c r="V56" s="97">
        <v>9.7579393746404772</v>
      </c>
      <c r="W56" s="97">
        <v>9.5554654413546256</v>
      </c>
      <c r="X56" s="97">
        <v>5.9098621957913249</v>
      </c>
      <c r="Y56" s="97">
        <v>6.7697256123517704</v>
      </c>
      <c r="Z56" s="19">
        <v>33.828190898076478</v>
      </c>
      <c r="AA56" s="2">
        <v>-41.258593251840487</v>
      </c>
      <c r="AB56" s="62">
        <v>50</v>
      </c>
      <c r="AC56" s="46">
        <v>6.1481400657723766</v>
      </c>
      <c r="AD56" s="97">
        <v>98.986502330797506</v>
      </c>
      <c r="AE56" s="97">
        <v>145.89855982296996</v>
      </c>
      <c r="AF56" s="97">
        <v>6.723322702381676</v>
      </c>
      <c r="AG56" s="97">
        <v>114.26709619729139</v>
      </c>
      <c r="AH56" s="21">
        <v>33.591049696939528</v>
      </c>
      <c r="AI56" s="97">
        <v>151.16890355847286</v>
      </c>
      <c r="AJ56" s="97">
        <v>98.986502330797506</v>
      </c>
      <c r="AK56" s="97">
        <v>10.690895793211272</v>
      </c>
      <c r="AL56" s="19">
        <v>6.723322702381676</v>
      </c>
      <c r="AM56" s="97">
        <v>7.7358633262943286</v>
      </c>
      <c r="AN56" s="21">
        <v>33.591049696939528</v>
      </c>
      <c r="AO56" s="2">
        <v>-61.539242047807349</v>
      </c>
      <c r="AP56" s="66">
        <v>50</v>
      </c>
      <c r="AQ56" s="97">
        <v>5.8402314493738672</v>
      </c>
      <c r="AR56" s="97">
        <v>100.08620737502439</v>
      </c>
      <c r="AS56" s="97">
        <v>144.69077054932512</v>
      </c>
      <c r="AT56" s="97">
        <v>75.618337995025271</v>
      </c>
      <c r="AU56" s="97">
        <v>111.58952518740409</v>
      </c>
      <c r="AV56" s="21">
        <v>35.025468338296676</v>
      </c>
      <c r="AW56" s="97">
        <v>145.65099469214161</v>
      </c>
      <c r="AX56" s="97">
        <v>100.08620737502439</v>
      </c>
      <c r="AY56" s="97">
        <v>10.117992916100004</v>
      </c>
      <c r="AZ56" s="97">
        <v>75.618337995025271</v>
      </c>
      <c r="BA56" s="97">
        <v>3.0679255302437922</v>
      </c>
      <c r="BB56" s="97">
        <v>35.025468338296676</v>
      </c>
      <c r="BC56" s="2">
        <v>-13.344194514429544</v>
      </c>
      <c r="BD56" s="62">
        <v>50</v>
      </c>
      <c r="BE56" s="97">
        <v>6.2499343739480153</v>
      </c>
      <c r="BF56" s="97">
        <v>98.973747002463639</v>
      </c>
      <c r="BG56" s="97">
        <v>147.75011760874625</v>
      </c>
      <c r="BH56" s="97">
        <v>5.0890054389136115</v>
      </c>
      <c r="BI56" s="97">
        <v>113.60493706722208</v>
      </c>
      <c r="BJ56" s="21">
        <v>33.961245074612961</v>
      </c>
      <c r="BK56" s="97">
        <v>148.13746589467351</v>
      </c>
      <c r="BL56" s="97">
        <v>98.973747002463639</v>
      </c>
      <c r="BM56" s="97">
        <v>11.618302479359748</v>
      </c>
      <c r="BN56" s="97">
        <v>5.0890054389136115</v>
      </c>
      <c r="BO56" s="97">
        <v>9.3315431660198342</v>
      </c>
      <c r="BP56" s="97">
        <v>33.961245074612961</v>
      </c>
      <c r="BQ56" s="2">
        <v>-63.55021208498691</v>
      </c>
      <c r="BR56" s="97">
        <v>6.1185601252289512</v>
      </c>
      <c r="BS56" s="97">
        <v>99.272497477746839</v>
      </c>
      <c r="BT56" s="97">
        <v>147.76344020453737</v>
      </c>
      <c r="BU56" s="97">
        <v>1.5603492098658904</v>
      </c>
      <c r="BV56" s="97">
        <v>113.49449864783871</v>
      </c>
      <c r="BW56" s="21">
        <v>99.254298049050959</v>
      </c>
      <c r="BX56" s="97">
        <v>147.8134170441831</v>
      </c>
      <c r="BY56" s="97">
        <v>99.272497477746839</v>
      </c>
      <c r="BZ56" s="97">
        <v>12.842276288607707</v>
      </c>
      <c r="CA56" s="97">
        <v>1.5603492098658904</v>
      </c>
      <c r="CB56" s="97">
        <v>13.130239808124713</v>
      </c>
      <c r="CC56" s="97">
        <v>99.254298049050959</v>
      </c>
      <c r="CD56" s="2">
        <v>-66.101128930444276</v>
      </c>
    </row>
    <row r="57" spans="1:82" x14ac:dyDescent="0.25">
      <c r="A57" s="59">
        <v>51</v>
      </c>
      <c r="B57" s="46">
        <v>5.8716422046305734</v>
      </c>
      <c r="C57" s="97">
        <v>99.065180550108664</v>
      </c>
      <c r="D57" s="97">
        <v>148.00510861574475</v>
      </c>
      <c r="E57" s="97">
        <v>6.9872961688063908</v>
      </c>
      <c r="F57" s="97">
        <v>114.53912831232434</v>
      </c>
      <c r="G57" s="21">
        <v>33.986984117975602</v>
      </c>
      <c r="H57" s="97">
        <v>147.30733121934077</v>
      </c>
      <c r="I57" s="97">
        <v>99.065180550108664</v>
      </c>
      <c r="J57" s="97">
        <v>9.548260648394745</v>
      </c>
      <c r="K57" s="97">
        <v>6.9872961688063908</v>
      </c>
      <c r="L57" s="97">
        <v>5.8732240004680341</v>
      </c>
      <c r="M57" s="97">
        <v>33.986984117975602</v>
      </c>
      <c r="N57" s="2">
        <v>-61.57471378454828</v>
      </c>
      <c r="O57" s="97">
        <v>6.1399191967828068</v>
      </c>
      <c r="P57" s="97">
        <v>8.7329886364812719</v>
      </c>
      <c r="Q57" s="97">
        <v>144.188896807654</v>
      </c>
      <c r="R57" s="97">
        <v>5.7863317852032585</v>
      </c>
      <c r="S57" s="97">
        <v>112.26341648542987</v>
      </c>
      <c r="T57" s="21">
        <v>35.127160599308851</v>
      </c>
      <c r="U57" s="97">
        <v>145.53759778574471</v>
      </c>
      <c r="V57" s="97">
        <v>8.7329886364812719</v>
      </c>
      <c r="W57" s="97">
        <v>12.545864648681627</v>
      </c>
      <c r="X57" s="97">
        <v>5.7863317852032585</v>
      </c>
      <c r="Y57" s="97">
        <v>14.465859545703308</v>
      </c>
      <c r="Z57" s="19">
        <v>35.127160599308851</v>
      </c>
      <c r="AA57" s="2">
        <v>-35.276404123893322</v>
      </c>
      <c r="AB57" s="62">
        <v>51</v>
      </c>
      <c r="AC57" s="46">
        <v>6.0485491331895576</v>
      </c>
      <c r="AD57" s="97">
        <v>99.522988472723512</v>
      </c>
      <c r="AE57" s="97">
        <v>149.33428146346719</v>
      </c>
      <c r="AF57" s="97">
        <v>5.767153542436712</v>
      </c>
      <c r="AG57" s="97">
        <v>113.43166778914643</v>
      </c>
      <c r="AH57" s="21">
        <v>33.770260339743622</v>
      </c>
      <c r="AI57" s="97">
        <v>150.24510565439195</v>
      </c>
      <c r="AJ57" s="97">
        <v>99.522988472723512</v>
      </c>
      <c r="AK57" s="97">
        <v>14.455560620595676</v>
      </c>
      <c r="AL57" s="19">
        <v>5.767153542436712</v>
      </c>
      <c r="AM57" s="97">
        <v>6.1673049573929122</v>
      </c>
      <c r="AN57" s="21">
        <v>33.770260339743622</v>
      </c>
      <c r="AO57" s="2">
        <v>-64.208538349451416</v>
      </c>
      <c r="AP57" s="66">
        <v>51</v>
      </c>
      <c r="AQ57" s="97">
        <v>6.1133518898455188</v>
      </c>
      <c r="AR57" s="97">
        <v>99.261763415669961</v>
      </c>
      <c r="AS57" s="97">
        <v>143.7519448047876</v>
      </c>
      <c r="AT57" s="97">
        <v>77.990035443734541</v>
      </c>
      <c r="AU57" s="97">
        <v>111.56841125154097</v>
      </c>
      <c r="AV57" s="21">
        <v>34.347234839317473</v>
      </c>
      <c r="AW57" s="97">
        <v>143.32425216441396</v>
      </c>
      <c r="AX57" s="97">
        <v>99.261763415669961</v>
      </c>
      <c r="AY57" s="97">
        <v>8.9010059154931831</v>
      </c>
      <c r="AZ57" s="97">
        <v>77.990035443734541</v>
      </c>
      <c r="BA57" s="97">
        <v>1.3049498880507844</v>
      </c>
      <c r="BB57" s="97">
        <v>34.347234839317473</v>
      </c>
      <c r="BC57" s="2">
        <v>-12.131578335803944</v>
      </c>
      <c r="BD57" s="62">
        <v>51</v>
      </c>
      <c r="BE57" s="97">
        <v>5.9264056357382922</v>
      </c>
      <c r="BF57" s="97">
        <v>99.911173493490693</v>
      </c>
      <c r="BG57" s="97">
        <v>148.0993096105114</v>
      </c>
      <c r="BH57" s="97">
        <v>6.4075162723738917</v>
      </c>
      <c r="BI57" s="97">
        <v>113.50061588447653</v>
      </c>
      <c r="BJ57" s="21">
        <v>34.191359109995588</v>
      </c>
      <c r="BK57" s="97">
        <v>151.11543648906473</v>
      </c>
      <c r="BL57" s="97">
        <v>99.911173493490693</v>
      </c>
      <c r="BM57" s="97">
        <v>13.233914095594207</v>
      </c>
      <c r="BN57" s="97">
        <v>6.4075162723738917</v>
      </c>
      <c r="BO57" s="97">
        <v>8.6657836359880989</v>
      </c>
      <c r="BP57" s="97">
        <v>34.191359109995588</v>
      </c>
      <c r="BQ57" s="2">
        <v>-61.976761783883305</v>
      </c>
      <c r="BR57" s="97">
        <v>6.308544729481655</v>
      </c>
      <c r="BS57" s="97">
        <v>99.03504733429385</v>
      </c>
      <c r="BT57" s="97">
        <v>147.50213022234615</v>
      </c>
      <c r="BU57" s="97">
        <v>1.3534546978621564</v>
      </c>
      <c r="BV57" s="97">
        <v>113.76025470817127</v>
      </c>
      <c r="BW57" s="21">
        <v>99.921595853619095</v>
      </c>
      <c r="BX57" s="97">
        <v>145.64346981851469</v>
      </c>
      <c r="BY57" s="97">
        <v>99.03504733429385</v>
      </c>
      <c r="BZ57" s="97">
        <v>9.0421781323917862</v>
      </c>
      <c r="CA57" s="97">
        <v>1.3534546978621564</v>
      </c>
      <c r="CB57" s="97">
        <v>9.1844974635712244</v>
      </c>
      <c r="CC57" s="97">
        <v>99.921595853619095</v>
      </c>
      <c r="CD57" s="2">
        <v>-71.406061921881772</v>
      </c>
    </row>
    <row r="58" spans="1:82" x14ac:dyDescent="0.25">
      <c r="A58" s="59">
        <v>52</v>
      </c>
      <c r="B58" s="46">
        <v>5.7891548983743659</v>
      </c>
      <c r="C58" s="97">
        <v>98.958910260499621</v>
      </c>
      <c r="D58" s="97">
        <v>147.75028604203249</v>
      </c>
      <c r="E58" s="97">
        <v>5.967269140959198</v>
      </c>
      <c r="F58" s="97">
        <v>114.31065315028191</v>
      </c>
      <c r="G58" s="21">
        <v>35.354852047085267</v>
      </c>
      <c r="H58" s="97">
        <v>147.86708188122162</v>
      </c>
      <c r="I58" s="97">
        <v>98.958910260499621</v>
      </c>
      <c r="J58" s="97">
        <v>10.324470348990648</v>
      </c>
      <c r="K58" s="97">
        <v>5.967269140959198</v>
      </c>
      <c r="L58" s="97">
        <v>9.71044137804987</v>
      </c>
      <c r="M58" s="97">
        <v>35.354852047085267</v>
      </c>
      <c r="N58" s="2">
        <v>-62.092833811543848</v>
      </c>
      <c r="O58" s="97">
        <v>5.3099700625856805</v>
      </c>
      <c r="P58" s="97">
        <v>7.9413198252010817</v>
      </c>
      <c r="Q58" s="97">
        <v>143.95024945924467</v>
      </c>
      <c r="R58" s="97">
        <v>5.5301897920342835</v>
      </c>
      <c r="S58" s="97">
        <v>113.84047384702713</v>
      </c>
      <c r="T58" s="21">
        <v>34.21548900373039</v>
      </c>
      <c r="U58" s="97">
        <v>150.34421541286699</v>
      </c>
      <c r="V58" s="97">
        <v>7.9413198252010817</v>
      </c>
      <c r="W58" s="97">
        <v>11.293505321794184</v>
      </c>
      <c r="X58" s="97">
        <v>5.5301897920342835</v>
      </c>
      <c r="Y58" s="97">
        <v>12.717323137349045</v>
      </c>
      <c r="Z58" s="19">
        <v>34.21548900373039</v>
      </c>
      <c r="AA58" s="2">
        <v>-37.025698866860381</v>
      </c>
      <c r="AB58" s="62">
        <v>52</v>
      </c>
      <c r="AC58" s="46">
        <v>5.9279880904049893</v>
      </c>
      <c r="AD58" s="97">
        <v>99.243680966099944</v>
      </c>
      <c r="AE58" s="97">
        <v>149.25162650558397</v>
      </c>
      <c r="AF58" s="97">
        <v>5.8562236170821054</v>
      </c>
      <c r="AG58" s="97">
        <v>114.34975958125342</v>
      </c>
      <c r="AH58" s="21">
        <v>35.76101133104855</v>
      </c>
      <c r="AI58" s="97">
        <v>149.05398481224356</v>
      </c>
      <c r="AJ58" s="97">
        <v>99.243680966099944</v>
      </c>
      <c r="AK58" s="97">
        <v>11.973724994413866</v>
      </c>
      <c r="AL58" s="19">
        <v>5.8562236170821054</v>
      </c>
      <c r="AM58" s="97">
        <v>8.7979869780971622</v>
      </c>
      <c r="AN58" s="21">
        <v>35.76101133104855</v>
      </c>
      <c r="AO58" s="2">
        <v>-62.706226298546078</v>
      </c>
      <c r="AP58" s="66">
        <v>52</v>
      </c>
      <c r="AQ58" s="97">
        <v>6.7361922965044787</v>
      </c>
      <c r="AR58" s="97">
        <v>99.820734756646246</v>
      </c>
      <c r="AS58" s="97">
        <v>144.74510362515619</v>
      </c>
      <c r="AT58" s="97">
        <v>74.596075910027736</v>
      </c>
      <c r="AU58" s="97">
        <v>111.9931026789323</v>
      </c>
      <c r="AV58" s="21">
        <v>33.760252197983284</v>
      </c>
      <c r="AW58" s="97">
        <v>144.32671285943258</v>
      </c>
      <c r="AX58" s="97">
        <v>99.820734756646246</v>
      </c>
      <c r="AY58" s="97">
        <v>13.401704986688438</v>
      </c>
      <c r="AZ58" s="97">
        <v>74.596075910027736</v>
      </c>
      <c r="BA58" s="97">
        <v>1.5426037849384326</v>
      </c>
      <c r="BB58" s="97">
        <v>33.760252197983284</v>
      </c>
      <c r="BC58" s="2">
        <v>-13.511036753324548</v>
      </c>
      <c r="BD58" s="62">
        <v>52</v>
      </c>
      <c r="BE58" s="97">
        <v>5.8944569147775328</v>
      </c>
      <c r="BF58" s="97">
        <v>99.93397014529485</v>
      </c>
      <c r="BG58" s="97">
        <v>147.02676465611518</v>
      </c>
      <c r="BH58" s="97">
        <v>5.8075636992347954</v>
      </c>
      <c r="BI58" s="97">
        <v>113.74286619509714</v>
      </c>
      <c r="BJ58" s="21">
        <v>35.101503790575521</v>
      </c>
      <c r="BK58" s="97">
        <v>150.60974480212082</v>
      </c>
      <c r="BL58" s="97">
        <v>99.93397014529485</v>
      </c>
      <c r="BM58" s="97">
        <v>13.696634214799875</v>
      </c>
      <c r="BN58" s="97">
        <v>5.8075636992347954</v>
      </c>
      <c r="BO58" s="97">
        <v>8.8280951681937641</v>
      </c>
      <c r="BP58" s="97">
        <v>35.101503790575521</v>
      </c>
      <c r="BQ58" s="2">
        <v>-63.307360445809387</v>
      </c>
      <c r="BR58" s="97">
        <v>5.7578798621809906</v>
      </c>
      <c r="BS58" s="97">
        <v>99.623900774517708</v>
      </c>
      <c r="BT58" s="97">
        <v>147.42723003252542</v>
      </c>
      <c r="BU58" s="97">
        <v>1.5106116816916519</v>
      </c>
      <c r="BV58" s="97">
        <v>114.25884384141371</v>
      </c>
      <c r="BW58" s="21">
        <v>99.62844703187811</v>
      </c>
      <c r="BX58" s="97">
        <v>149.94684465618928</v>
      </c>
      <c r="BY58" s="97">
        <v>99.623900774517708</v>
      </c>
      <c r="BZ58" s="97">
        <v>11.380412108457719</v>
      </c>
      <c r="CA58" s="97">
        <v>1.5106116816916519</v>
      </c>
      <c r="CB58" s="97">
        <v>9.8760544803185031</v>
      </c>
      <c r="CC58" s="97">
        <v>99.62844703187811</v>
      </c>
      <c r="CD58" s="2">
        <v>-71.376923030347271</v>
      </c>
    </row>
    <row r="59" spans="1:82" x14ac:dyDescent="0.25">
      <c r="A59" s="59">
        <v>53</v>
      </c>
      <c r="B59" s="46">
        <v>5.6243265917453336</v>
      </c>
      <c r="C59" s="97">
        <v>100.06588891130478</v>
      </c>
      <c r="D59" s="97">
        <v>148.56694072061251</v>
      </c>
      <c r="E59" s="97">
        <v>6.7073386375183421</v>
      </c>
      <c r="F59" s="97">
        <v>116.10789601074542</v>
      </c>
      <c r="G59" s="21">
        <v>31.864972326231587</v>
      </c>
      <c r="H59" s="97">
        <v>150.94970732508179</v>
      </c>
      <c r="I59" s="97">
        <v>100.06588891130478</v>
      </c>
      <c r="J59" s="97">
        <v>13.978461765723525</v>
      </c>
      <c r="K59" s="97">
        <v>6.7073386375183421</v>
      </c>
      <c r="L59" s="97">
        <v>11.084509712547026</v>
      </c>
      <c r="M59" s="97">
        <v>31.864972326231587</v>
      </c>
      <c r="N59" s="2">
        <v>-60.684314316857318</v>
      </c>
      <c r="O59" s="97">
        <v>6.4629029077426496</v>
      </c>
      <c r="P59" s="97">
        <v>11.389405603291094</v>
      </c>
      <c r="Q59" s="97">
        <v>144.08989475081015</v>
      </c>
      <c r="R59" s="97">
        <v>5.2573162711167631</v>
      </c>
      <c r="S59" s="97">
        <v>113.40716085291096</v>
      </c>
      <c r="T59" s="21">
        <v>34.178302665293863</v>
      </c>
      <c r="U59" s="97">
        <v>140.27036874519268</v>
      </c>
      <c r="V59" s="97">
        <v>11.389405603291094</v>
      </c>
      <c r="W59" s="97">
        <v>12.962082408897645</v>
      </c>
      <c r="X59" s="97">
        <v>5.2573162711167631</v>
      </c>
      <c r="Y59" s="97">
        <v>5.8469585241996</v>
      </c>
      <c r="Z59" s="19">
        <v>34.178302665293863</v>
      </c>
      <c r="AA59" s="2">
        <v>-44.554623549883402</v>
      </c>
      <c r="AB59" s="62">
        <v>53</v>
      </c>
      <c r="AC59" s="46">
        <v>6.3946703919157457</v>
      </c>
      <c r="AD59" s="97">
        <v>98.949353792896446</v>
      </c>
      <c r="AE59" s="97">
        <v>150.47604490427022</v>
      </c>
      <c r="AF59" s="97">
        <v>6.363854143055601</v>
      </c>
      <c r="AG59" s="97">
        <v>110.63384180588579</v>
      </c>
      <c r="AH59" s="21">
        <v>35.299176872560622</v>
      </c>
      <c r="AI59" s="97">
        <v>150.40539279235563</v>
      </c>
      <c r="AJ59" s="97">
        <v>98.949353792896446</v>
      </c>
      <c r="AK59" s="97">
        <v>12.814966684951179</v>
      </c>
      <c r="AL59" s="19">
        <v>6.363854143055601</v>
      </c>
      <c r="AM59" s="97">
        <v>10.982149985809496</v>
      </c>
      <c r="AN59" s="21">
        <v>35.299176872560622</v>
      </c>
      <c r="AO59" s="2">
        <v>-59.751146263468819</v>
      </c>
      <c r="AP59" s="66">
        <v>53</v>
      </c>
      <c r="AQ59" s="97">
        <v>5.9732193935495159</v>
      </c>
      <c r="AR59" s="97">
        <v>99.733709435662121</v>
      </c>
      <c r="AS59" s="97">
        <v>143.02173165251759</v>
      </c>
      <c r="AT59" s="97">
        <v>75.323950403711947</v>
      </c>
      <c r="AU59" s="97">
        <v>112.95873228101253</v>
      </c>
      <c r="AV59" s="21">
        <v>34.264433303254101</v>
      </c>
      <c r="AW59" s="97">
        <v>149.99719363310012</v>
      </c>
      <c r="AX59" s="97">
        <v>99.733709435662121</v>
      </c>
      <c r="AY59" s="97">
        <v>9.8457391073090417</v>
      </c>
      <c r="AZ59" s="97">
        <v>75.323950403711947</v>
      </c>
      <c r="BA59" s="97">
        <v>2.3275080972479727</v>
      </c>
      <c r="BB59" s="97">
        <v>34.264433303254101</v>
      </c>
      <c r="BC59" s="2">
        <v>-14.206028717798034</v>
      </c>
      <c r="BD59" s="62">
        <v>53</v>
      </c>
      <c r="BE59" s="97">
        <v>5.6946651772614025</v>
      </c>
      <c r="BF59" s="97">
        <v>99.546534248854314</v>
      </c>
      <c r="BG59" s="97">
        <v>146.3359181635162</v>
      </c>
      <c r="BH59" s="97">
        <v>6.2339501103978368</v>
      </c>
      <c r="BI59" s="97">
        <v>110.91011112803544</v>
      </c>
      <c r="BJ59" s="21">
        <v>34.658530894725914</v>
      </c>
      <c r="BK59" s="97">
        <v>150.44065566550469</v>
      </c>
      <c r="BL59" s="97">
        <v>99.546534248854314</v>
      </c>
      <c r="BM59" s="97">
        <v>12.156730855740205</v>
      </c>
      <c r="BN59" s="97">
        <v>6.2339501103978368</v>
      </c>
      <c r="BO59" s="97">
        <v>13.948767128037762</v>
      </c>
      <c r="BP59" s="97">
        <v>34.658530894725914</v>
      </c>
      <c r="BQ59" s="2">
        <v>-59.995565590974564</v>
      </c>
      <c r="BR59" s="97">
        <v>6.4460345186260914</v>
      </c>
      <c r="BS59" s="97">
        <v>98.666898146111663</v>
      </c>
      <c r="BT59" s="97">
        <v>147.043947922912</v>
      </c>
      <c r="BU59" s="97">
        <v>0.83684626392307804</v>
      </c>
      <c r="BV59" s="97">
        <v>112.6376381964551</v>
      </c>
      <c r="BW59" s="21">
        <v>99.199873043295952</v>
      </c>
      <c r="BX59" s="97">
        <v>148.77757181375432</v>
      </c>
      <c r="BY59" s="97">
        <v>98.666898146111663</v>
      </c>
      <c r="BZ59" s="97">
        <v>12.576703189754021</v>
      </c>
      <c r="CA59" s="97">
        <v>0.83684626392307804</v>
      </c>
      <c r="CB59" s="97">
        <v>8.4957072542297105</v>
      </c>
      <c r="CC59" s="97">
        <v>99.199873043295952</v>
      </c>
      <c r="CD59" s="2">
        <v>-73.692303667720296</v>
      </c>
    </row>
    <row r="60" spans="1:82" x14ac:dyDescent="0.25">
      <c r="A60" s="59">
        <v>54</v>
      </c>
      <c r="B60" s="46">
        <v>5.5835089868000889</v>
      </c>
      <c r="C60" s="97">
        <v>99.758016617229458</v>
      </c>
      <c r="D60" s="97">
        <v>151.66359487815154</v>
      </c>
      <c r="E60" s="97">
        <v>6.3737759259203557</v>
      </c>
      <c r="F60" s="97">
        <v>112.83674517102516</v>
      </c>
      <c r="G60" s="21">
        <v>35.055032264376962</v>
      </c>
      <c r="H60" s="97">
        <v>149.38262884600206</v>
      </c>
      <c r="I60" s="97">
        <v>99.758016617229458</v>
      </c>
      <c r="J60" s="97">
        <v>17.4006669939692</v>
      </c>
      <c r="K60" s="97">
        <v>6.3737759259203557</v>
      </c>
      <c r="L60" s="97">
        <v>13.084103317913016</v>
      </c>
      <c r="M60" s="97">
        <v>35.055032264376962</v>
      </c>
      <c r="N60" s="2">
        <v>-59.83226196865639</v>
      </c>
      <c r="O60" s="97">
        <v>5.8218885919395298</v>
      </c>
      <c r="P60" s="97">
        <v>11.529159688541446</v>
      </c>
      <c r="Q60" s="97">
        <v>142.48533389287181</v>
      </c>
      <c r="R60" s="97">
        <v>5.5112670599562756</v>
      </c>
      <c r="S60" s="97">
        <v>112.20519270623213</v>
      </c>
      <c r="T60" s="21">
        <v>34.416638643751199</v>
      </c>
      <c r="U60" s="97">
        <v>145.94538906834026</v>
      </c>
      <c r="V60" s="97">
        <v>11.529159688541446</v>
      </c>
      <c r="W60" s="97">
        <v>9.6517679689468867</v>
      </c>
      <c r="X60" s="97">
        <v>5.5112670599562756</v>
      </c>
      <c r="Y60" s="97">
        <v>5.87671424769065</v>
      </c>
      <c r="Z60" s="19">
        <v>34.416638643751199</v>
      </c>
      <c r="AA60" s="2">
        <v>-44.218177283586122</v>
      </c>
      <c r="AB60" s="62">
        <v>54</v>
      </c>
      <c r="AC60" s="46">
        <v>5.3733939816791745</v>
      </c>
      <c r="AD60" s="97">
        <v>99.98705492386452</v>
      </c>
      <c r="AE60" s="97">
        <v>148.33563138380148</v>
      </c>
      <c r="AF60" s="97">
        <v>4.3271237991059825</v>
      </c>
      <c r="AG60" s="97">
        <v>112.20201275292452</v>
      </c>
      <c r="AH60" s="21">
        <v>34.33750093666383</v>
      </c>
      <c r="AI60" s="97">
        <v>146.65652501368035</v>
      </c>
      <c r="AJ60" s="97">
        <v>99.98705492386452</v>
      </c>
      <c r="AK60" s="97">
        <v>9.2217774531880146</v>
      </c>
      <c r="AL60" s="19">
        <v>4.3271237991059825</v>
      </c>
      <c r="AM60" s="97">
        <v>9.3833508171841391</v>
      </c>
      <c r="AN60" s="21">
        <v>34.33750093666383</v>
      </c>
      <c r="AO60" s="2">
        <v>-66.612934720374554</v>
      </c>
      <c r="AP60" s="66">
        <v>54</v>
      </c>
      <c r="AQ60" s="97">
        <v>5.8358023237582692</v>
      </c>
      <c r="AR60" s="97">
        <v>99.737657961524107</v>
      </c>
      <c r="AS60" s="97">
        <v>141.08168266332382</v>
      </c>
      <c r="AT60" s="97">
        <v>73.635874470226881</v>
      </c>
      <c r="AU60" s="97">
        <v>110.52928841449202</v>
      </c>
      <c r="AV60" s="21">
        <v>33.801170614022269</v>
      </c>
      <c r="AW60" s="97">
        <v>138.25990444398408</v>
      </c>
      <c r="AX60" s="97">
        <v>99.737657961524107</v>
      </c>
      <c r="AY60" s="97">
        <v>11.078980001563243</v>
      </c>
      <c r="AZ60" s="97">
        <v>73.635874470226881</v>
      </c>
      <c r="BA60" s="97">
        <v>-0.67882364453451594</v>
      </c>
      <c r="BB60" s="97">
        <v>33.801170614022269</v>
      </c>
      <c r="BC60" s="2">
        <v>-13.670713098183624</v>
      </c>
      <c r="BD60" s="62">
        <v>54</v>
      </c>
      <c r="BE60" s="97">
        <v>6.308359027212548</v>
      </c>
      <c r="BF60" s="97">
        <v>98.912283134570075</v>
      </c>
      <c r="BG60" s="97">
        <v>149.33629024231411</v>
      </c>
      <c r="BH60" s="97">
        <v>5.0537421971063976</v>
      </c>
      <c r="BI60" s="97">
        <v>111.37092286192564</v>
      </c>
      <c r="BJ60" s="21">
        <v>32.50966677967196</v>
      </c>
      <c r="BK60" s="97">
        <v>150.61420992386167</v>
      </c>
      <c r="BL60" s="97">
        <v>98.912283134570075</v>
      </c>
      <c r="BM60" s="97">
        <v>12.288389849681977</v>
      </c>
      <c r="BN60" s="97">
        <v>5.0537421971063976</v>
      </c>
      <c r="BO60" s="97">
        <v>10.640406899007123</v>
      </c>
      <c r="BP60" s="97">
        <v>32.50966677967196</v>
      </c>
      <c r="BQ60" s="2">
        <v>-62.974306671155908</v>
      </c>
      <c r="BR60" s="97">
        <v>6.322006326847923</v>
      </c>
      <c r="BS60" s="97">
        <v>100.51129055362385</v>
      </c>
      <c r="BT60" s="97">
        <v>148.82360432054136</v>
      </c>
      <c r="BU60" s="97">
        <v>0.71219162529653579</v>
      </c>
      <c r="BV60" s="97">
        <v>114.65178015413586</v>
      </c>
      <c r="BW60" s="21">
        <v>99.490249571006117</v>
      </c>
      <c r="BX60" s="97">
        <v>149.96126800968108</v>
      </c>
      <c r="BY60" s="97">
        <v>100.51129055362385</v>
      </c>
      <c r="BZ60" s="97">
        <v>11.96368271643909</v>
      </c>
      <c r="CA60" s="97">
        <v>0.71219162529653579</v>
      </c>
      <c r="CB60" s="97">
        <v>11.087684913032975</v>
      </c>
      <c r="CC60" s="97">
        <v>99.490249571006117</v>
      </c>
      <c r="CD60" s="2">
        <v>-70.586874869022679</v>
      </c>
    </row>
    <row r="61" spans="1:82" x14ac:dyDescent="0.25">
      <c r="A61" s="59">
        <v>55</v>
      </c>
      <c r="B61" s="46">
        <v>6.3372284528106313</v>
      </c>
      <c r="C61" s="97">
        <v>99.194487016834557</v>
      </c>
      <c r="D61" s="97">
        <v>148.89122737383397</v>
      </c>
      <c r="E61" s="97">
        <v>6.4881568823603466</v>
      </c>
      <c r="F61" s="97">
        <v>111.72510813638222</v>
      </c>
      <c r="G61" s="21">
        <v>32.983262155573065</v>
      </c>
      <c r="H61" s="97">
        <v>149.51885257521934</v>
      </c>
      <c r="I61" s="97">
        <v>99.194487016834557</v>
      </c>
      <c r="J61" s="97">
        <v>12.286557501244697</v>
      </c>
      <c r="K61" s="97">
        <v>6.4881568823603466</v>
      </c>
      <c r="L61" s="97">
        <v>6.4748786664304898</v>
      </c>
      <c r="M61" s="97">
        <v>32.983262155573065</v>
      </c>
      <c r="N61" s="2">
        <v>-61.742720823447328</v>
      </c>
      <c r="O61" s="97">
        <v>5.8091794345523393</v>
      </c>
      <c r="P61" s="97">
        <v>11.349594653614913</v>
      </c>
      <c r="Q61" s="97">
        <v>142.6427442490145</v>
      </c>
      <c r="R61" s="97">
        <v>5.3435789375028264</v>
      </c>
      <c r="S61" s="97">
        <v>111.84267398469504</v>
      </c>
      <c r="T61" s="21">
        <v>34.019549241540588</v>
      </c>
      <c r="U61" s="97">
        <v>140.88551149729642</v>
      </c>
      <c r="V61" s="97">
        <v>11.349594653614913</v>
      </c>
      <c r="W61" s="97">
        <v>12.610686883874045</v>
      </c>
      <c r="X61" s="97">
        <v>5.3435789375028264</v>
      </c>
      <c r="Y61" s="97">
        <v>11.310977087399394</v>
      </c>
      <c r="Z61" s="19">
        <v>34.019549241540588</v>
      </c>
      <c r="AA61" s="2">
        <v>-39.908726743000507</v>
      </c>
      <c r="AB61" s="62">
        <v>55</v>
      </c>
      <c r="AC61" s="46">
        <v>5.9265105332984733</v>
      </c>
      <c r="AD61" s="97">
        <v>100.28244130971622</v>
      </c>
      <c r="AE61" s="97">
        <v>148.95600555693801</v>
      </c>
      <c r="AF61" s="97">
        <v>6.4661976913452692</v>
      </c>
      <c r="AG61" s="97">
        <v>114.57970681674084</v>
      </c>
      <c r="AH61" s="21">
        <v>32.924209681171483</v>
      </c>
      <c r="AI61" s="97">
        <v>150.5287391022855</v>
      </c>
      <c r="AJ61" s="97">
        <v>100.28244130971622</v>
      </c>
      <c r="AK61" s="97">
        <v>12.822729067935885</v>
      </c>
      <c r="AL61" s="19">
        <v>6.4661976913452692</v>
      </c>
      <c r="AM61" s="97">
        <v>9.7904274385241443</v>
      </c>
      <c r="AN61" s="21">
        <v>32.924209681171483</v>
      </c>
      <c r="AO61" s="2">
        <v>-61.213751831197982</v>
      </c>
      <c r="AP61" s="66">
        <v>55</v>
      </c>
      <c r="AQ61" s="97">
        <v>5.6676619496695757</v>
      </c>
      <c r="AR61" s="97">
        <v>98.98057237817774</v>
      </c>
      <c r="AS61" s="97">
        <v>143.16250001415855</v>
      </c>
      <c r="AT61" s="97">
        <v>76.319163937490373</v>
      </c>
      <c r="AU61" s="97">
        <v>113.62800117233009</v>
      </c>
      <c r="AV61" s="21">
        <v>34.264611270179174</v>
      </c>
      <c r="AW61" s="97">
        <v>143.07634682972889</v>
      </c>
      <c r="AX61" s="97">
        <v>98.98057237817774</v>
      </c>
      <c r="AY61" s="97">
        <v>11.332060126399895</v>
      </c>
      <c r="AZ61" s="97">
        <v>76.319163937490373</v>
      </c>
      <c r="BA61" s="97">
        <v>2.0731930198553079</v>
      </c>
      <c r="BB61" s="97">
        <v>34.264611270179174</v>
      </c>
      <c r="BC61" s="2">
        <v>-13.056261256615564</v>
      </c>
      <c r="BD61" s="62">
        <v>55</v>
      </c>
      <c r="BE61" s="97">
        <v>6.4234518693232197</v>
      </c>
      <c r="BF61" s="97">
        <v>99.072990985536137</v>
      </c>
      <c r="BG61" s="97">
        <v>148.02781651582177</v>
      </c>
      <c r="BH61" s="97">
        <v>5.7952747957578028</v>
      </c>
      <c r="BI61" s="97">
        <v>114.10834219344291</v>
      </c>
      <c r="BJ61" s="21">
        <v>32.528629909553267</v>
      </c>
      <c r="BK61" s="97">
        <v>149.54126274738451</v>
      </c>
      <c r="BL61" s="97">
        <v>99.072990985536137</v>
      </c>
      <c r="BM61" s="97">
        <v>10.077978842648166</v>
      </c>
      <c r="BN61" s="97">
        <v>5.7952747957578028</v>
      </c>
      <c r="BO61" s="97">
        <v>8.8505821021082749</v>
      </c>
      <c r="BP61" s="97">
        <v>32.528629909553267</v>
      </c>
      <c r="BQ61" s="2">
        <v>-62.112307941360818</v>
      </c>
      <c r="BR61" s="97">
        <v>5.1328829215468152</v>
      </c>
      <c r="BS61" s="97">
        <v>99.37218061559544</v>
      </c>
      <c r="BT61" s="97">
        <v>147.86378854918686</v>
      </c>
      <c r="BU61" s="97">
        <v>0.74171541548906439</v>
      </c>
      <c r="BV61" s="97">
        <v>111.99451522999091</v>
      </c>
      <c r="BW61" s="21">
        <v>99.823957620301712</v>
      </c>
      <c r="BX61" s="97">
        <v>148.95051135774079</v>
      </c>
      <c r="BY61" s="97">
        <v>99.37218061559544</v>
      </c>
      <c r="BZ61" s="97">
        <v>11.919472970406444</v>
      </c>
      <c r="CA61" s="97">
        <v>0.74171541548906439</v>
      </c>
      <c r="CB61" s="97">
        <v>3.8735185808137951</v>
      </c>
      <c r="CC61" s="97">
        <v>99.823957620301712</v>
      </c>
      <c r="CD61" s="2">
        <v>-86.134064930759351</v>
      </c>
    </row>
    <row r="62" spans="1:82" x14ac:dyDescent="0.25">
      <c r="A62" s="59">
        <v>56</v>
      </c>
      <c r="B62" s="46">
        <v>6.0424068592002964</v>
      </c>
      <c r="C62" s="97">
        <v>99.806767471600139</v>
      </c>
      <c r="D62" s="97">
        <v>148.73889506828527</v>
      </c>
      <c r="E62" s="97">
        <v>6.0097857830441388</v>
      </c>
      <c r="F62" s="97">
        <v>113.70251881320294</v>
      </c>
      <c r="G62" s="21">
        <v>32.505815703459305</v>
      </c>
      <c r="H62" s="97">
        <v>149.73533061636795</v>
      </c>
      <c r="I62" s="97">
        <v>99.806767471600139</v>
      </c>
      <c r="J62" s="97">
        <v>11.410804638404061</v>
      </c>
      <c r="K62" s="97">
        <v>6.0097857830441388</v>
      </c>
      <c r="L62" s="97">
        <v>10.510128552504984</v>
      </c>
      <c r="M62" s="97">
        <v>32.505815703459305</v>
      </c>
      <c r="N62" s="2">
        <v>-61.461568617964268</v>
      </c>
      <c r="O62" s="97">
        <v>5.4058460301968037</v>
      </c>
      <c r="P62" s="97">
        <v>8.9399313934649776</v>
      </c>
      <c r="Q62" s="97">
        <v>139.45043205750153</v>
      </c>
      <c r="R62" s="97">
        <v>6.6479283502305151</v>
      </c>
      <c r="S62" s="97">
        <v>113.76546096873986</v>
      </c>
      <c r="T62" s="21">
        <v>33.399749183405063</v>
      </c>
      <c r="U62" s="97">
        <v>142.50007457914768</v>
      </c>
      <c r="V62" s="97">
        <v>8.9399313934649776</v>
      </c>
      <c r="W62" s="97">
        <v>12.090747521767911</v>
      </c>
      <c r="X62" s="97">
        <v>6.6479283502305151</v>
      </c>
      <c r="Y62" s="97">
        <v>8.7657308762261845</v>
      </c>
      <c r="Z62" s="19">
        <v>33.399749183405063</v>
      </c>
      <c r="AA62" s="2">
        <v>-37.147536490678412</v>
      </c>
      <c r="AB62" s="62">
        <v>56</v>
      </c>
      <c r="AC62" s="46">
        <v>6.4309495376207293</v>
      </c>
      <c r="AD62" s="97">
        <v>99.858208903962208</v>
      </c>
      <c r="AE62" s="97">
        <v>148.0159104258511</v>
      </c>
      <c r="AF62" s="97">
        <v>4.7368475570321724</v>
      </c>
      <c r="AG62" s="97">
        <v>115.20028921669298</v>
      </c>
      <c r="AH62" s="21">
        <v>33.444963788089794</v>
      </c>
      <c r="AI62" s="97">
        <v>149.32685197409012</v>
      </c>
      <c r="AJ62" s="97">
        <v>99.858208903962208</v>
      </c>
      <c r="AK62" s="97">
        <v>13.471225103335597</v>
      </c>
      <c r="AL62" s="19">
        <v>4.7368475570321724</v>
      </c>
      <c r="AM62" s="97">
        <v>9.0577638371311</v>
      </c>
      <c r="AN62" s="21">
        <v>33.444963788089794</v>
      </c>
      <c r="AO62" s="2">
        <v>-64.557107832483524</v>
      </c>
      <c r="AP62" s="66">
        <v>56</v>
      </c>
      <c r="AQ62" s="97">
        <v>5.07494273059483</v>
      </c>
      <c r="AR62" s="97">
        <v>99.792704676425245</v>
      </c>
      <c r="AS62" s="97">
        <v>144.26479496043484</v>
      </c>
      <c r="AT62" s="97">
        <v>76.01732576962138</v>
      </c>
      <c r="AU62" s="97">
        <v>111.99729865039188</v>
      </c>
      <c r="AV62" s="21">
        <v>33.643650362865962</v>
      </c>
      <c r="AW62" s="97">
        <v>143.42582148892021</v>
      </c>
      <c r="AX62" s="97">
        <v>99.792704676425245</v>
      </c>
      <c r="AY62" s="97">
        <v>12.168251613337857</v>
      </c>
      <c r="AZ62" s="97">
        <v>76.01732576962138</v>
      </c>
      <c r="BA62" s="97">
        <v>4.6417596350435275</v>
      </c>
      <c r="BB62" s="97">
        <v>33.643650362865962</v>
      </c>
      <c r="BC62" s="2">
        <v>-13.013507410740312</v>
      </c>
      <c r="BD62" s="62">
        <v>56</v>
      </c>
      <c r="BE62" s="97">
        <v>5.9190274548981625</v>
      </c>
      <c r="BF62" s="97">
        <v>99.796858099665286</v>
      </c>
      <c r="BG62" s="97">
        <v>148.5647869912105</v>
      </c>
      <c r="BH62" s="97">
        <v>7.0759569800736202</v>
      </c>
      <c r="BI62" s="97">
        <v>111.28686468516936</v>
      </c>
      <c r="BJ62" s="21">
        <v>33.568873753164993</v>
      </c>
      <c r="BK62" s="97">
        <v>152.37388597445607</v>
      </c>
      <c r="BL62" s="97">
        <v>99.796858099665286</v>
      </c>
      <c r="BM62" s="97">
        <v>13.793060576293787</v>
      </c>
      <c r="BN62" s="97">
        <v>7.0759569800736202</v>
      </c>
      <c r="BO62" s="97">
        <v>11.161135959900545</v>
      </c>
      <c r="BP62" s="97">
        <v>33.568873753164993</v>
      </c>
      <c r="BQ62" s="2">
        <v>-59.477544510070274</v>
      </c>
      <c r="BR62" s="97">
        <v>7.0045172274862253</v>
      </c>
      <c r="BS62" s="97">
        <v>98.625142498933272</v>
      </c>
      <c r="BT62" s="97">
        <v>148.64896345292999</v>
      </c>
      <c r="BU62" s="97">
        <v>0.72017703191807247</v>
      </c>
      <c r="BV62" s="97">
        <v>114.44353747509211</v>
      </c>
      <c r="BW62" s="21">
        <v>99.489249948318104</v>
      </c>
      <c r="BX62" s="97">
        <v>150.01094174607886</v>
      </c>
      <c r="BY62" s="97">
        <v>98.625142498933272</v>
      </c>
      <c r="BZ62" s="97">
        <v>12.334247435684102</v>
      </c>
      <c r="CA62" s="97">
        <v>0.72017703191807247</v>
      </c>
      <c r="CB62" s="97">
        <v>2.8669053576594052</v>
      </c>
      <c r="CC62" s="97">
        <v>99.489249948318104</v>
      </c>
      <c r="CD62" s="2">
        <v>-84.391081498765857</v>
      </c>
    </row>
    <row r="63" spans="1:82" x14ac:dyDescent="0.25">
      <c r="A63" s="59">
        <v>57</v>
      </c>
      <c r="B63" s="46">
        <v>6.5752297946603981</v>
      </c>
      <c r="C63" s="97">
        <v>99.514439587118417</v>
      </c>
      <c r="D63" s="97">
        <v>148.94885814366864</v>
      </c>
      <c r="E63" s="97">
        <v>7.2414726919430015</v>
      </c>
      <c r="F63" s="97">
        <v>112.14918114652886</v>
      </c>
      <c r="G63" s="21">
        <v>34.705027874407442</v>
      </c>
      <c r="H63" s="97">
        <v>150.44036892804471</v>
      </c>
      <c r="I63" s="97">
        <v>99.514439587118417</v>
      </c>
      <c r="J63" s="97">
        <v>14.046503747659912</v>
      </c>
      <c r="K63" s="97">
        <v>7.2414726919430015</v>
      </c>
      <c r="L63" s="97">
        <v>6.8397962160829344</v>
      </c>
      <c r="M63" s="97">
        <v>34.705027874407442</v>
      </c>
      <c r="N63" s="2">
        <v>-59.988238062818191</v>
      </c>
      <c r="O63" s="97">
        <v>5.6142345316591884</v>
      </c>
      <c r="P63" s="97">
        <v>8.5811977778738644</v>
      </c>
      <c r="Q63" s="97">
        <v>142.64501839067685</v>
      </c>
      <c r="R63" s="97">
        <v>7.2708579521052767</v>
      </c>
      <c r="S63" s="97">
        <v>111.56205996573506</v>
      </c>
      <c r="T63" s="21">
        <v>34.255651083497924</v>
      </c>
      <c r="U63" s="97">
        <v>146.19430262764214</v>
      </c>
      <c r="V63" s="97">
        <v>8.5811977778738644</v>
      </c>
      <c r="W63" s="97">
        <v>6.8996622810155346</v>
      </c>
      <c r="X63" s="97">
        <v>7.2708579521052767</v>
      </c>
      <c r="Y63" s="97">
        <v>16.591046017352099</v>
      </c>
      <c r="Z63" s="19">
        <v>34.255651083497924</v>
      </c>
      <c r="AA63" s="2">
        <v>-29.972837536541707</v>
      </c>
      <c r="AB63" s="62">
        <v>57</v>
      </c>
      <c r="AC63" s="46">
        <v>5.9169043038182592</v>
      </c>
      <c r="AD63" s="97">
        <v>99.800960207573567</v>
      </c>
      <c r="AE63" s="97">
        <v>148.63236928723146</v>
      </c>
      <c r="AF63" s="97">
        <v>6.0628636163553606</v>
      </c>
      <c r="AG63" s="97">
        <v>112.52614901408211</v>
      </c>
      <c r="AH63" s="21">
        <v>33.752139485559589</v>
      </c>
      <c r="AI63" s="97">
        <v>150.24104741124174</v>
      </c>
      <c r="AJ63" s="97">
        <v>99.800960207573567</v>
      </c>
      <c r="AK63" s="97">
        <v>12.289454095388782</v>
      </c>
      <c r="AL63" s="19">
        <v>6.0628636163553606</v>
      </c>
      <c r="AM63" s="97">
        <v>11.774701477755151</v>
      </c>
      <c r="AN63" s="21">
        <v>33.752139485559589</v>
      </c>
      <c r="AO63" s="2">
        <v>-60.966306797054138</v>
      </c>
      <c r="AP63" s="66">
        <v>57</v>
      </c>
      <c r="AQ63" s="97">
        <v>6.3244501348735112</v>
      </c>
      <c r="AR63" s="97">
        <v>100.6290713920625</v>
      </c>
      <c r="AS63" s="97">
        <v>143.91933390448278</v>
      </c>
      <c r="AT63" s="97">
        <v>77.130344431132457</v>
      </c>
      <c r="AU63" s="97">
        <v>112.87468561195726</v>
      </c>
      <c r="AV63" s="21">
        <v>33.343485229868712</v>
      </c>
      <c r="AW63" s="97">
        <v>142.26005753474843</v>
      </c>
      <c r="AX63" s="97">
        <v>100.6290713920625</v>
      </c>
      <c r="AY63" s="97">
        <v>11.378278137741917</v>
      </c>
      <c r="AZ63" s="97">
        <v>77.130344431132457</v>
      </c>
      <c r="BA63" s="97">
        <v>4.1904879113449036</v>
      </c>
      <c r="BB63" s="97">
        <v>33.343485229868712</v>
      </c>
      <c r="BC63" s="2">
        <v>-12.387151771066527</v>
      </c>
      <c r="BD63" s="62">
        <v>57</v>
      </c>
      <c r="BE63" s="97">
        <v>6.0879715461579309</v>
      </c>
      <c r="BF63" s="97">
        <v>98.946677650122524</v>
      </c>
      <c r="BG63" s="97">
        <v>146.86967384697402</v>
      </c>
      <c r="BH63" s="97">
        <v>5.7324146310675532</v>
      </c>
      <c r="BI63" s="97">
        <v>114.58036963503021</v>
      </c>
      <c r="BJ63" s="21">
        <v>33.859370644680155</v>
      </c>
      <c r="BK63" s="97">
        <v>147.05537710776497</v>
      </c>
      <c r="BL63" s="97">
        <v>98.946677650122524</v>
      </c>
      <c r="BM63" s="97">
        <v>9.0762081718011647</v>
      </c>
      <c r="BN63" s="97">
        <v>5.7324146310675532</v>
      </c>
      <c r="BO63" s="97">
        <v>7.6026671434719741</v>
      </c>
      <c r="BP63" s="97">
        <v>33.859370644680155</v>
      </c>
      <c r="BQ63" s="2">
        <v>-63.187865083284514</v>
      </c>
      <c r="BR63" s="97">
        <v>5.9795032330861657</v>
      </c>
      <c r="BS63" s="97">
        <v>99.170915128498265</v>
      </c>
      <c r="BT63" s="97">
        <v>147.35961983704985</v>
      </c>
      <c r="BU63" s="97">
        <v>0.20467061832370881</v>
      </c>
      <c r="BV63" s="97">
        <v>114.51903589459711</v>
      </c>
      <c r="BW63" s="21">
        <v>100.09832784981577</v>
      </c>
      <c r="BX63" s="97">
        <v>149.52745026588946</v>
      </c>
      <c r="BY63" s="97">
        <v>99.170915128498265</v>
      </c>
      <c r="BZ63" s="97">
        <v>11.286216426103564</v>
      </c>
      <c r="CA63" s="97">
        <v>0.20467061832370881</v>
      </c>
      <c r="CB63" s="97">
        <v>6.5558229124331255</v>
      </c>
      <c r="CC63" s="97">
        <v>100.09832784981577</v>
      </c>
      <c r="CD63" s="2">
        <v>-80.084535083405541</v>
      </c>
    </row>
    <row r="64" spans="1:82" x14ac:dyDescent="0.25">
      <c r="A64" s="59">
        <v>58</v>
      </c>
      <c r="B64" s="46">
        <v>6.9824013495041779</v>
      </c>
      <c r="C64" s="97">
        <v>99.59804093013463</v>
      </c>
      <c r="D64" s="97">
        <v>147.64725012867433</v>
      </c>
      <c r="E64" s="97">
        <v>4.4128367251146763</v>
      </c>
      <c r="F64" s="97">
        <v>113.77921956416611</v>
      </c>
      <c r="G64" s="21">
        <v>33.599149027023813</v>
      </c>
      <c r="H64" s="97">
        <v>146.92605779049325</v>
      </c>
      <c r="I64" s="97">
        <v>99.59804093013463</v>
      </c>
      <c r="J64" s="97">
        <v>11.009173332200412</v>
      </c>
      <c r="K64" s="97">
        <v>4.4128367251146763</v>
      </c>
      <c r="L64" s="97">
        <v>5.7638204311511352</v>
      </c>
      <c r="M64" s="97">
        <v>33.599149027023813</v>
      </c>
      <c r="N64" s="2">
        <v>-65.854949339118249</v>
      </c>
      <c r="O64" s="97">
        <v>5.4833683996600335</v>
      </c>
      <c r="P64" s="97">
        <v>9.9341688523210774</v>
      </c>
      <c r="Q64" s="97">
        <v>142.53143624463317</v>
      </c>
      <c r="R64" s="97">
        <v>6.1699333519682611</v>
      </c>
      <c r="S64" s="97">
        <v>109.68373562975911</v>
      </c>
      <c r="T64" s="21">
        <v>34.384826080276014</v>
      </c>
      <c r="U64" s="97">
        <v>142.91524262420523</v>
      </c>
      <c r="V64" s="97">
        <v>9.9341688523210774</v>
      </c>
      <c r="W64" s="97">
        <v>9.8534678210942523</v>
      </c>
      <c r="X64" s="97">
        <v>6.1699333519682611</v>
      </c>
      <c r="Y64" s="97">
        <v>7.885592416813461</v>
      </c>
      <c r="Z64" s="19">
        <v>34.384826080276014</v>
      </c>
      <c r="AA64" s="2">
        <v>-38.998984281226122</v>
      </c>
      <c r="AB64" s="62">
        <v>58</v>
      </c>
      <c r="AC64" s="46">
        <v>6.8221281513018504</v>
      </c>
      <c r="AD64" s="97">
        <v>98.738621059661114</v>
      </c>
      <c r="AE64" s="97">
        <v>150.08417993146935</v>
      </c>
      <c r="AF64" s="97">
        <v>5.5064996556270742</v>
      </c>
      <c r="AG64" s="97">
        <v>114.64452148586294</v>
      </c>
      <c r="AH64" s="21">
        <v>35.169713929180659</v>
      </c>
      <c r="AI64" s="97">
        <v>148.4038928447134</v>
      </c>
      <c r="AJ64" s="97">
        <v>98.738621059661114</v>
      </c>
      <c r="AK64" s="97">
        <v>12.176963816952451</v>
      </c>
      <c r="AL64" s="19">
        <v>5.5064996556270742</v>
      </c>
      <c r="AM64" s="97">
        <v>10.655144993069998</v>
      </c>
      <c r="AN64" s="21">
        <v>35.169713929180659</v>
      </c>
      <c r="AO64" s="2">
        <v>-61.00624372570811</v>
      </c>
      <c r="AP64" s="66">
        <v>58</v>
      </c>
      <c r="AQ64" s="97">
        <v>6.5019331337667214</v>
      </c>
      <c r="AR64" s="97">
        <v>99.321864790641115</v>
      </c>
      <c r="AS64" s="97">
        <v>142.70041402258522</v>
      </c>
      <c r="AT64" s="97">
        <v>75.831649240438679</v>
      </c>
      <c r="AU64" s="97">
        <v>112.08938909095964</v>
      </c>
      <c r="AV64" s="21">
        <v>34.272835266089182</v>
      </c>
      <c r="AW64" s="97">
        <v>145.22157999469098</v>
      </c>
      <c r="AX64" s="97">
        <v>99.321864790641115</v>
      </c>
      <c r="AY64" s="97">
        <v>10.777765729041962</v>
      </c>
      <c r="AZ64" s="97">
        <v>75.831649240438679</v>
      </c>
      <c r="BA64" s="97">
        <v>3.4495085869624731</v>
      </c>
      <c r="BB64" s="97">
        <v>34.272835266089182</v>
      </c>
      <c r="BC64" s="2">
        <v>-13.220730533815189</v>
      </c>
      <c r="BD64" s="62">
        <v>58</v>
      </c>
      <c r="BE64" s="97">
        <v>6.0261574491992755</v>
      </c>
      <c r="BF64" s="97">
        <v>99.989335565302881</v>
      </c>
      <c r="BG64" s="97">
        <v>147.30778281108798</v>
      </c>
      <c r="BH64" s="97">
        <v>6.9093440097236956</v>
      </c>
      <c r="BI64" s="97">
        <v>113.03352444022451</v>
      </c>
      <c r="BJ64" s="21">
        <v>35.79995752003304</v>
      </c>
      <c r="BK64" s="97">
        <v>149.17074955139131</v>
      </c>
      <c r="BL64" s="97">
        <v>99.989335565302881</v>
      </c>
      <c r="BM64" s="97">
        <v>9.4956358328407457</v>
      </c>
      <c r="BN64" s="97">
        <v>6.9093440097236956</v>
      </c>
      <c r="BO64" s="97">
        <v>5.6769988181272506</v>
      </c>
      <c r="BP64" s="97">
        <v>35.79995752003304</v>
      </c>
      <c r="BQ64" s="2">
        <v>-62.126018053154667</v>
      </c>
      <c r="BR64" s="97">
        <v>5.6423233206042971</v>
      </c>
      <c r="BS64" s="97">
        <v>99.699817636267554</v>
      </c>
      <c r="BT64" s="97">
        <v>148.58199255033094</v>
      </c>
      <c r="BU64" s="97">
        <v>-0.4244099684965903</v>
      </c>
      <c r="BV64" s="97">
        <v>113.91189851814163</v>
      </c>
      <c r="BW64" s="21">
        <v>99.712397773728767</v>
      </c>
      <c r="BX64" s="97">
        <v>148.80375076289343</v>
      </c>
      <c r="BY64" s="97">
        <v>99.699817636267554</v>
      </c>
      <c r="BZ64" s="97">
        <v>10.469338968540391</v>
      </c>
      <c r="CA64" s="97">
        <v>-0.4244099684965903</v>
      </c>
      <c r="CB64" s="97">
        <v>11.138199859021384</v>
      </c>
      <c r="CC64" s="97">
        <v>99.712397773728767</v>
      </c>
      <c r="CD64" s="2">
        <v>-73.888003407975432</v>
      </c>
    </row>
    <row r="65" spans="1:82" x14ac:dyDescent="0.25">
      <c r="A65" s="59">
        <v>59</v>
      </c>
      <c r="B65" s="46">
        <v>6.2821535309718266</v>
      </c>
      <c r="C65" s="97">
        <v>98.81386518685882</v>
      </c>
      <c r="D65" s="97">
        <v>146.74023080869875</v>
      </c>
      <c r="E65" s="97">
        <v>5.5890853644350909</v>
      </c>
      <c r="F65" s="97">
        <v>113.17622008952694</v>
      </c>
      <c r="G65" s="21">
        <v>33.373754245904998</v>
      </c>
      <c r="H65" s="97">
        <v>147.36948261787649</v>
      </c>
      <c r="I65" s="97">
        <v>98.81386518685882</v>
      </c>
      <c r="J65" s="97">
        <v>9.6187556874617393</v>
      </c>
      <c r="K65" s="97">
        <v>5.5890853644350909</v>
      </c>
      <c r="L65" s="97">
        <v>10.553101459646607</v>
      </c>
      <c r="M65" s="97">
        <v>33.373754245904998</v>
      </c>
      <c r="N65" s="2">
        <v>-61.673904148295321</v>
      </c>
      <c r="O65" s="97">
        <v>5.3385266463470922</v>
      </c>
      <c r="P65" s="97">
        <v>9.7160160003610834</v>
      </c>
      <c r="Q65" s="97">
        <v>141.0521646250258</v>
      </c>
      <c r="R65" s="97">
        <v>5.2962674778537151</v>
      </c>
      <c r="S65" s="97">
        <v>112.32651259113929</v>
      </c>
      <c r="T65" s="21">
        <v>33.265768165818393</v>
      </c>
      <c r="U65" s="97">
        <v>146.27230817583691</v>
      </c>
      <c r="V65" s="97">
        <v>9.7160160003610834</v>
      </c>
      <c r="W65" s="97">
        <v>9.6463667192770615</v>
      </c>
      <c r="X65" s="97">
        <v>5.2962674778537151</v>
      </c>
      <c r="Y65" s="97">
        <v>13.273809239164974</v>
      </c>
      <c r="Z65" s="19">
        <v>33.265768165818393</v>
      </c>
      <c r="AA65" s="2">
        <v>-38.012482467107908</v>
      </c>
      <c r="AB65" s="62">
        <v>59</v>
      </c>
      <c r="AC65" s="46">
        <v>6.1029127986967868</v>
      </c>
      <c r="AD65" s="97">
        <v>98.733227058318633</v>
      </c>
      <c r="AE65" s="97">
        <v>148.64708139408722</v>
      </c>
      <c r="AF65" s="97">
        <v>5.5539858145614041</v>
      </c>
      <c r="AG65" s="97">
        <v>114.71173292766431</v>
      </c>
      <c r="AH65" s="21">
        <v>34.621370209739538</v>
      </c>
      <c r="AI65" s="97">
        <v>148.41773815101928</v>
      </c>
      <c r="AJ65" s="97">
        <v>98.733227058318633</v>
      </c>
      <c r="AK65" s="97">
        <v>12.161111107051731</v>
      </c>
      <c r="AL65" s="19">
        <v>5.5539858145614041</v>
      </c>
      <c r="AM65" s="97">
        <v>9.1457315951729576</v>
      </c>
      <c r="AN65" s="21">
        <v>34.621370209739538</v>
      </c>
      <c r="AO65" s="2">
        <v>-62.825902058031772</v>
      </c>
      <c r="AP65" s="66">
        <v>59</v>
      </c>
      <c r="AQ65" s="97">
        <v>5.3638836506291181</v>
      </c>
      <c r="AR65" s="97">
        <v>99.792657776076197</v>
      </c>
      <c r="AS65" s="97">
        <v>139.86021509162893</v>
      </c>
      <c r="AT65" s="97">
        <v>77.501856084848058</v>
      </c>
      <c r="AU65" s="97">
        <v>114.81172006401547</v>
      </c>
      <c r="AV65" s="21">
        <v>32.227176112476236</v>
      </c>
      <c r="AW65" s="97">
        <v>142.39881343325712</v>
      </c>
      <c r="AX65" s="97">
        <v>99.792657776076197</v>
      </c>
      <c r="AY65" s="97">
        <v>9.1202267800685703</v>
      </c>
      <c r="AZ65" s="97">
        <v>77.501856084848058</v>
      </c>
      <c r="BA65" s="97">
        <v>2.3793399705718112</v>
      </c>
      <c r="BB65" s="97">
        <v>32.227176112476236</v>
      </c>
      <c r="BC65" s="2">
        <v>-12.874512889950598</v>
      </c>
      <c r="BD65" s="62">
        <v>59</v>
      </c>
      <c r="BE65" s="97">
        <v>6.1811974660089719</v>
      </c>
      <c r="BF65" s="97">
        <v>99.593964630706822</v>
      </c>
      <c r="BG65" s="97">
        <v>148.75992340134772</v>
      </c>
      <c r="BH65" s="97">
        <v>5.970918611440724</v>
      </c>
      <c r="BI65" s="97">
        <v>114.2376112931706</v>
      </c>
      <c r="BJ65" s="21">
        <v>33.078971656192877</v>
      </c>
      <c r="BK65" s="97">
        <v>149.94005875754129</v>
      </c>
      <c r="BL65" s="97">
        <v>99.593964630706822</v>
      </c>
      <c r="BM65" s="97">
        <v>10.616842310614746</v>
      </c>
      <c r="BN65" s="97">
        <v>5.970918611440724</v>
      </c>
      <c r="BO65" s="97">
        <v>10.898487369281147</v>
      </c>
      <c r="BP65" s="97">
        <v>33.078971656192877</v>
      </c>
      <c r="BQ65" s="2">
        <v>-61.186680051184318</v>
      </c>
      <c r="BR65" s="97">
        <v>5.7393901384158346</v>
      </c>
      <c r="BS65" s="97">
        <v>98.919198341426437</v>
      </c>
      <c r="BT65" s="97">
        <v>149.25221289065325</v>
      </c>
      <c r="BU65" s="97">
        <v>1.1181498430624848</v>
      </c>
      <c r="BV65" s="97">
        <v>113.77737155440254</v>
      </c>
      <c r="BW65" s="21">
        <v>99.520181805838547</v>
      </c>
      <c r="BX65" s="97">
        <v>148.21042745964729</v>
      </c>
      <c r="BY65" s="97">
        <v>98.919198341426437</v>
      </c>
      <c r="BZ65" s="97">
        <v>11.550876154842165</v>
      </c>
      <c r="CA65" s="97">
        <v>1.1181498430624848</v>
      </c>
      <c r="CB65" s="97">
        <v>10.472561958309953</v>
      </c>
      <c r="CC65" s="97">
        <v>99.520181805838547</v>
      </c>
      <c r="CD65" s="2">
        <v>-71.08148403892676</v>
      </c>
    </row>
    <row r="66" spans="1:82" x14ac:dyDescent="0.25">
      <c r="A66" s="59">
        <v>60</v>
      </c>
      <c r="B66" s="46">
        <v>5.6521672951612159</v>
      </c>
      <c r="C66" s="97">
        <v>99.029618567782265</v>
      </c>
      <c r="D66" s="97">
        <v>147.69164720492216</v>
      </c>
      <c r="E66" s="97">
        <v>7.9281071717257721</v>
      </c>
      <c r="F66" s="97">
        <v>113.29332836380921</v>
      </c>
      <c r="G66" s="21">
        <v>34.90058724073819</v>
      </c>
      <c r="H66" s="97">
        <v>154.47025350421634</v>
      </c>
      <c r="I66" s="97">
        <v>99.029618567782265</v>
      </c>
      <c r="J66" s="97">
        <v>14.062283253961349</v>
      </c>
      <c r="K66" s="97">
        <v>7.9281071717257721</v>
      </c>
      <c r="L66" s="97">
        <v>9.1959480382401591</v>
      </c>
      <c r="M66" s="97">
        <v>34.90058724073819</v>
      </c>
      <c r="N66" s="2">
        <v>-59.467273155049064</v>
      </c>
      <c r="O66" s="97">
        <v>5.2789111080512106</v>
      </c>
      <c r="P66" s="97">
        <v>8.8036749324787777</v>
      </c>
      <c r="Q66" s="97">
        <v>143.07788995796494</v>
      </c>
      <c r="R66" s="97">
        <v>7.5979029415273835</v>
      </c>
      <c r="S66" s="97">
        <v>112.57760091681571</v>
      </c>
      <c r="T66" s="21">
        <v>34.224701689590063</v>
      </c>
      <c r="U66" s="97">
        <v>146.52756669442505</v>
      </c>
      <c r="V66" s="97">
        <v>8.8036749324787777</v>
      </c>
      <c r="W66" s="97">
        <v>8.0771063305454227</v>
      </c>
      <c r="X66" s="97">
        <v>7.5979029415273835</v>
      </c>
      <c r="Y66" s="97">
        <v>9.1997905908305686</v>
      </c>
      <c r="Z66" s="19">
        <v>34.224701689590063</v>
      </c>
      <c r="AA66" s="2">
        <v>-33.883353215710621</v>
      </c>
      <c r="AB66" s="62">
        <v>60</v>
      </c>
      <c r="AC66" s="46">
        <v>6.7046664177203397</v>
      </c>
      <c r="AD66" s="97">
        <v>98.811524269301742</v>
      </c>
      <c r="AE66" s="97">
        <v>148.5762816974119</v>
      </c>
      <c r="AF66" s="97">
        <v>6.0139622119894112</v>
      </c>
      <c r="AG66" s="97">
        <v>112.01176782947884</v>
      </c>
      <c r="AH66" s="21">
        <v>33.569328030145719</v>
      </c>
      <c r="AI66" s="97">
        <v>150.29664057596304</v>
      </c>
      <c r="AJ66" s="97">
        <v>98.811524269301742</v>
      </c>
      <c r="AK66" s="97">
        <v>12.442910331974577</v>
      </c>
      <c r="AL66" s="19">
        <v>6.0139622119894112</v>
      </c>
      <c r="AM66" s="97">
        <v>10.09098914185288</v>
      </c>
      <c r="AN66" s="21">
        <v>33.569328030145719</v>
      </c>
      <c r="AO66" s="2">
        <v>-60.631480313302518</v>
      </c>
      <c r="AP66" s="66">
        <v>60</v>
      </c>
      <c r="AQ66" s="97">
        <v>5.957029491079318</v>
      </c>
      <c r="AR66" s="97">
        <v>100.29452958101811</v>
      </c>
      <c r="AS66" s="97">
        <v>142.68299407411709</v>
      </c>
      <c r="AT66" s="97">
        <v>76.312303441101264</v>
      </c>
      <c r="AU66" s="97">
        <v>112.17562977752885</v>
      </c>
      <c r="AV66" s="21">
        <v>33.503119877415543</v>
      </c>
      <c r="AW66" s="97">
        <v>145.73315818397705</v>
      </c>
      <c r="AX66" s="97">
        <v>100.29452958101811</v>
      </c>
      <c r="AY66" s="97">
        <v>13.324269856551116</v>
      </c>
      <c r="AZ66" s="97">
        <v>76.312303441101264</v>
      </c>
      <c r="BA66" s="97">
        <v>1.8718300563359072</v>
      </c>
      <c r="BB66" s="97">
        <v>33.503119877415543</v>
      </c>
      <c r="BC66" s="2">
        <v>-13.729616320779833</v>
      </c>
      <c r="BD66" s="62">
        <v>60</v>
      </c>
      <c r="BE66" s="97">
        <v>5.372736770938447</v>
      </c>
      <c r="BF66" s="97">
        <v>99.844067086944548</v>
      </c>
      <c r="BG66" s="97">
        <v>148.32496842329351</v>
      </c>
      <c r="BH66" s="97">
        <v>5.912189748294943</v>
      </c>
      <c r="BI66" s="97">
        <v>112.63598585649666</v>
      </c>
      <c r="BJ66" s="21">
        <v>34.440631232236171</v>
      </c>
      <c r="BK66" s="97">
        <v>150.87565221393589</v>
      </c>
      <c r="BL66" s="97">
        <v>99.844067086944548</v>
      </c>
      <c r="BM66" s="97">
        <v>9.5615214849026895</v>
      </c>
      <c r="BN66" s="97">
        <v>5.912189748294943</v>
      </c>
      <c r="BO66" s="97">
        <v>11.315030696549471</v>
      </c>
      <c r="BP66" s="97">
        <v>34.440631232236171</v>
      </c>
      <c r="BQ66" s="2">
        <v>-62.387130247194214</v>
      </c>
      <c r="BR66" s="97">
        <v>6.4445985812385311</v>
      </c>
      <c r="BS66" s="97">
        <v>99.070729294774353</v>
      </c>
      <c r="BT66" s="97">
        <v>149.42736450006643</v>
      </c>
      <c r="BU66" s="97">
        <v>1.0266940295678284</v>
      </c>
      <c r="BV66" s="97">
        <v>112.47476679023063</v>
      </c>
      <c r="BW66" s="21">
        <v>99.723013374554867</v>
      </c>
      <c r="BX66" s="97">
        <v>145.64467562739202</v>
      </c>
      <c r="BY66" s="97">
        <v>99.070729294774353</v>
      </c>
      <c r="BZ66" s="97">
        <v>8.2806898332777585</v>
      </c>
      <c r="CA66" s="97">
        <v>1.0266940295678284</v>
      </c>
      <c r="CB66" s="97">
        <v>3.5262580318477665</v>
      </c>
      <c r="CC66" s="97">
        <v>99.723013374554867</v>
      </c>
      <c r="CD66" s="2">
        <v>-82.405159249720683</v>
      </c>
    </row>
    <row r="67" spans="1:82" x14ac:dyDescent="0.25">
      <c r="A67" s="59">
        <v>61</v>
      </c>
      <c r="B67" s="46">
        <v>5.6761327049492882</v>
      </c>
      <c r="C67" s="97">
        <v>99.894597729443731</v>
      </c>
      <c r="D67" s="97">
        <v>147.59864973673248</v>
      </c>
      <c r="E67" s="97">
        <v>6.2088347776143191</v>
      </c>
      <c r="F67" s="97">
        <v>113.25286288324492</v>
      </c>
      <c r="G67" s="21">
        <v>33.845984229231249</v>
      </c>
      <c r="H67" s="97">
        <v>150.79737501083332</v>
      </c>
      <c r="I67" s="97">
        <v>99.894597729443731</v>
      </c>
      <c r="J67" s="97">
        <v>12.562237396775496</v>
      </c>
      <c r="K67" s="97">
        <v>6.2088347776143191</v>
      </c>
      <c r="L67" s="97">
        <v>14.064724993650875</v>
      </c>
      <c r="M67" s="97">
        <v>33.845984229231249</v>
      </c>
      <c r="N67" s="2">
        <v>-60.148692030229476</v>
      </c>
      <c r="O67" s="97">
        <v>5.4543077886177871</v>
      </c>
      <c r="P67" s="97">
        <v>9.8071571502954242</v>
      </c>
      <c r="Q67" s="97">
        <v>143.63673567388955</v>
      </c>
      <c r="R67" s="97">
        <v>5.7163086676026182</v>
      </c>
      <c r="S67" s="97">
        <v>110.16654338282953</v>
      </c>
      <c r="T67" s="21">
        <v>33.772807759610487</v>
      </c>
      <c r="U67" s="97">
        <v>147.1543756808764</v>
      </c>
      <c r="V67" s="97">
        <v>9.8071571502954242</v>
      </c>
      <c r="W67" s="97">
        <v>9.7612949845500658</v>
      </c>
      <c r="X67" s="97">
        <v>5.7163086676026182</v>
      </c>
      <c r="Y67" s="97">
        <v>8.650118638144491</v>
      </c>
      <c r="Z67" s="19">
        <v>33.772807759610487</v>
      </c>
      <c r="AA67" s="2">
        <v>-39.69130552067157</v>
      </c>
      <c r="AB67" s="62">
        <v>61</v>
      </c>
      <c r="AC67" s="46">
        <v>6.063570737361105</v>
      </c>
      <c r="AD67" s="97">
        <v>99.925966117092727</v>
      </c>
      <c r="AE67" s="97">
        <v>147.78252400599897</v>
      </c>
      <c r="AF67" s="97">
        <v>5.1706934680300964</v>
      </c>
      <c r="AG67" s="97">
        <v>113.39880489206867</v>
      </c>
      <c r="AH67" s="21">
        <v>34.133704826569044</v>
      </c>
      <c r="AI67" s="97">
        <v>148.45287905570984</v>
      </c>
      <c r="AJ67" s="97">
        <v>99.925966117092727</v>
      </c>
      <c r="AK67" s="97">
        <v>12.340349087271472</v>
      </c>
      <c r="AL67" s="19">
        <v>5.1706934680300964</v>
      </c>
      <c r="AM67" s="97">
        <v>13.587335593828366</v>
      </c>
      <c r="AN67" s="21">
        <v>34.133704826569044</v>
      </c>
      <c r="AO67" s="2">
        <v>-61.614726700236893</v>
      </c>
      <c r="AP67" s="66">
        <v>61</v>
      </c>
      <c r="AQ67" s="97">
        <v>5.8991527458611781</v>
      </c>
      <c r="AR67" s="97">
        <v>98.56605658298038</v>
      </c>
      <c r="AS67" s="97">
        <v>144.08676298834251</v>
      </c>
      <c r="AT67" s="97">
        <v>77.405110550341377</v>
      </c>
      <c r="AU67" s="97">
        <v>110.77314211500624</v>
      </c>
      <c r="AV67" s="21">
        <v>34.185173218923289</v>
      </c>
      <c r="AW67" s="97">
        <v>144.01304573994011</v>
      </c>
      <c r="AX67" s="97">
        <v>98.56605658298038</v>
      </c>
      <c r="AY67" s="97">
        <v>7.8931425345614752</v>
      </c>
      <c r="AZ67" s="97">
        <v>77.405110550341377</v>
      </c>
      <c r="BA67" s="97">
        <v>4.362048776635425</v>
      </c>
      <c r="BB67" s="97">
        <v>34.185173218923289</v>
      </c>
      <c r="BC67" s="2">
        <v>-11.857813917250828</v>
      </c>
      <c r="BD67" s="62">
        <v>61</v>
      </c>
      <c r="BE67" s="97">
        <v>6.0894184424699827</v>
      </c>
      <c r="BF67" s="97">
        <v>98.688150196430541</v>
      </c>
      <c r="BG67" s="97">
        <v>147.55030479563584</v>
      </c>
      <c r="BH67" s="97">
        <v>6.0832420741079822</v>
      </c>
      <c r="BI67" s="97">
        <v>113.14087401256103</v>
      </c>
      <c r="BJ67" s="21">
        <v>33.001969298817713</v>
      </c>
      <c r="BK67" s="97">
        <v>150.08269907851167</v>
      </c>
      <c r="BL67" s="97">
        <v>98.688150196430541</v>
      </c>
      <c r="BM67" s="97">
        <v>9.7243026825626817</v>
      </c>
      <c r="BN67" s="97">
        <v>6.0832420741079822</v>
      </c>
      <c r="BO67" s="97">
        <v>11.424701218473015</v>
      </c>
      <c r="BP67" s="97">
        <v>33.001969298817713</v>
      </c>
      <c r="BQ67" s="2">
        <v>-60.785366443094915</v>
      </c>
      <c r="BR67" s="97">
        <v>6.7001678402415745</v>
      </c>
      <c r="BS67" s="97">
        <v>98.69924224432576</v>
      </c>
      <c r="BT67" s="97">
        <v>149.4833386828488</v>
      </c>
      <c r="BU67" s="97">
        <v>1.015869121033439</v>
      </c>
      <c r="BV67" s="97">
        <v>113.96976557843288</v>
      </c>
      <c r="BW67" s="21">
        <v>99.681750754600145</v>
      </c>
      <c r="BX67" s="97">
        <v>147.39754828124725</v>
      </c>
      <c r="BY67" s="97">
        <v>98.69924224432576</v>
      </c>
      <c r="BZ67" s="97">
        <v>10.447920755373623</v>
      </c>
      <c r="CA67" s="97">
        <v>1.015869121033439</v>
      </c>
      <c r="CB67" s="97">
        <v>6.787655828888159</v>
      </c>
      <c r="CC67" s="97">
        <v>99.681750754600145</v>
      </c>
      <c r="CD67" s="2">
        <v>-75.670928414984388</v>
      </c>
    </row>
    <row r="68" spans="1:82" x14ac:dyDescent="0.25">
      <c r="A68" s="59">
        <v>62</v>
      </c>
      <c r="B68" s="46">
        <v>5.5287880036032657</v>
      </c>
      <c r="C68" s="97">
        <v>99.673198572428348</v>
      </c>
      <c r="D68" s="97">
        <v>149.60020323189187</v>
      </c>
      <c r="E68" s="97">
        <v>6.7221466875004738</v>
      </c>
      <c r="F68" s="97">
        <v>112.39830782528243</v>
      </c>
      <c r="G68" s="21">
        <v>34.990836533872681</v>
      </c>
      <c r="H68" s="97">
        <v>149.46630422946504</v>
      </c>
      <c r="I68" s="97">
        <v>99.673198572428348</v>
      </c>
      <c r="J68" s="97">
        <v>12.268120528887039</v>
      </c>
      <c r="K68" s="97">
        <v>6.7221466875004738</v>
      </c>
      <c r="L68" s="97">
        <v>13.645631028678272</v>
      </c>
      <c r="M68" s="97">
        <v>34.990836533872681</v>
      </c>
      <c r="N68" s="2">
        <v>-59.070881688308418</v>
      </c>
      <c r="O68" s="97">
        <v>5.336538759640109</v>
      </c>
      <c r="P68" s="97">
        <v>10.806381346797345</v>
      </c>
      <c r="Q68" s="97">
        <v>142.1510264537211</v>
      </c>
      <c r="R68" s="97">
        <v>6.5228606259815169</v>
      </c>
      <c r="S68" s="97">
        <v>111.30650399072871</v>
      </c>
      <c r="T68" s="21">
        <v>34.499881607022182</v>
      </c>
      <c r="U68" s="97">
        <v>144.5431055841662</v>
      </c>
      <c r="V68" s="97">
        <v>10.806381346797345</v>
      </c>
      <c r="W68" s="97">
        <v>14.767397287269041</v>
      </c>
      <c r="X68" s="97">
        <v>6.5228606259815169</v>
      </c>
      <c r="Y68" s="97">
        <v>10.217464466482111</v>
      </c>
      <c r="Z68" s="19">
        <v>34.499881607022182</v>
      </c>
      <c r="AA68" s="2">
        <v>-37.45232817532932</v>
      </c>
      <c r="AB68" s="62">
        <v>62</v>
      </c>
      <c r="AC68" s="46">
        <v>6.3981307866145771</v>
      </c>
      <c r="AD68" s="97">
        <v>99.764140550261146</v>
      </c>
      <c r="AE68" s="97">
        <v>146.60032433045552</v>
      </c>
      <c r="AF68" s="97">
        <v>5.2183749177541392</v>
      </c>
      <c r="AG68" s="97">
        <v>113.48033410672956</v>
      </c>
      <c r="AH68" s="21">
        <v>35.724298998923125</v>
      </c>
      <c r="AI68" s="97">
        <v>148.92435276958071</v>
      </c>
      <c r="AJ68" s="97">
        <v>99.764140550261146</v>
      </c>
      <c r="AK68" s="97">
        <v>12.570073923657414</v>
      </c>
      <c r="AL68" s="19">
        <v>5.2183749177541392</v>
      </c>
      <c r="AM68" s="97">
        <v>5.1130634757420079</v>
      </c>
      <c r="AN68" s="21">
        <v>35.724298998923125</v>
      </c>
      <c r="AO68" s="2">
        <v>-65.753595025797665</v>
      </c>
      <c r="AP68" s="66">
        <v>62</v>
      </c>
      <c r="AQ68" s="97">
        <v>6.1202083518605983</v>
      </c>
      <c r="AR68" s="97">
        <v>98.844387262001732</v>
      </c>
      <c r="AS68" s="97">
        <v>142.97128343681726</v>
      </c>
      <c r="AT68" s="97">
        <v>76.445943170216438</v>
      </c>
      <c r="AU68" s="97">
        <v>112.94157173936433</v>
      </c>
      <c r="AV68" s="21">
        <v>33.572986000029296</v>
      </c>
      <c r="AW68" s="97">
        <v>146.87398085381724</v>
      </c>
      <c r="AX68" s="97">
        <v>98.844387262001732</v>
      </c>
      <c r="AY68" s="97">
        <v>11.544463723112045</v>
      </c>
      <c r="AZ68" s="97">
        <v>76.445943170216438</v>
      </c>
      <c r="BA68" s="97">
        <v>1.3273510866710778</v>
      </c>
      <c r="BB68" s="97">
        <v>33.572986000029296</v>
      </c>
      <c r="BC68" s="2">
        <v>-13.386178268045875</v>
      </c>
      <c r="BD68" s="62">
        <v>62</v>
      </c>
      <c r="BE68" s="97">
        <v>6.0448274182075776</v>
      </c>
      <c r="BF68" s="97">
        <v>98.67353957968713</v>
      </c>
      <c r="BG68" s="97">
        <v>148.65911770986699</v>
      </c>
      <c r="BH68" s="97">
        <v>5.6567353984048045</v>
      </c>
      <c r="BI68" s="97">
        <v>113.00356148736803</v>
      </c>
      <c r="BJ68" s="21">
        <v>35.016627352382443</v>
      </c>
      <c r="BK68" s="97">
        <v>149.12028043452</v>
      </c>
      <c r="BL68" s="97">
        <v>98.67353957968713</v>
      </c>
      <c r="BM68" s="97">
        <v>12.447013449164139</v>
      </c>
      <c r="BN68" s="97">
        <v>5.6567353984048045</v>
      </c>
      <c r="BO68" s="97">
        <v>11.140047635207891</v>
      </c>
      <c r="BP68" s="97">
        <v>35.016627352382443</v>
      </c>
      <c r="BQ68" s="2">
        <v>-61.668298735392085</v>
      </c>
      <c r="BR68" s="97">
        <v>5.8315803346940891</v>
      </c>
      <c r="BS68" s="97">
        <v>100.06400692353601</v>
      </c>
      <c r="BT68" s="97">
        <v>148.06067238118609</v>
      </c>
      <c r="BU68" s="97">
        <v>1.3275282191977291</v>
      </c>
      <c r="BV68" s="97">
        <v>114.10333155105887</v>
      </c>
      <c r="BW68" s="21">
        <v>99.831320817255033</v>
      </c>
      <c r="BX68" s="97">
        <v>149.85268369130904</v>
      </c>
      <c r="BY68" s="97">
        <v>100.06400692353601</v>
      </c>
      <c r="BZ68" s="97">
        <v>11.795054712184104</v>
      </c>
      <c r="CA68" s="97">
        <v>1.3275282191977291</v>
      </c>
      <c r="CB68" s="97">
        <v>9.973964329241646</v>
      </c>
      <c r="CC68" s="97">
        <v>99.831320817255033</v>
      </c>
      <c r="CD68" s="2">
        <v>-71.506411749969118</v>
      </c>
    </row>
    <row r="69" spans="1:82" x14ac:dyDescent="0.25">
      <c r="A69" s="59">
        <v>63</v>
      </c>
      <c r="B69" s="46">
        <v>5.350187663450237</v>
      </c>
      <c r="C69" s="97">
        <v>99.382683928355533</v>
      </c>
      <c r="D69" s="97">
        <v>147.36331967492026</v>
      </c>
      <c r="E69" s="97">
        <v>5.6619874114671971</v>
      </c>
      <c r="F69" s="97">
        <v>113.82878611602514</v>
      </c>
      <c r="G69" s="21">
        <v>32.656175438848855</v>
      </c>
      <c r="H69" s="97">
        <v>151.04608089587262</v>
      </c>
      <c r="I69" s="97">
        <v>99.382683928355533</v>
      </c>
      <c r="J69" s="97">
        <v>10.7632003927813</v>
      </c>
      <c r="K69" s="97">
        <v>5.6619874114671971</v>
      </c>
      <c r="L69" s="97">
        <v>7.2288916921236197</v>
      </c>
      <c r="M69" s="97">
        <v>32.656175438848855</v>
      </c>
      <c r="N69" s="2">
        <v>-65.221908218469451</v>
      </c>
      <c r="O69" s="97">
        <v>6.060211789100804</v>
      </c>
      <c r="P69" s="97">
        <v>10.332481748866964</v>
      </c>
      <c r="Q69" s="97">
        <v>141.96224062321596</v>
      </c>
      <c r="R69" s="97">
        <v>5.5293293131171986</v>
      </c>
      <c r="S69" s="97">
        <v>113.5120736324085</v>
      </c>
      <c r="T69" s="21">
        <v>33.56486907740819</v>
      </c>
      <c r="U69" s="97">
        <v>145.55845937791403</v>
      </c>
      <c r="V69" s="97">
        <v>10.332481748866964</v>
      </c>
      <c r="W69" s="97">
        <v>7.7540488147334372</v>
      </c>
      <c r="X69" s="97">
        <v>5.5293293131171986</v>
      </c>
      <c r="Y69" s="97">
        <v>10.774428448942757</v>
      </c>
      <c r="Z69" s="19">
        <v>33.56486907740819</v>
      </c>
      <c r="AA69" s="2">
        <v>-39.430869555353418</v>
      </c>
      <c r="AB69" s="62">
        <v>63</v>
      </c>
      <c r="AC69" s="46">
        <v>5.4564817204545433</v>
      </c>
      <c r="AD69" s="97">
        <v>99.144056483738424</v>
      </c>
      <c r="AE69" s="97">
        <v>147.48114896395748</v>
      </c>
      <c r="AF69" s="97">
        <v>5.6071445737441685</v>
      </c>
      <c r="AG69" s="97">
        <v>115.47638515532714</v>
      </c>
      <c r="AH69" s="21">
        <v>33.948931886046907</v>
      </c>
      <c r="AI69" s="97">
        <v>151.45303557463149</v>
      </c>
      <c r="AJ69" s="97">
        <v>99.144056483738424</v>
      </c>
      <c r="AK69" s="97">
        <v>13.285999434772044</v>
      </c>
      <c r="AL69" s="19">
        <v>5.6071445737441685</v>
      </c>
      <c r="AM69" s="97">
        <v>8.8132947653750602</v>
      </c>
      <c r="AN69" s="21">
        <v>33.948931886046907</v>
      </c>
      <c r="AO69" s="2">
        <v>-64.478454306813902</v>
      </c>
      <c r="AP69" s="66">
        <v>63</v>
      </c>
      <c r="AQ69" s="97">
        <v>5.2465350973219174</v>
      </c>
      <c r="AR69" s="97">
        <v>98.72655411942543</v>
      </c>
      <c r="AS69" s="97">
        <v>141.45666594573393</v>
      </c>
      <c r="AT69" s="97">
        <v>76.329369219381562</v>
      </c>
      <c r="AU69" s="97">
        <v>111.38636062631588</v>
      </c>
      <c r="AV69" s="21">
        <v>33.28055049664863</v>
      </c>
      <c r="AW69" s="97">
        <v>143.62607649010423</v>
      </c>
      <c r="AX69" s="97">
        <v>98.72655411942543</v>
      </c>
      <c r="AY69" s="97">
        <v>13.564224397503338</v>
      </c>
      <c r="AZ69" s="97">
        <v>76.329369219381562</v>
      </c>
      <c r="BA69" s="97">
        <v>2.1838482578464795</v>
      </c>
      <c r="BB69" s="97">
        <v>33.28055049664863</v>
      </c>
      <c r="BC69" s="2">
        <v>-13.451888463854273</v>
      </c>
      <c r="BD69" s="62">
        <v>63</v>
      </c>
      <c r="BE69" s="97">
        <v>4.9552110203875088</v>
      </c>
      <c r="BF69" s="97">
        <v>99.377143503921232</v>
      </c>
      <c r="BG69" s="97">
        <v>147.89250332538592</v>
      </c>
      <c r="BH69" s="97">
        <v>6.2727894717677177</v>
      </c>
      <c r="BI69" s="97">
        <v>112.51513481521563</v>
      </c>
      <c r="BJ69" s="21">
        <v>33.460571453532083</v>
      </c>
      <c r="BK69" s="97">
        <v>147.83893112045629</v>
      </c>
      <c r="BL69" s="97">
        <v>99.377143503921232</v>
      </c>
      <c r="BM69" s="97">
        <v>12.509680933213636</v>
      </c>
      <c r="BN69" s="97">
        <v>6.2727894717677177</v>
      </c>
      <c r="BO69" s="97">
        <v>12.332702862614822</v>
      </c>
      <c r="BP69" s="97">
        <v>33.460571453532083</v>
      </c>
      <c r="BQ69" s="2">
        <v>-61.297781951324147</v>
      </c>
      <c r="BR69" s="97">
        <v>5.3184860655640138</v>
      </c>
      <c r="BS69" s="97">
        <v>99.129707371053726</v>
      </c>
      <c r="BT69" s="97">
        <v>148.62293712489841</v>
      </c>
      <c r="BU69" s="97">
        <v>1.5768600939352382</v>
      </c>
      <c r="BV69" s="97">
        <v>113.84743635337449</v>
      </c>
      <c r="BW69" s="21">
        <v>99.679018451312885</v>
      </c>
      <c r="BX69" s="97">
        <v>149.12759901588998</v>
      </c>
      <c r="BY69" s="97">
        <v>99.129707371053726</v>
      </c>
      <c r="BZ69" s="97">
        <v>13.176036805656286</v>
      </c>
      <c r="CA69" s="97">
        <v>1.5768600939352382</v>
      </c>
      <c r="CB69" s="97">
        <v>13.615573914567772</v>
      </c>
      <c r="CC69" s="97">
        <v>99.679018451312885</v>
      </c>
      <c r="CD69" s="2">
        <v>-66.57670640692659</v>
      </c>
    </row>
    <row r="70" spans="1:82" x14ac:dyDescent="0.25">
      <c r="A70" s="59">
        <v>64</v>
      </c>
      <c r="B70" s="46">
        <v>6.419013525443158</v>
      </c>
      <c r="C70" s="97">
        <v>98.869048716532816</v>
      </c>
      <c r="D70" s="97">
        <v>150.10317555401238</v>
      </c>
      <c r="E70" s="97">
        <v>6.3574459647936896</v>
      </c>
      <c r="F70" s="97">
        <v>114.2232950296179</v>
      </c>
      <c r="G70" s="21">
        <v>33.658158545133752</v>
      </c>
      <c r="H70" s="97">
        <v>147.83660420001721</v>
      </c>
      <c r="I70" s="97">
        <v>98.869048716532816</v>
      </c>
      <c r="J70" s="97">
        <v>10.818280084184501</v>
      </c>
      <c r="K70" s="97">
        <v>6.3574459647936896</v>
      </c>
      <c r="L70" s="97">
        <v>7.1962607989605267</v>
      </c>
      <c r="M70" s="97">
        <v>33.658158545133752</v>
      </c>
      <c r="N70" s="2">
        <v>-61.314262479729109</v>
      </c>
      <c r="O70" s="97">
        <v>5.8518289358933373</v>
      </c>
      <c r="P70" s="97">
        <v>9.7985846052630947</v>
      </c>
      <c r="Q70" s="97">
        <v>140.89454242864932</v>
      </c>
      <c r="R70" s="97">
        <v>6.4911095153791845</v>
      </c>
      <c r="S70" s="97">
        <v>111.64958096552564</v>
      </c>
      <c r="T70" s="21">
        <v>34.702222564535795</v>
      </c>
      <c r="U70" s="97">
        <v>142.49518665470006</v>
      </c>
      <c r="V70" s="97">
        <v>9.7985846052630947</v>
      </c>
      <c r="W70" s="97">
        <v>11.665143789946034</v>
      </c>
      <c r="X70" s="97">
        <v>6.4911095153791845</v>
      </c>
      <c r="Y70" s="97">
        <v>11.562389422997075</v>
      </c>
      <c r="Z70" s="19">
        <v>34.702222564535795</v>
      </c>
      <c r="AA70" s="2">
        <v>-36.011397500360182</v>
      </c>
      <c r="AB70" s="62">
        <v>64</v>
      </c>
      <c r="AC70" s="46">
        <v>5.9742503878321171</v>
      </c>
      <c r="AD70" s="97">
        <v>98.603366156560568</v>
      </c>
      <c r="AE70" s="97">
        <v>148.76773466932693</v>
      </c>
      <c r="AF70" s="97">
        <v>5.3090080173661418</v>
      </c>
      <c r="AG70" s="97">
        <v>112.37120319435149</v>
      </c>
      <c r="AH70" s="21">
        <v>34.317025395987109</v>
      </c>
      <c r="AI70" s="97">
        <v>151.15905930620914</v>
      </c>
      <c r="AJ70" s="97">
        <v>98.603366156560568</v>
      </c>
      <c r="AK70" s="97">
        <v>11.903135558943172</v>
      </c>
      <c r="AL70" s="19">
        <v>5.3090080173661418</v>
      </c>
      <c r="AM70" s="97">
        <v>12.216140585114092</v>
      </c>
      <c r="AN70" s="21">
        <v>34.317025395987109</v>
      </c>
      <c r="AO70" s="2">
        <v>-62.213932702835208</v>
      </c>
      <c r="AP70" s="66">
        <v>64</v>
      </c>
      <c r="AQ70" s="97">
        <v>6.3888179355565917</v>
      </c>
      <c r="AR70" s="97">
        <v>99.200183630964574</v>
      </c>
      <c r="AS70" s="97">
        <v>143.44661501474295</v>
      </c>
      <c r="AT70" s="97">
        <v>78.137362652168505</v>
      </c>
      <c r="AU70" s="97">
        <v>113.61060622008969</v>
      </c>
      <c r="AV70" s="21">
        <v>33.525436439824979</v>
      </c>
      <c r="AW70" s="97">
        <v>148.77854444454317</v>
      </c>
      <c r="AX70" s="97">
        <v>99.200183630964574</v>
      </c>
      <c r="AY70" s="97">
        <v>11.450197205703342</v>
      </c>
      <c r="AZ70" s="97">
        <v>78.137362652168505</v>
      </c>
      <c r="BA70" s="97">
        <v>2.9620059242197656</v>
      </c>
      <c r="BB70" s="97">
        <v>33.525436439824979</v>
      </c>
      <c r="BC70" s="2">
        <v>-12.940123388866242</v>
      </c>
      <c r="BD70" s="62">
        <v>64</v>
      </c>
      <c r="BE70" s="97">
        <v>6.0627062680322412</v>
      </c>
      <c r="BF70" s="97">
        <v>100.02217613712806</v>
      </c>
      <c r="BG70" s="97">
        <v>149.08899083491102</v>
      </c>
      <c r="BH70" s="97">
        <v>6.5518424520940464</v>
      </c>
      <c r="BI70" s="97">
        <v>113.54874796508489</v>
      </c>
      <c r="BJ70" s="21">
        <v>32.941924084088072</v>
      </c>
      <c r="BK70" s="97">
        <v>151.52030527486156</v>
      </c>
      <c r="BL70" s="97">
        <v>100.02217613712806</v>
      </c>
      <c r="BM70" s="97">
        <v>13.624549686624874</v>
      </c>
      <c r="BN70" s="97">
        <v>6.5518424520940464</v>
      </c>
      <c r="BO70" s="97">
        <v>14.743624294106469</v>
      </c>
      <c r="BP70" s="97">
        <v>32.941924084088072</v>
      </c>
      <c r="BQ70" s="2">
        <v>-58.723226697257779</v>
      </c>
      <c r="BR70" s="97">
        <v>6.2397618016051535</v>
      </c>
      <c r="BS70" s="97">
        <v>99.358722495081295</v>
      </c>
      <c r="BT70" s="97">
        <v>147.71898121118002</v>
      </c>
      <c r="BU70" s="97">
        <v>1.0868758510572962</v>
      </c>
      <c r="BV70" s="97">
        <v>111.26229459191575</v>
      </c>
      <c r="BW70" s="21">
        <v>99.510375808404646</v>
      </c>
      <c r="BX70" s="97">
        <v>150.80494430311842</v>
      </c>
      <c r="BY70" s="97">
        <v>99.358722495081295</v>
      </c>
      <c r="BZ70" s="97">
        <v>12.978744031756992</v>
      </c>
      <c r="CA70" s="97">
        <v>1.0868758510572962</v>
      </c>
      <c r="CB70" s="97">
        <v>8.9698821105492534</v>
      </c>
      <c r="CC70" s="97">
        <v>99.510375808404646</v>
      </c>
      <c r="CD70" s="2">
        <v>-72.749038111314846</v>
      </c>
    </row>
    <row r="71" spans="1:82" x14ac:dyDescent="0.25">
      <c r="A71" s="59">
        <v>65</v>
      </c>
      <c r="B71" s="46">
        <v>6.5427904528861527</v>
      </c>
      <c r="C71" s="97">
        <v>99.514093705306635</v>
      </c>
      <c r="D71" s="97">
        <v>148.67792067222604</v>
      </c>
      <c r="E71" s="97">
        <v>6.0664754874065787</v>
      </c>
      <c r="F71" s="97">
        <v>114.22870748161853</v>
      </c>
      <c r="G71" s="21">
        <v>33.475677359568699</v>
      </c>
      <c r="H71" s="97">
        <v>150.74377680453347</v>
      </c>
      <c r="I71" s="97">
        <v>99.514093705306635</v>
      </c>
      <c r="J71" s="97">
        <v>10.403911556433306</v>
      </c>
      <c r="K71" s="97">
        <v>6.0664754874065787</v>
      </c>
      <c r="L71" s="97">
        <v>1.0159549013446671</v>
      </c>
      <c r="M71" s="97">
        <v>33.475677359568699</v>
      </c>
      <c r="N71" s="2">
        <v>-65.61132086819606</v>
      </c>
      <c r="O71" s="97">
        <v>5.9839556789707622</v>
      </c>
      <c r="P71" s="97">
        <v>10.958230156632593</v>
      </c>
      <c r="Q71" s="97">
        <v>142.26634889988944</v>
      </c>
      <c r="R71" s="97">
        <v>6.3327302615863905</v>
      </c>
      <c r="S71" s="97">
        <v>111.30275061362308</v>
      </c>
      <c r="T71" s="21">
        <v>32.644909613974193</v>
      </c>
      <c r="U71" s="97">
        <v>148.268366328632</v>
      </c>
      <c r="V71" s="97">
        <v>10.958230156632593</v>
      </c>
      <c r="W71" s="97">
        <v>14.45390365776845</v>
      </c>
      <c r="X71" s="97">
        <v>6.3327302615863905</v>
      </c>
      <c r="Y71" s="97">
        <v>9.5244899689999798</v>
      </c>
      <c r="Z71" s="19">
        <v>32.644909613974193</v>
      </c>
      <c r="AA71" s="2">
        <v>-37.941742595289639</v>
      </c>
      <c r="AB71" s="62">
        <v>65</v>
      </c>
      <c r="AC71" s="46">
        <v>4.9438715931515809</v>
      </c>
      <c r="AD71" s="97">
        <v>99.839566352688507</v>
      </c>
      <c r="AE71" s="97">
        <v>151.37788176219348</v>
      </c>
      <c r="AF71" s="97">
        <v>5.1182344057456914</v>
      </c>
      <c r="AG71" s="97">
        <v>112.10077453048542</v>
      </c>
      <c r="AH71" s="21">
        <v>33.670247836853733</v>
      </c>
      <c r="AI71" s="97">
        <v>149.86786777060021</v>
      </c>
      <c r="AJ71" s="97">
        <v>99.839566352688507</v>
      </c>
      <c r="AK71" s="97">
        <v>11.295716810137675</v>
      </c>
      <c r="AL71" s="19">
        <v>5.1182344057456914</v>
      </c>
      <c r="AM71" s="97">
        <v>8.8922440323759222</v>
      </c>
      <c r="AN71" s="21">
        <v>33.670247836853733</v>
      </c>
      <c r="AO71" s="2">
        <v>-65.804121474600876</v>
      </c>
      <c r="AP71" s="66">
        <v>65</v>
      </c>
      <c r="AQ71" s="97">
        <v>5.5058356901968679</v>
      </c>
      <c r="AR71" s="97">
        <v>99.610502265138848</v>
      </c>
      <c r="AS71" s="97">
        <v>141.41889959620133</v>
      </c>
      <c r="AT71" s="97">
        <v>77.465109729495978</v>
      </c>
      <c r="AU71" s="97">
        <v>110.74534538562634</v>
      </c>
      <c r="AV71" s="21">
        <v>33.981107529424015</v>
      </c>
      <c r="AW71" s="97">
        <v>145.22642948819424</v>
      </c>
      <c r="AX71" s="97">
        <v>99.610502265138848</v>
      </c>
      <c r="AY71" s="97">
        <v>11.340655317473926</v>
      </c>
      <c r="AZ71" s="97">
        <v>77.465109729495978</v>
      </c>
      <c r="BA71" s="97">
        <v>3.9173922127602649</v>
      </c>
      <c r="BB71" s="97">
        <v>33.981107529424015</v>
      </c>
      <c r="BC71" s="2">
        <v>-13.138533741419181</v>
      </c>
      <c r="BD71" s="62">
        <v>65</v>
      </c>
      <c r="BE71" s="97">
        <v>6.196290925388972</v>
      </c>
      <c r="BF71" s="97">
        <v>100.08404463537161</v>
      </c>
      <c r="BG71" s="97">
        <v>147.99146939273115</v>
      </c>
      <c r="BH71" s="97">
        <v>5.1927054132390191</v>
      </c>
      <c r="BI71" s="97">
        <v>111.08575702202137</v>
      </c>
      <c r="BJ71" s="21">
        <v>34.81017941346942</v>
      </c>
      <c r="BK71" s="97">
        <v>147.92275011841582</v>
      </c>
      <c r="BL71" s="97">
        <v>100.08404463537161</v>
      </c>
      <c r="BM71" s="97">
        <v>8.3447812466369289</v>
      </c>
      <c r="BN71" s="97">
        <v>5.1927054132390191</v>
      </c>
      <c r="BO71" s="97">
        <v>7.4114120166839497</v>
      </c>
      <c r="BP71" s="97">
        <v>34.81017941346942</v>
      </c>
      <c r="BQ71" s="2">
        <v>-64.39134183202107</v>
      </c>
      <c r="BR71" s="97">
        <v>6.304536889389623</v>
      </c>
      <c r="BS71" s="97">
        <v>99.476463504805892</v>
      </c>
      <c r="BT71" s="97">
        <v>145.8942322845526</v>
      </c>
      <c r="BU71" s="97">
        <v>0.34488724238438528</v>
      </c>
      <c r="BV71" s="97">
        <v>114.32243795399926</v>
      </c>
      <c r="BW71" s="21">
        <v>99.959921352331364</v>
      </c>
      <c r="BX71" s="97">
        <v>146.39673760377718</v>
      </c>
      <c r="BY71" s="97">
        <v>99.476463504805892</v>
      </c>
      <c r="BZ71" s="97">
        <v>11.577858198858102</v>
      </c>
      <c r="CA71" s="97">
        <v>0.34488724238438528</v>
      </c>
      <c r="CB71" s="97">
        <v>8.4326953094045205</v>
      </c>
      <c r="CC71" s="97">
        <v>99.959921352331364</v>
      </c>
      <c r="CD71" s="2">
        <v>-75.208499463695887</v>
      </c>
    </row>
    <row r="72" spans="1:82" x14ac:dyDescent="0.25">
      <c r="A72" s="59">
        <v>66</v>
      </c>
      <c r="B72" s="46">
        <v>6.0508804654148758</v>
      </c>
      <c r="C72" s="97">
        <v>99.513133938829867</v>
      </c>
      <c r="D72" s="97">
        <v>150.32374783040117</v>
      </c>
      <c r="E72" s="97">
        <v>5.8846310861111313</v>
      </c>
      <c r="F72" s="97">
        <v>115.19670041316412</v>
      </c>
      <c r="G72" s="21">
        <v>33.041714169424324</v>
      </c>
      <c r="H72" s="97">
        <v>146.65969331846699</v>
      </c>
      <c r="I72" s="97">
        <v>99.513133938829867</v>
      </c>
      <c r="J72" s="97">
        <v>12.837757659285405</v>
      </c>
      <c r="K72" s="97">
        <v>5.8846310861111313</v>
      </c>
      <c r="L72" s="97">
        <v>8.4709091845664997</v>
      </c>
      <c r="M72" s="97">
        <v>33.041714169424324</v>
      </c>
      <c r="N72" s="2">
        <v>-62.18770941992647</v>
      </c>
      <c r="O72" s="97">
        <v>6.0424891943684127</v>
      </c>
      <c r="P72" s="97">
        <v>12.172863085136512</v>
      </c>
      <c r="Q72" s="97">
        <v>141.84980581848393</v>
      </c>
      <c r="R72" s="97">
        <v>6.0084277143022673</v>
      </c>
      <c r="S72" s="97">
        <v>108.93815634012698</v>
      </c>
      <c r="T72" s="21">
        <v>33.834032934028301</v>
      </c>
      <c r="U72" s="97">
        <v>144.55689038820503</v>
      </c>
      <c r="V72" s="97">
        <v>12.172863085136512</v>
      </c>
      <c r="W72" s="97">
        <v>9.8592958585422839</v>
      </c>
      <c r="X72" s="97">
        <v>6.0084277143022673</v>
      </c>
      <c r="Y72" s="97">
        <v>4.7397676157510604</v>
      </c>
      <c r="Z72" s="19">
        <v>33.834032934028301</v>
      </c>
      <c r="AA72" s="2">
        <v>-42.994041360495757</v>
      </c>
      <c r="AB72" s="62">
        <v>66</v>
      </c>
      <c r="AC72" s="46">
        <v>6.3437074455224387</v>
      </c>
      <c r="AD72" s="97">
        <v>100.02192675872794</v>
      </c>
      <c r="AE72" s="97">
        <v>148.59758221359792</v>
      </c>
      <c r="AF72" s="97">
        <v>5.0706469734686408</v>
      </c>
      <c r="AG72" s="97">
        <v>112.60552332436168</v>
      </c>
      <c r="AH72" s="21">
        <v>32.691017933043099</v>
      </c>
      <c r="AI72" s="97">
        <v>152.04136012972995</v>
      </c>
      <c r="AJ72" s="97">
        <v>100.02192675872794</v>
      </c>
      <c r="AK72" s="97">
        <v>13.78926566270261</v>
      </c>
      <c r="AL72" s="19">
        <v>5.0706469734686408</v>
      </c>
      <c r="AM72" s="97">
        <v>8.5423758717279323</v>
      </c>
      <c r="AN72" s="21">
        <v>32.691017933043099</v>
      </c>
      <c r="AO72" s="2">
        <v>-64.404034660839301</v>
      </c>
      <c r="AP72" s="66">
        <v>66</v>
      </c>
      <c r="AQ72" s="97">
        <v>6.3116119120102736</v>
      </c>
      <c r="AR72" s="97">
        <v>99.279804818091165</v>
      </c>
      <c r="AS72" s="97">
        <v>140.80308574499986</v>
      </c>
      <c r="AT72" s="97">
        <v>74.163704277075951</v>
      </c>
      <c r="AU72" s="97">
        <v>110.58483270798705</v>
      </c>
      <c r="AV72" s="21">
        <v>33.486244112738873</v>
      </c>
      <c r="AW72" s="97">
        <v>144.07126198908378</v>
      </c>
      <c r="AX72" s="97">
        <v>99.279804818091165</v>
      </c>
      <c r="AY72" s="97">
        <v>12.290264658713593</v>
      </c>
      <c r="AZ72" s="97">
        <v>74.163704277075951</v>
      </c>
      <c r="BA72" s="97">
        <v>2.8188510314782218</v>
      </c>
      <c r="BB72" s="97">
        <v>33.486244112738873</v>
      </c>
      <c r="BC72" s="2">
        <v>-13.973497577114133</v>
      </c>
      <c r="BD72" s="62">
        <v>66</v>
      </c>
      <c r="BE72" s="97">
        <v>5.452537238070466</v>
      </c>
      <c r="BF72" s="97">
        <v>100.48583837535681</v>
      </c>
      <c r="BG72" s="97">
        <v>149.30729145009772</v>
      </c>
      <c r="BH72" s="97">
        <v>5.5304761249808596</v>
      </c>
      <c r="BI72" s="97">
        <v>111.89844714397826</v>
      </c>
      <c r="BJ72" s="21">
        <v>34.335679181396003</v>
      </c>
      <c r="BK72" s="97">
        <v>151.22607957050596</v>
      </c>
      <c r="BL72" s="97">
        <v>100.48583837535681</v>
      </c>
      <c r="BM72" s="97">
        <v>11.873030040529009</v>
      </c>
      <c r="BN72" s="97">
        <v>5.5304761249808596</v>
      </c>
      <c r="BO72" s="97">
        <v>11.594867936020616</v>
      </c>
      <c r="BP72" s="97">
        <v>34.335679181396003</v>
      </c>
      <c r="BQ72" s="2">
        <v>-62.995666563877641</v>
      </c>
      <c r="BR72" s="97">
        <v>6.12359400680592</v>
      </c>
      <c r="BS72" s="97">
        <v>99.705572477978549</v>
      </c>
      <c r="BT72" s="97">
        <v>147.49281230562647</v>
      </c>
      <c r="BU72" s="97">
        <v>0.96527361128765754</v>
      </c>
      <c r="BV72" s="97">
        <v>115.56485933400337</v>
      </c>
      <c r="BW72" s="21">
        <v>99.276693259212024</v>
      </c>
      <c r="BX72" s="97">
        <v>146.25315403003273</v>
      </c>
      <c r="BY72" s="97">
        <v>99.705572477978549</v>
      </c>
      <c r="BZ72" s="97">
        <v>14.043608218868261</v>
      </c>
      <c r="CA72" s="97">
        <v>0.96527361128765754</v>
      </c>
      <c r="CB72" s="97">
        <v>10.871907120588284</v>
      </c>
      <c r="CC72" s="97">
        <v>99.276693259212024</v>
      </c>
      <c r="CD72" s="2">
        <v>-70.341157907989569</v>
      </c>
    </row>
    <row r="73" spans="1:82" x14ac:dyDescent="0.25">
      <c r="A73" s="59">
        <v>67</v>
      </c>
      <c r="B73" s="46">
        <v>6.3922983590122371</v>
      </c>
      <c r="C73" s="97">
        <v>100.30783054138308</v>
      </c>
      <c r="D73" s="97">
        <v>149.49160861466873</v>
      </c>
      <c r="E73" s="97">
        <v>4.8718656290026843</v>
      </c>
      <c r="F73" s="97">
        <v>112.77089487507124</v>
      </c>
      <c r="G73" s="21">
        <v>35.502086831131109</v>
      </c>
      <c r="H73" s="97">
        <v>150.19916372479406</v>
      </c>
      <c r="I73" s="97">
        <v>100.30783054138308</v>
      </c>
      <c r="J73" s="97">
        <v>14.493194179097584</v>
      </c>
      <c r="K73" s="97">
        <v>4.8718656290026843</v>
      </c>
      <c r="L73" s="97">
        <v>7.2549807079190121</v>
      </c>
      <c r="M73" s="97">
        <v>35.502086831131109</v>
      </c>
      <c r="N73" s="2">
        <v>-65.30321987243849</v>
      </c>
      <c r="O73" s="97">
        <v>5.8419284039750723</v>
      </c>
      <c r="P73" s="97">
        <v>9.3245266036070227</v>
      </c>
      <c r="Q73" s="97">
        <v>138.86230034634474</v>
      </c>
      <c r="R73" s="97">
        <v>5.3311885530013861</v>
      </c>
      <c r="S73" s="97">
        <v>112.52386901313184</v>
      </c>
      <c r="T73" s="21">
        <v>34.396707956546209</v>
      </c>
      <c r="U73" s="97">
        <v>148.47677837008203</v>
      </c>
      <c r="V73" s="97">
        <v>9.3245266036070227</v>
      </c>
      <c r="W73" s="97">
        <v>11.693022006940804</v>
      </c>
      <c r="X73" s="97">
        <v>5.3311885530013861</v>
      </c>
      <c r="Y73" s="97">
        <v>5.0049464769163388</v>
      </c>
      <c r="Z73" s="19">
        <v>34.396707956546209</v>
      </c>
      <c r="AA73" s="2">
        <v>-45.157939331323469</v>
      </c>
      <c r="AB73" s="62">
        <v>67</v>
      </c>
      <c r="AC73" s="46">
        <v>5.7272997834352362</v>
      </c>
      <c r="AD73" s="97">
        <v>99.673741818588667</v>
      </c>
      <c r="AE73" s="97">
        <v>148.23784828265144</v>
      </c>
      <c r="AF73" s="97">
        <v>4.4844339096451584</v>
      </c>
      <c r="AG73" s="97">
        <v>114.43625407492993</v>
      </c>
      <c r="AH73" s="21">
        <v>32.474659494755052</v>
      </c>
      <c r="AI73" s="97">
        <v>148.74267535273552</v>
      </c>
      <c r="AJ73" s="97">
        <v>99.673741818588667</v>
      </c>
      <c r="AK73" s="97">
        <v>13.811280592221486</v>
      </c>
      <c r="AL73" s="19">
        <v>4.4844339096451584</v>
      </c>
      <c r="AM73" s="97">
        <v>9.8059490374746208</v>
      </c>
      <c r="AN73" s="21">
        <v>32.474659494755052</v>
      </c>
      <c r="AO73" s="2">
        <v>-65.766229844801671</v>
      </c>
      <c r="AP73" s="66">
        <v>67</v>
      </c>
      <c r="AQ73" s="97">
        <v>6.8146391211618749</v>
      </c>
      <c r="AR73" s="97">
        <v>99.244414895799068</v>
      </c>
      <c r="AS73" s="97">
        <v>142.20296695803822</v>
      </c>
      <c r="AT73" s="97">
        <v>77.235318599952251</v>
      </c>
      <c r="AU73" s="97">
        <v>112.75043280917778</v>
      </c>
      <c r="AV73" s="21">
        <v>34.69469197817287</v>
      </c>
      <c r="AW73" s="97">
        <v>140.19417759090004</v>
      </c>
      <c r="AX73" s="97">
        <v>99.244414895799068</v>
      </c>
      <c r="AY73" s="97">
        <v>11.106132546666508</v>
      </c>
      <c r="AZ73" s="97">
        <v>77.235318599952251</v>
      </c>
      <c r="BA73" s="97">
        <v>1.8252650855768848</v>
      </c>
      <c r="BB73" s="97">
        <v>34.69469197817287</v>
      </c>
      <c r="BC73" s="2">
        <v>-12.347646367196365</v>
      </c>
      <c r="BD73" s="62">
        <v>67</v>
      </c>
      <c r="BE73" s="97">
        <v>5.5074808451665991</v>
      </c>
      <c r="BF73" s="97">
        <v>99.344679204505425</v>
      </c>
      <c r="BG73" s="97">
        <v>148.54211768053878</v>
      </c>
      <c r="BH73" s="97">
        <v>5.5877769490800686</v>
      </c>
      <c r="BI73" s="97">
        <v>114.52086828672081</v>
      </c>
      <c r="BJ73" s="21">
        <v>35.101351914212401</v>
      </c>
      <c r="BK73" s="97">
        <v>149.24503303829388</v>
      </c>
      <c r="BL73" s="97">
        <v>99.344679204505425</v>
      </c>
      <c r="BM73" s="97">
        <v>11.171613173751281</v>
      </c>
      <c r="BN73" s="97">
        <v>5.5877769490800686</v>
      </c>
      <c r="BO73" s="97">
        <v>8.1508167145304604</v>
      </c>
      <c r="BP73" s="97">
        <v>35.101351914212401</v>
      </c>
      <c r="BQ73" s="2">
        <v>-64.398098972331837</v>
      </c>
      <c r="BR73" s="97">
        <v>5.7540418458344424</v>
      </c>
      <c r="BS73" s="97">
        <v>100.10183685362045</v>
      </c>
      <c r="BT73" s="97">
        <v>147.79453156196578</v>
      </c>
      <c r="BU73" s="97">
        <v>1.326605689112927</v>
      </c>
      <c r="BV73" s="97">
        <v>113.74737549435308</v>
      </c>
      <c r="BW73" s="21">
        <v>99.368817636220456</v>
      </c>
      <c r="BX73" s="97">
        <v>149.50958557426273</v>
      </c>
      <c r="BY73" s="97">
        <v>100.10183685362045</v>
      </c>
      <c r="BZ73" s="97">
        <v>12.992355219468951</v>
      </c>
      <c r="CA73" s="97">
        <v>1.326605689112927</v>
      </c>
      <c r="CB73" s="97">
        <v>6.5402704853793452</v>
      </c>
      <c r="CC73" s="97">
        <v>99.368817636220456</v>
      </c>
      <c r="CD73" s="2">
        <v>-77.277538096151829</v>
      </c>
    </row>
    <row r="74" spans="1:82" x14ac:dyDescent="0.25">
      <c r="A74" s="59">
        <v>68</v>
      </c>
      <c r="B74" s="46">
        <v>5.6725973206433205</v>
      </c>
      <c r="C74" s="97">
        <v>99.373132982540653</v>
      </c>
      <c r="D74" s="97">
        <v>150.58564345490913</v>
      </c>
      <c r="E74" s="97">
        <v>5.4500266139045666</v>
      </c>
      <c r="F74" s="97">
        <v>114.5064584059012</v>
      </c>
      <c r="G74" s="21">
        <v>34.042095065902103</v>
      </c>
      <c r="H74" s="97">
        <v>149.1553872633273</v>
      </c>
      <c r="I74" s="97">
        <v>99.373132982540653</v>
      </c>
      <c r="J74" s="97">
        <v>10.710608626996073</v>
      </c>
      <c r="K74" s="97">
        <v>5.4500266139045666</v>
      </c>
      <c r="L74" s="97">
        <v>1.580304624600636</v>
      </c>
      <c r="M74" s="97">
        <v>34.042095065902103</v>
      </c>
      <c r="N74" s="2">
        <v>-68.066335379960293</v>
      </c>
      <c r="O74" s="97">
        <v>5.3862433825824194</v>
      </c>
      <c r="P74" s="97">
        <v>12.516211584337142</v>
      </c>
      <c r="Q74" s="97">
        <v>144.4431133285369</v>
      </c>
      <c r="R74" s="97">
        <v>6.4933983558156498</v>
      </c>
      <c r="S74" s="97">
        <v>116.58832481303268</v>
      </c>
      <c r="T74" s="21">
        <v>34.575516827514804</v>
      </c>
      <c r="U74" s="97">
        <v>143.58818844063143</v>
      </c>
      <c r="V74" s="97">
        <v>12.516211584337142</v>
      </c>
      <c r="W74" s="97">
        <v>11.150178333668826</v>
      </c>
      <c r="X74" s="97">
        <v>6.4933983558156498</v>
      </c>
      <c r="Y74" s="97">
        <v>10.690406963481326</v>
      </c>
      <c r="Z74" s="19">
        <v>34.575516827514804</v>
      </c>
      <c r="AA74" s="2">
        <v>-38.58918967119363</v>
      </c>
      <c r="AB74" s="62">
        <v>68</v>
      </c>
      <c r="AC74" s="46">
        <v>5.9375517865212046</v>
      </c>
      <c r="AD74" s="97">
        <v>99.487216699163667</v>
      </c>
      <c r="AE74" s="97">
        <v>148.78525491433578</v>
      </c>
      <c r="AF74" s="97">
        <v>4.9244546959596693</v>
      </c>
      <c r="AG74" s="97">
        <v>111.80956850738043</v>
      </c>
      <c r="AH74" s="21">
        <v>32.877070638622243</v>
      </c>
      <c r="AI74" s="97">
        <v>150.70176417630506</v>
      </c>
      <c r="AJ74" s="97">
        <v>99.487216699163667</v>
      </c>
      <c r="AK74" s="97">
        <v>12.00926543226926</v>
      </c>
      <c r="AL74" s="19">
        <v>4.9244546959596693</v>
      </c>
      <c r="AM74" s="97">
        <v>7.0389154266047429</v>
      </c>
      <c r="AN74" s="21">
        <v>32.877070638622243</v>
      </c>
      <c r="AO74" s="2">
        <v>-65.929575089625189</v>
      </c>
      <c r="AP74" s="66">
        <v>68</v>
      </c>
      <c r="AQ74" s="97">
        <v>6.1493595528231806</v>
      </c>
      <c r="AR74" s="97">
        <v>99.438070608094463</v>
      </c>
      <c r="AS74" s="97">
        <v>141.1715696549814</v>
      </c>
      <c r="AT74" s="97">
        <v>74.900314444182797</v>
      </c>
      <c r="AU74" s="97">
        <v>112.58213110538482</v>
      </c>
      <c r="AV74" s="21">
        <v>34.313382626161719</v>
      </c>
      <c r="AW74" s="97">
        <v>141.51008796775233</v>
      </c>
      <c r="AX74" s="97">
        <v>99.438070608094463</v>
      </c>
      <c r="AY74" s="97">
        <v>14.503302582740099</v>
      </c>
      <c r="AZ74" s="97">
        <v>74.900314444182797</v>
      </c>
      <c r="BA74" s="97">
        <v>4.827963393450287</v>
      </c>
      <c r="BB74" s="97">
        <v>34.313382626161719</v>
      </c>
      <c r="BC74" s="2">
        <v>-13.67610759165656</v>
      </c>
      <c r="BD74" s="62">
        <v>68</v>
      </c>
      <c r="BE74" s="97">
        <v>6.0102522312209956</v>
      </c>
      <c r="BF74" s="97">
        <v>100.31754914284191</v>
      </c>
      <c r="BG74" s="97">
        <v>145.76976998035633</v>
      </c>
      <c r="BH74" s="97">
        <v>6.1063732507013944</v>
      </c>
      <c r="BI74" s="97">
        <v>116.12898844282702</v>
      </c>
      <c r="BJ74" s="21">
        <v>33.324775839551457</v>
      </c>
      <c r="BK74" s="97">
        <v>147.59612312815375</v>
      </c>
      <c r="BL74" s="97">
        <v>100.31754914284191</v>
      </c>
      <c r="BM74" s="97">
        <v>12.26413197152525</v>
      </c>
      <c r="BN74" s="97">
        <v>6.1063732507013944</v>
      </c>
      <c r="BO74" s="97">
        <v>8.099470889894258</v>
      </c>
      <c r="BP74" s="97">
        <v>33.324775839551457</v>
      </c>
      <c r="BQ74" s="2">
        <v>-62.634013327343041</v>
      </c>
      <c r="BR74" s="97">
        <v>5.8044008911234792</v>
      </c>
      <c r="BS74" s="97">
        <v>99.462698609800356</v>
      </c>
      <c r="BT74" s="97">
        <v>150.64835150302952</v>
      </c>
      <c r="BU74" s="97">
        <v>0.84766781632059829</v>
      </c>
      <c r="BV74" s="97">
        <v>114.58290321542431</v>
      </c>
      <c r="BW74" s="21">
        <v>99.701307953523283</v>
      </c>
      <c r="BX74" s="97">
        <v>151.20139724418064</v>
      </c>
      <c r="BY74" s="97">
        <v>99.462698609800356</v>
      </c>
      <c r="BZ74" s="97">
        <v>11.843466938020411</v>
      </c>
      <c r="CA74" s="97">
        <v>0.84766781632059829</v>
      </c>
      <c r="CB74" s="97">
        <v>10.929864758911533</v>
      </c>
      <c r="CC74" s="97">
        <v>99.701307953523283</v>
      </c>
      <c r="CD74" s="2">
        <v>-71.296858803900676</v>
      </c>
    </row>
    <row r="75" spans="1:82" x14ac:dyDescent="0.25">
      <c r="A75" s="59">
        <v>69</v>
      </c>
      <c r="B75" s="46">
        <v>5.9881014156249126</v>
      </c>
      <c r="C75" s="97">
        <v>99.862793923048358</v>
      </c>
      <c r="D75" s="97">
        <v>147.63443562661897</v>
      </c>
      <c r="E75" s="97">
        <v>6.306102965460159</v>
      </c>
      <c r="F75" s="97">
        <v>114.24785532929002</v>
      </c>
      <c r="G75" s="21">
        <v>34.447086997088256</v>
      </c>
      <c r="H75" s="97">
        <v>153.54924316461646</v>
      </c>
      <c r="I75" s="97">
        <v>99.862793923048358</v>
      </c>
      <c r="J75" s="97">
        <v>11.085832166929817</v>
      </c>
      <c r="K75" s="97">
        <v>6.306102965460159</v>
      </c>
      <c r="L75" s="97">
        <v>13.410783919226269</v>
      </c>
      <c r="M75" s="97">
        <v>34.447086997088256</v>
      </c>
      <c r="N75" s="2">
        <v>-60.230178227330441</v>
      </c>
      <c r="O75" s="97">
        <v>6.5605541096334363</v>
      </c>
      <c r="P75" s="97">
        <v>11.143172187084255</v>
      </c>
      <c r="Q75" s="97">
        <v>142.10902101798212</v>
      </c>
      <c r="R75" s="97">
        <v>5.5991930392077078</v>
      </c>
      <c r="S75" s="97">
        <v>113.17595998525526</v>
      </c>
      <c r="T75" s="21">
        <v>33.302521760160666</v>
      </c>
      <c r="U75" s="97">
        <v>147.42488660973856</v>
      </c>
      <c r="V75" s="97">
        <v>11.143172187084255</v>
      </c>
      <c r="W75" s="97">
        <v>10.021012620446417</v>
      </c>
      <c r="X75" s="97">
        <v>5.5991930392077078</v>
      </c>
      <c r="Y75" s="97">
        <v>12.81854127752594</v>
      </c>
      <c r="Z75" s="19">
        <v>33.302521760160666</v>
      </c>
      <c r="AA75" s="2">
        <v>-38.144638173676114</v>
      </c>
      <c r="AB75" s="62">
        <v>69</v>
      </c>
      <c r="AC75" s="46">
        <v>6.6831179891171324</v>
      </c>
      <c r="AD75" s="97">
        <v>99.49995640622231</v>
      </c>
      <c r="AE75" s="97">
        <v>148.21196058075077</v>
      </c>
      <c r="AF75" s="97">
        <v>5.3979005146255385</v>
      </c>
      <c r="AG75" s="97">
        <v>113.88571078554475</v>
      </c>
      <c r="AH75" s="21">
        <v>33.559000027559861</v>
      </c>
      <c r="AI75" s="97">
        <v>146.79946555566644</v>
      </c>
      <c r="AJ75" s="97">
        <v>99.49995640622231</v>
      </c>
      <c r="AK75" s="97">
        <v>11.497099110781717</v>
      </c>
      <c r="AL75" s="19">
        <v>5.3979005146255385</v>
      </c>
      <c r="AM75" s="97">
        <v>6.8212047415820241</v>
      </c>
      <c r="AN75" s="21">
        <v>33.559000027559861</v>
      </c>
      <c r="AO75" s="2">
        <v>-63.321448487651871</v>
      </c>
      <c r="AP75" s="66">
        <v>69</v>
      </c>
      <c r="AQ75" s="97">
        <v>6.3429467558383683</v>
      </c>
      <c r="AR75" s="97">
        <v>99.635406976345237</v>
      </c>
      <c r="AS75" s="97">
        <v>143.98154528693166</v>
      </c>
      <c r="AT75" s="97">
        <v>75.414941323307829</v>
      </c>
      <c r="AU75" s="97">
        <v>109.41502769612626</v>
      </c>
      <c r="AV75" s="21">
        <v>33.029727901605042</v>
      </c>
      <c r="AW75" s="97">
        <v>145.30877915329191</v>
      </c>
      <c r="AX75" s="97">
        <v>99.635406976345237</v>
      </c>
      <c r="AY75" s="97">
        <v>9.5634240235788042</v>
      </c>
      <c r="AZ75" s="97">
        <v>75.414941323307829</v>
      </c>
      <c r="BA75" s="97">
        <v>3.3026687047488048</v>
      </c>
      <c r="BB75" s="97">
        <v>33.029727901605042</v>
      </c>
      <c r="BC75" s="2">
        <v>-12.811412929880843</v>
      </c>
      <c r="BD75" s="62">
        <v>69</v>
      </c>
      <c r="BE75" s="97">
        <v>5.2398770343593668</v>
      </c>
      <c r="BF75" s="97">
        <v>99.428821247446393</v>
      </c>
      <c r="BG75" s="97">
        <v>146.16024257799342</v>
      </c>
      <c r="BH75" s="97">
        <v>5.6273759829588546</v>
      </c>
      <c r="BI75" s="97">
        <v>114.40189547844135</v>
      </c>
      <c r="BJ75" s="21">
        <v>33.45572584650656</v>
      </c>
      <c r="BK75" s="97">
        <v>151.74789816177514</v>
      </c>
      <c r="BL75" s="97">
        <v>99.428821247446393</v>
      </c>
      <c r="BM75" s="97">
        <v>11.756167171311487</v>
      </c>
      <c r="BN75" s="97">
        <v>5.6273759829588546</v>
      </c>
      <c r="BO75" s="97">
        <v>8.9935325571943814</v>
      </c>
      <c r="BP75" s="97">
        <v>33.45572584650656</v>
      </c>
      <c r="BQ75" s="2">
        <v>-64.802288087387211</v>
      </c>
      <c r="BR75" s="97">
        <v>6.6556981416023637</v>
      </c>
      <c r="BS75" s="97">
        <v>99.217421626969241</v>
      </c>
      <c r="BT75" s="97">
        <v>149.82797913073645</v>
      </c>
      <c r="BU75" s="97">
        <v>0.60354363959129465</v>
      </c>
      <c r="BV75" s="97">
        <v>113.19215571930258</v>
      </c>
      <c r="BW75" s="21">
        <v>99.689350418944244</v>
      </c>
      <c r="BX75" s="97">
        <v>148.56176803060254</v>
      </c>
      <c r="BY75" s="97">
        <v>99.217421626969241</v>
      </c>
      <c r="BZ75" s="97">
        <v>13.333909466166638</v>
      </c>
      <c r="CA75" s="97">
        <v>0.60354363959129465</v>
      </c>
      <c r="CB75" s="97">
        <v>13.512366566040585</v>
      </c>
      <c r="CC75" s="97">
        <v>99.689350418944244</v>
      </c>
      <c r="CD75" s="2">
        <v>-66.718013332294248</v>
      </c>
    </row>
    <row r="76" spans="1:82" x14ac:dyDescent="0.25">
      <c r="A76" s="59">
        <v>70</v>
      </c>
      <c r="B76" s="46">
        <v>5.8052262186041119</v>
      </c>
      <c r="C76" s="97">
        <v>98.479513003482921</v>
      </c>
      <c r="D76" s="97">
        <v>147.42710087602245</v>
      </c>
      <c r="E76" s="97">
        <v>5.7641440579041632</v>
      </c>
      <c r="F76" s="97">
        <v>112.87089231098503</v>
      </c>
      <c r="G76" s="21">
        <v>32.939117921919767</v>
      </c>
      <c r="H76" s="97">
        <v>147.79025094190123</v>
      </c>
      <c r="I76" s="97">
        <v>98.479513003482921</v>
      </c>
      <c r="J76" s="97">
        <v>13.129660606650692</v>
      </c>
      <c r="K76" s="97">
        <v>5.7641440579041632</v>
      </c>
      <c r="L76" s="97">
        <v>7.7691162248089549</v>
      </c>
      <c r="M76" s="97">
        <v>32.939117921919767</v>
      </c>
      <c r="N76" s="2">
        <v>-63.375959882246221</v>
      </c>
      <c r="O76" s="97">
        <v>5.2969541665780895</v>
      </c>
      <c r="P76" s="97">
        <v>12.15977049664135</v>
      </c>
      <c r="Q76" s="97">
        <v>142.17557646775953</v>
      </c>
      <c r="R76" s="97">
        <v>6.1824155473571905</v>
      </c>
      <c r="S76" s="97">
        <v>113.19765208460444</v>
      </c>
      <c r="T76" s="21">
        <v>32.165821432469073</v>
      </c>
      <c r="U76" s="97">
        <v>148.24997107013388</v>
      </c>
      <c r="V76" s="97">
        <v>12.15977049664135</v>
      </c>
      <c r="W76" s="97">
        <v>15.239397852151129</v>
      </c>
      <c r="X76" s="97">
        <v>6.1824155473571905</v>
      </c>
      <c r="Y76" s="97">
        <v>15.326759160452632</v>
      </c>
      <c r="Z76" s="19">
        <v>32.165821432469073</v>
      </c>
      <c r="AA76" s="2">
        <v>-35.750791351060947</v>
      </c>
      <c r="AB76" s="62">
        <v>70</v>
      </c>
      <c r="AC76" s="46">
        <v>6.1401107783479896</v>
      </c>
      <c r="AD76" s="97">
        <v>99.407694976055538</v>
      </c>
      <c r="AE76" s="97">
        <v>147.96953933016931</v>
      </c>
      <c r="AF76" s="97">
        <v>5.5486497309502374</v>
      </c>
      <c r="AG76" s="97">
        <v>110.8884322721033</v>
      </c>
      <c r="AH76" s="21">
        <v>34.903328577148443</v>
      </c>
      <c r="AI76" s="97">
        <v>149.35711733504164</v>
      </c>
      <c r="AJ76" s="97">
        <v>99.407694976055538</v>
      </c>
      <c r="AK76" s="97">
        <v>13.841340869945402</v>
      </c>
      <c r="AL76" s="19">
        <v>5.5486497309502374</v>
      </c>
      <c r="AM76" s="97">
        <v>9.4147874958764053</v>
      </c>
      <c r="AN76" s="21">
        <v>34.903328577148443</v>
      </c>
      <c r="AO76" s="2">
        <v>-62.7393029006764</v>
      </c>
      <c r="AP76" s="66">
        <v>70</v>
      </c>
      <c r="AQ76" s="97">
        <v>6.2950014977461146</v>
      </c>
      <c r="AR76" s="97">
        <v>99.191226058648752</v>
      </c>
      <c r="AS76" s="97">
        <v>147.25720668587712</v>
      </c>
      <c r="AT76" s="97">
        <v>75.895989124138012</v>
      </c>
      <c r="AU76" s="97">
        <v>114.46981495259182</v>
      </c>
      <c r="AV76" s="21">
        <v>33.959916741909701</v>
      </c>
      <c r="AW76" s="97">
        <v>143.79130374146263</v>
      </c>
      <c r="AX76" s="97">
        <v>99.191226058648752</v>
      </c>
      <c r="AY76" s="97">
        <v>8.7261117042386935</v>
      </c>
      <c r="AZ76" s="97">
        <v>75.895989124138012</v>
      </c>
      <c r="BA76" s="97">
        <v>3.1868566955624238</v>
      </c>
      <c r="BB76" s="97">
        <v>33.959916741909701</v>
      </c>
      <c r="BC76" s="2">
        <v>-12.113140273874075</v>
      </c>
      <c r="BD76" s="62">
        <v>70</v>
      </c>
      <c r="BE76" s="97">
        <v>6.7231560406440076</v>
      </c>
      <c r="BF76" s="97">
        <v>99.59472614639192</v>
      </c>
      <c r="BG76" s="97">
        <v>147.39167128035911</v>
      </c>
      <c r="BH76" s="97">
        <v>4.2614695918714691</v>
      </c>
      <c r="BI76" s="97">
        <v>113.67535070045651</v>
      </c>
      <c r="BJ76" s="21">
        <v>33.9069757341843</v>
      </c>
      <c r="BK76" s="97">
        <v>149.72552522083345</v>
      </c>
      <c r="BL76" s="97">
        <v>99.59472614639192</v>
      </c>
      <c r="BM76" s="97">
        <v>12.13996341927654</v>
      </c>
      <c r="BN76" s="97">
        <v>4.2614695918714691</v>
      </c>
      <c r="BO76" s="97">
        <v>9.3848512484648214</v>
      </c>
      <c r="BP76" s="97">
        <v>33.9069757341843</v>
      </c>
      <c r="BQ76" s="2">
        <v>-65.035559640089076</v>
      </c>
      <c r="BR76" s="97">
        <v>6.3134930318366846</v>
      </c>
      <c r="BS76" s="97">
        <v>99.103174423036862</v>
      </c>
      <c r="BT76" s="97">
        <v>149.36764048825066</v>
      </c>
      <c r="BU76" s="97">
        <v>0.66164366932365692</v>
      </c>
      <c r="BV76" s="97">
        <v>113.69851386909001</v>
      </c>
      <c r="BW76" s="21">
        <v>99.863709511531411</v>
      </c>
      <c r="BX76" s="97">
        <v>150.22701475580737</v>
      </c>
      <c r="BY76" s="97">
        <v>99.103174423036862</v>
      </c>
      <c r="BZ76" s="97">
        <v>12.199962664110542</v>
      </c>
      <c r="CA76" s="97">
        <v>0.66164366932365692</v>
      </c>
      <c r="CB76" s="97">
        <v>8.2742166071474692</v>
      </c>
      <c r="CC76" s="97">
        <v>99.863709511531411</v>
      </c>
      <c r="CD76" s="2">
        <v>-74.943230385762675</v>
      </c>
    </row>
    <row r="77" spans="1:82" x14ac:dyDescent="0.25">
      <c r="A77" s="59">
        <v>71</v>
      </c>
      <c r="B77" s="46">
        <v>5.5580253318590076</v>
      </c>
      <c r="C77" s="97">
        <v>99.41986788400537</v>
      </c>
      <c r="D77" s="97">
        <v>148.81349392430022</v>
      </c>
      <c r="E77" s="97">
        <v>4.6752711840705752</v>
      </c>
      <c r="F77" s="97">
        <v>114.17657291276528</v>
      </c>
      <c r="G77" s="21">
        <v>33.179975777898179</v>
      </c>
      <c r="H77" s="97">
        <v>146.32753854526703</v>
      </c>
      <c r="I77" s="97">
        <v>99.41986788400537</v>
      </c>
      <c r="J77" s="97">
        <v>10.151386234480356</v>
      </c>
      <c r="K77" s="97">
        <v>4.6752711840705752</v>
      </c>
      <c r="L77" s="97">
        <v>8.6269999946405544</v>
      </c>
      <c r="M77" s="97">
        <v>33.179975777898179</v>
      </c>
      <c r="N77" s="2">
        <v>-65.785303090750944</v>
      </c>
      <c r="O77" s="97">
        <v>6.2338369524341495</v>
      </c>
      <c r="P77" s="97">
        <v>9.7482178605679515</v>
      </c>
      <c r="Q77" s="97">
        <v>140.68689438996651</v>
      </c>
      <c r="R77" s="97">
        <v>5.5778608794684299</v>
      </c>
      <c r="S77" s="97">
        <v>111.7513010081464</v>
      </c>
      <c r="T77" s="21">
        <v>33.724913359656568</v>
      </c>
      <c r="U77" s="97">
        <v>146.33512124377364</v>
      </c>
      <c r="V77" s="97">
        <v>9.7482178605679515</v>
      </c>
      <c r="W77" s="97">
        <v>12.425430492676218</v>
      </c>
      <c r="X77" s="97">
        <v>5.5778608794684299</v>
      </c>
      <c r="Y77" s="97">
        <v>9.3129111149361918</v>
      </c>
      <c r="Z77" s="19">
        <v>33.724913359656568</v>
      </c>
      <c r="AA77" s="2">
        <v>-40.081078765836537</v>
      </c>
      <c r="AB77" s="62">
        <v>71</v>
      </c>
      <c r="AC77" s="46">
        <v>5.4657812624985462</v>
      </c>
      <c r="AD77" s="97">
        <v>100.21248851387244</v>
      </c>
      <c r="AE77" s="97">
        <v>149.04930841063893</v>
      </c>
      <c r="AF77" s="97">
        <v>5.8712220032506002</v>
      </c>
      <c r="AG77" s="97">
        <v>115.45730640537607</v>
      </c>
      <c r="AH77" s="21">
        <v>34.755169614646213</v>
      </c>
      <c r="AI77" s="97">
        <v>151.13073532378061</v>
      </c>
      <c r="AJ77" s="97">
        <v>100.21248851387244</v>
      </c>
      <c r="AK77" s="97">
        <v>13.890435106526798</v>
      </c>
      <c r="AL77" s="19">
        <v>5.8712220032506002</v>
      </c>
      <c r="AM77" s="97">
        <v>6.0121269285633474</v>
      </c>
      <c r="AN77" s="21">
        <v>34.755169614646213</v>
      </c>
      <c r="AO77" s="2">
        <v>-65.363213030636743</v>
      </c>
      <c r="AP77" s="66">
        <v>71</v>
      </c>
      <c r="AQ77" s="97">
        <v>5.272076211881279</v>
      </c>
      <c r="AR77" s="97">
        <v>100.26025486234919</v>
      </c>
      <c r="AS77" s="97">
        <v>146.2650368857694</v>
      </c>
      <c r="AT77" s="97">
        <v>77.627692178955286</v>
      </c>
      <c r="AU77" s="97">
        <v>112.69682860492797</v>
      </c>
      <c r="AV77" s="21">
        <v>34.684072640264986</v>
      </c>
      <c r="AW77" s="97">
        <v>143.41887877192551</v>
      </c>
      <c r="AX77" s="97">
        <v>100.26025486234919</v>
      </c>
      <c r="AY77" s="97">
        <v>11.786120475684347</v>
      </c>
      <c r="AZ77" s="97">
        <v>77.627692178955286</v>
      </c>
      <c r="BA77" s="97">
        <v>3.8599385796105343</v>
      </c>
      <c r="BB77" s="97">
        <v>34.684072640264986</v>
      </c>
      <c r="BC77" s="2">
        <v>-12.418570169790076</v>
      </c>
      <c r="BD77" s="62">
        <v>71</v>
      </c>
      <c r="BE77" s="97">
        <v>5.1139364255254769</v>
      </c>
      <c r="BF77" s="97">
        <v>99.187156974790526</v>
      </c>
      <c r="BG77" s="97">
        <v>146.69968177261185</v>
      </c>
      <c r="BH77" s="97">
        <v>6.6364728055541367</v>
      </c>
      <c r="BI77" s="97">
        <v>113.81514116940495</v>
      </c>
      <c r="BJ77" s="21">
        <v>33.755264414581426</v>
      </c>
      <c r="BK77" s="97">
        <v>149.83391946049525</v>
      </c>
      <c r="BL77" s="97">
        <v>99.187156974790526</v>
      </c>
      <c r="BM77" s="97">
        <v>12.626150341418075</v>
      </c>
      <c r="BN77" s="97">
        <v>6.6364728055541367</v>
      </c>
      <c r="BO77" s="97">
        <v>7.5262976342716232</v>
      </c>
      <c r="BP77" s="97">
        <v>33.755264414581426</v>
      </c>
      <c r="BQ77" s="2">
        <v>-63.110570191389556</v>
      </c>
      <c r="BR77" s="97">
        <v>6.757206043331375</v>
      </c>
      <c r="BS77" s="97">
        <v>99.571945973040513</v>
      </c>
      <c r="BT77" s="97">
        <v>147.63129547082997</v>
      </c>
      <c r="BU77" s="97">
        <v>0.48800078118357548</v>
      </c>
      <c r="BV77" s="97">
        <v>114.12310872414088</v>
      </c>
      <c r="BW77" s="21">
        <v>99.74064954457765</v>
      </c>
      <c r="BX77" s="97">
        <v>151.03191804509012</v>
      </c>
      <c r="BY77" s="97">
        <v>99.571945973040513</v>
      </c>
      <c r="BZ77" s="97">
        <v>12.585364348322662</v>
      </c>
      <c r="CA77" s="97">
        <v>0.48800078118357548</v>
      </c>
      <c r="CB77" s="97">
        <v>9.139964222628489</v>
      </c>
      <c r="CC77" s="97">
        <v>99.74064954457765</v>
      </c>
      <c r="CD77" s="2">
        <v>-73.374666521630488</v>
      </c>
    </row>
    <row r="78" spans="1:82" x14ac:dyDescent="0.25">
      <c r="A78" s="59">
        <v>72</v>
      </c>
      <c r="B78" s="46">
        <v>6.146936062486021</v>
      </c>
      <c r="C78" s="97">
        <v>99.317403690637036</v>
      </c>
      <c r="D78" s="97">
        <v>149.60823180246959</v>
      </c>
      <c r="E78" s="97">
        <v>6.3934671487544374</v>
      </c>
      <c r="F78" s="97">
        <v>115.36458548828634</v>
      </c>
      <c r="G78" s="21">
        <v>35.253039231158517</v>
      </c>
      <c r="H78" s="97">
        <v>151.57415601841228</v>
      </c>
      <c r="I78" s="97">
        <v>99.317403690637036</v>
      </c>
      <c r="J78" s="97">
        <v>12.435032541816613</v>
      </c>
      <c r="K78" s="97">
        <v>6.3934671487544374</v>
      </c>
      <c r="L78" s="97">
        <v>11.436097722970679</v>
      </c>
      <c r="M78" s="97">
        <v>35.253039231158517</v>
      </c>
      <c r="N78" s="2">
        <v>-60.317207212816044</v>
      </c>
      <c r="O78" s="97">
        <v>6.0507755309879059</v>
      </c>
      <c r="P78" s="97">
        <v>9.981186979788248</v>
      </c>
      <c r="Q78" s="97">
        <v>144.01746607902382</v>
      </c>
      <c r="R78" s="97">
        <v>5.6898815336206967</v>
      </c>
      <c r="S78" s="97">
        <v>113.88649051535347</v>
      </c>
      <c r="T78" s="21">
        <v>35.668081065721758</v>
      </c>
      <c r="U78" s="97">
        <v>147.70725621577219</v>
      </c>
      <c r="V78" s="97">
        <v>9.981186979788248</v>
      </c>
      <c r="W78" s="97">
        <v>12.675017765331134</v>
      </c>
      <c r="X78" s="97">
        <v>5.6898815336206967</v>
      </c>
      <c r="Y78" s="97">
        <v>7.3097617856489361</v>
      </c>
      <c r="Z78" s="19">
        <v>35.668081065721758</v>
      </c>
      <c r="AA78" s="2">
        <v>-42.195532137144404</v>
      </c>
      <c r="AB78" s="62">
        <v>72</v>
      </c>
      <c r="AC78" s="46">
        <v>5.394372514797281</v>
      </c>
      <c r="AD78" s="97">
        <v>99.991333878476411</v>
      </c>
      <c r="AE78" s="97">
        <v>148.14843956149102</v>
      </c>
      <c r="AF78" s="97">
        <v>6.7212629071724566</v>
      </c>
      <c r="AG78" s="97">
        <v>114.19101744464167</v>
      </c>
      <c r="AH78" s="21">
        <v>33.606251117082664</v>
      </c>
      <c r="AI78" s="97">
        <v>149.43995787783544</v>
      </c>
      <c r="AJ78" s="97">
        <v>99.991333878476411</v>
      </c>
      <c r="AK78" s="97">
        <v>10.761025554070899</v>
      </c>
      <c r="AL78" s="19">
        <v>6.7212629071724566</v>
      </c>
      <c r="AM78" s="97">
        <v>8.0816437446934959</v>
      </c>
      <c r="AN78" s="21">
        <v>33.606251117082664</v>
      </c>
      <c r="AO78" s="2">
        <v>-62.127118858742683</v>
      </c>
      <c r="AP78" s="66">
        <v>72</v>
      </c>
      <c r="AQ78" s="97">
        <v>6.3098484933644858</v>
      </c>
      <c r="AR78" s="97">
        <v>99.422663430879268</v>
      </c>
      <c r="AS78" s="97">
        <v>141.99539850682712</v>
      </c>
      <c r="AT78" s="97">
        <v>75.839553230378442</v>
      </c>
      <c r="AU78" s="97">
        <v>110.74696321816185</v>
      </c>
      <c r="AV78" s="21">
        <v>34.78405059721711</v>
      </c>
      <c r="AW78" s="97">
        <v>149.17358445838519</v>
      </c>
      <c r="AX78" s="97">
        <v>99.422663430879268</v>
      </c>
      <c r="AY78" s="97">
        <v>12.369923607523022</v>
      </c>
      <c r="AZ78" s="97">
        <v>75.839553230378442</v>
      </c>
      <c r="BA78" s="97">
        <v>1.6963816453350553</v>
      </c>
      <c r="BB78" s="97">
        <v>34.78405059721711</v>
      </c>
      <c r="BC78" s="2">
        <v>-14.257587901109499</v>
      </c>
      <c r="BD78" s="62">
        <v>72</v>
      </c>
      <c r="BE78" s="97">
        <v>5.2311315062635879</v>
      </c>
      <c r="BF78" s="97">
        <v>98.768660364431156</v>
      </c>
      <c r="BG78" s="97">
        <v>151.16547310836043</v>
      </c>
      <c r="BH78" s="97">
        <v>5.8364505644604288</v>
      </c>
      <c r="BI78" s="97">
        <v>115.0188555302319</v>
      </c>
      <c r="BJ78" s="21">
        <v>35.223107603019947</v>
      </c>
      <c r="BK78" s="97">
        <v>149.81973185247634</v>
      </c>
      <c r="BL78" s="97">
        <v>98.768660364431156</v>
      </c>
      <c r="BM78" s="97">
        <v>13.877447165896267</v>
      </c>
      <c r="BN78" s="97">
        <v>5.8364505644604288</v>
      </c>
      <c r="BO78" s="97">
        <v>9.3255293257258352</v>
      </c>
      <c r="BP78" s="97">
        <v>35.223107603019947</v>
      </c>
      <c r="BQ78" s="2">
        <v>-63.424712718419315</v>
      </c>
      <c r="BR78" s="97">
        <v>6.0112272086333185</v>
      </c>
      <c r="BS78" s="97">
        <v>99.248613364767351</v>
      </c>
      <c r="BT78" s="97">
        <v>148.52206453770199</v>
      </c>
      <c r="BU78" s="97">
        <v>0.71246857845609735</v>
      </c>
      <c r="BV78" s="97">
        <v>113.44633985530946</v>
      </c>
      <c r="BW78" s="21">
        <v>99.222973003294356</v>
      </c>
      <c r="BX78" s="97">
        <v>148.72171382313968</v>
      </c>
      <c r="BY78" s="97">
        <v>99.248613364767351</v>
      </c>
      <c r="BZ78" s="97">
        <v>11.685330434922477</v>
      </c>
      <c r="CA78" s="97">
        <v>0.71246857845609735</v>
      </c>
      <c r="CB78" s="97">
        <v>4.0170521244382371</v>
      </c>
      <c r="CC78" s="97">
        <v>99.222973003294356</v>
      </c>
      <c r="CD78" s="2">
        <v>-83.789873753325523</v>
      </c>
    </row>
    <row r="79" spans="1:82" x14ac:dyDescent="0.25">
      <c r="A79" s="59">
        <v>73</v>
      </c>
      <c r="B79" s="46">
        <v>5.5848439828388745</v>
      </c>
      <c r="C79" s="97">
        <v>99.781695199210759</v>
      </c>
      <c r="D79" s="97">
        <v>148.83566637246705</v>
      </c>
      <c r="E79" s="97">
        <v>5.2931874862326715</v>
      </c>
      <c r="F79" s="97">
        <v>113.1683152735496</v>
      </c>
      <c r="G79" s="21">
        <v>33.001321106878592</v>
      </c>
      <c r="H79" s="97">
        <v>150.71547324885722</v>
      </c>
      <c r="I79" s="97">
        <v>99.781695199210759</v>
      </c>
      <c r="J79" s="97">
        <v>13.723953422001605</v>
      </c>
      <c r="K79" s="97">
        <v>5.2931874862326715</v>
      </c>
      <c r="L79" s="97">
        <v>12.327717000404963</v>
      </c>
      <c r="M79" s="97">
        <v>33.001321106878592</v>
      </c>
      <c r="N79" s="2">
        <v>-62.934122300552808</v>
      </c>
      <c r="O79" s="97">
        <v>5.6616870292518486</v>
      </c>
      <c r="P79" s="97">
        <v>8.6023441054428122</v>
      </c>
      <c r="Q79" s="97">
        <v>143.63522725728734</v>
      </c>
      <c r="R79" s="97">
        <v>5.3188203414342743</v>
      </c>
      <c r="S79" s="97">
        <v>110.9343922834627</v>
      </c>
      <c r="T79" s="21">
        <v>33.124680104168775</v>
      </c>
      <c r="U79" s="97">
        <v>147.49757877962605</v>
      </c>
      <c r="V79" s="97">
        <v>8.6023441054428122</v>
      </c>
      <c r="W79" s="97">
        <v>11.6850859939894</v>
      </c>
      <c r="X79" s="97">
        <v>5.3188203414342743</v>
      </c>
      <c r="Y79" s="97">
        <v>13.297147867856395</v>
      </c>
      <c r="Z79" s="19">
        <v>33.124680104168775</v>
      </c>
      <c r="AA79" s="2">
        <v>-36.689124557140474</v>
      </c>
      <c r="AB79" s="62">
        <v>73</v>
      </c>
      <c r="AC79" s="46">
        <v>6.6102701389627914</v>
      </c>
      <c r="AD79" s="97">
        <v>99.479468081051564</v>
      </c>
      <c r="AE79" s="97">
        <v>147.22066776144388</v>
      </c>
      <c r="AF79" s="97">
        <v>6.3665468575898192</v>
      </c>
      <c r="AG79" s="97">
        <v>111.88515052472874</v>
      </c>
      <c r="AH79" s="21">
        <v>35.219551597554883</v>
      </c>
      <c r="AI79" s="97">
        <v>149.54133065399012</v>
      </c>
      <c r="AJ79" s="97">
        <v>99.479468081051564</v>
      </c>
      <c r="AK79" s="97">
        <v>12.658296309528906</v>
      </c>
      <c r="AL79" s="19">
        <v>6.3665468575898192</v>
      </c>
      <c r="AM79" s="97">
        <v>12.477850492909727</v>
      </c>
      <c r="AN79" s="21">
        <v>35.219551597554883</v>
      </c>
      <c r="AO79" s="2">
        <v>-59.046756187732868</v>
      </c>
      <c r="AP79" s="66">
        <v>73</v>
      </c>
      <c r="AQ79" s="97">
        <v>5.1634430212311715</v>
      </c>
      <c r="AR79" s="97">
        <v>100.28711215948633</v>
      </c>
      <c r="AS79" s="97">
        <v>142.07610058795501</v>
      </c>
      <c r="AT79" s="97">
        <v>74.416105745724579</v>
      </c>
      <c r="AU79" s="97">
        <v>110.55190412998627</v>
      </c>
      <c r="AV79" s="21">
        <v>32.840004478621758</v>
      </c>
      <c r="AW79" s="97">
        <v>151.44524116463012</v>
      </c>
      <c r="AX79" s="97">
        <v>100.28711215948633</v>
      </c>
      <c r="AY79" s="97">
        <v>13.597987836728706</v>
      </c>
      <c r="AZ79" s="97">
        <v>74.416105745724579</v>
      </c>
      <c r="BA79" s="97">
        <v>1.773456678206957</v>
      </c>
      <c r="BB79" s="97">
        <v>32.840004478621758</v>
      </c>
      <c r="BC79" s="2">
        <v>-15.256317096058522</v>
      </c>
      <c r="BD79" s="62">
        <v>73</v>
      </c>
      <c r="BE79" s="97">
        <v>6.7327741307779032</v>
      </c>
      <c r="BF79" s="97">
        <v>99.298928750047239</v>
      </c>
      <c r="BG79" s="97">
        <v>149.24724358384714</v>
      </c>
      <c r="BH79" s="97">
        <v>6.030932417462715</v>
      </c>
      <c r="BI79" s="97">
        <v>114.40748624150947</v>
      </c>
      <c r="BJ79" s="21">
        <v>33.663044630579513</v>
      </c>
      <c r="BK79" s="97">
        <v>151.0749704916573</v>
      </c>
      <c r="BL79" s="97">
        <v>99.298928750047239</v>
      </c>
      <c r="BM79" s="97">
        <v>12.190067799729329</v>
      </c>
      <c r="BN79" s="97">
        <v>6.030932417462715</v>
      </c>
      <c r="BO79" s="97">
        <v>14.287823606471484</v>
      </c>
      <c r="BP79" s="97">
        <v>33.663044630579513</v>
      </c>
      <c r="BQ79" s="2">
        <v>-58.888965268475523</v>
      </c>
      <c r="BR79" s="97">
        <v>6.3052120453907525</v>
      </c>
      <c r="BS79" s="97">
        <v>99.634393837827062</v>
      </c>
      <c r="BT79" s="97">
        <v>149.28507264240898</v>
      </c>
      <c r="BU79" s="97">
        <v>1.7094207876042788</v>
      </c>
      <c r="BV79" s="97">
        <v>113.13471024240771</v>
      </c>
      <c r="BW79" s="21">
        <v>99.348330370886032</v>
      </c>
      <c r="BX79" s="97">
        <v>149.8828268547675</v>
      </c>
      <c r="BY79" s="97">
        <v>99.634393837827062</v>
      </c>
      <c r="BZ79" s="97">
        <v>11.062521981490251</v>
      </c>
      <c r="CA79" s="97">
        <v>1.7094207876042788</v>
      </c>
      <c r="CB79" s="97">
        <v>12.848867857495669</v>
      </c>
      <c r="CC79" s="97">
        <v>99.348330370886032</v>
      </c>
      <c r="CD79" s="2">
        <v>-66.107725229883101</v>
      </c>
    </row>
    <row r="80" spans="1:82" x14ac:dyDescent="0.25">
      <c r="A80" s="59">
        <v>74</v>
      </c>
      <c r="B80" s="46">
        <v>6.0563802302055629</v>
      </c>
      <c r="C80" s="97">
        <v>99.524548904413606</v>
      </c>
      <c r="D80" s="97">
        <v>147.10597601732013</v>
      </c>
      <c r="E80" s="97">
        <v>5.6645351580374941</v>
      </c>
      <c r="F80" s="97">
        <v>112.77470817377188</v>
      </c>
      <c r="G80" s="21">
        <v>33.433934094722026</v>
      </c>
      <c r="H80" s="97">
        <v>152.24078512940432</v>
      </c>
      <c r="I80" s="97">
        <v>99.524548904413606</v>
      </c>
      <c r="J80" s="97">
        <v>13.45364371448759</v>
      </c>
      <c r="K80" s="97">
        <v>5.6645351580374941</v>
      </c>
      <c r="L80" s="97">
        <v>12.169976884436521</v>
      </c>
      <c r="M80" s="97">
        <v>33.433934094722026</v>
      </c>
      <c r="N80" s="2">
        <v>-61.805626399359632</v>
      </c>
      <c r="O80" s="97">
        <v>5.9799014640645618</v>
      </c>
      <c r="P80" s="97">
        <v>11.085346404907378</v>
      </c>
      <c r="Q80" s="97">
        <v>142.6988928581554</v>
      </c>
      <c r="R80" s="97">
        <v>5.9472797866528033</v>
      </c>
      <c r="S80" s="97">
        <v>113.92113518676182</v>
      </c>
      <c r="T80" s="21">
        <v>33.302506973651433</v>
      </c>
      <c r="U80" s="97">
        <v>148.12906934254042</v>
      </c>
      <c r="V80" s="97">
        <v>11.085346404907378</v>
      </c>
      <c r="W80" s="97">
        <v>12.001429235404169</v>
      </c>
      <c r="X80" s="97">
        <v>5.9472797866528033</v>
      </c>
      <c r="Y80" s="97">
        <v>12.783222129088289</v>
      </c>
      <c r="Z80" s="19">
        <v>33.302506973651433</v>
      </c>
      <c r="AA80" s="2">
        <v>-37.430557858917794</v>
      </c>
      <c r="AB80" s="62">
        <v>74</v>
      </c>
      <c r="AC80" s="46">
        <v>5.353400369425767</v>
      </c>
      <c r="AD80" s="97">
        <v>99.659657120674765</v>
      </c>
      <c r="AE80" s="97">
        <v>148.00959507184029</v>
      </c>
      <c r="AF80" s="97">
        <v>6.4614808455347266</v>
      </c>
      <c r="AG80" s="97">
        <v>113.78592946432055</v>
      </c>
      <c r="AH80" s="21">
        <v>34.669534525265242</v>
      </c>
      <c r="AI80" s="97">
        <v>149.90487317077989</v>
      </c>
      <c r="AJ80" s="97">
        <v>99.659657120674765</v>
      </c>
      <c r="AK80" s="97">
        <v>12.967036602600608</v>
      </c>
      <c r="AL80" s="19">
        <v>6.4614808455347266</v>
      </c>
      <c r="AM80" s="97">
        <v>11.29550957967407</v>
      </c>
      <c r="AN80" s="21">
        <v>34.669534525265242</v>
      </c>
      <c r="AO80" s="2">
        <v>-61.214930613104272</v>
      </c>
      <c r="AP80" s="66">
        <v>74</v>
      </c>
      <c r="AQ80" s="97">
        <v>7.4790806226366708</v>
      </c>
      <c r="AR80" s="97">
        <v>99.232463697056204</v>
      </c>
      <c r="AS80" s="97">
        <v>143.71908359834478</v>
      </c>
      <c r="AT80" s="97">
        <v>77.18734235402782</v>
      </c>
      <c r="AU80" s="97">
        <v>112.01256471948491</v>
      </c>
      <c r="AV80" s="21">
        <v>32.545678496240498</v>
      </c>
      <c r="AW80" s="97">
        <v>148.13964196739627</v>
      </c>
      <c r="AX80" s="97">
        <v>99.232463697056204</v>
      </c>
      <c r="AY80" s="97">
        <v>10.69346785726743</v>
      </c>
      <c r="AZ80" s="97">
        <v>77.18734235402782</v>
      </c>
      <c r="BA80" s="97">
        <v>2.5221639846594908</v>
      </c>
      <c r="BB80" s="97">
        <v>32.545678496240498</v>
      </c>
      <c r="BC80" s="2">
        <v>-12.594189292304776</v>
      </c>
      <c r="BD80" s="62">
        <v>74</v>
      </c>
      <c r="BE80" s="97">
        <v>6.0032536236183915</v>
      </c>
      <c r="BF80" s="97">
        <v>98.735804704074965</v>
      </c>
      <c r="BG80" s="97">
        <v>147.97574045178575</v>
      </c>
      <c r="BH80" s="97">
        <v>7.4640330408866458</v>
      </c>
      <c r="BI80" s="97">
        <v>112.54508610735694</v>
      </c>
      <c r="BJ80" s="21">
        <v>32.165363971107723</v>
      </c>
      <c r="BK80" s="97">
        <v>147.35785007765526</v>
      </c>
      <c r="BL80" s="97">
        <v>98.735804704074965</v>
      </c>
      <c r="BM80" s="97">
        <v>10.988051060033047</v>
      </c>
      <c r="BN80" s="97">
        <v>7.4640330408866458</v>
      </c>
      <c r="BO80" s="97">
        <v>10.213852432873017</v>
      </c>
      <c r="BP80" s="97">
        <v>32.165363971107723</v>
      </c>
      <c r="BQ80" s="2">
        <v>-58.23738423041609</v>
      </c>
      <c r="BR80" s="97">
        <v>5.9140424532737716</v>
      </c>
      <c r="BS80" s="97">
        <v>98.474437381504657</v>
      </c>
      <c r="BT80" s="97">
        <v>147.73301625040781</v>
      </c>
      <c r="BU80" s="97">
        <v>1.1643069207240817</v>
      </c>
      <c r="BV80" s="97">
        <v>115.12215224740304</v>
      </c>
      <c r="BW80" s="21">
        <v>99.742935671707031</v>
      </c>
      <c r="BX80" s="97">
        <v>147.17601170801547</v>
      </c>
      <c r="BY80" s="97">
        <v>98.474437381504657</v>
      </c>
      <c r="BZ80" s="97">
        <v>10.702336468695268</v>
      </c>
      <c r="CA80" s="97">
        <v>1.1643069207240817</v>
      </c>
      <c r="CB80" s="97">
        <v>6.5853427835675094</v>
      </c>
      <c r="CC80" s="97">
        <v>99.742935671707031</v>
      </c>
      <c r="CD80" s="2">
        <v>-77.17583879752533</v>
      </c>
    </row>
    <row r="81" spans="1:82" x14ac:dyDescent="0.25">
      <c r="A81" s="59">
        <v>75</v>
      </c>
      <c r="B81" s="46">
        <v>6.349989547927807</v>
      </c>
      <c r="C81" s="97">
        <v>98.834954640440813</v>
      </c>
      <c r="D81" s="97">
        <v>149.7131429111063</v>
      </c>
      <c r="E81" s="97">
        <v>4.7206185575697832</v>
      </c>
      <c r="F81" s="97">
        <v>112.13009461782339</v>
      </c>
      <c r="G81" s="21">
        <v>32.954914264237189</v>
      </c>
      <c r="H81" s="97">
        <v>148.17860268694631</v>
      </c>
      <c r="I81" s="97">
        <v>98.834954640440813</v>
      </c>
      <c r="J81" s="97">
        <v>9.383495489101227</v>
      </c>
      <c r="K81" s="97">
        <v>4.7206185575697832</v>
      </c>
      <c r="L81" s="97">
        <v>8.3364483427406793</v>
      </c>
      <c r="M81" s="97">
        <v>32.954914264237189</v>
      </c>
      <c r="N81" s="2">
        <v>-64.53092071451195</v>
      </c>
      <c r="O81" s="97">
        <v>5.9502834866896679</v>
      </c>
      <c r="P81" s="97">
        <v>9.6522212691497291</v>
      </c>
      <c r="Q81" s="97">
        <v>141.79063795572219</v>
      </c>
      <c r="R81" s="97">
        <v>5.9749860658431073</v>
      </c>
      <c r="S81" s="97">
        <v>115.39480909726184</v>
      </c>
      <c r="T81" s="21">
        <v>33.544653888625319</v>
      </c>
      <c r="U81" s="97">
        <v>141.1196409252338</v>
      </c>
      <c r="V81" s="97">
        <v>9.6522212691497291</v>
      </c>
      <c r="W81" s="97">
        <v>14.466033413131548</v>
      </c>
      <c r="X81" s="97">
        <v>5.9749860658431073</v>
      </c>
      <c r="Y81" s="97">
        <v>3.5666574181116335</v>
      </c>
      <c r="Z81" s="19">
        <v>33.544653888625319</v>
      </c>
      <c r="AA81" s="2">
        <v>-43.642422613816834</v>
      </c>
      <c r="AB81" s="62">
        <v>75</v>
      </c>
      <c r="AC81" s="46">
        <v>5.873575660302075</v>
      </c>
      <c r="AD81" s="97">
        <v>98.855799970408668</v>
      </c>
      <c r="AE81" s="97">
        <v>148.38901842808315</v>
      </c>
      <c r="AF81" s="97">
        <v>4.3547069815275163</v>
      </c>
      <c r="AG81" s="97">
        <v>113.67648915094588</v>
      </c>
      <c r="AH81" s="21">
        <v>32.732117493625132</v>
      </c>
      <c r="AI81" s="97">
        <v>150.2632062286751</v>
      </c>
      <c r="AJ81" s="97">
        <v>98.855799970408668</v>
      </c>
      <c r="AK81" s="97">
        <v>14.84178889912376</v>
      </c>
      <c r="AL81" s="19">
        <v>4.3547069815275163</v>
      </c>
      <c r="AM81" s="97">
        <v>10.626376113124772</v>
      </c>
      <c r="AN81" s="21">
        <v>32.732117493625132</v>
      </c>
      <c r="AO81" s="2">
        <v>-65.468797105027335</v>
      </c>
      <c r="AP81" s="66">
        <v>75</v>
      </c>
      <c r="AQ81" s="97">
        <v>5.6847956696547772</v>
      </c>
      <c r="AR81" s="97">
        <v>99.716414594839279</v>
      </c>
      <c r="AS81" s="97">
        <v>142.22486004586591</v>
      </c>
      <c r="AT81" s="97">
        <v>76.654605523313066</v>
      </c>
      <c r="AU81" s="97">
        <v>115.79386181000298</v>
      </c>
      <c r="AV81" s="21">
        <v>33.497668632696048</v>
      </c>
      <c r="AW81" s="97">
        <v>146.6675712936966</v>
      </c>
      <c r="AX81" s="97">
        <v>99.716414594839279</v>
      </c>
      <c r="AY81" s="97">
        <v>12.528725098515906</v>
      </c>
      <c r="AZ81" s="97">
        <v>76.654605523313066</v>
      </c>
      <c r="BA81" s="97">
        <v>3.5453311110664858</v>
      </c>
      <c r="BB81" s="97">
        <v>33.497668632696048</v>
      </c>
      <c r="BC81" s="2">
        <v>-13.739563547239573</v>
      </c>
      <c r="BD81" s="62">
        <v>75</v>
      </c>
      <c r="BE81" s="97">
        <v>5.8471487106344746</v>
      </c>
      <c r="BF81" s="97">
        <v>99.061578345757383</v>
      </c>
      <c r="BG81" s="97">
        <v>147.44409247239085</v>
      </c>
      <c r="BH81" s="97">
        <v>6.4980943590990208</v>
      </c>
      <c r="BI81" s="97">
        <v>113.89454834534811</v>
      </c>
      <c r="BJ81" s="21">
        <v>35.883840603538445</v>
      </c>
      <c r="BK81" s="97">
        <v>148.53326773795555</v>
      </c>
      <c r="BL81" s="97">
        <v>99.061578345757383</v>
      </c>
      <c r="BM81" s="97">
        <v>15.522465451023821</v>
      </c>
      <c r="BN81" s="97">
        <v>6.4980943590990208</v>
      </c>
      <c r="BO81" s="97">
        <v>9.358572535490767</v>
      </c>
      <c r="BP81" s="97">
        <v>35.883840603538445</v>
      </c>
      <c r="BQ81" s="2">
        <v>-61.239669539838644</v>
      </c>
      <c r="BR81" s="97">
        <v>5.9874969151455542</v>
      </c>
      <c r="BS81" s="97">
        <v>99.252863866506914</v>
      </c>
      <c r="BT81" s="97">
        <v>149.30190323677996</v>
      </c>
      <c r="BU81" s="97">
        <v>0.4132854899570686</v>
      </c>
      <c r="BV81" s="97">
        <v>114.5158210345047</v>
      </c>
      <c r="BW81" s="21">
        <v>99.525111945472219</v>
      </c>
      <c r="BX81" s="97">
        <v>148.6993692747098</v>
      </c>
      <c r="BY81" s="97">
        <v>99.252863866506914</v>
      </c>
      <c r="BZ81" s="97">
        <v>10.271788566750095</v>
      </c>
      <c r="CA81" s="97">
        <v>0.4132854899570686</v>
      </c>
      <c r="CB81" s="97">
        <v>11.031374317765737</v>
      </c>
      <c r="CC81" s="97">
        <v>99.525111945472219</v>
      </c>
      <c r="CD81" s="2">
        <v>-71.59220735709782</v>
      </c>
    </row>
    <row r="82" spans="1:82" x14ac:dyDescent="0.25">
      <c r="A82" s="59">
        <v>76</v>
      </c>
      <c r="B82" s="46">
        <v>6.1147199710593734</v>
      </c>
      <c r="C82" s="97">
        <v>99.937797247991739</v>
      </c>
      <c r="D82" s="97">
        <v>147.67675924603029</v>
      </c>
      <c r="E82" s="97">
        <v>3.7848421493106232</v>
      </c>
      <c r="F82" s="97">
        <v>115.39961474153677</v>
      </c>
      <c r="G82" s="21">
        <v>33.608082278801533</v>
      </c>
      <c r="H82" s="97">
        <v>149.79958143888857</v>
      </c>
      <c r="I82" s="97">
        <v>99.937797247991739</v>
      </c>
      <c r="J82" s="97">
        <v>10.741044284259818</v>
      </c>
      <c r="K82" s="97">
        <v>3.7848421493106232</v>
      </c>
      <c r="L82" s="97">
        <v>6.1370181178213388</v>
      </c>
      <c r="M82" s="97">
        <v>33.608082278801533</v>
      </c>
      <c r="N82" s="2">
        <v>-69.388581359512258</v>
      </c>
      <c r="O82" s="97">
        <v>5.3838557628413231</v>
      </c>
      <c r="P82" s="97">
        <v>10.699477779434472</v>
      </c>
      <c r="Q82" s="97">
        <v>144.50847053161422</v>
      </c>
      <c r="R82" s="97">
        <v>6.2314762916188</v>
      </c>
      <c r="S82" s="97">
        <v>114.58952248348977</v>
      </c>
      <c r="T82" s="21">
        <v>35.315337414511134</v>
      </c>
      <c r="U82" s="97">
        <v>142.5195286317942</v>
      </c>
      <c r="V82" s="97">
        <v>10.699477779434472</v>
      </c>
      <c r="W82" s="97">
        <v>16.107697828939209</v>
      </c>
      <c r="X82" s="97">
        <v>6.2314762916188</v>
      </c>
      <c r="Y82" s="97">
        <v>6.0332803736888092</v>
      </c>
      <c r="Z82" s="19">
        <v>35.315337414511134</v>
      </c>
      <c r="AA82" s="2">
        <v>-41.79215371719539</v>
      </c>
      <c r="AB82" s="62">
        <v>76</v>
      </c>
      <c r="AC82" s="46">
        <v>6.0219572439719995</v>
      </c>
      <c r="AD82" s="97">
        <v>99.371002387411295</v>
      </c>
      <c r="AE82" s="97">
        <v>148.90196461984257</v>
      </c>
      <c r="AF82" s="97">
        <v>6.1325233466700295</v>
      </c>
      <c r="AG82" s="97">
        <v>113.72563226432324</v>
      </c>
      <c r="AH82" s="21">
        <v>34.248527136431726</v>
      </c>
      <c r="AI82" s="97">
        <v>149.35294642121337</v>
      </c>
      <c r="AJ82" s="97">
        <v>99.371002387411295</v>
      </c>
      <c r="AK82" s="97">
        <v>11.733381924711857</v>
      </c>
      <c r="AL82" s="19">
        <v>6.1325233466700295</v>
      </c>
      <c r="AM82" s="97">
        <v>16.11962647846255</v>
      </c>
      <c r="AN82" s="21">
        <v>34.248527136431726</v>
      </c>
      <c r="AO82" s="2">
        <v>-58.54274875268753</v>
      </c>
      <c r="AP82" s="66">
        <v>76</v>
      </c>
      <c r="AQ82" s="97">
        <v>6.0491477558137872</v>
      </c>
      <c r="AR82" s="97">
        <v>98.918264188508573</v>
      </c>
      <c r="AS82" s="97">
        <v>140.61678298046021</v>
      </c>
      <c r="AT82" s="97">
        <v>77.211621858780106</v>
      </c>
      <c r="AU82" s="97">
        <v>114.30552556140508</v>
      </c>
      <c r="AV82" s="21">
        <v>34.471385115323869</v>
      </c>
      <c r="AW82" s="97">
        <v>143.15365857375656</v>
      </c>
      <c r="AX82" s="97">
        <v>98.918264188508573</v>
      </c>
      <c r="AY82" s="97">
        <v>14.627882242856655</v>
      </c>
      <c r="AZ82" s="97">
        <v>77.211621858780106</v>
      </c>
      <c r="BA82" s="97">
        <v>4.4135018229548049</v>
      </c>
      <c r="BB82" s="97">
        <v>34.471385115323869</v>
      </c>
      <c r="BC82" s="2">
        <v>-13.373389568705724</v>
      </c>
      <c r="BD82" s="62">
        <v>76</v>
      </c>
      <c r="BE82" s="97">
        <v>5.6691160208271718</v>
      </c>
      <c r="BF82" s="97">
        <v>99.095120549119983</v>
      </c>
      <c r="BG82" s="97">
        <v>146.88785969692253</v>
      </c>
      <c r="BH82" s="97">
        <v>4.9502612059854361</v>
      </c>
      <c r="BI82" s="97">
        <v>114.20335422710561</v>
      </c>
      <c r="BJ82" s="21">
        <v>35.360959502999705</v>
      </c>
      <c r="BK82" s="97">
        <v>149.60434784464999</v>
      </c>
      <c r="BL82" s="97">
        <v>99.095120549119983</v>
      </c>
      <c r="BM82" s="97">
        <v>14.77608664201656</v>
      </c>
      <c r="BN82" s="97">
        <v>4.9502612059854361</v>
      </c>
      <c r="BO82" s="97">
        <v>11.898459516960731</v>
      </c>
      <c r="BP82" s="97">
        <v>35.360959502999705</v>
      </c>
      <c r="BQ82" s="2">
        <v>-63.70791546724076</v>
      </c>
      <c r="BR82" s="97">
        <v>6.3394684748195038</v>
      </c>
      <c r="BS82" s="97">
        <v>99.61157613001707</v>
      </c>
      <c r="BT82" s="97">
        <v>147.89846308190019</v>
      </c>
      <c r="BU82" s="97">
        <v>1.3279909674321508</v>
      </c>
      <c r="BV82" s="97">
        <v>113.09147755693748</v>
      </c>
      <c r="BW82" s="21">
        <v>99.480556183827673</v>
      </c>
      <c r="BX82" s="97">
        <v>149.40821702183089</v>
      </c>
      <c r="BY82" s="97">
        <v>99.61157613001707</v>
      </c>
      <c r="BZ82" s="97">
        <v>14.328742323665752</v>
      </c>
      <c r="CA82" s="97">
        <v>1.3279909674321508</v>
      </c>
      <c r="CB82" s="97">
        <v>2.1340108708584333</v>
      </c>
      <c r="CC82" s="97">
        <v>99.480556183827673</v>
      </c>
      <c r="CD82" s="2">
        <v>-85.42427955169893</v>
      </c>
    </row>
    <row r="83" spans="1:82" x14ac:dyDescent="0.25">
      <c r="A83" s="59">
        <v>77</v>
      </c>
      <c r="B83" s="46">
        <v>6.2602061914548033</v>
      </c>
      <c r="C83" s="97">
        <v>100.43009008071313</v>
      </c>
      <c r="D83" s="97">
        <v>148.434806654646</v>
      </c>
      <c r="E83" s="97">
        <v>5.6404347986611052</v>
      </c>
      <c r="F83" s="97">
        <v>112.479483335379</v>
      </c>
      <c r="G83" s="21">
        <v>34.035275352519569</v>
      </c>
      <c r="H83" s="97">
        <v>148.92647778676522</v>
      </c>
      <c r="I83" s="97">
        <v>100.43009008071313</v>
      </c>
      <c r="J83" s="97">
        <v>13.767546596332888</v>
      </c>
      <c r="K83" s="97">
        <v>5.6404347986611052</v>
      </c>
      <c r="L83" s="97">
        <v>5.7245742906211143</v>
      </c>
      <c r="M83" s="97">
        <v>34.035275352519569</v>
      </c>
      <c r="N83" s="2">
        <v>-64.372573335010699</v>
      </c>
      <c r="O83" s="97">
        <v>5.4644193893926829</v>
      </c>
      <c r="P83" s="97">
        <v>11.173183077669133</v>
      </c>
      <c r="Q83" s="97">
        <v>142.4061280327816</v>
      </c>
      <c r="R83" s="97">
        <v>7.1022442664539156</v>
      </c>
      <c r="S83" s="97">
        <v>110.68652125008508</v>
      </c>
      <c r="T83" s="21">
        <v>34.258184717351838</v>
      </c>
      <c r="U83" s="97">
        <v>145.99714725559906</v>
      </c>
      <c r="V83" s="97">
        <v>11.173183077669133</v>
      </c>
      <c r="W83" s="97">
        <v>10.679375414085492</v>
      </c>
      <c r="X83" s="97">
        <v>7.1022442664539156</v>
      </c>
      <c r="Y83" s="97">
        <v>10.079368737279228</v>
      </c>
      <c r="Z83" s="19">
        <v>34.258184717351838</v>
      </c>
      <c r="AA83" s="2">
        <v>-35.909655627508243</v>
      </c>
      <c r="AB83" s="62">
        <v>77</v>
      </c>
      <c r="AC83" s="46">
        <v>5.362135366253181</v>
      </c>
      <c r="AD83" s="97">
        <v>100.40271938854578</v>
      </c>
      <c r="AE83" s="97">
        <v>148.69989176044427</v>
      </c>
      <c r="AF83" s="97">
        <v>6.088873134710151</v>
      </c>
      <c r="AG83" s="97">
        <v>115.07439790986167</v>
      </c>
      <c r="AH83" s="21">
        <v>34.140146607734529</v>
      </c>
      <c r="AI83" s="97">
        <v>150.79461591300682</v>
      </c>
      <c r="AJ83" s="97">
        <v>100.40271938854578</v>
      </c>
      <c r="AK83" s="97">
        <v>11.943885003215078</v>
      </c>
      <c r="AL83" s="19">
        <v>6.088873134710151</v>
      </c>
      <c r="AM83" s="97">
        <v>10.591225365178222</v>
      </c>
      <c r="AN83" s="21">
        <v>34.140146607734529</v>
      </c>
      <c r="AO83" s="2">
        <v>-62.550038143991117</v>
      </c>
      <c r="AP83" s="66">
        <v>77</v>
      </c>
      <c r="AQ83" s="97">
        <v>5.0266578450397192</v>
      </c>
      <c r="AR83" s="97">
        <v>98.716845095006619</v>
      </c>
      <c r="AS83" s="97">
        <v>140.01686327478507</v>
      </c>
      <c r="AT83" s="97">
        <v>79.145792920677863</v>
      </c>
      <c r="AU83" s="97">
        <v>111.12927327911808</v>
      </c>
      <c r="AV83" s="21">
        <v>34.862836298312828</v>
      </c>
      <c r="AW83" s="97">
        <v>143.18682606765984</v>
      </c>
      <c r="AX83" s="97">
        <v>98.716845095006619</v>
      </c>
      <c r="AY83" s="97">
        <v>13.758384497958712</v>
      </c>
      <c r="AZ83" s="97">
        <v>79.145792920677863</v>
      </c>
      <c r="BA83" s="97">
        <v>1.1776938657312983</v>
      </c>
      <c r="BB83" s="97">
        <v>34.862836298312828</v>
      </c>
      <c r="BC83" s="2">
        <v>-13.165133905865813</v>
      </c>
      <c r="BD83" s="62">
        <v>77</v>
      </c>
      <c r="BE83" s="97">
        <v>5.4234081074893066</v>
      </c>
      <c r="BF83" s="97">
        <v>99.93398271291241</v>
      </c>
      <c r="BG83" s="97">
        <v>147.55238315356985</v>
      </c>
      <c r="BH83" s="97">
        <v>5.7614360283546047</v>
      </c>
      <c r="BI83" s="97">
        <v>113.68684906798735</v>
      </c>
      <c r="BJ83" s="21">
        <v>34.056494223287203</v>
      </c>
      <c r="BK83" s="97">
        <v>148.15162127328861</v>
      </c>
      <c r="BL83" s="97">
        <v>99.93398271291241</v>
      </c>
      <c r="BM83" s="97">
        <v>11.435134061788789</v>
      </c>
      <c r="BN83" s="97">
        <v>5.7614360283546047</v>
      </c>
      <c r="BO83" s="97">
        <v>12.368111434859816</v>
      </c>
      <c r="BP83" s="97">
        <v>34.056494223287203</v>
      </c>
      <c r="BQ83" s="2">
        <v>-61.876433110943402</v>
      </c>
      <c r="BR83" s="97">
        <v>6.093042874713098</v>
      </c>
      <c r="BS83" s="97">
        <v>99.907538689095119</v>
      </c>
      <c r="BT83" s="97">
        <v>145.68566541258886</v>
      </c>
      <c r="BU83" s="97">
        <v>0.60078228479048201</v>
      </c>
      <c r="BV83" s="97">
        <v>113.34140078187492</v>
      </c>
      <c r="BW83" s="21">
        <v>99.479202520178191</v>
      </c>
      <c r="BX83" s="97">
        <v>150.19912761962118</v>
      </c>
      <c r="BY83" s="97">
        <v>99.907538689095119</v>
      </c>
      <c r="BZ83" s="97">
        <v>12.939890289082776</v>
      </c>
      <c r="CA83" s="97">
        <v>0.60078228479048201</v>
      </c>
      <c r="CB83" s="97">
        <v>7.8621522194413567</v>
      </c>
      <c r="CC83" s="97">
        <v>99.479202520178191</v>
      </c>
      <c r="CD83" s="2">
        <v>-76.249054001162008</v>
      </c>
    </row>
    <row r="84" spans="1:82" x14ac:dyDescent="0.25">
      <c r="A84" s="59">
        <v>78</v>
      </c>
      <c r="B84" s="46">
        <v>5.7815901895302222</v>
      </c>
      <c r="C84" s="97">
        <v>99.80582242561124</v>
      </c>
      <c r="D84" s="97">
        <v>149.04248822393376</v>
      </c>
      <c r="E84" s="97">
        <v>6.2020212498595457</v>
      </c>
      <c r="F84" s="97">
        <v>113.35736438740238</v>
      </c>
      <c r="G84" s="21">
        <v>34.578777442204007</v>
      </c>
      <c r="H84" s="97">
        <v>153.64267327353892</v>
      </c>
      <c r="I84" s="97">
        <v>99.80582242561124</v>
      </c>
      <c r="J84" s="97">
        <v>12.102315903173045</v>
      </c>
      <c r="K84" s="97">
        <v>6.2020212498595457</v>
      </c>
      <c r="L84" s="97">
        <v>3.5372694596860663</v>
      </c>
      <c r="M84" s="97">
        <v>34.578777442204007</v>
      </c>
      <c r="N84" s="2">
        <v>-65.618010856311784</v>
      </c>
      <c r="O84" s="97">
        <v>6.0556938348592793</v>
      </c>
      <c r="P84" s="97">
        <v>11.665049589218741</v>
      </c>
      <c r="Q84" s="97">
        <v>140.85417719578464</v>
      </c>
      <c r="R84" s="97">
        <v>5.5362442715886298</v>
      </c>
      <c r="S84" s="97">
        <v>113.3507694073412</v>
      </c>
      <c r="T84" s="21">
        <v>33.922668358199623</v>
      </c>
      <c r="U84" s="97">
        <v>144.3400138980254</v>
      </c>
      <c r="V84" s="97">
        <v>11.665049589218741</v>
      </c>
      <c r="W84" s="97">
        <v>12.991527686186055</v>
      </c>
      <c r="X84" s="97">
        <v>5.5362442715886298</v>
      </c>
      <c r="Y84" s="97">
        <v>14.892923281495529</v>
      </c>
      <c r="Z84" s="19">
        <v>33.922668358199623</v>
      </c>
      <c r="AA84" s="2">
        <v>-37.58232238842475</v>
      </c>
      <c r="AB84" s="62">
        <v>78</v>
      </c>
      <c r="AC84" s="46">
        <v>5.81570121405466</v>
      </c>
      <c r="AD84" s="97">
        <v>99.019790761291333</v>
      </c>
      <c r="AE84" s="97">
        <v>149.1688420832628</v>
      </c>
      <c r="AF84" s="97">
        <v>5.5956032106726745</v>
      </c>
      <c r="AG84" s="97">
        <v>114.61803021330503</v>
      </c>
      <c r="AH84" s="21">
        <v>33.31936669663768</v>
      </c>
      <c r="AI84" s="97">
        <v>145.992057596894</v>
      </c>
      <c r="AJ84" s="97">
        <v>99.019790761291333</v>
      </c>
      <c r="AK84" s="97">
        <v>13.126295496974723</v>
      </c>
      <c r="AL84" s="19">
        <v>5.5956032106726745</v>
      </c>
      <c r="AM84" s="97">
        <v>7.4023284660541968</v>
      </c>
      <c r="AN84" s="21">
        <v>33.31936669663768</v>
      </c>
      <c r="AO84" s="2">
        <v>-63.697839201152838</v>
      </c>
      <c r="AP84" s="66">
        <v>78</v>
      </c>
      <c r="AQ84" s="97">
        <v>5.6357352578970659</v>
      </c>
      <c r="AR84" s="97">
        <v>99.429212344947118</v>
      </c>
      <c r="AS84" s="97">
        <v>140.96474691952838</v>
      </c>
      <c r="AT84" s="97">
        <v>76.128566005032212</v>
      </c>
      <c r="AU84" s="97">
        <v>111.03399764035068</v>
      </c>
      <c r="AV84" s="21">
        <v>33.159398404304305</v>
      </c>
      <c r="AW84" s="97">
        <v>148.66852818711592</v>
      </c>
      <c r="AX84" s="97">
        <v>99.429212344947118</v>
      </c>
      <c r="AY84" s="97">
        <v>13.690895843249626</v>
      </c>
      <c r="AZ84" s="97">
        <v>76.128566005032212</v>
      </c>
      <c r="BA84" s="97">
        <v>2.9642406299587778</v>
      </c>
      <c r="BB84" s="97">
        <v>33.159398404304305</v>
      </c>
      <c r="BC84" s="2">
        <v>-14.252210876722769</v>
      </c>
      <c r="BD84" s="62">
        <v>78</v>
      </c>
      <c r="BE84" s="97">
        <v>6.0974398261267275</v>
      </c>
      <c r="BF84" s="97">
        <v>99.912354957287135</v>
      </c>
      <c r="BG84" s="97">
        <v>147.92750095898893</v>
      </c>
      <c r="BH84" s="97">
        <v>6.1814393653106618</v>
      </c>
      <c r="BI84" s="97">
        <v>115.4311172544372</v>
      </c>
      <c r="BJ84" s="21">
        <v>33.771171293444056</v>
      </c>
      <c r="BK84" s="97">
        <v>150.28076243628107</v>
      </c>
      <c r="BL84" s="97">
        <v>99.912354957287135</v>
      </c>
      <c r="BM84" s="97">
        <v>8.6328948644420294</v>
      </c>
      <c r="BN84" s="97">
        <v>6.1814393653106618</v>
      </c>
      <c r="BO84" s="97">
        <v>12.72517432827626</v>
      </c>
      <c r="BP84" s="97">
        <v>33.771171293444056</v>
      </c>
      <c r="BQ84" s="2">
        <v>-60.219537309520433</v>
      </c>
      <c r="BR84" s="97">
        <v>5.6154430559864714</v>
      </c>
      <c r="BS84" s="97">
        <v>99.179093965299131</v>
      </c>
      <c r="BT84" s="97">
        <v>150.08407077189321</v>
      </c>
      <c r="BU84" s="97">
        <v>-0.36255857672614566</v>
      </c>
      <c r="BV84" s="97">
        <v>115.01086380167213</v>
      </c>
      <c r="BW84" s="21">
        <v>99.510692945954659</v>
      </c>
      <c r="BX84" s="97">
        <v>149.13713214130564</v>
      </c>
      <c r="BY84" s="97">
        <v>99.179093965299131</v>
      </c>
      <c r="BZ84" s="97">
        <v>11.354990419326082</v>
      </c>
      <c r="CA84" s="97">
        <v>-0.36255857672614566</v>
      </c>
      <c r="CB84" s="97">
        <v>9.5179043297812367</v>
      </c>
      <c r="CC84" s="97">
        <v>99.510692945954659</v>
      </c>
      <c r="CD84" s="2">
        <v>-76.711577473227422</v>
      </c>
    </row>
    <row r="85" spans="1:82" x14ac:dyDescent="0.25">
      <c r="A85" s="59">
        <v>79</v>
      </c>
      <c r="B85" s="46">
        <v>6.6897993219512868</v>
      </c>
      <c r="C85" s="97">
        <v>99.711774023276931</v>
      </c>
      <c r="D85" s="97">
        <v>150.59728934799884</v>
      </c>
      <c r="E85" s="97">
        <v>5.0868759729818231</v>
      </c>
      <c r="F85" s="97">
        <v>112.11600194392703</v>
      </c>
      <c r="G85" s="21">
        <v>34.686499236118443</v>
      </c>
      <c r="H85" s="97">
        <v>149.92125863344449</v>
      </c>
      <c r="I85" s="97">
        <v>99.711774023276931</v>
      </c>
      <c r="J85" s="97">
        <v>12.596454340217383</v>
      </c>
      <c r="K85" s="97">
        <v>5.0868759729818231</v>
      </c>
      <c r="L85" s="97">
        <v>14.608805718220726</v>
      </c>
      <c r="M85" s="97">
        <v>34.686499236118443</v>
      </c>
      <c r="N85" s="2">
        <v>-60.312982536118575</v>
      </c>
      <c r="O85" s="97">
        <v>5.4589355743425276</v>
      </c>
      <c r="P85" s="97">
        <v>9.0082707409906497</v>
      </c>
      <c r="Q85" s="97">
        <v>140.3446756279981</v>
      </c>
      <c r="R85" s="97">
        <v>6.3626133498617907</v>
      </c>
      <c r="S85" s="97">
        <v>115.17544381557654</v>
      </c>
      <c r="T85" s="21">
        <v>33.188895657088842</v>
      </c>
      <c r="U85" s="97">
        <v>144.79745260776477</v>
      </c>
      <c r="V85" s="97">
        <v>9.0082707409906497</v>
      </c>
      <c r="W85" s="97">
        <v>9.5088001904242656</v>
      </c>
      <c r="X85" s="97">
        <v>6.3626133498617907</v>
      </c>
      <c r="Y85" s="97">
        <v>9.3935627975347984</v>
      </c>
      <c r="Z85" s="19">
        <v>33.188895657088842</v>
      </c>
      <c r="AA85" s="2">
        <v>-37.618080501280808</v>
      </c>
      <c r="AB85" s="62">
        <v>79</v>
      </c>
      <c r="AC85" s="46">
        <v>6.3462696752651437</v>
      </c>
      <c r="AD85" s="97">
        <v>99.975985164584827</v>
      </c>
      <c r="AE85" s="97">
        <v>148.85469709057176</v>
      </c>
      <c r="AF85" s="97">
        <v>6.5148202917520006</v>
      </c>
      <c r="AG85" s="97">
        <v>113.84386557138505</v>
      </c>
      <c r="AH85" s="21">
        <v>33.673213140082993</v>
      </c>
      <c r="AI85" s="97">
        <v>151.41319678918174</v>
      </c>
      <c r="AJ85" s="97">
        <v>99.975985164584827</v>
      </c>
      <c r="AK85" s="97">
        <v>8.8069721648027457</v>
      </c>
      <c r="AL85" s="19">
        <v>6.5148202917520006</v>
      </c>
      <c r="AM85" s="97">
        <v>7.6581263070335392</v>
      </c>
      <c r="AN85" s="21">
        <v>33.673213140082993</v>
      </c>
      <c r="AO85" s="2">
        <v>-61.573421188390412</v>
      </c>
      <c r="AP85" s="66">
        <v>79</v>
      </c>
      <c r="AQ85" s="97">
        <v>6.0966814528775775</v>
      </c>
      <c r="AR85" s="97">
        <v>98.890910368351797</v>
      </c>
      <c r="AS85" s="97">
        <v>143.47187079342456</v>
      </c>
      <c r="AT85" s="97">
        <v>76.999851869789325</v>
      </c>
      <c r="AU85" s="97">
        <v>114.97346775525085</v>
      </c>
      <c r="AV85" s="21">
        <v>33.643340667090314</v>
      </c>
      <c r="AW85" s="97">
        <v>150.16356295506708</v>
      </c>
      <c r="AX85" s="97">
        <v>98.890910368351797</v>
      </c>
      <c r="AY85" s="97">
        <v>11.575137701950258</v>
      </c>
      <c r="AZ85" s="97">
        <v>76.999851869789325</v>
      </c>
      <c r="BA85" s="97">
        <v>0.95810107276136813</v>
      </c>
      <c r="BB85" s="97">
        <v>33.643340667090314</v>
      </c>
      <c r="BC85" s="2">
        <v>-13.720458347868663</v>
      </c>
      <c r="BD85" s="62">
        <v>79</v>
      </c>
      <c r="BE85" s="97">
        <v>5.2837764255744641</v>
      </c>
      <c r="BF85" s="97">
        <v>99.546756889620596</v>
      </c>
      <c r="BG85" s="97">
        <v>149.42581381045045</v>
      </c>
      <c r="BH85" s="97">
        <v>7.0493970753915436</v>
      </c>
      <c r="BI85" s="97">
        <v>112.6799764976151</v>
      </c>
      <c r="BJ85" s="21">
        <v>34.394835032391065</v>
      </c>
      <c r="BK85" s="97">
        <v>151.35802436143925</v>
      </c>
      <c r="BL85" s="97">
        <v>99.546756889620596</v>
      </c>
      <c r="BM85" s="97">
        <v>9.808371948703158</v>
      </c>
      <c r="BN85" s="97">
        <v>7.0493970753915436</v>
      </c>
      <c r="BO85" s="97">
        <v>5.5475330552113817</v>
      </c>
      <c r="BP85" s="97">
        <v>34.394835032391065</v>
      </c>
      <c r="BQ85" s="2">
        <v>-62.891998334855728</v>
      </c>
      <c r="BR85" s="97">
        <v>5.5175162159929458</v>
      </c>
      <c r="BS85" s="97">
        <v>99.969535582441225</v>
      </c>
      <c r="BT85" s="97">
        <v>148.40560723758546</v>
      </c>
      <c r="BU85" s="97">
        <v>0.8299023000486061</v>
      </c>
      <c r="BV85" s="97">
        <v>113.58382561905994</v>
      </c>
      <c r="BW85" s="21">
        <v>99.556880202170646</v>
      </c>
      <c r="BX85" s="97">
        <v>149.47851081377559</v>
      </c>
      <c r="BY85" s="97">
        <v>99.969535582441225</v>
      </c>
      <c r="BZ85" s="97">
        <v>11.992289674362606</v>
      </c>
      <c r="CA85" s="97">
        <v>0.8299023000486061</v>
      </c>
      <c r="CB85" s="97">
        <v>13.034612065960804</v>
      </c>
      <c r="CC85" s="97">
        <v>99.556880202170646</v>
      </c>
      <c r="CD85" s="2">
        <v>-68.583179542679289</v>
      </c>
    </row>
    <row r="86" spans="1:82" x14ac:dyDescent="0.25">
      <c r="A86" s="59">
        <v>80</v>
      </c>
      <c r="B86" s="46">
        <v>6.6082122199240487</v>
      </c>
      <c r="C86" s="97">
        <v>98.497214539851555</v>
      </c>
      <c r="D86" s="97">
        <v>145.52844886197644</v>
      </c>
      <c r="E86" s="97">
        <v>5.614435661924877</v>
      </c>
      <c r="F86" s="97">
        <v>113.40267147508339</v>
      </c>
      <c r="G86" s="21">
        <v>34.07451374242266</v>
      </c>
      <c r="H86" s="97">
        <v>150.30979892297466</v>
      </c>
      <c r="I86" s="97">
        <v>98.497214539851555</v>
      </c>
      <c r="J86" s="97">
        <v>12.17434608978748</v>
      </c>
      <c r="K86" s="97">
        <v>5.614435661924877</v>
      </c>
      <c r="L86" s="97">
        <v>9.7102675011819439</v>
      </c>
      <c r="M86" s="97">
        <v>34.07451374242266</v>
      </c>
      <c r="N86" s="2">
        <v>-62.081238836550646</v>
      </c>
      <c r="O86" s="97">
        <v>4.4223005070567538</v>
      </c>
      <c r="P86" s="97">
        <v>11.005600318776841</v>
      </c>
      <c r="Q86" s="97">
        <v>141.83978909325802</v>
      </c>
      <c r="R86" s="97">
        <v>5.7194680389014403</v>
      </c>
      <c r="S86" s="97">
        <v>113.40631955024843</v>
      </c>
      <c r="T86" s="21">
        <v>34.525161108259148</v>
      </c>
      <c r="U86" s="97">
        <v>146.17224654129672</v>
      </c>
      <c r="V86" s="97">
        <v>11.005600318776841</v>
      </c>
      <c r="W86" s="97">
        <v>10.521197251246891</v>
      </c>
      <c r="X86" s="97">
        <v>5.7194680389014403</v>
      </c>
      <c r="Y86" s="97">
        <v>8.5306051455247243</v>
      </c>
      <c r="Z86" s="19">
        <v>34.525161108259148</v>
      </c>
      <c r="AA86" s="2">
        <v>-41.76028132185543</v>
      </c>
      <c r="AB86" s="62">
        <v>80</v>
      </c>
      <c r="AC86" s="46">
        <v>5.920409399640385</v>
      </c>
      <c r="AD86" s="97">
        <v>99.082320305378175</v>
      </c>
      <c r="AE86" s="97">
        <v>149.51410326770716</v>
      </c>
      <c r="AF86" s="97">
        <v>4.6412906658525648</v>
      </c>
      <c r="AG86" s="97">
        <v>113.65452041725005</v>
      </c>
      <c r="AH86" s="21">
        <v>34.030581215934525</v>
      </c>
      <c r="AI86" s="97">
        <v>147.71264938405406</v>
      </c>
      <c r="AJ86" s="97">
        <v>99.082320305378175</v>
      </c>
      <c r="AK86" s="97">
        <v>12.96336611672386</v>
      </c>
      <c r="AL86" s="19">
        <v>4.6412906658525648</v>
      </c>
      <c r="AM86" s="97">
        <v>9.772169679856761</v>
      </c>
      <c r="AN86" s="21">
        <v>34.030581215934525</v>
      </c>
      <c r="AO86" s="2">
        <v>-64.7210848534625</v>
      </c>
      <c r="AP86" s="66">
        <v>80</v>
      </c>
      <c r="AQ86" s="97">
        <v>6.9909212986779909</v>
      </c>
      <c r="AR86" s="97">
        <v>98.914082151841455</v>
      </c>
      <c r="AS86" s="97">
        <v>143.2071747059633</v>
      </c>
      <c r="AT86" s="97">
        <v>75.325736602660044</v>
      </c>
      <c r="AU86" s="97">
        <v>110.29662210735304</v>
      </c>
      <c r="AV86" s="21">
        <v>35.157010590258665</v>
      </c>
      <c r="AW86" s="97">
        <v>144.71863495331303</v>
      </c>
      <c r="AX86" s="97">
        <v>98.914082151841455</v>
      </c>
      <c r="AY86" s="97">
        <v>10.873233267821986</v>
      </c>
      <c r="AZ86" s="97">
        <v>75.325736602660044</v>
      </c>
      <c r="BA86" s="97">
        <v>3.5187511490945322</v>
      </c>
      <c r="BB86" s="97">
        <v>35.157010590258665</v>
      </c>
      <c r="BC86" s="2">
        <v>-13.082515405086989</v>
      </c>
      <c r="BD86" s="62">
        <v>80</v>
      </c>
      <c r="BE86" s="97">
        <v>5.2749625483246252</v>
      </c>
      <c r="BF86" s="97">
        <v>99.714474853584065</v>
      </c>
      <c r="BG86" s="97">
        <v>147.84566824377785</v>
      </c>
      <c r="BH86" s="97">
        <v>4.7938895772537</v>
      </c>
      <c r="BI86" s="97">
        <v>113.75286958824113</v>
      </c>
      <c r="BJ86" s="21">
        <v>32.855919884925534</v>
      </c>
      <c r="BK86" s="97">
        <v>150.19168551456386</v>
      </c>
      <c r="BL86" s="97">
        <v>99.714474853584065</v>
      </c>
      <c r="BM86" s="97">
        <v>10.431782882020721</v>
      </c>
      <c r="BN86" s="97">
        <v>4.7938895772537</v>
      </c>
      <c r="BO86" s="97">
        <v>14.184534559357903</v>
      </c>
      <c r="BP86" s="97">
        <v>32.855919884925534</v>
      </c>
      <c r="BQ86" s="2">
        <v>-63.602775271533574</v>
      </c>
      <c r="BR86" s="97">
        <v>5.7054977737833115</v>
      </c>
      <c r="BS86" s="97">
        <v>99.254203078712465</v>
      </c>
      <c r="BT86" s="97">
        <v>148.07117155383403</v>
      </c>
      <c r="BU86" s="97">
        <v>1.0864748988170643</v>
      </c>
      <c r="BV86" s="97">
        <v>114.47382958004751</v>
      </c>
      <c r="BW86" s="21">
        <v>99.972492703939622</v>
      </c>
      <c r="BX86" s="97">
        <v>150.98275154348858</v>
      </c>
      <c r="BY86" s="97">
        <v>99.254203078712465</v>
      </c>
      <c r="BZ86" s="97">
        <v>14.189584217613017</v>
      </c>
      <c r="CA86" s="97">
        <v>1.0864748988170643</v>
      </c>
      <c r="CB86" s="97">
        <v>9.5136421306056658</v>
      </c>
      <c r="CC86" s="97">
        <v>99.972492703939622</v>
      </c>
      <c r="CD86" s="2">
        <v>-73.046666477245395</v>
      </c>
    </row>
    <row r="87" spans="1:82" x14ac:dyDescent="0.25">
      <c r="A87" s="59">
        <v>81</v>
      </c>
      <c r="B87" s="46">
        <v>5.8787787531743669</v>
      </c>
      <c r="C87" s="97">
        <v>99.769199152327232</v>
      </c>
      <c r="D87" s="97">
        <v>149.35052707756736</v>
      </c>
      <c r="E87" s="97">
        <v>6.1617790899461875</v>
      </c>
      <c r="F87" s="97">
        <v>115.2881410155525</v>
      </c>
      <c r="G87" s="21">
        <v>33.437813145388773</v>
      </c>
      <c r="H87" s="97">
        <v>150.25380670017148</v>
      </c>
      <c r="I87" s="97">
        <v>99.769199152327232</v>
      </c>
      <c r="J87" s="97">
        <v>12.460296780426376</v>
      </c>
      <c r="K87" s="97">
        <v>6.1617790899461875</v>
      </c>
      <c r="L87" s="97">
        <v>9.6319240102810486</v>
      </c>
      <c r="M87" s="97">
        <v>33.437813145388773</v>
      </c>
      <c r="N87" s="2">
        <v>-61.902680248674699</v>
      </c>
      <c r="O87" s="97">
        <v>5.8197846517306804</v>
      </c>
      <c r="P87" s="97">
        <v>11.310902976593811</v>
      </c>
      <c r="Q87" s="97">
        <v>145.15221413285641</v>
      </c>
      <c r="R87" s="97">
        <v>5.5012283658921177</v>
      </c>
      <c r="S87" s="97">
        <v>110.15893300052286</v>
      </c>
      <c r="T87" s="21">
        <v>33.204172152912022</v>
      </c>
      <c r="U87" s="97">
        <v>146.30853421209463</v>
      </c>
      <c r="V87" s="97">
        <v>11.310902976593811</v>
      </c>
      <c r="W87" s="97">
        <v>11.259527625051719</v>
      </c>
      <c r="X87" s="97">
        <v>5.5012283658921177</v>
      </c>
      <c r="Y87" s="97">
        <v>7.4334723207312727</v>
      </c>
      <c r="Z87" s="19">
        <v>33.204172152912022</v>
      </c>
      <c r="AA87" s="2">
        <v>-41.758426342876334</v>
      </c>
      <c r="AB87" s="62">
        <v>81</v>
      </c>
      <c r="AC87" s="46">
        <v>6.4345007647662289</v>
      </c>
      <c r="AD87" s="97">
        <v>99.291629815845027</v>
      </c>
      <c r="AE87" s="97">
        <v>146.83011065878708</v>
      </c>
      <c r="AF87" s="97">
        <v>5.8845936190312331</v>
      </c>
      <c r="AG87" s="97">
        <v>113.74730668373488</v>
      </c>
      <c r="AH87" s="21">
        <v>34.792115604617479</v>
      </c>
      <c r="AI87" s="97">
        <v>149.99672748046086</v>
      </c>
      <c r="AJ87" s="97">
        <v>99.291629815845027</v>
      </c>
      <c r="AK87" s="97">
        <v>12.08255157176268</v>
      </c>
      <c r="AL87" s="19">
        <v>5.8845936190312331</v>
      </c>
      <c r="AM87" s="97">
        <v>14.824282029608847</v>
      </c>
      <c r="AN87" s="21">
        <v>34.792115604617479</v>
      </c>
      <c r="AO87" s="2">
        <v>-59.285708387051187</v>
      </c>
      <c r="AP87" s="66">
        <v>81</v>
      </c>
      <c r="AQ87" s="97">
        <v>5.5315685696449437</v>
      </c>
      <c r="AR87" s="97">
        <v>99.830908092438023</v>
      </c>
      <c r="AS87" s="97">
        <v>142.95323965367658</v>
      </c>
      <c r="AT87" s="97">
        <v>74.436186239336323</v>
      </c>
      <c r="AU87" s="97">
        <v>113.15830384587248</v>
      </c>
      <c r="AV87" s="21">
        <v>33.201202249818401</v>
      </c>
      <c r="AW87" s="97">
        <v>147.45342728429591</v>
      </c>
      <c r="AX87" s="97">
        <v>99.830908092438023</v>
      </c>
      <c r="AY87" s="97">
        <v>13.020816506656441</v>
      </c>
      <c r="AZ87" s="97">
        <v>74.436186239336323</v>
      </c>
      <c r="BA87" s="97">
        <v>2.0926849208649516</v>
      </c>
      <c r="BB87" s="97">
        <v>33.201202249818401</v>
      </c>
      <c r="BC87" s="2">
        <v>-14.469546606532671</v>
      </c>
      <c r="BD87" s="62">
        <v>81</v>
      </c>
      <c r="BE87" s="97">
        <v>6.9354775744359394</v>
      </c>
      <c r="BF87" s="97">
        <v>99.446719614647151</v>
      </c>
      <c r="BG87" s="97">
        <v>147.38100774583981</v>
      </c>
      <c r="BH87" s="97">
        <v>6.4251214593780812</v>
      </c>
      <c r="BI87" s="97">
        <v>114.9305994181633</v>
      </c>
      <c r="BJ87" s="21">
        <v>34.125932864864751</v>
      </c>
      <c r="BK87" s="97">
        <v>148.249971681549</v>
      </c>
      <c r="BL87" s="97">
        <v>99.446719614647151</v>
      </c>
      <c r="BM87" s="97">
        <v>13.358289024529475</v>
      </c>
      <c r="BN87" s="97">
        <v>6.4251214593780812</v>
      </c>
      <c r="BO87" s="97">
        <v>12.718277522115798</v>
      </c>
      <c r="BP87" s="97">
        <v>34.125932864864751</v>
      </c>
      <c r="BQ87" s="2">
        <v>-58.371550301002166</v>
      </c>
      <c r="BR87" s="97">
        <v>5.6526832627830235</v>
      </c>
      <c r="BS87" s="97">
        <v>99.515977249455915</v>
      </c>
      <c r="BT87" s="97">
        <v>147.51449518760884</v>
      </c>
      <c r="BU87" s="97">
        <v>1.6208938267157635</v>
      </c>
      <c r="BV87" s="97">
        <v>113.98888468203711</v>
      </c>
      <c r="BW87" s="21">
        <v>99.724608463644955</v>
      </c>
      <c r="BX87" s="97">
        <v>150.32253558403048</v>
      </c>
      <c r="BY87" s="97">
        <v>99.515977249455915</v>
      </c>
      <c r="BZ87" s="97">
        <v>10.074822978258871</v>
      </c>
      <c r="CA87" s="97">
        <v>1.6208938267157635</v>
      </c>
      <c r="CB87" s="97">
        <v>6.8968306395959331</v>
      </c>
      <c r="CC87" s="97">
        <v>99.724608463644955</v>
      </c>
      <c r="CD87" s="2">
        <v>-76.106829698745244</v>
      </c>
    </row>
    <row r="88" spans="1:82" x14ac:dyDescent="0.25">
      <c r="A88" s="59">
        <v>82</v>
      </c>
      <c r="B88" s="46">
        <v>6.1187483310721626</v>
      </c>
      <c r="C88" s="97">
        <v>99.467850002805463</v>
      </c>
      <c r="D88" s="97">
        <v>148.3985332781694</v>
      </c>
      <c r="E88" s="97">
        <v>4.689668968318129</v>
      </c>
      <c r="F88" s="97">
        <v>110.97739256303197</v>
      </c>
      <c r="G88" s="21">
        <v>33.876740991931733</v>
      </c>
      <c r="H88" s="97">
        <v>146.98162196959521</v>
      </c>
      <c r="I88" s="97">
        <v>99.467850002805463</v>
      </c>
      <c r="J88" s="97">
        <v>9.8264197304492669</v>
      </c>
      <c r="K88" s="97">
        <v>4.689668968318129</v>
      </c>
      <c r="L88" s="97">
        <v>11.573695631278689</v>
      </c>
      <c r="M88" s="97">
        <v>33.876740991931733</v>
      </c>
      <c r="N88" s="2">
        <v>-63.18575473212038</v>
      </c>
      <c r="O88" s="97">
        <v>5.8014872589350688</v>
      </c>
      <c r="P88" s="97">
        <v>11.113059656975016</v>
      </c>
      <c r="Q88" s="97">
        <v>142.94184053089046</v>
      </c>
      <c r="R88" s="97">
        <v>6.7616396276488855</v>
      </c>
      <c r="S88" s="97">
        <v>113.09229957473549</v>
      </c>
      <c r="T88" s="21">
        <v>33.061071239256449</v>
      </c>
      <c r="U88" s="97">
        <v>142.50262590512349</v>
      </c>
      <c r="V88" s="97">
        <v>11.113059656975016</v>
      </c>
      <c r="W88" s="97">
        <v>16.575819403902823</v>
      </c>
      <c r="X88" s="97">
        <v>6.7616396276488855</v>
      </c>
      <c r="Y88" s="97">
        <v>8.2239681434663705</v>
      </c>
      <c r="Z88" s="19">
        <v>33.061071239256449</v>
      </c>
      <c r="AA88" s="2">
        <v>-37.8362705595123</v>
      </c>
      <c r="AB88" s="62">
        <v>82</v>
      </c>
      <c r="AC88" s="46">
        <v>5.4001255348934771</v>
      </c>
      <c r="AD88" s="97">
        <v>99.320825105708508</v>
      </c>
      <c r="AE88" s="97">
        <v>148.2594457470058</v>
      </c>
      <c r="AF88" s="97">
        <v>5.7329664332000476</v>
      </c>
      <c r="AG88" s="97">
        <v>112.1899620916916</v>
      </c>
      <c r="AH88" s="21">
        <v>34.11205797096823</v>
      </c>
      <c r="AI88" s="97">
        <v>151.63752210317293</v>
      </c>
      <c r="AJ88" s="97">
        <v>99.320825105708508</v>
      </c>
      <c r="AK88" s="97">
        <v>12.933197545570007</v>
      </c>
      <c r="AL88" s="19">
        <v>5.7329664332000476</v>
      </c>
      <c r="AM88" s="97">
        <v>5.8350726830542534</v>
      </c>
      <c r="AN88" s="21">
        <v>34.11205797096823</v>
      </c>
      <c r="AO88" s="2">
        <v>-65.743085664222789</v>
      </c>
      <c r="AP88" s="66">
        <v>82</v>
      </c>
      <c r="AQ88" s="97">
        <v>5.4780299308989964</v>
      </c>
      <c r="AR88" s="97">
        <v>99.272969486635091</v>
      </c>
      <c r="AS88" s="97">
        <v>138.90462427366393</v>
      </c>
      <c r="AT88" s="97">
        <v>75.544618648337902</v>
      </c>
      <c r="AU88" s="97">
        <v>110.50685441604641</v>
      </c>
      <c r="AV88" s="21">
        <v>35.48175768472634</v>
      </c>
      <c r="AW88" s="97">
        <v>139.54731098595482</v>
      </c>
      <c r="AX88" s="97">
        <v>99.272969486635091</v>
      </c>
      <c r="AY88" s="97">
        <v>8.8258883506408257</v>
      </c>
      <c r="AZ88" s="97">
        <v>75.544618648337902</v>
      </c>
      <c r="BA88" s="97">
        <v>5.0249976231581286</v>
      </c>
      <c r="BB88" s="97">
        <v>35.48175768472634</v>
      </c>
      <c r="BC88" s="2">
        <v>-13.173651310184619</v>
      </c>
      <c r="BD88" s="62">
        <v>82</v>
      </c>
      <c r="BE88" s="97">
        <v>6.1822052461278192</v>
      </c>
      <c r="BF88" s="97">
        <v>99.299937308564935</v>
      </c>
      <c r="BG88" s="97">
        <v>147.70822488402135</v>
      </c>
      <c r="BH88" s="97">
        <v>6.7552031917442683</v>
      </c>
      <c r="BI88" s="97">
        <v>112.29905957117872</v>
      </c>
      <c r="BJ88" s="21">
        <v>32.325402141402478</v>
      </c>
      <c r="BK88" s="97">
        <v>145.84175381770046</v>
      </c>
      <c r="BL88" s="97">
        <v>99.299937308564935</v>
      </c>
      <c r="BM88" s="97">
        <v>11.921550168326938</v>
      </c>
      <c r="BN88" s="97">
        <v>6.7552031917442683</v>
      </c>
      <c r="BO88" s="97">
        <v>9.3420664252583165</v>
      </c>
      <c r="BP88" s="97">
        <v>32.325402141402478</v>
      </c>
      <c r="BQ88" s="2">
        <v>-59.659761500498142</v>
      </c>
      <c r="BR88" s="97">
        <v>5.5070286578269698</v>
      </c>
      <c r="BS88" s="97">
        <v>99.356861614174207</v>
      </c>
      <c r="BT88" s="97">
        <v>148.0660386283773</v>
      </c>
      <c r="BU88" s="97">
        <v>1.5123219903910492</v>
      </c>
      <c r="BV88" s="97">
        <v>112.8213678031386</v>
      </c>
      <c r="BW88" s="21">
        <v>99.177560016807277</v>
      </c>
      <c r="BX88" s="97">
        <v>150.16746943265821</v>
      </c>
      <c r="BY88" s="97">
        <v>99.356861614174207</v>
      </c>
      <c r="BZ88" s="97">
        <v>12.868087048363519</v>
      </c>
      <c r="CA88" s="97">
        <v>1.5123219903910492</v>
      </c>
      <c r="CB88" s="97">
        <v>4.1490117180078014</v>
      </c>
      <c r="CC88" s="97">
        <v>99.177560016807277</v>
      </c>
      <c r="CD88" s="2">
        <v>-82.001950932160341</v>
      </c>
    </row>
    <row r="89" spans="1:82" x14ac:dyDescent="0.25">
      <c r="A89" s="59">
        <v>83</v>
      </c>
      <c r="B89" s="46">
        <v>5.6328602696954002</v>
      </c>
      <c r="C89" s="97">
        <v>99.438518439778562</v>
      </c>
      <c r="D89" s="97">
        <v>147.15814526328575</v>
      </c>
      <c r="E89" s="97">
        <v>6.9673381480382925</v>
      </c>
      <c r="F89" s="97">
        <v>113.06246113437831</v>
      </c>
      <c r="G89" s="21">
        <v>33.902489377433753</v>
      </c>
      <c r="H89" s="97">
        <v>150.5906305525973</v>
      </c>
      <c r="I89" s="97">
        <v>99.438518439778562</v>
      </c>
      <c r="J89" s="97">
        <v>11.286706501853645</v>
      </c>
      <c r="K89" s="97">
        <v>6.9673381480382925</v>
      </c>
      <c r="L89" s="97">
        <v>14.157531698415962</v>
      </c>
      <c r="M89" s="97">
        <v>33.902489377433753</v>
      </c>
      <c r="N89" s="2">
        <v>-58.629637781872027</v>
      </c>
      <c r="O89" s="97">
        <v>5.6522898661351064</v>
      </c>
      <c r="P89" s="97">
        <v>10.901474219592131</v>
      </c>
      <c r="Q89" s="97">
        <v>142.70148540739771</v>
      </c>
      <c r="R89" s="97">
        <v>6.3854553778884604</v>
      </c>
      <c r="S89" s="97">
        <v>116.17085121962599</v>
      </c>
      <c r="T89" s="21">
        <v>34.556791810261529</v>
      </c>
      <c r="U89" s="97">
        <v>146.2291344931221</v>
      </c>
      <c r="V89" s="97">
        <v>10.901474219592131</v>
      </c>
      <c r="W89" s="97">
        <v>12.551977915872548</v>
      </c>
      <c r="X89" s="97">
        <v>6.3854553778884604</v>
      </c>
      <c r="Y89" s="97">
        <v>7.8790402872364211</v>
      </c>
      <c r="Z89" s="19">
        <v>34.556791810261529</v>
      </c>
      <c r="AA89" s="2">
        <v>-40.248452806674656</v>
      </c>
      <c r="AB89" s="62">
        <v>83</v>
      </c>
      <c r="AC89" s="46">
        <v>6.3039934631934802</v>
      </c>
      <c r="AD89" s="97">
        <v>99.267357344183665</v>
      </c>
      <c r="AE89" s="97">
        <v>149.69014552994582</v>
      </c>
      <c r="AF89" s="97">
        <v>7.1920457859825238</v>
      </c>
      <c r="AG89" s="97">
        <v>114.73806828954561</v>
      </c>
      <c r="AH89" s="21">
        <v>33.175630477307799</v>
      </c>
      <c r="AI89" s="97">
        <v>145.88698350312637</v>
      </c>
      <c r="AJ89" s="97">
        <v>99.267357344183665</v>
      </c>
      <c r="AK89" s="97">
        <v>14.004021953173739</v>
      </c>
      <c r="AL89" s="19">
        <v>7.1920457859825238</v>
      </c>
      <c r="AM89" s="97">
        <v>6.3526139522239768</v>
      </c>
      <c r="AN89" s="21">
        <v>33.175630477307799</v>
      </c>
      <c r="AO89" s="2">
        <v>-59.951951404651226</v>
      </c>
      <c r="AP89" s="66">
        <v>83</v>
      </c>
      <c r="AQ89" s="97">
        <v>5.816543542533096</v>
      </c>
      <c r="AR89" s="97">
        <v>98.084883435035721</v>
      </c>
      <c r="AS89" s="97">
        <v>143.02912260589196</v>
      </c>
      <c r="AT89" s="97">
        <v>75.056502375214663</v>
      </c>
      <c r="AU89" s="97">
        <v>111.94720718099306</v>
      </c>
      <c r="AV89" s="21">
        <v>32.954978714085719</v>
      </c>
      <c r="AW89" s="97">
        <v>139.47866898653112</v>
      </c>
      <c r="AX89" s="97">
        <v>98.084883435035721</v>
      </c>
      <c r="AY89" s="97">
        <v>9.7932688674917081</v>
      </c>
      <c r="AZ89" s="97">
        <v>75.056502375214663</v>
      </c>
      <c r="BA89" s="97">
        <v>0.51334558769870586</v>
      </c>
      <c r="BB89" s="97">
        <v>32.954978714085719</v>
      </c>
      <c r="BC89" s="2">
        <v>-12.434787418586602</v>
      </c>
      <c r="BD89" s="62">
        <v>83</v>
      </c>
      <c r="BE89" s="97">
        <v>5.6394841287427129</v>
      </c>
      <c r="BF89" s="97">
        <v>99.168029009403909</v>
      </c>
      <c r="BG89" s="97">
        <v>149.23068034822936</v>
      </c>
      <c r="BH89" s="97">
        <v>6.559116952860359</v>
      </c>
      <c r="BI89" s="97">
        <v>114.01682780625426</v>
      </c>
      <c r="BJ89" s="21">
        <v>34.284568588632645</v>
      </c>
      <c r="BK89" s="97">
        <v>148.40059409428423</v>
      </c>
      <c r="BL89" s="97">
        <v>99.168029009403909</v>
      </c>
      <c r="BM89" s="97">
        <v>15.358720249443714</v>
      </c>
      <c r="BN89" s="97">
        <v>6.559116952860359</v>
      </c>
      <c r="BO89" s="97">
        <v>9.4612480633588749</v>
      </c>
      <c r="BP89" s="97">
        <v>34.284568588632645</v>
      </c>
      <c r="BQ89" s="2">
        <v>-61.144441812039531</v>
      </c>
      <c r="BR89" s="97">
        <v>5.0144753256694106</v>
      </c>
      <c r="BS89" s="97">
        <v>98.814419132828945</v>
      </c>
      <c r="BT89" s="97">
        <v>147.31554519275556</v>
      </c>
      <c r="BU89" s="97">
        <v>1.3420694237179178</v>
      </c>
      <c r="BV89" s="97">
        <v>112.61365238984212</v>
      </c>
      <c r="BW89" s="21">
        <v>99.483968838276041</v>
      </c>
      <c r="BX89" s="97">
        <v>151.27159527374712</v>
      </c>
      <c r="BY89" s="97">
        <v>98.814419132828945</v>
      </c>
      <c r="BZ89" s="97">
        <v>10.528817150871912</v>
      </c>
      <c r="CA89" s="97">
        <v>1.3420694237179178</v>
      </c>
      <c r="CB89" s="97">
        <v>7.8945918138838262</v>
      </c>
      <c r="CC89" s="97">
        <v>99.483968838276041</v>
      </c>
      <c r="CD89" s="2">
        <v>-76.120354013757137</v>
      </c>
    </row>
    <row r="90" spans="1:82" x14ac:dyDescent="0.25">
      <c r="A90" s="59">
        <v>84</v>
      </c>
      <c r="B90" s="46">
        <v>5.6165864026225618</v>
      </c>
      <c r="C90" s="97">
        <v>99.937749191535545</v>
      </c>
      <c r="D90" s="97">
        <v>148.20831855944854</v>
      </c>
      <c r="E90" s="97">
        <v>6.7005495107707684</v>
      </c>
      <c r="F90" s="97">
        <v>115.76302308854655</v>
      </c>
      <c r="G90" s="21">
        <v>34.396211785850063</v>
      </c>
      <c r="H90" s="97">
        <v>147.29611067564579</v>
      </c>
      <c r="I90" s="97">
        <v>99.937749191535545</v>
      </c>
      <c r="J90" s="97">
        <v>13.068981149039423</v>
      </c>
      <c r="K90" s="97">
        <v>6.7005495107707684</v>
      </c>
      <c r="L90" s="97">
        <v>7.6120286106462611</v>
      </c>
      <c r="M90" s="97">
        <v>34.396211785850063</v>
      </c>
      <c r="N90" s="2">
        <v>-61.900134353820484</v>
      </c>
      <c r="O90" s="97">
        <v>5.3324483020190154</v>
      </c>
      <c r="P90" s="97">
        <v>9.6300974800197867</v>
      </c>
      <c r="Q90" s="97">
        <v>143.46331683969001</v>
      </c>
      <c r="R90" s="97">
        <v>5.0849501296513413</v>
      </c>
      <c r="S90" s="97">
        <v>114.85352034098273</v>
      </c>
      <c r="T90" s="21">
        <v>34.243483768217331</v>
      </c>
      <c r="U90" s="97">
        <v>146.94697080842175</v>
      </c>
      <c r="V90" s="97">
        <v>9.6300974800197867</v>
      </c>
      <c r="W90" s="97">
        <v>13.207898521323628</v>
      </c>
      <c r="X90" s="97">
        <v>5.0849501296513413</v>
      </c>
      <c r="Y90" s="97">
        <v>7.1841244046902872</v>
      </c>
      <c r="Z90" s="19">
        <v>34.243483768217331</v>
      </c>
      <c r="AA90" s="2">
        <v>-44.04845616032933</v>
      </c>
      <c r="AB90" s="62">
        <v>84</v>
      </c>
      <c r="AC90" s="46">
        <v>5.6934614956812792</v>
      </c>
      <c r="AD90" s="97">
        <v>100.07326241779202</v>
      </c>
      <c r="AE90" s="97">
        <v>149.03805133446008</v>
      </c>
      <c r="AF90" s="97">
        <v>4.7750916718877843</v>
      </c>
      <c r="AG90" s="97">
        <v>116.13621445494809</v>
      </c>
      <c r="AH90" s="21">
        <v>32.527350704979625</v>
      </c>
      <c r="AI90" s="97">
        <v>147.64209685684168</v>
      </c>
      <c r="AJ90" s="97">
        <v>100.07326241779202</v>
      </c>
      <c r="AK90" s="97">
        <v>11.201018659789467</v>
      </c>
      <c r="AL90" s="19">
        <v>4.7750916718877843</v>
      </c>
      <c r="AM90" s="97">
        <v>9.7467752235840148</v>
      </c>
      <c r="AN90" s="21">
        <v>32.527350704979625</v>
      </c>
      <c r="AO90" s="2">
        <v>-65.023018056498699</v>
      </c>
      <c r="AP90" s="66">
        <v>84</v>
      </c>
      <c r="AQ90" s="97">
        <v>5.2716120383724228</v>
      </c>
      <c r="AR90" s="97">
        <v>98.912560582720644</v>
      </c>
      <c r="AS90" s="97">
        <v>143.03178948847173</v>
      </c>
      <c r="AT90" s="97">
        <v>75.566464186494159</v>
      </c>
      <c r="AU90" s="97">
        <v>114.41307920066826</v>
      </c>
      <c r="AV90" s="21">
        <v>34.45199880869032</v>
      </c>
      <c r="AW90" s="97">
        <v>142.04211593402513</v>
      </c>
      <c r="AX90" s="97">
        <v>98.912560582720644</v>
      </c>
      <c r="AY90" s="97">
        <v>12.429945779685314</v>
      </c>
      <c r="AZ90" s="97">
        <v>75.566464186494159</v>
      </c>
      <c r="BA90" s="97">
        <v>5.5377799546782942</v>
      </c>
      <c r="BB90" s="97">
        <v>34.45199880869032</v>
      </c>
      <c r="BC90" s="2">
        <v>-13.15726753281897</v>
      </c>
      <c r="BD90" s="62">
        <v>84</v>
      </c>
      <c r="BE90" s="97">
        <v>7.7373975228872194</v>
      </c>
      <c r="BF90" s="97">
        <v>99.534426238999856</v>
      </c>
      <c r="BG90" s="97">
        <v>147.97207850986629</v>
      </c>
      <c r="BH90" s="97">
        <v>5.8949638242744475</v>
      </c>
      <c r="BI90" s="97">
        <v>115.06628471775664</v>
      </c>
      <c r="BJ90" s="21">
        <v>33.143812479895189</v>
      </c>
      <c r="BK90" s="97">
        <v>151.56297036991276</v>
      </c>
      <c r="BL90" s="97">
        <v>99.534426238999856</v>
      </c>
      <c r="BM90" s="97">
        <v>12.166057744997522</v>
      </c>
      <c r="BN90" s="97">
        <v>5.8949638242744475</v>
      </c>
      <c r="BO90" s="97">
        <v>6.1821986712027499</v>
      </c>
      <c r="BP90" s="97">
        <v>33.143812479895189</v>
      </c>
      <c r="BQ90" s="2">
        <v>-61.704564327793754</v>
      </c>
      <c r="BR90" s="97">
        <v>6.8791320335077222</v>
      </c>
      <c r="BS90" s="97">
        <v>98.844943829342768</v>
      </c>
      <c r="BT90" s="97">
        <v>150.75843798080339</v>
      </c>
      <c r="BU90" s="97">
        <v>1.3276455481573843</v>
      </c>
      <c r="BV90" s="97">
        <v>112.30166599552915</v>
      </c>
      <c r="BW90" s="21">
        <v>99.257803895372689</v>
      </c>
      <c r="BX90" s="97">
        <v>149.09151640521333</v>
      </c>
      <c r="BY90" s="97">
        <v>98.844943829342768</v>
      </c>
      <c r="BZ90" s="97">
        <v>13.523483247696303</v>
      </c>
      <c r="CA90" s="97">
        <v>1.3276455481573843</v>
      </c>
      <c r="CB90" s="97">
        <v>12.441765070846838</v>
      </c>
      <c r="CC90" s="97">
        <v>99.257803895372689</v>
      </c>
      <c r="CD90" s="2">
        <v>-66.368310794434137</v>
      </c>
    </row>
    <row r="91" spans="1:82" x14ac:dyDescent="0.25">
      <c r="A91" s="59">
        <v>85</v>
      </c>
      <c r="B91" s="46">
        <v>5.7633821594108303</v>
      </c>
      <c r="C91" s="97">
        <v>98.66098506100009</v>
      </c>
      <c r="D91" s="97">
        <v>148.86912445559489</v>
      </c>
      <c r="E91" s="97">
        <v>5.8158708252923059</v>
      </c>
      <c r="F91" s="97">
        <v>113.0556857992846</v>
      </c>
      <c r="G91" s="21">
        <v>33.937574006214781</v>
      </c>
      <c r="H91" s="97">
        <v>149.00939645864702</v>
      </c>
      <c r="I91" s="97">
        <v>98.66098506100009</v>
      </c>
      <c r="J91" s="97">
        <v>12.364579226726503</v>
      </c>
      <c r="K91" s="97">
        <v>5.8158708252923059</v>
      </c>
      <c r="L91" s="97">
        <v>11.688095318204805</v>
      </c>
      <c r="M91" s="97">
        <v>33.937574006214781</v>
      </c>
      <c r="N91" s="2">
        <v>-61.42946356717853</v>
      </c>
      <c r="O91" s="97">
        <v>5.9120659672922864</v>
      </c>
      <c r="P91" s="97">
        <v>11.095539096318468</v>
      </c>
      <c r="Q91" s="97">
        <v>142.72783962590839</v>
      </c>
      <c r="R91" s="97">
        <v>5.3502799138550401</v>
      </c>
      <c r="S91" s="97">
        <v>110.48813965942038</v>
      </c>
      <c r="T91" s="21">
        <v>34.085774583375638</v>
      </c>
      <c r="U91" s="97">
        <v>142.70548595168356</v>
      </c>
      <c r="V91" s="97">
        <v>11.095539096318468</v>
      </c>
      <c r="W91" s="97">
        <v>13.939390871051401</v>
      </c>
      <c r="X91" s="97">
        <v>5.3502799138550401</v>
      </c>
      <c r="Y91" s="97">
        <v>5.3200033565147429</v>
      </c>
      <c r="Z91" s="19">
        <v>34.085774583375638</v>
      </c>
      <c r="AA91" s="2">
        <v>-44.515238700107837</v>
      </c>
      <c r="AB91" s="62">
        <v>85</v>
      </c>
      <c r="AC91" s="46">
        <v>5.6963176056479261</v>
      </c>
      <c r="AD91" s="97">
        <v>99.811739488187555</v>
      </c>
      <c r="AE91" s="97">
        <v>147.37702454614745</v>
      </c>
      <c r="AF91" s="97">
        <v>4.7936617487591988</v>
      </c>
      <c r="AG91" s="97">
        <v>112.90966616561123</v>
      </c>
      <c r="AH91" s="21">
        <v>33.770647034185693</v>
      </c>
      <c r="AI91" s="97">
        <v>149.40201885008358</v>
      </c>
      <c r="AJ91" s="97">
        <v>99.811739488187555</v>
      </c>
      <c r="AK91" s="97">
        <v>11.5851822505846</v>
      </c>
      <c r="AL91" s="19">
        <v>4.7936617487591988</v>
      </c>
      <c r="AM91" s="97">
        <v>0.80637706617940275</v>
      </c>
      <c r="AN91" s="21">
        <v>33.770647034185693</v>
      </c>
      <c r="AO91" s="2">
        <v>-70.699639234158255</v>
      </c>
      <c r="AP91" s="66">
        <v>85</v>
      </c>
      <c r="AQ91" s="97">
        <v>5.5546521105631372</v>
      </c>
      <c r="AR91" s="97">
        <v>99.886457029941369</v>
      </c>
      <c r="AS91" s="97">
        <v>141.17116072570667</v>
      </c>
      <c r="AT91" s="97">
        <v>76.001749021909134</v>
      </c>
      <c r="AU91" s="97">
        <v>111.59220084535644</v>
      </c>
      <c r="AV91" s="21">
        <v>35.762706012266307</v>
      </c>
      <c r="AW91" s="97">
        <v>144.50451479652563</v>
      </c>
      <c r="AX91" s="97">
        <v>99.886457029941369</v>
      </c>
      <c r="AY91" s="97">
        <v>13.238630234059004</v>
      </c>
      <c r="AZ91" s="97">
        <v>76.001749021909134</v>
      </c>
      <c r="BA91" s="97">
        <v>1.7552236487464843</v>
      </c>
      <c r="BB91" s="97">
        <v>35.762706012266307</v>
      </c>
      <c r="BC91" s="2">
        <v>-14.250841429713267</v>
      </c>
      <c r="BD91" s="62">
        <v>85</v>
      </c>
      <c r="BE91" s="97">
        <v>6.9024038742046931</v>
      </c>
      <c r="BF91" s="97">
        <v>99.617261467028683</v>
      </c>
      <c r="BG91" s="97">
        <v>147.76049223577613</v>
      </c>
      <c r="BH91" s="97">
        <v>7.1810372442479764</v>
      </c>
      <c r="BI91" s="97">
        <v>113.22016025880146</v>
      </c>
      <c r="BJ91" s="21">
        <v>36.066085647173509</v>
      </c>
      <c r="BK91" s="97">
        <v>150.75990402872918</v>
      </c>
      <c r="BL91" s="97">
        <v>99.617261467028683</v>
      </c>
      <c r="BM91" s="97">
        <v>12.615290086838062</v>
      </c>
      <c r="BN91" s="97">
        <v>7.1810372442479764</v>
      </c>
      <c r="BO91" s="97">
        <v>12.553810902678549</v>
      </c>
      <c r="BP91" s="97">
        <v>36.066085647173509</v>
      </c>
      <c r="BQ91" s="2">
        <v>-57.365625500496705</v>
      </c>
      <c r="BR91" s="97">
        <v>6.6291649055214767</v>
      </c>
      <c r="BS91" s="97">
        <v>98.61128942901172</v>
      </c>
      <c r="BT91" s="97">
        <v>150.19243998156699</v>
      </c>
      <c r="BU91" s="97">
        <v>0.8372634059160351</v>
      </c>
      <c r="BV91" s="97">
        <v>115.89541129513232</v>
      </c>
      <c r="BW91" s="21">
        <v>99.58974554225729</v>
      </c>
      <c r="BX91" s="97">
        <v>149.76916472833551</v>
      </c>
      <c r="BY91" s="97">
        <v>98.61128942901172</v>
      </c>
      <c r="BZ91" s="97">
        <v>11.258144588832938</v>
      </c>
      <c r="CA91" s="97">
        <v>0.8372634059160351</v>
      </c>
      <c r="CB91" s="97">
        <v>8.4544853496886017</v>
      </c>
      <c r="CC91" s="97">
        <v>99.58974554225729</v>
      </c>
      <c r="CD91" s="2">
        <v>-73.833819195056577</v>
      </c>
    </row>
    <row r="92" spans="1:82" x14ac:dyDescent="0.25">
      <c r="A92" s="59">
        <v>86</v>
      </c>
      <c r="B92" s="46">
        <v>5.5696114302843274</v>
      </c>
      <c r="C92" s="97">
        <v>100.02324884297785</v>
      </c>
      <c r="D92" s="97">
        <v>149.26613722634644</v>
      </c>
      <c r="E92" s="97">
        <v>4.2802056149142986</v>
      </c>
      <c r="F92" s="97">
        <v>115.63911367880334</v>
      </c>
      <c r="G92" s="21">
        <v>34.220555662026555</v>
      </c>
      <c r="H92" s="97">
        <v>150.51383765393544</v>
      </c>
      <c r="I92" s="97">
        <v>100.02324884297785</v>
      </c>
      <c r="J92" s="97">
        <v>11.780134183063113</v>
      </c>
      <c r="K92" s="97">
        <v>4.2802056149142986</v>
      </c>
      <c r="L92" s="97">
        <v>11.127426842785864</v>
      </c>
      <c r="M92" s="97">
        <v>34.220555662026555</v>
      </c>
      <c r="N92" s="2">
        <v>-66.027204847010395</v>
      </c>
      <c r="O92" s="97">
        <v>5.5202504845711573</v>
      </c>
      <c r="P92" s="97">
        <v>9.0385496980587234</v>
      </c>
      <c r="Q92" s="97">
        <v>144.41832404456599</v>
      </c>
      <c r="R92" s="97">
        <v>5.9345212293852061</v>
      </c>
      <c r="S92" s="97">
        <v>115.66542226850298</v>
      </c>
      <c r="T92" s="21">
        <v>33.892343427834675</v>
      </c>
      <c r="U92" s="97">
        <v>146.54450734335498</v>
      </c>
      <c r="V92" s="97">
        <v>9.0385496980587234</v>
      </c>
      <c r="W92" s="97">
        <v>14.252463335623981</v>
      </c>
      <c r="X92" s="97">
        <v>5.9345212293852061</v>
      </c>
      <c r="Y92" s="97">
        <v>13.834318072102022</v>
      </c>
      <c r="Z92" s="19">
        <v>33.892343427834675</v>
      </c>
      <c r="AA92" s="2">
        <v>-35.874521329415018</v>
      </c>
      <c r="AB92" s="62">
        <v>86</v>
      </c>
      <c r="AC92" s="46">
        <v>6.0912655667830951</v>
      </c>
      <c r="AD92" s="97">
        <v>99.173649299900731</v>
      </c>
      <c r="AE92" s="97">
        <v>149.93672565115926</v>
      </c>
      <c r="AF92" s="97">
        <v>5.9105402092244734</v>
      </c>
      <c r="AG92" s="97">
        <v>112.03837358658681</v>
      </c>
      <c r="AH92" s="21">
        <v>34.297048038097564</v>
      </c>
      <c r="AI92" s="97">
        <v>149.60838023014654</v>
      </c>
      <c r="AJ92" s="97">
        <v>99.173649299900731</v>
      </c>
      <c r="AK92" s="97">
        <v>11.215867306023197</v>
      </c>
      <c r="AL92" s="19">
        <v>5.9105402092244734</v>
      </c>
      <c r="AM92" s="97">
        <v>9.9333102726960334</v>
      </c>
      <c r="AN92" s="21">
        <v>34.297048038097564</v>
      </c>
      <c r="AO92" s="2">
        <v>-61.623800019226231</v>
      </c>
      <c r="AP92" s="66">
        <v>86</v>
      </c>
      <c r="AQ92" s="97">
        <v>5.6951482537505909</v>
      </c>
      <c r="AR92" s="97">
        <v>100.27062430756922</v>
      </c>
      <c r="AS92" s="97">
        <v>143.89709455509615</v>
      </c>
      <c r="AT92" s="97">
        <v>74.855842007528167</v>
      </c>
      <c r="AU92" s="97">
        <v>112.20726520304152</v>
      </c>
      <c r="AV92" s="21">
        <v>35.286263954782839</v>
      </c>
      <c r="AW92" s="97">
        <v>148.83995416593538</v>
      </c>
      <c r="AX92" s="97">
        <v>100.27062430756922</v>
      </c>
      <c r="AY92" s="97">
        <v>12.935500870676062</v>
      </c>
      <c r="AZ92" s="97">
        <v>74.855842007528167</v>
      </c>
      <c r="BA92" s="97">
        <v>2.827421327073838</v>
      </c>
      <c r="BB92" s="97">
        <v>35.286263954782839</v>
      </c>
      <c r="BC92" s="2">
        <v>-14.596531133699239</v>
      </c>
      <c r="BD92" s="62">
        <v>86</v>
      </c>
      <c r="BE92" s="97">
        <v>6.5667024173594655</v>
      </c>
      <c r="BF92" s="97">
        <v>99.361367922272095</v>
      </c>
      <c r="BG92" s="97">
        <v>147.7342379665746</v>
      </c>
      <c r="BH92" s="97">
        <v>5.9250526119119993</v>
      </c>
      <c r="BI92" s="97">
        <v>112.78347741818867</v>
      </c>
      <c r="BJ92" s="21">
        <v>33.140268848748264</v>
      </c>
      <c r="BK92" s="97">
        <v>149.60984635333455</v>
      </c>
      <c r="BL92" s="97">
        <v>99.361367922272095</v>
      </c>
      <c r="BM92" s="97">
        <v>12.305139989227531</v>
      </c>
      <c r="BN92" s="97">
        <v>5.9250526119119993</v>
      </c>
      <c r="BO92" s="97">
        <v>11.150542452678527</v>
      </c>
      <c r="BP92" s="97">
        <v>33.140268848748264</v>
      </c>
      <c r="BQ92" s="2">
        <v>-60.581469637422749</v>
      </c>
      <c r="BR92" s="97">
        <v>5.5643852140416685</v>
      </c>
      <c r="BS92" s="97">
        <v>100.1113880961759</v>
      </c>
      <c r="BT92" s="97">
        <v>148.40626763605272</v>
      </c>
      <c r="BU92" s="97">
        <v>0.43779806454311765</v>
      </c>
      <c r="BV92" s="97">
        <v>114.45068976153998</v>
      </c>
      <c r="BW92" s="21">
        <v>99.92744281463311</v>
      </c>
      <c r="BX92" s="97">
        <v>147.44053947012691</v>
      </c>
      <c r="BY92" s="97">
        <v>100.1113880961759</v>
      </c>
      <c r="BZ92" s="97">
        <v>12.4540116846351</v>
      </c>
      <c r="CA92" s="97">
        <v>0.43779806454311765</v>
      </c>
      <c r="CB92" s="97">
        <v>13.230637902269972</v>
      </c>
      <c r="CC92" s="97">
        <v>99.92744281463311</v>
      </c>
      <c r="CD92" s="2">
        <v>-68.906803302983917</v>
      </c>
    </row>
    <row r="93" spans="1:82" x14ac:dyDescent="0.25">
      <c r="A93" s="59">
        <v>87</v>
      </c>
      <c r="B93" s="46">
        <v>6.9749842048063924</v>
      </c>
      <c r="C93" s="97">
        <v>98.694996918969338</v>
      </c>
      <c r="D93" s="97">
        <v>147.86100537036955</v>
      </c>
      <c r="E93" s="97">
        <v>5.3777403231193661</v>
      </c>
      <c r="F93" s="97">
        <v>113.23146387740908</v>
      </c>
      <c r="G93" s="21">
        <v>35.123786755720808</v>
      </c>
      <c r="H93" s="97">
        <v>150.86592952237305</v>
      </c>
      <c r="I93" s="97">
        <v>98.694996918969338</v>
      </c>
      <c r="J93" s="97">
        <v>13.56551983287329</v>
      </c>
      <c r="K93" s="97">
        <v>5.3777403231193661</v>
      </c>
      <c r="L93" s="97">
        <v>8.5841270731900714</v>
      </c>
      <c r="M93" s="97">
        <v>35.123786755720808</v>
      </c>
      <c r="N93" s="2">
        <v>-62.569034153417988</v>
      </c>
      <c r="O93" s="97">
        <v>5.9760496497771936</v>
      </c>
      <c r="P93" s="97">
        <v>12.16943134882924</v>
      </c>
      <c r="Q93" s="97">
        <v>142.53858497813002</v>
      </c>
      <c r="R93" s="97">
        <v>6.4771261744749893</v>
      </c>
      <c r="S93" s="97">
        <v>112.90324450839778</v>
      </c>
      <c r="T93" s="21">
        <v>34.304777035565586</v>
      </c>
      <c r="U93" s="97">
        <v>148.74322179836787</v>
      </c>
      <c r="V93" s="97">
        <v>12.16943134882924</v>
      </c>
      <c r="W93" s="97">
        <v>15.654725696620378</v>
      </c>
      <c r="X93" s="97">
        <v>6.4771261744749893</v>
      </c>
      <c r="Y93" s="97">
        <v>8.0438962396262745</v>
      </c>
      <c r="Z93" s="19">
        <v>34.304777035565586</v>
      </c>
      <c r="AA93" s="2">
        <v>-40.127019707776014</v>
      </c>
      <c r="AB93" s="62">
        <v>87</v>
      </c>
      <c r="AC93" s="46">
        <v>5.9168187005023878</v>
      </c>
      <c r="AD93" s="97">
        <v>99.021451135219806</v>
      </c>
      <c r="AE93" s="97">
        <v>148.57814516791495</v>
      </c>
      <c r="AF93" s="97">
        <v>5.6259773155351915</v>
      </c>
      <c r="AG93" s="97">
        <v>115.93367752897494</v>
      </c>
      <c r="AH93" s="21">
        <v>35.314963663308454</v>
      </c>
      <c r="AI93" s="97">
        <v>151.43581974414508</v>
      </c>
      <c r="AJ93" s="97">
        <v>99.021451135219806</v>
      </c>
      <c r="AK93" s="97">
        <v>12.049232545140585</v>
      </c>
      <c r="AL93" s="19">
        <v>5.6259773155351915</v>
      </c>
      <c r="AM93" s="97">
        <v>7.7426383771114935</v>
      </c>
      <c r="AN93" s="21">
        <v>35.314963663308454</v>
      </c>
      <c r="AO93" s="2">
        <v>-64.239704834150302</v>
      </c>
      <c r="AP93" s="66">
        <v>87</v>
      </c>
      <c r="AQ93" s="97">
        <v>4.7923958788208676</v>
      </c>
      <c r="AR93" s="97">
        <v>99.491934448474851</v>
      </c>
      <c r="AS93" s="97">
        <v>145.37495709194235</v>
      </c>
      <c r="AT93" s="97">
        <v>76.453912423824647</v>
      </c>
      <c r="AU93" s="97">
        <v>113.00542670495697</v>
      </c>
      <c r="AV93" s="21">
        <v>33.853052926624471</v>
      </c>
      <c r="AW93" s="97">
        <v>145.24697073951324</v>
      </c>
      <c r="AX93" s="97">
        <v>99.491934448474851</v>
      </c>
      <c r="AY93" s="97">
        <v>12.812569193026247</v>
      </c>
      <c r="AZ93" s="97">
        <v>76.453912423824647</v>
      </c>
      <c r="BA93" s="97">
        <v>2.261285934161116</v>
      </c>
      <c r="BB93" s="97">
        <v>33.853052926624471</v>
      </c>
      <c r="BC93" s="2">
        <v>-13.272182721506425</v>
      </c>
      <c r="BD93" s="62">
        <v>87</v>
      </c>
      <c r="BE93" s="97">
        <v>6.5026704973299161</v>
      </c>
      <c r="BF93" s="97">
        <v>99.69597127123383</v>
      </c>
      <c r="BG93" s="97">
        <v>148.70624302561012</v>
      </c>
      <c r="BH93" s="97">
        <v>5.7092087645038845</v>
      </c>
      <c r="BI93" s="97">
        <v>113.83263389246575</v>
      </c>
      <c r="BJ93" s="21">
        <v>32.575160496391298</v>
      </c>
      <c r="BK93" s="97">
        <v>149.05156413163201</v>
      </c>
      <c r="BL93" s="97">
        <v>99.69597127123383</v>
      </c>
      <c r="BM93" s="97">
        <v>11.970568630603813</v>
      </c>
      <c r="BN93" s="97">
        <v>5.7092087645038845</v>
      </c>
      <c r="BO93" s="97">
        <v>4.0604139218886584</v>
      </c>
      <c r="BP93" s="97">
        <v>32.575160496391298</v>
      </c>
      <c r="BQ93" s="2">
        <v>-64.555751374776193</v>
      </c>
      <c r="BR93" s="97">
        <v>5.2274404940863874</v>
      </c>
      <c r="BS93" s="97">
        <v>99.104824328831384</v>
      </c>
      <c r="BT93" s="97">
        <v>147.49749356513553</v>
      </c>
      <c r="BU93" s="97">
        <v>0.83810182568880531</v>
      </c>
      <c r="BV93" s="97">
        <v>113.9623136194933</v>
      </c>
      <c r="BW93" s="21">
        <v>99.789206166743995</v>
      </c>
      <c r="BX93" s="97">
        <v>148.42943249755973</v>
      </c>
      <c r="BY93" s="97">
        <v>99.104824328831384</v>
      </c>
      <c r="BZ93" s="97">
        <v>16.486998020056838</v>
      </c>
      <c r="CA93" s="97">
        <v>0.83810182568880531</v>
      </c>
      <c r="CB93" s="97">
        <v>5.4907669731847815</v>
      </c>
      <c r="CC93" s="97">
        <v>99.789206166743995</v>
      </c>
      <c r="CD93" s="2">
        <v>-81.811613839943121</v>
      </c>
    </row>
    <row r="94" spans="1:82" x14ac:dyDescent="0.25">
      <c r="A94" s="59">
        <v>88</v>
      </c>
      <c r="B94" s="46">
        <v>5.4073415074666338</v>
      </c>
      <c r="C94" s="97">
        <v>98.764436168198401</v>
      </c>
      <c r="D94" s="97">
        <v>151.04024933028845</v>
      </c>
      <c r="E94" s="97">
        <v>5.4797498830155078</v>
      </c>
      <c r="F94" s="97">
        <v>112.83924437694678</v>
      </c>
      <c r="G94" s="21">
        <v>34.812296253414758</v>
      </c>
      <c r="H94" s="97">
        <v>152.03804990197898</v>
      </c>
      <c r="I94" s="97">
        <v>98.764436168198401</v>
      </c>
      <c r="J94" s="97">
        <v>14.12477203634997</v>
      </c>
      <c r="K94" s="97">
        <v>5.4797498830155078</v>
      </c>
      <c r="L94" s="97">
        <v>9.0889834315356328</v>
      </c>
      <c r="M94" s="97">
        <v>34.812296253414758</v>
      </c>
      <c r="N94" s="2">
        <v>-64.31972386050748</v>
      </c>
      <c r="O94" s="97">
        <v>6.0164882007952496</v>
      </c>
      <c r="P94" s="97">
        <v>11.934498913480974</v>
      </c>
      <c r="Q94" s="97">
        <v>141.42681592308188</v>
      </c>
      <c r="R94" s="97">
        <v>4.7272344292294051</v>
      </c>
      <c r="S94" s="97">
        <v>113.09159584843572</v>
      </c>
      <c r="T94" s="21">
        <v>33.098598723021823</v>
      </c>
      <c r="U94" s="97">
        <v>142.72198934886958</v>
      </c>
      <c r="V94" s="97">
        <v>11.934498913480974</v>
      </c>
      <c r="W94" s="97">
        <v>13.983264655652558</v>
      </c>
      <c r="X94" s="97">
        <v>4.7272344292294051</v>
      </c>
      <c r="Y94" s="97">
        <v>11.154221628714676</v>
      </c>
      <c r="Z94" s="19">
        <v>33.098598723021823</v>
      </c>
      <c r="AA94" s="2">
        <v>-42.468728163205739</v>
      </c>
      <c r="AB94" s="62">
        <v>88</v>
      </c>
      <c r="AC94" s="46">
        <v>6.184123941127762</v>
      </c>
      <c r="AD94" s="97">
        <v>98.917171570451245</v>
      </c>
      <c r="AE94" s="97">
        <v>148.59071774030357</v>
      </c>
      <c r="AF94" s="97">
        <v>7.7979449716416909</v>
      </c>
      <c r="AG94" s="97">
        <v>115.06134396459181</v>
      </c>
      <c r="AH94" s="21">
        <v>34.056130614095515</v>
      </c>
      <c r="AI94" s="97">
        <v>148.33731718873199</v>
      </c>
      <c r="AJ94" s="97">
        <v>98.917171570451245</v>
      </c>
      <c r="AK94" s="97">
        <v>11.388901153399807</v>
      </c>
      <c r="AL94" s="19">
        <v>7.7979449716416909</v>
      </c>
      <c r="AM94" s="97">
        <v>6.8955672697539194</v>
      </c>
      <c r="AN94" s="21">
        <v>34.056130614095515</v>
      </c>
      <c r="AO94" s="2">
        <v>-59.12230326195558</v>
      </c>
      <c r="AP94" s="66">
        <v>88</v>
      </c>
      <c r="AQ94" s="97">
        <v>6.1039224066974969</v>
      </c>
      <c r="AR94" s="97">
        <v>98.687280432218586</v>
      </c>
      <c r="AS94" s="97">
        <v>142.99717099740442</v>
      </c>
      <c r="AT94" s="97">
        <v>76.47302396482705</v>
      </c>
      <c r="AU94" s="97">
        <v>109.34798586686105</v>
      </c>
      <c r="AV94" s="21">
        <v>34.154176878963767</v>
      </c>
      <c r="AW94" s="97">
        <v>144.65249552133599</v>
      </c>
      <c r="AX94" s="97">
        <v>98.687280432218586</v>
      </c>
      <c r="AY94" s="97">
        <v>11.808978040597465</v>
      </c>
      <c r="AZ94" s="97">
        <v>76.47302396482705</v>
      </c>
      <c r="BA94" s="97">
        <v>4.0152943629726536</v>
      </c>
      <c r="BB94" s="97">
        <v>34.154176878963767</v>
      </c>
      <c r="BC94" s="2">
        <v>-12.780009333885115</v>
      </c>
      <c r="BD94" s="62">
        <v>88</v>
      </c>
      <c r="BE94" s="97">
        <v>6.0139082802219619</v>
      </c>
      <c r="BF94" s="97">
        <v>99.333404800621935</v>
      </c>
      <c r="BG94" s="97">
        <v>148.03076227951829</v>
      </c>
      <c r="BH94" s="97">
        <v>6.3494758995336067</v>
      </c>
      <c r="BI94" s="97">
        <v>115.62166815494064</v>
      </c>
      <c r="BJ94" s="21">
        <v>33.627407584228699</v>
      </c>
      <c r="BK94" s="97">
        <v>147.37709117313554</v>
      </c>
      <c r="BL94" s="97">
        <v>99.333404800621935</v>
      </c>
      <c r="BM94" s="97">
        <v>11.350998649123534</v>
      </c>
      <c r="BN94" s="97">
        <v>6.3494758995336067</v>
      </c>
      <c r="BO94" s="97">
        <v>7.8501620314216183</v>
      </c>
      <c r="BP94" s="97">
        <v>33.627407584228699</v>
      </c>
      <c r="BQ94" s="2">
        <v>-61.849257311735649</v>
      </c>
      <c r="BR94" s="97">
        <v>6.3338049351593799</v>
      </c>
      <c r="BS94" s="97">
        <v>99.032493837832504</v>
      </c>
      <c r="BT94" s="97">
        <v>146.88669309691321</v>
      </c>
      <c r="BU94" s="97">
        <v>1.3807334619744924</v>
      </c>
      <c r="BV94" s="97">
        <v>114.10117838931895</v>
      </c>
      <c r="BW94" s="21">
        <v>99.422547942716321</v>
      </c>
      <c r="BX94" s="97">
        <v>148.88500468659646</v>
      </c>
      <c r="BY94" s="97">
        <v>99.032493837832504</v>
      </c>
      <c r="BZ94" s="97">
        <v>13.204012309773475</v>
      </c>
      <c r="CA94" s="97">
        <v>1.3807334619744924</v>
      </c>
      <c r="CB94" s="97">
        <v>11.232545277470013</v>
      </c>
      <c r="CC94" s="97">
        <v>99.422547942716321</v>
      </c>
      <c r="CD94" s="2">
        <v>-68.77304929346522</v>
      </c>
    </row>
    <row r="95" spans="1:82" x14ac:dyDescent="0.25">
      <c r="A95" s="59">
        <v>89</v>
      </c>
      <c r="B95" s="46">
        <v>5.9719178254308334</v>
      </c>
      <c r="C95" s="97">
        <v>99.350838749364783</v>
      </c>
      <c r="D95" s="97">
        <v>148.00569003512101</v>
      </c>
      <c r="E95" s="97">
        <v>5.4776655858780012</v>
      </c>
      <c r="F95" s="97">
        <v>114.47485605238958</v>
      </c>
      <c r="G95" s="21">
        <v>34.489506011898165</v>
      </c>
      <c r="H95" s="97">
        <v>149.7513136067046</v>
      </c>
      <c r="I95" s="97">
        <v>99.350838749364783</v>
      </c>
      <c r="J95" s="97">
        <v>12.358927367851033</v>
      </c>
      <c r="K95" s="97">
        <v>5.4776655858780012</v>
      </c>
      <c r="L95" s="97">
        <v>11.259262487403319</v>
      </c>
      <c r="M95" s="97">
        <v>34.489506011898165</v>
      </c>
      <c r="N95" s="2">
        <v>-62.396430136127726</v>
      </c>
      <c r="O95" s="97">
        <v>5.2358558910393391</v>
      </c>
      <c r="P95" s="97">
        <v>8.5641502666559717</v>
      </c>
      <c r="Q95" s="97">
        <v>142.4789853876411</v>
      </c>
      <c r="R95" s="97">
        <v>5.5226410555021506</v>
      </c>
      <c r="S95" s="97">
        <v>110.75611857009538</v>
      </c>
      <c r="T95" s="21">
        <v>33.163645399542474</v>
      </c>
      <c r="U95" s="97">
        <v>145.1657595372979</v>
      </c>
      <c r="V95" s="97">
        <v>8.5641502666559717</v>
      </c>
      <c r="W95" s="97">
        <v>11.07104366569812</v>
      </c>
      <c r="X95" s="97">
        <v>5.5226410555021506</v>
      </c>
      <c r="Y95" s="97">
        <v>12.802319431905044</v>
      </c>
      <c r="Z95" s="19">
        <v>33.163645399542474</v>
      </c>
      <c r="AA95" s="2">
        <v>-36.473249233325205</v>
      </c>
      <c r="AB95" s="62">
        <v>89</v>
      </c>
      <c r="AC95" s="46">
        <v>5.5845608516581757</v>
      </c>
      <c r="AD95" s="97">
        <v>99.737018497536269</v>
      </c>
      <c r="AE95" s="97">
        <v>148.9591286541671</v>
      </c>
      <c r="AF95" s="97">
        <v>3.6945092707013183</v>
      </c>
      <c r="AG95" s="97">
        <v>113.07192345567883</v>
      </c>
      <c r="AH95" s="21">
        <v>33.383292122601759</v>
      </c>
      <c r="AI95" s="97">
        <v>148.86709555067401</v>
      </c>
      <c r="AJ95" s="97">
        <v>99.737018497536269</v>
      </c>
      <c r="AK95" s="97">
        <v>13.149931550567141</v>
      </c>
      <c r="AL95" s="19">
        <v>3.6945092707013183</v>
      </c>
      <c r="AM95" s="97">
        <v>8.5329287636083162</v>
      </c>
      <c r="AN95" s="21">
        <v>33.383292122601759</v>
      </c>
      <c r="AO95" s="2">
        <v>-68.775683006412322</v>
      </c>
      <c r="AP95" s="66">
        <v>89</v>
      </c>
      <c r="AQ95" s="97">
        <v>5.4999803335835091</v>
      </c>
      <c r="AR95" s="97">
        <v>100.11661986951947</v>
      </c>
      <c r="AS95" s="97">
        <v>139.08664915383102</v>
      </c>
      <c r="AT95" s="97">
        <v>75.235488866807032</v>
      </c>
      <c r="AU95" s="97">
        <v>113.88958866323645</v>
      </c>
      <c r="AV95" s="21">
        <v>34.030449668143824</v>
      </c>
      <c r="AW95" s="97">
        <v>145.85740266404989</v>
      </c>
      <c r="AX95" s="97">
        <v>100.11661986951947</v>
      </c>
      <c r="AY95" s="97">
        <v>12.819988769088289</v>
      </c>
      <c r="AZ95" s="97">
        <v>75.235488866807032</v>
      </c>
      <c r="BA95" s="97">
        <v>2.6281237739381145</v>
      </c>
      <c r="BB95" s="97">
        <v>34.030449668143824</v>
      </c>
      <c r="BC95" s="2">
        <v>-14.839507059540525</v>
      </c>
      <c r="BD95" s="62">
        <v>89</v>
      </c>
      <c r="BE95" s="97">
        <v>6.5661494900505044</v>
      </c>
      <c r="BF95" s="97">
        <v>99.642053872802919</v>
      </c>
      <c r="BG95" s="97">
        <v>148.56789138549055</v>
      </c>
      <c r="BH95" s="97">
        <v>6.1329979454749086</v>
      </c>
      <c r="BI95" s="97">
        <v>113.42243230338731</v>
      </c>
      <c r="BJ95" s="21">
        <v>33.812591055726607</v>
      </c>
      <c r="BK95" s="97">
        <v>150.98571156665599</v>
      </c>
      <c r="BL95" s="97">
        <v>99.642053872802919</v>
      </c>
      <c r="BM95" s="97">
        <v>14.026334020300503</v>
      </c>
      <c r="BN95" s="97">
        <v>6.1329979454749086</v>
      </c>
      <c r="BO95" s="97">
        <v>7.6246291553462893</v>
      </c>
      <c r="BP95" s="97">
        <v>33.812591055726607</v>
      </c>
      <c r="BQ95" s="2">
        <v>-62.044570960188544</v>
      </c>
      <c r="BR95" s="97">
        <v>6.531120717739463</v>
      </c>
      <c r="BS95" s="97">
        <v>98.486631489988625</v>
      </c>
      <c r="BT95" s="97">
        <v>148.94015981306728</v>
      </c>
      <c r="BU95" s="97">
        <v>0.81207085570015558</v>
      </c>
      <c r="BV95" s="97">
        <v>116.67098796073128</v>
      </c>
      <c r="BW95" s="21">
        <v>99.511175436344288</v>
      </c>
      <c r="BX95" s="97">
        <v>149.0218780416908</v>
      </c>
      <c r="BY95" s="97">
        <v>98.486631489988625</v>
      </c>
      <c r="BZ95" s="97">
        <v>11.555510462291076</v>
      </c>
      <c r="CA95" s="97">
        <v>0.81207085570015558</v>
      </c>
      <c r="CB95" s="97">
        <v>10.248692022136835</v>
      </c>
      <c r="CC95" s="97">
        <v>99.511175436344288</v>
      </c>
      <c r="CD95" s="2">
        <v>-71.277744129404851</v>
      </c>
    </row>
    <row r="96" spans="1:82" x14ac:dyDescent="0.25">
      <c r="A96" s="59">
        <v>90</v>
      </c>
      <c r="B96" s="46">
        <v>6.0370124505246956</v>
      </c>
      <c r="C96" s="97">
        <v>98.593767901374179</v>
      </c>
      <c r="D96" s="97">
        <v>149.99059467818816</v>
      </c>
      <c r="E96" s="97">
        <v>6.4542712732761176</v>
      </c>
      <c r="F96" s="97">
        <v>115.0811586176204</v>
      </c>
      <c r="G96" s="21">
        <v>33.864757960773154</v>
      </c>
      <c r="H96" s="97">
        <v>149.7611322541832</v>
      </c>
      <c r="I96" s="97">
        <v>98.593767901374179</v>
      </c>
      <c r="J96" s="97">
        <v>15.059563696470612</v>
      </c>
      <c r="K96" s="97">
        <v>6.4542712732761176</v>
      </c>
      <c r="L96" s="97">
        <v>11.844953205441104</v>
      </c>
      <c r="M96" s="97">
        <v>33.864757960773154</v>
      </c>
      <c r="N96" s="2">
        <v>-59.779801767840439</v>
      </c>
      <c r="O96" s="97">
        <v>5.3959247193539523</v>
      </c>
      <c r="P96" s="97">
        <v>10.012845986304546</v>
      </c>
      <c r="Q96" s="97">
        <v>141.80388257061892</v>
      </c>
      <c r="R96" s="97">
        <v>6.2351258768870732</v>
      </c>
      <c r="S96" s="97">
        <v>112.37336987750214</v>
      </c>
      <c r="T96" s="21">
        <v>34.030515165135029</v>
      </c>
      <c r="U96" s="97">
        <v>140.51797483006115</v>
      </c>
      <c r="V96" s="97">
        <v>10.012845986304546</v>
      </c>
      <c r="W96" s="97">
        <v>12.113371750590055</v>
      </c>
      <c r="X96" s="97">
        <v>6.2351258768870732</v>
      </c>
      <c r="Y96" s="97">
        <v>6.787230855984518</v>
      </c>
      <c r="Z96" s="19">
        <v>34.030515165135029</v>
      </c>
      <c r="AA96" s="2">
        <v>-40.073521719293893</v>
      </c>
      <c r="AB96" s="62">
        <v>90</v>
      </c>
      <c r="AC96" s="46">
        <v>6.8359480357625779</v>
      </c>
      <c r="AD96" s="97">
        <v>100.09351338686047</v>
      </c>
      <c r="AE96" s="97">
        <v>148.43979698442311</v>
      </c>
      <c r="AF96" s="97">
        <v>5.7081949711142705</v>
      </c>
      <c r="AG96" s="97">
        <v>113.77551062741917</v>
      </c>
      <c r="AH96" s="21">
        <v>35.545115465765932</v>
      </c>
      <c r="AI96" s="97">
        <v>148.14050824358557</v>
      </c>
      <c r="AJ96" s="97">
        <v>100.09351338686047</v>
      </c>
      <c r="AK96" s="97">
        <v>13.12516724359034</v>
      </c>
      <c r="AL96" s="19">
        <v>5.7081949711142705</v>
      </c>
      <c r="AM96" s="97">
        <v>7.2044770048176847</v>
      </c>
      <c r="AN96" s="21">
        <v>35.545115465765932</v>
      </c>
      <c r="AO96" s="2">
        <v>-62.540848310241714</v>
      </c>
      <c r="AP96" s="66">
        <v>90</v>
      </c>
      <c r="AQ96" s="97">
        <v>5.6885453122419323</v>
      </c>
      <c r="AR96" s="97">
        <v>98.773653704128094</v>
      </c>
      <c r="AS96" s="97">
        <v>144.3190285344217</v>
      </c>
      <c r="AT96" s="97">
        <v>77.275517332127905</v>
      </c>
      <c r="AU96" s="97">
        <v>113.62470533946292</v>
      </c>
      <c r="AV96" s="21">
        <v>34.031065589869534</v>
      </c>
      <c r="AW96" s="97">
        <v>144.09022277876898</v>
      </c>
      <c r="AX96" s="97">
        <v>98.773653704128094</v>
      </c>
      <c r="AY96" s="97">
        <v>8.0656991073294932</v>
      </c>
      <c r="AZ96" s="97">
        <v>77.275517332127905</v>
      </c>
      <c r="BA96" s="97">
        <v>2.1884932905506211</v>
      </c>
      <c r="BB96" s="97">
        <v>34.031065589869534</v>
      </c>
      <c r="BC96" s="2">
        <v>-12.25462620661426</v>
      </c>
      <c r="BD96" s="62">
        <v>90</v>
      </c>
      <c r="BE96" s="97">
        <v>6.5294836205861104</v>
      </c>
      <c r="BF96" s="97">
        <v>99.64287744733609</v>
      </c>
      <c r="BG96" s="97">
        <v>147.10539734023001</v>
      </c>
      <c r="BH96" s="97">
        <v>4.768173891142081</v>
      </c>
      <c r="BI96" s="97">
        <v>113.68161881576229</v>
      </c>
      <c r="BJ96" s="21">
        <v>33.439087907636427</v>
      </c>
      <c r="BK96" s="97">
        <v>148.76152566711576</v>
      </c>
      <c r="BL96" s="97">
        <v>99.64287744733609</v>
      </c>
      <c r="BM96" s="97">
        <v>12.549839311805288</v>
      </c>
      <c r="BN96" s="97">
        <v>4.768173891142081</v>
      </c>
      <c r="BO96" s="97">
        <v>14.71040876855217</v>
      </c>
      <c r="BP96" s="97">
        <v>33.439087907636427</v>
      </c>
      <c r="BQ96" s="2">
        <v>-61.349451249895452</v>
      </c>
      <c r="BR96" s="97">
        <v>6.1164486466307322</v>
      </c>
      <c r="BS96" s="97">
        <v>98.929978005179663</v>
      </c>
      <c r="BT96" s="97">
        <v>149.81276879354229</v>
      </c>
      <c r="BU96" s="97">
        <v>9.8115828617016732E-2</v>
      </c>
      <c r="BV96" s="97">
        <v>112.78406158942332</v>
      </c>
      <c r="BW96" s="21">
        <v>99.12144249191212</v>
      </c>
      <c r="BX96" s="97">
        <v>147.37592103625821</v>
      </c>
      <c r="BY96" s="97">
        <v>98.929978005179663</v>
      </c>
      <c r="BZ96" s="97">
        <v>11.792884231409051</v>
      </c>
      <c r="CA96" s="97">
        <v>9.8115828617016732E-2</v>
      </c>
      <c r="CB96" s="97">
        <v>11.085495230778319</v>
      </c>
      <c r="CC96" s="97">
        <v>99.12144249191212</v>
      </c>
      <c r="CD96" s="2">
        <v>-71.722272194067216</v>
      </c>
    </row>
    <row r="97" spans="1:82" x14ac:dyDescent="0.25">
      <c r="A97" s="59">
        <v>91</v>
      </c>
      <c r="B97" s="46">
        <v>6.0365579441243931</v>
      </c>
      <c r="C97" s="97">
        <v>99.873789685080141</v>
      </c>
      <c r="D97" s="97">
        <v>150.67021659833475</v>
      </c>
      <c r="E97" s="97">
        <v>4.7611904094639526</v>
      </c>
      <c r="F97" s="97">
        <v>113.05909970838849</v>
      </c>
      <c r="G97" s="21">
        <v>33.700834443593969</v>
      </c>
      <c r="H97" s="97">
        <v>151.96502666137692</v>
      </c>
      <c r="I97" s="97">
        <v>99.873789685080141</v>
      </c>
      <c r="J97" s="97">
        <v>9.8820854936640483</v>
      </c>
      <c r="K97" s="97">
        <v>4.7611904094639526</v>
      </c>
      <c r="L97" s="97">
        <v>8.5119754854713356</v>
      </c>
      <c r="M97" s="97">
        <v>33.700834443593969</v>
      </c>
      <c r="N97" s="2">
        <v>-65.483097178689789</v>
      </c>
      <c r="O97" s="97">
        <v>5.291461930807972</v>
      </c>
      <c r="P97" s="97">
        <v>11.988608750307902</v>
      </c>
      <c r="Q97" s="97">
        <v>142.03009609997525</v>
      </c>
      <c r="R97" s="97">
        <v>5.1745214728736029</v>
      </c>
      <c r="S97" s="97">
        <v>114.46832881201335</v>
      </c>
      <c r="T97" s="21">
        <v>33.884428788941243</v>
      </c>
      <c r="U97" s="97">
        <v>148.00543796768497</v>
      </c>
      <c r="V97" s="97">
        <v>11.988608750307902</v>
      </c>
      <c r="W97" s="97">
        <v>14.809644429095293</v>
      </c>
      <c r="X97" s="97">
        <v>5.1745214728736029</v>
      </c>
      <c r="Y97" s="97">
        <v>7.2988538185359211</v>
      </c>
      <c r="Z97" s="19">
        <v>33.884428788941243</v>
      </c>
      <c r="AA97" s="2">
        <v>-45.062428224760865</v>
      </c>
      <c r="AB97" s="62">
        <v>91</v>
      </c>
      <c r="AC97" s="46">
        <v>5.0742999566147349</v>
      </c>
      <c r="AD97" s="97">
        <v>99.918050503179543</v>
      </c>
      <c r="AE97" s="97">
        <v>147.19154951535651</v>
      </c>
      <c r="AF97" s="97">
        <v>5.9071841732393686</v>
      </c>
      <c r="AG97" s="97">
        <v>114.34272293164433</v>
      </c>
      <c r="AH97" s="21">
        <v>35.624551603138798</v>
      </c>
      <c r="AI97" s="97">
        <v>149.49360357879189</v>
      </c>
      <c r="AJ97" s="97">
        <v>99.918050503179543</v>
      </c>
      <c r="AK97" s="97">
        <v>12.498568971691167</v>
      </c>
      <c r="AL97" s="19">
        <v>5.9071841732393686</v>
      </c>
      <c r="AM97" s="97">
        <v>9.5505594075939655</v>
      </c>
      <c r="AN97" s="21">
        <v>35.624551603138798</v>
      </c>
      <c r="AO97" s="2">
        <v>-63.804401715483586</v>
      </c>
      <c r="AP97" s="66">
        <v>91</v>
      </c>
      <c r="AQ97" s="97">
        <v>5.8519610199871952</v>
      </c>
      <c r="AR97" s="97">
        <v>100.15187551052743</v>
      </c>
      <c r="AS97" s="97">
        <v>147.40149277155342</v>
      </c>
      <c r="AT97" s="97">
        <v>76.50029774081672</v>
      </c>
      <c r="AU97" s="97">
        <v>111.76017078407455</v>
      </c>
      <c r="AV97" s="21">
        <v>32.273381884981397</v>
      </c>
      <c r="AW97" s="97">
        <v>147.22723331598635</v>
      </c>
      <c r="AX97" s="97">
        <v>100.15187551052743</v>
      </c>
      <c r="AY97" s="97">
        <v>12.551652510868221</v>
      </c>
      <c r="AZ97" s="97">
        <v>76.50029774081672</v>
      </c>
      <c r="BA97" s="97">
        <v>2.3511820567218846</v>
      </c>
      <c r="BB97" s="97">
        <v>32.273381884981397</v>
      </c>
      <c r="BC97" s="2">
        <v>-12.742369875754239</v>
      </c>
      <c r="BD97" s="62">
        <v>91</v>
      </c>
      <c r="BE97" s="97">
        <v>6.013935671458678</v>
      </c>
      <c r="BF97" s="97">
        <v>98.723747610694787</v>
      </c>
      <c r="BG97" s="97">
        <v>148.24575283685004</v>
      </c>
      <c r="BH97" s="97">
        <v>5.2100097842395794</v>
      </c>
      <c r="BI97" s="97">
        <v>116.23400135589723</v>
      </c>
      <c r="BJ97" s="21">
        <v>33.320547280728086</v>
      </c>
      <c r="BK97" s="97">
        <v>152.42267082070515</v>
      </c>
      <c r="BL97" s="97">
        <v>98.723747610694787</v>
      </c>
      <c r="BM97" s="97">
        <v>12.734987792484691</v>
      </c>
      <c r="BN97" s="97">
        <v>5.2100097842395794</v>
      </c>
      <c r="BO97" s="97">
        <v>10.62941680292753</v>
      </c>
      <c r="BP97" s="97">
        <v>33.320547280728086</v>
      </c>
      <c r="BQ97" s="2">
        <v>-63.614721264929585</v>
      </c>
      <c r="BR97" s="97">
        <v>5.6441400985965133</v>
      </c>
      <c r="BS97" s="97">
        <v>99.489697607392884</v>
      </c>
      <c r="BT97" s="97">
        <v>148.7201572729868</v>
      </c>
      <c r="BU97" s="97">
        <v>0.89589551767491538</v>
      </c>
      <c r="BV97" s="97">
        <v>113.74790897253033</v>
      </c>
      <c r="BW97" s="21">
        <v>99.265452497642571</v>
      </c>
      <c r="BX97" s="97">
        <v>150.46166186588471</v>
      </c>
      <c r="BY97" s="97">
        <v>99.489697607392884</v>
      </c>
      <c r="BZ97" s="97">
        <v>10.97983541525883</v>
      </c>
      <c r="CA97" s="97">
        <v>0.89589551767491538</v>
      </c>
      <c r="CB97" s="97">
        <v>13.827535300865815</v>
      </c>
      <c r="CC97" s="97">
        <v>99.265452497642571</v>
      </c>
      <c r="CD97" s="2">
        <v>-67.34704202705386</v>
      </c>
    </row>
    <row r="98" spans="1:82" x14ac:dyDescent="0.25">
      <c r="A98" s="59">
        <v>92</v>
      </c>
      <c r="B98" s="46">
        <v>5.7199464946355043</v>
      </c>
      <c r="C98" s="97">
        <v>99.17976523298266</v>
      </c>
      <c r="D98" s="97">
        <v>148.70240266328361</v>
      </c>
      <c r="E98" s="97">
        <v>7.3768053579775099</v>
      </c>
      <c r="F98" s="97">
        <v>111.90334222835571</v>
      </c>
      <c r="G98" s="21">
        <v>33.013009223100504</v>
      </c>
      <c r="H98" s="97">
        <v>147.19416172766699</v>
      </c>
      <c r="I98" s="97">
        <v>99.17976523298266</v>
      </c>
      <c r="J98" s="97">
        <v>12.1963765523374</v>
      </c>
      <c r="K98" s="97">
        <v>7.3768053579775099</v>
      </c>
      <c r="L98" s="97">
        <v>10.755824235760608</v>
      </c>
      <c r="M98" s="97">
        <v>33.013009223100504</v>
      </c>
      <c r="N98" s="2">
        <v>-58.511588141071279</v>
      </c>
      <c r="O98" s="97">
        <v>5.7600848072874724</v>
      </c>
      <c r="P98" s="97">
        <v>11.203930771900479</v>
      </c>
      <c r="Q98" s="97">
        <v>141.6216898241631</v>
      </c>
      <c r="R98" s="97">
        <v>6.38230553626014</v>
      </c>
      <c r="S98" s="97">
        <v>113.51687096623401</v>
      </c>
      <c r="T98" s="21">
        <v>34.926165517836594</v>
      </c>
      <c r="U98" s="97">
        <v>146.93460666073815</v>
      </c>
      <c r="V98" s="97">
        <v>11.203930771900479</v>
      </c>
      <c r="W98" s="97">
        <v>15.947049592616954</v>
      </c>
      <c r="X98" s="97">
        <v>6.38230553626014</v>
      </c>
      <c r="Y98" s="97">
        <v>12.635852717764461</v>
      </c>
      <c r="Z98" s="19">
        <v>34.926165517836594</v>
      </c>
      <c r="AA98" s="2">
        <v>-37.070180709771506</v>
      </c>
      <c r="AB98" s="62">
        <v>92</v>
      </c>
      <c r="AC98" s="46">
        <v>6.1746517367867568</v>
      </c>
      <c r="AD98" s="97">
        <v>99.541243351053737</v>
      </c>
      <c r="AE98" s="97">
        <v>147.96409223006589</v>
      </c>
      <c r="AF98" s="97">
        <v>5.5988814743265305</v>
      </c>
      <c r="AG98" s="97">
        <v>114.74588285688357</v>
      </c>
      <c r="AH98" s="21">
        <v>33.00682021867847</v>
      </c>
      <c r="AI98" s="97">
        <v>150.28092058305052</v>
      </c>
      <c r="AJ98" s="97">
        <v>99.541243351053737</v>
      </c>
      <c r="AK98" s="97">
        <v>11.372598084474824</v>
      </c>
      <c r="AL98" s="19">
        <v>5.5988814743265305</v>
      </c>
      <c r="AM98" s="97">
        <v>14.84459472951373</v>
      </c>
      <c r="AN98" s="21">
        <v>33.00682021867847</v>
      </c>
      <c r="AO98" s="2">
        <v>-60.277351928825908</v>
      </c>
      <c r="AP98" s="66">
        <v>92</v>
      </c>
      <c r="AQ98" s="97">
        <v>5.7841133117456476</v>
      </c>
      <c r="AR98" s="97">
        <v>99.672833615869578</v>
      </c>
      <c r="AS98" s="97">
        <v>142.22841482982506</v>
      </c>
      <c r="AT98" s="97">
        <v>76.378458496839045</v>
      </c>
      <c r="AU98" s="97">
        <v>110.44020379159464</v>
      </c>
      <c r="AV98" s="21">
        <v>33.247270161367624</v>
      </c>
      <c r="AW98" s="97">
        <v>140.27986283833587</v>
      </c>
      <c r="AX98" s="97">
        <v>99.672833615869578</v>
      </c>
      <c r="AY98" s="97">
        <v>11.867575910642035</v>
      </c>
      <c r="AZ98" s="97">
        <v>76.378458496839045</v>
      </c>
      <c r="BA98" s="97">
        <v>3.5902053601392732</v>
      </c>
      <c r="BB98" s="97">
        <v>33.247270161367624</v>
      </c>
      <c r="BC98" s="2">
        <v>-12.545463562704303</v>
      </c>
      <c r="BD98" s="62">
        <v>92</v>
      </c>
      <c r="BE98" s="97">
        <v>6.5112440588103597</v>
      </c>
      <c r="BF98" s="97">
        <v>99.568554321449639</v>
      </c>
      <c r="BG98" s="97">
        <v>148.74903721580304</v>
      </c>
      <c r="BH98" s="97">
        <v>5.7455026370484275</v>
      </c>
      <c r="BI98" s="97">
        <v>114.64716807386287</v>
      </c>
      <c r="BJ98" s="21">
        <v>33.889628849849394</v>
      </c>
      <c r="BK98" s="97">
        <v>152.17427784654993</v>
      </c>
      <c r="BL98" s="97">
        <v>99.568554321449639</v>
      </c>
      <c r="BM98" s="97">
        <v>13.23528068189103</v>
      </c>
      <c r="BN98" s="97">
        <v>5.7455026370484275</v>
      </c>
      <c r="BO98" s="97">
        <v>11.785050870110599</v>
      </c>
      <c r="BP98" s="97">
        <v>33.889628849849394</v>
      </c>
      <c r="BQ98" s="2">
        <v>-61.124656535719843</v>
      </c>
      <c r="BR98" s="97">
        <v>6.5080140227365213</v>
      </c>
      <c r="BS98" s="97">
        <v>99.729572141892433</v>
      </c>
      <c r="BT98" s="97">
        <v>150.09909643463669</v>
      </c>
      <c r="BU98" s="97">
        <v>0.95667541553443147</v>
      </c>
      <c r="BV98" s="97">
        <v>113.08838378819053</v>
      </c>
      <c r="BW98" s="21">
        <v>100.18171852750061</v>
      </c>
      <c r="BX98" s="97">
        <v>150.90051841247219</v>
      </c>
      <c r="BY98" s="97">
        <v>99.729572141892433</v>
      </c>
      <c r="BZ98" s="97">
        <v>13.769575895493066</v>
      </c>
      <c r="CA98" s="97">
        <v>0.95667541553443147</v>
      </c>
      <c r="CB98" s="97">
        <v>10.175874197416395</v>
      </c>
      <c r="CC98" s="97">
        <v>100.18171852750061</v>
      </c>
      <c r="CD98" s="2">
        <v>-70.96088187099555</v>
      </c>
    </row>
    <row r="99" spans="1:82" x14ac:dyDescent="0.25">
      <c r="A99" s="59">
        <v>93</v>
      </c>
      <c r="B99" s="46">
        <v>5.9482826487313725</v>
      </c>
      <c r="C99" s="97">
        <v>99.509880946756951</v>
      </c>
      <c r="D99" s="97">
        <v>148.22463997389647</v>
      </c>
      <c r="E99" s="97">
        <v>5.6883790166373593</v>
      </c>
      <c r="F99" s="97">
        <v>113.11182899364719</v>
      </c>
      <c r="G99" s="21">
        <v>33.514302236116393</v>
      </c>
      <c r="H99" s="97">
        <v>148.28443981055818</v>
      </c>
      <c r="I99" s="97">
        <v>99.509880946756951</v>
      </c>
      <c r="J99" s="97">
        <v>12.347490234641612</v>
      </c>
      <c r="K99" s="97">
        <v>5.6883790166373593</v>
      </c>
      <c r="L99" s="97">
        <v>10.51563623807318</v>
      </c>
      <c r="M99" s="97">
        <v>33.514302236116393</v>
      </c>
      <c r="N99" s="2">
        <v>-62.077368458596325</v>
      </c>
      <c r="O99" s="97">
        <v>6.2389406176997095</v>
      </c>
      <c r="P99" s="97">
        <v>9.6474044549025599</v>
      </c>
      <c r="Q99" s="97">
        <v>142.46521350224424</v>
      </c>
      <c r="R99" s="97">
        <v>5.2468965146523958</v>
      </c>
      <c r="S99" s="97">
        <v>114.56386977324084</v>
      </c>
      <c r="T99" s="21">
        <v>33.368271820105186</v>
      </c>
      <c r="U99" s="97">
        <v>143.74073318762652</v>
      </c>
      <c r="V99" s="97">
        <v>9.6474044549025599</v>
      </c>
      <c r="W99" s="97">
        <v>9.7368234513865275</v>
      </c>
      <c r="X99" s="97">
        <v>5.2468965146523958</v>
      </c>
      <c r="Y99" s="97">
        <v>12.683779139838565</v>
      </c>
      <c r="Z99" s="19">
        <v>33.368271820105186</v>
      </c>
      <c r="AA99" s="2">
        <v>-38.479069574479865</v>
      </c>
      <c r="AB99" s="62">
        <v>93</v>
      </c>
      <c r="AC99" s="46">
        <v>6.3201311077659081</v>
      </c>
      <c r="AD99" s="97">
        <v>99.637912333829973</v>
      </c>
      <c r="AE99" s="97">
        <v>148.55620613452564</v>
      </c>
      <c r="AF99" s="97">
        <v>6.0923769514769024</v>
      </c>
      <c r="AG99" s="97">
        <v>113.26950416560464</v>
      </c>
      <c r="AH99" s="21">
        <v>34.764925059194546</v>
      </c>
      <c r="AI99" s="97">
        <v>152.0126596023016</v>
      </c>
      <c r="AJ99" s="97">
        <v>99.637912333829973</v>
      </c>
      <c r="AK99" s="97">
        <v>12.29870944364944</v>
      </c>
      <c r="AL99" s="19">
        <v>6.0923769514769024</v>
      </c>
      <c r="AM99" s="97">
        <v>10.580945764718182</v>
      </c>
      <c r="AN99" s="21">
        <v>34.764925059194546</v>
      </c>
      <c r="AO99" s="2">
        <v>-61.184058592046554</v>
      </c>
      <c r="AP99" s="66">
        <v>93</v>
      </c>
      <c r="AQ99" s="97">
        <v>6.5157450068432157</v>
      </c>
      <c r="AR99" s="97">
        <v>100.27332130338907</v>
      </c>
      <c r="AS99" s="97">
        <v>143.61414978239722</v>
      </c>
      <c r="AT99" s="97">
        <v>77.633775500909977</v>
      </c>
      <c r="AU99" s="97">
        <v>112.14220733911951</v>
      </c>
      <c r="AV99" s="21">
        <v>33.640957953221829</v>
      </c>
      <c r="AW99" s="97">
        <v>143.86509092825449</v>
      </c>
      <c r="AX99" s="97">
        <v>100.27332130338907</v>
      </c>
      <c r="AY99" s="97">
        <v>14.865775090930557</v>
      </c>
      <c r="AZ99" s="97">
        <v>77.633775500909977</v>
      </c>
      <c r="BA99" s="97">
        <v>1.6432668491264002</v>
      </c>
      <c r="BB99" s="97">
        <v>33.640957953221829</v>
      </c>
      <c r="BC99" s="2">
        <v>-12.976369623833639</v>
      </c>
      <c r="BD99" s="62">
        <v>93</v>
      </c>
      <c r="BE99" s="97">
        <v>6.3728102111670442</v>
      </c>
      <c r="BF99" s="97">
        <v>99.835634865238546</v>
      </c>
      <c r="BG99" s="97">
        <v>147.15552067014053</v>
      </c>
      <c r="BH99" s="97">
        <v>5.1808608130020994</v>
      </c>
      <c r="BI99" s="97">
        <v>114.1850232078059</v>
      </c>
      <c r="BJ99" s="21">
        <v>33.344136365409263</v>
      </c>
      <c r="BK99" s="97">
        <v>147.01912950790503</v>
      </c>
      <c r="BL99" s="97">
        <v>99.835634865238546</v>
      </c>
      <c r="BM99" s="97">
        <v>11.763637348244524</v>
      </c>
      <c r="BN99" s="97">
        <v>5.1808608130020994</v>
      </c>
      <c r="BO99" s="97">
        <v>7.219872953849352</v>
      </c>
      <c r="BP99" s="97">
        <v>33.344136365409263</v>
      </c>
      <c r="BQ99" s="2">
        <v>-64.268165699944007</v>
      </c>
      <c r="BR99" s="97">
        <v>6.162876250029969</v>
      </c>
      <c r="BS99" s="97">
        <v>100.12595836295803</v>
      </c>
      <c r="BT99" s="97">
        <v>148.05148326272203</v>
      </c>
      <c r="BU99" s="97">
        <v>1.5231104145788021</v>
      </c>
      <c r="BV99" s="97">
        <v>113.55506730892081</v>
      </c>
      <c r="BW99" s="21">
        <v>99.647042026962751</v>
      </c>
      <c r="BX99" s="97">
        <v>151.76353571297898</v>
      </c>
      <c r="BY99" s="97">
        <v>100.12595836295803</v>
      </c>
      <c r="BZ99" s="97">
        <v>11.271670389793741</v>
      </c>
      <c r="CA99" s="97">
        <v>1.5231104145788021</v>
      </c>
      <c r="CB99" s="97">
        <v>8.8439298274302072</v>
      </c>
      <c r="CC99" s="97">
        <v>99.647042026962751</v>
      </c>
      <c r="CD99" s="2">
        <v>-72.419815551778314</v>
      </c>
    </row>
    <row r="100" spans="1:82" x14ac:dyDescent="0.25">
      <c r="A100" s="59">
        <v>94</v>
      </c>
      <c r="B100" s="46">
        <v>6.4975023132424363</v>
      </c>
      <c r="C100" s="97">
        <v>99.195574455122625</v>
      </c>
      <c r="D100" s="97">
        <v>148.72025446381571</v>
      </c>
      <c r="E100" s="97">
        <v>6.6152473240926692</v>
      </c>
      <c r="F100" s="97">
        <v>114.75837118736388</v>
      </c>
      <c r="G100" s="21">
        <v>32.907182711864131</v>
      </c>
      <c r="H100" s="97">
        <v>151.60784973201388</v>
      </c>
      <c r="I100" s="97">
        <v>99.195574455122625</v>
      </c>
      <c r="J100" s="97">
        <v>11.001681516669777</v>
      </c>
      <c r="K100" s="97">
        <v>6.6152473240926692</v>
      </c>
      <c r="L100" s="97">
        <v>9.752883715705325</v>
      </c>
      <c r="M100" s="97">
        <v>32.907182711864131</v>
      </c>
      <c r="N100" s="2">
        <v>-60.164926903826121</v>
      </c>
      <c r="O100" s="97">
        <v>5.4797066250557371</v>
      </c>
      <c r="P100" s="97">
        <v>9.2201280966861532</v>
      </c>
      <c r="Q100" s="97">
        <v>136.85928925028654</v>
      </c>
      <c r="R100" s="97">
        <v>6.1284895632986105</v>
      </c>
      <c r="S100" s="97">
        <v>115.27383625704164</v>
      </c>
      <c r="T100" s="21">
        <v>33.326380536020871</v>
      </c>
      <c r="U100" s="97">
        <v>148.44795918019099</v>
      </c>
      <c r="V100" s="97">
        <v>9.2201280966861532</v>
      </c>
      <c r="W100" s="97">
        <v>14.650421631634401</v>
      </c>
      <c r="X100" s="97">
        <v>6.1284895632986105</v>
      </c>
      <c r="Y100" s="97">
        <v>7.9006935199648884</v>
      </c>
      <c r="Z100" s="19">
        <v>33.326380536020871</v>
      </c>
      <c r="AA100" s="2">
        <v>-40.419986839813205</v>
      </c>
      <c r="AB100" s="62">
        <v>94</v>
      </c>
      <c r="AC100" s="46">
        <v>6.6254843303787858</v>
      </c>
      <c r="AD100" s="97">
        <v>100.18589299063231</v>
      </c>
      <c r="AE100" s="97">
        <v>148.64538617288486</v>
      </c>
      <c r="AF100" s="97">
        <v>5.1613518340111071</v>
      </c>
      <c r="AG100" s="97">
        <v>116.4374844948173</v>
      </c>
      <c r="AH100" s="21">
        <v>32.929219795432573</v>
      </c>
      <c r="AI100" s="97">
        <v>151.31281438985937</v>
      </c>
      <c r="AJ100" s="97">
        <v>100.18589299063231</v>
      </c>
      <c r="AK100" s="97">
        <v>11.061738015252164</v>
      </c>
      <c r="AL100" s="19">
        <v>5.1613518340111071</v>
      </c>
      <c r="AM100" s="97">
        <v>7.1590840493256493</v>
      </c>
      <c r="AN100" s="21">
        <v>32.929219795432573</v>
      </c>
      <c r="AO100" s="2">
        <v>-64.540717096030548</v>
      </c>
      <c r="AP100" s="66">
        <v>94</v>
      </c>
      <c r="AQ100" s="97">
        <v>6.3094570083598587</v>
      </c>
      <c r="AR100" s="97">
        <v>99.807157566118278</v>
      </c>
      <c r="AS100" s="97">
        <v>140.6043066039434</v>
      </c>
      <c r="AT100" s="97">
        <v>77.123978604536759</v>
      </c>
      <c r="AU100" s="97">
        <v>114.9780837418394</v>
      </c>
      <c r="AV100" s="21">
        <v>34.077082518883955</v>
      </c>
      <c r="AW100" s="97">
        <v>136.53203579234398</v>
      </c>
      <c r="AX100" s="97">
        <v>99.807157566118278</v>
      </c>
      <c r="AY100" s="97">
        <v>10.697333283027843</v>
      </c>
      <c r="AZ100" s="97">
        <v>77.123978604536759</v>
      </c>
      <c r="BA100" s="97">
        <v>5.665904697256325</v>
      </c>
      <c r="BB100" s="97">
        <v>34.077082518883955</v>
      </c>
      <c r="BC100" s="2">
        <v>-12.026688401575194</v>
      </c>
      <c r="BD100" s="62">
        <v>94</v>
      </c>
      <c r="BE100" s="97">
        <v>6.522273110717177</v>
      </c>
      <c r="BF100" s="97">
        <v>100.21936907005674</v>
      </c>
      <c r="BG100" s="97">
        <v>149.26821682471237</v>
      </c>
      <c r="BH100" s="97">
        <v>5.2303347002809746</v>
      </c>
      <c r="BI100" s="97">
        <v>115.2418581593389</v>
      </c>
      <c r="BJ100" s="21">
        <v>32.804740024933864</v>
      </c>
      <c r="BK100" s="97">
        <v>147.34141453576311</v>
      </c>
      <c r="BL100" s="97">
        <v>100.21936907005674</v>
      </c>
      <c r="BM100" s="97">
        <v>10.412820640859739</v>
      </c>
      <c r="BN100" s="97">
        <v>5.2303347002809746</v>
      </c>
      <c r="BO100" s="97">
        <v>13.75628872981995</v>
      </c>
      <c r="BP100" s="97">
        <v>32.804740024933864</v>
      </c>
      <c r="BQ100" s="2">
        <v>-60.639132536598453</v>
      </c>
      <c r="BR100" s="97">
        <v>6.0297485901270793</v>
      </c>
      <c r="BS100" s="97">
        <v>99.762182226790685</v>
      </c>
      <c r="BT100" s="97">
        <v>147.95156717789328</v>
      </c>
      <c r="BU100" s="97">
        <v>1.8310258244279669</v>
      </c>
      <c r="BV100" s="97">
        <v>113.94457519933935</v>
      </c>
      <c r="BW100" s="21">
        <v>99.803422560855893</v>
      </c>
      <c r="BX100" s="97">
        <v>149.73524803182485</v>
      </c>
      <c r="BY100" s="97">
        <v>99.762182226790685</v>
      </c>
      <c r="BZ100" s="97">
        <v>13.093387703231414</v>
      </c>
      <c r="CA100" s="97">
        <v>1.8310258244279669</v>
      </c>
      <c r="CB100" s="97">
        <v>7.0180772660412938</v>
      </c>
      <c r="CC100" s="97">
        <v>99.803422560855893</v>
      </c>
      <c r="CD100" s="2">
        <v>-74.653175646953514</v>
      </c>
    </row>
    <row r="101" spans="1:82" x14ac:dyDescent="0.25">
      <c r="A101" s="59">
        <v>95</v>
      </c>
      <c r="B101" s="46">
        <v>5.9608857082680231</v>
      </c>
      <c r="C101" s="97">
        <v>99.725747978402779</v>
      </c>
      <c r="D101" s="97">
        <v>148.20090058621093</v>
      </c>
      <c r="E101" s="97">
        <v>5.1221378132416593</v>
      </c>
      <c r="F101" s="97">
        <v>112.90329853899036</v>
      </c>
      <c r="G101" s="21">
        <v>33.369879149499255</v>
      </c>
      <c r="H101" s="97">
        <v>148.90733776981591</v>
      </c>
      <c r="I101" s="97">
        <v>99.725747978402779</v>
      </c>
      <c r="J101" s="97">
        <v>11.316340343799066</v>
      </c>
      <c r="K101" s="97">
        <v>5.1221378132416593</v>
      </c>
      <c r="L101" s="97">
        <v>7.9869559519275786</v>
      </c>
      <c r="M101" s="97">
        <v>33.369879149499255</v>
      </c>
      <c r="N101" s="2">
        <v>-64.765732900861124</v>
      </c>
      <c r="O101" s="97">
        <v>5.2854884390758841</v>
      </c>
      <c r="P101" s="97">
        <v>9.2784422976003196</v>
      </c>
      <c r="Q101" s="97">
        <v>141.39161108365698</v>
      </c>
      <c r="R101" s="97">
        <v>6.355211636585663</v>
      </c>
      <c r="S101" s="97">
        <v>112.09100850602908</v>
      </c>
      <c r="T101" s="21">
        <v>34.24352899490264</v>
      </c>
      <c r="U101" s="97">
        <v>142.74025814345367</v>
      </c>
      <c r="V101" s="97">
        <v>9.2784422976003196</v>
      </c>
      <c r="W101" s="97">
        <v>11.914782115006116</v>
      </c>
      <c r="X101" s="97">
        <v>6.355211636585663</v>
      </c>
      <c r="Y101" s="97">
        <v>15.872328260210434</v>
      </c>
      <c r="Z101" s="19">
        <v>34.24352899490264</v>
      </c>
      <c r="AA101" s="2">
        <v>-33.287114312726409</v>
      </c>
      <c r="AB101" s="62">
        <v>95</v>
      </c>
      <c r="AC101" s="46">
        <v>5.3974211944786665</v>
      </c>
      <c r="AD101" s="97">
        <v>99.008475664136199</v>
      </c>
      <c r="AE101" s="97">
        <v>146.21424777138441</v>
      </c>
      <c r="AF101" s="97">
        <v>5.0853756989393721</v>
      </c>
      <c r="AG101" s="97">
        <v>114.25657479628219</v>
      </c>
      <c r="AH101" s="21">
        <v>33.328304699296751</v>
      </c>
      <c r="AI101" s="97">
        <v>150.94447926841099</v>
      </c>
      <c r="AJ101" s="97">
        <v>99.008475664136199</v>
      </c>
      <c r="AK101" s="97">
        <v>13.332493786343374</v>
      </c>
      <c r="AL101" s="19">
        <v>5.0853756989393721</v>
      </c>
      <c r="AM101" s="97">
        <v>9.4490599799739794</v>
      </c>
      <c r="AN101" s="21">
        <v>33.328304699296751</v>
      </c>
      <c r="AO101" s="2">
        <v>-65.419653715354315</v>
      </c>
      <c r="AP101" s="66">
        <v>95</v>
      </c>
      <c r="AQ101" s="97">
        <v>6.2166608101440106</v>
      </c>
      <c r="AR101" s="97">
        <v>98.980114709889065</v>
      </c>
      <c r="AS101" s="97">
        <v>145.80335343145856</v>
      </c>
      <c r="AT101" s="97">
        <v>78.103740971647696</v>
      </c>
      <c r="AU101" s="97">
        <v>110.78105172890257</v>
      </c>
      <c r="AV101" s="21">
        <v>34.619218647079315</v>
      </c>
      <c r="AW101" s="97">
        <v>144.43233603847347</v>
      </c>
      <c r="AX101" s="97">
        <v>98.980114709889065</v>
      </c>
      <c r="AY101" s="97">
        <v>11.21422302336658</v>
      </c>
      <c r="AZ101" s="97">
        <v>78.103740971647696</v>
      </c>
      <c r="BA101" s="97">
        <v>-0.59834190157971401</v>
      </c>
      <c r="BB101" s="97">
        <v>34.619218647079315</v>
      </c>
      <c r="BC101" s="2">
        <v>-12.222495467740242</v>
      </c>
      <c r="BD101" s="62">
        <v>95</v>
      </c>
      <c r="BE101" s="97">
        <v>6.0149201483175032</v>
      </c>
      <c r="BF101" s="97">
        <v>100.44468241023193</v>
      </c>
      <c r="BG101" s="97">
        <v>147.69078039688659</v>
      </c>
      <c r="BH101" s="97">
        <v>5.3272940762054199</v>
      </c>
      <c r="BI101" s="97">
        <v>115.41650804586901</v>
      </c>
      <c r="BJ101" s="21">
        <v>32.336443938159633</v>
      </c>
      <c r="BK101" s="97">
        <v>146.91353816532936</v>
      </c>
      <c r="BL101" s="97">
        <v>100.44468241023193</v>
      </c>
      <c r="BM101" s="97">
        <v>14.056245776399532</v>
      </c>
      <c r="BN101" s="97">
        <v>5.3272940762054199</v>
      </c>
      <c r="BO101" s="97">
        <v>7.7369349199689674</v>
      </c>
      <c r="BP101" s="97">
        <v>32.336443938159633</v>
      </c>
      <c r="BQ101" s="2">
        <v>-64.264625676913198</v>
      </c>
      <c r="BR101" s="97">
        <v>5.8404463876719941</v>
      </c>
      <c r="BS101" s="97">
        <v>99.235895599140193</v>
      </c>
      <c r="BT101" s="97">
        <v>148.66527780646456</v>
      </c>
      <c r="BU101" s="97">
        <v>1.7808126706614664</v>
      </c>
      <c r="BV101" s="97">
        <v>114.71729968054483</v>
      </c>
      <c r="BW101" s="21">
        <v>100.02768022294272</v>
      </c>
      <c r="BX101" s="97">
        <v>147.9777424501672</v>
      </c>
      <c r="BY101" s="97">
        <v>99.235895599140193</v>
      </c>
      <c r="BZ101" s="97">
        <v>12.367308159304837</v>
      </c>
      <c r="CA101" s="97">
        <v>1.7808126706614664</v>
      </c>
      <c r="CB101" s="97">
        <v>11.130564778880952</v>
      </c>
      <c r="CC101" s="97">
        <v>100.02768022294272</v>
      </c>
      <c r="CD101" s="2">
        <v>-68.701400871750423</v>
      </c>
    </row>
    <row r="102" spans="1:82" x14ac:dyDescent="0.25">
      <c r="A102" s="59">
        <v>96</v>
      </c>
      <c r="B102" s="46">
        <v>5.0902338509989482</v>
      </c>
      <c r="C102" s="97">
        <v>99.717371942294051</v>
      </c>
      <c r="D102" s="97">
        <v>146.66935518451891</v>
      </c>
      <c r="E102" s="97">
        <v>6.7339305380702852</v>
      </c>
      <c r="F102" s="97">
        <v>112.43176013304246</v>
      </c>
      <c r="G102" s="21">
        <v>33.270447559087664</v>
      </c>
      <c r="H102" s="97">
        <v>148.25968150772627</v>
      </c>
      <c r="I102" s="97">
        <v>99.717371942294051</v>
      </c>
      <c r="J102" s="97">
        <v>12.946471887788666</v>
      </c>
      <c r="K102" s="97">
        <v>6.7339305380702852</v>
      </c>
      <c r="L102" s="97">
        <v>13.896488432875973</v>
      </c>
      <c r="M102" s="97">
        <v>33.270447559087664</v>
      </c>
      <c r="N102" s="2">
        <v>-59.662231260145745</v>
      </c>
      <c r="O102" s="97">
        <v>6.0786845231035169</v>
      </c>
      <c r="P102" s="97">
        <v>10.318176261377713</v>
      </c>
      <c r="Q102" s="97">
        <v>142.75161331291829</v>
      </c>
      <c r="R102" s="97">
        <v>4.561580945064291</v>
      </c>
      <c r="S102" s="97">
        <v>110.40494658271783</v>
      </c>
      <c r="T102" s="21">
        <v>34.535447162711421</v>
      </c>
      <c r="U102" s="97">
        <v>142.15448433485932</v>
      </c>
      <c r="V102" s="97">
        <v>10.318176261377713</v>
      </c>
      <c r="W102" s="97">
        <v>15.070445906350708</v>
      </c>
      <c r="X102" s="97">
        <v>4.561580945064291</v>
      </c>
      <c r="Y102" s="97">
        <v>12.315452624143624</v>
      </c>
      <c r="Z102" s="19">
        <v>34.535447162711421</v>
      </c>
      <c r="AA102" s="2">
        <v>-40.968762137438162</v>
      </c>
      <c r="AB102" s="62">
        <v>96</v>
      </c>
      <c r="AC102" s="46">
        <v>6.272139586965582</v>
      </c>
      <c r="AD102" s="97">
        <v>100.04423997155206</v>
      </c>
      <c r="AE102" s="97">
        <v>148.46357578102234</v>
      </c>
      <c r="AF102" s="97">
        <v>5.2767838634638613</v>
      </c>
      <c r="AG102" s="97">
        <v>113.30331834419712</v>
      </c>
      <c r="AH102" s="21">
        <v>34.107159507565505</v>
      </c>
      <c r="AI102" s="97">
        <v>147.67527390335158</v>
      </c>
      <c r="AJ102" s="97">
        <v>100.04423997155206</v>
      </c>
      <c r="AK102" s="97">
        <v>11.814811206773379</v>
      </c>
      <c r="AL102" s="19">
        <v>5.2767838634638613</v>
      </c>
      <c r="AM102" s="97">
        <v>2.482358541391112</v>
      </c>
      <c r="AN102" s="21">
        <v>34.107159507565505</v>
      </c>
      <c r="AO102" s="2">
        <v>-66.920381898584594</v>
      </c>
      <c r="AP102" s="66">
        <v>96</v>
      </c>
      <c r="AQ102" s="97">
        <v>6.5480951806096233</v>
      </c>
      <c r="AR102" s="97">
        <v>99.856142335605369</v>
      </c>
      <c r="AS102" s="97">
        <v>141.28961080829936</v>
      </c>
      <c r="AT102" s="97">
        <v>73.703131331991528</v>
      </c>
      <c r="AU102" s="97">
        <v>115.0151091633461</v>
      </c>
      <c r="AV102" s="21">
        <v>34.599888513991928</v>
      </c>
      <c r="AW102" s="97">
        <v>145.30722021897421</v>
      </c>
      <c r="AX102" s="97">
        <v>99.856142335605369</v>
      </c>
      <c r="AY102" s="97">
        <v>11.097644629923073</v>
      </c>
      <c r="AZ102" s="97">
        <v>73.703131331991528</v>
      </c>
      <c r="BA102" s="97">
        <v>2.0422266715966808</v>
      </c>
      <c r="BB102" s="97">
        <v>34.599888513991928</v>
      </c>
      <c r="BC102" s="2">
        <v>-14.573682871499161</v>
      </c>
      <c r="BD102" s="62">
        <v>96</v>
      </c>
      <c r="BE102" s="97">
        <v>6.7903156854490723</v>
      </c>
      <c r="BF102" s="97">
        <v>99.562164911797524</v>
      </c>
      <c r="BG102" s="97">
        <v>147.7856731830569</v>
      </c>
      <c r="BH102" s="97">
        <v>6.327349682798955</v>
      </c>
      <c r="BI102" s="97">
        <v>113.1729433693087</v>
      </c>
      <c r="BJ102" s="21">
        <v>35.105340772793397</v>
      </c>
      <c r="BK102" s="97">
        <v>150.99686004896066</v>
      </c>
      <c r="BL102" s="97">
        <v>99.562164911797524</v>
      </c>
      <c r="BM102" s="97">
        <v>12.638579794500119</v>
      </c>
      <c r="BN102" s="97">
        <v>6.327349682798955</v>
      </c>
      <c r="BO102" s="97">
        <v>9.4702766239101432</v>
      </c>
      <c r="BP102" s="97">
        <v>35.105340772793397</v>
      </c>
      <c r="BQ102" s="2">
        <v>-60.519206849556682</v>
      </c>
      <c r="BR102" s="97">
        <v>6.7347973884314181</v>
      </c>
      <c r="BS102" s="97">
        <v>98.441734418489474</v>
      </c>
      <c r="BT102" s="97">
        <v>147.53079117176082</v>
      </c>
      <c r="BU102" s="97">
        <v>1.5820240732381465</v>
      </c>
      <c r="BV102" s="97">
        <v>113.85403138057936</v>
      </c>
      <c r="BW102" s="21">
        <v>99.446384963693333</v>
      </c>
      <c r="BX102" s="97">
        <v>148.90634934702558</v>
      </c>
      <c r="BY102" s="97">
        <v>98.441734418489474</v>
      </c>
      <c r="BZ102" s="97">
        <v>14.005633237807988</v>
      </c>
      <c r="CA102" s="97">
        <v>1.5820240732381465</v>
      </c>
      <c r="CB102" s="97">
        <v>9.166969283739288</v>
      </c>
      <c r="CC102" s="97">
        <v>99.446384963693333</v>
      </c>
      <c r="CD102" s="2">
        <v>-70.627393795144329</v>
      </c>
    </row>
    <row r="103" spans="1:82" x14ac:dyDescent="0.25">
      <c r="A103" s="59">
        <v>97</v>
      </c>
      <c r="B103" s="46">
        <v>5.2202819586265408</v>
      </c>
      <c r="C103" s="97">
        <v>99.83293324354355</v>
      </c>
      <c r="D103" s="97">
        <v>148.43910037350878</v>
      </c>
      <c r="E103" s="97">
        <v>5.5771467452280277</v>
      </c>
      <c r="F103" s="97">
        <v>113.07053911782276</v>
      </c>
      <c r="G103" s="21">
        <v>34.561912739037098</v>
      </c>
      <c r="H103" s="97">
        <v>151.63022049773807</v>
      </c>
      <c r="I103" s="97">
        <v>99.83293324354355</v>
      </c>
      <c r="J103" s="97">
        <v>14.11849079199698</v>
      </c>
      <c r="K103" s="97">
        <v>5.5771467452280277</v>
      </c>
      <c r="L103" s="97">
        <v>5.7511597269458239</v>
      </c>
      <c r="M103" s="97">
        <v>34.561912739037098</v>
      </c>
      <c r="N103" s="2">
        <v>-66.604308984941298</v>
      </c>
      <c r="O103" s="97">
        <v>5.9701825407107068</v>
      </c>
      <c r="P103" s="97">
        <v>11.002242706921683</v>
      </c>
      <c r="Q103" s="97">
        <v>140.25432366167016</v>
      </c>
      <c r="R103" s="97">
        <v>6.1392580057120378</v>
      </c>
      <c r="S103" s="97">
        <v>112.56642322231691</v>
      </c>
      <c r="T103" s="21">
        <v>34.131154387635476</v>
      </c>
      <c r="U103" s="97">
        <v>148.03148812817417</v>
      </c>
      <c r="V103" s="97">
        <v>11.002242706921683</v>
      </c>
      <c r="W103" s="97">
        <v>11.405950897198384</v>
      </c>
      <c r="X103" s="97">
        <v>6.1392580057120378</v>
      </c>
      <c r="Y103" s="97">
        <v>7.274313056043308</v>
      </c>
      <c r="Z103" s="19">
        <v>34.131154387635476</v>
      </c>
      <c r="AA103" s="2">
        <v>-41.08471801868005</v>
      </c>
      <c r="AB103" s="62">
        <v>97</v>
      </c>
      <c r="AC103" s="46">
        <v>6.1784772588812249</v>
      </c>
      <c r="AD103" s="97">
        <v>99.487437828973526</v>
      </c>
      <c r="AE103" s="97">
        <v>150.31023862349736</v>
      </c>
      <c r="AF103" s="97">
        <v>6.4121571184613986</v>
      </c>
      <c r="AG103" s="97">
        <v>112.19985988902432</v>
      </c>
      <c r="AH103" s="21">
        <v>32.891191483758355</v>
      </c>
      <c r="AI103" s="97">
        <v>149.24040671199978</v>
      </c>
      <c r="AJ103" s="97">
        <v>99.487437828973526</v>
      </c>
      <c r="AK103" s="97">
        <v>11.604932198183423</v>
      </c>
      <c r="AL103" s="19">
        <v>6.4121571184613986</v>
      </c>
      <c r="AM103" s="97">
        <v>12.756839053965917</v>
      </c>
      <c r="AN103" s="21">
        <v>32.891191483758355</v>
      </c>
      <c r="AO103" s="2">
        <v>-59.120463856248392</v>
      </c>
      <c r="AP103" s="66">
        <v>97</v>
      </c>
      <c r="AQ103" s="97">
        <v>6.6936479085700631</v>
      </c>
      <c r="AR103" s="97">
        <v>99.119573504344118</v>
      </c>
      <c r="AS103" s="97">
        <v>143.4795640987887</v>
      </c>
      <c r="AT103" s="97">
        <v>76.963637273284391</v>
      </c>
      <c r="AU103" s="97">
        <v>113.56061667725817</v>
      </c>
      <c r="AV103" s="21">
        <v>34.109615165924581</v>
      </c>
      <c r="AW103" s="97">
        <v>142.87092082237282</v>
      </c>
      <c r="AX103" s="97">
        <v>99.119573504344118</v>
      </c>
      <c r="AY103" s="97">
        <v>8.0340381658907578</v>
      </c>
      <c r="AZ103" s="97">
        <v>76.963637273284391</v>
      </c>
      <c r="BA103" s="97">
        <v>2.8656704012427641</v>
      </c>
      <c r="BB103" s="97">
        <v>34.109615165924581</v>
      </c>
      <c r="BC103" s="2">
        <v>-12.122253757662909</v>
      </c>
      <c r="BD103" s="62">
        <v>97</v>
      </c>
      <c r="BE103" s="97">
        <v>5.3834050571127134</v>
      </c>
      <c r="BF103" s="97">
        <v>99.428362993993943</v>
      </c>
      <c r="BG103" s="97">
        <v>149.8232772184906</v>
      </c>
      <c r="BH103" s="97">
        <v>6.743271065723949</v>
      </c>
      <c r="BI103" s="97">
        <v>112.17181290033751</v>
      </c>
      <c r="BJ103" s="21">
        <v>33.850785657994983</v>
      </c>
      <c r="BK103" s="97">
        <v>151.02133230894864</v>
      </c>
      <c r="BL103" s="97">
        <v>99.428362993993943</v>
      </c>
      <c r="BM103" s="97">
        <v>12.369664136623493</v>
      </c>
      <c r="BN103" s="97">
        <v>6.743271065723949</v>
      </c>
      <c r="BO103" s="97">
        <v>18.134723669293031</v>
      </c>
      <c r="BP103" s="97">
        <v>33.850785657994983</v>
      </c>
      <c r="BQ103" s="2">
        <v>-57.464241135743919</v>
      </c>
      <c r="BR103" s="97">
        <v>6.1155937801442191</v>
      </c>
      <c r="BS103" s="97">
        <v>100.31731717490499</v>
      </c>
      <c r="BT103" s="97">
        <v>148.2941574529961</v>
      </c>
      <c r="BU103" s="97">
        <v>-0.39209114311146442</v>
      </c>
      <c r="BV103" s="97">
        <v>113.36766851311138</v>
      </c>
      <c r="BW103" s="21">
        <v>99.622082356740279</v>
      </c>
      <c r="BX103" s="97">
        <v>150.47946019136214</v>
      </c>
      <c r="BY103" s="97">
        <v>100.31731717490499</v>
      </c>
      <c r="BZ103" s="97">
        <v>12.337758507420663</v>
      </c>
      <c r="CA103" s="97">
        <v>-0.39209114311146442</v>
      </c>
      <c r="CB103" s="97">
        <v>5.2078967180693674</v>
      </c>
      <c r="CC103" s="97">
        <v>99.622082356740279</v>
      </c>
      <c r="CD103" s="2">
        <v>-84.8069453518941</v>
      </c>
    </row>
    <row r="104" spans="1:82" x14ac:dyDescent="0.25">
      <c r="A104" s="59">
        <v>98</v>
      </c>
      <c r="B104" s="46">
        <v>6.8565999063418026</v>
      </c>
      <c r="C104" s="97">
        <v>99.361155173399098</v>
      </c>
      <c r="D104" s="97">
        <v>149.1571528828122</v>
      </c>
      <c r="E104" s="97">
        <v>5.1518933164073148</v>
      </c>
      <c r="F104" s="97">
        <v>113.16341726681723</v>
      </c>
      <c r="G104" s="21">
        <v>34.283708155426979</v>
      </c>
      <c r="H104" s="97">
        <v>149.69433174508899</v>
      </c>
      <c r="I104" s="97">
        <v>99.361155173399098</v>
      </c>
      <c r="J104" s="97">
        <v>11.916959272001321</v>
      </c>
      <c r="K104" s="97">
        <v>5.1518933164073148</v>
      </c>
      <c r="L104" s="97">
        <v>13.832315457359488</v>
      </c>
      <c r="M104" s="97">
        <v>34.283708155426979</v>
      </c>
      <c r="N104" s="2">
        <v>-60.408813097802941</v>
      </c>
      <c r="O104" s="97">
        <v>5.9180719342901895</v>
      </c>
      <c r="P104" s="97">
        <v>12.24804108623729</v>
      </c>
      <c r="Q104" s="97">
        <v>142.12316294580481</v>
      </c>
      <c r="R104" s="97">
        <v>7.1945448934503355</v>
      </c>
      <c r="S104" s="97">
        <v>112.85142257584756</v>
      </c>
      <c r="T104" s="21">
        <v>33.593859764373377</v>
      </c>
      <c r="U104" s="97">
        <v>145.36215762849628</v>
      </c>
      <c r="V104" s="97">
        <v>12.24804108623729</v>
      </c>
      <c r="W104" s="97">
        <v>10.648634380089762</v>
      </c>
      <c r="X104" s="97">
        <v>7.1945448934503355</v>
      </c>
      <c r="Y104" s="97">
        <v>8.1049897075630746</v>
      </c>
      <c r="Z104" s="19">
        <v>33.593859764373377</v>
      </c>
      <c r="AA104" s="2">
        <v>-37.578987439702004</v>
      </c>
      <c r="AB104" s="62">
        <v>98</v>
      </c>
      <c r="AC104" s="46">
        <v>6.2602677221303429</v>
      </c>
      <c r="AD104" s="97">
        <v>99.128877929525927</v>
      </c>
      <c r="AE104" s="97">
        <v>147.06457133079141</v>
      </c>
      <c r="AF104" s="97">
        <v>5.8510222955103917</v>
      </c>
      <c r="AG104" s="97">
        <v>111.06468944578454</v>
      </c>
      <c r="AH104" s="21">
        <v>33.774604822748096</v>
      </c>
      <c r="AI104" s="97">
        <v>151.37112611802547</v>
      </c>
      <c r="AJ104" s="97">
        <v>99.128877929525927</v>
      </c>
      <c r="AK104" s="97">
        <v>12.180603424871377</v>
      </c>
      <c r="AL104" s="19">
        <v>5.8510222955103917</v>
      </c>
      <c r="AM104" s="97">
        <v>4.6231063727879533</v>
      </c>
      <c r="AN104" s="21">
        <v>33.774604822748096</v>
      </c>
      <c r="AO104" s="2">
        <v>-64.702487299065851</v>
      </c>
      <c r="AP104" s="66">
        <v>98</v>
      </c>
      <c r="AQ104" s="97">
        <v>6.3362957662452803</v>
      </c>
      <c r="AR104" s="97">
        <v>97.96090403822221</v>
      </c>
      <c r="AS104" s="97">
        <v>140.27760181487545</v>
      </c>
      <c r="AT104" s="97">
        <v>75.717201587604151</v>
      </c>
      <c r="AU104" s="97">
        <v>112.19993616940116</v>
      </c>
      <c r="AV104" s="21">
        <v>32.309709716961791</v>
      </c>
      <c r="AW104" s="97">
        <v>145.7149105374998</v>
      </c>
      <c r="AX104" s="97">
        <v>97.96090403822221</v>
      </c>
      <c r="AY104" s="97">
        <v>9.8741886603925</v>
      </c>
      <c r="AZ104" s="97">
        <v>75.717201587604151</v>
      </c>
      <c r="BA104" s="97">
        <v>1.3315076989601118</v>
      </c>
      <c r="BB104" s="97">
        <v>32.309709716961791</v>
      </c>
      <c r="BC104" s="2">
        <v>-13.304406485799991</v>
      </c>
      <c r="BD104" s="62">
        <v>98</v>
      </c>
      <c r="BE104" s="97">
        <v>6.5135107017088307</v>
      </c>
      <c r="BF104" s="97">
        <v>100.03907001072189</v>
      </c>
      <c r="BG104" s="97">
        <v>149.84565231643293</v>
      </c>
      <c r="BH104" s="97">
        <v>5.9881111579444344</v>
      </c>
      <c r="BI104" s="97">
        <v>113.25682822777357</v>
      </c>
      <c r="BJ104" s="21">
        <v>33.460249878851428</v>
      </c>
      <c r="BK104" s="97">
        <v>147.98114494984645</v>
      </c>
      <c r="BL104" s="97">
        <v>100.03907001072189</v>
      </c>
      <c r="BM104" s="97">
        <v>11.613939680259044</v>
      </c>
      <c r="BN104" s="97">
        <v>5.9881111579444344</v>
      </c>
      <c r="BO104" s="97">
        <v>7.7096402912634066</v>
      </c>
      <c r="BP104" s="97">
        <v>33.460249878851428</v>
      </c>
      <c r="BQ104" s="2">
        <v>-61.85747029591564</v>
      </c>
      <c r="BR104" s="97">
        <v>5.7382107811841649</v>
      </c>
      <c r="BS104" s="97">
        <v>99.519372629035672</v>
      </c>
      <c r="BT104" s="97">
        <v>149.46366775850771</v>
      </c>
      <c r="BU104" s="97">
        <v>1.8878080270835051</v>
      </c>
      <c r="BV104" s="97">
        <v>113.78066846130332</v>
      </c>
      <c r="BW104" s="21">
        <v>99.351671039202103</v>
      </c>
      <c r="BX104" s="97">
        <v>149.78402512069673</v>
      </c>
      <c r="BY104" s="97">
        <v>99.519372629035672</v>
      </c>
      <c r="BZ104" s="97">
        <v>8.4446990873473062</v>
      </c>
      <c r="CA104" s="97">
        <v>1.8878080270835051</v>
      </c>
      <c r="CB104" s="97">
        <v>8.3196241633548116</v>
      </c>
      <c r="CC104" s="97">
        <v>99.351671039202103</v>
      </c>
      <c r="CD104" s="2">
        <v>-72.802754838102842</v>
      </c>
    </row>
    <row r="105" spans="1:82" x14ac:dyDescent="0.25">
      <c r="A105" s="59">
        <v>99</v>
      </c>
      <c r="B105" s="46">
        <v>6.0698656294898763</v>
      </c>
      <c r="C105" s="97">
        <v>99.744457161009109</v>
      </c>
      <c r="D105" s="97">
        <v>148.36030439355798</v>
      </c>
      <c r="E105" s="97">
        <v>6.0628906851998652</v>
      </c>
      <c r="F105" s="97">
        <v>112.46812422224446</v>
      </c>
      <c r="G105" s="21">
        <v>34.087925745548112</v>
      </c>
      <c r="H105" s="97">
        <v>152.0559966177039</v>
      </c>
      <c r="I105" s="97">
        <v>99.744457161009109</v>
      </c>
      <c r="J105" s="97">
        <v>13.087352504346914</v>
      </c>
      <c r="K105" s="97">
        <v>6.0628906851998652</v>
      </c>
      <c r="L105" s="97">
        <v>10.607277289816066</v>
      </c>
      <c r="M105" s="97">
        <v>34.087925745548112</v>
      </c>
      <c r="N105" s="2">
        <v>-61.582316003497752</v>
      </c>
      <c r="O105" s="97">
        <v>5.1821240570243052</v>
      </c>
      <c r="P105" s="97">
        <v>8.1161502915499497</v>
      </c>
      <c r="Q105" s="97">
        <v>142.33431361043097</v>
      </c>
      <c r="R105" s="97">
        <v>5.654488395626676</v>
      </c>
      <c r="S105" s="97">
        <v>112.74777938727932</v>
      </c>
      <c r="T105" s="21">
        <v>34.996327131914114</v>
      </c>
      <c r="U105" s="97">
        <v>145.85803087027233</v>
      </c>
      <c r="V105" s="97">
        <v>8.1161502915499497</v>
      </c>
      <c r="W105" s="97">
        <v>13.62577708403315</v>
      </c>
      <c r="X105" s="97">
        <v>5.654488395626676</v>
      </c>
      <c r="Y105" s="97">
        <v>10.931970417246774</v>
      </c>
      <c r="Z105" s="19">
        <v>34.996327131914114</v>
      </c>
      <c r="AA105" s="2">
        <v>-38.237165600247508</v>
      </c>
      <c r="AB105" s="62">
        <v>99</v>
      </c>
      <c r="AC105" s="46">
        <v>6.2321899792701059</v>
      </c>
      <c r="AD105" s="97">
        <v>99.783546999634709</v>
      </c>
      <c r="AE105" s="97">
        <v>149.60972077376658</v>
      </c>
      <c r="AF105" s="97">
        <v>5.9252289130110016</v>
      </c>
      <c r="AG105" s="97">
        <v>114.10673205285443</v>
      </c>
      <c r="AH105" s="21">
        <v>32.61752224107201</v>
      </c>
      <c r="AI105" s="97">
        <v>148.18809235324971</v>
      </c>
      <c r="AJ105" s="97">
        <v>99.783546999634709</v>
      </c>
      <c r="AK105" s="97">
        <v>11.438310872963282</v>
      </c>
      <c r="AL105" s="19">
        <v>5.9252289130110016</v>
      </c>
      <c r="AM105" s="97">
        <v>7.1796406653953415</v>
      </c>
      <c r="AN105" s="21">
        <v>32.61752224107201</v>
      </c>
      <c r="AO105" s="2">
        <v>-62.694732024666116</v>
      </c>
      <c r="AP105" s="66">
        <v>99</v>
      </c>
      <c r="AQ105" s="97">
        <v>6.6705937718731798</v>
      </c>
      <c r="AR105" s="97">
        <v>99.967980412397168</v>
      </c>
      <c r="AS105" s="97">
        <v>141.52188999035883</v>
      </c>
      <c r="AT105" s="97">
        <v>75.519137778420173</v>
      </c>
      <c r="AU105" s="97">
        <v>113.3407042343474</v>
      </c>
      <c r="AV105" s="21">
        <v>34.650587593531249</v>
      </c>
      <c r="AW105" s="97">
        <v>142.9370858745333</v>
      </c>
      <c r="AX105" s="97">
        <v>99.967980412397168</v>
      </c>
      <c r="AY105" s="97">
        <v>11.984219878493544</v>
      </c>
      <c r="AZ105" s="97">
        <v>75.519137778420173</v>
      </c>
      <c r="BA105" s="97">
        <v>1.4701716935951392</v>
      </c>
      <c r="BB105" s="97">
        <v>34.650587593531249</v>
      </c>
      <c r="BC105" s="2">
        <v>-13.689088052674141</v>
      </c>
      <c r="BD105" s="62">
        <v>99</v>
      </c>
      <c r="BE105" s="97">
        <v>6.3849518293803511</v>
      </c>
      <c r="BF105" s="97">
        <v>99.18240583316414</v>
      </c>
      <c r="BG105" s="97">
        <v>149.78704214413716</v>
      </c>
      <c r="BH105" s="97">
        <v>6.2543558919946038</v>
      </c>
      <c r="BI105" s="97">
        <v>116.47487751441346</v>
      </c>
      <c r="BJ105" s="21">
        <v>34.127039919205053</v>
      </c>
      <c r="BK105" s="97">
        <v>145.43719217803164</v>
      </c>
      <c r="BL105" s="97">
        <v>99.18240583316414</v>
      </c>
      <c r="BM105" s="97">
        <v>11.731072900091458</v>
      </c>
      <c r="BN105" s="97">
        <v>6.2543558919946038</v>
      </c>
      <c r="BO105" s="97">
        <v>11.568086234549243</v>
      </c>
      <c r="BP105" s="97">
        <v>34.127039919205053</v>
      </c>
      <c r="BQ105" s="2">
        <v>-59.365450655663643</v>
      </c>
      <c r="BR105" s="97">
        <v>6.1699920141431317</v>
      </c>
      <c r="BS105" s="97">
        <v>98.992569867003354</v>
      </c>
      <c r="BT105" s="97">
        <v>148.48005234756948</v>
      </c>
      <c r="BU105" s="97">
        <v>0.15074006832375431</v>
      </c>
      <c r="BV105" s="97">
        <v>111.24980441128044</v>
      </c>
      <c r="BW105" s="21">
        <v>99.721528107886627</v>
      </c>
      <c r="BX105" s="97">
        <v>146.678197172681</v>
      </c>
      <c r="BY105" s="97">
        <v>98.992569867003354</v>
      </c>
      <c r="BZ105" s="97">
        <v>14.896874993499686</v>
      </c>
      <c r="CA105" s="97">
        <v>0.15074006832375431</v>
      </c>
      <c r="CB105" s="97">
        <v>8.4679781209540828</v>
      </c>
      <c r="CC105" s="97">
        <v>99.721528107886627</v>
      </c>
      <c r="CD105" s="2">
        <v>-75.576439043030945</v>
      </c>
    </row>
    <row r="106" spans="1:82" ht="15.75" thickBot="1" x14ac:dyDescent="0.3">
      <c r="A106" s="59">
        <v>100</v>
      </c>
      <c r="B106" s="47">
        <v>6.0069233900497183</v>
      </c>
      <c r="C106" s="16">
        <v>98.659604857548459</v>
      </c>
      <c r="D106" s="16">
        <v>147.00298200723961</v>
      </c>
      <c r="E106" s="16">
        <v>7.1576101753376618</v>
      </c>
      <c r="F106" s="16">
        <v>114.91638176323269</v>
      </c>
      <c r="G106" s="22">
        <v>34.417902172619819</v>
      </c>
      <c r="H106" s="16">
        <v>147.81912567385686</v>
      </c>
      <c r="I106" s="97">
        <v>98.659604857548459</v>
      </c>
      <c r="J106" s="16">
        <v>12.286058879111467</v>
      </c>
      <c r="K106" s="97">
        <v>7.1576101753376618</v>
      </c>
      <c r="L106" s="16">
        <v>15.5361802969724</v>
      </c>
      <c r="M106" s="19">
        <v>34.417902172619819</v>
      </c>
      <c r="N106" s="3">
        <v>-56.838150973202339</v>
      </c>
      <c r="O106" s="16">
        <v>5.7101076683779208</v>
      </c>
      <c r="P106" s="16">
        <v>11.006008813904751</v>
      </c>
      <c r="Q106" s="16">
        <v>142.41288818512757</v>
      </c>
      <c r="R106" s="16">
        <v>5.1799596823966132</v>
      </c>
      <c r="S106" s="16">
        <v>115.59314529527185</v>
      </c>
      <c r="T106" s="22">
        <v>34.080699493844421</v>
      </c>
      <c r="U106" s="16">
        <v>146.81536492874767</v>
      </c>
      <c r="V106" s="97">
        <v>11.006008813904751</v>
      </c>
      <c r="W106" s="16">
        <v>12.845637686857524</v>
      </c>
      <c r="X106" s="97">
        <v>5.1799596823966132</v>
      </c>
      <c r="Y106" s="16">
        <v>8.2505613617397202</v>
      </c>
      <c r="Z106" s="19">
        <v>34.080699493844421</v>
      </c>
      <c r="AA106" s="3">
        <v>-43.661715588191313</v>
      </c>
      <c r="AB106" s="63">
        <v>100</v>
      </c>
      <c r="AC106" s="47">
        <v>5.894472194230322</v>
      </c>
      <c r="AD106" s="16">
        <v>99.485197678234968</v>
      </c>
      <c r="AE106" s="16">
        <v>148.80428593565992</v>
      </c>
      <c r="AF106" s="16">
        <v>5.423128068845827</v>
      </c>
      <c r="AG106" s="16">
        <v>113.36380557480214</v>
      </c>
      <c r="AH106" s="22">
        <v>34.778583350464942</v>
      </c>
      <c r="AI106" s="16">
        <v>151.70019392872331</v>
      </c>
      <c r="AJ106" s="19">
        <v>99.485197678234968</v>
      </c>
      <c r="AK106" s="16">
        <v>10.050782106078767</v>
      </c>
      <c r="AL106" s="19">
        <v>5.423128068845827</v>
      </c>
      <c r="AM106" s="16">
        <v>4.601658634627432</v>
      </c>
      <c r="AN106" s="21">
        <v>34.778583350464942</v>
      </c>
      <c r="AO106" s="3">
        <v>-66.458955796240119</v>
      </c>
      <c r="AP106" s="67">
        <v>100</v>
      </c>
      <c r="AQ106" s="97">
        <v>6.6829866244758298</v>
      </c>
      <c r="AR106" s="97">
        <v>99.85717853863683</v>
      </c>
      <c r="AS106" s="97">
        <v>142.25393243633343</v>
      </c>
      <c r="AT106" s="97">
        <v>77.500909026318695</v>
      </c>
      <c r="AU106" s="97">
        <v>112.45695032246354</v>
      </c>
      <c r="AV106" s="21">
        <v>34.836170431218868</v>
      </c>
      <c r="AW106" s="97">
        <v>145.46848698281977</v>
      </c>
      <c r="AX106" s="97">
        <v>99.85717853863683</v>
      </c>
      <c r="AY106" s="97">
        <v>11.010248184431784</v>
      </c>
      <c r="AZ106" s="97">
        <v>77.500909026318695</v>
      </c>
      <c r="BA106" s="97">
        <v>3.9594987124557592</v>
      </c>
      <c r="BB106" s="97">
        <v>34.836170431218868</v>
      </c>
      <c r="BC106" s="3">
        <v>-12.962539701047438</v>
      </c>
      <c r="BD106" s="63">
        <v>100</v>
      </c>
      <c r="BE106" s="97">
        <v>6.3932862474291436</v>
      </c>
      <c r="BF106" s="97">
        <v>100.0513872976086</v>
      </c>
      <c r="BG106" s="97">
        <v>147.53699584312432</v>
      </c>
      <c r="BH106" s="97">
        <v>5.4889081608412127</v>
      </c>
      <c r="BI106" s="97">
        <v>113.61039614851914</v>
      </c>
      <c r="BJ106" s="22">
        <v>33.016568867669754</v>
      </c>
      <c r="BK106" s="97">
        <v>152.73414367289544</v>
      </c>
      <c r="BL106" s="97">
        <v>100.0513872976086</v>
      </c>
      <c r="BM106" s="97">
        <v>14.195873129288579</v>
      </c>
      <c r="BN106" s="97">
        <v>5.4889081608412127</v>
      </c>
      <c r="BO106" s="97">
        <v>5.8618826460946636</v>
      </c>
      <c r="BP106" s="97">
        <v>33.016568867669754</v>
      </c>
      <c r="BQ106" s="3">
        <v>-65.003082704782159</v>
      </c>
      <c r="BR106" s="97">
        <v>5.2973116136791845</v>
      </c>
      <c r="BS106" s="97">
        <v>99.661240570168658</v>
      </c>
      <c r="BT106" s="97">
        <v>147.39699167457869</v>
      </c>
      <c r="BU106" s="97">
        <v>0.69960983189156112</v>
      </c>
      <c r="BV106" s="97">
        <v>114.95433218423253</v>
      </c>
      <c r="BW106" s="21">
        <v>99.551223943006647</v>
      </c>
      <c r="BX106" s="97">
        <v>148.41467532785921</v>
      </c>
      <c r="BY106" s="97">
        <v>99.661240570168658</v>
      </c>
      <c r="BZ106" s="97">
        <v>14.838085849541883</v>
      </c>
      <c r="CA106" s="97">
        <v>0.69960983189156112</v>
      </c>
      <c r="CB106" s="97">
        <v>12.958687840412532</v>
      </c>
      <c r="CC106" s="97">
        <v>99.551223943006647</v>
      </c>
      <c r="CD106" s="3">
        <v>-69.265571241729759</v>
      </c>
    </row>
    <row r="107" spans="1:82" s="80" customFormat="1" x14ac:dyDescent="0.25">
      <c r="A107" s="93" t="s">
        <v>31</v>
      </c>
      <c r="B107" s="39">
        <f>AVERAGE(B7:B106)</f>
        <v>6.003036653857575</v>
      </c>
      <c r="C107" s="89">
        <f t="shared" ref="C107:BO107" si="0">AVERAGE(C7:C106)</f>
        <v>99.430705807397985</v>
      </c>
      <c r="D107" s="89">
        <f t="shared" si="0"/>
        <v>148.63459693541463</v>
      </c>
      <c r="E107" s="89">
        <f t="shared" si="0"/>
        <v>5.7294106780723197</v>
      </c>
      <c r="F107" s="89">
        <f t="shared" si="0"/>
        <v>113.54350367397093</v>
      </c>
      <c r="G107" s="23">
        <f t="shared" si="0"/>
        <v>33.939184246578314</v>
      </c>
      <c r="H107" s="89">
        <f t="shared" si="0"/>
        <v>149.40844391297153</v>
      </c>
      <c r="I107" s="89">
        <f t="shared" si="0"/>
        <v>99.430705807397985</v>
      </c>
      <c r="J107" s="89">
        <f t="shared" si="0"/>
        <v>12.22921852983789</v>
      </c>
      <c r="K107" s="89">
        <f t="shared" si="0"/>
        <v>5.7294106780723197</v>
      </c>
      <c r="L107" s="89">
        <f t="shared" si="0"/>
        <v>9.7798804946407962</v>
      </c>
      <c r="M107" s="89">
        <f t="shared" si="0"/>
        <v>33.939184246578314</v>
      </c>
      <c r="N107" s="48">
        <f t="shared" si="0"/>
        <v>-62.541725956592416</v>
      </c>
      <c r="O107" s="39">
        <f t="shared" si="0"/>
        <v>5.6592924512679907</v>
      </c>
      <c r="P107" s="89">
        <f t="shared" si="0"/>
        <v>10.617230682223717</v>
      </c>
      <c r="Q107" s="89">
        <f t="shared" si="0"/>
        <v>142.40030742536726</v>
      </c>
      <c r="R107" s="89">
        <f t="shared" si="0"/>
        <v>5.8627253418931629</v>
      </c>
      <c r="S107" s="89">
        <f t="shared" si="0"/>
        <v>112.72829469276256</v>
      </c>
      <c r="T107" s="23">
        <f t="shared" si="0"/>
        <v>33.976656265857088</v>
      </c>
      <c r="U107" s="89">
        <f t="shared" si="0"/>
        <v>145.27165838958425</v>
      </c>
      <c r="V107" s="89">
        <f t="shared" si="0"/>
        <v>10.617230682223717</v>
      </c>
      <c r="W107" s="89">
        <f t="shared" si="0"/>
        <v>12.006557856503377</v>
      </c>
      <c r="X107" s="89">
        <f t="shared" si="0"/>
        <v>5.8627253418931629</v>
      </c>
      <c r="Y107" s="89">
        <f t="shared" si="0"/>
        <v>10.120247440620444</v>
      </c>
      <c r="Z107" s="23">
        <f t="shared" si="0"/>
        <v>33.976656265857088</v>
      </c>
      <c r="AA107" s="49">
        <f t="shared" si="0"/>
        <v>-39.354507795016708</v>
      </c>
      <c r="AB107" s="39"/>
      <c r="AC107" s="39">
        <f t="shared" si="0"/>
        <v>5.9948580090551342</v>
      </c>
      <c r="AD107" s="89">
        <f t="shared" si="0"/>
        <v>99.513015856288149</v>
      </c>
      <c r="AE107" s="89">
        <f t="shared" si="0"/>
        <v>148.50972569427014</v>
      </c>
      <c r="AF107" s="89">
        <f t="shared" si="0"/>
        <v>5.7366920642518666</v>
      </c>
      <c r="AG107" s="89">
        <f t="shared" si="0"/>
        <v>113.76221516146994</v>
      </c>
      <c r="AH107" s="23">
        <f t="shared" si="0"/>
        <v>33.908190811994444</v>
      </c>
      <c r="AI107" s="89">
        <f t="shared" si="0"/>
        <v>149.46790442103415</v>
      </c>
      <c r="AJ107" s="89">
        <f t="shared" si="0"/>
        <v>99.513015856288149</v>
      </c>
      <c r="AK107" s="89">
        <f t="shared" si="0"/>
        <v>12.215762280245507</v>
      </c>
      <c r="AL107" s="89">
        <f t="shared" si="0"/>
        <v>5.7366920642518666</v>
      </c>
      <c r="AM107" s="89">
        <f t="shared" si="0"/>
        <v>9.1904663350191296</v>
      </c>
      <c r="AN107" s="23">
        <f t="shared" si="0"/>
        <v>33.908190811994444</v>
      </c>
      <c r="AO107" s="23">
        <f t="shared" si="0"/>
        <v>-62.863943588673962</v>
      </c>
      <c r="AP107" s="68"/>
      <c r="AQ107" s="29">
        <f t="shared" si="0"/>
        <v>6.0075256195539302</v>
      </c>
      <c r="AR107" s="29">
        <f t="shared" si="0"/>
        <v>99.470375684361713</v>
      </c>
      <c r="AS107" s="29">
        <f t="shared" si="0"/>
        <v>142.59717530188652</v>
      </c>
      <c r="AT107" s="29">
        <f t="shared" si="0"/>
        <v>76.368547881988619</v>
      </c>
      <c r="AU107" s="29">
        <f t="shared" si="0"/>
        <v>112.54880209542965</v>
      </c>
      <c r="AV107" s="31">
        <f t="shared" si="0"/>
        <v>33.992866875875762</v>
      </c>
      <c r="AW107" s="29">
        <f t="shared" si="0"/>
        <v>144.80878786916185</v>
      </c>
      <c r="AX107" s="29">
        <f t="shared" si="0"/>
        <v>99.470375684361713</v>
      </c>
      <c r="AY107" s="29">
        <f t="shared" si="0"/>
        <v>11.48978120999363</v>
      </c>
      <c r="AZ107" s="29">
        <f t="shared" si="0"/>
        <v>76.368547881988619</v>
      </c>
      <c r="BA107" s="29">
        <f t="shared" si="0"/>
        <v>2.7902425943018607</v>
      </c>
      <c r="BB107" s="33">
        <f t="shared" si="0"/>
        <v>33.992866875875762</v>
      </c>
      <c r="BC107" s="49">
        <f t="shared" si="0"/>
        <v>-13.261736925762728</v>
      </c>
      <c r="BD107" s="39"/>
      <c r="BE107" s="39">
        <f t="shared" si="0"/>
        <v>6.0501551635349333</v>
      </c>
      <c r="BF107" s="89">
        <f t="shared" si="0"/>
        <v>99.431932483146781</v>
      </c>
      <c r="BG107" s="89">
        <f t="shared" si="0"/>
        <v>148.24819355299928</v>
      </c>
      <c r="BH107" s="89">
        <f t="shared" si="0"/>
        <v>5.9626959958800647</v>
      </c>
      <c r="BI107" s="89">
        <f t="shared" si="0"/>
        <v>113.68171885897019</v>
      </c>
      <c r="BJ107" s="23">
        <f t="shared" si="0"/>
        <v>33.830864186098118</v>
      </c>
      <c r="BK107" s="89">
        <f t="shared" si="0"/>
        <v>149.51760809201562</v>
      </c>
      <c r="BL107" s="89">
        <f t="shared" si="0"/>
        <v>99.431932483146781</v>
      </c>
      <c r="BM107" s="89">
        <f t="shared" si="0"/>
        <v>12.12780654620798</v>
      </c>
      <c r="BN107" s="89">
        <f t="shared" si="0"/>
        <v>5.9626959958800647</v>
      </c>
      <c r="BO107" s="89">
        <f t="shared" si="0"/>
        <v>10.075322929376116</v>
      </c>
      <c r="BP107" s="23">
        <f t="shared" ref="BP107:CD107" si="1">AVERAGE(BP7:BP106)</f>
        <v>33.830864186098118</v>
      </c>
      <c r="BQ107" s="49">
        <f t="shared" si="1"/>
        <v>-61.848065729945446</v>
      </c>
      <c r="BR107" s="39">
        <f t="shared" si="1"/>
        <v>5.982505370820502</v>
      </c>
      <c r="BS107" s="89">
        <f t="shared" si="1"/>
        <v>99.448196324963234</v>
      </c>
      <c r="BT107" s="89">
        <f t="shared" si="1"/>
        <v>148.36543509122882</v>
      </c>
      <c r="BU107" s="89">
        <f t="shared" si="1"/>
        <v>1.0106305269979736</v>
      </c>
      <c r="BV107" s="89">
        <f t="shared" si="1"/>
        <v>113.73754098272769</v>
      </c>
      <c r="BW107" s="23">
        <f t="shared" si="1"/>
        <v>99.57642100993607</v>
      </c>
      <c r="BX107" s="89">
        <f t="shared" si="1"/>
        <v>149.26415068675044</v>
      </c>
      <c r="BY107" s="89">
        <f t="shared" si="1"/>
        <v>99.448196324963234</v>
      </c>
      <c r="BZ107" s="89">
        <f t="shared" si="1"/>
        <v>12.149515487757883</v>
      </c>
      <c r="CA107" s="89">
        <f t="shared" si="1"/>
        <v>1.0106305269979736</v>
      </c>
      <c r="CB107" s="89">
        <f t="shared" si="1"/>
        <v>9.0116639545759352</v>
      </c>
      <c r="CC107" s="23">
        <f t="shared" si="1"/>
        <v>99.57642100993607</v>
      </c>
      <c r="CD107" s="49">
        <f t="shared" si="1"/>
        <v>-73.958564360909634</v>
      </c>
    </row>
    <row r="108" spans="1:82" s="80" customFormat="1" x14ac:dyDescent="0.25">
      <c r="A108" s="93" t="s">
        <v>32</v>
      </c>
      <c r="B108" s="50">
        <f>STDEV(B7:B106)</f>
        <v>0.48603740293948638</v>
      </c>
      <c r="C108" s="93">
        <f t="shared" ref="C108:BO108" si="2">STDEV(C7:C106)</f>
        <v>0.4818760737517373</v>
      </c>
      <c r="D108" s="93">
        <f t="shared" si="2"/>
        <v>1.2872039090341851</v>
      </c>
      <c r="E108" s="93">
        <f t="shared" si="2"/>
        <v>0.87058640793290043</v>
      </c>
      <c r="F108" s="93">
        <f t="shared" si="2"/>
        <v>1.1494666703476843</v>
      </c>
      <c r="G108" s="24">
        <f t="shared" si="2"/>
        <v>0.79244045009083486</v>
      </c>
      <c r="H108" s="93">
        <f t="shared" si="2"/>
        <v>1.7593057389775948</v>
      </c>
      <c r="I108" s="93">
        <f t="shared" si="2"/>
        <v>0.4818760737517373</v>
      </c>
      <c r="J108" s="93">
        <f t="shared" si="2"/>
        <v>1.5114838147615515</v>
      </c>
      <c r="K108" s="93">
        <f t="shared" si="2"/>
        <v>0.87058640793290043</v>
      </c>
      <c r="L108" s="93">
        <f t="shared" si="2"/>
        <v>2.9834795395982465</v>
      </c>
      <c r="M108" s="93">
        <f t="shared" si="2"/>
        <v>0.79244045009083486</v>
      </c>
      <c r="N108" s="48">
        <f t="shared" si="2"/>
        <v>2.6596885926029001</v>
      </c>
      <c r="O108" s="50">
        <f t="shared" si="2"/>
        <v>0.43031578923427505</v>
      </c>
      <c r="P108" s="93">
        <f t="shared" si="2"/>
        <v>1.2662330140466009</v>
      </c>
      <c r="Q108" s="93">
        <f t="shared" si="2"/>
        <v>1.6135856220474449</v>
      </c>
      <c r="R108" s="93">
        <f t="shared" si="2"/>
        <v>0.71919728489275836</v>
      </c>
      <c r="S108" s="93">
        <f t="shared" si="2"/>
        <v>1.6301445192645152</v>
      </c>
      <c r="T108" s="24">
        <f t="shared" si="2"/>
        <v>0.6926270965011132</v>
      </c>
      <c r="U108" s="93">
        <f t="shared" si="2"/>
        <v>2.6267668008331584</v>
      </c>
      <c r="V108" s="93">
        <f t="shared" si="2"/>
        <v>1.2662330140466009</v>
      </c>
      <c r="W108" s="93">
        <f t="shared" si="2"/>
        <v>2.3303693208604215</v>
      </c>
      <c r="X108" s="93">
        <f t="shared" si="2"/>
        <v>0.71919728489275836</v>
      </c>
      <c r="Y108" s="93">
        <f t="shared" si="2"/>
        <v>2.9464205418255784</v>
      </c>
      <c r="Z108" s="24">
        <f t="shared" si="2"/>
        <v>0.6926270965011132</v>
      </c>
      <c r="AA108" s="48">
        <f t="shared" si="2"/>
        <v>3.089849639245831</v>
      </c>
      <c r="AB108" s="50"/>
      <c r="AC108" s="50">
        <f t="shared" si="2"/>
        <v>0.45372735941610154</v>
      </c>
      <c r="AD108" s="93">
        <f t="shared" si="2"/>
        <v>0.47769862355931769</v>
      </c>
      <c r="AE108" s="93">
        <f t="shared" si="2"/>
        <v>1.1058690456819462</v>
      </c>
      <c r="AF108" s="93">
        <f t="shared" si="2"/>
        <v>0.74055291349909147</v>
      </c>
      <c r="AG108" s="93">
        <f t="shared" si="2"/>
        <v>1.241748840576123</v>
      </c>
      <c r="AH108" s="24">
        <f t="shared" si="2"/>
        <v>0.85383539348449067</v>
      </c>
      <c r="AI108" s="93">
        <f t="shared" si="2"/>
        <v>1.5188868168586074</v>
      </c>
      <c r="AJ108" s="93">
        <f t="shared" si="2"/>
        <v>0.47769862355931769</v>
      </c>
      <c r="AK108" s="93">
        <f t="shared" si="2"/>
        <v>1.3123530193226842</v>
      </c>
      <c r="AL108" s="93">
        <f t="shared" si="2"/>
        <v>0.74055291349909147</v>
      </c>
      <c r="AM108" s="93">
        <f t="shared" si="2"/>
        <v>2.8673221532679376</v>
      </c>
      <c r="AN108" s="24">
        <f t="shared" si="2"/>
        <v>0.85383539348449067</v>
      </c>
      <c r="AO108" s="24">
        <f t="shared" si="2"/>
        <v>2.4794421631232328</v>
      </c>
      <c r="AP108" s="69"/>
      <c r="AQ108" s="93">
        <f t="shared" si="2"/>
        <v>0.50489052739606077</v>
      </c>
      <c r="AR108" s="93">
        <f t="shared" si="2"/>
        <v>0.5536334326858906</v>
      </c>
      <c r="AS108" s="93">
        <f t="shared" si="2"/>
        <v>1.8166173128752858</v>
      </c>
      <c r="AT108" s="93">
        <f t="shared" si="2"/>
        <v>1.1222408351525859</v>
      </c>
      <c r="AU108" s="93">
        <f t="shared" si="2"/>
        <v>1.57451400767294</v>
      </c>
      <c r="AV108" s="24">
        <f t="shared" si="2"/>
        <v>0.89310395762026462</v>
      </c>
      <c r="AW108" s="93">
        <f t="shared" si="2"/>
        <v>2.8628657130336839</v>
      </c>
      <c r="AX108" s="93">
        <f t="shared" si="2"/>
        <v>0.5536334326858906</v>
      </c>
      <c r="AY108" s="93">
        <f t="shared" si="2"/>
        <v>1.8432679509639363</v>
      </c>
      <c r="AZ108" s="93">
        <f t="shared" si="2"/>
        <v>1.1222408351525859</v>
      </c>
      <c r="BA108" s="93">
        <f t="shared" si="2"/>
        <v>1.4323823910199407</v>
      </c>
      <c r="BB108" s="34">
        <f t="shared" si="2"/>
        <v>0.89310395762026462</v>
      </c>
      <c r="BC108" s="48">
        <f t="shared" si="2"/>
        <v>0.65771161185257854</v>
      </c>
      <c r="BD108" s="50"/>
      <c r="BE108" s="50">
        <f t="shared" si="2"/>
        <v>0.5232138550100438</v>
      </c>
      <c r="BF108" s="93">
        <f t="shared" si="2"/>
        <v>0.46855735339700427</v>
      </c>
      <c r="BG108" s="93">
        <f t="shared" si="2"/>
        <v>1.1933190751399296</v>
      </c>
      <c r="BH108" s="93">
        <f t="shared" si="2"/>
        <v>0.73912265205051453</v>
      </c>
      <c r="BI108" s="93">
        <f t="shared" si="2"/>
        <v>1.2210608442970208</v>
      </c>
      <c r="BJ108" s="24">
        <f t="shared" si="2"/>
        <v>0.86619568119702539</v>
      </c>
      <c r="BK108" s="93">
        <f t="shared" si="2"/>
        <v>1.6004336473094476</v>
      </c>
      <c r="BL108" s="93">
        <f t="shared" si="2"/>
        <v>0.46855735339700427</v>
      </c>
      <c r="BM108" s="93">
        <f t="shared" si="2"/>
        <v>1.5676873999563521</v>
      </c>
      <c r="BN108" s="93">
        <f t="shared" si="2"/>
        <v>0.73912265205051453</v>
      </c>
      <c r="BO108" s="93">
        <f t="shared" si="2"/>
        <v>2.9565721570173675</v>
      </c>
      <c r="BP108" s="24">
        <f t="shared" ref="BP108:CD108" si="3">STDEV(BP7:BP106)</f>
        <v>0.86619568119702539</v>
      </c>
      <c r="BQ108" s="48">
        <f t="shared" si="3"/>
        <v>2.3555156216649835</v>
      </c>
      <c r="BR108" s="50">
        <f t="shared" si="3"/>
        <v>0.45550267029560615</v>
      </c>
      <c r="BS108" s="93">
        <f t="shared" si="3"/>
        <v>0.51334527150954912</v>
      </c>
      <c r="BT108" s="93">
        <f t="shared" si="3"/>
        <v>0.99092438667228433</v>
      </c>
      <c r="BU108" s="93">
        <f t="shared" si="3"/>
        <v>0.52421589473287922</v>
      </c>
      <c r="BV108" s="93">
        <f t="shared" si="3"/>
        <v>1.0011573335403594</v>
      </c>
      <c r="BW108" s="24">
        <f t="shared" si="3"/>
        <v>0.25549233423808315</v>
      </c>
      <c r="BX108" s="93">
        <f t="shared" si="3"/>
        <v>1.5937974490123257</v>
      </c>
      <c r="BY108" s="93">
        <f t="shared" si="3"/>
        <v>0.51334527150954912</v>
      </c>
      <c r="BZ108" s="93">
        <f t="shared" si="3"/>
        <v>1.4887579895477252</v>
      </c>
      <c r="CA108" s="93">
        <f t="shared" si="3"/>
        <v>0.52421589473287922</v>
      </c>
      <c r="CB108" s="93">
        <f t="shared" si="3"/>
        <v>3.32951745491436</v>
      </c>
      <c r="CC108" s="24">
        <f t="shared" si="3"/>
        <v>0.25549233423808315</v>
      </c>
      <c r="CD108" s="48">
        <f t="shared" si="3"/>
        <v>5.7380940924753912</v>
      </c>
    </row>
    <row r="109" spans="1:82" s="4" customFormat="1" ht="15.75" thickBot="1" x14ac:dyDescent="0.3">
      <c r="A109" s="4" t="s">
        <v>33</v>
      </c>
      <c r="B109" s="7">
        <f>COUNT(B7:B106)</f>
        <v>100</v>
      </c>
      <c r="C109" s="5">
        <f t="shared" ref="C109:BO109" si="4">COUNT(C7:C106)</f>
        <v>100</v>
      </c>
      <c r="D109" s="5">
        <f t="shared" si="4"/>
        <v>100</v>
      </c>
      <c r="E109" s="5">
        <f t="shared" si="4"/>
        <v>100</v>
      </c>
      <c r="F109" s="5">
        <f t="shared" si="4"/>
        <v>100</v>
      </c>
      <c r="G109" s="8">
        <f t="shared" si="4"/>
        <v>100</v>
      </c>
      <c r="H109" s="5">
        <f t="shared" si="4"/>
        <v>100</v>
      </c>
      <c r="I109" s="5">
        <f t="shared" si="4"/>
        <v>100</v>
      </c>
      <c r="J109" s="5">
        <f t="shared" si="4"/>
        <v>100</v>
      </c>
      <c r="K109" s="5">
        <f t="shared" si="4"/>
        <v>100</v>
      </c>
      <c r="L109" s="5">
        <f t="shared" si="4"/>
        <v>100</v>
      </c>
      <c r="M109" s="5">
        <f t="shared" si="4"/>
        <v>100</v>
      </c>
      <c r="N109" s="6">
        <f t="shared" si="4"/>
        <v>100</v>
      </c>
      <c r="O109" s="7">
        <f t="shared" si="4"/>
        <v>100</v>
      </c>
      <c r="P109" s="5">
        <f t="shared" si="4"/>
        <v>100</v>
      </c>
      <c r="Q109" s="5">
        <f t="shared" si="4"/>
        <v>100</v>
      </c>
      <c r="R109" s="5">
        <f t="shared" si="4"/>
        <v>100</v>
      </c>
      <c r="S109" s="5">
        <f t="shared" si="4"/>
        <v>100</v>
      </c>
      <c r="T109" s="8">
        <f t="shared" si="4"/>
        <v>100</v>
      </c>
      <c r="U109" s="5">
        <f t="shared" si="4"/>
        <v>100</v>
      </c>
      <c r="V109" s="5">
        <f t="shared" si="4"/>
        <v>100</v>
      </c>
      <c r="W109" s="5">
        <f t="shared" si="4"/>
        <v>100</v>
      </c>
      <c r="X109" s="5">
        <f t="shared" si="4"/>
        <v>100</v>
      </c>
      <c r="Y109" s="5">
        <f t="shared" si="4"/>
        <v>100</v>
      </c>
      <c r="Z109" s="8">
        <f t="shared" si="4"/>
        <v>100</v>
      </c>
      <c r="AA109" s="6">
        <f t="shared" si="4"/>
        <v>100</v>
      </c>
      <c r="AB109" s="7"/>
      <c r="AC109" s="7">
        <f t="shared" si="4"/>
        <v>100</v>
      </c>
      <c r="AD109" s="5">
        <f t="shared" si="4"/>
        <v>100</v>
      </c>
      <c r="AE109" s="5">
        <f t="shared" si="4"/>
        <v>100</v>
      </c>
      <c r="AF109" s="5">
        <f t="shared" si="4"/>
        <v>100</v>
      </c>
      <c r="AG109" s="5">
        <f t="shared" si="4"/>
        <v>100</v>
      </c>
      <c r="AH109" s="8">
        <f t="shared" si="4"/>
        <v>100</v>
      </c>
      <c r="AI109" s="5">
        <f t="shared" si="4"/>
        <v>100</v>
      </c>
      <c r="AJ109" s="5">
        <f t="shared" si="4"/>
        <v>100</v>
      </c>
      <c r="AK109" s="5">
        <f t="shared" si="4"/>
        <v>100</v>
      </c>
      <c r="AL109" s="5">
        <f t="shared" si="4"/>
        <v>100</v>
      </c>
      <c r="AM109" s="5">
        <f t="shared" si="4"/>
        <v>100</v>
      </c>
      <c r="AN109" s="8">
        <f t="shared" si="4"/>
        <v>100</v>
      </c>
      <c r="AO109" s="9">
        <f t="shared" si="4"/>
        <v>100</v>
      </c>
      <c r="AP109" s="70"/>
      <c r="AQ109" s="13">
        <f t="shared" si="4"/>
        <v>100</v>
      </c>
      <c r="AR109" s="13">
        <f t="shared" si="4"/>
        <v>100</v>
      </c>
      <c r="AS109" s="13">
        <f t="shared" si="4"/>
        <v>100</v>
      </c>
      <c r="AT109" s="13">
        <f t="shared" si="4"/>
        <v>100</v>
      </c>
      <c r="AU109" s="13">
        <f t="shared" si="4"/>
        <v>100</v>
      </c>
      <c r="AV109" s="14">
        <f t="shared" si="4"/>
        <v>100</v>
      </c>
      <c r="AW109" s="13">
        <f t="shared" si="4"/>
        <v>100</v>
      </c>
      <c r="AX109" s="13">
        <f t="shared" si="4"/>
        <v>100</v>
      </c>
      <c r="AY109" s="13">
        <f t="shared" si="4"/>
        <v>100</v>
      </c>
      <c r="AZ109" s="13">
        <f t="shared" si="4"/>
        <v>100</v>
      </c>
      <c r="BA109" s="13">
        <f t="shared" si="4"/>
        <v>100</v>
      </c>
      <c r="BB109" s="15">
        <f t="shared" si="4"/>
        <v>100</v>
      </c>
      <c r="BC109" s="10">
        <f t="shared" si="4"/>
        <v>100</v>
      </c>
      <c r="BD109" s="7"/>
      <c r="BE109" s="11">
        <f t="shared" si="4"/>
        <v>100</v>
      </c>
      <c r="BF109" s="12">
        <f t="shared" si="4"/>
        <v>100</v>
      </c>
      <c r="BG109" s="12">
        <f t="shared" si="4"/>
        <v>100</v>
      </c>
      <c r="BH109" s="12">
        <f t="shared" si="4"/>
        <v>100</v>
      </c>
      <c r="BI109" s="12">
        <f t="shared" si="4"/>
        <v>100</v>
      </c>
      <c r="BJ109" s="9">
        <f t="shared" si="4"/>
        <v>100</v>
      </c>
      <c r="BK109" s="12">
        <f t="shared" si="4"/>
        <v>100</v>
      </c>
      <c r="BL109" s="12">
        <f t="shared" si="4"/>
        <v>100</v>
      </c>
      <c r="BM109" s="12">
        <f t="shared" si="4"/>
        <v>100</v>
      </c>
      <c r="BN109" s="12">
        <f t="shared" si="4"/>
        <v>100</v>
      </c>
      <c r="BO109" s="12">
        <f t="shared" si="4"/>
        <v>100</v>
      </c>
      <c r="BP109" s="9">
        <f t="shared" ref="BP109:CD109" si="5">COUNT(BP7:BP106)</f>
        <v>100</v>
      </c>
      <c r="BQ109" s="10">
        <f t="shared" si="5"/>
        <v>100</v>
      </c>
      <c r="BR109" s="11">
        <f t="shared" si="5"/>
        <v>100</v>
      </c>
      <c r="BS109" s="12">
        <f t="shared" si="5"/>
        <v>100</v>
      </c>
      <c r="BT109" s="12">
        <f t="shared" si="5"/>
        <v>100</v>
      </c>
      <c r="BU109" s="12">
        <f t="shared" si="5"/>
        <v>100</v>
      </c>
      <c r="BV109" s="12">
        <f t="shared" si="5"/>
        <v>100</v>
      </c>
      <c r="BW109" s="9">
        <f t="shared" si="5"/>
        <v>100</v>
      </c>
      <c r="BX109" s="12">
        <f t="shared" si="5"/>
        <v>100</v>
      </c>
      <c r="BY109" s="12">
        <f t="shared" si="5"/>
        <v>100</v>
      </c>
      <c r="BZ109" s="12">
        <f t="shared" si="5"/>
        <v>100</v>
      </c>
      <c r="CA109" s="12">
        <f t="shared" si="5"/>
        <v>100</v>
      </c>
      <c r="CB109" s="12">
        <f t="shared" si="5"/>
        <v>100</v>
      </c>
      <c r="CC109" s="9">
        <f t="shared" si="5"/>
        <v>100</v>
      </c>
      <c r="CD109" s="6">
        <f t="shared" si="5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6">D6</f>
        <v>Na+ (mmol/L)</v>
      </c>
      <c r="E110" s="94" t="str">
        <f t="shared" si="6"/>
        <v>Pna (%)</v>
      </c>
      <c r="F110" s="94" t="str">
        <f t="shared" si="6"/>
        <v>Cl- (mmol/L)</v>
      </c>
      <c r="G110" s="99" t="str">
        <f t="shared" si="6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7">J6</f>
        <v>Na+ (mmol/L)</v>
      </c>
      <c r="K110" s="94" t="str">
        <f t="shared" si="7"/>
        <v>Pna (%)</v>
      </c>
      <c r="L110" s="94" t="str">
        <f t="shared" si="7"/>
        <v>Cl- (mmol/L)</v>
      </c>
      <c r="M110" s="94" t="str">
        <f t="shared" si="7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8">Q6</f>
        <v>Na+ (mmol/L)</v>
      </c>
      <c r="R110" s="94" t="str">
        <f t="shared" si="8"/>
        <v>Pna (%)</v>
      </c>
      <c r="S110" s="94" t="str">
        <f t="shared" si="8"/>
        <v>Cl- (mmol/L)</v>
      </c>
      <c r="T110" s="94" t="str">
        <f t="shared" si="8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9">W6</f>
        <v>Na+ (mmol/L)</v>
      </c>
      <c r="X110" s="94" t="str">
        <f t="shared" si="9"/>
        <v>Pna (%)</v>
      </c>
      <c r="Y110" s="94" t="str">
        <f t="shared" si="9"/>
        <v>Cl- (mmol/L)</v>
      </c>
      <c r="Z110" s="94" t="str">
        <f t="shared" si="9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">AE6</f>
        <v>Na+ (mmol/L)</v>
      </c>
      <c r="AF110" s="94" t="str">
        <f t="shared" si="10"/>
        <v>Pna (%)</v>
      </c>
      <c r="AG110" s="94" t="str">
        <f t="shared" si="10"/>
        <v>Cl- (mmol/L)</v>
      </c>
      <c r="AH110" s="99" t="str">
        <f t="shared" si="10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1">AK6</f>
        <v>Na+ (mmol/L)</v>
      </c>
      <c r="AL110" s="94" t="str">
        <f t="shared" si="11"/>
        <v>Pna (%)</v>
      </c>
      <c r="AM110" s="94" t="str">
        <f t="shared" si="11"/>
        <v>Cl- (mmol/L)</v>
      </c>
      <c r="AN110" s="99" t="str">
        <f t="shared" si="11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2">AR6</f>
        <v>PK (%)</v>
      </c>
      <c r="AS110" s="94" t="str">
        <f t="shared" si="12"/>
        <v>Na+ (mmol/L)</v>
      </c>
      <c r="AT110" s="94" t="str">
        <f t="shared" si="12"/>
        <v>Pna (%)</v>
      </c>
      <c r="AU110" s="94" t="str">
        <f t="shared" si="12"/>
        <v>Cl- (mmol/L)</v>
      </c>
      <c r="AV110" s="99" t="str">
        <f>AV6</f>
        <v>PCl (%)</v>
      </c>
      <c r="AW110" s="94" t="str">
        <f t="shared" si="12"/>
        <v>K+ (mmol/L)</v>
      </c>
      <c r="AX110" s="94" t="str">
        <f t="shared" si="12"/>
        <v>PK (%)</v>
      </c>
      <c r="AY110" s="94" t="str">
        <f t="shared" si="12"/>
        <v>Na+ (mmol/L)</v>
      </c>
      <c r="AZ110" s="94" t="str">
        <f t="shared" si="12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3">BF6</f>
        <v>PK (%)</v>
      </c>
      <c r="BG110" s="94" t="str">
        <f t="shared" si="13"/>
        <v>Na+ (mmol/L)</v>
      </c>
      <c r="BH110" s="94" t="str">
        <f t="shared" si="13"/>
        <v>Pna (%)</v>
      </c>
      <c r="BI110" s="94" t="str">
        <f t="shared" si="13"/>
        <v>Cl- (mmol/L)</v>
      </c>
      <c r="BJ110" s="99" t="str">
        <f t="shared" si="13"/>
        <v>PCl (%)</v>
      </c>
      <c r="BK110" s="94" t="str">
        <f t="shared" si="13"/>
        <v>K+ (mmol/L)</v>
      </c>
      <c r="BL110" s="94" t="str">
        <f t="shared" si="13"/>
        <v>PK (%)</v>
      </c>
      <c r="BM110" s="94" t="str">
        <f t="shared" si="13"/>
        <v>Na+ (mmol/L)</v>
      </c>
      <c r="BN110" s="94" t="str">
        <f t="shared" si="13"/>
        <v>Pna (%)</v>
      </c>
      <c r="BO110" s="94" t="str">
        <f t="shared" si="13"/>
        <v>Cl- (mmol/L)</v>
      </c>
      <c r="BP110" s="95" t="str">
        <f t="shared" si="13"/>
        <v>PCl (%)</v>
      </c>
      <c r="BQ110" s="94" t="s">
        <v>34</v>
      </c>
      <c r="BR110" s="94" t="str">
        <f t="shared" si="13"/>
        <v>K+ (mmol/L)</v>
      </c>
      <c r="BS110" s="94" t="str">
        <f t="shared" si="13"/>
        <v>PK (%)</v>
      </c>
      <c r="BT110" s="94" t="str">
        <f t="shared" si="13"/>
        <v>Na+ (mmol/L)</v>
      </c>
      <c r="BU110" s="94" t="str">
        <f t="shared" si="13"/>
        <v>Pna (%)</v>
      </c>
      <c r="BV110" s="94" t="str">
        <f t="shared" si="13"/>
        <v>Cl- (mmol/L)</v>
      </c>
      <c r="BW110" s="99" t="str">
        <f t="shared" si="13"/>
        <v>PCl (%)</v>
      </c>
      <c r="BX110" s="94" t="str">
        <f t="shared" si="13"/>
        <v>K+ (mmol/L)</v>
      </c>
      <c r="BY110" s="94" t="str">
        <f t="shared" si="13"/>
        <v>PK (%)</v>
      </c>
      <c r="BZ110" s="94" t="str">
        <f t="shared" si="13"/>
        <v>Na+ (mmol/L)</v>
      </c>
      <c r="CA110" s="94" t="str">
        <f t="shared" si="13"/>
        <v>Pna (%)</v>
      </c>
      <c r="CB110" s="94" t="str">
        <f t="shared" si="13"/>
        <v>Cl- (mmol/L)</v>
      </c>
      <c r="CC110" s="94" t="str">
        <f t="shared" si="13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4">_xlfn.NORM.INV(RAND(),B$121,B$122)</f>
        <v>6.8554402320647654</v>
      </c>
      <c r="C125" s="16">
        <f t="shared" ca="1" si="14"/>
        <v>99.253463378719559</v>
      </c>
      <c r="D125" s="16">
        <f t="shared" ca="1" si="14"/>
        <v>149.93640672866232</v>
      </c>
      <c r="E125" s="16">
        <f t="shared" ca="1" si="14"/>
        <v>6.1684372783749488</v>
      </c>
      <c r="F125" s="16">
        <f t="shared" ca="1" si="14"/>
        <v>112.88330520785276</v>
      </c>
      <c r="G125" s="22">
        <f t="shared" ca="1" si="14"/>
        <v>33.976947153401973</v>
      </c>
      <c r="H125" s="47">
        <f t="shared" ca="1" si="14"/>
        <v>150.69365061009975</v>
      </c>
      <c r="I125" s="16">
        <f t="shared" ca="1" si="14"/>
        <v>99.457842087265874</v>
      </c>
      <c r="J125" s="16">
        <f t="shared" ca="1" si="14"/>
        <v>10.905462327382057</v>
      </c>
      <c r="K125" s="16">
        <f t="shared" ca="1" si="14"/>
        <v>6.5302312111503786</v>
      </c>
      <c r="L125" s="16">
        <f t="shared" ca="1" si="14"/>
        <v>10.697866427564934</v>
      </c>
      <c r="M125" s="22">
        <f ca="1">_xlfn.NORM.INV(RAND(),M$121,M$122)</f>
        <v>33.900180414630647</v>
      </c>
      <c r="N125" s="97"/>
      <c r="O125" s="47">
        <f ca="1">_xlfn.NORM.INV(RAND(),O$121,O$122)</f>
        <v>5.7809430103946227</v>
      </c>
      <c r="P125" s="27">
        <f ca="1">_xlfn.NORM.INV(RAND(),P$121,P$122)</f>
        <v>9.7777037103306625</v>
      </c>
      <c r="Q125" s="16">
        <f ca="1">_xlfn.NORM.INV(RAND(),Q$121,Q$122)</f>
        <v>141.41869657093073</v>
      </c>
      <c r="R125" s="16">
        <f ca="1">_xlfn.NORM.INV(RAND(),R$121,R$122)</f>
        <v>6.2165179772987385</v>
      </c>
      <c r="S125" s="16">
        <f ca="1">_xlfn.NORM.INV(RAND(),S$121,S$122)</f>
        <v>111.3571940798796</v>
      </c>
      <c r="T125" s="16">
        <f ca="1">_xlfn.NORM.INV(RAND(),S$121,T$122)</f>
        <v>113.92249149657546</v>
      </c>
      <c r="U125" s="47">
        <f ca="1">_xlfn.NORM.INV(RAND(),U$121,U$122)</f>
        <v>143.12375432975622</v>
      </c>
      <c r="V125" s="27">
        <f t="shared" ref="V125:Z125" ca="1" si="15">_xlfn.NORM.INV(RAND(),V$121,V$122)</f>
        <v>10.977115466193172</v>
      </c>
      <c r="W125" s="16">
        <f t="shared" ca="1" si="15"/>
        <v>12.560627170300359</v>
      </c>
      <c r="X125" s="16">
        <f t="shared" ca="1" si="15"/>
        <v>5.9292015637078137</v>
      </c>
      <c r="Y125" s="16">
        <f t="shared" ca="1" si="15"/>
        <v>10.289569798090193</v>
      </c>
      <c r="Z125" s="22">
        <f t="shared" ca="1" si="15"/>
        <v>33.877385081666965</v>
      </c>
      <c r="AA125" s="97"/>
      <c r="AB125" s="97"/>
      <c r="AC125" s="55">
        <f t="shared" ref="AC125:AN125" ca="1" si="16">_xlfn.NORM.INV(RAND(),AC$121,AC$122)</f>
        <v>5.8562347134414114</v>
      </c>
      <c r="AD125" s="16">
        <f t="shared" ca="1" si="16"/>
        <v>99.680117645799839</v>
      </c>
      <c r="AE125" s="16">
        <f t="shared" ca="1" si="16"/>
        <v>148.73017168833971</v>
      </c>
      <c r="AF125" s="16">
        <f t="shared" ca="1" si="16"/>
        <v>5.5764549964952277</v>
      </c>
      <c r="AG125" s="16">
        <f t="shared" ca="1" si="16"/>
        <v>112.87178545251859</v>
      </c>
      <c r="AH125" s="22">
        <f t="shared" ca="1" si="16"/>
        <v>34.330797101285469</v>
      </c>
      <c r="AI125" s="47">
        <f t="shared" ca="1" si="16"/>
        <v>151.16566923596849</v>
      </c>
      <c r="AJ125" s="16">
        <f t="shared" ca="1" si="16"/>
        <v>98.98794489777697</v>
      </c>
      <c r="AK125" s="16">
        <f t="shared" ca="1" si="16"/>
        <v>10.510324788224185</v>
      </c>
      <c r="AL125" s="16">
        <f t="shared" ca="1" si="16"/>
        <v>6.6583916570169519</v>
      </c>
      <c r="AM125" s="16">
        <f t="shared" ca="1" si="16"/>
        <v>11.823339832267823</v>
      </c>
      <c r="AN125" s="22">
        <f t="shared" ca="1" si="16"/>
        <v>34.423230372521907</v>
      </c>
      <c r="AO125" s="97"/>
      <c r="AP125" s="97"/>
      <c r="AQ125" s="47">
        <f t="shared" ref="AQ125:BB125" ca="1" si="17">_xlfn.NORM.INV(RAND(),AQ$121,AQ$122)</f>
        <v>6.1963679268135801</v>
      </c>
      <c r="AR125" s="16">
        <f t="shared" ca="1" si="17"/>
        <v>99.577587425542589</v>
      </c>
      <c r="AS125" s="16">
        <f t="shared" ca="1" si="17"/>
        <v>143.99705651819914</v>
      </c>
      <c r="AT125" s="27">
        <f t="shared" ca="1" si="17"/>
        <v>77.149368004089851</v>
      </c>
      <c r="AU125" s="16">
        <f t="shared" ca="1" si="17"/>
        <v>111.89442333860154</v>
      </c>
      <c r="AV125" s="16">
        <f t="shared" ca="1" si="17"/>
        <v>35.212169589947401</v>
      </c>
      <c r="AW125" s="16">
        <f t="shared" ca="1" si="17"/>
        <v>147.26863971893951</v>
      </c>
      <c r="AX125" s="16">
        <f t="shared" ca="1" si="17"/>
        <v>99.982219125480569</v>
      </c>
      <c r="AY125" s="16">
        <f t="shared" ca="1" si="17"/>
        <v>10.311674846579198</v>
      </c>
      <c r="AZ125" s="27">
        <f t="shared" ca="1" si="17"/>
        <v>77.621147670062726</v>
      </c>
      <c r="BA125" s="16">
        <f t="shared" ca="1" si="17"/>
        <v>0.61371769673093324</v>
      </c>
      <c r="BB125" s="22">
        <f t="shared" ca="1" si="17"/>
        <v>33.488791145000931</v>
      </c>
      <c r="BC125" s="97"/>
      <c r="BD125" s="97"/>
      <c r="BE125" s="55">
        <f t="shared" ref="BE125:BP125" ca="1" si="18">_xlfn.NORM.INV(RAND(),BE$121,BE$122)</f>
        <v>5.213653376716227</v>
      </c>
      <c r="BF125" s="16">
        <f t="shared" ca="1" si="18"/>
        <v>99.646240440659113</v>
      </c>
      <c r="BG125" s="16">
        <f t="shared" ca="1" si="18"/>
        <v>148.7759186193552</v>
      </c>
      <c r="BH125" s="16">
        <f t="shared" ca="1" si="18"/>
        <v>6.686336867332769</v>
      </c>
      <c r="BI125" s="16">
        <f t="shared" ca="1" si="18"/>
        <v>112.795636666965</v>
      </c>
      <c r="BJ125" s="22">
        <f t="shared" ca="1" si="18"/>
        <v>34.007792263595249</v>
      </c>
      <c r="BK125" s="47">
        <f t="shared" ca="1" si="18"/>
        <v>149.93672596923849</v>
      </c>
      <c r="BL125" s="16">
        <f t="shared" ca="1" si="18"/>
        <v>100.2112014288344</v>
      </c>
      <c r="BM125" s="16">
        <f t="shared" ca="1" si="18"/>
        <v>10.959793181591211</v>
      </c>
      <c r="BN125" s="16">
        <f t="shared" ca="1" si="18"/>
        <v>5.567966197395215</v>
      </c>
      <c r="BO125" s="16">
        <f t="shared" ca="1" si="18"/>
        <v>13.470337644904159</v>
      </c>
      <c r="BP125" s="22">
        <f t="shared" ca="1" si="18"/>
        <v>33.793837681262218</v>
      </c>
      <c r="BQ125" s="97"/>
      <c r="BR125" s="47">
        <f t="shared" ref="BR125:CC125" ca="1" si="19">_xlfn.NORM.INV(RAND(),BR$121,BR$122)</f>
        <v>6.1506272681470167</v>
      </c>
      <c r="BS125" s="36">
        <f t="shared" ca="1" si="19"/>
        <v>99.119147594187524</v>
      </c>
      <c r="BT125" s="16">
        <f t="shared" ca="1" si="19"/>
        <v>147.26814936587786</v>
      </c>
      <c r="BU125" s="27">
        <f t="shared" ca="1" si="19"/>
        <v>0.42851082581456468</v>
      </c>
      <c r="BV125" s="16">
        <f t="shared" ca="1" si="19"/>
        <v>115.56672459693507</v>
      </c>
      <c r="BW125" s="38">
        <f t="shared" ca="1" si="19"/>
        <v>99.552035260992227</v>
      </c>
      <c r="BX125" s="47">
        <f t="shared" ca="1" si="19"/>
        <v>148.75850926939722</v>
      </c>
      <c r="BY125" s="27">
        <f t="shared" ca="1" si="19"/>
        <v>99.782629101374411</v>
      </c>
      <c r="BZ125" s="16">
        <f t="shared" ca="1" si="19"/>
        <v>12.905350318062938</v>
      </c>
      <c r="CA125" s="16">
        <f t="shared" ca="1" si="19"/>
        <v>1.2884171349579887</v>
      </c>
      <c r="CB125" s="16">
        <f t="shared" ca="1" si="19"/>
        <v>7.7222146926129893</v>
      </c>
      <c r="CC125" s="38">
        <f t="shared" ca="1" si="19"/>
        <v>99.340888241416849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>_xlfn.T.TEST(AD7:AD106,AR7:AR106,2,1)</f>
        <v>0.55544586790442818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>_xlfn.T.TEST(AF7:AF106,AZ7:AZ106,2,1)</f>
        <v>1.6328913668038721E-175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>_xlfn.T.TEST(BF7:BF106,BS7:BS106,2,1)</f>
        <v>0.82417201162714482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>_xlfn.T.TEST(C7:C106,P7:P106,2,1)</f>
        <v>6.4417255152164181E-180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>_xlfn.T.TEST(AH7:AH106,AV7:AV106,2,1)</f>
        <v>0.52887280801963588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>_xlfn.T.TEST(BH7:BH106,BU7:BU106,2,1)</f>
        <v>3.4443809533093411E-74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>_xlfn.T.TEST(E7:E106,R7:R106,2,1)</f>
        <v>0.19558575346155577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>_xlfn.T.TEST(BJ7:BJ106,BW7:BW106,2,1)</f>
        <v>1.1296938232449159E-184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>_xlfn.T.TEST(G7:G106,T7:T106,2,1)</f>
        <v>0.69607990369473327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>_xlfn.T.TEST(AO7:AO106,BC7:BC106,2,1)</f>
        <v>3.2217013569925299E-131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>_xlfn.T.TEST(BQ7:BQ106,CD7:CD106,2,1)</f>
        <v>1.5645610888156416E-35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>_xlfn.T.TEST(N7:N106,AA7:AA106,2,1)</f>
        <v>8.3622568621767887E-78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zoomScale="60" zoomScaleNormal="60" workbookViewId="0">
      <selection activeCell="CD5" sqref="CD5:CD104"/>
    </sheetView>
  </sheetViews>
  <sheetFormatPr defaultRowHeight="15" x14ac:dyDescent="0.25"/>
  <cols>
    <col min="14" max="14" width="42.5703125" bestFit="1" customWidth="1"/>
    <col min="27" max="27" width="42.5703125" bestFit="1" customWidth="1"/>
    <col min="41" max="41" width="42.5703125" bestFit="1" customWidth="1"/>
    <col min="55" max="55" width="42.5703125" bestFit="1" customWidth="1"/>
    <col min="69" max="69" width="42.5703125" bestFit="1" customWidth="1"/>
    <col min="82" max="82" width="42.5703125" bestFit="1" customWidth="1"/>
  </cols>
  <sheetData>
    <row r="1" spans="1:82" s="84" customFormat="1" ht="29.25" thickBot="1" x14ac:dyDescent="0.5">
      <c r="A1" s="97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7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39" t="s">
        <v>6</v>
      </c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23"/>
      <c r="AB2" s="107" t="s">
        <v>5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9"/>
      <c r="AO2" s="107" t="s">
        <v>7</v>
      </c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7" t="s">
        <v>5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9"/>
      <c r="BQ2" s="97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7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 t="s">
        <v>11</v>
      </c>
      <c r="O3" s="113" t="s">
        <v>12</v>
      </c>
      <c r="P3" s="114"/>
      <c r="Q3" s="114"/>
      <c r="R3" s="114"/>
      <c r="S3" s="114"/>
      <c r="T3" s="115"/>
      <c r="U3" s="110" t="s">
        <v>13</v>
      </c>
      <c r="V3" s="111"/>
      <c r="W3" s="111"/>
      <c r="X3" s="111"/>
      <c r="Y3" s="111"/>
      <c r="Z3" s="112"/>
      <c r="AA3" s="20" t="s">
        <v>11</v>
      </c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 t="s">
        <v>11</v>
      </c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 t="s">
        <v>11</v>
      </c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 t="s">
        <v>11</v>
      </c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 t="s">
        <v>11</v>
      </c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2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26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5" t="s">
        <v>28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4" t="s">
        <v>29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30</v>
      </c>
    </row>
    <row r="5" spans="1:82" x14ac:dyDescent="0.25">
      <c r="A5" s="86">
        <v>1</v>
      </c>
      <c r="B5" s="87">
        <v>5.9321420981144248</v>
      </c>
      <c r="C5" s="87">
        <v>99.979943793937849</v>
      </c>
      <c r="D5" s="87">
        <v>150.14946062534469</v>
      </c>
      <c r="E5" s="87">
        <v>6.66867612123783</v>
      </c>
      <c r="F5" s="87">
        <v>111.65879319322266</v>
      </c>
      <c r="G5" s="87">
        <v>35.56341565652216</v>
      </c>
      <c r="H5" s="87">
        <v>147.97797951591136</v>
      </c>
      <c r="I5" s="87">
        <v>99.979943793937849</v>
      </c>
      <c r="J5" s="87">
        <v>11.933161541824674</v>
      </c>
      <c r="K5" s="87">
        <v>6.66867612123783</v>
      </c>
      <c r="L5" s="87">
        <v>7.9297125888607809</v>
      </c>
      <c r="M5" s="87">
        <v>35.56341565652216</v>
      </c>
      <c r="N5" s="87"/>
      <c r="O5" s="87">
        <v>5.7055235676125156</v>
      </c>
      <c r="P5" s="87">
        <v>10.64854138464389</v>
      </c>
      <c r="Q5" s="87">
        <v>141.8309201770515</v>
      </c>
      <c r="R5" s="87">
        <v>7.8645688560457643</v>
      </c>
      <c r="S5" s="87">
        <v>112.75860564005735</v>
      </c>
      <c r="T5" s="87">
        <v>33.701377367803531</v>
      </c>
      <c r="U5" s="87">
        <v>150.10352410093759</v>
      </c>
      <c r="V5" s="87">
        <v>10.64854138464389</v>
      </c>
      <c r="W5" s="87">
        <v>14.925361885830164</v>
      </c>
      <c r="X5" s="87">
        <v>7.8645688560457643</v>
      </c>
      <c r="Y5" s="87">
        <v>9.5656424020462971</v>
      </c>
      <c r="Z5" s="87">
        <v>33.701377367803531</v>
      </c>
      <c r="AA5" s="87"/>
      <c r="AB5" s="86">
        <v>1</v>
      </c>
      <c r="AC5" s="87">
        <v>5.7127724582041903</v>
      </c>
      <c r="AD5" s="87">
        <v>99.657224053391985</v>
      </c>
      <c r="AE5" s="87">
        <v>148.58201414667926</v>
      </c>
      <c r="AF5" s="87">
        <v>6.2061395343854313</v>
      </c>
      <c r="AG5" s="87">
        <v>114.75574749701445</v>
      </c>
      <c r="AH5" s="87">
        <v>34.247879895453558</v>
      </c>
      <c r="AI5" s="87">
        <v>150.26812678630637</v>
      </c>
      <c r="AJ5" s="87">
        <v>99.657224053391985</v>
      </c>
      <c r="AK5" s="87">
        <v>10.075706693258521</v>
      </c>
      <c r="AL5" s="87">
        <v>6.2061395343854313</v>
      </c>
      <c r="AM5" s="87">
        <v>12.185576876906085</v>
      </c>
      <c r="AN5" s="87">
        <v>34.247879895453558</v>
      </c>
      <c r="AO5" s="87"/>
      <c r="AP5" s="86">
        <v>1</v>
      </c>
      <c r="AQ5" s="87">
        <v>5.5452308738213505</v>
      </c>
      <c r="AR5" s="87">
        <v>99.741230054695663</v>
      </c>
      <c r="AS5" s="87">
        <v>142.45119016121041</v>
      </c>
      <c r="AT5" s="87">
        <v>75.522550616783874</v>
      </c>
      <c r="AU5" s="87">
        <v>113.89651184409611</v>
      </c>
      <c r="AV5" s="87">
        <v>33.29870025970736</v>
      </c>
      <c r="AW5" s="87">
        <v>142.71108801446499</v>
      </c>
      <c r="AX5" s="87">
        <v>99.741230054695663</v>
      </c>
      <c r="AY5" s="87">
        <v>14.26922547656152</v>
      </c>
      <c r="AZ5" s="87">
        <v>75.522550616783874</v>
      </c>
      <c r="BA5" s="87">
        <v>5.847679757332668</v>
      </c>
      <c r="BB5" s="87">
        <v>33.29870025970736</v>
      </c>
      <c r="BC5" s="87"/>
      <c r="BD5" s="86">
        <v>1</v>
      </c>
      <c r="BE5" s="87">
        <v>6.2529190684089135</v>
      </c>
      <c r="BF5" s="87">
        <v>98.787624932539813</v>
      </c>
      <c r="BG5" s="87">
        <v>147.36253326256997</v>
      </c>
      <c r="BH5" s="87">
        <v>4.4129665142871595</v>
      </c>
      <c r="BI5" s="87">
        <v>113.35511271984213</v>
      </c>
      <c r="BJ5" s="87">
        <v>33.571998016548264</v>
      </c>
      <c r="BK5" s="87">
        <v>151.43613095467711</v>
      </c>
      <c r="BL5" s="87">
        <v>98.787624932539813</v>
      </c>
      <c r="BM5" s="87">
        <v>11.683468774183124</v>
      </c>
      <c r="BN5" s="87">
        <v>4.4129665142871595</v>
      </c>
      <c r="BO5" s="87">
        <v>8.2141870954754559</v>
      </c>
      <c r="BP5" s="87">
        <v>33.571998016548264</v>
      </c>
      <c r="BQ5" s="87"/>
      <c r="BR5" s="87">
        <v>5.938311949836943</v>
      </c>
      <c r="BS5" s="87">
        <v>99.434505825604404</v>
      </c>
      <c r="BT5" s="87">
        <v>147.42945062012768</v>
      </c>
      <c r="BU5" s="87">
        <v>0.96358336571084191</v>
      </c>
      <c r="BV5" s="87">
        <v>113.17945147462034</v>
      </c>
      <c r="BW5" s="87">
        <v>99.521428980964316</v>
      </c>
      <c r="BX5" s="87">
        <v>147.31042770909076</v>
      </c>
      <c r="BY5" s="87">
        <v>99.434505825604404</v>
      </c>
      <c r="BZ5" s="87">
        <v>10.618696445566709</v>
      </c>
      <c r="CA5" s="87">
        <v>0.96358336571084191</v>
      </c>
      <c r="CB5" s="87">
        <v>6.6586585232654905</v>
      </c>
      <c r="CC5" s="87">
        <v>99.521428980964316</v>
      </c>
      <c r="CD5" s="87"/>
    </row>
    <row r="6" spans="1:82" x14ac:dyDescent="0.25">
      <c r="A6" s="86">
        <v>2</v>
      </c>
      <c r="B6" s="87">
        <v>5.6995146538970562</v>
      </c>
      <c r="C6" s="87">
        <v>98.727757204190894</v>
      </c>
      <c r="D6" s="87">
        <v>147.44919304796073</v>
      </c>
      <c r="E6" s="87">
        <v>4.6015526494376093</v>
      </c>
      <c r="F6" s="87">
        <v>114.69451640959564</v>
      </c>
      <c r="G6" s="87">
        <v>34.331943248769974</v>
      </c>
      <c r="H6" s="87">
        <v>147.79514479872222</v>
      </c>
      <c r="I6" s="87">
        <v>98.727757204190894</v>
      </c>
      <c r="J6" s="87">
        <v>12.477935620769781</v>
      </c>
      <c r="K6" s="87">
        <v>4.6015526494376093</v>
      </c>
      <c r="L6" s="87">
        <v>10.036161996610433</v>
      </c>
      <c r="M6" s="87">
        <v>34.331943248769974</v>
      </c>
      <c r="N6" s="87"/>
      <c r="O6" s="87">
        <v>5.406155749576973</v>
      </c>
      <c r="P6" s="87">
        <v>10.605848874501561</v>
      </c>
      <c r="Q6" s="87">
        <v>143.02128717256588</v>
      </c>
      <c r="R6" s="87">
        <v>5.4845880652423196</v>
      </c>
      <c r="S6" s="87">
        <v>111.75479634186209</v>
      </c>
      <c r="T6" s="87">
        <v>33.995824957758238</v>
      </c>
      <c r="U6" s="87">
        <v>139.91721086978123</v>
      </c>
      <c r="V6" s="87">
        <v>10.605848874501561</v>
      </c>
      <c r="W6" s="87">
        <v>14.34220294423293</v>
      </c>
      <c r="X6" s="87">
        <v>5.4845880652423196</v>
      </c>
      <c r="Y6" s="87">
        <v>9.3714160825688104</v>
      </c>
      <c r="Z6" s="87">
        <v>33.995824957758238</v>
      </c>
      <c r="AA6" s="87"/>
      <c r="AB6" s="86">
        <v>2</v>
      </c>
      <c r="AC6" s="87">
        <v>6.3223998464279845</v>
      </c>
      <c r="AD6" s="87">
        <v>99.525326610806033</v>
      </c>
      <c r="AE6" s="87">
        <v>148.22293569602445</v>
      </c>
      <c r="AF6" s="87">
        <v>6.1584273871148145</v>
      </c>
      <c r="AG6" s="87">
        <v>112.46323759410343</v>
      </c>
      <c r="AH6" s="87">
        <v>33.458083349255467</v>
      </c>
      <c r="AI6" s="87">
        <v>149.8052989510019</v>
      </c>
      <c r="AJ6" s="87">
        <v>99.525326610806033</v>
      </c>
      <c r="AK6" s="87">
        <v>9.8468588379950237</v>
      </c>
      <c r="AL6" s="87">
        <v>6.1584273871148145</v>
      </c>
      <c r="AM6" s="87">
        <v>6.3670375430485393</v>
      </c>
      <c r="AN6" s="87">
        <v>33.458083349255467</v>
      </c>
      <c r="AO6" s="87"/>
      <c r="AP6" s="86">
        <v>2</v>
      </c>
      <c r="AQ6" s="87">
        <v>5.6345884913078743</v>
      </c>
      <c r="AR6" s="87">
        <v>99.907623906590544</v>
      </c>
      <c r="AS6" s="87">
        <v>143.76743227300148</v>
      </c>
      <c r="AT6" s="87">
        <v>76.031338837202853</v>
      </c>
      <c r="AU6" s="87">
        <v>113.47203541117729</v>
      </c>
      <c r="AV6" s="87">
        <v>32.777183273759313</v>
      </c>
      <c r="AW6" s="87">
        <v>143.06387920948563</v>
      </c>
      <c r="AX6" s="87">
        <v>99.907623906590544</v>
      </c>
      <c r="AY6" s="87">
        <v>13.198954740367411</v>
      </c>
      <c r="AZ6" s="87">
        <v>76.031338837202853</v>
      </c>
      <c r="BA6" s="87">
        <v>0.41652740094013341</v>
      </c>
      <c r="BB6" s="87">
        <v>32.777183273759313</v>
      </c>
      <c r="BC6" s="87"/>
      <c r="BD6" s="86">
        <v>2</v>
      </c>
      <c r="BE6" s="87">
        <v>6.1559927386596147</v>
      </c>
      <c r="BF6" s="87">
        <v>98.803429286493213</v>
      </c>
      <c r="BG6" s="87">
        <v>150.04598677340826</v>
      </c>
      <c r="BH6" s="87">
        <v>6.1199429939429626</v>
      </c>
      <c r="BI6" s="87">
        <v>114.14291372929199</v>
      </c>
      <c r="BJ6" s="87">
        <v>33.664090687485583</v>
      </c>
      <c r="BK6" s="87">
        <v>148.72396447403085</v>
      </c>
      <c r="BL6" s="87">
        <v>98.803429286493213</v>
      </c>
      <c r="BM6" s="87">
        <v>11.505710091344286</v>
      </c>
      <c r="BN6" s="87">
        <v>6.1199429939429626</v>
      </c>
      <c r="BO6" s="87">
        <v>8.5175354449179217</v>
      </c>
      <c r="BP6" s="87">
        <v>33.664090687485583</v>
      </c>
      <c r="BQ6" s="87"/>
      <c r="BR6" s="87">
        <v>5.6202820495504868</v>
      </c>
      <c r="BS6" s="87">
        <v>100.01178972465782</v>
      </c>
      <c r="BT6" s="87">
        <v>149.328504027598</v>
      </c>
      <c r="BU6" s="87">
        <v>1.2826047459314447</v>
      </c>
      <c r="BV6" s="87">
        <v>113.63465461471785</v>
      </c>
      <c r="BW6" s="87">
        <v>99.348272332760558</v>
      </c>
      <c r="BX6" s="87">
        <v>150.18016213535574</v>
      </c>
      <c r="BY6" s="87">
        <v>100.01178972465782</v>
      </c>
      <c r="BZ6" s="87">
        <v>15.211225132942928</v>
      </c>
      <c r="CA6" s="87">
        <v>1.2826047459314447</v>
      </c>
      <c r="CB6" s="87">
        <v>8.8062265218476448</v>
      </c>
      <c r="CC6" s="87">
        <v>99.348272332760558</v>
      </c>
      <c r="CD6" s="87"/>
    </row>
    <row r="7" spans="1:82" x14ac:dyDescent="0.25">
      <c r="A7" s="86">
        <v>3</v>
      </c>
      <c r="B7" s="87">
        <v>5.6157763708317043</v>
      </c>
      <c r="C7" s="87">
        <v>98.480892035873197</v>
      </c>
      <c r="D7" s="87">
        <v>149.88771437259723</v>
      </c>
      <c r="E7" s="87">
        <v>6.5700548338680846</v>
      </c>
      <c r="F7" s="87">
        <v>115.2550131337553</v>
      </c>
      <c r="G7" s="87">
        <v>34.362152635867986</v>
      </c>
      <c r="H7" s="87">
        <v>146.95862650731806</v>
      </c>
      <c r="I7" s="87">
        <v>98.480892035873197</v>
      </c>
      <c r="J7" s="87">
        <v>12.65206829054719</v>
      </c>
      <c r="K7" s="87">
        <v>6.5700548338680846</v>
      </c>
      <c r="L7" s="87">
        <v>12.747447795794765</v>
      </c>
      <c r="M7" s="87">
        <v>34.362152635867986</v>
      </c>
      <c r="N7" s="87"/>
      <c r="O7" s="87">
        <v>5.799314010776329</v>
      </c>
      <c r="P7" s="87">
        <v>14.390305038646012</v>
      </c>
      <c r="Q7" s="87">
        <v>141.70002360082273</v>
      </c>
      <c r="R7" s="87">
        <v>6.8907192050622168</v>
      </c>
      <c r="S7" s="87">
        <v>111.11869354147348</v>
      </c>
      <c r="T7" s="87">
        <v>33.70649513471227</v>
      </c>
      <c r="U7" s="87">
        <v>149.52659583277403</v>
      </c>
      <c r="V7" s="87">
        <v>14.390305038646012</v>
      </c>
      <c r="W7" s="87">
        <v>9.4246192510927127</v>
      </c>
      <c r="X7" s="87">
        <v>6.8907192050622168</v>
      </c>
      <c r="Y7" s="87">
        <v>13.295618814917004</v>
      </c>
      <c r="Z7" s="87">
        <v>33.70649513471227</v>
      </c>
      <c r="AA7" s="87"/>
      <c r="AB7" s="86">
        <v>3</v>
      </c>
      <c r="AC7" s="87">
        <v>5.897397225911349</v>
      </c>
      <c r="AD7" s="87">
        <v>100.38577260165617</v>
      </c>
      <c r="AE7" s="87">
        <v>148.86473803043748</v>
      </c>
      <c r="AF7" s="87">
        <v>5.9870310654481287</v>
      </c>
      <c r="AG7" s="87">
        <v>111.29461825758574</v>
      </c>
      <c r="AH7" s="87">
        <v>34.135690571040023</v>
      </c>
      <c r="AI7" s="87">
        <v>148.05770672834132</v>
      </c>
      <c r="AJ7" s="87">
        <v>100.38577260165617</v>
      </c>
      <c r="AK7" s="87">
        <v>12.869900710371985</v>
      </c>
      <c r="AL7" s="87">
        <v>5.9870310654481287</v>
      </c>
      <c r="AM7" s="87">
        <v>13.090860022439816</v>
      </c>
      <c r="AN7" s="87">
        <v>34.135690571040023</v>
      </c>
      <c r="AO7" s="87"/>
      <c r="AP7" s="86">
        <v>3</v>
      </c>
      <c r="AQ7" s="87">
        <v>5.3493113194441113</v>
      </c>
      <c r="AR7" s="87">
        <v>99.951665408552714</v>
      </c>
      <c r="AS7" s="87">
        <v>142.37101549662799</v>
      </c>
      <c r="AT7" s="87">
        <v>75.782613427245906</v>
      </c>
      <c r="AU7" s="87">
        <v>111.48098143175481</v>
      </c>
      <c r="AV7" s="87">
        <v>33.601405349106521</v>
      </c>
      <c r="AW7" s="87">
        <v>145.04474297363166</v>
      </c>
      <c r="AX7" s="87">
        <v>99.951665408552714</v>
      </c>
      <c r="AY7" s="87">
        <v>9.3813160612685476</v>
      </c>
      <c r="AZ7" s="87">
        <v>75.782613427245906</v>
      </c>
      <c r="BA7" s="87">
        <v>3.0831411864251601</v>
      </c>
      <c r="BB7" s="87">
        <v>33.601405349106521</v>
      </c>
      <c r="BC7" s="87"/>
      <c r="BD7" s="86">
        <v>3</v>
      </c>
      <c r="BE7" s="87">
        <v>6.3715662904943544</v>
      </c>
      <c r="BF7" s="87">
        <v>99.685239720303557</v>
      </c>
      <c r="BG7" s="87">
        <v>149.99940557069286</v>
      </c>
      <c r="BH7" s="87">
        <v>4.6901993298021711</v>
      </c>
      <c r="BI7" s="87">
        <v>114.32343301621098</v>
      </c>
      <c r="BJ7" s="87">
        <v>32.709191129123546</v>
      </c>
      <c r="BK7" s="87">
        <v>148.77294251443055</v>
      </c>
      <c r="BL7" s="87">
        <v>99.685239720303557</v>
      </c>
      <c r="BM7" s="87">
        <v>14.661899603905931</v>
      </c>
      <c r="BN7" s="87">
        <v>4.6901993298021711</v>
      </c>
      <c r="BO7" s="87">
        <v>10.983500549359833</v>
      </c>
      <c r="BP7" s="87">
        <v>32.709191129123546</v>
      </c>
      <c r="BQ7" s="87"/>
      <c r="BR7" s="87">
        <v>6.0694394127501967</v>
      </c>
      <c r="BS7" s="87">
        <v>98.793657964267922</v>
      </c>
      <c r="BT7" s="87">
        <v>148.45458521415341</v>
      </c>
      <c r="BU7" s="87">
        <v>0.43493762893941423</v>
      </c>
      <c r="BV7" s="87">
        <v>113.23987414631051</v>
      </c>
      <c r="BW7" s="87">
        <v>99.318722674716227</v>
      </c>
      <c r="BX7" s="87">
        <v>148.41864344861688</v>
      </c>
      <c r="BY7" s="87">
        <v>98.793657964267922</v>
      </c>
      <c r="BZ7" s="87">
        <v>12.337345611675328</v>
      </c>
      <c r="CA7" s="87">
        <v>0.43493762893941423</v>
      </c>
      <c r="CB7" s="87">
        <v>7.6168974180281062</v>
      </c>
      <c r="CC7" s="87">
        <v>99.318722674716227</v>
      </c>
      <c r="CD7" s="87"/>
    </row>
    <row r="8" spans="1:82" x14ac:dyDescent="0.25">
      <c r="A8" s="86">
        <v>4</v>
      </c>
      <c r="B8" s="87">
        <v>6.2773120989094275</v>
      </c>
      <c r="C8" s="87">
        <v>99.249523438522871</v>
      </c>
      <c r="D8" s="87">
        <v>147.16370885401619</v>
      </c>
      <c r="E8" s="87">
        <v>6.6773206432918242</v>
      </c>
      <c r="F8" s="87">
        <v>114.09473124103197</v>
      </c>
      <c r="G8" s="87">
        <v>34.501132017421305</v>
      </c>
      <c r="H8" s="87">
        <v>148.4649435501365</v>
      </c>
      <c r="I8" s="87">
        <v>99.249523438522871</v>
      </c>
      <c r="J8" s="87">
        <v>11.180706665794222</v>
      </c>
      <c r="K8" s="87">
        <v>6.6773206432918242</v>
      </c>
      <c r="L8" s="87">
        <v>4.9069178985334378</v>
      </c>
      <c r="M8" s="87">
        <v>34.501132017421305</v>
      </c>
      <c r="N8" s="87"/>
      <c r="O8" s="87">
        <v>6.496336981863946</v>
      </c>
      <c r="P8" s="87">
        <v>9.7160587456100895</v>
      </c>
      <c r="Q8" s="87">
        <v>141.03222813452612</v>
      </c>
      <c r="R8" s="87">
        <v>5.8331564311110462</v>
      </c>
      <c r="S8" s="87">
        <v>111.7467113863796</v>
      </c>
      <c r="T8" s="87">
        <v>35.143811500743176</v>
      </c>
      <c r="U8" s="87">
        <v>141.0004056929935</v>
      </c>
      <c r="V8" s="87">
        <v>9.7160587456100895</v>
      </c>
      <c r="W8" s="87">
        <v>8.5707527906089247</v>
      </c>
      <c r="X8" s="87">
        <v>5.8331564311110462</v>
      </c>
      <c r="Y8" s="87">
        <v>13.530470669581826</v>
      </c>
      <c r="Z8" s="87">
        <v>35.143811500743176</v>
      </c>
      <c r="AA8" s="87"/>
      <c r="AB8" s="86">
        <v>4</v>
      </c>
      <c r="AC8" s="87">
        <v>6.768573896326826</v>
      </c>
      <c r="AD8" s="87">
        <v>100.23911915274169</v>
      </c>
      <c r="AE8" s="87">
        <v>148.22999082161593</v>
      </c>
      <c r="AF8" s="87">
        <v>6.5082238544479187</v>
      </c>
      <c r="AG8" s="87">
        <v>112.12634768409711</v>
      </c>
      <c r="AH8" s="87">
        <v>34.221264470514036</v>
      </c>
      <c r="AI8" s="87">
        <v>150.06980769130493</v>
      </c>
      <c r="AJ8" s="87">
        <v>100.23911915274169</v>
      </c>
      <c r="AK8" s="87">
        <v>11.464427613146881</v>
      </c>
      <c r="AL8" s="87">
        <v>6.5082238544479187</v>
      </c>
      <c r="AM8" s="87">
        <v>16.291683487667164</v>
      </c>
      <c r="AN8" s="87">
        <v>34.221264470514036</v>
      </c>
      <c r="AO8" s="87"/>
      <c r="AP8" s="86">
        <v>4</v>
      </c>
      <c r="AQ8" s="87">
        <v>5.959204843890185</v>
      </c>
      <c r="AR8" s="87">
        <v>99.396341041008071</v>
      </c>
      <c r="AS8" s="87">
        <v>142.96304380600944</v>
      </c>
      <c r="AT8" s="87">
        <v>75.739035158536055</v>
      </c>
      <c r="AU8" s="87">
        <v>114.0674998597723</v>
      </c>
      <c r="AV8" s="87">
        <v>34.276580310522597</v>
      </c>
      <c r="AW8" s="87">
        <v>145.269914412204</v>
      </c>
      <c r="AX8" s="87">
        <v>99.396341041008071</v>
      </c>
      <c r="AY8" s="87">
        <v>9.3950560776799605</v>
      </c>
      <c r="AZ8" s="87">
        <v>75.739035158536055</v>
      </c>
      <c r="BA8" s="87">
        <v>3.3768601025690965</v>
      </c>
      <c r="BB8" s="87">
        <v>34.276580310522597</v>
      </c>
      <c r="BC8" s="87"/>
      <c r="BD8" s="86">
        <v>4</v>
      </c>
      <c r="BE8" s="87">
        <v>5.5256178893622883</v>
      </c>
      <c r="BF8" s="87">
        <v>98.650941000550631</v>
      </c>
      <c r="BG8" s="87">
        <v>147.73351958202014</v>
      </c>
      <c r="BH8" s="87">
        <v>5.7962166810253768</v>
      </c>
      <c r="BI8" s="87">
        <v>113.52640203790732</v>
      </c>
      <c r="BJ8" s="87">
        <v>33.858268417320538</v>
      </c>
      <c r="BK8" s="87">
        <v>149.99363332432361</v>
      </c>
      <c r="BL8" s="87">
        <v>98.650941000550631</v>
      </c>
      <c r="BM8" s="87">
        <v>10.993771847275303</v>
      </c>
      <c r="BN8" s="87">
        <v>5.7962166810253768</v>
      </c>
      <c r="BO8" s="87">
        <v>3.2910776737197098</v>
      </c>
      <c r="BP8" s="87">
        <v>33.858268417320538</v>
      </c>
      <c r="BQ8" s="87"/>
      <c r="BR8" s="87">
        <v>5.9167336514691611</v>
      </c>
      <c r="BS8" s="87">
        <v>100.28130500159193</v>
      </c>
      <c r="BT8" s="87">
        <v>148.4814636533103</v>
      </c>
      <c r="BU8" s="87">
        <v>1.3540423271465865</v>
      </c>
      <c r="BV8" s="87">
        <v>113.10727647774426</v>
      </c>
      <c r="BW8" s="87">
        <v>99.37680872805096</v>
      </c>
      <c r="BX8" s="87">
        <v>146.86304176105673</v>
      </c>
      <c r="BY8" s="87">
        <v>100.28130500159193</v>
      </c>
      <c r="BZ8" s="87">
        <v>12.417394075146856</v>
      </c>
      <c r="CA8" s="87">
        <v>1.3540423271465865</v>
      </c>
      <c r="CB8" s="87">
        <v>8.9492208421492077</v>
      </c>
      <c r="CC8" s="87">
        <v>99.37680872805096</v>
      </c>
      <c r="CD8" s="87"/>
    </row>
    <row r="9" spans="1:82" x14ac:dyDescent="0.25">
      <c r="A9" s="86">
        <v>5</v>
      </c>
      <c r="B9" s="87">
        <v>6.0631141897203564</v>
      </c>
      <c r="C9" s="87">
        <v>99.240994630499515</v>
      </c>
      <c r="D9" s="87">
        <v>149.3713685800725</v>
      </c>
      <c r="E9" s="87">
        <v>5.7933967057509967</v>
      </c>
      <c r="F9" s="87">
        <v>112.77486040887878</v>
      </c>
      <c r="G9" s="87">
        <v>34.682025265980336</v>
      </c>
      <c r="H9" s="87">
        <v>148.84589866490666</v>
      </c>
      <c r="I9" s="87">
        <v>99.240994630499515</v>
      </c>
      <c r="J9" s="87">
        <v>10.828357040909316</v>
      </c>
      <c r="K9" s="87">
        <v>5.7933967057509967</v>
      </c>
      <c r="L9" s="87">
        <v>10.914510343157421</v>
      </c>
      <c r="M9" s="87">
        <v>34.682025265980336</v>
      </c>
      <c r="N9" s="87"/>
      <c r="O9" s="87">
        <v>5.5588861428369833</v>
      </c>
      <c r="P9" s="87">
        <v>10.344119756734841</v>
      </c>
      <c r="Q9" s="87">
        <v>137.7385370605048</v>
      </c>
      <c r="R9" s="87">
        <v>5.5194542788971317</v>
      </c>
      <c r="S9" s="87">
        <v>115.37725007387051</v>
      </c>
      <c r="T9" s="87">
        <v>33.509406372763237</v>
      </c>
      <c r="U9" s="87">
        <v>145.21254838521563</v>
      </c>
      <c r="V9" s="87">
        <v>10.344119756734841</v>
      </c>
      <c r="W9" s="87">
        <v>11.02763306350815</v>
      </c>
      <c r="X9" s="87">
        <v>5.5194542788971317</v>
      </c>
      <c r="Y9" s="87">
        <v>9.4967693984933703</v>
      </c>
      <c r="Z9" s="87">
        <v>33.509406372763237</v>
      </c>
      <c r="AA9" s="87"/>
      <c r="AB9" s="86">
        <v>5</v>
      </c>
      <c r="AC9" s="87">
        <v>5.8926459436750731</v>
      </c>
      <c r="AD9" s="87">
        <v>99.699553982178699</v>
      </c>
      <c r="AE9" s="87">
        <v>149.32588300914716</v>
      </c>
      <c r="AF9" s="87">
        <v>6.8764759508457338</v>
      </c>
      <c r="AG9" s="87">
        <v>114.00654657859825</v>
      </c>
      <c r="AH9" s="87">
        <v>33.758667466570138</v>
      </c>
      <c r="AI9" s="87">
        <v>151.98908133075778</v>
      </c>
      <c r="AJ9" s="87">
        <v>99.699553982178699</v>
      </c>
      <c r="AK9" s="87">
        <v>12.589507882643016</v>
      </c>
      <c r="AL9" s="87">
        <v>6.8764759508457338</v>
      </c>
      <c r="AM9" s="87">
        <v>12.741829737432074</v>
      </c>
      <c r="AN9" s="87">
        <v>33.758667466570138</v>
      </c>
      <c r="AO9" s="87"/>
      <c r="AP9" s="86">
        <v>5</v>
      </c>
      <c r="AQ9" s="87">
        <v>6.2263888073604718</v>
      </c>
      <c r="AR9" s="87">
        <v>99.268436813883511</v>
      </c>
      <c r="AS9" s="87">
        <v>143.68489042432481</v>
      </c>
      <c r="AT9" s="87">
        <v>77.285438525985356</v>
      </c>
      <c r="AU9" s="87">
        <v>114.670529785035</v>
      </c>
      <c r="AV9" s="87">
        <v>34.049895736433733</v>
      </c>
      <c r="AW9" s="87">
        <v>144.92458251840475</v>
      </c>
      <c r="AX9" s="87">
        <v>99.268436813883511</v>
      </c>
      <c r="AY9" s="87">
        <v>12.008170414871017</v>
      </c>
      <c r="AZ9" s="87">
        <v>77.285438525985356</v>
      </c>
      <c r="BA9" s="87">
        <v>2.4666702458640701</v>
      </c>
      <c r="BB9" s="87">
        <v>34.049895736433733</v>
      </c>
      <c r="BC9" s="87"/>
      <c r="BD9" s="86">
        <v>5</v>
      </c>
      <c r="BE9" s="87">
        <v>6.5609546285643496</v>
      </c>
      <c r="BF9" s="87">
        <v>99.135818516875361</v>
      </c>
      <c r="BG9" s="87">
        <v>148.62623844810142</v>
      </c>
      <c r="BH9" s="87">
        <v>4.9579580868715869</v>
      </c>
      <c r="BI9" s="87">
        <v>113.65600727402351</v>
      </c>
      <c r="BJ9" s="87">
        <v>34.44428661208277</v>
      </c>
      <c r="BK9" s="87">
        <v>149.83155720903719</v>
      </c>
      <c r="BL9" s="87">
        <v>99.135818516875361</v>
      </c>
      <c r="BM9" s="87">
        <v>13.166096374014828</v>
      </c>
      <c r="BN9" s="87">
        <v>4.9579580868715869</v>
      </c>
      <c r="BO9" s="87">
        <v>7.6508625780386339</v>
      </c>
      <c r="BP9" s="87">
        <v>34.44428661208277</v>
      </c>
      <c r="BQ9" s="87"/>
      <c r="BR9" s="87">
        <v>5.8031640641177287</v>
      </c>
      <c r="BS9" s="87">
        <v>99.148979446716467</v>
      </c>
      <c r="BT9" s="87">
        <v>147.77720221477543</v>
      </c>
      <c r="BU9" s="87">
        <v>1.2920796472736873</v>
      </c>
      <c r="BV9" s="87">
        <v>113.77906629768754</v>
      </c>
      <c r="BW9" s="87">
        <v>99.519907000835531</v>
      </c>
      <c r="BX9" s="87">
        <v>150.32344392624518</v>
      </c>
      <c r="BY9" s="87">
        <v>99.148979446716467</v>
      </c>
      <c r="BZ9" s="87">
        <v>10.132876501837263</v>
      </c>
      <c r="CA9" s="87">
        <v>1.2920796472736873</v>
      </c>
      <c r="CB9" s="87">
        <v>4.835200410258353</v>
      </c>
      <c r="CC9" s="87">
        <v>99.519907000835531</v>
      </c>
      <c r="CD9" s="87"/>
    </row>
    <row r="10" spans="1:82" x14ac:dyDescent="0.25">
      <c r="A10" s="86">
        <v>6</v>
      </c>
      <c r="B10" s="87">
        <v>5.3767290294340127</v>
      </c>
      <c r="C10" s="87">
        <v>99.579201378465299</v>
      </c>
      <c r="D10" s="87">
        <v>148.65213358923751</v>
      </c>
      <c r="E10" s="87">
        <v>6.0078600347968347</v>
      </c>
      <c r="F10" s="87">
        <v>111.84007402359258</v>
      </c>
      <c r="G10" s="87">
        <v>33.175341610309296</v>
      </c>
      <c r="H10" s="87">
        <v>150.02858738726783</v>
      </c>
      <c r="I10" s="87">
        <v>99.579201378465299</v>
      </c>
      <c r="J10" s="87">
        <v>12.261484804595028</v>
      </c>
      <c r="K10" s="87">
        <v>6.0078600347968347</v>
      </c>
      <c r="L10" s="87">
        <v>13.858511192173085</v>
      </c>
      <c r="M10" s="87">
        <v>33.175341610309296</v>
      </c>
      <c r="N10" s="87"/>
      <c r="O10" s="87">
        <v>5.0339172264618854</v>
      </c>
      <c r="P10" s="87">
        <v>8.8577639258662977</v>
      </c>
      <c r="Q10" s="87">
        <v>140.48379979927603</v>
      </c>
      <c r="R10" s="87">
        <v>4.108279264673957</v>
      </c>
      <c r="S10" s="87">
        <v>111.89369867119279</v>
      </c>
      <c r="T10" s="87">
        <v>33.591102896439764</v>
      </c>
      <c r="U10" s="87">
        <v>144.01116597225894</v>
      </c>
      <c r="V10" s="87">
        <v>8.8577639258662977</v>
      </c>
      <c r="W10" s="87">
        <v>11.217350614739898</v>
      </c>
      <c r="X10" s="87">
        <v>4.108279264673957</v>
      </c>
      <c r="Y10" s="87">
        <v>6.1575338073237074</v>
      </c>
      <c r="Z10" s="87">
        <v>33.591102896439764</v>
      </c>
      <c r="AA10" s="87"/>
      <c r="AB10" s="86">
        <v>6</v>
      </c>
      <c r="AC10" s="87">
        <v>5.8898304697082509</v>
      </c>
      <c r="AD10" s="87">
        <v>99.70538220184801</v>
      </c>
      <c r="AE10" s="87">
        <v>148.18254676452085</v>
      </c>
      <c r="AF10" s="87">
        <v>5.7384907466267663</v>
      </c>
      <c r="AG10" s="87">
        <v>115.0045415142186</v>
      </c>
      <c r="AH10" s="87">
        <v>34.67085078975601</v>
      </c>
      <c r="AI10" s="87">
        <v>149.28740232154601</v>
      </c>
      <c r="AJ10" s="87">
        <v>99.70538220184801</v>
      </c>
      <c r="AK10" s="87">
        <v>13.971110760785166</v>
      </c>
      <c r="AL10" s="87">
        <v>5.7384907466267663</v>
      </c>
      <c r="AM10" s="87">
        <v>6.0970087366730006</v>
      </c>
      <c r="AN10" s="87">
        <v>34.67085078975601</v>
      </c>
      <c r="AO10" s="87"/>
      <c r="AP10" s="86">
        <v>6</v>
      </c>
      <c r="AQ10" s="87">
        <v>5.6996595573166413</v>
      </c>
      <c r="AR10" s="87">
        <v>98.046238979929399</v>
      </c>
      <c r="AS10" s="87">
        <v>140.91973329981101</v>
      </c>
      <c r="AT10" s="87">
        <v>76.723247746821173</v>
      </c>
      <c r="AU10" s="87">
        <v>111.47835116264746</v>
      </c>
      <c r="AV10" s="87">
        <v>34.83281564900625</v>
      </c>
      <c r="AW10" s="87">
        <v>149.62294049703573</v>
      </c>
      <c r="AX10" s="87">
        <v>98.046238979929399</v>
      </c>
      <c r="AY10" s="87">
        <v>8.4137635485950746</v>
      </c>
      <c r="AZ10" s="87">
        <v>76.723247746821173</v>
      </c>
      <c r="BA10" s="87">
        <v>0.87103905587754316</v>
      </c>
      <c r="BB10" s="87">
        <v>34.83281564900625</v>
      </c>
      <c r="BC10" s="87"/>
      <c r="BD10" s="86">
        <v>6</v>
      </c>
      <c r="BE10" s="87">
        <v>5.8413206799740518</v>
      </c>
      <c r="BF10" s="87">
        <v>99.086583766732659</v>
      </c>
      <c r="BG10" s="87">
        <v>149.81397479640023</v>
      </c>
      <c r="BH10" s="87">
        <v>6.449057513490688</v>
      </c>
      <c r="BI10" s="87">
        <v>114.21075164171431</v>
      </c>
      <c r="BJ10" s="87">
        <v>33.671014584887281</v>
      </c>
      <c r="BK10" s="87">
        <v>148.06513162453166</v>
      </c>
      <c r="BL10" s="87">
        <v>99.086583766732659</v>
      </c>
      <c r="BM10" s="87">
        <v>9.9123377420669101</v>
      </c>
      <c r="BN10" s="87">
        <v>6.449057513490688</v>
      </c>
      <c r="BO10" s="87">
        <v>16.516927919764655</v>
      </c>
      <c r="BP10" s="87">
        <v>33.671014584887281</v>
      </c>
      <c r="BQ10" s="87"/>
      <c r="BR10" s="87">
        <v>5.8575065805588888</v>
      </c>
      <c r="BS10" s="87">
        <v>99.655748001708162</v>
      </c>
      <c r="BT10" s="87">
        <v>148.06460934093136</v>
      </c>
      <c r="BU10" s="87">
        <v>1.3511803981796915</v>
      </c>
      <c r="BV10" s="87">
        <v>113.07363558946815</v>
      </c>
      <c r="BW10" s="87">
        <v>99.620361518478418</v>
      </c>
      <c r="BX10" s="87">
        <v>150.38544138442867</v>
      </c>
      <c r="BY10" s="87">
        <v>99.655748001708162</v>
      </c>
      <c r="BZ10" s="87">
        <v>13.216776391306434</v>
      </c>
      <c r="CA10" s="87">
        <v>1.3511803981796915</v>
      </c>
      <c r="CB10" s="87">
        <v>14.707645202766326</v>
      </c>
      <c r="CC10" s="87">
        <v>99.620361518478418</v>
      </c>
      <c r="CD10" s="87"/>
    </row>
    <row r="11" spans="1:82" x14ac:dyDescent="0.25">
      <c r="A11" s="86">
        <v>7</v>
      </c>
      <c r="B11" s="87">
        <v>5.2919418044427315</v>
      </c>
      <c r="C11" s="87">
        <v>99.475356569466115</v>
      </c>
      <c r="D11" s="87">
        <v>149.67737099491055</v>
      </c>
      <c r="E11" s="87">
        <v>4.8656988236715515</v>
      </c>
      <c r="F11" s="87">
        <v>113.22084163069235</v>
      </c>
      <c r="G11" s="87">
        <v>34.040761180898357</v>
      </c>
      <c r="H11" s="87">
        <v>149.19788211802171</v>
      </c>
      <c r="I11" s="87">
        <v>99.475356569466115</v>
      </c>
      <c r="J11" s="87">
        <v>11.219197355266731</v>
      </c>
      <c r="K11" s="87">
        <v>4.8656988236715515</v>
      </c>
      <c r="L11" s="87">
        <v>10.034423561242455</v>
      </c>
      <c r="M11" s="87">
        <v>34.040761180898357</v>
      </c>
      <c r="N11" s="87"/>
      <c r="O11" s="87">
        <v>5.6754198856371358</v>
      </c>
      <c r="P11" s="87">
        <v>10.195905752732768</v>
      </c>
      <c r="Q11" s="87">
        <v>146.18546648027373</v>
      </c>
      <c r="R11" s="87">
        <v>6.0880688473580431</v>
      </c>
      <c r="S11" s="87">
        <v>113.4500139481479</v>
      </c>
      <c r="T11" s="87">
        <v>34.210509063899586</v>
      </c>
      <c r="U11" s="87">
        <v>145.08518994226526</v>
      </c>
      <c r="V11" s="87">
        <v>10.195905752732768</v>
      </c>
      <c r="W11" s="87">
        <v>12.398009956807082</v>
      </c>
      <c r="X11" s="87">
        <v>6.0880688473580431</v>
      </c>
      <c r="Y11" s="87">
        <v>9.445270180346764</v>
      </c>
      <c r="Z11" s="87">
        <v>34.210509063899586</v>
      </c>
      <c r="AA11" s="87"/>
      <c r="AB11" s="86">
        <v>7</v>
      </c>
      <c r="AC11" s="87">
        <v>6.2119812304631186</v>
      </c>
      <c r="AD11" s="87">
        <v>99.447801821823248</v>
      </c>
      <c r="AE11" s="87">
        <v>147.37735771701921</v>
      </c>
      <c r="AF11" s="87">
        <v>5.0811459332855264</v>
      </c>
      <c r="AG11" s="87">
        <v>111.81682113090082</v>
      </c>
      <c r="AH11" s="87">
        <v>32.533227428806846</v>
      </c>
      <c r="AI11" s="87">
        <v>149.04695061919847</v>
      </c>
      <c r="AJ11" s="87">
        <v>99.447801821823248</v>
      </c>
      <c r="AK11" s="87">
        <v>12.958738306797676</v>
      </c>
      <c r="AL11" s="87">
        <v>5.0811459332855264</v>
      </c>
      <c r="AM11" s="87">
        <v>11.408910651171995</v>
      </c>
      <c r="AN11" s="87">
        <v>32.533227428806846</v>
      </c>
      <c r="AO11" s="87"/>
      <c r="AP11" s="86">
        <v>7</v>
      </c>
      <c r="AQ11" s="87">
        <v>5.7688900844466602</v>
      </c>
      <c r="AR11" s="87">
        <v>99.492700879521578</v>
      </c>
      <c r="AS11" s="87">
        <v>141.9815771883049</v>
      </c>
      <c r="AT11" s="87">
        <v>77.952089453888647</v>
      </c>
      <c r="AU11" s="87">
        <v>112.48831162367678</v>
      </c>
      <c r="AV11" s="87">
        <v>34.286664405108247</v>
      </c>
      <c r="AW11" s="87">
        <v>146.27345218034836</v>
      </c>
      <c r="AX11" s="87">
        <v>99.492700879521578</v>
      </c>
      <c r="AY11" s="87">
        <v>13.684438803317892</v>
      </c>
      <c r="AZ11" s="87">
        <v>77.952089453888647</v>
      </c>
      <c r="BA11" s="87">
        <v>3.2598502743387572</v>
      </c>
      <c r="BB11" s="87">
        <v>34.286664405108247</v>
      </c>
      <c r="BC11" s="87"/>
      <c r="BD11" s="86">
        <v>7</v>
      </c>
      <c r="BE11" s="87">
        <v>6.3699226306319554</v>
      </c>
      <c r="BF11" s="87">
        <v>99.413571508397581</v>
      </c>
      <c r="BG11" s="87">
        <v>148.05615323963343</v>
      </c>
      <c r="BH11" s="87">
        <v>4.597596421526907</v>
      </c>
      <c r="BI11" s="87">
        <v>112.72068786686378</v>
      </c>
      <c r="BJ11" s="87">
        <v>34.997504811023532</v>
      </c>
      <c r="BK11" s="87">
        <v>149.51200129577074</v>
      </c>
      <c r="BL11" s="87">
        <v>99.413571508397581</v>
      </c>
      <c r="BM11" s="87">
        <v>11.955242584793915</v>
      </c>
      <c r="BN11" s="87">
        <v>4.597596421526907</v>
      </c>
      <c r="BO11" s="87">
        <v>15.522183635863886</v>
      </c>
      <c r="BP11" s="87">
        <v>34.997504811023532</v>
      </c>
      <c r="BQ11" s="87"/>
      <c r="BR11" s="87">
        <v>5.8325133914965006</v>
      </c>
      <c r="BS11" s="87">
        <v>100.01663987634683</v>
      </c>
      <c r="BT11" s="87">
        <v>147.94960223443371</v>
      </c>
      <c r="BU11" s="87">
        <v>1.9949509303685642</v>
      </c>
      <c r="BV11" s="87">
        <v>113.29363470845766</v>
      </c>
      <c r="BW11" s="87">
        <v>99.307252646467504</v>
      </c>
      <c r="BX11" s="87">
        <v>152.67951788022643</v>
      </c>
      <c r="BY11" s="87">
        <v>100.01663987634683</v>
      </c>
      <c r="BZ11" s="87">
        <v>10.875234254138798</v>
      </c>
      <c r="CA11" s="87">
        <v>1.9949509303685642</v>
      </c>
      <c r="CB11" s="87">
        <v>8.2096076227281856</v>
      </c>
      <c r="CC11" s="87">
        <v>99.307252646467504</v>
      </c>
      <c r="CD11" s="87"/>
    </row>
    <row r="12" spans="1:82" x14ac:dyDescent="0.25">
      <c r="A12" s="86">
        <v>8</v>
      </c>
      <c r="B12" s="87">
        <v>5.5151573751002161</v>
      </c>
      <c r="C12" s="87">
        <v>99.795779263348351</v>
      </c>
      <c r="D12" s="87">
        <v>147.7679049205953</v>
      </c>
      <c r="E12" s="87">
        <v>4.4154421456693962</v>
      </c>
      <c r="F12" s="87">
        <v>113.04155655000893</v>
      </c>
      <c r="G12" s="87">
        <v>32.541564414831392</v>
      </c>
      <c r="H12" s="87">
        <v>149.32639379961526</v>
      </c>
      <c r="I12" s="87">
        <v>99.795779263348351</v>
      </c>
      <c r="J12" s="87">
        <v>10.3262047096409</v>
      </c>
      <c r="K12" s="87">
        <v>4.4154421456693962</v>
      </c>
      <c r="L12" s="87">
        <v>6.436156919308881</v>
      </c>
      <c r="M12" s="87">
        <v>32.541564414831392</v>
      </c>
      <c r="N12" s="87"/>
      <c r="O12" s="87">
        <v>5.5907632727517722</v>
      </c>
      <c r="P12" s="87">
        <v>13.068444698867488</v>
      </c>
      <c r="Q12" s="87">
        <v>142.98870141751598</v>
      </c>
      <c r="R12" s="87">
        <v>4.7979613648711243</v>
      </c>
      <c r="S12" s="87">
        <v>115.76678684984833</v>
      </c>
      <c r="T12" s="87">
        <v>33.325726939216878</v>
      </c>
      <c r="U12" s="87">
        <v>142.51497819795929</v>
      </c>
      <c r="V12" s="87">
        <v>13.068444698867488</v>
      </c>
      <c r="W12" s="87">
        <v>9.825358203926406</v>
      </c>
      <c r="X12" s="87">
        <v>4.7979613648711243</v>
      </c>
      <c r="Y12" s="87">
        <v>10.696841377340441</v>
      </c>
      <c r="Z12" s="87">
        <v>33.325726939216878</v>
      </c>
      <c r="AA12" s="87"/>
      <c r="AB12" s="86">
        <v>8</v>
      </c>
      <c r="AC12" s="87">
        <v>6.2720413556177004</v>
      </c>
      <c r="AD12" s="87">
        <v>100.03969585256471</v>
      </c>
      <c r="AE12" s="87">
        <v>149.17467790834525</v>
      </c>
      <c r="AF12" s="87">
        <v>5.9820153441709545</v>
      </c>
      <c r="AG12" s="87">
        <v>115.35198040880353</v>
      </c>
      <c r="AH12" s="87">
        <v>33.485156499720624</v>
      </c>
      <c r="AI12" s="87">
        <v>150.93756635966091</v>
      </c>
      <c r="AJ12" s="87">
        <v>100.03969585256471</v>
      </c>
      <c r="AK12" s="87">
        <v>13.26171769523021</v>
      </c>
      <c r="AL12" s="87">
        <v>5.9820153441709545</v>
      </c>
      <c r="AM12" s="87">
        <v>11.114436573486445</v>
      </c>
      <c r="AN12" s="87">
        <v>33.485156499720624</v>
      </c>
      <c r="AO12" s="87"/>
      <c r="AP12" s="86">
        <v>8</v>
      </c>
      <c r="AQ12" s="87">
        <v>6.305401624712009</v>
      </c>
      <c r="AR12" s="87">
        <v>100.10022088965236</v>
      </c>
      <c r="AS12" s="87">
        <v>143.8757328742216</v>
      </c>
      <c r="AT12" s="87">
        <v>75.775282563121408</v>
      </c>
      <c r="AU12" s="87">
        <v>114.05779407602304</v>
      </c>
      <c r="AV12" s="87">
        <v>34.233887304006686</v>
      </c>
      <c r="AW12" s="87">
        <v>142.05723339216985</v>
      </c>
      <c r="AX12" s="87">
        <v>100.10022088965236</v>
      </c>
      <c r="AY12" s="87">
        <v>11.648214891223653</v>
      </c>
      <c r="AZ12" s="87">
        <v>75.775282563121408</v>
      </c>
      <c r="BA12" s="87">
        <v>2.7891870107460561</v>
      </c>
      <c r="BB12" s="87">
        <v>34.233887304006686</v>
      </c>
      <c r="BC12" s="87"/>
      <c r="BD12" s="86">
        <v>8</v>
      </c>
      <c r="BE12" s="87">
        <v>5.9398992824947063</v>
      </c>
      <c r="BF12" s="87">
        <v>99.00667256278949</v>
      </c>
      <c r="BG12" s="87">
        <v>148.00822883923098</v>
      </c>
      <c r="BH12" s="87">
        <v>6.1131324527248552</v>
      </c>
      <c r="BI12" s="87">
        <v>112.51198869510401</v>
      </c>
      <c r="BJ12" s="87">
        <v>33.33282874121916</v>
      </c>
      <c r="BK12" s="87">
        <v>149.28093303029377</v>
      </c>
      <c r="BL12" s="87">
        <v>99.00667256278949</v>
      </c>
      <c r="BM12" s="87">
        <v>12.287634882319184</v>
      </c>
      <c r="BN12" s="87">
        <v>6.1131324527248552</v>
      </c>
      <c r="BO12" s="87">
        <v>9.4170563156283293</v>
      </c>
      <c r="BP12" s="87">
        <v>33.33282874121916</v>
      </c>
      <c r="BQ12" s="87"/>
      <c r="BR12" s="87">
        <v>5.3281458208715531</v>
      </c>
      <c r="BS12" s="87">
        <v>99.718186330020103</v>
      </c>
      <c r="BT12" s="87">
        <v>146.95530514886678</v>
      </c>
      <c r="BU12" s="87">
        <v>0.83022776990767633</v>
      </c>
      <c r="BV12" s="87">
        <v>114.91322067208218</v>
      </c>
      <c r="BW12" s="87">
        <v>100.45880945703863</v>
      </c>
      <c r="BX12" s="87">
        <v>148.79483179817274</v>
      </c>
      <c r="BY12" s="87">
        <v>99.718186330020103</v>
      </c>
      <c r="BZ12" s="87">
        <v>9.9048023116237616</v>
      </c>
      <c r="CA12" s="87">
        <v>0.83022776990767633</v>
      </c>
      <c r="CB12" s="87">
        <v>10.789452792306726</v>
      </c>
      <c r="CC12" s="87">
        <v>100.45880945703863</v>
      </c>
      <c r="CD12" s="87"/>
    </row>
    <row r="13" spans="1:82" x14ac:dyDescent="0.25">
      <c r="A13" s="86">
        <v>9</v>
      </c>
      <c r="B13" s="87">
        <v>5.6330923117345622</v>
      </c>
      <c r="C13" s="87">
        <v>99.119103753199113</v>
      </c>
      <c r="D13" s="87">
        <v>149.97047625924182</v>
      </c>
      <c r="E13" s="87">
        <v>4.7486205857881201</v>
      </c>
      <c r="F13" s="87">
        <v>112.545095535426</v>
      </c>
      <c r="G13" s="87">
        <v>33.266686853567919</v>
      </c>
      <c r="H13" s="87">
        <v>147.88320743817752</v>
      </c>
      <c r="I13" s="87">
        <v>99.119103753199113</v>
      </c>
      <c r="J13" s="87">
        <v>11.00171775147078</v>
      </c>
      <c r="K13" s="87">
        <v>4.7486205857881201</v>
      </c>
      <c r="L13" s="87">
        <v>12.954983994702449</v>
      </c>
      <c r="M13" s="87">
        <v>33.266686853567919</v>
      </c>
      <c r="N13" s="87"/>
      <c r="O13" s="87">
        <v>6.3629619081811777</v>
      </c>
      <c r="P13" s="87">
        <v>9.749240810347283</v>
      </c>
      <c r="Q13" s="87">
        <v>139.5715264393742</v>
      </c>
      <c r="R13" s="87">
        <v>4.8746341656468033</v>
      </c>
      <c r="S13" s="87">
        <v>110.26365525159426</v>
      </c>
      <c r="T13" s="87">
        <v>33.46311185616166</v>
      </c>
      <c r="U13" s="87">
        <v>142.79215364421597</v>
      </c>
      <c r="V13" s="87">
        <v>9.749240810347283</v>
      </c>
      <c r="W13" s="87">
        <v>10.286674620816225</v>
      </c>
      <c r="X13" s="87">
        <v>4.8746341656468033</v>
      </c>
      <c r="Y13" s="87">
        <v>11.069141889386723</v>
      </c>
      <c r="Z13" s="87">
        <v>33.46311185616166</v>
      </c>
      <c r="AA13" s="87"/>
      <c r="AB13" s="86">
        <v>9</v>
      </c>
      <c r="AC13" s="87">
        <v>5.5476548866207489</v>
      </c>
      <c r="AD13" s="87">
        <v>99.808540053513283</v>
      </c>
      <c r="AE13" s="87">
        <v>149.39833272175002</v>
      </c>
      <c r="AF13" s="87">
        <v>5.7169840796800937</v>
      </c>
      <c r="AG13" s="87">
        <v>116.00286354156351</v>
      </c>
      <c r="AH13" s="87">
        <v>33.592023373520746</v>
      </c>
      <c r="AI13" s="87">
        <v>148.47183659742899</v>
      </c>
      <c r="AJ13" s="87">
        <v>99.808540053513283</v>
      </c>
      <c r="AK13" s="87">
        <v>12.039853783478939</v>
      </c>
      <c r="AL13" s="87">
        <v>5.7169840796800937</v>
      </c>
      <c r="AM13" s="87">
        <v>8.6097120380247141</v>
      </c>
      <c r="AN13" s="87">
        <v>33.592023373520746</v>
      </c>
      <c r="AO13" s="87"/>
      <c r="AP13" s="86">
        <v>9</v>
      </c>
      <c r="AQ13" s="87">
        <v>6.6510511128436729</v>
      </c>
      <c r="AR13" s="87">
        <v>100.206730828725</v>
      </c>
      <c r="AS13" s="87">
        <v>144.14175066001926</v>
      </c>
      <c r="AT13" s="87">
        <v>77.059537243975285</v>
      </c>
      <c r="AU13" s="87">
        <v>114.3956019079002</v>
      </c>
      <c r="AV13" s="87">
        <v>33.640498808291689</v>
      </c>
      <c r="AW13" s="87">
        <v>146.45326402688227</v>
      </c>
      <c r="AX13" s="87">
        <v>100.206730828725</v>
      </c>
      <c r="AY13" s="87">
        <v>13.177569525465026</v>
      </c>
      <c r="AZ13" s="87">
        <v>77.059537243975285</v>
      </c>
      <c r="BA13" s="87">
        <v>1.5566441985018593</v>
      </c>
      <c r="BB13" s="87">
        <v>33.640498808291689</v>
      </c>
      <c r="BC13" s="87"/>
      <c r="BD13" s="86">
        <v>9</v>
      </c>
      <c r="BE13" s="87">
        <v>5.5692400562733848</v>
      </c>
      <c r="BF13" s="87">
        <v>99.809805097294728</v>
      </c>
      <c r="BG13" s="87">
        <v>148.98645874914487</v>
      </c>
      <c r="BH13" s="87">
        <v>5.5017168779035046</v>
      </c>
      <c r="BI13" s="87">
        <v>112.48205663194973</v>
      </c>
      <c r="BJ13" s="87">
        <v>33.135089389110149</v>
      </c>
      <c r="BK13" s="87">
        <v>151.18279100667687</v>
      </c>
      <c r="BL13" s="87">
        <v>99.809805097294728</v>
      </c>
      <c r="BM13" s="87">
        <v>12.066247523423698</v>
      </c>
      <c r="BN13" s="87">
        <v>5.5017168779035046</v>
      </c>
      <c r="BO13" s="87">
        <v>13.76064111148256</v>
      </c>
      <c r="BP13" s="87">
        <v>33.135089389110149</v>
      </c>
      <c r="BQ13" s="87"/>
      <c r="BR13" s="87">
        <v>6.6443959181641539</v>
      </c>
      <c r="BS13" s="87">
        <v>99.103399091480881</v>
      </c>
      <c r="BT13" s="87">
        <v>149.36989179774676</v>
      </c>
      <c r="BU13" s="87">
        <v>1.5433921557915167</v>
      </c>
      <c r="BV13" s="87">
        <v>114.48505202111522</v>
      </c>
      <c r="BW13" s="87">
        <v>99.837452292942089</v>
      </c>
      <c r="BX13" s="87">
        <v>147.98650270572998</v>
      </c>
      <c r="BY13" s="87">
        <v>99.103399091480881</v>
      </c>
      <c r="BZ13" s="87">
        <v>14.337739937103255</v>
      </c>
      <c r="CA13" s="87">
        <v>1.5433921557915167</v>
      </c>
      <c r="CB13" s="87">
        <v>1.9557468192075298</v>
      </c>
      <c r="CC13" s="87">
        <v>99.837452292942089</v>
      </c>
      <c r="CD13" s="87"/>
    </row>
    <row r="14" spans="1:82" x14ac:dyDescent="0.25">
      <c r="A14" s="86">
        <v>10</v>
      </c>
      <c r="B14" s="87">
        <v>7.0561860061092148</v>
      </c>
      <c r="C14" s="87">
        <v>99.132563811275418</v>
      </c>
      <c r="D14" s="87">
        <v>148.46522684038396</v>
      </c>
      <c r="E14" s="87">
        <v>4.7308865564812868</v>
      </c>
      <c r="F14" s="87">
        <v>112.7945651621616</v>
      </c>
      <c r="G14" s="87">
        <v>34.772575491297154</v>
      </c>
      <c r="H14" s="87">
        <v>148.90083099732274</v>
      </c>
      <c r="I14" s="87">
        <v>99.132563811275418</v>
      </c>
      <c r="J14" s="87">
        <v>9.5242313164870183</v>
      </c>
      <c r="K14" s="87">
        <v>4.7308865564812868</v>
      </c>
      <c r="L14" s="87">
        <v>7.1527080308604418</v>
      </c>
      <c r="M14" s="87">
        <v>34.772575491297154</v>
      </c>
      <c r="N14" s="87"/>
      <c r="O14" s="87">
        <v>5.3292577730761064</v>
      </c>
      <c r="P14" s="87">
        <v>10.293124274053294</v>
      </c>
      <c r="Q14" s="87">
        <v>140.80079450196411</v>
      </c>
      <c r="R14" s="87">
        <v>5.8442513324524645</v>
      </c>
      <c r="S14" s="87">
        <v>113.9282506785888</v>
      </c>
      <c r="T14" s="87">
        <v>34.239109206470815</v>
      </c>
      <c r="U14" s="87">
        <v>145.09272419721671</v>
      </c>
      <c r="V14" s="87">
        <v>10.293124274053294</v>
      </c>
      <c r="W14" s="87">
        <v>9.3385227299788092</v>
      </c>
      <c r="X14" s="87">
        <v>5.8442513324524645</v>
      </c>
      <c r="Y14" s="87">
        <v>10.764092770737879</v>
      </c>
      <c r="Z14" s="87">
        <v>34.239109206470815</v>
      </c>
      <c r="AA14" s="87"/>
      <c r="AB14" s="86">
        <v>10</v>
      </c>
      <c r="AC14" s="87">
        <v>5.8589098754874982</v>
      </c>
      <c r="AD14" s="87">
        <v>99.66888825839375</v>
      </c>
      <c r="AE14" s="87">
        <v>148.77847762656825</v>
      </c>
      <c r="AF14" s="87">
        <v>5.8137070975298508</v>
      </c>
      <c r="AG14" s="87">
        <v>114.00574163968182</v>
      </c>
      <c r="AH14" s="87">
        <v>33.809325364831487</v>
      </c>
      <c r="AI14" s="87">
        <v>150.84189972424053</v>
      </c>
      <c r="AJ14" s="87">
        <v>99.66888825839375</v>
      </c>
      <c r="AK14" s="87">
        <v>11.375345050990447</v>
      </c>
      <c r="AL14" s="87">
        <v>5.8137070975298508</v>
      </c>
      <c r="AM14" s="87">
        <v>13.481385244263706</v>
      </c>
      <c r="AN14" s="87">
        <v>33.809325364831487</v>
      </c>
      <c r="AO14" s="87"/>
      <c r="AP14" s="86">
        <v>10</v>
      </c>
      <c r="AQ14" s="87">
        <v>5.8387298362146414</v>
      </c>
      <c r="AR14" s="87">
        <v>99.973383007028133</v>
      </c>
      <c r="AS14" s="87">
        <v>141.41195612713963</v>
      </c>
      <c r="AT14" s="87">
        <v>75.292327305153393</v>
      </c>
      <c r="AU14" s="87">
        <v>111.14085005973186</v>
      </c>
      <c r="AV14" s="87">
        <v>33.33138847048194</v>
      </c>
      <c r="AW14" s="87">
        <v>144.15228955723194</v>
      </c>
      <c r="AX14" s="87">
        <v>99.973383007028133</v>
      </c>
      <c r="AY14" s="87">
        <v>10.302164863464036</v>
      </c>
      <c r="AZ14" s="87">
        <v>75.292327305153393</v>
      </c>
      <c r="BA14" s="87">
        <v>5.1710887084265149</v>
      </c>
      <c r="BB14" s="87">
        <v>33.33138847048194</v>
      </c>
      <c r="BC14" s="87"/>
      <c r="BD14" s="86">
        <v>10</v>
      </c>
      <c r="BE14" s="87">
        <v>6.327901886990916</v>
      </c>
      <c r="BF14" s="87">
        <v>99.254187557748239</v>
      </c>
      <c r="BG14" s="87">
        <v>149.02104259612437</v>
      </c>
      <c r="BH14" s="87">
        <v>6.517002545951847</v>
      </c>
      <c r="BI14" s="87">
        <v>113.40069740456201</v>
      </c>
      <c r="BJ14" s="87">
        <v>32.760387155759787</v>
      </c>
      <c r="BK14" s="87">
        <v>149.62551704822187</v>
      </c>
      <c r="BL14" s="87">
        <v>99.254187557748239</v>
      </c>
      <c r="BM14" s="87">
        <v>12.086243229508376</v>
      </c>
      <c r="BN14" s="87">
        <v>6.517002545951847</v>
      </c>
      <c r="BO14" s="87">
        <v>11.267817615502105</v>
      </c>
      <c r="BP14" s="87">
        <v>32.760387155759787</v>
      </c>
      <c r="BQ14" s="87"/>
      <c r="BR14" s="87">
        <v>5.964601867660396</v>
      </c>
      <c r="BS14" s="87">
        <v>100.28739674760574</v>
      </c>
      <c r="BT14" s="87">
        <v>149.85804732008887</v>
      </c>
      <c r="BU14" s="87">
        <v>1.1899008079006221</v>
      </c>
      <c r="BV14" s="87">
        <v>113.38937048552695</v>
      </c>
      <c r="BW14" s="87">
        <v>99.44595398585696</v>
      </c>
      <c r="BX14" s="87">
        <v>147.87724371401916</v>
      </c>
      <c r="BY14" s="87">
        <v>100.28739674760574</v>
      </c>
      <c r="BZ14" s="87">
        <v>10.066716980590828</v>
      </c>
      <c r="CA14" s="87">
        <v>1.1899008079006221</v>
      </c>
      <c r="CB14" s="87">
        <v>12.184232617608526</v>
      </c>
      <c r="CC14" s="87">
        <v>99.44595398585696</v>
      </c>
      <c r="CD14" s="87"/>
    </row>
    <row r="15" spans="1:82" x14ac:dyDescent="0.25">
      <c r="A15" s="86">
        <v>11</v>
      </c>
      <c r="B15" s="87">
        <v>6.3433319347061934</v>
      </c>
      <c r="C15" s="87">
        <v>99.390734507022231</v>
      </c>
      <c r="D15" s="87">
        <v>147.56269224393492</v>
      </c>
      <c r="E15" s="87">
        <v>5.9598578464729659</v>
      </c>
      <c r="F15" s="87">
        <v>112.49952920977248</v>
      </c>
      <c r="G15" s="87">
        <v>34.041738666528424</v>
      </c>
      <c r="H15" s="87">
        <v>149.73823939932291</v>
      </c>
      <c r="I15" s="87">
        <v>99.390734507022231</v>
      </c>
      <c r="J15" s="87">
        <v>11.387870650890418</v>
      </c>
      <c r="K15" s="87">
        <v>5.9598578464729659</v>
      </c>
      <c r="L15" s="87">
        <v>14.220776834808344</v>
      </c>
      <c r="M15" s="87">
        <v>34.041738666528424</v>
      </c>
      <c r="N15" s="87"/>
      <c r="O15" s="87">
        <v>6.4588069167655799</v>
      </c>
      <c r="P15" s="87">
        <v>12.275630205274858</v>
      </c>
      <c r="Q15" s="87">
        <v>142.92380763716304</v>
      </c>
      <c r="R15" s="87">
        <v>6.3355932387166174</v>
      </c>
      <c r="S15" s="87">
        <v>111.81230007843914</v>
      </c>
      <c r="T15" s="87">
        <v>33.513002915305805</v>
      </c>
      <c r="U15" s="87">
        <v>145.8896181472509</v>
      </c>
      <c r="V15" s="87">
        <v>12.275630205274858</v>
      </c>
      <c r="W15" s="87">
        <v>13.292424683262952</v>
      </c>
      <c r="X15" s="87">
        <v>6.3355932387166174</v>
      </c>
      <c r="Y15" s="87">
        <v>6.0413531847974218</v>
      </c>
      <c r="Z15" s="87">
        <v>33.513002915305805</v>
      </c>
      <c r="AA15" s="87"/>
      <c r="AB15" s="86">
        <v>11</v>
      </c>
      <c r="AC15" s="87">
        <v>5.1052936971063652</v>
      </c>
      <c r="AD15" s="87">
        <v>99.590030900537243</v>
      </c>
      <c r="AE15" s="87">
        <v>149.21394193149629</v>
      </c>
      <c r="AF15" s="87">
        <v>6.7165634979135103</v>
      </c>
      <c r="AG15" s="87">
        <v>113.58323614279699</v>
      </c>
      <c r="AH15" s="87">
        <v>34.528170620150398</v>
      </c>
      <c r="AI15" s="87">
        <v>147.20630224646587</v>
      </c>
      <c r="AJ15" s="87">
        <v>99.590030900537243</v>
      </c>
      <c r="AK15" s="87">
        <v>11.092617353340607</v>
      </c>
      <c r="AL15" s="87">
        <v>6.7165634979135103</v>
      </c>
      <c r="AM15" s="87">
        <v>9.0412459073065889</v>
      </c>
      <c r="AN15" s="87">
        <v>34.528170620150398</v>
      </c>
      <c r="AO15" s="87"/>
      <c r="AP15" s="86">
        <v>11</v>
      </c>
      <c r="AQ15" s="87">
        <v>6.5898320954776128</v>
      </c>
      <c r="AR15" s="87">
        <v>99.040793078412733</v>
      </c>
      <c r="AS15" s="87">
        <v>142.79287955062077</v>
      </c>
      <c r="AT15" s="87">
        <v>74.594426440508215</v>
      </c>
      <c r="AU15" s="87">
        <v>113.30268133619809</v>
      </c>
      <c r="AV15" s="87">
        <v>34.127008882312246</v>
      </c>
      <c r="AW15" s="87">
        <v>138.24899677165408</v>
      </c>
      <c r="AX15" s="87">
        <v>99.040793078412733</v>
      </c>
      <c r="AY15" s="87">
        <v>12.377123090809897</v>
      </c>
      <c r="AZ15" s="87">
        <v>74.594426440508215</v>
      </c>
      <c r="BA15" s="87">
        <v>1.1865323056253014</v>
      </c>
      <c r="BB15" s="87">
        <v>34.127008882312246</v>
      </c>
      <c r="BC15" s="87"/>
      <c r="BD15" s="86">
        <v>11</v>
      </c>
      <c r="BE15" s="87">
        <v>5.8089504083019099</v>
      </c>
      <c r="BF15" s="87">
        <v>99.202526982006361</v>
      </c>
      <c r="BG15" s="87">
        <v>147.9907005721245</v>
      </c>
      <c r="BH15" s="87">
        <v>6.4092064635513237</v>
      </c>
      <c r="BI15" s="87">
        <v>112.6794478058759</v>
      </c>
      <c r="BJ15" s="87">
        <v>34.050733806428873</v>
      </c>
      <c r="BK15" s="87">
        <v>147.43142882336079</v>
      </c>
      <c r="BL15" s="87">
        <v>99.202526982006361</v>
      </c>
      <c r="BM15" s="87">
        <v>11.166968249311401</v>
      </c>
      <c r="BN15" s="87">
        <v>6.4092064635513237</v>
      </c>
      <c r="BO15" s="87">
        <v>9.6240302423631015</v>
      </c>
      <c r="BP15" s="87">
        <v>34.050733806428873</v>
      </c>
      <c r="BQ15" s="87"/>
      <c r="BR15" s="87">
        <v>5.9587661400493861</v>
      </c>
      <c r="BS15" s="87">
        <v>99.240957534902776</v>
      </c>
      <c r="BT15" s="87">
        <v>148.88426790721033</v>
      </c>
      <c r="BU15" s="87">
        <v>1.380912644652774</v>
      </c>
      <c r="BV15" s="87">
        <v>112.15679101865159</v>
      </c>
      <c r="BW15" s="87">
        <v>99.928589868438479</v>
      </c>
      <c r="BX15" s="87">
        <v>150.70369420437544</v>
      </c>
      <c r="BY15" s="87">
        <v>99.240957534902776</v>
      </c>
      <c r="BZ15" s="87">
        <v>11.691195715234553</v>
      </c>
      <c r="CA15" s="87">
        <v>1.380912644652774</v>
      </c>
      <c r="CB15" s="87">
        <v>10.718824978911961</v>
      </c>
      <c r="CC15" s="87">
        <v>99.928589868438479</v>
      </c>
      <c r="CD15" s="87"/>
    </row>
    <row r="16" spans="1:82" x14ac:dyDescent="0.25">
      <c r="A16" s="86">
        <v>12</v>
      </c>
      <c r="B16" s="87">
        <v>7.0956262036576438</v>
      </c>
      <c r="C16" s="87">
        <v>99.421517056309042</v>
      </c>
      <c r="D16" s="87">
        <v>147.55514963872091</v>
      </c>
      <c r="E16" s="87">
        <v>6.3678399999794486</v>
      </c>
      <c r="F16" s="87">
        <v>111.92129272581228</v>
      </c>
      <c r="G16" s="87">
        <v>34.93957530021892</v>
      </c>
      <c r="H16" s="87">
        <v>149.7250422230388</v>
      </c>
      <c r="I16" s="87">
        <v>99.421517056309042</v>
      </c>
      <c r="J16" s="87">
        <v>12.947753325544278</v>
      </c>
      <c r="K16" s="87">
        <v>6.3678399999794486</v>
      </c>
      <c r="L16" s="87">
        <v>11.311900972457433</v>
      </c>
      <c r="M16" s="87">
        <v>34.93957530021892</v>
      </c>
      <c r="N16" s="87"/>
      <c r="O16" s="87">
        <v>6.0574487312474306</v>
      </c>
      <c r="P16" s="87">
        <v>10.956346203361136</v>
      </c>
      <c r="Q16" s="87">
        <v>141.71434462746271</v>
      </c>
      <c r="R16" s="87">
        <v>5.4977707340931481</v>
      </c>
      <c r="S16" s="87">
        <v>113.39152636970628</v>
      </c>
      <c r="T16" s="87">
        <v>34.251809762811206</v>
      </c>
      <c r="U16" s="87">
        <v>147.96128616931924</v>
      </c>
      <c r="V16" s="87">
        <v>10.956346203361136</v>
      </c>
      <c r="W16" s="87">
        <v>13.760136922721989</v>
      </c>
      <c r="X16" s="87">
        <v>5.4977707340931481</v>
      </c>
      <c r="Y16" s="87">
        <v>9.2074174428600024</v>
      </c>
      <c r="Z16" s="87">
        <v>34.251809762811206</v>
      </c>
      <c r="AA16" s="87"/>
      <c r="AB16" s="86">
        <v>12</v>
      </c>
      <c r="AC16" s="87">
        <v>6.5815495837536151</v>
      </c>
      <c r="AD16" s="87">
        <v>99.136828092875234</v>
      </c>
      <c r="AE16" s="87">
        <v>150.14337168624314</v>
      </c>
      <c r="AF16" s="87">
        <v>4.9479604619955815</v>
      </c>
      <c r="AG16" s="87">
        <v>114.71302363128348</v>
      </c>
      <c r="AH16" s="87">
        <v>33.901210704304297</v>
      </c>
      <c r="AI16" s="87">
        <v>147.51921715781839</v>
      </c>
      <c r="AJ16" s="87">
        <v>99.136828092875234</v>
      </c>
      <c r="AK16" s="87">
        <v>10.158076588894312</v>
      </c>
      <c r="AL16" s="87">
        <v>4.9479604619955815</v>
      </c>
      <c r="AM16" s="87">
        <v>12.664772727236077</v>
      </c>
      <c r="AN16" s="87">
        <v>33.901210704304297</v>
      </c>
      <c r="AO16" s="87"/>
      <c r="AP16" s="86">
        <v>12</v>
      </c>
      <c r="AQ16" s="87">
        <v>6.0473101881348086</v>
      </c>
      <c r="AR16" s="87">
        <v>99.258968170359992</v>
      </c>
      <c r="AS16" s="87">
        <v>141.20023545492612</v>
      </c>
      <c r="AT16" s="87">
        <v>77.128288549607888</v>
      </c>
      <c r="AU16" s="87">
        <v>111.25656424445768</v>
      </c>
      <c r="AV16" s="87">
        <v>33.594144078653954</v>
      </c>
      <c r="AW16" s="87">
        <v>143.38686853997501</v>
      </c>
      <c r="AX16" s="87">
        <v>99.258968170359992</v>
      </c>
      <c r="AY16" s="87">
        <v>12.944442639279442</v>
      </c>
      <c r="AZ16" s="87">
        <v>77.128288549607888</v>
      </c>
      <c r="BA16" s="87">
        <v>4.369288335375197</v>
      </c>
      <c r="BB16" s="87">
        <v>33.594144078653954</v>
      </c>
      <c r="BC16" s="87"/>
      <c r="BD16" s="86">
        <v>12</v>
      </c>
      <c r="BE16" s="87">
        <v>5.9259293504405539</v>
      </c>
      <c r="BF16" s="87">
        <v>99.304992359333937</v>
      </c>
      <c r="BG16" s="87">
        <v>149.054247016874</v>
      </c>
      <c r="BH16" s="87">
        <v>6.5138911209210404</v>
      </c>
      <c r="BI16" s="87">
        <v>112.22599743392988</v>
      </c>
      <c r="BJ16" s="87">
        <v>34.905999489822811</v>
      </c>
      <c r="BK16" s="87">
        <v>147.35408024671395</v>
      </c>
      <c r="BL16" s="87">
        <v>99.304992359333937</v>
      </c>
      <c r="BM16" s="87">
        <v>14.08951874541407</v>
      </c>
      <c r="BN16" s="87">
        <v>6.5138911209210404</v>
      </c>
      <c r="BO16" s="87">
        <v>8.3915435805848588</v>
      </c>
      <c r="BP16" s="87">
        <v>34.905999489822811</v>
      </c>
      <c r="BQ16" s="87"/>
      <c r="BR16" s="87">
        <v>5.7334046941631067</v>
      </c>
      <c r="BS16" s="87">
        <v>99.370781280881673</v>
      </c>
      <c r="BT16" s="87">
        <v>148.50920459877017</v>
      </c>
      <c r="BU16" s="87">
        <v>1.3403661124658925</v>
      </c>
      <c r="BV16" s="87">
        <v>113.42197908356519</v>
      </c>
      <c r="BW16" s="87">
        <v>99.156553935003799</v>
      </c>
      <c r="BX16" s="87">
        <v>151.06157882909355</v>
      </c>
      <c r="BY16" s="87">
        <v>99.370781280881673</v>
      </c>
      <c r="BZ16" s="87">
        <v>11.371039298647464</v>
      </c>
      <c r="CA16" s="87">
        <v>1.3403661124658925</v>
      </c>
      <c r="CB16" s="87">
        <v>13.73216220440891</v>
      </c>
      <c r="CC16" s="87">
        <v>99.156553935003799</v>
      </c>
      <c r="CD16" s="87"/>
    </row>
    <row r="17" spans="1:82" x14ac:dyDescent="0.25">
      <c r="A17" s="86">
        <v>13</v>
      </c>
      <c r="B17" s="87">
        <v>5.8119976023638156</v>
      </c>
      <c r="C17" s="87">
        <v>99.487935818138112</v>
      </c>
      <c r="D17" s="87">
        <v>147.48283610489753</v>
      </c>
      <c r="E17" s="87">
        <v>5.6309493271180635</v>
      </c>
      <c r="F17" s="87">
        <v>112.0226269288641</v>
      </c>
      <c r="G17" s="87">
        <v>33.102388078120796</v>
      </c>
      <c r="H17" s="87">
        <v>146.70540982182257</v>
      </c>
      <c r="I17" s="87">
        <v>99.487935818138112</v>
      </c>
      <c r="J17" s="87">
        <v>15.338520051831043</v>
      </c>
      <c r="K17" s="87">
        <v>5.6309493271180635</v>
      </c>
      <c r="L17" s="87">
        <v>9.9955407930080522</v>
      </c>
      <c r="M17" s="87">
        <v>33.102388078120796</v>
      </c>
      <c r="N17" s="87"/>
      <c r="O17" s="87">
        <v>5.3271974499635508</v>
      </c>
      <c r="P17" s="87">
        <v>10.928887802276233</v>
      </c>
      <c r="Q17" s="87">
        <v>144.36106870705063</v>
      </c>
      <c r="R17" s="87">
        <v>5.3586581423521986</v>
      </c>
      <c r="S17" s="87">
        <v>111.48636746824549</v>
      </c>
      <c r="T17" s="87">
        <v>34.331538033192494</v>
      </c>
      <c r="U17" s="87">
        <v>146.13614378102707</v>
      </c>
      <c r="V17" s="87">
        <v>10.928887802276233</v>
      </c>
      <c r="W17" s="87">
        <v>13.730093706845445</v>
      </c>
      <c r="X17" s="87">
        <v>5.3586581423521986</v>
      </c>
      <c r="Y17" s="87">
        <v>9.036841243646851</v>
      </c>
      <c r="Z17" s="87">
        <v>34.331538033192494</v>
      </c>
      <c r="AA17" s="87"/>
      <c r="AB17" s="86">
        <v>13</v>
      </c>
      <c r="AC17" s="87">
        <v>5.6552426184756399</v>
      </c>
      <c r="AD17" s="87">
        <v>98.383347322113764</v>
      </c>
      <c r="AE17" s="87">
        <v>148.43836272504115</v>
      </c>
      <c r="AF17" s="87">
        <v>5.6405811410819666</v>
      </c>
      <c r="AG17" s="87">
        <v>115.31542478470419</v>
      </c>
      <c r="AH17" s="87">
        <v>34.706847449477529</v>
      </c>
      <c r="AI17" s="87">
        <v>147.97959537707175</v>
      </c>
      <c r="AJ17" s="87">
        <v>98.383347322113764</v>
      </c>
      <c r="AK17" s="87">
        <v>10.643382642454</v>
      </c>
      <c r="AL17" s="87">
        <v>5.6405811410819666</v>
      </c>
      <c r="AM17" s="87">
        <v>7.5725752764069512</v>
      </c>
      <c r="AN17" s="87">
        <v>34.706847449477529</v>
      </c>
      <c r="AO17" s="87"/>
      <c r="AP17" s="86">
        <v>13</v>
      </c>
      <c r="AQ17" s="87">
        <v>5.4937948286561866</v>
      </c>
      <c r="AR17" s="87">
        <v>99.112828463036138</v>
      </c>
      <c r="AS17" s="87">
        <v>141.50335576945443</v>
      </c>
      <c r="AT17" s="87">
        <v>77.2519665080831</v>
      </c>
      <c r="AU17" s="87">
        <v>111.45845897411854</v>
      </c>
      <c r="AV17" s="87">
        <v>32.032464128627822</v>
      </c>
      <c r="AW17" s="87">
        <v>142.79537891914885</v>
      </c>
      <c r="AX17" s="87">
        <v>99.112828463036138</v>
      </c>
      <c r="AY17" s="87">
        <v>13.553855054052727</v>
      </c>
      <c r="AZ17" s="87">
        <v>77.2519665080831</v>
      </c>
      <c r="BA17" s="87">
        <v>3.1311623001594637</v>
      </c>
      <c r="BB17" s="87">
        <v>32.032464128627822</v>
      </c>
      <c r="BC17" s="87"/>
      <c r="BD17" s="86">
        <v>13</v>
      </c>
      <c r="BE17" s="87">
        <v>5.5190677441761462</v>
      </c>
      <c r="BF17" s="87">
        <v>99.151833989188333</v>
      </c>
      <c r="BG17" s="87">
        <v>148.19979946240679</v>
      </c>
      <c r="BH17" s="87">
        <v>6.7540548619833336</v>
      </c>
      <c r="BI17" s="87">
        <v>113.98363555447163</v>
      </c>
      <c r="BJ17" s="87">
        <v>33.817376678588019</v>
      </c>
      <c r="BK17" s="87">
        <v>148.36504390288363</v>
      </c>
      <c r="BL17" s="87">
        <v>99.151833989188333</v>
      </c>
      <c r="BM17" s="87">
        <v>10.176715997054853</v>
      </c>
      <c r="BN17" s="87">
        <v>6.7540548619833336</v>
      </c>
      <c r="BO17" s="87">
        <v>8.6933103981122208</v>
      </c>
      <c r="BP17" s="87">
        <v>33.817376678588019</v>
      </c>
      <c r="BQ17" s="87"/>
      <c r="BR17" s="87">
        <v>5.7975294092712009</v>
      </c>
      <c r="BS17" s="87">
        <v>100.08319128487676</v>
      </c>
      <c r="BT17" s="87">
        <v>148.2345091208993</v>
      </c>
      <c r="BU17" s="87">
        <v>1.8839491500867465</v>
      </c>
      <c r="BV17" s="87">
        <v>112.7278628489192</v>
      </c>
      <c r="BW17" s="87">
        <v>99.440553066045211</v>
      </c>
      <c r="BX17" s="87">
        <v>148.35612067085046</v>
      </c>
      <c r="BY17" s="87">
        <v>100.08319128487676</v>
      </c>
      <c r="BZ17" s="87">
        <v>14.592637431093749</v>
      </c>
      <c r="CA17" s="87">
        <v>1.8839491500867465</v>
      </c>
      <c r="CB17" s="87">
        <v>4.0378574138046766</v>
      </c>
      <c r="CC17" s="87">
        <v>99.440553066045211</v>
      </c>
      <c r="CD17" s="87"/>
    </row>
    <row r="18" spans="1:82" x14ac:dyDescent="0.25">
      <c r="A18" s="86">
        <v>14</v>
      </c>
      <c r="B18" s="87">
        <v>4.8679489252814179</v>
      </c>
      <c r="C18" s="87">
        <v>99.349086285790619</v>
      </c>
      <c r="D18" s="87">
        <v>146.65186562930052</v>
      </c>
      <c r="E18" s="87">
        <v>6.9510078906633019</v>
      </c>
      <c r="F18" s="87">
        <v>113.34020730855607</v>
      </c>
      <c r="G18" s="87">
        <v>32.106517252159989</v>
      </c>
      <c r="H18" s="87">
        <v>147.05974487882875</v>
      </c>
      <c r="I18" s="87">
        <v>99.349086285790619</v>
      </c>
      <c r="J18" s="87">
        <v>14.107577395510958</v>
      </c>
      <c r="K18" s="87">
        <v>6.9510078906633019</v>
      </c>
      <c r="L18" s="87">
        <v>12.274530630427083</v>
      </c>
      <c r="M18" s="87">
        <v>32.106517252159989</v>
      </c>
      <c r="N18" s="87"/>
      <c r="O18" s="87">
        <v>6.3770514191160208</v>
      </c>
      <c r="P18" s="87">
        <v>12.068269536488431</v>
      </c>
      <c r="Q18" s="87">
        <v>144.03264783711879</v>
      </c>
      <c r="R18" s="87">
        <v>6.8026049847242964</v>
      </c>
      <c r="S18" s="87">
        <v>114.98658846704146</v>
      </c>
      <c r="T18" s="87">
        <v>34.166423845186458</v>
      </c>
      <c r="U18" s="87">
        <v>144.14816436266759</v>
      </c>
      <c r="V18" s="87">
        <v>12.068269536488431</v>
      </c>
      <c r="W18" s="87">
        <v>11.841169159037022</v>
      </c>
      <c r="X18" s="87">
        <v>6.8026049847242964</v>
      </c>
      <c r="Y18" s="87">
        <v>5.6155302953226878</v>
      </c>
      <c r="Z18" s="87">
        <v>34.166423845186458</v>
      </c>
      <c r="AA18" s="87"/>
      <c r="AB18" s="86">
        <v>14</v>
      </c>
      <c r="AC18" s="87">
        <v>5.4019769348981876</v>
      </c>
      <c r="AD18" s="87">
        <v>99.310779515628866</v>
      </c>
      <c r="AE18" s="87">
        <v>146.95958619782721</v>
      </c>
      <c r="AF18" s="87">
        <v>7.1917658881028625</v>
      </c>
      <c r="AG18" s="87">
        <v>112.90238614505704</v>
      </c>
      <c r="AH18" s="87">
        <v>34.36671880940839</v>
      </c>
      <c r="AI18" s="87">
        <v>148.8800174451116</v>
      </c>
      <c r="AJ18" s="87">
        <v>99.310779515628866</v>
      </c>
      <c r="AK18" s="87">
        <v>14.09544031651722</v>
      </c>
      <c r="AL18" s="87">
        <v>7.1917658881028625</v>
      </c>
      <c r="AM18" s="87">
        <v>8.7456148636891147</v>
      </c>
      <c r="AN18" s="87">
        <v>34.36671880940839</v>
      </c>
      <c r="AO18" s="87"/>
      <c r="AP18" s="86">
        <v>14</v>
      </c>
      <c r="AQ18" s="87">
        <v>5.5114453835327533</v>
      </c>
      <c r="AR18" s="87">
        <v>99.771401701254874</v>
      </c>
      <c r="AS18" s="87">
        <v>142.66309244997976</v>
      </c>
      <c r="AT18" s="87">
        <v>77.727291586695031</v>
      </c>
      <c r="AU18" s="87">
        <v>110.68460837398055</v>
      </c>
      <c r="AV18" s="87">
        <v>32.567404220401521</v>
      </c>
      <c r="AW18" s="87">
        <v>145.52675160422794</v>
      </c>
      <c r="AX18" s="87">
        <v>99.771401701254874</v>
      </c>
      <c r="AY18" s="87">
        <v>7.4303311664527811</v>
      </c>
      <c r="AZ18" s="87">
        <v>77.727291586695031</v>
      </c>
      <c r="BA18" s="87">
        <v>4.6561286257997656</v>
      </c>
      <c r="BB18" s="87">
        <v>32.567404220401521</v>
      </c>
      <c r="BC18" s="87"/>
      <c r="BD18" s="86">
        <v>14</v>
      </c>
      <c r="BE18" s="87">
        <v>5.6348095467198211</v>
      </c>
      <c r="BF18" s="87">
        <v>99.21378253953776</v>
      </c>
      <c r="BG18" s="87">
        <v>148.24860035281324</v>
      </c>
      <c r="BH18" s="87">
        <v>6.6865970340714647</v>
      </c>
      <c r="BI18" s="87">
        <v>114.63934754051647</v>
      </c>
      <c r="BJ18" s="87">
        <v>34.284738426003308</v>
      </c>
      <c r="BK18" s="87">
        <v>149.47227817491438</v>
      </c>
      <c r="BL18" s="87">
        <v>99.21378253953776</v>
      </c>
      <c r="BM18" s="87">
        <v>12.786022209382079</v>
      </c>
      <c r="BN18" s="87">
        <v>6.6865970340714647</v>
      </c>
      <c r="BO18" s="87">
        <v>7.6166965936364992</v>
      </c>
      <c r="BP18" s="87">
        <v>34.284738426003308</v>
      </c>
      <c r="BQ18" s="87"/>
      <c r="BR18" s="87">
        <v>6.2004044470749466</v>
      </c>
      <c r="BS18" s="87">
        <v>99.193920571363805</v>
      </c>
      <c r="BT18" s="87">
        <v>147.35416637507979</v>
      </c>
      <c r="BU18" s="87">
        <v>1.426343121936809</v>
      </c>
      <c r="BV18" s="87">
        <v>112.59645252680384</v>
      </c>
      <c r="BW18" s="87">
        <v>99.6020977918988</v>
      </c>
      <c r="BX18" s="87">
        <v>147.71417984031126</v>
      </c>
      <c r="BY18" s="87">
        <v>99.193920571363805</v>
      </c>
      <c r="BZ18" s="87">
        <v>12.070627115319397</v>
      </c>
      <c r="CA18" s="87">
        <v>1.426343121936809</v>
      </c>
      <c r="CB18" s="87">
        <v>11.044889146346973</v>
      </c>
      <c r="CC18" s="87">
        <v>99.6020977918988</v>
      </c>
      <c r="CD18" s="87"/>
    </row>
    <row r="19" spans="1:82" x14ac:dyDescent="0.25">
      <c r="A19" s="86">
        <v>15</v>
      </c>
      <c r="B19" s="87">
        <v>5.6226553983596812</v>
      </c>
      <c r="C19" s="87">
        <v>99.490965759235394</v>
      </c>
      <c r="D19" s="87">
        <v>148.19120632029998</v>
      </c>
      <c r="E19" s="87">
        <v>5.6415944441661452</v>
      </c>
      <c r="F19" s="87">
        <v>115.39328831484188</v>
      </c>
      <c r="G19" s="87">
        <v>33.125800947145294</v>
      </c>
      <c r="H19" s="87">
        <v>148.0491168942992</v>
      </c>
      <c r="I19" s="87">
        <v>99.490965759235394</v>
      </c>
      <c r="J19" s="87">
        <v>11.646663801462296</v>
      </c>
      <c r="K19" s="87">
        <v>5.6415944441661452</v>
      </c>
      <c r="L19" s="87">
        <v>8.8662306236097734</v>
      </c>
      <c r="M19" s="87">
        <v>33.125800947145294</v>
      </c>
      <c r="N19" s="87"/>
      <c r="O19" s="87">
        <v>5.5961308514922115</v>
      </c>
      <c r="P19" s="87">
        <v>13.033055151661802</v>
      </c>
      <c r="Q19" s="87">
        <v>142.07572443616795</v>
      </c>
      <c r="R19" s="87">
        <v>5.6669870814727545</v>
      </c>
      <c r="S19" s="87">
        <v>115.11087573687</v>
      </c>
      <c r="T19" s="87">
        <v>34.635489446187989</v>
      </c>
      <c r="U19" s="87">
        <v>142.7129595330922</v>
      </c>
      <c r="V19" s="87">
        <v>13.033055151661802</v>
      </c>
      <c r="W19" s="87">
        <v>13.528077335483477</v>
      </c>
      <c r="X19" s="87">
        <v>5.6669870814727545</v>
      </c>
      <c r="Y19" s="87">
        <v>10.218158341806673</v>
      </c>
      <c r="Z19" s="87">
        <v>34.635489446187989</v>
      </c>
      <c r="AA19" s="87"/>
      <c r="AB19" s="86">
        <v>15</v>
      </c>
      <c r="AC19" s="87">
        <v>5.845372660585495</v>
      </c>
      <c r="AD19" s="87">
        <v>100.11879738697986</v>
      </c>
      <c r="AE19" s="87">
        <v>148.13155209130176</v>
      </c>
      <c r="AF19" s="87">
        <v>6.4721865887683547</v>
      </c>
      <c r="AG19" s="87">
        <v>114.27872902898027</v>
      </c>
      <c r="AH19" s="87">
        <v>35.154218470372534</v>
      </c>
      <c r="AI19" s="87">
        <v>150.13241286805913</v>
      </c>
      <c r="AJ19" s="87">
        <v>100.11879738697986</v>
      </c>
      <c r="AK19" s="87">
        <v>14.938452363597161</v>
      </c>
      <c r="AL19" s="87">
        <v>6.4721865887683547</v>
      </c>
      <c r="AM19" s="87">
        <v>10.892947518531367</v>
      </c>
      <c r="AN19" s="87">
        <v>35.154218470372534</v>
      </c>
      <c r="AO19" s="87"/>
      <c r="AP19" s="86">
        <v>15</v>
      </c>
      <c r="AQ19" s="87">
        <v>5.7720055654860776</v>
      </c>
      <c r="AR19" s="87">
        <v>99.521312160722971</v>
      </c>
      <c r="AS19" s="87">
        <v>141.06136860274145</v>
      </c>
      <c r="AT19" s="87">
        <v>75.19467085852105</v>
      </c>
      <c r="AU19" s="87">
        <v>113.91480231682303</v>
      </c>
      <c r="AV19" s="87">
        <v>34.181574360490536</v>
      </c>
      <c r="AW19" s="87">
        <v>145.6120945803228</v>
      </c>
      <c r="AX19" s="87">
        <v>99.521312160722971</v>
      </c>
      <c r="AY19" s="87">
        <v>8.5816645288423992</v>
      </c>
      <c r="AZ19" s="87">
        <v>75.19467085852105</v>
      </c>
      <c r="BA19" s="87">
        <v>2.3030394735009256</v>
      </c>
      <c r="BB19" s="87">
        <v>34.181574360490536</v>
      </c>
      <c r="BC19" s="87"/>
      <c r="BD19" s="86">
        <v>15</v>
      </c>
      <c r="BE19" s="87">
        <v>5.8357927733188841</v>
      </c>
      <c r="BF19" s="87">
        <v>99.659809950495045</v>
      </c>
      <c r="BG19" s="87">
        <v>151.47694413360512</v>
      </c>
      <c r="BH19" s="87">
        <v>6.3865378731353788</v>
      </c>
      <c r="BI19" s="87">
        <v>114.08345154985911</v>
      </c>
      <c r="BJ19" s="87">
        <v>34.070973728879004</v>
      </c>
      <c r="BK19" s="87">
        <v>149.84880037049672</v>
      </c>
      <c r="BL19" s="87">
        <v>99.659809950495045</v>
      </c>
      <c r="BM19" s="87">
        <v>15.452044797960674</v>
      </c>
      <c r="BN19" s="87">
        <v>6.3865378731353788</v>
      </c>
      <c r="BO19" s="87">
        <v>3.1880052341707836</v>
      </c>
      <c r="BP19" s="87">
        <v>34.070973728879004</v>
      </c>
      <c r="BQ19" s="87"/>
      <c r="BR19" s="87">
        <v>5.5312285901590359</v>
      </c>
      <c r="BS19" s="87">
        <v>99.724636194082549</v>
      </c>
      <c r="BT19" s="87">
        <v>148.75702255955881</v>
      </c>
      <c r="BU19" s="87">
        <v>0.75156535350119968</v>
      </c>
      <c r="BV19" s="87">
        <v>111.74854784297591</v>
      </c>
      <c r="BW19" s="87">
        <v>99.192368547692837</v>
      </c>
      <c r="BX19" s="87">
        <v>147.55873682725812</v>
      </c>
      <c r="BY19" s="87">
        <v>99.724636194082549</v>
      </c>
      <c r="BZ19" s="87">
        <v>12.551213164865734</v>
      </c>
      <c r="CA19" s="87">
        <v>0.75156535350119968</v>
      </c>
      <c r="CB19" s="87">
        <v>4.7846881210194097</v>
      </c>
      <c r="CC19" s="87">
        <v>99.192368547692837</v>
      </c>
      <c r="CD19" s="87"/>
    </row>
    <row r="20" spans="1:82" x14ac:dyDescent="0.25">
      <c r="A20" s="86">
        <v>16</v>
      </c>
      <c r="B20" s="87">
        <v>5.6606859418889295</v>
      </c>
      <c r="C20" s="87">
        <v>99.055136447779347</v>
      </c>
      <c r="D20" s="87">
        <v>147.3610635668856</v>
      </c>
      <c r="E20" s="87">
        <v>6.9778357643968194</v>
      </c>
      <c r="F20" s="87">
        <v>112.89102692832962</v>
      </c>
      <c r="G20" s="87">
        <v>35.224538137958547</v>
      </c>
      <c r="H20" s="87">
        <v>147.14451332037643</v>
      </c>
      <c r="I20" s="87">
        <v>99.055136447779347</v>
      </c>
      <c r="J20" s="87">
        <v>10.787720436498505</v>
      </c>
      <c r="K20" s="87">
        <v>6.9778357643968194</v>
      </c>
      <c r="L20" s="87">
        <v>10.268234141137151</v>
      </c>
      <c r="M20" s="87">
        <v>35.224538137958547</v>
      </c>
      <c r="N20" s="87"/>
      <c r="O20" s="87">
        <v>5.2347416112613372</v>
      </c>
      <c r="P20" s="87">
        <v>11.706798746483384</v>
      </c>
      <c r="Q20" s="87">
        <v>143.19648496685315</v>
      </c>
      <c r="R20" s="87">
        <v>5.2801951421755629</v>
      </c>
      <c r="S20" s="87">
        <v>114.10323792699968</v>
      </c>
      <c r="T20" s="87">
        <v>33.12496487151293</v>
      </c>
      <c r="U20" s="87">
        <v>144.29565020002329</v>
      </c>
      <c r="V20" s="87">
        <v>11.706798746483384</v>
      </c>
      <c r="W20" s="87">
        <v>16.076943415260651</v>
      </c>
      <c r="X20" s="87">
        <v>5.2801951421755629</v>
      </c>
      <c r="Y20" s="87">
        <v>13.126225045223173</v>
      </c>
      <c r="Z20" s="87">
        <v>33.12496487151293</v>
      </c>
      <c r="AA20" s="87"/>
      <c r="AB20" s="86">
        <v>16</v>
      </c>
      <c r="AC20" s="87">
        <v>6.9407613405175912</v>
      </c>
      <c r="AD20" s="87">
        <v>100.5244149068956</v>
      </c>
      <c r="AE20" s="87">
        <v>149.6525002932332</v>
      </c>
      <c r="AF20" s="87">
        <v>6.4864238651180806</v>
      </c>
      <c r="AG20" s="87">
        <v>115.34842386117107</v>
      </c>
      <c r="AH20" s="87">
        <v>31.974771994724545</v>
      </c>
      <c r="AI20" s="87">
        <v>149.9795860215483</v>
      </c>
      <c r="AJ20" s="87">
        <v>100.5244149068956</v>
      </c>
      <c r="AK20" s="87">
        <v>11.50584518912148</v>
      </c>
      <c r="AL20" s="87">
        <v>6.4864238651180806</v>
      </c>
      <c r="AM20" s="87">
        <v>7.0492564522941787</v>
      </c>
      <c r="AN20" s="87">
        <v>31.974771994724545</v>
      </c>
      <c r="AO20" s="87"/>
      <c r="AP20" s="86">
        <v>16</v>
      </c>
      <c r="AQ20" s="87">
        <v>5.563898934354687</v>
      </c>
      <c r="AR20" s="87">
        <v>98.79175318690001</v>
      </c>
      <c r="AS20" s="87">
        <v>143.41829925490387</v>
      </c>
      <c r="AT20" s="87">
        <v>75.959908900938558</v>
      </c>
      <c r="AU20" s="87">
        <v>114.78206714396022</v>
      </c>
      <c r="AV20" s="87">
        <v>34.230335520517066</v>
      </c>
      <c r="AW20" s="87">
        <v>144.22804944377347</v>
      </c>
      <c r="AX20" s="87">
        <v>98.79175318690001</v>
      </c>
      <c r="AY20" s="87">
        <v>10.669388565984848</v>
      </c>
      <c r="AZ20" s="87">
        <v>75.959908900938558</v>
      </c>
      <c r="BA20" s="87">
        <v>0.69720006785961885</v>
      </c>
      <c r="BB20" s="87">
        <v>34.230335520517066</v>
      </c>
      <c r="BC20" s="87"/>
      <c r="BD20" s="86">
        <v>16</v>
      </c>
      <c r="BE20" s="87">
        <v>5.243294667331881</v>
      </c>
      <c r="BF20" s="87">
        <v>99.801217040282907</v>
      </c>
      <c r="BG20" s="87">
        <v>147.34020875072292</v>
      </c>
      <c r="BH20" s="87">
        <v>5.74871992766366</v>
      </c>
      <c r="BI20" s="87">
        <v>113.94116259750464</v>
      </c>
      <c r="BJ20" s="87">
        <v>33.584416323467437</v>
      </c>
      <c r="BK20" s="87">
        <v>150.18528520791983</v>
      </c>
      <c r="BL20" s="87">
        <v>99.801217040282907</v>
      </c>
      <c r="BM20" s="87">
        <v>11.478367690305843</v>
      </c>
      <c r="BN20" s="87">
        <v>5.74871992766366</v>
      </c>
      <c r="BO20" s="87">
        <v>8.48391010589582</v>
      </c>
      <c r="BP20" s="87">
        <v>33.584416323467437</v>
      </c>
      <c r="BQ20" s="87"/>
      <c r="BR20" s="87">
        <v>5.4946164306890335</v>
      </c>
      <c r="BS20" s="87">
        <v>99.576397832139662</v>
      </c>
      <c r="BT20" s="87">
        <v>148.2861007988206</v>
      </c>
      <c r="BU20" s="87">
        <v>1.4824920762133775</v>
      </c>
      <c r="BV20" s="87">
        <v>112.9357498657921</v>
      </c>
      <c r="BW20" s="87">
        <v>99.932933753903612</v>
      </c>
      <c r="BX20" s="87">
        <v>150.66898213267029</v>
      </c>
      <c r="BY20" s="87">
        <v>99.576397832139662</v>
      </c>
      <c r="BZ20" s="87">
        <v>11.410625632855094</v>
      </c>
      <c r="CA20" s="87">
        <v>1.4824920762133775</v>
      </c>
      <c r="CB20" s="87">
        <v>2.817359483792762</v>
      </c>
      <c r="CC20" s="87">
        <v>99.932933753903612</v>
      </c>
      <c r="CD20" s="87"/>
    </row>
    <row r="21" spans="1:82" x14ac:dyDescent="0.25">
      <c r="A21" s="86">
        <v>17</v>
      </c>
      <c r="B21" s="87">
        <v>6.1362634533235259</v>
      </c>
      <c r="C21" s="87">
        <v>99.748659519728434</v>
      </c>
      <c r="D21" s="87">
        <v>149.94213053077254</v>
      </c>
      <c r="E21" s="87">
        <v>5.8291486017297522</v>
      </c>
      <c r="F21" s="87">
        <v>113.50823259296244</v>
      </c>
      <c r="G21" s="87">
        <v>35.057544134640608</v>
      </c>
      <c r="H21" s="87">
        <v>146.66693776209758</v>
      </c>
      <c r="I21" s="87">
        <v>99.748659519728434</v>
      </c>
      <c r="J21" s="87">
        <v>10.686609740976783</v>
      </c>
      <c r="K21" s="87">
        <v>5.8291486017297522</v>
      </c>
      <c r="L21" s="87">
        <v>6.8923511571434162</v>
      </c>
      <c r="M21" s="87">
        <v>35.057544134640608</v>
      </c>
      <c r="N21" s="87"/>
      <c r="O21" s="87">
        <v>5.3582749337784623</v>
      </c>
      <c r="P21" s="87">
        <v>8.6869025546333578</v>
      </c>
      <c r="Q21" s="87">
        <v>141.2259898040345</v>
      </c>
      <c r="R21" s="87">
        <v>5.7344352046156208</v>
      </c>
      <c r="S21" s="87">
        <v>112.57939374803082</v>
      </c>
      <c r="T21" s="87">
        <v>34.597080334868345</v>
      </c>
      <c r="U21" s="87">
        <v>144.22963976327495</v>
      </c>
      <c r="V21" s="87">
        <v>8.6869025546333578</v>
      </c>
      <c r="W21" s="87">
        <v>13.802683345351705</v>
      </c>
      <c r="X21" s="87">
        <v>5.7344352046156208</v>
      </c>
      <c r="Y21" s="87">
        <v>10.304437402598518</v>
      </c>
      <c r="Z21" s="87">
        <v>34.597080334868345</v>
      </c>
      <c r="AA21" s="87"/>
      <c r="AB21" s="86">
        <v>17</v>
      </c>
      <c r="AC21" s="87">
        <v>5.197889024387953</v>
      </c>
      <c r="AD21" s="87">
        <v>99.233464101194897</v>
      </c>
      <c r="AE21" s="87">
        <v>148.6529087650064</v>
      </c>
      <c r="AF21" s="87">
        <v>5.1661553281347103</v>
      </c>
      <c r="AG21" s="87">
        <v>113.6761437935747</v>
      </c>
      <c r="AH21" s="87">
        <v>33.730353195276813</v>
      </c>
      <c r="AI21" s="87">
        <v>148.28832279688689</v>
      </c>
      <c r="AJ21" s="87">
        <v>99.233464101194897</v>
      </c>
      <c r="AK21" s="87">
        <v>11.535055940289858</v>
      </c>
      <c r="AL21" s="87">
        <v>5.1661553281347103</v>
      </c>
      <c r="AM21" s="87">
        <v>5.587640422179704</v>
      </c>
      <c r="AN21" s="87">
        <v>33.730353195276813</v>
      </c>
      <c r="AO21" s="87"/>
      <c r="AP21" s="86">
        <v>17</v>
      </c>
      <c r="AQ21" s="87">
        <v>5.4514792526137086</v>
      </c>
      <c r="AR21" s="87">
        <v>99.30424275622714</v>
      </c>
      <c r="AS21" s="87">
        <v>140.88427174980654</v>
      </c>
      <c r="AT21" s="87">
        <v>77.021463899859668</v>
      </c>
      <c r="AU21" s="87">
        <v>111.82729267434858</v>
      </c>
      <c r="AV21" s="87">
        <v>32.57330226465281</v>
      </c>
      <c r="AW21" s="87">
        <v>149.1443712633988</v>
      </c>
      <c r="AX21" s="87">
        <v>99.30424275622714</v>
      </c>
      <c r="AY21" s="87">
        <v>8.9427845813007441</v>
      </c>
      <c r="AZ21" s="87">
        <v>77.021463899859668</v>
      </c>
      <c r="BA21" s="87">
        <v>2.1845641583983628</v>
      </c>
      <c r="BB21" s="87">
        <v>32.57330226465281</v>
      </c>
      <c r="BC21" s="87"/>
      <c r="BD21" s="86">
        <v>17</v>
      </c>
      <c r="BE21" s="87">
        <v>5.9380701980697372</v>
      </c>
      <c r="BF21" s="87">
        <v>99.530485343777528</v>
      </c>
      <c r="BG21" s="87">
        <v>150.85465200683765</v>
      </c>
      <c r="BH21" s="87">
        <v>5.7691579132439186</v>
      </c>
      <c r="BI21" s="87">
        <v>114.65204490100409</v>
      </c>
      <c r="BJ21" s="87">
        <v>34.780182263378393</v>
      </c>
      <c r="BK21" s="87">
        <v>150.14483833306608</v>
      </c>
      <c r="BL21" s="87">
        <v>99.530485343777528</v>
      </c>
      <c r="BM21" s="87">
        <v>11.895745162980687</v>
      </c>
      <c r="BN21" s="87">
        <v>5.7691579132439186</v>
      </c>
      <c r="BO21" s="87">
        <v>9.5214596762154251</v>
      </c>
      <c r="BP21" s="87">
        <v>34.780182263378393</v>
      </c>
      <c r="BQ21" s="87"/>
      <c r="BR21" s="87">
        <v>5.1068040459626092</v>
      </c>
      <c r="BS21" s="87">
        <v>98.713627167789042</v>
      </c>
      <c r="BT21" s="87">
        <v>149.5561657171813</v>
      </c>
      <c r="BU21" s="87">
        <v>1.2865886331258385</v>
      </c>
      <c r="BV21" s="87">
        <v>112.28261079425252</v>
      </c>
      <c r="BW21" s="87">
        <v>99.2602123878643</v>
      </c>
      <c r="BX21" s="87">
        <v>147.04008238358725</v>
      </c>
      <c r="BY21" s="87">
        <v>98.713627167789042</v>
      </c>
      <c r="BZ21" s="87">
        <v>14.488692283522663</v>
      </c>
      <c r="CA21" s="87">
        <v>1.2865886331258385</v>
      </c>
      <c r="CB21" s="87">
        <v>5.2187935185073266</v>
      </c>
      <c r="CC21" s="87">
        <v>99.2602123878643</v>
      </c>
      <c r="CD21" s="87"/>
    </row>
    <row r="22" spans="1:82" x14ac:dyDescent="0.25">
      <c r="A22" s="86">
        <v>18</v>
      </c>
      <c r="B22" s="87">
        <v>6.9522207501085109</v>
      </c>
      <c r="C22" s="87">
        <v>99.284695545040194</v>
      </c>
      <c r="D22" s="87">
        <v>148.24538655682491</v>
      </c>
      <c r="E22" s="87">
        <v>6.3990377232185587</v>
      </c>
      <c r="F22" s="87">
        <v>111.74150352831933</v>
      </c>
      <c r="G22" s="87">
        <v>35.191125412073283</v>
      </c>
      <c r="H22" s="87">
        <v>147.6120936474245</v>
      </c>
      <c r="I22" s="87">
        <v>99.284695545040194</v>
      </c>
      <c r="J22" s="87">
        <v>10.857163666244023</v>
      </c>
      <c r="K22" s="87">
        <v>6.3990377232185587</v>
      </c>
      <c r="L22" s="87">
        <v>9.4712780139815127</v>
      </c>
      <c r="M22" s="87">
        <v>35.191125412073283</v>
      </c>
      <c r="N22" s="87"/>
      <c r="O22" s="87">
        <v>5.3472110385018281</v>
      </c>
      <c r="P22" s="87">
        <v>13.343902237570143</v>
      </c>
      <c r="Q22" s="87">
        <v>141.88222720282613</v>
      </c>
      <c r="R22" s="87">
        <v>4.5990530787650892</v>
      </c>
      <c r="S22" s="87">
        <v>112.44901984254457</v>
      </c>
      <c r="T22" s="87">
        <v>34.135670764305324</v>
      </c>
      <c r="U22" s="87">
        <v>144.93676133437805</v>
      </c>
      <c r="V22" s="87">
        <v>13.343902237570143</v>
      </c>
      <c r="W22" s="87">
        <v>9.4294859780796685</v>
      </c>
      <c r="X22" s="87">
        <v>4.5990530787650892</v>
      </c>
      <c r="Y22" s="87">
        <v>11.62632770348598</v>
      </c>
      <c r="Z22" s="87">
        <v>34.135670764305324</v>
      </c>
      <c r="AA22" s="87"/>
      <c r="AB22" s="86">
        <v>18</v>
      </c>
      <c r="AC22" s="87">
        <v>5.8701808040787897</v>
      </c>
      <c r="AD22" s="87">
        <v>99.697679445747141</v>
      </c>
      <c r="AE22" s="87">
        <v>147.91906373988849</v>
      </c>
      <c r="AF22" s="87">
        <v>7.0856370834861915</v>
      </c>
      <c r="AG22" s="87">
        <v>115.81728284615241</v>
      </c>
      <c r="AH22" s="87">
        <v>33.200861067968638</v>
      </c>
      <c r="AI22" s="87">
        <v>149.62271654209826</v>
      </c>
      <c r="AJ22" s="87">
        <v>99.697679445747141</v>
      </c>
      <c r="AK22" s="87">
        <v>12.789419732132695</v>
      </c>
      <c r="AL22" s="87">
        <v>7.0856370834861915</v>
      </c>
      <c r="AM22" s="87">
        <v>6.2041495043384067</v>
      </c>
      <c r="AN22" s="87">
        <v>33.200861067968638</v>
      </c>
      <c r="AO22" s="87"/>
      <c r="AP22" s="86">
        <v>18</v>
      </c>
      <c r="AQ22" s="87">
        <v>6.3445313004877164</v>
      </c>
      <c r="AR22" s="87">
        <v>98.482796961312332</v>
      </c>
      <c r="AS22" s="87">
        <v>138.68250027818056</v>
      </c>
      <c r="AT22" s="87">
        <v>77.065800198262622</v>
      </c>
      <c r="AU22" s="87">
        <v>114.28637880738233</v>
      </c>
      <c r="AV22" s="87">
        <v>32.826626770920939</v>
      </c>
      <c r="AW22" s="87">
        <v>145.52008864150858</v>
      </c>
      <c r="AX22" s="87">
        <v>98.482796961312332</v>
      </c>
      <c r="AY22" s="87">
        <v>12.125839547342396</v>
      </c>
      <c r="AZ22" s="87">
        <v>77.065800198262622</v>
      </c>
      <c r="BA22" s="87">
        <v>4.6191793357366393</v>
      </c>
      <c r="BB22" s="87">
        <v>32.826626770920939</v>
      </c>
      <c r="BC22" s="87"/>
      <c r="BD22" s="86">
        <v>18</v>
      </c>
      <c r="BE22" s="87">
        <v>6.3566211457916664</v>
      </c>
      <c r="BF22" s="87">
        <v>99.4693537146441</v>
      </c>
      <c r="BG22" s="87">
        <v>147.48455368694843</v>
      </c>
      <c r="BH22" s="87">
        <v>5.5042165830645375</v>
      </c>
      <c r="BI22" s="87">
        <v>113.31339617818108</v>
      </c>
      <c r="BJ22" s="87">
        <v>34.051567099615035</v>
      </c>
      <c r="BK22" s="87">
        <v>149.6672963641773</v>
      </c>
      <c r="BL22" s="87">
        <v>99.4693537146441</v>
      </c>
      <c r="BM22" s="87">
        <v>11.510935547846033</v>
      </c>
      <c r="BN22" s="87">
        <v>5.5042165830645375</v>
      </c>
      <c r="BO22" s="87">
        <v>10.688805621086498</v>
      </c>
      <c r="BP22" s="87">
        <v>34.051567099615035</v>
      </c>
      <c r="BQ22" s="87"/>
      <c r="BR22" s="87">
        <v>7.0291576213614819</v>
      </c>
      <c r="BS22" s="87">
        <v>99.042063013492893</v>
      </c>
      <c r="BT22" s="87">
        <v>147.55626107276561</v>
      </c>
      <c r="BU22" s="87">
        <v>0.97686818742378467</v>
      </c>
      <c r="BV22" s="87">
        <v>112.36203863024603</v>
      </c>
      <c r="BW22" s="87">
        <v>99.92181576332996</v>
      </c>
      <c r="BX22" s="87">
        <v>151.72995219700962</v>
      </c>
      <c r="BY22" s="87">
        <v>99.042063013492893</v>
      </c>
      <c r="BZ22" s="87">
        <v>11.179768536754313</v>
      </c>
      <c r="CA22" s="87">
        <v>0.97686818742378467</v>
      </c>
      <c r="CB22" s="87">
        <v>6.7231471478610256</v>
      </c>
      <c r="CC22" s="87">
        <v>99.92181576332996</v>
      </c>
      <c r="CD22" s="87"/>
    </row>
    <row r="23" spans="1:82" x14ac:dyDescent="0.25">
      <c r="A23" s="86">
        <v>19</v>
      </c>
      <c r="B23" s="87">
        <v>6.0838389757802878</v>
      </c>
      <c r="C23" s="87">
        <v>99.497258628456748</v>
      </c>
      <c r="D23" s="87">
        <v>149.01787459275016</v>
      </c>
      <c r="E23" s="87">
        <v>5.4740766355226649</v>
      </c>
      <c r="F23" s="87">
        <v>113.55134138419645</v>
      </c>
      <c r="G23" s="87">
        <v>33.399768704530402</v>
      </c>
      <c r="H23" s="87">
        <v>149.31359215742819</v>
      </c>
      <c r="I23" s="87">
        <v>99.497258628456748</v>
      </c>
      <c r="J23" s="87">
        <v>12.006508707302267</v>
      </c>
      <c r="K23" s="87">
        <v>5.4740766355226649</v>
      </c>
      <c r="L23" s="87">
        <v>7.4622161312917425</v>
      </c>
      <c r="M23" s="87">
        <v>33.399768704530402</v>
      </c>
      <c r="N23" s="87"/>
      <c r="O23" s="87">
        <v>5.0031258153438003</v>
      </c>
      <c r="P23" s="87">
        <v>10.819292463241069</v>
      </c>
      <c r="Q23" s="87">
        <v>143.42441420519211</v>
      </c>
      <c r="R23" s="87">
        <v>7.2884263824591891</v>
      </c>
      <c r="S23" s="87">
        <v>110.19027807572756</v>
      </c>
      <c r="T23" s="87">
        <v>32.844340013414438</v>
      </c>
      <c r="U23" s="87">
        <v>147.13991763851291</v>
      </c>
      <c r="V23" s="87">
        <v>10.819292463241069</v>
      </c>
      <c r="W23" s="87">
        <v>8.4744259409981719</v>
      </c>
      <c r="X23" s="87">
        <v>7.2884263824591891</v>
      </c>
      <c r="Y23" s="87">
        <v>8.011726081186378</v>
      </c>
      <c r="Z23" s="87">
        <v>32.844340013414438</v>
      </c>
      <c r="AA23" s="87"/>
      <c r="AB23" s="86">
        <v>19</v>
      </c>
      <c r="AC23" s="87">
        <v>5.5216957083397737</v>
      </c>
      <c r="AD23" s="87">
        <v>99.238627815583854</v>
      </c>
      <c r="AE23" s="87">
        <v>150.58083124666393</v>
      </c>
      <c r="AF23" s="87">
        <v>4.7196531641058552</v>
      </c>
      <c r="AG23" s="87">
        <v>114.0392222284102</v>
      </c>
      <c r="AH23" s="87">
        <v>35.618695838837425</v>
      </c>
      <c r="AI23" s="87">
        <v>148.19872508252104</v>
      </c>
      <c r="AJ23" s="87">
        <v>99.238627815583854</v>
      </c>
      <c r="AK23" s="87">
        <v>12.860429055119273</v>
      </c>
      <c r="AL23" s="87">
        <v>4.7196531641058552</v>
      </c>
      <c r="AM23" s="87">
        <v>10.071767344527041</v>
      </c>
      <c r="AN23" s="87">
        <v>35.618695838837425</v>
      </c>
      <c r="AO23" s="87"/>
      <c r="AP23" s="86">
        <v>19</v>
      </c>
      <c r="AQ23" s="87">
        <v>6.4592960510920978</v>
      </c>
      <c r="AR23" s="87">
        <v>99.326308080786973</v>
      </c>
      <c r="AS23" s="87">
        <v>144.12912161673987</v>
      </c>
      <c r="AT23" s="87">
        <v>76.084554976637364</v>
      </c>
      <c r="AU23" s="87">
        <v>111.94751476987877</v>
      </c>
      <c r="AV23" s="87">
        <v>33.872419938470351</v>
      </c>
      <c r="AW23" s="87">
        <v>146.10995179361132</v>
      </c>
      <c r="AX23" s="87">
        <v>99.326308080786973</v>
      </c>
      <c r="AY23" s="87">
        <v>12.142934732475256</v>
      </c>
      <c r="AZ23" s="87">
        <v>76.084554976637364</v>
      </c>
      <c r="BA23" s="87">
        <v>4.5127409601695954</v>
      </c>
      <c r="BB23" s="87">
        <v>33.872419938470351</v>
      </c>
      <c r="BC23" s="87"/>
      <c r="BD23" s="86">
        <v>19</v>
      </c>
      <c r="BE23" s="87">
        <v>6.5514944839144871</v>
      </c>
      <c r="BF23" s="87">
        <v>98.821555405450624</v>
      </c>
      <c r="BG23" s="87">
        <v>147.02599929086873</v>
      </c>
      <c r="BH23" s="87">
        <v>5.9251716914563195</v>
      </c>
      <c r="BI23" s="87">
        <v>112.64625897925846</v>
      </c>
      <c r="BJ23" s="87">
        <v>34.925046026177206</v>
      </c>
      <c r="BK23" s="87">
        <v>149.58057532410413</v>
      </c>
      <c r="BL23" s="87">
        <v>98.821555405450624</v>
      </c>
      <c r="BM23" s="87">
        <v>12.632508285137247</v>
      </c>
      <c r="BN23" s="87">
        <v>5.9251716914563195</v>
      </c>
      <c r="BO23" s="87">
        <v>10.912016410675951</v>
      </c>
      <c r="BP23" s="87">
        <v>34.925046026177206</v>
      </c>
      <c r="BQ23" s="87"/>
      <c r="BR23" s="87">
        <v>6.8560988843680235</v>
      </c>
      <c r="BS23" s="87">
        <v>99.574451129079634</v>
      </c>
      <c r="BT23" s="87">
        <v>148.46591193226496</v>
      </c>
      <c r="BU23" s="87">
        <v>1.6684260515670521</v>
      </c>
      <c r="BV23" s="87">
        <v>114.4127319230787</v>
      </c>
      <c r="BW23" s="87">
        <v>99.185628583410107</v>
      </c>
      <c r="BX23" s="87">
        <v>148.83079606774191</v>
      </c>
      <c r="BY23" s="87">
        <v>99.574451129079634</v>
      </c>
      <c r="BZ23" s="87">
        <v>12.757959468023625</v>
      </c>
      <c r="CA23" s="87">
        <v>1.6684260515670521</v>
      </c>
      <c r="CB23" s="87">
        <v>13.731770535746314</v>
      </c>
      <c r="CC23" s="87">
        <v>99.185628583410107</v>
      </c>
      <c r="CD23" s="87"/>
    </row>
    <row r="24" spans="1:82" x14ac:dyDescent="0.25">
      <c r="A24" s="86">
        <v>20</v>
      </c>
      <c r="B24" s="87">
        <v>5.431609883797238</v>
      </c>
      <c r="C24" s="87">
        <v>100.38198172398593</v>
      </c>
      <c r="D24" s="87">
        <v>149.5215972641069</v>
      </c>
      <c r="E24" s="87">
        <v>6.0054147759521932</v>
      </c>
      <c r="F24" s="87">
        <v>111.8184161083359</v>
      </c>
      <c r="G24" s="87">
        <v>33.618339951712706</v>
      </c>
      <c r="H24" s="87">
        <v>148.79288009582007</v>
      </c>
      <c r="I24" s="87">
        <v>100.38198172398593</v>
      </c>
      <c r="J24" s="87">
        <v>14.404708183167193</v>
      </c>
      <c r="K24" s="87">
        <v>6.0054147759521932</v>
      </c>
      <c r="L24" s="87">
        <v>8.3645750072097407</v>
      </c>
      <c r="M24" s="87">
        <v>33.618339951712706</v>
      </c>
      <c r="N24" s="87"/>
      <c r="O24" s="87">
        <v>5.2702721059440005</v>
      </c>
      <c r="P24" s="87">
        <v>12.465756776110403</v>
      </c>
      <c r="Q24" s="87">
        <v>143.73118955529986</v>
      </c>
      <c r="R24" s="87">
        <v>5.686531854997269</v>
      </c>
      <c r="S24" s="87">
        <v>112.33801634950564</v>
      </c>
      <c r="T24" s="87">
        <v>33.464524430538084</v>
      </c>
      <c r="U24" s="87">
        <v>140.21845805717848</v>
      </c>
      <c r="V24" s="87">
        <v>12.465756776110403</v>
      </c>
      <c r="W24" s="87">
        <v>12.776668484240272</v>
      </c>
      <c r="X24" s="87">
        <v>5.686531854997269</v>
      </c>
      <c r="Y24" s="87">
        <v>3.4187671612003845</v>
      </c>
      <c r="Z24" s="87">
        <v>33.464524430538084</v>
      </c>
      <c r="AA24" s="87"/>
      <c r="AB24" s="86">
        <v>20</v>
      </c>
      <c r="AC24" s="87">
        <v>5.8929302305082008</v>
      </c>
      <c r="AD24" s="87">
        <v>99.84017605359044</v>
      </c>
      <c r="AE24" s="87">
        <v>149.54318292900626</v>
      </c>
      <c r="AF24" s="87">
        <v>5.3573532611854091</v>
      </c>
      <c r="AG24" s="87">
        <v>112.72715964372561</v>
      </c>
      <c r="AH24" s="87">
        <v>34.998953474215817</v>
      </c>
      <c r="AI24" s="87">
        <v>148.89680489448568</v>
      </c>
      <c r="AJ24" s="87">
        <v>99.84017605359044</v>
      </c>
      <c r="AK24" s="87">
        <v>11.843761498375283</v>
      </c>
      <c r="AL24" s="87">
        <v>5.3573532611854091</v>
      </c>
      <c r="AM24" s="87">
        <v>7.5420511141799462</v>
      </c>
      <c r="AN24" s="87">
        <v>34.998953474215817</v>
      </c>
      <c r="AO24" s="87"/>
      <c r="AP24" s="86">
        <v>20</v>
      </c>
      <c r="AQ24" s="87">
        <v>7.0236140446146678</v>
      </c>
      <c r="AR24" s="87">
        <v>99.56994220595584</v>
      </c>
      <c r="AS24" s="87">
        <v>139.77941286562239</v>
      </c>
      <c r="AT24" s="87">
        <v>77.304718217852013</v>
      </c>
      <c r="AU24" s="87">
        <v>112.90556593267421</v>
      </c>
      <c r="AV24" s="87">
        <v>33.463924331507201</v>
      </c>
      <c r="AW24" s="87">
        <v>145.94918083424878</v>
      </c>
      <c r="AX24" s="87">
        <v>99.56994220595584</v>
      </c>
      <c r="AY24" s="87">
        <v>9.214824101096756</v>
      </c>
      <c r="AZ24" s="87">
        <v>77.304718217852013</v>
      </c>
      <c r="BA24" s="87">
        <v>3.4591509545552306</v>
      </c>
      <c r="BB24" s="87">
        <v>33.463924331507201</v>
      </c>
      <c r="BC24" s="87"/>
      <c r="BD24" s="86">
        <v>20</v>
      </c>
      <c r="BE24" s="87">
        <v>6.565079441119571</v>
      </c>
      <c r="BF24" s="87">
        <v>99.420621017323157</v>
      </c>
      <c r="BG24" s="87">
        <v>146.16687615212757</v>
      </c>
      <c r="BH24" s="87">
        <v>5.0254807923485743</v>
      </c>
      <c r="BI24" s="87">
        <v>116.13348404264298</v>
      </c>
      <c r="BJ24" s="87">
        <v>33.979007885107265</v>
      </c>
      <c r="BK24" s="87">
        <v>150.2387493355497</v>
      </c>
      <c r="BL24" s="87">
        <v>99.420621017323157</v>
      </c>
      <c r="BM24" s="87">
        <v>10.830236886604871</v>
      </c>
      <c r="BN24" s="87">
        <v>5.0254807923485743</v>
      </c>
      <c r="BO24" s="87">
        <v>12.491536001909603</v>
      </c>
      <c r="BP24" s="87">
        <v>33.979007885107265</v>
      </c>
      <c r="BQ24" s="87"/>
      <c r="BR24" s="87">
        <v>5.5839329129288711</v>
      </c>
      <c r="BS24" s="87">
        <v>100.21278822826631</v>
      </c>
      <c r="BT24" s="87">
        <v>147.08748510048559</v>
      </c>
      <c r="BU24" s="87">
        <v>0.17781809320485498</v>
      </c>
      <c r="BV24" s="87">
        <v>113.39312313147907</v>
      </c>
      <c r="BW24" s="87">
        <v>99.335716525372987</v>
      </c>
      <c r="BX24" s="87">
        <v>150.33680784152071</v>
      </c>
      <c r="BY24" s="87">
        <v>100.21278822826631</v>
      </c>
      <c r="BZ24" s="87">
        <v>10.194280166895531</v>
      </c>
      <c r="CA24" s="87">
        <v>0.17781809320485498</v>
      </c>
      <c r="CB24" s="87">
        <v>8.8572437343413064</v>
      </c>
      <c r="CC24" s="87">
        <v>99.335716525372987</v>
      </c>
      <c r="CD24" s="87"/>
    </row>
    <row r="25" spans="1:82" x14ac:dyDescent="0.25">
      <c r="A25" s="86">
        <v>21</v>
      </c>
      <c r="B25" s="87">
        <v>5.9436720911360936</v>
      </c>
      <c r="C25" s="87">
        <v>99.81283576798134</v>
      </c>
      <c r="D25" s="87">
        <v>148.59014827551459</v>
      </c>
      <c r="E25" s="87">
        <v>5.0532193063727506</v>
      </c>
      <c r="F25" s="87">
        <v>113.18774276289635</v>
      </c>
      <c r="G25" s="87">
        <v>33.354182041759969</v>
      </c>
      <c r="H25" s="87">
        <v>148.80314960212641</v>
      </c>
      <c r="I25" s="87">
        <v>99.81283576798134</v>
      </c>
      <c r="J25" s="87">
        <v>12.463469142191592</v>
      </c>
      <c r="K25" s="87">
        <v>5.0532193063727506</v>
      </c>
      <c r="L25" s="87">
        <v>5.1375857135769696</v>
      </c>
      <c r="M25" s="87">
        <v>33.354182041759969</v>
      </c>
      <c r="N25" s="87"/>
      <c r="O25" s="87">
        <v>5.052087520124358</v>
      </c>
      <c r="P25" s="87">
        <v>10.488834870776833</v>
      </c>
      <c r="Q25" s="87">
        <v>142.45387478489857</v>
      </c>
      <c r="R25" s="87">
        <v>6.2708803416520942</v>
      </c>
      <c r="S25" s="87">
        <v>112.07755973008044</v>
      </c>
      <c r="T25" s="87">
        <v>33.883804082654038</v>
      </c>
      <c r="U25" s="87">
        <v>147.8087228489002</v>
      </c>
      <c r="V25" s="87">
        <v>10.488834870776833</v>
      </c>
      <c r="W25" s="87">
        <v>10.443389928650893</v>
      </c>
      <c r="X25" s="87">
        <v>6.2708803416520942</v>
      </c>
      <c r="Y25" s="87">
        <v>6.6558010765060391</v>
      </c>
      <c r="Z25" s="87">
        <v>33.883804082654038</v>
      </c>
      <c r="AA25" s="87"/>
      <c r="AB25" s="86">
        <v>21</v>
      </c>
      <c r="AC25" s="87">
        <v>5.9123452050819676</v>
      </c>
      <c r="AD25" s="87">
        <v>99.962278479669621</v>
      </c>
      <c r="AE25" s="87">
        <v>147.31405381022805</v>
      </c>
      <c r="AF25" s="87">
        <v>5.604141275802311</v>
      </c>
      <c r="AG25" s="87">
        <v>113.62896128009706</v>
      </c>
      <c r="AH25" s="87">
        <v>33.033418430530979</v>
      </c>
      <c r="AI25" s="87">
        <v>147.73040146784211</v>
      </c>
      <c r="AJ25" s="87">
        <v>99.962278479669621</v>
      </c>
      <c r="AK25" s="87">
        <v>13.008654558618446</v>
      </c>
      <c r="AL25" s="87">
        <v>5.604141275802311</v>
      </c>
      <c r="AM25" s="87">
        <v>8.4863099172740419</v>
      </c>
      <c r="AN25" s="87">
        <v>33.033418430530979</v>
      </c>
      <c r="AO25" s="87"/>
      <c r="AP25" s="86">
        <v>21</v>
      </c>
      <c r="AQ25" s="87">
        <v>6.6692191771171263</v>
      </c>
      <c r="AR25" s="87">
        <v>99.694548031911978</v>
      </c>
      <c r="AS25" s="87">
        <v>144.66655494243574</v>
      </c>
      <c r="AT25" s="87">
        <v>77.17966106978821</v>
      </c>
      <c r="AU25" s="87">
        <v>112.59284465615295</v>
      </c>
      <c r="AV25" s="87">
        <v>34.90760637444842</v>
      </c>
      <c r="AW25" s="87">
        <v>148.05946380107125</v>
      </c>
      <c r="AX25" s="87">
        <v>99.694548031911978</v>
      </c>
      <c r="AY25" s="87">
        <v>9.5711699750056294</v>
      </c>
      <c r="AZ25" s="87">
        <v>77.17966106978821</v>
      </c>
      <c r="BA25" s="87">
        <v>1.6860052831609105</v>
      </c>
      <c r="BB25" s="87">
        <v>34.90760637444842</v>
      </c>
      <c r="BC25" s="87"/>
      <c r="BD25" s="86">
        <v>21</v>
      </c>
      <c r="BE25" s="87">
        <v>5.0691957522233348</v>
      </c>
      <c r="BF25" s="87">
        <v>99.626234057876047</v>
      </c>
      <c r="BG25" s="87">
        <v>146.66076400496706</v>
      </c>
      <c r="BH25" s="87">
        <v>5.6903968222334571</v>
      </c>
      <c r="BI25" s="87">
        <v>113.43352599995701</v>
      </c>
      <c r="BJ25" s="87">
        <v>32.502154290376779</v>
      </c>
      <c r="BK25" s="87">
        <v>149.6521128551374</v>
      </c>
      <c r="BL25" s="87">
        <v>99.626234057876047</v>
      </c>
      <c r="BM25" s="87">
        <v>13.231658524246914</v>
      </c>
      <c r="BN25" s="87">
        <v>5.6903968222334571</v>
      </c>
      <c r="BO25" s="87">
        <v>7.690281263714029</v>
      </c>
      <c r="BP25" s="87">
        <v>32.502154290376779</v>
      </c>
      <c r="BQ25" s="87"/>
      <c r="BR25" s="87">
        <v>5.2849114199889842</v>
      </c>
      <c r="BS25" s="87">
        <v>98.898045564753289</v>
      </c>
      <c r="BT25" s="87">
        <v>148.69913954306145</v>
      </c>
      <c r="BU25" s="87">
        <v>1.2841663765477951</v>
      </c>
      <c r="BV25" s="87">
        <v>114.22335920102343</v>
      </c>
      <c r="BW25" s="87">
        <v>99.672658001745631</v>
      </c>
      <c r="BX25" s="87">
        <v>146.95327523966589</v>
      </c>
      <c r="BY25" s="87">
        <v>98.898045564753289</v>
      </c>
      <c r="BZ25" s="87">
        <v>13.085266466798066</v>
      </c>
      <c r="CA25" s="87">
        <v>1.2841663765477951</v>
      </c>
      <c r="CB25" s="87">
        <v>7.9027771944133223</v>
      </c>
      <c r="CC25" s="87">
        <v>99.672658001745631</v>
      </c>
      <c r="CD25" s="87"/>
    </row>
    <row r="26" spans="1:82" x14ac:dyDescent="0.25">
      <c r="A26" s="86">
        <v>22</v>
      </c>
      <c r="B26" s="87">
        <v>6.0779809432294014</v>
      </c>
      <c r="C26" s="87">
        <v>99.772337491885963</v>
      </c>
      <c r="D26" s="87">
        <v>150.40588661313669</v>
      </c>
      <c r="E26" s="87">
        <v>4.0661257489213511</v>
      </c>
      <c r="F26" s="87">
        <v>114.99920558724978</v>
      </c>
      <c r="G26" s="87">
        <v>33.631895203245925</v>
      </c>
      <c r="H26" s="87">
        <v>149.88469469715497</v>
      </c>
      <c r="I26" s="87">
        <v>99.772337491885963</v>
      </c>
      <c r="J26" s="87">
        <v>11.156870232110963</v>
      </c>
      <c r="K26" s="87">
        <v>4.0661257489213511</v>
      </c>
      <c r="L26" s="87">
        <v>7.7054769217021812</v>
      </c>
      <c r="M26" s="87">
        <v>33.631895203245925</v>
      </c>
      <c r="N26" s="87"/>
      <c r="O26" s="87">
        <v>5.6648016847571743</v>
      </c>
      <c r="P26" s="87">
        <v>10.734832390621509</v>
      </c>
      <c r="Q26" s="87">
        <v>140.06382334077665</v>
      </c>
      <c r="R26" s="87">
        <v>4.8123659393122953</v>
      </c>
      <c r="S26" s="87">
        <v>114.753396101185</v>
      </c>
      <c r="T26" s="87">
        <v>33.65622113089676</v>
      </c>
      <c r="U26" s="87">
        <v>144.39171794407056</v>
      </c>
      <c r="V26" s="87">
        <v>10.734832390621509</v>
      </c>
      <c r="W26" s="87">
        <v>14.383700549016114</v>
      </c>
      <c r="X26" s="87">
        <v>4.8123659393122953</v>
      </c>
      <c r="Y26" s="87">
        <v>12.317235673304566</v>
      </c>
      <c r="Z26" s="87">
        <v>33.65622113089676</v>
      </c>
      <c r="AA26" s="87"/>
      <c r="AB26" s="86">
        <v>22</v>
      </c>
      <c r="AC26" s="87">
        <v>6.1750031215019723</v>
      </c>
      <c r="AD26" s="87">
        <v>98.815305557610628</v>
      </c>
      <c r="AE26" s="87">
        <v>146.46540095632298</v>
      </c>
      <c r="AF26" s="87">
        <v>5.4014581832480015</v>
      </c>
      <c r="AG26" s="87">
        <v>113.53918207362398</v>
      </c>
      <c r="AH26" s="87">
        <v>34.85475238843518</v>
      </c>
      <c r="AI26" s="87">
        <v>146.95244175901726</v>
      </c>
      <c r="AJ26" s="87">
        <v>98.815305557610628</v>
      </c>
      <c r="AK26" s="87">
        <v>14.072999857571469</v>
      </c>
      <c r="AL26" s="87">
        <v>5.4014581832480015</v>
      </c>
      <c r="AM26" s="87">
        <v>11.317907481385186</v>
      </c>
      <c r="AN26" s="87">
        <v>34.85475238843518</v>
      </c>
      <c r="AO26" s="87"/>
      <c r="AP26" s="86">
        <v>22</v>
      </c>
      <c r="AQ26" s="87">
        <v>6.6008071325497149</v>
      </c>
      <c r="AR26" s="87">
        <v>98.560293995798901</v>
      </c>
      <c r="AS26" s="87">
        <v>144.8021785697542</v>
      </c>
      <c r="AT26" s="87">
        <v>74.244008455725108</v>
      </c>
      <c r="AU26" s="87">
        <v>111.1436048891949</v>
      </c>
      <c r="AV26" s="87">
        <v>34.561876209990302</v>
      </c>
      <c r="AW26" s="87">
        <v>142.61233253666364</v>
      </c>
      <c r="AX26" s="87">
        <v>98.560293995798901</v>
      </c>
      <c r="AY26" s="87">
        <v>12.821331534946944</v>
      </c>
      <c r="AZ26" s="87">
        <v>74.244008455725108</v>
      </c>
      <c r="BA26" s="87">
        <v>3.9938995960012331</v>
      </c>
      <c r="BB26" s="87">
        <v>34.561876209990302</v>
      </c>
      <c r="BC26" s="87"/>
      <c r="BD26" s="86">
        <v>22</v>
      </c>
      <c r="BE26" s="87">
        <v>5.9455992573977072</v>
      </c>
      <c r="BF26" s="87">
        <v>99.411518774323326</v>
      </c>
      <c r="BG26" s="87">
        <v>147.62271057842969</v>
      </c>
      <c r="BH26" s="87">
        <v>5.6438471213060906</v>
      </c>
      <c r="BI26" s="87">
        <v>113.59947110312957</v>
      </c>
      <c r="BJ26" s="87">
        <v>33.882600992355769</v>
      </c>
      <c r="BK26" s="87">
        <v>148.88148077181876</v>
      </c>
      <c r="BL26" s="87">
        <v>99.411518774323326</v>
      </c>
      <c r="BM26" s="87">
        <v>13.554584319415834</v>
      </c>
      <c r="BN26" s="87">
        <v>5.6438471213060906</v>
      </c>
      <c r="BO26" s="87">
        <v>7.1051727181226347</v>
      </c>
      <c r="BP26" s="87">
        <v>33.882600992355769</v>
      </c>
      <c r="BQ26" s="87"/>
      <c r="BR26" s="87">
        <v>5.569541307020339</v>
      </c>
      <c r="BS26" s="87">
        <v>99.607057403237562</v>
      </c>
      <c r="BT26" s="87">
        <v>146.49596756722008</v>
      </c>
      <c r="BU26" s="87">
        <v>0.70623845387112039</v>
      </c>
      <c r="BV26" s="87">
        <v>115.34506968745023</v>
      </c>
      <c r="BW26" s="87">
        <v>99.709339503978583</v>
      </c>
      <c r="BX26" s="87">
        <v>151.5152238078401</v>
      </c>
      <c r="BY26" s="87">
        <v>99.607057403237562</v>
      </c>
      <c r="BZ26" s="87">
        <v>11.051232820371812</v>
      </c>
      <c r="CA26" s="87">
        <v>0.70623845387112039</v>
      </c>
      <c r="CB26" s="87">
        <v>9.5172541426390982</v>
      </c>
      <c r="CC26" s="87">
        <v>99.709339503978583</v>
      </c>
      <c r="CD26" s="87"/>
    </row>
    <row r="27" spans="1:82" x14ac:dyDescent="0.25">
      <c r="A27" s="86">
        <v>23</v>
      </c>
      <c r="B27" s="87">
        <v>5.3767076593398109</v>
      </c>
      <c r="C27" s="87">
        <v>99.326765110927639</v>
      </c>
      <c r="D27" s="87">
        <v>148.32984727908081</v>
      </c>
      <c r="E27" s="87">
        <v>4.9387588108147273</v>
      </c>
      <c r="F27" s="87">
        <v>112.41589901072228</v>
      </c>
      <c r="G27" s="87">
        <v>32.935060812589029</v>
      </c>
      <c r="H27" s="87">
        <v>150.36834915184241</v>
      </c>
      <c r="I27" s="87">
        <v>99.326765110927639</v>
      </c>
      <c r="J27" s="87">
        <v>11.473354889359918</v>
      </c>
      <c r="K27" s="87">
        <v>4.9387588108147273</v>
      </c>
      <c r="L27" s="87">
        <v>7.8770293696257188</v>
      </c>
      <c r="M27" s="87">
        <v>32.935060812589029</v>
      </c>
      <c r="N27" s="87"/>
      <c r="O27" s="87">
        <v>5.9974383604606389</v>
      </c>
      <c r="P27" s="87">
        <v>12.11827588676335</v>
      </c>
      <c r="Q27" s="87">
        <v>141.20931895628155</v>
      </c>
      <c r="R27" s="87">
        <v>4.9481657719337173</v>
      </c>
      <c r="S27" s="87">
        <v>111.97484012962289</v>
      </c>
      <c r="T27" s="87">
        <v>33.967263688694466</v>
      </c>
      <c r="U27" s="87">
        <v>142.60067786625501</v>
      </c>
      <c r="V27" s="87">
        <v>12.11827588676335</v>
      </c>
      <c r="W27" s="87">
        <v>10.897862401023035</v>
      </c>
      <c r="X27" s="87">
        <v>4.9481657719337173</v>
      </c>
      <c r="Y27" s="87">
        <v>14.800478792471839</v>
      </c>
      <c r="Z27" s="87">
        <v>33.967263688694466</v>
      </c>
      <c r="AA27" s="87"/>
      <c r="AB27" s="86">
        <v>23</v>
      </c>
      <c r="AC27" s="87">
        <v>6.2109980412602175</v>
      </c>
      <c r="AD27" s="87">
        <v>98.956424502854574</v>
      </c>
      <c r="AE27" s="87">
        <v>147.22458779433742</v>
      </c>
      <c r="AF27" s="87">
        <v>5.8534671958718283</v>
      </c>
      <c r="AG27" s="87">
        <v>115.4287181567565</v>
      </c>
      <c r="AH27" s="87">
        <v>33.445132196784805</v>
      </c>
      <c r="AI27" s="87">
        <v>150.36331628569334</v>
      </c>
      <c r="AJ27" s="87">
        <v>98.956424502854574</v>
      </c>
      <c r="AK27" s="87">
        <v>11.799759943163046</v>
      </c>
      <c r="AL27" s="87">
        <v>5.8534671958718283</v>
      </c>
      <c r="AM27" s="87">
        <v>7.5540923337853521</v>
      </c>
      <c r="AN27" s="87">
        <v>33.445132196784805</v>
      </c>
      <c r="AO27" s="87"/>
      <c r="AP27" s="86">
        <v>23</v>
      </c>
      <c r="AQ27" s="87">
        <v>6.1866684115289425</v>
      </c>
      <c r="AR27" s="87">
        <v>99.832153750790965</v>
      </c>
      <c r="AS27" s="87">
        <v>141.41530229672355</v>
      </c>
      <c r="AT27" s="87">
        <v>76.461990308042132</v>
      </c>
      <c r="AU27" s="87">
        <v>109.60323861375566</v>
      </c>
      <c r="AV27" s="87">
        <v>33.796562505102081</v>
      </c>
      <c r="AW27" s="87">
        <v>143.2307408906556</v>
      </c>
      <c r="AX27" s="87">
        <v>99.832153750790965</v>
      </c>
      <c r="AY27" s="87">
        <v>12.206234849917877</v>
      </c>
      <c r="AZ27" s="87">
        <v>76.461990308042132</v>
      </c>
      <c r="BA27" s="87">
        <v>2.7033958712904504</v>
      </c>
      <c r="BB27" s="87">
        <v>33.796562505102081</v>
      </c>
      <c r="BC27" s="87"/>
      <c r="BD27" s="86">
        <v>23</v>
      </c>
      <c r="BE27" s="87">
        <v>6.67305987960453</v>
      </c>
      <c r="BF27" s="87">
        <v>99.313660986654924</v>
      </c>
      <c r="BG27" s="87">
        <v>146.88404697165524</v>
      </c>
      <c r="BH27" s="87">
        <v>5.370048754131834</v>
      </c>
      <c r="BI27" s="87">
        <v>112.61707124899273</v>
      </c>
      <c r="BJ27" s="87">
        <v>32.443672042124568</v>
      </c>
      <c r="BK27" s="87">
        <v>150.54560019375037</v>
      </c>
      <c r="BL27" s="87">
        <v>99.313660986654924</v>
      </c>
      <c r="BM27" s="87">
        <v>12.523271380586573</v>
      </c>
      <c r="BN27" s="87">
        <v>5.370048754131834</v>
      </c>
      <c r="BO27" s="87">
        <v>10.632757402764943</v>
      </c>
      <c r="BP27" s="87">
        <v>32.443672042124568</v>
      </c>
      <c r="BQ27" s="87"/>
      <c r="BR27" s="87">
        <v>5.7114123405549968</v>
      </c>
      <c r="BS27" s="87">
        <v>98.841574174104977</v>
      </c>
      <c r="BT27" s="87">
        <v>149.30982787522944</v>
      </c>
      <c r="BU27" s="87">
        <v>0.19479934870966176</v>
      </c>
      <c r="BV27" s="87">
        <v>114.73561757043015</v>
      </c>
      <c r="BW27" s="87">
        <v>99.979788023722946</v>
      </c>
      <c r="BX27" s="87">
        <v>149.97227173870246</v>
      </c>
      <c r="BY27" s="87">
        <v>98.841574174104977</v>
      </c>
      <c r="BZ27" s="87">
        <v>11.504095278737873</v>
      </c>
      <c r="CA27" s="87">
        <v>0.19479934870966176</v>
      </c>
      <c r="CB27" s="87">
        <v>10.686809817301812</v>
      </c>
      <c r="CC27" s="87">
        <v>99.979788023722946</v>
      </c>
      <c r="CD27" s="87"/>
    </row>
    <row r="28" spans="1:82" x14ac:dyDescent="0.25">
      <c r="A28" s="86">
        <v>24</v>
      </c>
      <c r="B28" s="87">
        <v>6.6933192604886376</v>
      </c>
      <c r="C28" s="87">
        <v>98.984038815205224</v>
      </c>
      <c r="D28" s="87">
        <v>150.16303586655533</v>
      </c>
      <c r="E28" s="87">
        <v>6.9323708295468007</v>
      </c>
      <c r="F28" s="87">
        <v>112.29124340908508</v>
      </c>
      <c r="G28" s="87">
        <v>33.377000601888376</v>
      </c>
      <c r="H28" s="87">
        <v>147.89916120244874</v>
      </c>
      <c r="I28" s="87">
        <v>98.984038815205224</v>
      </c>
      <c r="J28" s="87">
        <v>11.677540125694236</v>
      </c>
      <c r="K28" s="87">
        <v>6.9323708295468007</v>
      </c>
      <c r="L28" s="87">
        <v>8.4399511368143418</v>
      </c>
      <c r="M28" s="87">
        <v>33.377000601888376</v>
      </c>
      <c r="N28" s="87"/>
      <c r="O28" s="87">
        <v>5.4989983886135327</v>
      </c>
      <c r="P28" s="87">
        <v>12.043687588651919</v>
      </c>
      <c r="Q28" s="87">
        <v>141.87225494670375</v>
      </c>
      <c r="R28" s="87">
        <v>5.0111522434125089</v>
      </c>
      <c r="S28" s="87">
        <v>111.84502990741316</v>
      </c>
      <c r="T28" s="87">
        <v>32.121460448136602</v>
      </c>
      <c r="U28" s="87">
        <v>145.6384383153144</v>
      </c>
      <c r="V28" s="87">
        <v>12.043687588651919</v>
      </c>
      <c r="W28" s="87">
        <v>13.049653981038087</v>
      </c>
      <c r="X28" s="87">
        <v>5.0111522434125089</v>
      </c>
      <c r="Y28" s="87">
        <v>9.4516478688037857</v>
      </c>
      <c r="Z28" s="87">
        <v>32.121460448136602</v>
      </c>
      <c r="AA28" s="87"/>
      <c r="AB28" s="86">
        <v>24</v>
      </c>
      <c r="AC28" s="87">
        <v>5.9616003824963295</v>
      </c>
      <c r="AD28" s="87">
        <v>99.972823298725984</v>
      </c>
      <c r="AE28" s="87">
        <v>148.65693690168149</v>
      </c>
      <c r="AF28" s="87">
        <v>6.1909892432595193</v>
      </c>
      <c r="AG28" s="87">
        <v>113.48139009992256</v>
      </c>
      <c r="AH28" s="87">
        <v>34.085336027387171</v>
      </c>
      <c r="AI28" s="87">
        <v>151.10504236071131</v>
      </c>
      <c r="AJ28" s="87">
        <v>99.972823298725984</v>
      </c>
      <c r="AK28" s="87">
        <v>11.009728057421118</v>
      </c>
      <c r="AL28" s="87">
        <v>6.1909892432595193</v>
      </c>
      <c r="AM28" s="87">
        <v>10.273420838796175</v>
      </c>
      <c r="AN28" s="87">
        <v>34.085336027387171</v>
      </c>
      <c r="AO28" s="87"/>
      <c r="AP28" s="86">
        <v>24</v>
      </c>
      <c r="AQ28" s="87">
        <v>5.8163149591537557</v>
      </c>
      <c r="AR28" s="87">
        <v>100.10108242378712</v>
      </c>
      <c r="AS28" s="87">
        <v>144.36062936073969</v>
      </c>
      <c r="AT28" s="87">
        <v>75.664829490590975</v>
      </c>
      <c r="AU28" s="87">
        <v>112.40148378960224</v>
      </c>
      <c r="AV28" s="87">
        <v>33.263610337011684</v>
      </c>
      <c r="AW28" s="87">
        <v>143.90711589741127</v>
      </c>
      <c r="AX28" s="87">
        <v>100.10108242378712</v>
      </c>
      <c r="AY28" s="87">
        <v>12.274189445024756</v>
      </c>
      <c r="AZ28" s="87">
        <v>75.664829490590975</v>
      </c>
      <c r="BA28" s="87">
        <v>3.9699471547051535</v>
      </c>
      <c r="BB28" s="87">
        <v>33.263610337011684</v>
      </c>
      <c r="BC28" s="87"/>
      <c r="BD28" s="86">
        <v>24</v>
      </c>
      <c r="BE28" s="87">
        <v>6.3211912457706871</v>
      </c>
      <c r="BF28" s="87">
        <v>99.806698561093242</v>
      </c>
      <c r="BG28" s="87">
        <v>146.72048365350406</v>
      </c>
      <c r="BH28" s="87">
        <v>7.2610753998346249</v>
      </c>
      <c r="BI28" s="87">
        <v>116.05575827072045</v>
      </c>
      <c r="BJ28" s="87">
        <v>34.829774492905692</v>
      </c>
      <c r="BK28" s="87">
        <v>147.26161210705692</v>
      </c>
      <c r="BL28" s="87">
        <v>99.806698561093242</v>
      </c>
      <c r="BM28" s="87">
        <v>10.036316273029602</v>
      </c>
      <c r="BN28" s="87">
        <v>7.2610753998346249</v>
      </c>
      <c r="BO28" s="87">
        <v>11.273609404122375</v>
      </c>
      <c r="BP28" s="87">
        <v>34.829774492905692</v>
      </c>
      <c r="BQ28" s="87"/>
      <c r="BR28" s="87">
        <v>6.381763659847282</v>
      </c>
      <c r="BS28" s="87">
        <v>100.32051787127975</v>
      </c>
      <c r="BT28" s="87">
        <v>148.7849606539597</v>
      </c>
      <c r="BU28" s="87">
        <v>1.060867169093354</v>
      </c>
      <c r="BV28" s="87">
        <v>113.0456548917327</v>
      </c>
      <c r="BW28" s="87">
        <v>99.464483094976146</v>
      </c>
      <c r="BX28" s="87">
        <v>147.73352511993343</v>
      </c>
      <c r="BY28" s="87">
        <v>100.32051787127975</v>
      </c>
      <c r="BZ28" s="87">
        <v>11.189013597151096</v>
      </c>
      <c r="CA28" s="87">
        <v>1.060867169093354</v>
      </c>
      <c r="CB28" s="87">
        <v>13.73973775023898</v>
      </c>
      <c r="CC28" s="87">
        <v>99.464483094976146</v>
      </c>
      <c r="CD28" s="87"/>
    </row>
    <row r="29" spans="1:82" x14ac:dyDescent="0.25">
      <c r="A29" s="86">
        <v>25</v>
      </c>
      <c r="B29" s="87">
        <v>5.8161725330479994</v>
      </c>
      <c r="C29" s="87">
        <v>98.628341318771035</v>
      </c>
      <c r="D29" s="87">
        <v>148.16320285077586</v>
      </c>
      <c r="E29" s="87">
        <v>4.7102921212044464</v>
      </c>
      <c r="F29" s="87">
        <v>113.86502969099799</v>
      </c>
      <c r="G29" s="87">
        <v>34.098307083685064</v>
      </c>
      <c r="H29" s="87">
        <v>146.59862131674527</v>
      </c>
      <c r="I29" s="87">
        <v>98.628341318771035</v>
      </c>
      <c r="J29" s="87">
        <v>12.333921816452529</v>
      </c>
      <c r="K29" s="87">
        <v>4.7102921212044464</v>
      </c>
      <c r="L29" s="87">
        <v>15.207857992543872</v>
      </c>
      <c r="M29" s="87">
        <v>34.098307083685064</v>
      </c>
      <c r="N29" s="87"/>
      <c r="O29" s="87">
        <v>5.3203093967020658</v>
      </c>
      <c r="P29" s="87">
        <v>11.391234615666919</v>
      </c>
      <c r="Q29" s="87">
        <v>141.20069841183724</v>
      </c>
      <c r="R29" s="87">
        <v>4.6225684516455727</v>
      </c>
      <c r="S29" s="87">
        <v>114.30555678140492</v>
      </c>
      <c r="T29" s="87">
        <v>33.723362432052035</v>
      </c>
      <c r="U29" s="87">
        <v>142.00430270137394</v>
      </c>
      <c r="V29" s="87">
        <v>11.391234615666919</v>
      </c>
      <c r="W29" s="87">
        <v>17.741101108181386</v>
      </c>
      <c r="X29" s="87">
        <v>4.6225684516455727</v>
      </c>
      <c r="Y29" s="87">
        <v>14.023952696467809</v>
      </c>
      <c r="Z29" s="87">
        <v>33.723362432052035</v>
      </c>
      <c r="AA29" s="87"/>
      <c r="AB29" s="86">
        <v>25</v>
      </c>
      <c r="AC29" s="87">
        <v>5.528788422647442</v>
      </c>
      <c r="AD29" s="87">
        <v>99.707175108860312</v>
      </c>
      <c r="AE29" s="87">
        <v>150.90728088401934</v>
      </c>
      <c r="AF29" s="87">
        <v>6.4958946786003819</v>
      </c>
      <c r="AG29" s="87">
        <v>111.84587178608312</v>
      </c>
      <c r="AH29" s="87">
        <v>32.011920928896131</v>
      </c>
      <c r="AI29" s="87">
        <v>149.57876977349233</v>
      </c>
      <c r="AJ29" s="87">
        <v>99.707175108860312</v>
      </c>
      <c r="AK29" s="87">
        <v>12.706572408117609</v>
      </c>
      <c r="AL29" s="87">
        <v>6.4958946786003819</v>
      </c>
      <c r="AM29" s="87">
        <v>11.41571560887482</v>
      </c>
      <c r="AN29" s="87">
        <v>32.011920928896131</v>
      </c>
      <c r="AO29" s="87"/>
      <c r="AP29" s="86">
        <v>25</v>
      </c>
      <c r="AQ29" s="87">
        <v>5.8614442776051447</v>
      </c>
      <c r="AR29" s="87">
        <v>99.480853219284867</v>
      </c>
      <c r="AS29" s="87">
        <v>142.42277433884519</v>
      </c>
      <c r="AT29" s="87">
        <v>77.955144416829157</v>
      </c>
      <c r="AU29" s="87">
        <v>112.75081131933305</v>
      </c>
      <c r="AV29" s="87">
        <v>34.981870531197224</v>
      </c>
      <c r="AW29" s="87">
        <v>148.24734806423899</v>
      </c>
      <c r="AX29" s="87">
        <v>99.480853219284867</v>
      </c>
      <c r="AY29" s="87">
        <v>8.3965772887053944</v>
      </c>
      <c r="AZ29" s="87">
        <v>77.955144416829157</v>
      </c>
      <c r="BA29" s="87">
        <v>5.9788882780681973</v>
      </c>
      <c r="BB29" s="87">
        <v>34.981870531197224</v>
      </c>
      <c r="BC29" s="87"/>
      <c r="BD29" s="86">
        <v>25</v>
      </c>
      <c r="BE29" s="87">
        <v>6.514691987292391</v>
      </c>
      <c r="BF29" s="87">
        <v>98.691891721790896</v>
      </c>
      <c r="BG29" s="87">
        <v>149.12133257657194</v>
      </c>
      <c r="BH29" s="87">
        <v>5.5613397508590943</v>
      </c>
      <c r="BI29" s="87">
        <v>112.14441968118301</v>
      </c>
      <c r="BJ29" s="87">
        <v>33.706849508243693</v>
      </c>
      <c r="BK29" s="87">
        <v>147.70496330187058</v>
      </c>
      <c r="BL29" s="87">
        <v>98.691891721790896</v>
      </c>
      <c r="BM29" s="87">
        <v>12.39168478088021</v>
      </c>
      <c r="BN29" s="87">
        <v>5.5613397508590943</v>
      </c>
      <c r="BO29" s="87">
        <v>10.128737040152881</v>
      </c>
      <c r="BP29" s="87">
        <v>33.706849508243693</v>
      </c>
      <c r="BQ29" s="87"/>
      <c r="BR29" s="87">
        <v>5.7521651657754003</v>
      </c>
      <c r="BS29" s="87">
        <v>100.06398398762208</v>
      </c>
      <c r="BT29" s="87">
        <v>148.83191361334778</v>
      </c>
      <c r="BU29" s="87">
        <v>0.7061840425464645</v>
      </c>
      <c r="BV29" s="87">
        <v>114.018433871117</v>
      </c>
      <c r="BW29" s="87">
        <v>99.511466277894002</v>
      </c>
      <c r="BX29" s="87">
        <v>150.15089348932904</v>
      </c>
      <c r="BY29" s="87">
        <v>100.06398398762208</v>
      </c>
      <c r="BZ29" s="87">
        <v>13.067206271203297</v>
      </c>
      <c r="CA29" s="87">
        <v>0.7061840425464645</v>
      </c>
      <c r="CB29" s="87">
        <v>8.1354717390346281</v>
      </c>
      <c r="CC29" s="87">
        <v>99.511466277894002</v>
      </c>
      <c r="CD29" s="87"/>
    </row>
    <row r="30" spans="1:82" x14ac:dyDescent="0.25">
      <c r="A30" s="86">
        <v>26</v>
      </c>
      <c r="B30" s="87">
        <v>6.497907306433766</v>
      </c>
      <c r="C30" s="87">
        <v>99.228789274788156</v>
      </c>
      <c r="D30" s="87">
        <v>146.57426228354234</v>
      </c>
      <c r="E30" s="87">
        <v>5.5935323809029471</v>
      </c>
      <c r="F30" s="87">
        <v>111.48750444101596</v>
      </c>
      <c r="G30" s="87">
        <v>33.825422803546104</v>
      </c>
      <c r="H30" s="87">
        <v>151.83903997805933</v>
      </c>
      <c r="I30" s="87">
        <v>99.228789274788156</v>
      </c>
      <c r="J30" s="87">
        <v>12.733439424800673</v>
      </c>
      <c r="K30" s="87">
        <v>5.5935323809029471</v>
      </c>
      <c r="L30" s="87">
        <v>12.59550438058567</v>
      </c>
      <c r="M30" s="87">
        <v>33.825422803546104</v>
      </c>
      <c r="N30" s="87"/>
      <c r="O30" s="87">
        <v>5.8032994706786143</v>
      </c>
      <c r="P30" s="87">
        <v>9.5753054817499645</v>
      </c>
      <c r="Q30" s="87">
        <v>142.89503768210818</v>
      </c>
      <c r="R30" s="87">
        <v>5.3663864119800087</v>
      </c>
      <c r="S30" s="87">
        <v>112.05184710108267</v>
      </c>
      <c r="T30" s="87">
        <v>32.81290408165853</v>
      </c>
      <c r="U30" s="87">
        <v>146.86800023149794</v>
      </c>
      <c r="V30" s="87">
        <v>9.5753054817499645</v>
      </c>
      <c r="W30" s="87">
        <v>10.082990799937185</v>
      </c>
      <c r="X30" s="87">
        <v>5.3663864119800087</v>
      </c>
      <c r="Y30" s="87">
        <v>10.960444736110462</v>
      </c>
      <c r="Z30" s="87">
        <v>32.81290408165853</v>
      </c>
      <c r="AA30" s="87"/>
      <c r="AB30" s="86">
        <v>26</v>
      </c>
      <c r="AC30" s="87">
        <v>5.9762808937455905</v>
      </c>
      <c r="AD30" s="87">
        <v>99.532006488156711</v>
      </c>
      <c r="AE30" s="87">
        <v>149.35775452568672</v>
      </c>
      <c r="AF30" s="87">
        <v>5.1968210042273801</v>
      </c>
      <c r="AG30" s="87">
        <v>114.67844952928819</v>
      </c>
      <c r="AH30" s="87">
        <v>34.612000604053826</v>
      </c>
      <c r="AI30" s="87">
        <v>151.17675894951159</v>
      </c>
      <c r="AJ30" s="87">
        <v>99.532006488156711</v>
      </c>
      <c r="AK30" s="87">
        <v>11.997068615401279</v>
      </c>
      <c r="AL30" s="87">
        <v>5.1968210042273801</v>
      </c>
      <c r="AM30" s="87">
        <v>10.78238951126572</v>
      </c>
      <c r="AN30" s="87">
        <v>34.612000604053826</v>
      </c>
      <c r="AO30" s="87"/>
      <c r="AP30" s="86">
        <v>26</v>
      </c>
      <c r="AQ30" s="87">
        <v>6.0298105764371064</v>
      </c>
      <c r="AR30" s="87">
        <v>99.452816119440214</v>
      </c>
      <c r="AS30" s="87">
        <v>144.24424934163204</v>
      </c>
      <c r="AT30" s="87">
        <v>75.984046016732904</v>
      </c>
      <c r="AU30" s="87">
        <v>112.877082585822</v>
      </c>
      <c r="AV30" s="87">
        <v>34.21583020844529</v>
      </c>
      <c r="AW30" s="87">
        <v>145.14642287255671</v>
      </c>
      <c r="AX30" s="87">
        <v>99.452816119440214</v>
      </c>
      <c r="AY30" s="87">
        <v>11.727306271763023</v>
      </c>
      <c r="AZ30" s="87">
        <v>75.984046016732904</v>
      </c>
      <c r="BA30" s="87">
        <v>2.1482071786813179</v>
      </c>
      <c r="BB30" s="87">
        <v>34.21583020844529</v>
      </c>
      <c r="BC30" s="87"/>
      <c r="BD30" s="86">
        <v>26</v>
      </c>
      <c r="BE30" s="87">
        <v>5.3097464090784108</v>
      </c>
      <c r="BF30" s="87">
        <v>98.821217031797758</v>
      </c>
      <c r="BG30" s="87">
        <v>147.9021822399674</v>
      </c>
      <c r="BH30" s="87">
        <v>6.7566820023851299</v>
      </c>
      <c r="BI30" s="87">
        <v>112.87966320894091</v>
      </c>
      <c r="BJ30" s="87">
        <v>34.460035136315135</v>
      </c>
      <c r="BK30" s="87">
        <v>148.52017123359497</v>
      </c>
      <c r="BL30" s="87">
        <v>98.821217031797758</v>
      </c>
      <c r="BM30" s="87">
        <v>11.073043675370039</v>
      </c>
      <c r="BN30" s="87">
        <v>6.7566820023851299</v>
      </c>
      <c r="BO30" s="87">
        <v>10.663325774452623</v>
      </c>
      <c r="BP30" s="87">
        <v>34.460035136315135</v>
      </c>
      <c r="BQ30" s="87"/>
      <c r="BR30" s="87">
        <v>6.1430846862127746</v>
      </c>
      <c r="BS30" s="87">
        <v>98.680498057819761</v>
      </c>
      <c r="BT30" s="87">
        <v>148.47223664645978</v>
      </c>
      <c r="BU30" s="87">
        <v>1.1028313946072283</v>
      </c>
      <c r="BV30" s="87">
        <v>113.95617716423507</v>
      </c>
      <c r="BW30" s="87">
        <v>99.511021823552383</v>
      </c>
      <c r="BX30" s="87">
        <v>151.12785519515845</v>
      </c>
      <c r="BY30" s="87">
        <v>98.680498057819761</v>
      </c>
      <c r="BZ30" s="87">
        <v>14.882652211668592</v>
      </c>
      <c r="CA30" s="87">
        <v>1.1028313946072283</v>
      </c>
      <c r="CB30" s="87">
        <v>11.466802846547527</v>
      </c>
      <c r="CC30" s="87">
        <v>99.511021823552383</v>
      </c>
      <c r="CD30" s="87"/>
    </row>
    <row r="31" spans="1:82" x14ac:dyDescent="0.25">
      <c r="A31" s="86">
        <v>27</v>
      </c>
      <c r="B31" s="87">
        <v>5.5986504723731914</v>
      </c>
      <c r="C31" s="87">
        <v>99.519150021701861</v>
      </c>
      <c r="D31" s="87">
        <v>149.47985434823391</v>
      </c>
      <c r="E31" s="87">
        <v>5.5525704025463289</v>
      </c>
      <c r="F31" s="87">
        <v>114.22271000094075</v>
      </c>
      <c r="G31" s="87">
        <v>34.527489827792429</v>
      </c>
      <c r="H31" s="87">
        <v>149.55534745033685</v>
      </c>
      <c r="I31" s="87">
        <v>99.519150021701861</v>
      </c>
      <c r="J31" s="87">
        <v>11.198892602410455</v>
      </c>
      <c r="K31" s="87">
        <v>5.5525704025463289</v>
      </c>
      <c r="L31" s="87">
        <v>11.990185012887126</v>
      </c>
      <c r="M31" s="87">
        <v>34.527489827792429</v>
      </c>
      <c r="N31" s="87"/>
      <c r="O31" s="87">
        <v>5.7027194394954872</v>
      </c>
      <c r="P31" s="87">
        <v>11.256874668225223</v>
      </c>
      <c r="Q31" s="87">
        <v>143.7256973775643</v>
      </c>
      <c r="R31" s="87">
        <v>5.8935786753398913</v>
      </c>
      <c r="S31" s="87">
        <v>113.62534167774088</v>
      </c>
      <c r="T31" s="87">
        <v>33.287140058047811</v>
      </c>
      <c r="U31" s="87">
        <v>143.03219257238132</v>
      </c>
      <c r="V31" s="87">
        <v>11.256874668225223</v>
      </c>
      <c r="W31" s="87">
        <v>9.4717725529729897</v>
      </c>
      <c r="X31" s="87">
        <v>5.8935786753398913</v>
      </c>
      <c r="Y31" s="87">
        <v>13.811107389775755</v>
      </c>
      <c r="Z31" s="87">
        <v>33.287140058047811</v>
      </c>
      <c r="AA31" s="87"/>
      <c r="AB31" s="86">
        <v>27</v>
      </c>
      <c r="AC31" s="87">
        <v>5.8287745430130036</v>
      </c>
      <c r="AD31" s="87">
        <v>99.126309393108542</v>
      </c>
      <c r="AE31" s="87">
        <v>146.08328655003561</v>
      </c>
      <c r="AF31" s="87">
        <v>5.3764205246743773</v>
      </c>
      <c r="AG31" s="87">
        <v>112.37180648497299</v>
      </c>
      <c r="AH31" s="87">
        <v>34.883154405882905</v>
      </c>
      <c r="AI31" s="87">
        <v>151.20067829009758</v>
      </c>
      <c r="AJ31" s="87">
        <v>99.126309393108542</v>
      </c>
      <c r="AK31" s="87">
        <v>12.12790189920363</v>
      </c>
      <c r="AL31" s="87">
        <v>5.3764205246743773</v>
      </c>
      <c r="AM31" s="87">
        <v>10.690684762903183</v>
      </c>
      <c r="AN31" s="87">
        <v>34.883154405882905</v>
      </c>
      <c r="AO31" s="87"/>
      <c r="AP31" s="86">
        <v>27</v>
      </c>
      <c r="AQ31" s="87">
        <v>5.8490913787726457</v>
      </c>
      <c r="AR31" s="87">
        <v>99.357451661700921</v>
      </c>
      <c r="AS31" s="87">
        <v>144.40321506456257</v>
      </c>
      <c r="AT31" s="87">
        <v>75.3651345881498</v>
      </c>
      <c r="AU31" s="87">
        <v>114.30833909147429</v>
      </c>
      <c r="AV31" s="87">
        <v>33.990217154183668</v>
      </c>
      <c r="AW31" s="87">
        <v>145.34665783696462</v>
      </c>
      <c r="AX31" s="87">
        <v>99.357451661700921</v>
      </c>
      <c r="AY31" s="87">
        <v>10.740849289810907</v>
      </c>
      <c r="AZ31" s="87">
        <v>75.3651345881498</v>
      </c>
      <c r="BA31" s="87">
        <v>2.0031505380799985</v>
      </c>
      <c r="BB31" s="87">
        <v>33.990217154183668</v>
      </c>
      <c r="BC31" s="87"/>
      <c r="BD31" s="86">
        <v>27</v>
      </c>
      <c r="BE31" s="87">
        <v>5.9763846168838226</v>
      </c>
      <c r="BF31" s="87">
        <v>99.081018727497266</v>
      </c>
      <c r="BG31" s="87">
        <v>148.21522316393421</v>
      </c>
      <c r="BH31" s="87">
        <v>7.1517638719988561</v>
      </c>
      <c r="BI31" s="87">
        <v>114.2182634647957</v>
      </c>
      <c r="BJ31" s="87">
        <v>33.990249667853327</v>
      </c>
      <c r="BK31" s="87">
        <v>151.23092533474895</v>
      </c>
      <c r="BL31" s="87">
        <v>99.081018727497266</v>
      </c>
      <c r="BM31" s="87">
        <v>13.151095296780754</v>
      </c>
      <c r="BN31" s="87">
        <v>7.1517638719988561</v>
      </c>
      <c r="BO31" s="87">
        <v>8.165014362116521</v>
      </c>
      <c r="BP31" s="87">
        <v>33.990249667853327</v>
      </c>
      <c r="BQ31" s="87"/>
      <c r="BR31" s="87">
        <v>5.9402532592886006</v>
      </c>
      <c r="BS31" s="87">
        <v>100.13301993622454</v>
      </c>
      <c r="BT31" s="87">
        <v>148.96735586884998</v>
      </c>
      <c r="BU31" s="87">
        <v>0.25099864659457682</v>
      </c>
      <c r="BV31" s="87">
        <v>113.49202644175494</v>
      </c>
      <c r="BW31" s="87">
        <v>99.795238635766694</v>
      </c>
      <c r="BX31" s="87">
        <v>150.81547724704637</v>
      </c>
      <c r="BY31" s="87">
        <v>100.13301993622454</v>
      </c>
      <c r="BZ31" s="87">
        <v>11.092399117631086</v>
      </c>
      <c r="CA31" s="87">
        <v>0.25099864659457682</v>
      </c>
      <c r="CB31" s="87">
        <v>8.5296511035161267</v>
      </c>
      <c r="CC31" s="87">
        <v>99.795238635766694</v>
      </c>
      <c r="CD31" s="87"/>
    </row>
    <row r="32" spans="1:82" x14ac:dyDescent="0.25">
      <c r="A32" s="86">
        <v>28</v>
      </c>
      <c r="B32" s="87">
        <v>5.7496651787193533</v>
      </c>
      <c r="C32" s="87">
        <v>99.789794595640075</v>
      </c>
      <c r="D32" s="87">
        <v>148.09908008753902</v>
      </c>
      <c r="E32" s="87">
        <v>4.7855698494028607</v>
      </c>
      <c r="F32" s="87">
        <v>114.51246266871816</v>
      </c>
      <c r="G32" s="87">
        <v>34.815500586917196</v>
      </c>
      <c r="H32" s="87">
        <v>151.57455615521016</v>
      </c>
      <c r="I32" s="87">
        <v>99.789794595640075</v>
      </c>
      <c r="J32" s="87">
        <v>12.664830417317962</v>
      </c>
      <c r="K32" s="87">
        <v>4.7855698494028607</v>
      </c>
      <c r="L32" s="87">
        <v>9.4609770489215048</v>
      </c>
      <c r="M32" s="87">
        <v>34.815500586917196</v>
      </c>
      <c r="N32" s="87"/>
      <c r="O32" s="87">
        <v>5.7829354549465108</v>
      </c>
      <c r="P32" s="87">
        <v>11.047569692179765</v>
      </c>
      <c r="Q32" s="87">
        <v>142.82895774090576</v>
      </c>
      <c r="R32" s="87">
        <v>5.9608000907042946</v>
      </c>
      <c r="S32" s="87">
        <v>115.56612959826992</v>
      </c>
      <c r="T32" s="87">
        <v>34.261447023369449</v>
      </c>
      <c r="U32" s="87">
        <v>147.32191917052185</v>
      </c>
      <c r="V32" s="87">
        <v>11.047569692179765</v>
      </c>
      <c r="W32" s="87">
        <v>12.402033388360607</v>
      </c>
      <c r="X32" s="87">
        <v>5.9608000907042946</v>
      </c>
      <c r="Y32" s="87">
        <v>13.382688688256465</v>
      </c>
      <c r="Z32" s="87">
        <v>34.261447023369449</v>
      </c>
      <c r="AA32" s="87"/>
      <c r="AB32" s="86">
        <v>28</v>
      </c>
      <c r="AC32" s="87">
        <v>5.9783224332636689</v>
      </c>
      <c r="AD32" s="87">
        <v>98.699944357362099</v>
      </c>
      <c r="AE32" s="87">
        <v>148.10000920633928</v>
      </c>
      <c r="AF32" s="87">
        <v>5.2795910609776158</v>
      </c>
      <c r="AG32" s="87">
        <v>114.17804389893453</v>
      </c>
      <c r="AH32" s="87">
        <v>34.785140104367869</v>
      </c>
      <c r="AI32" s="87">
        <v>150.0289855711089</v>
      </c>
      <c r="AJ32" s="87">
        <v>98.699944357362099</v>
      </c>
      <c r="AK32" s="87">
        <v>9.9059852393503185</v>
      </c>
      <c r="AL32" s="87">
        <v>5.2795910609776158</v>
      </c>
      <c r="AM32" s="87">
        <v>8.6276505434516757</v>
      </c>
      <c r="AN32" s="87">
        <v>34.785140104367869</v>
      </c>
      <c r="AO32" s="87"/>
      <c r="AP32" s="86">
        <v>28</v>
      </c>
      <c r="AQ32" s="87">
        <v>5.1095796237434525</v>
      </c>
      <c r="AR32" s="87">
        <v>100.13249588362248</v>
      </c>
      <c r="AS32" s="87">
        <v>143.20084013765359</v>
      </c>
      <c r="AT32" s="87">
        <v>75.116591270731362</v>
      </c>
      <c r="AU32" s="87">
        <v>109.7440883758596</v>
      </c>
      <c r="AV32" s="87">
        <v>33.305669817280901</v>
      </c>
      <c r="AW32" s="87">
        <v>144.16183838217231</v>
      </c>
      <c r="AX32" s="87">
        <v>100.13249588362248</v>
      </c>
      <c r="AY32" s="87">
        <v>12.977069601128786</v>
      </c>
      <c r="AZ32" s="87">
        <v>75.116591270731362</v>
      </c>
      <c r="BA32" s="87">
        <v>2.6141503655805174</v>
      </c>
      <c r="BB32" s="87">
        <v>33.305669817280901</v>
      </c>
      <c r="BC32" s="87"/>
      <c r="BD32" s="86">
        <v>28</v>
      </c>
      <c r="BE32" s="87">
        <v>6.1267249847829559</v>
      </c>
      <c r="BF32" s="87">
        <v>99.810100455416205</v>
      </c>
      <c r="BG32" s="87">
        <v>146.45770434596039</v>
      </c>
      <c r="BH32" s="87">
        <v>7.4541634807231381</v>
      </c>
      <c r="BI32" s="87">
        <v>113.00586174003585</v>
      </c>
      <c r="BJ32" s="87">
        <v>34.820124894611915</v>
      </c>
      <c r="BK32" s="87">
        <v>150.45420472384561</v>
      </c>
      <c r="BL32" s="87">
        <v>99.810100455416205</v>
      </c>
      <c r="BM32" s="87">
        <v>9.1636663794232991</v>
      </c>
      <c r="BN32" s="87">
        <v>7.4541634807231381</v>
      </c>
      <c r="BO32" s="87">
        <v>12.437129605981919</v>
      </c>
      <c r="BP32" s="87">
        <v>34.820124894611915</v>
      </c>
      <c r="BQ32" s="87"/>
      <c r="BR32" s="87">
        <v>5.181495018446646</v>
      </c>
      <c r="BS32" s="87">
        <v>99.614668811302309</v>
      </c>
      <c r="BT32" s="87">
        <v>149.34472099361923</v>
      </c>
      <c r="BU32" s="87">
        <v>0.8686773213748169</v>
      </c>
      <c r="BV32" s="87">
        <v>112.82636595179194</v>
      </c>
      <c r="BW32" s="87">
        <v>99.901427640511642</v>
      </c>
      <c r="BX32" s="87">
        <v>150.2421908947606</v>
      </c>
      <c r="BY32" s="87">
        <v>99.614668811302309</v>
      </c>
      <c r="BZ32" s="87">
        <v>13.94815772081416</v>
      </c>
      <c r="CA32" s="87">
        <v>0.8686773213748169</v>
      </c>
      <c r="CB32" s="87">
        <v>6.8005580727865098</v>
      </c>
      <c r="CC32" s="87">
        <v>99.901427640511642</v>
      </c>
      <c r="CD32" s="87"/>
    </row>
    <row r="33" spans="1:82" x14ac:dyDescent="0.25">
      <c r="A33" s="86">
        <v>29</v>
      </c>
      <c r="B33" s="87">
        <v>6.0502145301046886</v>
      </c>
      <c r="C33" s="87">
        <v>99.272207983985737</v>
      </c>
      <c r="D33" s="87">
        <v>150.23689853428917</v>
      </c>
      <c r="E33" s="87">
        <v>5.6367828695168036</v>
      </c>
      <c r="F33" s="87">
        <v>115.18088791106106</v>
      </c>
      <c r="G33" s="87">
        <v>34.49838532835178</v>
      </c>
      <c r="H33" s="87">
        <v>150.03476390034518</v>
      </c>
      <c r="I33" s="87">
        <v>99.272207983985737</v>
      </c>
      <c r="J33" s="87">
        <v>11.220986179574835</v>
      </c>
      <c r="K33" s="87">
        <v>5.6367828695168036</v>
      </c>
      <c r="L33" s="87">
        <v>10.009063323835074</v>
      </c>
      <c r="M33" s="87">
        <v>34.49838532835178</v>
      </c>
      <c r="N33" s="87"/>
      <c r="O33" s="87">
        <v>5.857006902454664</v>
      </c>
      <c r="P33" s="87">
        <v>10.300573141436873</v>
      </c>
      <c r="Q33" s="87">
        <v>144.76378066723339</v>
      </c>
      <c r="R33" s="87">
        <v>6.7784628857463254</v>
      </c>
      <c r="S33" s="87">
        <v>113.71375718098332</v>
      </c>
      <c r="T33" s="87">
        <v>34.195086601728811</v>
      </c>
      <c r="U33" s="87">
        <v>141.57175963572138</v>
      </c>
      <c r="V33" s="87">
        <v>10.300573141436873</v>
      </c>
      <c r="W33" s="87">
        <v>6.7876150957071015</v>
      </c>
      <c r="X33" s="87">
        <v>6.7784628857463254</v>
      </c>
      <c r="Y33" s="87">
        <v>14.842379747853812</v>
      </c>
      <c r="Z33" s="87">
        <v>34.195086601728811</v>
      </c>
      <c r="AA33" s="87"/>
      <c r="AB33" s="86">
        <v>29</v>
      </c>
      <c r="AC33" s="87">
        <v>6.0579115352329129</v>
      </c>
      <c r="AD33" s="87">
        <v>98.921995850816927</v>
      </c>
      <c r="AE33" s="87">
        <v>148.47857177942433</v>
      </c>
      <c r="AF33" s="87">
        <v>4.5066793927332531</v>
      </c>
      <c r="AG33" s="87">
        <v>114.19369920247937</v>
      </c>
      <c r="AH33" s="87">
        <v>32.85814049048016</v>
      </c>
      <c r="AI33" s="87">
        <v>147.76436029279262</v>
      </c>
      <c r="AJ33" s="87">
        <v>98.921995850816927</v>
      </c>
      <c r="AK33" s="87">
        <v>15.443068860924013</v>
      </c>
      <c r="AL33" s="87">
        <v>4.5066793927332531</v>
      </c>
      <c r="AM33" s="87">
        <v>10.510429549011857</v>
      </c>
      <c r="AN33" s="87">
        <v>32.85814049048016</v>
      </c>
      <c r="AO33" s="87"/>
      <c r="AP33" s="86">
        <v>29</v>
      </c>
      <c r="AQ33" s="87">
        <v>5.519080833726969</v>
      </c>
      <c r="AR33" s="87">
        <v>98.568852485591549</v>
      </c>
      <c r="AS33" s="87">
        <v>137.9321554239221</v>
      </c>
      <c r="AT33" s="87">
        <v>76.306840361006209</v>
      </c>
      <c r="AU33" s="87">
        <v>113.21562758025146</v>
      </c>
      <c r="AV33" s="87">
        <v>34.703919475544097</v>
      </c>
      <c r="AW33" s="87">
        <v>146.46515141764738</v>
      </c>
      <c r="AX33" s="87">
        <v>98.568852485591549</v>
      </c>
      <c r="AY33" s="87">
        <v>11.601433839117224</v>
      </c>
      <c r="AZ33" s="87">
        <v>76.306840361006209</v>
      </c>
      <c r="BA33" s="87">
        <v>5.6926944973326723</v>
      </c>
      <c r="BB33" s="87">
        <v>34.703919475544097</v>
      </c>
      <c r="BC33" s="87"/>
      <c r="BD33" s="86">
        <v>29</v>
      </c>
      <c r="BE33" s="87">
        <v>5.4984333611688685</v>
      </c>
      <c r="BF33" s="87">
        <v>99.720733443482104</v>
      </c>
      <c r="BG33" s="87">
        <v>147.90216130242035</v>
      </c>
      <c r="BH33" s="87">
        <v>6.6939467305559255</v>
      </c>
      <c r="BI33" s="87">
        <v>114.33864368521024</v>
      </c>
      <c r="BJ33" s="87">
        <v>33.679128558226878</v>
      </c>
      <c r="BK33" s="87">
        <v>151.0236766699106</v>
      </c>
      <c r="BL33" s="87">
        <v>99.720733443482104</v>
      </c>
      <c r="BM33" s="87">
        <v>13.634132239693592</v>
      </c>
      <c r="BN33" s="87">
        <v>6.6939467305559255</v>
      </c>
      <c r="BO33" s="87">
        <v>9.2265355975901429</v>
      </c>
      <c r="BP33" s="87">
        <v>33.679128558226878</v>
      </c>
      <c r="BQ33" s="87"/>
      <c r="BR33" s="87">
        <v>5.9944173000517527</v>
      </c>
      <c r="BS33" s="87">
        <v>99.123420650173273</v>
      </c>
      <c r="BT33" s="87">
        <v>148.58098248219858</v>
      </c>
      <c r="BU33" s="87">
        <v>1.4588861477829798</v>
      </c>
      <c r="BV33" s="87">
        <v>113.55467375395699</v>
      </c>
      <c r="BW33" s="87">
        <v>99.749535453280401</v>
      </c>
      <c r="BX33" s="87">
        <v>148.18052872519246</v>
      </c>
      <c r="BY33" s="87">
        <v>99.123420650173273</v>
      </c>
      <c r="BZ33" s="87">
        <v>14.263325171980526</v>
      </c>
      <c r="CA33" s="87">
        <v>1.4588861477829798</v>
      </c>
      <c r="CB33" s="87">
        <v>8.1540687002261798</v>
      </c>
      <c r="CC33" s="87">
        <v>99.749535453280401</v>
      </c>
      <c r="CD33" s="87"/>
    </row>
    <row r="34" spans="1:82" x14ac:dyDescent="0.25">
      <c r="A34" s="86">
        <v>30</v>
      </c>
      <c r="B34" s="87">
        <v>6.0246594915592659</v>
      </c>
      <c r="C34" s="87">
        <v>98.146852106484701</v>
      </c>
      <c r="D34" s="87">
        <v>152.38967739575926</v>
      </c>
      <c r="E34" s="87">
        <v>7.2071428766479082</v>
      </c>
      <c r="F34" s="87">
        <v>113.53502003018741</v>
      </c>
      <c r="G34" s="87">
        <v>33.420335061328771</v>
      </c>
      <c r="H34" s="87">
        <v>151.55053004004313</v>
      </c>
      <c r="I34" s="87">
        <v>98.146852106484701</v>
      </c>
      <c r="J34" s="87">
        <v>13.697961477993308</v>
      </c>
      <c r="K34" s="87">
        <v>7.2071428766479082</v>
      </c>
      <c r="L34" s="87">
        <v>11.348017147410674</v>
      </c>
      <c r="M34" s="87">
        <v>33.420335061328771</v>
      </c>
      <c r="N34" s="87"/>
      <c r="O34" s="87">
        <v>5.7103780708647998</v>
      </c>
      <c r="P34" s="87">
        <v>11.798830992531567</v>
      </c>
      <c r="Q34" s="87">
        <v>139.9852112190905</v>
      </c>
      <c r="R34" s="87">
        <v>6.6598260087193069</v>
      </c>
      <c r="S34" s="87">
        <v>112.47478822983645</v>
      </c>
      <c r="T34" s="87">
        <v>34.206854517315705</v>
      </c>
      <c r="U34" s="87">
        <v>147.71077314292009</v>
      </c>
      <c r="V34" s="87">
        <v>11.798830992531567</v>
      </c>
      <c r="W34" s="87">
        <v>11.253598184159461</v>
      </c>
      <c r="X34" s="87">
        <v>6.6598260087193069</v>
      </c>
      <c r="Y34" s="87">
        <v>7.540362095120833</v>
      </c>
      <c r="Z34" s="87">
        <v>34.206854517315705</v>
      </c>
      <c r="AA34" s="87"/>
      <c r="AB34" s="86">
        <v>30</v>
      </c>
      <c r="AC34" s="87">
        <v>6.5750562646102058</v>
      </c>
      <c r="AD34" s="87">
        <v>99.442204853765148</v>
      </c>
      <c r="AE34" s="87">
        <v>149.50604987470666</v>
      </c>
      <c r="AF34" s="87">
        <v>6.0145601013427399</v>
      </c>
      <c r="AG34" s="87">
        <v>114.13600357663633</v>
      </c>
      <c r="AH34" s="87">
        <v>34.89111630451287</v>
      </c>
      <c r="AI34" s="87">
        <v>150.09225358930865</v>
      </c>
      <c r="AJ34" s="87">
        <v>99.442204853765148</v>
      </c>
      <c r="AK34" s="87">
        <v>10.99822103000159</v>
      </c>
      <c r="AL34" s="87">
        <v>6.0145601013427399</v>
      </c>
      <c r="AM34" s="87">
        <v>6.8150364915022275</v>
      </c>
      <c r="AN34" s="87">
        <v>34.89111630451287</v>
      </c>
      <c r="AO34" s="87"/>
      <c r="AP34" s="86">
        <v>30</v>
      </c>
      <c r="AQ34" s="87">
        <v>6.3275545889981117</v>
      </c>
      <c r="AR34" s="87">
        <v>99.55695895200671</v>
      </c>
      <c r="AS34" s="87">
        <v>145.56790736390482</v>
      </c>
      <c r="AT34" s="87">
        <v>76.287404303874212</v>
      </c>
      <c r="AU34" s="87">
        <v>113.7752917405579</v>
      </c>
      <c r="AV34" s="87">
        <v>34.232869388848556</v>
      </c>
      <c r="AW34" s="87">
        <v>141.54250622494388</v>
      </c>
      <c r="AX34" s="87">
        <v>99.55695895200671</v>
      </c>
      <c r="AY34" s="87">
        <v>12.568920937575605</v>
      </c>
      <c r="AZ34" s="87">
        <v>76.287404303874212</v>
      </c>
      <c r="BA34" s="87">
        <v>2.4240135591059784</v>
      </c>
      <c r="BB34" s="87">
        <v>34.232869388848556</v>
      </c>
      <c r="BC34" s="87"/>
      <c r="BD34" s="86">
        <v>30</v>
      </c>
      <c r="BE34" s="87">
        <v>6.2025490111743204</v>
      </c>
      <c r="BF34" s="87">
        <v>99.231773609069492</v>
      </c>
      <c r="BG34" s="87">
        <v>146.83104730548777</v>
      </c>
      <c r="BH34" s="87">
        <v>6.7966243059975433</v>
      </c>
      <c r="BI34" s="87">
        <v>111.88784015442984</v>
      </c>
      <c r="BJ34" s="87">
        <v>35.322309505824194</v>
      </c>
      <c r="BK34" s="87">
        <v>149.14855694814108</v>
      </c>
      <c r="BL34" s="87">
        <v>99.231773609069492</v>
      </c>
      <c r="BM34" s="87">
        <v>8.5256286904511214</v>
      </c>
      <c r="BN34" s="87">
        <v>6.7966243059975433</v>
      </c>
      <c r="BO34" s="87">
        <v>15.136988908561293</v>
      </c>
      <c r="BP34" s="87">
        <v>35.322309505824194</v>
      </c>
      <c r="BQ34" s="87"/>
      <c r="BR34" s="87">
        <v>5.4489814103076686</v>
      </c>
      <c r="BS34" s="87">
        <v>99.204312410253991</v>
      </c>
      <c r="BT34" s="87">
        <v>147.38679327477001</v>
      </c>
      <c r="BU34" s="87">
        <v>0.67592099323950539</v>
      </c>
      <c r="BV34" s="87">
        <v>113.90700694652017</v>
      </c>
      <c r="BW34" s="87">
        <v>99.551982674287387</v>
      </c>
      <c r="BX34" s="87">
        <v>148.36699859803937</v>
      </c>
      <c r="BY34" s="87">
        <v>99.204312410253991</v>
      </c>
      <c r="BZ34" s="87">
        <v>11.71405543240123</v>
      </c>
      <c r="CA34" s="87">
        <v>0.67592099323950539</v>
      </c>
      <c r="CB34" s="87">
        <v>10.557491861727625</v>
      </c>
      <c r="CC34" s="87">
        <v>99.551982674287387</v>
      </c>
      <c r="CD34" s="87"/>
    </row>
    <row r="35" spans="1:82" x14ac:dyDescent="0.25">
      <c r="A35" s="86">
        <v>31</v>
      </c>
      <c r="B35" s="87">
        <v>5.766264645491999</v>
      </c>
      <c r="C35" s="87">
        <v>99.431579044273448</v>
      </c>
      <c r="D35" s="87">
        <v>150.4280769502767</v>
      </c>
      <c r="E35" s="87">
        <v>5.6383248863010449</v>
      </c>
      <c r="F35" s="87">
        <v>113.7528763415464</v>
      </c>
      <c r="G35" s="87">
        <v>33.539383237198685</v>
      </c>
      <c r="H35" s="87">
        <v>149.60503001202778</v>
      </c>
      <c r="I35" s="87">
        <v>99.431579044273448</v>
      </c>
      <c r="J35" s="87">
        <v>12.946695541058652</v>
      </c>
      <c r="K35" s="87">
        <v>5.6383248863010449</v>
      </c>
      <c r="L35" s="87">
        <v>4.8994793213673864</v>
      </c>
      <c r="M35" s="87">
        <v>33.539383237198685</v>
      </c>
      <c r="N35" s="87"/>
      <c r="O35" s="87">
        <v>5.7505719757809448</v>
      </c>
      <c r="P35" s="87">
        <v>9.1657749110579125</v>
      </c>
      <c r="Q35" s="87">
        <v>142.30943984912037</v>
      </c>
      <c r="R35" s="87">
        <v>5.4422028575186676</v>
      </c>
      <c r="S35" s="87">
        <v>110.11666534253519</v>
      </c>
      <c r="T35" s="87">
        <v>34.30475526217792</v>
      </c>
      <c r="U35" s="87">
        <v>146.72952670189395</v>
      </c>
      <c r="V35" s="87">
        <v>9.1657749110579125</v>
      </c>
      <c r="W35" s="87">
        <v>13.498807743784699</v>
      </c>
      <c r="X35" s="87">
        <v>5.4422028575186676</v>
      </c>
      <c r="Y35" s="87">
        <v>11.819530049022712</v>
      </c>
      <c r="Z35" s="87">
        <v>34.30475526217792</v>
      </c>
      <c r="AA35" s="87"/>
      <c r="AB35" s="86">
        <v>31</v>
      </c>
      <c r="AC35" s="87">
        <v>6.767046600759965</v>
      </c>
      <c r="AD35" s="87">
        <v>99.685286095248145</v>
      </c>
      <c r="AE35" s="87">
        <v>147.68184886151866</v>
      </c>
      <c r="AF35" s="87">
        <v>6.0772858251301773</v>
      </c>
      <c r="AG35" s="87">
        <v>113.48930558207456</v>
      </c>
      <c r="AH35" s="87">
        <v>33.294093982267995</v>
      </c>
      <c r="AI35" s="87">
        <v>149.07708945732338</v>
      </c>
      <c r="AJ35" s="87">
        <v>99.685286095248145</v>
      </c>
      <c r="AK35" s="87">
        <v>12.43568429028579</v>
      </c>
      <c r="AL35" s="87">
        <v>6.0772858251301773</v>
      </c>
      <c r="AM35" s="87">
        <v>12.474542342781994</v>
      </c>
      <c r="AN35" s="87">
        <v>33.294093982267995</v>
      </c>
      <c r="AO35" s="87"/>
      <c r="AP35" s="86">
        <v>31</v>
      </c>
      <c r="AQ35" s="87">
        <v>5.8152867394503964</v>
      </c>
      <c r="AR35" s="87">
        <v>99.67901842331527</v>
      </c>
      <c r="AS35" s="87">
        <v>139.54824569274706</v>
      </c>
      <c r="AT35" s="87">
        <v>76.393521899081406</v>
      </c>
      <c r="AU35" s="87">
        <v>108.9418319020335</v>
      </c>
      <c r="AV35" s="87">
        <v>34.668868612847106</v>
      </c>
      <c r="AW35" s="87">
        <v>149.78137444316908</v>
      </c>
      <c r="AX35" s="87">
        <v>99.67901842331527</v>
      </c>
      <c r="AY35" s="87">
        <v>7.702080879353149</v>
      </c>
      <c r="AZ35" s="87">
        <v>76.393521899081406</v>
      </c>
      <c r="BA35" s="87">
        <v>3.5287836617440003</v>
      </c>
      <c r="BB35" s="87">
        <v>34.668868612847106</v>
      </c>
      <c r="BC35" s="87"/>
      <c r="BD35" s="86">
        <v>31</v>
      </c>
      <c r="BE35" s="87">
        <v>5.2338799115836361</v>
      </c>
      <c r="BF35" s="87">
        <v>99.810721067348453</v>
      </c>
      <c r="BG35" s="87">
        <v>147.67230933618106</v>
      </c>
      <c r="BH35" s="87">
        <v>4.2000914912494256</v>
      </c>
      <c r="BI35" s="87">
        <v>112.16022496520517</v>
      </c>
      <c r="BJ35" s="87">
        <v>33.578774564027881</v>
      </c>
      <c r="BK35" s="87">
        <v>151.8149819184097</v>
      </c>
      <c r="BL35" s="87">
        <v>99.810721067348453</v>
      </c>
      <c r="BM35" s="87">
        <v>12.655283869869596</v>
      </c>
      <c r="BN35" s="87">
        <v>4.2000914912494256</v>
      </c>
      <c r="BO35" s="87">
        <v>9.0133209298832444</v>
      </c>
      <c r="BP35" s="87">
        <v>33.578774564027881</v>
      </c>
      <c r="BQ35" s="87"/>
      <c r="BR35" s="87">
        <v>5.4499842414611672</v>
      </c>
      <c r="BS35" s="87">
        <v>99.979810950734688</v>
      </c>
      <c r="BT35" s="87">
        <v>147.27936708247242</v>
      </c>
      <c r="BU35" s="87">
        <v>1.1453596682736669</v>
      </c>
      <c r="BV35" s="87">
        <v>115.161161051178</v>
      </c>
      <c r="BW35" s="87">
        <v>99.643445578289032</v>
      </c>
      <c r="BX35" s="87">
        <v>150.59643472665829</v>
      </c>
      <c r="BY35" s="87">
        <v>99.979810950734688</v>
      </c>
      <c r="BZ35" s="87">
        <v>12.9587127717157</v>
      </c>
      <c r="CA35" s="87">
        <v>1.1453596682736669</v>
      </c>
      <c r="CB35" s="87">
        <v>12.526475422569328</v>
      </c>
      <c r="CC35" s="87">
        <v>99.643445578289032</v>
      </c>
      <c r="CD35" s="87"/>
    </row>
    <row r="36" spans="1:82" x14ac:dyDescent="0.25">
      <c r="A36" s="86">
        <v>32</v>
      </c>
      <c r="B36" s="87">
        <v>5.7612865450555795</v>
      </c>
      <c r="C36" s="87">
        <v>99.113799221515237</v>
      </c>
      <c r="D36" s="87">
        <v>149.65913339490626</v>
      </c>
      <c r="E36" s="87">
        <v>4.4579492461632046</v>
      </c>
      <c r="F36" s="87">
        <v>113.93417104958493</v>
      </c>
      <c r="G36" s="87">
        <v>33.977324894942541</v>
      </c>
      <c r="H36" s="87">
        <v>152.2727276596718</v>
      </c>
      <c r="I36" s="87">
        <v>99.113799221515237</v>
      </c>
      <c r="J36" s="87">
        <v>10.451834764345147</v>
      </c>
      <c r="K36" s="87">
        <v>4.4579492461632046</v>
      </c>
      <c r="L36" s="87">
        <v>5.6455963315208137</v>
      </c>
      <c r="M36" s="87">
        <v>33.977324894942541</v>
      </c>
      <c r="N36" s="87"/>
      <c r="O36" s="87">
        <v>6.5339495911442338</v>
      </c>
      <c r="P36" s="87">
        <v>8.8210386266780247</v>
      </c>
      <c r="Q36" s="87">
        <v>145.66631424589929</v>
      </c>
      <c r="R36" s="87">
        <v>6.2127752120423345</v>
      </c>
      <c r="S36" s="87">
        <v>113.53145381718124</v>
      </c>
      <c r="T36" s="87">
        <v>33.073454478479356</v>
      </c>
      <c r="U36" s="87">
        <v>144.43425674215996</v>
      </c>
      <c r="V36" s="87">
        <v>8.8210386266780247</v>
      </c>
      <c r="W36" s="87">
        <v>17.48540657746652</v>
      </c>
      <c r="X36" s="87">
        <v>6.2127752120423345</v>
      </c>
      <c r="Y36" s="87">
        <v>4.805663092831689</v>
      </c>
      <c r="Z36" s="87">
        <v>33.073454478479356</v>
      </c>
      <c r="AA36" s="87"/>
      <c r="AB36" s="86">
        <v>32</v>
      </c>
      <c r="AC36" s="87">
        <v>5.5020350962669342</v>
      </c>
      <c r="AD36" s="87">
        <v>99.537560056526345</v>
      </c>
      <c r="AE36" s="87">
        <v>149.50543059701067</v>
      </c>
      <c r="AF36" s="87">
        <v>6.7909228304067515</v>
      </c>
      <c r="AG36" s="87">
        <v>113.25075690954215</v>
      </c>
      <c r="AH36" s="87">
        <v>33.581614934286634</v>
      </c>
      <c r="AI36" s="87">
        <v>149.62017606303709</v>
      </c>
      <c r="AJ36" s="87">
        <v>99.537560056526345</v>
      </c>
      <c r="AK36" s="87">
        <v>11.421740832437688</v>
      </c>
      <c r="AL36" s="87">
        <v>6.7909228304067515</v>
      </c>
      <c r="AM36" s="87">
        <v>10.108794715303715</v>
      </c>
      <c r="AN36" s="87">
        <v>33.581614934286634</v>
      </c>
      <c r="AO36" s="87"/>
      <c r="AP36" s="86">
        <v>32</v>
      </c>
      <c r="AQ36" s="87">
        <v>5.6947443404056175</v>
      </c>
      <c r="AR36" s="87">
        <v>98.673692878722974</v>
      </c>
      <c r="AS36" s="87">
        <v>142.11840041256823</v>
      </c>
      <c r="AT36" s="87">
        <v>75.513824951457224</v>
      </c>
      <c r="AU36" s="87">
        <v>109.9853997229316</v>
      </c>
      <c r="AV36" s="87">
        <v>35.49122178392966</v>
      </c>
      <c r="AW36" s="87">
        <v>148.8504217573948</v>
      </c>
      <c r="AX36" s="87">
        <v>98.673692878722974</v>
      </c>
      <c r="AY36" s="87">
        <v>9.4244648487079381</v>
      </c>
      <c r="AZ36" s="87">
        <v>75.513824951457224</v>
      </c>
      <c r="BA36" s="87">
        <v>2.2088534992786979</v>
      </c>
      <c r="BB36" s="87">
        <v>35.49122178392966</v>
      </c>
      <c r="BC36" s="87"/>
      <c r="BD36" s="86">
        <v>32</v>
      </c>
      <c r="BE36" s="87">
        <v>6.1339034795974516</v>
      </c>
      <c r="BF36" s="87">
        <v>99.808702919208173</v>
      </c>
      <c r="BG36" s="87">
        <v>147.08502684763653</v>
      </c>
      <c r="BH36" s="87">
        <v>6.4904387026567143</v>
      </c>
      <c r="BI36" s="87">
        <v>114.62431225290375</v>
      </c>
      <c r="BJ36" s="87">
        <v>34.151939934143421</v>
      </c>
      <c r="BK36" s="87">
        <v>146.35295635385691</v>
      </c>
      <c r="BL36" s="87">
        <v>99.808702919208173</v>
      </c>
      <c r="BM36" s="87">
        <v>14.089169095078056</v>
      </c>
      <c r="BN36" s="87">
        <v>6.4904387026567143</v>
      </c>
      <c r="BO36" s="87">
        <v>5.9796431389809186</v>
      </c>
      <c r="BP36" s="87">
        <v>34.151939934143421</v>
      </c>
      <c r="BQ36" s="87"/>
      <c r="BR36" s="87">
        <v>5.9884423996554865</v>
      </c>
      <c r="BS36" s="87">
        <v>99.933752838183281</v>
      </c>
      <c r="BT36" s="87">
        <v>148.5456422374026</v>
      </c>
      <c r="BU36" s="87">
        <v>0.89614528414487804</v>
      </c>
      <c r="BV36" s="87">
        <v>113.75796287264518</v>
      </c>
      <c r="BW36" s="87">
        <v>99.758798511125903</v>
      </c>
      <c r="BX36" s="87">
        <v>149.81963790666592</v>
      </c>
      <c r="BY36" s="87">
        <v>99.933752838183281</v>
      </c>
      <c r="BZ36" s="87">
        <v>11.332444507247882</v>
      </c>
      <c r="CA36" s="87">
        <v>0.89614528414487804</v>
      </c>
      <c r="CB36" s="87">
        <v>17.069594183293844</v>
      </c>
      <c r="CC36" s="87">
        <v>99.758798511125903</v>
      </c>
      <c r="CD36" s="87"/>
    </row>
    <row r="37" spans="1:82" x14ac:dyDescent="0.25">
      <c r="A37" s="86">
        <v>33</v>
      </c>
      <c r="B37" s="87">
        <v>6.1324823960369717</v>
      </c>
      <c r="C37" s="87">
        <v>99.792388399749029</v>
      </c>
      <c r="D37" s="87">
        <v>148.50371944399066</v>
      </c>
      <c r="E37" s="87">
        <v>6.993273377020123</v>
      </c>
      <c r="F37" s="87">
        <v>115.03495481150235</v>
      </c>
      <c r="G37" s="87">
        <v>34.082698286532036</v>
      </c>
      <c r="H37" s="87">
        <v>153.00841483110347</v>
      </c>
      <c r="I37" s="87">
        <v>99.792388399749029</v>
      </c>
      <c r="J37" s="87">
        <v>11.430925757299208</v>
      </c>
      <c r="K37" s="87">
        <v>6.993273377020123</v>
      </c>
      <c r="L37" s="87">
        <v>10.525016025503202</v>
      </c>
      <c r="M37" s="87">
        <v>34.082698286532036</v>
      </c>
      <c r="N37" s="87"/>
      <c r="O37" s="87">
        <v>5.443378035853855</v>
      </c>
      <c r="P37" s="87">
        <v>10.906609433076246</v>
      </c>
      <c r="Q37" s="87">
        <v>144.29080916436101</v>
      </c>
      <c r="R37" s="87">
        <v>7.1623817815411153</v>
      </c>
      <c r="S37" s="87">
        <v>111.04670913318382</v>
      </c>
      <c r="T37" s="87">
        <v>35.12884697809384</v>
      </c>
      <c r="U37" s="87">
        <v>150.3836135727056</v>
      </c>
      <c r="V37" s="87">
        <v>10.906609433076246</v>
      </c>
      <c r="W37" s="87">
        <v>13.744113407151996</v>
      </c>
      <c r="X37" s="87">
        <v>7.1623817815411153</v>
      </c>
      <c r="Y37" s="87">
        <v>10.783856864587158</v>
      </c>
      <c r="Z37" s="87">
        <v>35.12884697809384</v>
      </c>
      <c r="AA37" s="87"/>
      <c r="AB37" s="86">
        <v>33</v>
      </c>
      <c r="AC37" s="87">
        <v>6.2031406015862371</v>
      </c>
      <c r="AD37" s="87">
        <v>100.00159776573935</v>
      </c>
      <c r="AE37" s="87">
        <v>149.52870601187078</v>
      </c>
      <c r="AF37" s="87">
        <v>5.4068876305970193</v>
      </c>
      <c r="AG37" s="87">
        <v>113.81098014070835</v>
      </c>
      <c r="AH37" s="87">
        <v>32.208843476002116</v>
      </c>
      <c r="AI37" s="87">
        <v>153.35389911609744</v>
      </c>
      <c r="AJ37" s="87">
        <v>100.00159776573935</v>
      </c>
      <c r="AK37" s="87">
        <v>13.820436285764396</v>
      </c>
      <c r="AL37" s="87">
        <v>5.4068876305970193</v>
      </c>
      <c r="AM37" s="87">
        <v>8.9631893029185594</v>
      </c>
      <c r="AN37" s="87">
        <v>32.208843476002116</v>
      </c>
      <c r="AO37" s="87"/>
      <c r="AP37" s="86">
        <v>33</v>
      </c>
      <c r="AQ37" s="87">
        <v>7.0413609498983387</v>
      </c>
      <c r="AR37" s="87">
        <v>100.15136767149184</v>
      </c>
      <c r="AS37" s="87">
        <v>142.35535821406765</v>
      </c>
      <c r="AT37" s="87">
        <v>78.414309950299213</v>
      </c>
      <c r="AU37" s="87">
        <v>114.6319460963024</v>
      </c>
      <c r="AV37" s="87">
        <v>34.879338663784075</v>
      </c>
      <c r="AW37" s="87">
        <v>145.20638456953347</v>
      </c>
      <c r="AX37" s="87">
        <v>100.15136767149184</v>
      </c>
      <c r="AY37" s="87">
        <v>11.78007766586359</v>
      </c>
      <c r="AZ37" s="87">
        <v>78.414309950299213</v>
      </c>
      <c r="BA37" s="87">
        <v>2.986585738552487</v>
      </c>
      <c r="BB37" s="87">
        <v>34.879338663784075</v>
      </c>
      <c r="BC37" s="87"/>
      <c r="BD37" s="86">
        <v>33</v>
      </c>
      <c r="BE37" s="87">
        <v>5.8642100893228077</v>
      </c>
      <c r="BF37" s="87">
        <v>98.428722310626583</v>
      </c>
      <c r="BG37" s="87">
        <v>148.0294683901389</v>
      </c>
      <c r="BH37" s="87">
        <v>6.4092160592003422</v>
      </c>
      <c r="BI37" s="87">
        <v>112.03829723062795</v>
      </c>
      <c r="BJ37" s="87">
        <v>32.24389605039331</v>
      </c>
      <c r="BK37" s="87">
        <v>150.25507604482567</v>
      </c>
      <c r="BL37" s="87">
        <v>98.428722310626583</v>
      </c>
      <c r="BM37" s="87">
        <v>11.859056510505891</v>
      </c>
      <c r="BN37" s="87">
        <v>6.4092160592003422</v>
      </c>
      <c r="BO37" s="87">
        <v>12.653239030086333</v>
      </c>
      <c r="BP37" s="87">
        <v>32.24389605039331</v>
      </c>
      <c r="BQ37" s="87"/>
      <c r="BR37" s="87">
        <v>6.4242799357709854</v>
      </c>
      <c r="BS37" s="87">
        <v>99.19316859058587</v>
      </c>
      <c r="BT37" s="87">
        <v>149.94021941110719</v>
      </c>
      <c r="BU37" s="87">
        <v>1.3368521241152864</v>
      </c>
      <c r="BV37" s="87">
        <v>113.44572683324742</v>
      </c>
      <c r="BW37" s="87">
        <v>99.641924601978829</v>
      </c>
      <c r="BX37" s="87">
        <v>148.51235674498702</v>
      </c>
      <c r="BY37" s="87">
        <v>99.19316859058587</v>
      </c>
      <c r="BZ37" s="87">
        <v>12.216465279184016</v>
      </c>
      <c r="CA37" s="87">
        <v>1.3368521241152864</v>
      </c>
      <c r="CB37" s="87">
        <v>6.298775145570815</v>
      </c>
      <c r="CC37" s="87">
        <v>99.641924601978829</v>
      </c>
      <c r="CD37" s="87"/>
    </row>
    <row r="38" spans="1:82" x14ac:dyDescent="0.25">
      <c r="A38" s="86">
        <v>34</v>
      </c>
      <c r="B38" s="87">
        <v>5.9325134000274709</v>
      </c>
      <c r="C38" s="87">
        <v>99.848706706785904</v>
      </c>
      <c r="D38" s="87">
        <v>147.28094775683627</v>
      </c>
      <c r="E38" s="87">
        <v>5.6121518653425015</v>
      </c>
      <c r="F38" s="87">
        <v>115.76242324442477</v>
      </c>
      <c r="G38" s="87">
        <v>32.155437973708885</v>
      </c>
      <c r="H38" s="87">
        <v>150.32529150253396</v>
      </c>
      <c r="I38" s="87">
        <v>99.848706706785904</v>
      </c>
      <c r="J38" s="87">
        <v>15.221536292545226</v>
      </c>
      <c r="K38" s="87">
        <v>5.6121518653425015</v>
      </c>
      <c r="L38" s="87">
        <v>12.23853941079717</v>
      </c>
      <c r="M38" s="87">
        <v>32.155437973708885</v>
      </c>
      <c r="N38" s="87"/>
      <c r="O38" s="87">
        <v>5.2620489950311073</v>
      </c>
      <c r="P38" s="87">
        <v>9.8657864137199507</v>
      </c>
      <c r="Q38" s="87">
        <v>143.252713865385</v>
      </c>
      <c r="R38" s="87">
        <v>7.1065549328951825</v>
      </c>
      <c r="S38" s="87">
        <v>111.39563129261154</v>
      </c>
      <c r="T38" s="87">
        <v>34.846718858038649</v>
      </c>
      <c r="U38" s="87">
        <v>141.7116382450439</v>
      </c>
      <c r="V38" s="87">
        <v>9.8657864137199507</v>
      </c>
      <c r="W38" s="87">
        <v>13.040143032000524</v>
      </c>
      <c r="X38" s="87">
        <v>7.1065549328951825</v>
      </c>
      <c r="Y38" s="87">
        <v>9.357058505662069</v>
      </c>
      <c r="Z38" s="87">
        <v>34.846718858038649</v>
      </c>
      <c r="AA38" s="87"/>
      <c r="AB38" s="86">
        <v>34</v>
      </c>
      <c r="AC38" s="87">
        <v>5.080436089834004</v>
      </c>
      <c r="AD38" s="87">
        <v>98.777285231243084</v>
      </c>
      <c r="AE38" s="87">
        <v>148.48805847959082</v>
      </c>
      <c r="AF38" s="87">
        <v>5.3995730087974092</v>
      </c>
      <c r="AG38" s="87">
        <v>114.15155295498788</v>
      </c>
      <c r="AH38" s="87">
        <v>33.350824863585679</v>
      </c>
      <c r="AI38" s="87">
        <v>147.97472431238717</v>
      </c>
      <c r="AJ38" s="87">
        <v>98.777285231243084</v>
      </c>
      <c r="AK38" s="87">
        <v>13.698052498541461</v>
      </c>
      <c r="AL38" s="87">
        <v>5.3995730087974092</v>
      </c>
      <c r="AM38" s="87">
        <v>14.09536205825183</v>
      </c>
      <c r="AN38" s="87">
        <v>33.350824863585679</v>
      </c>
      <c r="AO38" s="87"/>
      <c r="AP38" s="86">
        <v>34</v>
      </c>
      <c r="AQ38" s="87">
        <v>6.0867166889818316</v>
      </c>
      <c r="AR38" s="87">
        <v>99.225171551328899</v>
      </c>
      <c r="AS38" s="87">
        <v>143.04173384740136</v>
      </c>
      <c r="AT38" s="87">
        <v>76.539643032142976</v>
      </c>
      <c r="AU38" s="87">
        <v>111.5638459299408</v>
      </c>
      <c r="AV38" s="87">
        <v>35.965730899053405</v>
      </c>
      <c r="AW38" s="87">
        <v>146.21795124976504</v>
      </c>
      <c r="AX38" s="87">
        <v>99.225171551328899</v>
      </c>
      <c r="AY38" s="87">
        <v>11.623766290243781</v>
      </c>
      <c r="AZ38" s="87">
        <v>76.539643032142976</v>
      </c>
      <c r="BA38" s="87">
        <v>3.3744393770597503</v>
      </c>
      <c r="BB38" s="87">
        <v>35.965730899053405</v>
      </c>
      <c r="BC38" s="87"/>
      <c r="BD38" s="86">
        <v>34</v>
      </c>
      <c r="BE38" s="87">
        <v>5.6012419567975966</v>
      </c>
      <c r="BF38" s="87">
        <v>99.078323622878486</v>
      </c>
      <c r="BG38" s="87">
        <v>151.1085469000308</v>
      </c>
      <c r="BH38" s="87">
        <v>5.929480884798294</v>
      </c>
      <c r="BI38" s="87">
        <v>115.12754659626688</v>
      </c>
      <c r="BJ38" s="87">
        <v>32.935449416563472</v>
      </c>
      <c r="BK38" s="87">
        <v>148.63657252072326</v>
      </c>
      <c r="BL38" s="87">
        <v>99.078323622878486</v>
      </c>
      <c r="BM38" s="87">
        <v>10.411054676614413</v>
      </c>
      <c r="BN38" s="87">
        <v>5.929480884798294</v>
      </c>
      <c r="BO38" s="87">
        <v>9.4018984620818919</v>
      </c>
      <c r="BP38" s="87">
        <v>32.935449416563472</v>
      </c>
      <c r="BQ38" s="87"/>
      <c r="BR38" s="87">
        <v>6.9140477689929769</v>
      </c>
      <c r="BS38" s="87">
        <v>99.937613014947942</v>
      </c>
      <c r="BT38" s="87">
        <v>148.93303425275704</v>
      </c>
      <c r="BU38" s="87">
        <v>0.94413703231074708</v>
      </c>
      <c r="BV38" s="87">
        <v>114.34747203353174</v>
      </c>
      <c r="BW38" s="87">
        <v>99.372356146545954</v>
      </c>
      <c r="BX38" s="87">
        <v>148.21257665370368</v>
      </c>
      <c r="BY38" s="87">
        <v>99.937613014947942</v>
      </c>
      <c r="BZ38" s="87">
        <v>13.494516811812117</v>
      </c>
      <c r="CA38" s="87">
        <v>0.94413703231074708</v>
      </c>
      <c r="CB38" s="87">
        <v>7.2049408760111309</v>
      </c>
      <c r="CC38" s="87">
        <v>99.372356146545954</v>
      </c>
      <c r="CD38" s="87"/>
    </row>
    <row r="39" spans="1:82" x14ac:dyDescent="0.25">
      <c r="A39" s="86">
        <v>35</v>
      </c>
      <c r="B39" s="87">
        <v>5.3330927744505967</v>
      </c>
      <c r="C39" s="87">
        <v>98.523792587504204</v>
      </c>
      <c r="D39" s="87">
        <v>148.53103615090936</v>
      </c>
      <c r="E39" s="87">
        <v>4.3129828292438095</v>
      </c>
      <c r="F39" s="87">
        <v>112.37647293181931</v>
      </c>
      <c r="G39" s="87">
        <v>34.416043639793216</v>
      </c>
      <c r="H39" s="87">
        <v>148.11826203736817</v>
      </c>
      <c r="I39" s="87">
        <v>98.523792587504204</v>
      </c>
      <c r="J39" s="87">
        <v>9.7615962480569891</v>
      </c>
      <c r="K39" s="87">
        <v>4.3129828292438095</v>
      </c>
      <c r="L39" s="87">
        <v>9.9980954836940992</v>
      </c>
      <c r="M39" s="87">
        <v>34.416043639793216</v>
      </c>
      <c r="N39" s="87"/>
      <c r="O39" s="87">
        <v>5.0214662176452816</v>
      </c>
      <c r="P39" s="87">
        <v>9.7987911759565254</v>
      </c>
      <c r="Q39" s="87">
        <v>143.70617992709322</v>
      </c>
      <c r="R39" s="87">
        <v>5.7455369796493958</v>
      </c>
      <c r="S39" s="87">
        <v>113.57111310087018</v>
      </c>
      <c r="T39" s="87">
        <v>33.780975739180263</v>
      </c>
      <c r="U39" s="87">
        <v>145.76244497768553</v>
      </c>
      <c r="V39" s="87">
        <v>9.7987911759565254</v>
      </c>
      <c r="W39" s="87">
        <v>11.393940114205483</v>
      </c>
      <c r="X39" s="87">
        <v>5.7455369796493958</v>
      </c>
      <c r="Y39" s="87">
        <v>9.7934650467263786</v>
      </c>
      <c r="Z39" s="87">
        <v>33.780975739180263</v>
      </c>
      <c r="AA39" s="87"/>
      <c r="AB39" s="86">
        <v>35</v>
      </c>
      <c r="AC39" s="87">
        <v>5.9630423141587263</v>
      </c>
      <c r="AD39" s="87">
        <v>99.734637946618292</v>
      </c>
      <c r="AE39" s="87">
        <v>148.57347245226811</v>
      </c>
      <c r="AF39" s="87">
        <v>6.5946029302324822</v>
      </c>
      <c r="AG39" s="87">
        <v>113.15426685333402</v>
      </c>
      <c r="AH39" s="87">
        <v>34.398611541047039</v>
      </c>
      <c r="AI39" s="87">
        <v>150.77111777144569</v>
      </c>
      <c r="AJ39" s="87">
        <v>99.734637946618292</v>
      </c>
      <c r="AK39" s="87">
        <v>12.045418915153489</v>
      </c>
      <c r="AL39" s="87">
        <v>6.5946029302324822</v>
      </c>
      <c r="AM39" s="87">
        <v>11.91461374689214</v>
      </c>
      <c r="AN39" s="87">
        <v>34.398611541047039</v>
      </c>
      <c r="AO39" s="87"/>
      <c r="AP39" s="86">
        <v>35</v>
      </c>
      <c r="AQ39" s="87">
        <v>6.2752460886242165</v>
      </c>
      <c r="AR39" s="87">
        <v>98.848595437729017</v>
      </c>
      <c r="AS39" s="87">
        <v>143.06622874261944</v>
      </c>
      <c r="AT39" s="87">
        <v>77.560419706058028</v>
      </c>
      <c r="AU39" s="87">
        <v>112.26397322336358</v>
      </c>
      <c r="AV39" s="87">
        <v>35.783185923060849</v>
      </c>
      <c r="AW39" s="87">
        <v>147.90310045670202</v>
      </c>
      <c r="AX39" s="87">
        <v>98.848595437729017</v>
      </c>
      <c r="AY39" s="87">
        <v>10.468171274038959</v>
      </c>
      <c r="AZ39" s="87">
        <v>77.560419706058028</v>
      </c>
      <c r="BA39" s="87">
        <v>3.0665912228597327</v>
      </c>
      <c r="BB39" s="87">
        <v>35.783185923060849</v>
      </c>
      <c r="BC39" s="87"/>
      <c r="BD39" s="86">
        <v>35</v>
      </c>
      <c r="BE39" s="87">
        <v>5.6885159133219183</v>
      </c>
      <c r="BF39" s="87">
        <v>99.302565984183659</v>
      </c>
      <c r="BG39" s="87">
        <v>150.62310770325126</v>
      </c>
      <c r="BH39" s="87">
        <v>5.6589200092568506</v>
      </c>
      <c r="BI39" s="87">
        <v>110.77250696732762</v>
      </c>
      <c r="BJ39" s="87">
        <v>34.212560839067613</v>
      </c>
      <c r="BK39" s="87">
        <v>147.32600637942605</v>
      </c>
      <c r="BL39" s="87">
        <v>99.302565984183659</v>
      </c>
      <c r="BM39" s="87">
        <v>13.073725904898897</v>
      </c>
      <c r="BN39" s="87">
        <v>5.6589200092568506</v>
      </c>
      <c r="BO39" s="87">
        <v>5.789688389509374</v>
      </c>
      <c r="BP39" s="87">
        <v>34.212560839067613</v>
      </c>
      <c r="BQ39" s="87"/>
      <c r="BR39" s="87">
        <v>6.0654863330716333</v>
      </c>
      <c r="BS39" s="87">
        <v>99.484453028867449</v>
      </c>
      <c r="BT39" s="87">
        <v>147.86690369097971</v>
      </c>
      <c r="BU39" s="87">
        <v>0.49950743737651038</v>
      </c>
      <c r="BV39" s="87">
        <v>113.20478512547986</v>
      </c>
      <c r="BW39" s="87">
        <v>99.239029382098252</v>
      </c>
      <c r="BX39" s="87">
        <v>150.24054234296909</v>
      </c>
      <c r="BY39" s="87">
        <v>99.484453028867449</v>
      </c>
      <c r="BZ39" s="87">
        <v>10.971908852321089</v>
      </c>
      <c r="CA39" s="87">
        <v>0.49950743737651038</v>
      </c>
      <c r="CB39" s="87">
        <v>13.48032476745686</v>
      </c>
      <c r="CC39" s="87">
        <v>99.239029382098252</v>
      </c>
      <c r="CD39" s="87"/>
    </row>
    <row r="40" spans="1:82" x14ac:dyDescent="0.25">
      <c r="A40" s="86">
        <v>36</v>
      </c>
      <c r="B40" s="87">
        <v>5.819164389203328</v>
      </c>
      <c r="C40" s="87">
        <v>99.707557643292873</v>
      </c>
      <c r="D40" s="87">
        <v>146.7351736472873</v>
      </c>
      <c r="E40" s="87">
        <v>3.8857138727847014</v>
      </c>
      <c r="F40" s="87">
        <v>115.54663848718793</v>
      </c>
      <c r="G40" s="87">
        <v>34.476185193360806</v>
      </c>
      <c r="H40" s="87">
        <v>148.13016090172843</v>
      </c>
      <c r="I40" s="87">
        <v>99.707557643292873</v>
      </c>
      <c r="J40" s="87">
        <v>12.342391694941821</v>
      </c>
      <c r="K40" s="87">
        <v>3.8857138727847014</v>
      </c>
      <c r="L40" s="87">
        <v>10.908006387999322</v>
      </c>
      <c r="M40" s="87">
        <v>34.476185193360806</v>
      </c>
      <c r="N40" s="87"/>
      <c r="O40" s="87">
        <v>5.8530697445792965</v>
      </c>
      <c r="P40" s="87">
        <v>9.412594096906183</v>
      </c>
      <c r="Q40" s="87">
        <v>143.27150127267271</v>
      </c>
      <c r="R40" s="87">
        <v>5.6355082887878147</v>
      </c>
      <c r="S40" s="87">
        <v>112.79109088992232</v>
      </c>
      <c r="T40" s="87">
        <v>34.175102220936999</v>
      </c>
      <c r="U40" s="87">
        <v>141.42979032370798</v>
      </c>
      <c r="V40" s="87">
        <v>9.412594096906183</v>
      </c>
      <c r="W40" s="87">
        <v>12.266362404436602</v>
      </c>
      <c r="X40" s="87">
        <v>5.6355082887878147</v>
      </c>
      <c r="Y40" s="87">
        <v>10.576904705739173</v>
      </c>
      <c r="Z40" s="87">
        <v>34.175102220936999</v>
      </c>
      <c r="AA40" s="87"/>
      <c r="AB40" s="86">
        <v>36</v>
      </c>
      <c r="AC40" s="87">
        <v>6.371162388322321</v>
      </c>
      <c r="AD40" s="87">
        <v>99.475870533376522</v>
      </c>
      <c r="AE40" s="87">
        <v>147.38740757864085</v>
      </c>
      <c r="AF40" s="87">
        <v>6.2237538068561467</v>
      </c>
      <c r="AG40" s="87">
        <v>113.95207423660743</v>
      </c>
      <c r="AH40" s="87">
        <v>33.746362219841615</v>
      </c>
      <c r="AI40" s="87">
        <v>149.1228499544948</v>
      </c>
      <c r="AJ40" s="87">
        <v>99.475870533376522</v>
      </c>
      <c r="AK40" s="87">
        <v>10.257031288290221</v>
      </c>
      <c r="AL40" s="87">
        <v>6.2237538068561467</v>
      </c>
      <c r="AM40" s="87">
        <v>6.577789222281119</v>
      </c>
      <c r="AN40" s="87">
        <v>33.746362219841615</v>
      </c>
      <c r="AO40" s="87"/>
      <c r="AP40" s="86">
        <v>36</v>
      </c>
      <c r="AQ40" s="87">
        <v>6.781227076125214</v>
      </c>
      <c r="AR40" s="87">
        <v>99.441741940456794</v>
      </c>
      <c r="AS40" s="87">
        <v>141.87045879004859</v>
      </c>
      <c r="AT40" s="87">
        <v>76.82054534885836</v>
      </c>
      <c r="AU40" s="87">
        <v>115.82158348202557</v>
      </c>
      <c r="AV40" s="87">
        <v>32.976538103953523</v>
      </c>
      <c r="AW40" s="87">
        <v>143.5366322181406</v>
      </c>
      <c r="AX40" s="87">
        <v>99.441741940456794</v>
      </c>
      <c r="AY40" s="87">
        <v>11.024541402578535</v>
      </c>
      <c r="AZ40" s="87">
        <v>76.82054534885836</v>
      </c>
      <c r="BA40" s="87">
        <v>2.3039979203177312</v>
      </c>
      <c r="BB40" s="87">
        <v>32.976538103953523</v>
      </c>
      <c r="BC40" s="87"/>
      <c r="BD40" s="86">
        <v>36</v>
      </c>
      <c r="BE40" s="87">
        <v>5.1970406084234071</v>
      </c>
      <c r="BF40" s="87">
        <v>99.540654451301705</v>
      </c>
      <c r="BG40" s="87">
        <v>149.17227651961906</v>
      </c>
      <c r="BH40" s="87">
        <v>7.7216549977357012</v>
      </c>
      <c r="BI40" s="87">
        <v>111.89864099760143</v>
      </c>
      <c r="BJ40" s="87">
        <v>33.578789184814241</v>
      </c>
      <c r="BK40" s="87">
        <v>151.94977476593436</v>
      </c>
      <c r="BL40" s="87">
        <v>99.540654451301705</v>
      </c>
      <c r="BM40" s="87">
        <v>12.798870248469385</v>
      </c>
      <c r="BN40" s="87">
        <v>7.7216549977357012</v>
      </c>
      <c r="BO40" s="87">
        <v>14.464968795935631</v>
      </c>
      <c r="BP40" s="87">
        <v>33.578789184814241</v>
      </c>
      <c r="BQ40" s="87"/>
      <c r="BR40" s="87">
        <v>5.9617814069415598</v>
      </c>
      <c r="BS40" s="87">
        <v>100.0299050452949</v>
      </c>
      <c r="BT40" s="87">
        <v>149.10889486712782</v>
      </c>
      <c r="BU40" s="87">
        <v>0.4851984733347372</v>
      </c>
      <c r="BV40" s="87">
        <v>115.78189687043995</v>
      </c>
      <c r="BW40" s="87">
        <v>99.588915572466462</v>
      </c>
      <c r="BX40" s="87">
        <v>149.51389608223735</v>
      </c>
      <c r="BY40" s="87">
        <v>100.0299050452949</v>
      </c>
      <c r="BZ40" s="87">
        <v>12.106393410331039</v>
      </c>
      <c r="CA40" s="87">
        <v>0.4851984733347372</v>
      </c>
      <c r="CB40" s="87">
        <v>10.214925704657404</v>
      </c>
      <c r="CC40" s="87">
        <v>99.588915572466462</v>
      </c>
      <c r="CD40" s="87"/>
    </row>
    <row r="41" spans="1:82" x14ac:dyDescent="0.25">
      <c r="A41" s="86">
        <v>37</v>
      </c>
      <c r="B41" s="87">
        <v>6.2791790376265535</v>
      </c>
      <c r="C41" s="87">
        <v>99.807957537920529</v>
      </c>
      <c r="D41" s="87">
        <v>146.6763765672919</v>
      </c>
      <c r="E41" s="87">
        <v>4.6230128810484983</v>
      </c>
      <c r="F41" s="87">
        <v>113.30209876306404</v>
      </c>
      <c r="G41" s="87">
        <v>33.823062847049783</v>
      </c>
      <c r="H41" s="87">
        <v>149.34536633242428</v>
      </c>
      <c r="I41" s="87">
        <v>99.807957537920529</v>
      </c>
      <c r="J41" s="87">
        <v>13.39560023141523</v>
      </c>
      <c r="K41" s="87">
        <v>4.6230128810484983</v>
      </c>
      <c r="L41" s="87">
        <v>15.140548324827193</v>
      </c>
      <c r="M41" s="87">
        <v>33.823062847049783</v>
      </c>
      <c r="N41" s="87"/>
      <c r="O41" s="87">
        <v>5.4823072492252427</v>
      </c>
      <c r="P41" s="87">
        <v>8.6299887603567456</v>
      </c>
      <c r="Q41" s="87">
        <v>141.87731158534405</v>
      </c>
      <c r="R41" s="87">
        <v>6.3841192120588639</v>
      </c>
      <c r="S41" s="87">
        <v>113.43872423078612</v>
      </c>
      <c r="T41" s="87">
        <v>34.408333132156898</v>
      </c>
      <c r="U41" s="87">
        <v>150.65279955227979</v>
      </c>
      <c r="V41" s="87">
        <v>8.6299887603567456</v>
      </c>
      <c r="W41" s="87">
        <v>6.9301275731950689</v>
      </c>
      <c r="X41" s="87">
        <v>6.3841192120588639</v>
      </c>
      <c r="Y41" s="87">
        <v>13.625678025618683</v>
      </c>
      <c r="Z41" s="87">
        <v>34.408333132156898</v>
      </c>
      <c r="AA41" s="87"/>
      <c r="AB41" s="86">
        <v>37</v>
      </c>
      <c r="AC41" s="87">
        <v>6.7650516297938008</v>
      </c>
      <c r="AD41" s="87">
        <v>99.492124996295573</v>
      </c>
      <c r="AE41" s="87">
        <v>146.35756660359991</v>
      </c>
      <c r="AF41" s="87">
        <v>4.915278161974852</v>
      </c>
      <c r="AG41" s="87">
        <v>114.25476954796936</v>
      </c>
      <c r="AH41" s="87">
        <v>33.51328297677172</v>
      </c>
      <c r="AI41" s="87">
        <v>150.01790162006665</v>
      </c>
      <c r="AJ41" s="87">
        <v>99.492124996295573</v>
      </c>
      <c r="AK41" s="87">
        <v>11.958233720014139</v>
      </c>
      <c r="AL41" s="87">
        <v>4.915278161974852</v>
      </c>
      <c r="AM41" s="87">
        <v>7.8519540686599889</v>
      </c>
      <c r="AN41" s="87">
        <v>33.51328297677172</v>
      </c>
      <c r="AO41" s="87"/>
      <c r="AP41" s="86">
        <v>37</v>
      </c>
      <c r="AQ41" s="87">
        <v>6.2707200106869321</v>
      </c>
      <c r="AR41" s="87">
        <v>99.508767515882042</v>
      </c>
      <c r="AS41" s="87">
        <v>140.26700341552478</v>
      </c>
      <c r="AT41" s="87">
        <v>75.902070898017911</v>
      </c>
      <c r="AU41" s="87">
        <v>114.13714507674639</v>
      </c>
      <c r="AV41" s="87">
        <v>34.022284124157373</v>
      </c>
      <c r="AW41" s="87">
        <v>143.20476099985092</v>
      </c>
      <c r="AX41" s="87">
        <v>99.508767515882042</v>
      </c>
      <c r="AY41" s="87">
        <v>9.4813507019348613</v>
      </c>
      <c r="AZ41" s="87">
        <v>75.902070898017911</v>
      </c>
      <c r="BA41" s="87">
        <v>2.3982824850734827</v>
      </c>
      <c r="BB41" s="87">
        <v>34.022284124157373</v>
      </c>
      <c r="BC41" s="87"/>
      <c r="BD41" s="86">
        <v>37</v>
      </c>
      <c r="BE41" s="87">
        <v>6.4403167433093245</v>
      </c>
      <c r="BF41" s="87">
        <v>99.707225456121805</v>
      </c>
      <c r="BG41" s="87">
        <v>148.65520781785887</v>
      </c>
      <c r="BH41" s="87">
        <v>6.3927500650823808</v>
      </c>
      <c r="BI41" s="87">
        <v>114.63589937842616</v>
      </c>
      <c r="BJ41" s="87">
        <v>34.706471645830788</v>
      </c>
      <c r="BK41" s="87">
        <v>152.30387357497074</v>
      </c>
      <c r="BL41" s="87">
        <v>99.707225456121805</v>
      </c>
      <c r="BM41" s="87">
        <v>13.400956482404984</v>
      </c>
      <c r="BN41" s="87">
        <v>6.3927500650823808</v>
      </c>
      <c r="BO41" s="87">
        <v>4.0946540065916839</v>
      </c>
      <c r="BP41" s="87">
        <v>34.706471645830788</v>
      </c>
      <c r="BQ41" s="87"/>
      <c r="BR41" s="87">
        <v>6.5445791285082313</v>
      </c>
      <c r="BS41" s="87">
        <v>98.293986585554933</v>
      </c>
      <c r="BT41" s="87">
        <v>148.77233205685127</v>
      </c>
      <c r="BU41" s="87">
        <v>0.66762538317703879</v>
      </c>
      <c r="BV41" s="87">
        <v>113.62050032056214</v>
      </c>
      <c r="BW41" s="87">
        <v>99.590438584965653</v>
      </c>
      <c r="BX41" s="87">
        <v>146.41318255097806</v>
      </c>
      <c r="BY41" s="87">
        <v>98.293986585554933</v>
      </c>
      <c r="BZ41" s="87">
        <v>11.677744179008924</v>
      </c>
      <c r="CA41" s="87">
        <v>0.66762538317703879</v>
      </c>
      <c r="CB41" s="87">
        <v>12.634963103356288</v>
      </c>
      <c r="CC41" s="87">
        <v>99.590438584965653</v>
      </c>
      <c r="CD41" s="87"/>
    </row>
    <row r="42" spans="1:82" x14ac:dyDescent="0.25">
      <c r="A42" s="86">
        <v>38</v>
      </c>
      <c r="B42" s="87">
        <v>5.480282514234438</v>
      </c>
      <c r="C42" s="87">
        <v>100.00508166103243</v>
      </c>
      <c r="D42" s="87">
        <v>149.80636501117164</v>
      </c>
      <c r="E42" s="87">
        <v>5.4745476432574165</v>
      </c>
      <c r="F42" s="87">
        <v>114.37189510211464</v>
      </c>
      <c r="G42" s="87">
        <v>34.339326699083166</v>
      </c>
      <c r="H42" s="87">
        <v>149.41806835609549</v>
      </c>
      <c r="I42" s="87">
        <v>100.00508166103243</v>
      </c>
      <c r="J42" s="87">
        <v>12.889907392602995</v>
      </c>
      <c r="K42" s="87">
        <v>5.4745476432574165</v>
      </c>
      <c r="L42" s="87">
        <v>5.9923626924885935</v>
      </c>
      <c r="M42" s="87">
        <v>34.339326699083166</v>
      </c>
      <c r="N42" s="87"/>
      <c r="O42" s="87">
        <v>6.0545412932081435</v>
      </c>
      <c r="P42" s="87">
        <v>10.068518089284517</v>
      </c>
      <c r="Q42" s="87">
        <v>142.54105497526763</v>
      </c>
      <c r="R42" s="87">
        <v>5.3641520769188551</v>
      </c>
      <c r="S42" s="87">
        <v>109.83319865634098</v>
      </c>
      <c r="T42" s="87">
        <v>32.921582586488448</v>
      </c>
      <c r="U42" s="87">
        <v>149.58811277357134</v>
      </c>
      <c r="V42" s="87">
        <v>10.068518089284517</v>
      </c>
      <c r="W42" s="87">
        <v>13.275807817824473</v>
      </c>
      <c r="X42" s="87">
        <v>5.3641520769188551</v>
      </c>
      <c r="Y42" s="87">
        <v>9.612203810478972</v>
      </c>
      <c r="Z42" s="87">
        <v>32.921582586488448</v>
      </c>
      <c r="AA42" s="87"/>
      <c r="AB42" s="86">
        <v>38</v>
      </c>
      <c r="AC42" s="87">
        <v>5.9268451983223001</v>
      </c>
      <c r="AD42" s="87">
        <v>98.419398052776359</v>
      </c>
      <c r="AE42" s="87">
        <v>149.12449052127454</v>
      </c>
      <c r="AF42" s="87">
        <v>5.3909566549439258</v>
      </c>
      <c r="AG42" s="87">
        <v>113.69610403500837</v>
      </c>
      <c r="AH42" s="87">
        <v>33.148155021203962</v>
      </c>
      <c r="AI42" s="87">
        <v>148.32521890362747</v>
      </c>
      <c r="AJ42" s="87">
        <v>98.419398052776359</v>
      </c>
      <c r="AK42" s="87">
        <v>12.323654436545707</v>
      </c>
      <c r="AL42" s="87">
        <v>5.3909566549439258</v>
      </c>
      <c r="AM42" s="87">
        <v>12.042395749882957</v>
      </c>
      <c r="AN42" s="87">
        <v>33.148155021203962</v>
      </c>
      <c r="AO42" s="87"/>
      <c r="AP42" s="86">
        <v>38</v>
      </c>
      <c r="AQ42" s="87">
        <v>5.7128607723015312</v>
      </c>
      <c r="AR42" s="87">
        <v>100.19543113694738</v>
      </c>
      <c r="AS42" s="87">
        <v>143.54119042060381</v>
      </c>
      <c r="AT42" s="87">
        <v>77.017271199157051</v>
      </c>
      <c r="AU42" s="87">
        <v>110.93825713578023</v>
      </c>
      <c r="AV42" s="87">
        <v>35.441135366864174</v>
      </c>
      <c r="AW42" s="87">
        <v>145.78721837578013</v>
      </c>
      <c r="AX42" s="87">
        <v>100.19543113694738</v>
      </c>
      <c r="AY42" s="87">
        <v>14.948175757193718</v>
      </c>
      <c r="AZ42" s="87">
        <v>77.017271199157051</v>
      </c>
      <c r="BA42" s="87">
        <v>-4.2481840502315737E-2</v>
      </c>
      <c r="BB42" s="87">
        <v>35.441135366864174</v>
      </c>
      <c r="BC42" s="87"/>
      <c r="BD42" s="86">
        <v>38</v>
      </c>
      <c r="BE42" s="87">
        <v>5.7759101794579228</v>
      </c>
      <c r="BF42" s="87">
        <v>98.450898070764936</v>
      </c>
      <c r="BG42" s="87">
        <v>146.8293268566083</v>
      </c>
      <c r="BH42" s="87">
        <v>4.5368124994479473</v>
      </c>
      <c r="BI42" s="87">
        <v>115.7534347937596</v>
      </c>
      <c r="BJ42" s="87">
        <v>33.697673108763105</v>
      </c>
      <c r="BK42" s="87">
        <v>149.06777946209408</v>
      </c>
      <c r="BL42" s="87">
        <v>98.450898070764936</v>
      </c>
      <c r="BM42" s="87">
        <v>13.529064458181409</v>
      </c>
      <c r="BN42" s="87">
        <v>4.5368124994479473</v>
      </c>
      <c r="BO42" s="87">
        <v>9.0255858725256033</v>
      </c>
      <c r="BP42" s="87">
        <v>33.697673108763105</v>
      </c>
      <c r="BQ42" s="87"/>
      <c r="BR42" s="87">
        <v>6.3061503785736308</v>
      </c>
      <c r="BS42" s="87">
        <v>99.628296798455807</v>
      </c>
      <c r="BT42" s="87">
        <v>149.72786614696685</v>
      </c>
      <c r="BU42" s="87">
        <v>1.4101790626976833</v>
      </c>
      <c r="BV42" s="87">
        <v>112.23941977468661</v>
      </c>
      <c r="BW42" s="87">
        <v>99.31706460476596</v>
      </c>
      <c r="BX42" s="87">
        <v>151.46298053507311</v>
      </c>
      <c r="BY42" s="87">
        <v>99.628296798455807</v>
      </c>
      <c r="BZ42" s="87">
        <v>10.809175695953556</v>
      </c>
      <c r="CA42" s="87">
        <v>1.4101790626976833</v>
      </c>
      <c r="CB42" s="87">
        <v>11.84139911681601</v>
      </c>
      <c r="CC42" s="87">
        <v>99.31706460476596</v>
      </c>
      <c r="CD42" s="87"/>
    </row>
    <row r="43" spans="1:82" x14ac:dyDescent="0.25">
      <c r="A43" s="86">
        <v>39</v>
      </c>
      <c r="B43" s="87">
        <v>5.8822054258906649</v>
      </c>
      <c r="C43" s="87">
        <v>99.752127613638791</v>
      </c>
      <c r="D43" s="87">
        <v>150.29314980623676</v>
      </c>
      <c r="E43" s="87">
        <v>6.0104291710110038</v>
      </c>
      <c r="F43" s="87">
        <v>114.18330151485007</v>
      </c>
      <c r="G43" s="87">
        <v>34.944198081223476</v>
      </c>
      <c r="H43" s="87">
        <v>150.16459630070759</v>
      </c>
      <c r="I43" s="87">
        <v>99.752127613638791</v>
      </c>
      <c r="J43" s="87">
        <v>12.777064928068402</v>
      </c>
      <c r="K43" s="87">
        <v>6.0104291710110038</v>
      </c>
      <c r="L43" s="87">
        <v>11.711968945364807</v>
      </c>
      <c r="M43" s="87">
        <v>34.944198081223476</v>
      </c>
      <c r="N43" s="87"/>
      <c r="O43" s="87">
        <v>5.5218731690887894</v>
      </c>
      <c r="P43" s="87">
        <v>11.038546473510655</v>
      </c>
      <c r="Q43" s="87">
        <v>145.65418839160273</v>
      </c>
      <c r="R43" s="87">
        <v>5.8196915051642311</v>
      </c>
      <c r="S43" s="87">
        <v>111.16497915511562</v>
      </c>
      <c r="T43" s="87">
        <v>35.893230861472532</v>
      </c>
      <c r="U43" s="87">
        <v>147.84012143547665</v>
      </c>
      <c r="V43" s="87">
        <v>11.038546473510655</v>
      </c>
      <c r="W43" s="87">
        <v>8.4174630602875666</v>
      </c>
      <c r="X43" s="87">
        <v>5.8196915051642311</v>
      </c>
      <c r="Y43" s="87">
        <v>12.828318991886695</v>
      </c>
      <c r="Z43" s="87">
        <v>35.893230861472532</v>
      </c>
      <c r="AA43" s="87"/>
      <c r="AB43" s="86">
        <v>39</v>
      </c>
      <c r="AC43" s="87">
        <v>5.9534188699016504</v>
      </c>
      <c r="AD43" s="87">
        <v>99.165437392800996</v>
      </c>
      <c r="AE43" s="87">
        <v>147.6148190272821</v>
      </c>
      <c r="AF43" s="87">
        <v>6.2902394461550646</v>
      </c>
      <c r="AG43" s="87">
        <v>115.79383959956876</v>
      </c>
      <c r="AH43" s="87">
        <v>33.795853822331551</v>
      </c>
      <c r="AI43" s="87">
        <v>149.24758054931692</v>
      </c>
      <c r="AJ43" s="87">
        <v>99.165437392800996</v>
      </c>
      <c r="AK43" s="87">
        <v>12.149875271473197</v>
      </c>
      <c r="AL43" s="87">
        <v>6.2902394461550646</v>
      </c>
      <c r="AM43" s="87">
        <v>8.2714843420276765</v>
      </c>
      <c r="AN43" s="87">
        <v>33.795853822331551</v>
      </c>
      <c r="AO43" s="87"/>
      <c r="AP43" s="86">
        <v>39</v>
      </c>
      <c r="AQ43" s="87">
        <v>6.2389937222189218</v>
      </c>
      <c r="AR43" s="87">
        <v>99.415332204317849</v>
      </c>
      <c r="AS43" s="87">
        <v>144.69022367346037</v>
      </c>
      <c r="AT43" s="87">
        <v>76.388874223527338</v>
      </c>
      <c r="AU43" s="87">
        <v>112.06532486617127</v>
      </c>
      <c r="AV43" s="87">
        <v>35.950297573621626</v>
      </c>
      <c r="AW43" s="87">
        <v>143.60419589991673</v>
      </c>
      <c r="AX43" s="87">
        <v>99.415332204317849</v>
      </c>
      <c r="AY43" s="87">
        <v>10.441503295457069</v>
      </c>
      <c r="AZ43" s="87">
        <v>76.388874223527338</v>
      </c>
      <c r="BA43" s="87">
        <v>0.55545204268383941</v>
      </c>
      <c r="BB43" s="87">
        <v>35.950297573621626</v>
      </c>
      <c r="BC43" s="87"/>
      <c r="BD43" s="86">
        <v>39</v>
      </c>
      <c r="BE43" s="87">
        <v>6.451791855283223</v>
      </c>
      <c r="BF43" s="87">
        <v>98.937617103471027</v>
      </c>
      <c r="BG43" s="87">
        <v>148.57677060574778</v>
      </c>
      <c r="BH43" s="87">
        <v>6.3074300398558369</v>
      </c>
      <c r="BI43" s="87">
        <v>113.69732283422574</v>
      </c>
      <c r="BJ43" s="87">
        <v>32.60279807535386</v>
      </c>
      <c r="BK43" s="87">
        <v>150.31427778236787</v>
      </c>
      <c r="BL43" s="87">
        <v>98.937617103471027</v>
      </c>
      <c r="BM43" s="87">
        <v>10.698049309659099</v>
      </c>
      <c r="BN43" s="87">
        <v>6.3074300398558369</v>
      </c>
      <c r="BO43" s="87">
        <v>13.032136819520817</v>
      </c>
      <c r="BP43" s="87">
        <v>32.60279807535386</v>
      </c>
      <c r="BQ43" s="87"/>
      <c r="BR43" s="87">
        <v>5.8967371959407648</v>
      </c>
      <c r="BS43" s="87">
        <v>100.11598906773662</v>
      </c>
      <c r="BT43" s="87">
        <v>148.03132053411966</v>
      </c>
      <c r="BU43" s="87">
        <v>1.6202069230226015</v>
      </c>
      <c r="BV43" s="87">
        <v>111.95498300010678</v>
      </c>
      <c r="BW43" s="87">
        <v>99.273271982701374</v>
      </c>
      <c r="BX43" s="87">
        <v>148.45452355667675</v>
      </c>
      <c r="BY43" s="87">
        <v>100.11598906773662</v>
      </c>
      <c r="BZ43" s="87">
        <v>12.340555536513472</v>
      </c>
      <c r="CA43" s="87">
        <v>1.6202069230226015</v>
      </c>
      <c r="CB43" s="87">
        <v>3.7456664686122458</v>
      </c>
      <c r="CC43" s="87">
        <v>99.273271982701374</v>
      </c>
      <c r="CD43" s="87"/>
    </row>
    <row r="44" spans="1:82" x14ac:dyDescent="0.25">
      <c r="A44" s="86">
        <v>40</v>
      </c>
      <c r="B44" s="87">
        <v>6.2306275491697072</v>
      </c>
      <c r="C44" s="87">
        <v>98.619456645580428</v>
      </c>
      <c r="D44" s="87">
        <v>145.68677632757553</v>
      </c>
      <c r="E44" s="87">
        <v>6.5052734099876783</v>
      </c>
      <c r="F44" s="87">
        <v>114.37091219766785</v>
      </c>
      <c r="G44" s="87">
        <v>33.574707887494739</v>
      </c>
      <c r="H44" s="87">
        <v>149.25210031691927</v>
      </c>
      <c r="I44" s="87">
        <v>98.619456645580428</v>
      </c>
      <c r="J44" s="87">
        <v>12.961436982357547</v>
      </c>
      <c r="K44" s="87">
        <v>6.5052734099876783</v>
      </c>
      <c r="L44" s="87">
        <v>9.3280354593026757</v>
      </c>
      <c r="M44" s="87">
        <v>33.574707887494739</v>
      </c>
      <c r="N44" s="87"/>
      <c r="O44" s="87">
        <v>5.0910334600126355</v>
      </c>
      <c r="P44" s="87">
        <v>12.085125965209896</v>
      </c>
      <c r="Q44" s="87">
        <v>144.31827143910525</v>
      </c>
      <c r="R44" s="87">
        <v>6.4423110458894337</v>
      </c>
      <c r="S44" s="87">
        <v>112.67556715448895</v>
      </c>
      <c r="T44" s="87">
        <v>35.249651941349782</v>
      </c>
      <c r="U44" s="87">
        <v>146.9221038679039</v>
      </c>
      <c r="V44" s="87">
        <v>12.085125965209896</v>
      </c>
      <c r="W44" s="87">
        <v>11.143357714993462</v>
      </c>
      <c r="X44" s="87">
        <v>6.4423110458894337</v>
      </c>
      <c r="Y44" s="87">
        <v>8.8533177385934732</v>
      </c>
      <c r="Z44" s="87">
        <v>35.249651941349782</v>
      </c>
      <c r="AA44" s="87"/>
      <c r="AB44" s="86">
        <v>40</v>
      </c>
      <c r="AC44" s="87">
        <v>5.9966498573932272</v>
      </c>
      <c r="AD44" s="87">
        <v>98.881570824495427</v>
      </c>
      <c r="AE44" s="87">
        <v>150.02679630586189</v>
      </c>
      <c r="AF44" s="87">
        <v>4.9158287581426245</v>
      </c>
      <c r="AG44" s="87">
        <v>113.78350980438296</v>
      </c>
      <c r="AH44" s="87">
        <v>33.084510203900834</v>
      </c>
      <c r="AI44" s="87">
        <v>145.68790412928328</v>
      </c>
      <c r="AJ44" s="87">
        <v>98.881570824495427</v>
      </c>
      <c r="AK44" s="87">
        <v>12.925557497406952</v>
      </c>
      <c r="AL44" s="87">
        <v>4.9158287581426245</v>
      </c>
      <c r="AM44" s="87">
        <v>4.4545496990604061</v>
      </c>
      <c r="AN44" s="87">
        <v>33.084510203900834</v>
      </c>
      <c r="AO44" s="87"/>
      <c r="AP44" s="86">
        <v>40</v>
      </c>
      <c r="AQ44" s="87">
        <v>6.3584927918722514</v>
      </c>
      <c r="AR44" s="87">
        <v>99.134334818481221</v>
      </c>
      <c r="AS44" s="87">
        <v>141.21184534436588</v>
      </c>
      <c r="AT44" s="87">
        <v>76.933624810885888</v>
      </c>
      <c r="AU44" s="87">
        <v>113.60370799468036</v>
      </c>
      <c r="AV44" s="87">
        <v>35.651169621269254</v>
      </c>
      <c r="AW44" s="87">
        <v>148.8124077446858</v>
      </c>
      <c r="AX44" s="87">
        <v>99.134334818481221</v>
      </c>
      <c r="AY44" s="87">
        <v>15.044168671780135</v>
      </c>
      <c r="AZ44" s="87">
        <v>76.933624810885888</v>
      </c>
      <c r="BA44" s="87">
        <v>5.1898235547897666</v>
      </c>
      <c r="BB44" s="87">
        <v>35.651169621269254</v>
      </c>
      <c r="BC44" s="87"/>
      <c r="BD44" s="86">
        <v>40</v>
      </c>
      <c r="BE44" s="87">
        <v>6.7081935430607658</v>
      </c>
      <c r="BF44" s="87">
        <v>99.400084435496879</v>
      </c>
      <c r="BG44" s="87">
        <v>148.20259977214445</v>
      </c>
      <c r="BH44" s="87">
        <v>7.0475906788176879</v>
      </c>
      <c r="BI44" s="87">
        <v>114.15408151821174</v>
      </c>
      <c r="BJ44" s="87">
        <v>33.328269425012707</v>
      </c>
      <c r="BK44" s="87">
        <v>148.3063517167883</v>
      </c>
      <c r="BL44" s="87">
        <v>99.400084435496879</v>
      </c>
      <c r="BM44" s="87">
        <v>12.470198893245701</v>
      </c>
      <c r="BN44" s="87">
        <v>7.0475906788176879</v>
      </c>
      <c r="BO44" s="87">
        <v>9.4798457963571767</v>
      </c>
      <c r="BP44" s="87">
        <v>33.328269425012707</v>
      </c>
      <c r="BQ44" s="87"/>
      <c r="BR44" s="87">
        <v>5.9893359438461875</v>
      </c>
      <c r="BS44" s="87">
        <v>98.977798284341361</v>
      </c>
      <c r="BT44" s="87">
        <v>147.94455180440178</v>
      </c>
      <c r="BU44" s="87">
        <v>1.3368984483108808</v>
      </c>
      <c r="BV44" s="87">
        <v>115.21335256200091</v>
      </c>
      <c r="BW44" s="87">
        <v>99.500095603999952</v>
      </c>
      <c r="BX44" s="87">
        <v>149.33017638826414</v>
      </c>
      <c r="BY44" s="87">
        <v>98.977798284341361</v>
      </c>
      <c r="BZ44" s="87">
        <v>13.706740640466421</v>
      </c>
      <c r="CA44" s="87">
        <v>1.3368984483108808</v>
      </c>
      <c r="CB44" s="87">
        <v>7.5567751351249246</v>
      </c>
      <c r="CC44" s="87">
        <v>99.500095603999952</v>
      </c>
      <c r="CD44" s="87"/>
    </row>
    <row r="45" spans="1:82" x14ac:dyDescent="0.25">
      <c r="A45" s="86">
        <v>41</v>
      </c>
      <c r="B45" s="87">
        <v>7.2002535538657675</v>
      </c>
      <c r="C45" s="87">
        <v>99.726361927679051</v>
      </c>
      <c r="D45" s="87">
        <v>148.87117579308466</v>
      </c>
      <c r="E45" s="87">
        <v>4.3393499212398616</v>
      </c>
      <c r="F45" s="87">
        <v>113.66214266442275</v>
      </c>
      <c r="G45" s="87">
        <v>34.220226840456604</v>
      </c>
      <c r="H45" s="87">
        <v>149.62051573929051</v>
      </c>
      <c r="I45" s="87">
        <v>99.726361927679051</v>
      </c>
      <c r="J45" s="87">
        <v>14.503261619334323</v>
      </c>
      <c r="K45" s="87">
        <v>4.3393499212398616</v>
      </c>
      <c r="L45" s="87">
        <v>13.436713777792377</v>
      </c>
      <c r="M45" s="87">
        <v>34.220226840456604</v>
      </c>
      <c r="N45" s="87"/>
      <c r="O45" s="87">
        <v>5.6651902301158295</v>
      </c>
      <c r="P45" s="87">
        <v>11.714920521105199</v>
      </c>
      <c r="Q45" s="87">
        <v>141.93898806036981</v>
      </c>
      <c r="R45" s="87">
        <v>5.3339647467571369</v>
      </c>
      <c r="S45" s="87">
        <v>111.91419406773618</v>
      </c>
      <c r="T45" s="87">
        <v>34.350995832747167</v>
      </c>
      <c r="U45" s="87">
        <v>146.07997021281008</v>
      </c>
      <c r="V45" s="87">
        <v>11.714920521105199</v>
      </c>
      <c r="W45" s="87">
        <v>13.441819119840593</v>
      </c>
      <c r="X45" s="87">
        <v>5.3339647467571369</v>
      </c>
      <c r="Y45" s="87">
        <v>13.15273788755281</v>
      </c>
      <c r="Z45" s="87">
        <v>34.350995832747167</v>
      </c>
      <c r="AA45" s="87"/>
      <c r="AB45" s="86">
        <v>41</v>
      </c>
      <c r="AC45" s="87">
        <v>5.613726260211191</v>
      </c>
      <c r="AD45" s="87">
        <v>99.677944862875648</v>
      </c>
      <c r="AE45" s="87">
        <v>150.05794912070996</v>
      </c>
      <c r="AF45" s="87">
        <v>4.8217669084177102</v>
      </c>
      <c r="AG45" s="87">
        <v>113.84867391275363</v>
      </c>
      <c r="AH45" s="87">
        <v>33.471303524966302</v>
      </c>
      <c r="AI45" s="87">
        <v>148.34929724447701</v>
      </c>
      <c r="AJ45" s="87">
        <v>99.677944862875648</v>
      </c>
      <c r="AK45" s="87">
        <v>11.83296171153016</v>
      </c>
      <c r="AL45" s="87">
        <v>4.8217669084177102</v>
      </c>
      <c r="AM45" s="87">
        <v>7.3556237595554723</v>
      </c>
      <c r="AN45" s="87">
        <v>33.471303524966302</v>
      </c>
      <c r="AO45" s="87"/>
      <c r="AP45" s="86">
        <v>41</v>
      </c>
      <c r="AQ45" s="87">
        <v>5.6178702750199001</v>
      </c>
      <c r="AR45" s="87">
        <v>99.350531963659321</v>
      </c>
      <c r="AS45" s="87">
        <v>142.1982930017501</v>
      </c>
      <c r="AT45" s="87">
        <v>75.484316871782497</v>
      </c>
      <c r="AU45" s="87">
        <v>113.08775724959418</v>
      </c>
      <c r="AV45" s="87">
        <v>32.654930699717241</v>
      </c>
      <c r="AW45" s="87">
        <v>147.65518937043356</v>
      </c>
      <c r="AX45" s="87">
        <v>99.350531963659321</v>
      </c>
      <c r="AY45" s="87">
        <v>14.262232141543308</v>
      </c>
      <c r="AZ45" s="87">
        <v>75.484316871782497</v>
      </c>
      <c r="BA45" s="87">
        <v>0.31554622759699402</v>
      </c>
      <c r="BB45" s="87">
        <v>32.654930699717241</v>
      </c>
      <c r="BC45" s="87"/>
      <c r="BD45" s="86">
        <v>41</v>
      </c>
      <c r="BE45" s="87">
        <v>5.274338077083522</v>
      </c>
      <c r="BF45" s="87">
        <v>99.558168641529335</v>
      </c>
      <c r="BG45" s="87">
        <v>149.9762017640459</v>
      </c>
      <c r="BH45" s="87">
        <v>5.010398633628026</v>
      </c>
      <c r="BI45" s="87">
        <v>113.89409534517412</v>
      </c>
      <c r="BJ45" s="87">
        <v>34.177952955715327</v>
      </c>
      <c r="BK45" s="87">
        <v>150.98411263444359</v>
      </c>
      <c r="BL45" s="87">
        <v>99.558168641529335</v>
      </c>
      <c r="BM45" s="87">
        <v>11.724162059201575</v>
      </c>
      <c r="BN45" s="87">
        <v>5.010398633628026</v>
      </c>
      <c r="BO45" s="87">
        <v>7.5659819400530122</v>
      </c>
      <c r="BP45" s="87">
        <v>34.177952955715327</v>
      </c>
      <c r="BQ45" s="87"/>
      <c r="BR45" s="87">
        <v>5.7116644025998919</v>
      </c>
      <c r="BS45" s="87">
        <v>99.916289449165205</v>
      </c>
      <c r="BT45" s="87">
        <v>148.38227069179828</v>
      </c>
      <c r="BU45" s="87">
        <v>1.2368019071687928</v>
      </c>
      <c r="BV45" s="87">
        <v>114.24135954078328</v>
      </c>
      <c r="BW45" s="87">
        <v>99.639505180336414</v>
      </c>
      <c r="BX45" s="87">
        <v>154.72824258463606</v>
      </c>
      <c r="BY45" s="87">
        <v>99.916289449165205</v>
      </c>
      <c r="BZ45" s="87">
        <v>10.20090940500409</v>
      </c>
      <c r="CA45" s="87">
        <v>1.2368019071687928</v>
      </c>
      <c r="CB45" s="87">
        <v>9.0784855994307563</v>
      </c>
      <c r="CC45" s="87">
        <v>99.639505180336414</v>
      </c>
      <c r="CD45" s="87"/>
    </row>
    <row r="46" spans="1:82" x14ac:dyDescent="0.25">
      <c r="A46" s="86">
        <v>42</v>
      </c>
      <c r="B46" s="87">
        <v>5.0144952936561431</v>
      </c>
      <c r="C46" s="87">
        <v>99.410090531589177</v>
      </c>
      <c r="D46" s="87">
        <v>146.9279322984456</v>
      </c>
      <c r="E46" s="87">
        <v>5.8163444651999257</v>
      </c>
      <c r="F46" s="87">
        <v>113.90049807184828</v>
      </c>
      <c r="G46" s="87">
        <v>32.728196118206661</v>
      </c>
      <c r="H46" s="87">
        <v>149.3793814825755</v>
      </c>
      <c r="I46" s="87">
        <v>99.410090531589177</v>
      </c>
      <c r="J46" s="87">
        <v>12.721536794333215</v>
      </c>
      <c r="K46" s="87">
        <v>5.8163444651999257</v>
      </c>
      <c r="L46" s="87">
        <v>10.071931509054224</v>
      </c>
      <c r="M46" s="87">
        <v>32.728196118206661</v>
      </c>
      <c r="N46" s="87"/>
      <c r="O46" s="87">
        <v>6.0058052908794535</v>
      </c>
      <c r="P46" s="87">
        <v>10.704393393823187</v>
      </c>
      <c r="Q46" s="87">
        <v>142.07984664212682</v>
      </c>
      <c r="R46" s="87">
        <v>5.6493017746921765</v>
      </c>
      <c r="S46" s="87">
        <v>112.97109245950966</v>
      </c>
      <c r="T46" s="87">
        <v>34.240873681428404</v>
      </c>
      <c r="U46" s="87">
        <v>147.599242959598</v>
      </c>
      <c r="V46" s="87">
        <v>10.704393393823187</v>
      </c>
      <c r="W46" s="87">
        <v>10.514306366060042</v>
      </c>
      <c r="X46" s="87">
        <v>5.6493017746921765</v>
      </c>
      <c r="Y46" s="87">
        <v>13.324550518159226</v>
      </c>
      <c r="Z46" s="87">
        <v>34.240873681428404</v>
      </c>
      <c r="AA46" s="87"/>
      <c r="AB46" s="86">
        <v>42</v>
      </c>
      <c r="AC46" s="87">
        <v>5.941798978676669</v>
      </c>
      <c r="AD46" s="87">
        <v>99.523721679988839</v>
      </c>
      <c r="AE46" s="87">
        <v>146.31739659286282</v>
      </c>
      <c r="AF46" s="87">
        <v>5.2698695550023187</v>
      </c>
      <c r="AG46" s="87">
        <v>112.70475913269934</v>
      </c>
      <c r="AH46" s="87">
        <v>33.135645323117238</v>
      </c>
      <c r="AI46" s="87">
        <v>147.80642417487508</v>
      </c>
      <c r="AJ46" s="87">
        <v>99.523721679988839</v>
      </c>
      <c r="AK46" s="87">
        <v>14.950940419351506</v>
      </c>
      <c r="AL46" s="87">
        <v>5.2698695550023187</v>
      </c>
      <c r="AM46" s="87">
        <v>15.140965277226567</v>
      </c>
      <c r="AN46" s="87">
        <v>33.135645323117238</v>
      </c>
      <c r="AO46" s="87"/>
      <c r="AP46" s="86">
        <v>42</v>
      </c>
      <c r="AQ46" s="87">
        <v>6.2613098902326749</v>
      </c>
      <c r="AR46" s="87">
        <v>99.367154848924585</v>
      </c>
      <c r="AS46" s="87">
        <v>141.26214591619043</v>
      </c>
      <c r="AT46" s="87">
        <v>76.06281428394648</v>
      </c>
      <c r="AU46" s="87">
        <v>114.60290259371529</v>
      </c>
      <c r="AV46" s="87">
        <v>33.132945219234884</v>
      </c>
      <c r="AW46" s="87">
        <v>140.52940589785524</v>
      </c>
      <c r="AX46" s="87">
        <v>99.367154848924585</v>
      </c>
      <c r="AY46" s="87">
        <v>12.136170007290948</v>
      </c>
      <c r="AZ46" s="87">
        <v>76.06281428394648</v>
      </c>
      <c r="BA46" s="87">
        <v>2.7138274824965474</v>
      </c>
      <c r="BB46" s="87">
        <v>33.132945219234884</v>
      </c>
      <c r="BC46" s="87"/>
      <c r="BD46" s="86">
        <v>42</v>
      </c>
      <c r="BE46" s="87">
        <v>5.5898594520601641</v>
      </c>
      <c r="BF46" s="87">
        <v>99.904114337848057</v>
      </c>
      <c r="BG46" s="87">
        <v>149.84095300280214</v>
      </c>
      <c r="BH46" s="87">
        <v>5.2063890145777618</v>
      </c>
      <c r="BI46" s="87">
        <v>113.96211476226232</v>
      </c>
      <c r="BJ46" s="87">
        <v>34.309068586887392</v>
      </c>
      <c r="BK46" s="87">
        <v>151.65222792077739</v>
      </c>
      <c r="BL46" s="87">
        <v>99.904114337848057</v>
      </c>
      <c r="BM46" s="87">
        <v>11.521654722457173</v>
      </c>
      <c r="BN46" s="87">
        <v>5.2063890145777618</v>
      </c>
      <c r="BO46" s="87">
        <v>11.77819521121611</v>
      </c>
      <c r="BP46" s="87">
        <v>34.309068586887392</v>
      </c>
      <c r="BQ46" s="87"/>
      <c r="BR46" s="87">
        <v>6.0475673923168332</v>
      </c>
      <c r="BS46" s="87">
        <v>99.049724860418465</v>
      </c>
      <c r="BT46" s="87">
        <v>145.90569931985596</v>
      </c>
      <c r="BU46" s="87">
        <v>0.90893903291064126</v>
      </c>
      <c r="BV46" s="87">
        <v>115.52451342030166</v>
      </c>
      <c r="BW46" s="87">
        <v>99.470916218892256</v>
      </c>
      <c r="BX46" s="87">
        <v>148.06874703272291</v>
      </c>
      <c r="BY46" s="87">
        <v>99.049724860418465</v>
      </c>
      <c r="BZ46" s="87">
        <v>11.830364846526223</v>
      </c>
      <c r="CA46" s="87">
        <v>0.90893903291064126</v>
      </c>
      <c r="CB46" s="87">
        <v>3.258151968572423</v>
      </c>
      <c r="CC46" s="87">
        <v>99.470916218892256</v>
      </c>
      <c r="CD46" s="87"/>
    </row>
    <row r="47" spans="1:82" x14ac:dyDescent="0.25">
      <c r="A47" s="86">
        <v>43</v>
      </c>
      <c r="B47" s="87">
        <v>5.7906834321326848</v>
      </c>
      <c r="C47" s="87">
        <v>98.980439400525995</v>
      </c>
      <c r="D47" s="87">
        <v>148.73220898803376</v>
      </c>
      <c r="E47" s="87">
        <v>5.6409121422109152</v>
      </c>
      <c r="F47" s="87">
        <v>114.77242623938359</v>
      </c>
      <c r="G47" s="87">
        <v>34.684451755031525</v>
      </c>
      <c r="H47" s="87">
        <v>147.90564814341974</v>
      </c>
      <c r="I47" s="87">
        <v>98.980439400525995</v>
      </c>
      <c r="J47" s="87">
        <v>12.382746714894191</v>
      </c>
      <c r="K47" s="87">
        <v>5.6409121422109152</v>
      </c>
      <c r="L47" s="87">
        <v>10.118183365930802</v>
      </c>
      <c r="M47" s="87">
        <v>34.684451755031525</v>
      </c>
      <c r="N47" s="87"/>
      <c r="O47" s="87">
        <v>5.1083907988440895</v>
      </c>
      <c r="P47" s="87">
        <v>9.9961366552452624</v>
      </c>
      <c r="Q47" s="87">
        <v>142.76032308761225</v>
      </c>
      <c r="R47" s="87">
        <v>6.6124058017708824</v>
      </c>
      <c r="S47" s="87">
        <v>112.47432980453709</v>
      </c>
      <c r="T47" s="87">
        <v>33.905555913792433</v>
      </c>
      <c r="U47" s="87">
        <v>142.96844565938997</v>
      </c>
      <c r="V47" s="87">
        <v>9.9961366552452624</v>
      </c>
      <c r="W47" s="87">
        <v>11.320778693963272</v>
      </c>
      <c r="X47" s="87">
        <v>6.6124058017708824</v>
      </c>
      <c r="Y47" s="87">
        <v>13.572394158048025</v>
      </c>
      <c r="Z47" s="87">
        <v>33.905555913792433</v>
      </c>
      <c r="AA47" s="87"/>
      <c r="AB47" s="86">
        <v>43</v>
      </c>
      <c r="AC47" s="87">
        <v>5.0069992476814509</v>
      </c>
      <c r="AD47" s="87">
        <v>99.550085964644595</v>
      </c>
      <c r="AE47" s="87">
        <v>147.91620747945919</v>
      </c>
      <c r="AF47" s="87">
        <v>4.4554848311594801</v>
      </c>
      <c r="AG47" s="87">
        <v>115.19279018983687</v>
      </c>
      <c r="AH47" s="87">
        <v>33.795922750692135</v>
      </c>
      <c r="AI47" s="87">
        <v>148.01140117788398</v>
      </c>
      <c r="AJ47" s="87">
        <v>99.550085964644595</v>
      </c>
      <c r="AK47" s="87">
        <v>13.057922618196873</v>
      </c>
      <c r="AL47" s="87">
        <v>4.4554848311594801</v>
      </c>
      <c r="AM47" s="87">
        <v>5.6211092503439053</v>
      </c>
      <c r="AN47" s="87">
        <v>33.795922750692135</v>
      </c>
      <c r="AO47" s="87"/>
      <c r="AP47" s="86">
        <v>43</v>
      </c>
      <c r="AQ47" s="87">
        <v>6.4976078617496382</v>
      </c>
      <c r="AR47" s="87">
        <v>99.666247391492035</v>
      </c>
      <c r="AS47" s="87">
        <v>138.96978590755845</v>
      </c>
      <c r="AT47" s="87">
        <v>76.704808795392125</v>
      </c>
      <c r="AU47" s="87">
        <v>113.19701592889723</v>
      </c>
      <c r="AV47" s="87">
        <v>33.300520920773515</v>
      </c>
      <c r="AW47" s="87">
        <v>145.21165072461093</v>
      </c>
      <c r="AX47" s="87">
        <v>99.666247391492035</v>
      </c>
      <c r="AY47" s="87">
        <v>9.9487640795539942</v>
      </c>
      <c r="AZ47" s="87">
        <v>76.704808795392125</v>
      </c>
      <c r="BA47" s="87">
        <v>4.0099830750050218</v>
      </c>
      <c r="BB47" s="87">
        <v>33.300520920773515</v>
      </c>
      <c r="BC47" s="87"/>
      <c r="BD47" s="86">
        <v>43</v>
      </c>
      <c r="BE47" s="87">
        <v>7.0847377586983464</v>
      </c>
      <c r="BF47" s="87">
        <v>100.31257444712493</v>
      </c>
      <c r="BG47" s="87">
        <v>150.02227368685644</v>
      </c>
      <c r="BH47" s="87">
        <v>5.7354537153975276</v>
      </c>
      <c r="BI47" s="87">
        <v>114.44935656022828</v>
      </c>
      <c r="BJ47" s="87">
        <v>35.048895288647834</v>
      </c>
      <c r="BK47" s="87">
        <v>148.87482446084661</v>
      </c>
      <c r="BL47" s="87">
        <v>100.31257444712493</v>
      </c>
      <c r="BM47" s="87">
        <v>12.955850048525202</v>
      </c>
      <c r="BN47" s="87">
        <v>5.7354537153975276</v>
      </c>
      <c r="BO47" s="87">
        <v>12.493649768971105</v>
      </c>
      <c r="BP47" s="87">
        <v>35.048895288647834</v>
      </c>
      <c r="BQ47" s="87"/>
      <c r="BR47" s="87">
        <v>5.6295822845247923</v>
      </c>
      <c r="BS47" s="87">
        <v>100.11986171078395</v>
      </c>
      <c r="BT47" s="87">
        <v>149.31839529127606</v>
      </c>
      <c r="BU47" s="87">
        <v>1.5993030467799771</v>
      </c>
      <c r="BV47" s="87">
        <v>115.03809196206824</v>
      </c>
      <c r="BW47" s="87">
        <v>99.575072643510893</v>
      </c>
      <c r="BX47" s="87">
        <v>151.38978700727822</v>
      </c>
      <c r="BY47" s="87">
        <v>100.11986171078395</v>
      </c>
      <c r="BZ47" s="87">
        <v>13.546035472270908</v>
      </c>
      <c r="CA47" s="87">
        <v>1.5993030467799771</v>
      </c>
      <c r="CB47" s="87">
        <v>1.3685348691508459</v>
      </c>
      <c r="CC47" s="87">
        <v>99.575072643510893</v>
      </c>
      <c r="CD47" s="87"/>
    </row>
    <row r="48" spans="1:82" x14ac:dyDescent="0.25">
      <c r="A48" s="86">
        <v>44</v>
      </c>
      <c r="B48" s="87">
        <v>6.2933191903344703</v>
      </c>
      <c r="C48" s="87">
        <v>99.306920370010431</v>
      </c>
      <c r="D48" s="87">
        <v>149.02093338297908</v>
      </c>
      <c r="E48" s="87">
        <v>6.1135841073812118</v>
      </c>
      <c r="F48" s="87">
        <v>113.85332812361266</v>
      </c>
      <c r="G48" s="87">
        <v>33.747474413880063</v>
      </c>
      <c r="H48" s="87">
        <v>151.30772963066099</v>
      </c>
      <c r="I48" s="87">
        <v>99.306920370010431</v>
      </c>
      <c r="J48" s="87">
        <v>10.75081960979437</v>
      </c>
      <c r="K48" s="87">
        <v>6.1135841073812118</v>
      </c>
      <c r="L48" s="87">
        <v>9.5028370374400755</v>
      </c>
      <c r="M48" s="87">
        <v>33.747474413880063</v>
      </c>
      <c r="N48" s="87"/>
      <c r="O48" s="87">
        <v>5.9044797900262038</v>
      </c>
      <c r="P48" s="87">
        <v>12.646363666090753</v>
      </c>
      <c r="Q48" s="87">
        <v>145.06515420140488</v>
      </c>
      <c r="R48" s="87">
        <v>5.5700014865878709</v>
      </c>
      <c r="S48" s="87">
        <v>109.13658201982369</v>
      </c>
      <c r="T48" s="87">
        <v>34.146974200465195</v>
      </c>
      <c r="U48" s="87">
        <v>140.24698980554766</v>
      </c>
      <c r="V48" s="87">
        <v>12.646363666090753</v>
      </c>
      <c r="W48" s="87">
        <v>11.601916563780627</v>
      </c>
      <c r="X48" s="87">
        <v>5.5700014865878709</v>
      </c>
      <c r="Y48" s="87">
        <v>11.289755922698232</v>
      </c>
      <c r="Z48" s="87">
        <v>34.146974200465195</v>
      </c>
      <c r="AA48" s="87"/>
      <c r="AB48" s="86">
        <v>44</v>
      </c>
      <c r="AC48" s="87">
        <v>7.1056879822261259</v>
      </c>
      <c r="AD48" s="87">
        <v>99.500073908582777</v>
      </c>
      <c r="AE48" s="87">
        <v>150.27510413896573</v>
      </c>
      <c r="AF48" s="87">
        <v>5.46459284970833</v>
      </c>
      <c r="AG48" s="87">
        <v>113.79099177876085</v>
      </c>
      <c r="AH48" s="87">
        <v>33.62450570022866</v>
      </c>
      <c r="AI48" s="87">
        <v>148.33312045899189</v>
      </c>
      <c r="AJ48" s="87">
        <v>99.500073908582777</v>
      </c>
      <c r="AK48" s="87">
        <v>13.327085996110181</v>
      </c>
      <c r="AL48" s="87">
        <v>5.46459284970833</v>
      </c>
      <c r="AM48" s="87">
        <v>8.430288092698401</v>
      </c>
      <c r="AN48" s="87">
        <v>33.62450570022866</v>
      </c>
      <c r="AO48" s="87"/>
      <c r="AP48" s="86">
        <v>44</v>
      </c>
      <c r="AQ48" s="87">
        <v>6.0052272046777393</v>
      </c>
      <c r="AR48" s="87">
        <v>100.2299503217501</v>
      </c>
      <c r="AS48" s="87">
        <v>141.79641339846603</v>
      </c>
      <c r="AT48" s="87">
        <v>75.374568911327628</v>
      </c>
      <c r="AU48" s="87">
        <v>112.49036363670983</v>
      </c>
      <c r="AV48" s="87">
        <v>34.397499762600177</v>
      </c>
      <c r="AW48" s="87">
        <v>139.98766804587191</v>
      </c>
      <c r="AX48" s="87">
        <v>100.2299503217501</v>
      </c>
      <c r="AY48" s="87">
        <v>11.169552592175474</v>
      </c>
      <c r="AZ48" s="87">
        <v>75.374568911327628</v>
      </c>
      <c r="BA48" s="87">
        <v>4.4614714438628589</v>
      </c>
      <c r="BB48" s="87">
        <v>34.397499762600177</v>
      </c>
      <c r="BC48" s="87"/>
      <c r="BD48" s="86">
        <v>44</v>
      </c>
      <c r="BE48" s="87">
        <v>6.3479617107305053</v>
      </c>
      <c r="BF48" s="87">
        <v>99.376199908725638</v>
      </c>
      <c r="BG48" s="87">
        <v>147.92986810832133</v>
      </c>
      <c r="BH48" s="87">
        <v>5.5854163373807575</v>
      </c>
      <c r="BI48" s="87">
        <v>113.67824445316114</v>
      </c>
      <c r="BJ48" s="87">
        <v>32.533098972152636</v>
      </c>
      <c r="BK48" s="87">
        <v>150.08516862083144</v>
      </c>
      <c r="BL48" s="87">
        <v>99.376199908725638</v>
      </c>
      <c r="BM48" s="87">
        <v>15.383319473421107</v>
      </c>
      <c r="BN48" s="87">
        <v>5.5854163373807575</v>
      </c>
      <c r="BO48" s="87">
        <v>9.9996011501782913</v>
      </c>
      <c r="BP48" s="87">
        <v>32.533098972152636</v>
      </c>
      <c r="BQ48" s="87"/>
      <c r="BR48" s="87">
        <v>6.1297586538515905</v>
      </c>
      <c r="BS48" s="87">
        <v>99.534483974171977</v>
      </c>
      <c r="BT48" s="87">
        <v>148.50078223451999</v>
      </c>
      <c r="BU48" s="87">
        <v>0.85923461540194979</v>
      </c>
      <c r="BV48" s="87">
        <v>113.89878178388454</v>
      </c>
      <c r="BW48" s="87">
        <v>99.383606832189486</v>
      </c>
      <c r="BX48" s="87">
        <v>148.93596784120842</v>
      </c>
      <c r="BY48" s="87">
        <v>99.534483974171977</v>
      </c>
      <c r="BZ48" s="87">
        <v>10.162167328410089</v>
      </c>
      <c r="CA48" s="87">
        <v>0.85923461540194979</v>
      </c>
      <c r="CB48" s="87">
        <v>9.0075908043100608</v>
      </c>
      <c r="CC48" s="87">
        <v>99.383606832189486</v>
      </c>
      <c r="CD48" s="87"/>
    </row>
    <row r="49" spans="1:82" x14ac:dyDescent="0.25">
      <c r="A49" s="86">
        <v>45</v>
      </c>
      <c r="B49" s="87">
        <v>6.801019896500061</v>
      </c>
      <c r="C49" s="87">
        <v>99.875592442031035</v>
      </c>
      <c r="D49" s="87">
        <v>148.20923094481284</v>
      </c>
      <c r="E49" s="87">
        <v>5.5206420685193134</v>
      </c>
      <c r="F49" s="87">
        <v>112.45751810063182</v>
      </c>
      <c r="G49" s="87">
        <v>33.826176861710607</v>
      </c>
      <c r="H49" s="87">
        <v>149.49744000921476</v>
      </c>
      <c r="I49" s="87">
        <v>99.875592442031035</v>
      </c>
      <c r="J49" s="87">
        <v>13.699130411613474</v>
      </c>
      <c r="K49" s="87">
        <v>5.5206420685193134</v>
      </c>
      <c r="L49" s="87">
        <v>9.3587538083674193</v>
      </c>
      <c r="M49" s="87">
        <v>33.826176861710607</v>
      </c>
      <c r="N49" s="87"/>
      <c r="O49" s="87">
        <v>6.3673090333519653</v>
      </c>
      <c r="P49" s="87">
        <v>11.609692444781912</v>
      </c>
      <c r="Q49" s="87">
        <v>139.55839261943731</v>
      </c>
      <c r="R49" s="87">
        <v>6.663099403595699</v>
      </c>
      <c r="S49" s="87">
        <v>113.14960969478935</v>
      </c>
      <c r="T49" s="87">
        <v>34.444946613979155</v>
      </c>
      <c r="U49" s="87">
        <v>145.89459704505032</v>
      </c>
      <c r="V49" s="87">
        <v>11.609692444781912</v>
      </c>
      <c r="W49" s="87">
        <v>10.743139477504549</v>
      </c>
      <c r="X49" s="87">
        <v>6.663099403595699</v>
      </c>
      <c r="Y49" s="87">
        <v>7.0703026974091632</v>
      </c>
      <c r="Z49" s="87">
        <v>34.444946613979155</v>
      </c>
      <c r="AA49" s="87"/>
      <c r="AB49" s="86">
        <v>45</v>
      </c>
      <c r="AC49" s="87">
        <v>6.4614288734637526</v>
      </c>
      <c r="AD49" s="87">
        <v>100.23534442369616</v>
      </c>
      <c r="AE49" s="87">
        <v>148.46650282497544</v>
      </c>
      <c r="AF49" s="87">
        <v>6.5651205009351807</v>
      </c>
      <c r="AG49" s="87">
        <v>113.11586332606994</v>
      </c>
      <c r="AH49" s="87">
        <v>34.063366654256797</v>
      </c>
      <c r="AI49" s="87">
        <v>152.7635984969024</v>
      </c>
      <c r="AJ49" s="87">
        <v>100.23534442369616</v>
      </c>
      <c r="AK49" s="87">
        <v>14.013705724344891</v>
      </c>
      <c r="AL49" s="87">
        <v>6.5651205009351807</v>
      </c>
      <c r="AM49" s="87">
        <v>11.153123679528367</v>
      </c>
      <c r="AN49" s="87">
        <v>34.063366654256797</v>
      </c>
      <c r="AO49" s="87"/>
      <c r="AP49" s="86">
        <v>45</v>
      </c>
      <c r="AQ49" s="87">
        <v>6.1511450652458448</v>
      </c>
      <c r="AR49" s="87">
        <v>99.919856511839271</v>
      </c>
      <c r="AS49" s="87">
        <v>141.63471214051157</v>
      </c>
      <c r="AT49" s="87">
        <v>78.957161583485842</v>
      </c>
      <c r="AU49" s="87">
        <v>114.27764707959953</v>
      </c>
      <c r="AV49" s="87">
        <v>34.401341013835427</v>
      </c>
      <c r="AW49" s="87">
        <v>142.11760918122673</v>
      </c>
      <c r="AX49" s="87">
        <v>99.919856511839271</v>
      </c>
      <c r="AY49" s="87">
        <v>10.411113581946314</v>
      </c>
      <c r="AZ49" s="87">
        <v>78.957161583485842</v>
      </c>
      <c r="BA49" s="87">
        <v>2.6136562442845048</v>
      </c>
      <c r="BB49" s="87">
        <v>34.401341013835427</v>
      </c>
      <c r="BC49" s="87"/>
      <c r="BD49" s="86">
        <v>45</v>
      </c>
      <c r="BE49" s="87">
        <v>6.5999960151874566</v>
      </c>
      <c r="BF49" s="87">
        <v>98.227071129849804</v>
      </c>
      <c r="BG49" s="87">
        <v>148.3477210864844</v>
      </c>
      <c r="BH49" s="87">
        <v>5.7659120500853156</v>
      </c>
      <c r="BI49" s="87">
        <v>114.0993527762471</v>
      </c>
      <c r="BJ49" s="87">
        <v>32.926207697905461</v>
      </c>
      <c r="BK49" s="87">
        <v>150.61074196953149</v>
      </c>
      <c r="BL49" s="87">
        <v>98.227071129849804</v>
      </c>
      <c r="BM49" s="87">
        <v>11.864213528985788</v>
      </c>
      <c r="BN49" s="87">
        <v>5.7659120500853156</v>
      </c>
      <c r="BO49" s="87">
        <v>12.75937184337436</v>
      </c>
      <c r="BP49" s="87">
        <v>32.926207697905461</v>
      </c>
      <c r="BQ49" s="87"/>
      <c r="BR49" s="87">
        <v>5.34750764619751</v>
      </c>
      <c r="BS49" s="87">
        <v>100.30397024054027</v>
      </c>
      <c r="BT49" s="87">
        <v>147.91292836046651</v>
      </c>
      <c r="BU49" s="87">
        <v>1.0019472869214692</v>
      </c>
      <c r="BV49" s="87">
        <v>114.5552031681096</v>
      </c>
      <c r="BW49" s="87">
        <v>99.827471693644725</v>
      </c>
      <c r="BX49" s="87">
        <v>151.11247687674717</v>
      </c>
      <c r="BY49" s="87">
        <v>100.30397024054027</v>
      </c>
      <c r="BZ49" s="87">
        <v>12.173735203242479</v>
      </c>
      <c r="CA49" s="87">
        <v>1.0019472869214692</v>
      </c>
      <c r="CB49" s="87">
        <v>8.9185975451488968</v>
      </c>
      <c r="CC49" s="87">
        <v>99.827471693644725</v>
      </c>
      <c r="CD49" s="87"/>
    </row>
    <row r="50" spans="1:82" x14ac:dyDescent="0.25">
      <c r="A50" s="86">
        <v>46</v>
      </c>
      <c r="B50" s="87">
        <v>6.3771417034531295</v>
      </c>
      <c r="C50" s="87">
        <v>100.20956810748079</v>
      </c>
      <c r="D50" s="87">
        <v>150.38068080481563</v>
      </c>
      <c r="E50" s="87">
        <v>5.1976599997114059</v>
      </c>
      <c r="F50" s="87">
        <v>113.95271383741027</v>
      </c>
      <c r="G50" s="87">
        <v>33.835806919705213</v>
      </c>
      <c r="H50" s="87">
        <v>150.91041339179907</v>
      </c>
      <c r="I50" s="87">
        <v>100.20956810748079</v>
      </c>
      <c r="J50" s="87">
        <v>15.152793935710243</v>
      </c>
      <c r="K50" s="87">
        <v>5.1976599997114059</v>
      </c>
      <c r="L50" s="87">
        <v>13.380730479224225</v>
      </c>
      <c r="M50" s="87">
        <v>33.835806919705213</v>
      </c>
      <c r="N50" s="87"/>
      <c r="O50" s="87">
        <v>6.4675922765018896</v>
      </c>
      <c r="P50" s="87">
        <v>10.139235889345086</v>
      </c>
      <c r="Q50" s="87">
        <v>143.63333142812402</v>
      </c>
      <c r="R50" s="87">
        <v>4.9480198491813905</v>
      </c>
      <c r="S50" s="87">
        <v>112.44627568479788</v>
      </c>
      <c r="T50" s="87">
        <v>33.813550821132736</v>
      </c>
      <c r="U50" s="87">
        <v>144.39753429732394</v>
      </c>
      <c r="V50" s="87">
        <v>10.139235889345086</v>
      </c>
      <c r="W50" s="87">
        <v>9.3146716880053866</v>
      </c>
      <c r="X50" s="87">
        <v>4.9480198491813905</v>
      </c>
      <c r="Y50" s="87">
        <v>9.6439038890010274</v>
      </c>
      <c r="Z50" s="87">
        <v>33.813550821132736</v>
      </c>
      <c r="AA50" s="87"/>
      <c r="AB50" s="86">
        <v>46</v>
      </c>
      <c r="AC50" s="87">
        <v>5.6971452708600969</v>
      </c>
      <c r="AD50" s="87">
        <v>99.766739220054163</v>
      </c>
      <c r="AE50" s="87">
        <v>147.98081778149199</v>
      </c>
      <c r="AF50" s="87">
        <v>6.9553394805079343</v>
      </c>
      <c r="AG50" s="87">
        <v>114.62964127511444</v>
      </c>
      <c r="AH50" s="87">
        <v>33.394576361040585</v>
      </c>
      <c r="AI50" s="87">
        <v>148.45215651360857</v>
      </c>
      <c r="AJ50" s="87">
        <v>99.766739220054163</v>
      </c>
      <c r="AK50" s="87">
        <v>10.546690196435801</v>
      </c>
      <c r="AL50" s="87">
        <v>6.9553394805079343</v>
      </c>
      <c r="AM50" s="87">
        <v>6.9153479657839911</v>
      </c>
      <c r="AN50" s="87">
        <v>33.394576361040585</v>
      </c>
      <c r="AO50" s="87"/>
      <c r="AP50" s="86">
        <v>46</v>
      </c>
      <c r="AQ50" s="87">
        <v>6.5196268338761536</v>
      </c>
      <c r="AR50" s="87">
        <v>100.17264510632135</v>
      </c>
      <c r="AS50" s="87">
        <v>142.4357342595728</v>
      </c>
      <c r="AT50" s="87">
        <v>77.56261359949832</v>
      </c>
      <c r="AU50" s="87">
        <v>114.43745362572702</v>
      </c>
      <c r="AV50" s="87">
        <v>32.447519522934478</v>
      </c>
      <c r="AW50" s="87">
        <v>149.45274301764968</v>
      </c>
      <c r="AX50" s="87">
        <v>100.17264510632135</v>
      </c>
      <c r="AY50" s="87">
        <v>14.395661711314149</v>
      </c>
      <c r="AZ50" s="87">
        <v>77.56261359949832</v>
      </c>
      <c r="BA50" s="87">
        <v>1.2622014959325187</v>
      </c>
      <c r="BB50" s="87">
        <v>32.447519522934478</v>
      </c>
      <c r="BC50" s="87"/>
      <c r="BD50" s="86">
        <v>46</v>
      </c>
      <c r="BE50" s="87">
        <v>5.5690346420747625</v>
      </c>
      <c r="BF50" s="87">
        <v>99.193509146418478</v>
      </c>
      <c r="BG50" s="87">
        <v>148.96842418042223</v>
      </c>
      <c r="BH50" s="87">
        <v>5.858603717115435</v>
      </c>
      <c r="BI50" s="87">
        <v>112.67591858391791</v>
      </c>
      <c r="BJ50" s="87">
        <v>33.784306123005656</v>
      </c>
      <c r="BK50" s="87">
        <v>146.26090560016397</v>
      </c>
      <c r="BL50" s="87">
        <v>99.193509146418478</v>
      </c>
      <c r="BM50" s="87">
        <v>13.396820870835601</v>
      </c>
      <c r="BN50" s="87">
        <v>5.858603717115435</v>
      </c>
      <c r="BO50" s="87">
        <v>5.1246127990040762</v>
      </c>
      <c r="BP50" s="87">
        <v>33.784306123005656</v>
      </c>
      <c r="BQ50" s="87"/>
      <c r="BR50" s="87">
        <v>5.9810657907212956</v>
      </c>
      <c r="BS50" s="87">
        <v>100.08367105510357</v>
      </c>
      <c r="BT50" s="87">
        <v>148.35765631187311</v>
      </c>
      <c r="BU50" s="87">
        <v>1.0202451509387229</v>
      </c>
      <c r="BV50" s="87">
        <v>114.29513440127809</v>
      </c>
      <c r="BW50" s="87">
        <v>99.551959943988308</v>
      </c>
      <c r="BX50" s="87">
        <v>149.45153965124769</v>
      </c>
      <c r="BY50" s="87">
        <v>100.08367105510357</v>
      </c>
      <c r="BZ50" s="87">
        <v>11.174190413461599</v>
      </c>
      <c r="CA50" s="87">
        <v>1.0202451509387229</v>
      </c>
      <c r="CB50" s="87">
        <v>8.7410566886694827</v>
      </c>
      <c r="CC50" s="87">
        <v>99.551959943988308</v>
      </c>
      <c r="CD50" s="87"/>
    </row>
    <row r="51" spans="1:82" x14ac:dyDescent="0.25">
      <c r="A51" s="86">
        <v>47</v>
      </c>
      <c r="B51" s="87">
        <v>6.6875681187211091</v>
      </c>
      <c r="C51" s="87">
        <v>99.102231067030559</v>
      </c>
      <c r="D51" s="87">
        <v>148.21995741383503</v>
      </c>
      <c r="E51" s="87">
        <v>6.4438078472906444</v>
      </c>
      <c r="F51" s="87">
        <v>112.67582085190219</v>
      </c>
      <c r="G51" s="87">
        <v>34.106078953668565</v>
      </c>
      <c r="H51" s="87">
        <v>146.43464540301815</v>
      </c>
      <c r="I51" s="87">
        <v>99.102231067030559</v>
      </c>
      <c r="J51" s="87">
        <v>13.826713693068541</v>
      </c>
      <c r="K51" s="87">
        <v>6.4438078472906444</v>
      </c>
      <c r="L51" s="87">
        <v>14.815401102320928</v>
      </c>
      <c r="M51" s="87">
        <v>34.106078953668565</v>
      </c>
      <c r="N51" s="87"/>
      <c r="O51" s="87">
        <v>5.719624226070259</v>
      </c>
      <c r="P51" s="87">
        <v>10.323113361234121</v>
      </c>
      <c r="Q51" s="87">
        <v>144.09655140139154</v>
      </c>
      <c r="R51" s="87">
        <v>4.8166037124925865</v>
      </c>
      <c r="S51" s="87">
        <v>112.13649059545699</v>
      </c>
      <c r="T51" s="87">
        <v>35.011187698622436</v>
      </c>
      <c r="U51" s="87">
        <v>147.32173199432049</v>
      </c>
      <c r="V51" s="87">
        <v>10.323113361234121</v>
      </c>
      <c r="W51" s="87">
        <v>13.199736253093381</v>
      </c>
      <c r="X51" s="87">
        <v>4.8166037124925865</v>
      </c>
      <c r="Y51" s="87">
        <v>10.485302904365552</v>
      </c>
      <c r="Z51" s="87">
        <v>35.011187698622436</v>
      </c>
      <c r="AA51" s="87"/>
      <c r="AB51" s="86">
        <v>47</v>
      </c>
      <c r="AC51" s="87">
        <v>6.1243425830692901</v>
      </c>
      <c r="AD51" s="87">
        <v>100.13268259234798</v>
      </c>
      <c r="AE51" s="87">
        <v>149.29430732405376</v>
      </c>
      <c r="AF51" s="87">
        <v>5.9800518781902685</v>
      </c>
      <c r="AG51" s="87">
        <v>114.04572952863828</v>
      </c>
      <c r="AH51" s="87">
        <v>33.568326853963526</v>
      </c>
      <c r="AI51" s="87">
        <v>149.63865902479552</v>
      </c>
      <c r="AJ51" s="87">
        <v>100.13268259234798</v>
      </c>
      <c r="AK51" s="87">
        <v>10.051652262126424</v>
      </c>
      <c r="AL51" s="87">
        <v>5.9800518781902685</v>
      </c>
      <c r="AM51" s="87">
        <v>6.3905917378613335</v>
      </c>
      <c r="AN51" s="87">
        <v>33.568326853963526</v>
      </c>
      <c r="AO51" s="87"/>
      <c r="AP51" s="86">
        <v>47</v>
      </c>
      <c r="AQ51" s="87">
        <v>5.869944204156786</v>
      </c>
      <c r="AR51" s="87">
        <v>99.041052959710598</v>
      </c>
      <c r="AS51" s="87">
        <v>143.66627357409686</v>
      </c>
      <c r="AT51" s="87">
        <v>76.82090408985276</v>
      </c>
      <c r="AU51" s="87">
        <v>115.33858586066283</v>
      </c>
      <c r="AV51" s="87">
        <v>33.400443450043035</v>
      </c>
      <c r="AW51" s="87">
        <v>141.28485430902927</v>
      </c>
      <c r="AX51" s="87">
        <v>99.041052959710598</v>
      </c>
      <c r="AY51" s="87">
        <v>14.339957605428909</v>
      </c>
      <c r="AZ51" s="87">
        <v>76.82090408985276</v>
      </c>
      <c r="BA51" s="87">
        <v>2.9621035750677627</v>
      </c>
      <c r="BB51" s="87">
        <v>33.400443450043035</v>
      </c>
      <c r="BC51" s="87"/>
      <c r="BD51" s="86">
        <v>47</v>
      </c>
      <c r="BE51" s="87">
        <v>6.8950428461062874</v>
      </c>
      <c r="BF51" s="87">
        <v>99.55657769054767</v>
      </c>
      <c r="BG51" s="87">
        <v>150.32708157231869</v>
      </c>
      <c r="BH51" s="87">
        <v>6.6528433231034629</v>
      </c>
      <c r="BI51" s="87">
        <v>114.44479297894354</v>
      </c>
      <c r="BJ51" s="87">
        <v>33.663872514649441</v>
      </c>
      <c r="BK51" s="87">
        <v>148.92327327340308</v>
      </c>
      <c r="BL51" s="87">
        <v>99.55657769054767</v>
      </c>
      <c r="BM51" s="87">
        <v>14.988194297360408</v>
      </c>
      <c r="BN51" s="87">
        <v>6.6528433231034629</v>
      </c>
      <c r="BO51" s="87">
        <v>16.161868356971894</v>
      </c>
      <c r="BP51" s="87">
        <v>33.663872514649441</v>
      </c>
      <c r="BQ51" s="87"/>
      <c r="BR51" s="87">
        <v>5.5301193151661456</v>
      </c>
      <c r="BS51" s="87">
        <v>99.491453447976767</v>
      </c>
      <c r="BT51" s="87">
        <v>148.29467916226494</v>
      </c>
      <c r="BU51" s="87">
        <v>0.87485155233114664</v>
      </c>
      <c r="BV51" s="87">
        <v>113.95188275769284</v>
      </c>
      <c r="BW51" s="87">
        <v>99.178191220438393</v>
      </c>
      <c r="BX51" s="87">
        <v>150.82410358063211</v>
      </c>
      <c r="BY51" s="87">
        <v>99.491453447976767</v>
      </c>
      <c r="BZ51" s="87">
        <v>13.090372901196385</v>
      </c>
      <c r="CA51" s="87">
        <v>0.87485155233114664</v>
      </c>
      <c r="CB51" s="87">
        <v>11.646267390118549</v>
      </c>
      <c r="CC51" s="87">
        <v>99.178191220438393</v>
      </c>
      <c r="CD51" s="87"/>
    </row>
    <row r="52" spans="1:82" x14ac:dyDescent="0.25">
      <c r="A52" s="86">
        <v>48</v>
      </c>
      <c r="B52" s="87">
        <v>6.2764056437660551</v>
      </c>
      <c r="C52" s="87">
        <v>99.372610562590665</v>
      </c>
      <c r="D52" s="87">
        <v>148.61319361395388</v>
      </c>
      <c r="E52" s="87">
        <v>4.3216777474481294</v>
      </c>
      <c r="F52" s="87">
        <v>114.6105234171002</v>
      </c>
      <c r="G52" s="87">
        <v>34.415268165946358</v>
      </c>
      <c r="H52" s="87">
        <v>147.7054985806742</v>
      </c>
      <c r="I52" s="87">
        <v>99.372610562590665</v>
      </c>
      <c r="J52" s="87">
        <v>10.951349940604786</v>
      </c>
      <c r="K52" s="87">
        <v>4.3216777474481294</v>
      </c>
      <c r="L52" s="87">
        <v>10.651789694425419</v>
      </c>
      <c r="M52" s="87">
        <v>34.415268165946358</v>
      </c>
      <c r="N52" s="87"/>
      <c r="O52" s="87">
        <v>4.8503651897705016</v>
      </c>
      <c r="P52" s="87">
        <v>10.911751740330256</v>
      </c>
      <c r="Q52" s="87">
        <v>142.36310217257972</v>
      </c>
      <c r="R52" s="87">
        <v>5.8743769095562994</v>
      </c>
      <c r="S52" s="87">
        <v>112.2243114963923</v>
      </c>
      <c r="T52" s="87">
        <v>34.506028854576947</v>
      </c>
      <c r="U52" s="87">
        <v>141.52004577814614</v>
      </c>
      <c r="V52" s="87">
        <v>10.911751740330256</v>
      </c>
      <c r="W52" s="87">
        <v>14.305432233972249</v>
      </c>
      <c r="X52" s="87">
        <v>5.8743769095562994</v>
      </c>
      <c r="Y52" s="87">
        <v>11.974656954567408</v>
      </c>
      <c r="Z52" s="87">
        <v>34.506028854576947</v>
      </c>
      <c r="AA52" s="87"/>
      <c r="AB52" s="86">
        <v>48</v>
      </c>
      <c r="AC52" s="87">
        <v>6.1341050235158665</v>
      </c>
      <c r="AD52" s="87">
        <v>98.504056849417111</v>
      </c>
      <c r="AE52" s="87">
        <v>148.1244713844354</v>
      </c>
      <c r="AF52" s="87">
        <v>5.5258746929769593</v>
      </c>
      <c r="AG52" s="87">
        <v>112.05755281345557</v>
      </c>
      <c r="AH52" s="87">
        <v>34.247311662063524</v>
      </c>
      <c r="AI52" s="87">
        <v>148.4907740358185</v>
      </c>
      <c r="AJ52" s="87">
        <v>98.504056849417111</v>
      </c>
      <c r="AK52" s="87">
        <v>10.731052236901908</v>
      </c>
      <c r="AL52" s="87">
        <v>5.5258746929769593</v>
      </c>
      <c r="AM52" s="87">
        <v>6.3344338337930557</v>
      </c>
      <c r="AN52" s="87">
        <v>34.247311662063524</v>
      </c>
      <c r="AO52" s="87"/>
      <c r="AP52" s="86">
        <v>48</v>
      </c>
      <c r="AQ52" s="87">
        <v>5.7658334713870882</v>
      </c>
      <c r="AR52" s="87">
        <v>100.37599199786339</v>
      </c>
      <c r="AS52" s="87">
        <v>143.07363272364569</v>
      </c>
      <c r="AT52" s="87">
        <v>76.53102853851361</v>
      </c>
      <c r="AU52" s="87">
        <v>112.91252969090982</v>
      </c>
      <c r="AV52" s="87">
        <v>35.378999024363068</v>
      </c>
      <c r="AW52" s="87">
        <v>146.77361766443335</v>
      </c>
      <c r="AX52" s="87">
        <v>100.37599199786339</v>
      </c>
      <c r="AY52" s="87">
        <v>11.421526635703639</v>
      </c>
      <c r="AZ52" s="87">
        <v>76.53102853851361</v>
      </c>
      <c r="BA52" s="87">
        <v>3.5613043713324641</v>
      </c>
      <c r="BB52" s="87">
        <v>35.378999024363068</v>
      </c>
      <c r="BC52" s="87"/>
      <c r="BD52" s="86">
        <v>48</v>
      </c>
      <c r="BE52" s="87">
        <v>6.3644667126475634</v>
      </c>
      <c r="BF52" s="87">
        <v>100.2681819521039</v>
      </c>
      <c r="BG52" s="87">
        <v>148.22057300605294</v>
      </c>
      <c r="BH52" s="87">
        <v>5.9098526225782715</v>
      </c>
      <c r="BI52" s="87">
        <v>113.61146021613247</v>
      </c>
      <c r="BJ52" s="87">
        <v>34.125517702842487</v>
      </c>
      <c r="BK52" s="87">
        <v>149.4455539510536</v>
      </c>
      <c r="BL52" s="87">
        <v>100.2681819521039</v>
      </c>
      <c r="BM52" s="87">
        <v>11.326676574036052</v>
      </c>
      <c r="BN52" s="87">
        <v>5.9098526225782715</v>
      </c>
      <c r="BO52" s="87">
        <v>11.241536258718705</v>
      </c>
      <c r="BP52" s="87">
        <v>34.125517702842487</v>
      </c>
      <c r="BQ52" s="87"/>
      <c r="BR52" s="87">
        <v>6.7211791733583466</v>
      </c>
      <c r="BS52" s="87">
        <v>99.710450358183806</v>
      </c>
      <c r="BT52" s="87">
        <v>148.38872303990308</v>
      </c>
      <c r="BU52" s="87">
        <v>2.2073670519625059</v>
      </c>
      <c r="BV52" s="87">
        <v>112.37963703872818</v>
      </c>
      <c r="BW52" s="87">
        <v>99.219779632960325</v>
      </c>
      <c r="BX52" s="87">
        <v>147.83718977218226</v>
      </c>
      <c r="BY52" s="87">
        <v>99.710450358183806</v>
      </c>
      <c r="BZ52" s="87">
        <v>12.918951843196883</v>
      </c>
      <c r="CA52" s="87">
        <v>2.2073670519625059</v>
      </c>
      <c r="CB52" s="87">
        <v>17.31268190347037</v>
      </c>
      <c r="CC52" s="87">
        <v>99.219779632960325</v>
      </c>
      <c r="CD52" s="87"/>
    </row>
    <row r="53" spans="1:82" x14ac:dyDescent="0.25">
      <c r="A53" s="86">
        <v>49</v>
      </c>
      <c r="B53" s="87">
        <v>6.8584985965711125</v>
      </c>
      <c r="C53" s="87">
        <v>100.32412166348264</v>
      </c>
      <c r="D53" s="87">
        <v>146.98677809087175</v>
      </c>
      <c r="E53" s="87">
        <v>5.9131482693131856</v>
      </c>
      <c r="F53" s="87">
        <v>113.04184709092236</v>
      </c>
      <c r="G53" s="87">
        <v>34.75190187204322</v>
      </c>
      <c r="H53" s="87">
        <v>147.91527016008266</v>
      </c>
      <c r="I53" s="87">
        <v>100.32412166348264</v>
      </c>
      <c r="J53" s="87">
        <v>12.142077257982283</v>
      </c>
      <c r="K53" s="87">
        <v>5.9131482693131856</v>
      </c>
      <c r="L53" s="87">
        <v>10.166092141850836</v>
      </c>
      <c r="M53" s="87">
        <v>34.75190187204322</v>
      </c>
      <c r="N53" s="87"/>
      <c r="O53" s="87">
        <v>5.3409686539612373</v>
      </c>
      <c r="P53" s="87">
        <v>10.859115333855957</v>
      </c>
      <c r="Q53" s="87">
        <v>140.19985423859941</v>
      </c>
      <c r="R53" s="87">
        <v>5.6226707756177996</v>
      </c>
      <c r="S53" s="87">
        <v>112.84520912097911</v>
      </c>
      <c r="T53" s="87">
        <v>33.318158794541638</v>
      </c>
      <c r="U53" s="87">
        <v>146.43303879390754</v>
      </c>
      <c r="V53" s="87">
        <v>10.859115333855957</v>
      </c>
      <c r="W53" s="87">
        <v>10.558478346565769</v>
      </c>
      <c r="X53" s="87">
        <v>5.6226707756177996</v>
      </c>
      <c r="Y53" s="87">
        <v>12.525792489592025</v>
      </c>
      <c r="Z53" s="87">
        <v>33.318158794541638</v>
      </c>
      <c r="AA53" s="87"/>
      <c r="AB53" s="86">
        <v>49</v>
      </c>
      <c r="AC53" s="87">
        <v>6.0801271190555095</v>
      </c>
      <c r="AD53" s="87">
        <v>99.590994712940756</v>
      </c>
      <c r="AE53" s="87">
        <v>146.28556224542623</v>
      </c>
      <c r="AF53" s="87">
        <v>7.0279105495288459</v>
      </c>
      <c r="AG53" s="87">
        <v>115.17025345713729</v>
      </c>
      <c r="AH53" s="87">
        <v>34.111183073714336</v>
      </c>
      <c r="AI53" s="87">
        <v>149.31015475273946</v>
      </c>
      <c r="AJ53" s="87">
        <v>99.590994712940756</v>
      </c>
      <c r="AK53" s="87">
        <v>10.096974719464418</v>
      </c>
      <c r="AL53" s="87">
        <v>7.0279105495288459</v>
      </c>
      <c r="AM53" s="87">
        <v>6.7507770055406127</v>
      </c>
      <c r="AN53" s="87">
        <v>34.111183073714336</v>
      </c>
      <c r="AO53" s="87"/>
      <c r="AP53" s="86">
        <v>49</v>
      </c>
      <c r="AQ53" s="87">
        <v>5.3699632939839077</v>
      </c>
      <c r="AR53" s="87">
        <v>99.68698208408162</v>
      </c>
      <c r="AS53" s="87">
        <v>145.79602534758092</v>
      </c>
      <c r="AT53" s="87">
        <v>78.559742322695314</v>
      </c>
      <c r="AU53" s="87">
        <v>111.27241448641442</v>
      </c>
      <c r="AV53" s="87">
        <v>33.884825783829818</v>
      </c>
      <c r="AW53" s="87">
        <v>147.99398557512183</v>
      </c>
      <c r="AX53" s="87">
        <v>99.68698208408162</v>
      </c>
      <c r="AY53" s="87">
        <v>12.729559062445269</v>
      </c>
      <c r="AZ53" s="87">
        <v>78.559742322695314</v>
      </c>
      <c r="BA53" s="87">
        <v>1.9017738647949438</v>
      </c>
      <c r="BB53" s="87">
        <v>33.884825783829818</v>
      </c>
      <c r="BC53" s="87"/>
      <c r="BD53" s="86">
        <v>49</v>
      </c>
      <c r="BE53" s="87">
        <v>6.7434495942597401</v>
      </c>
      <c r="BF53" s="87">
        <v>100.01591838683504</v>
      </c>
      <c r="BG53" s="87">
        <v>146.404585795542</v>
      </c>
      <c r="BH53" s="87">
        <v>6.3342134285452136</v>
      </c>
      <c r="BI53" s="87">
        <v>116.03224654405821</v>
      </c>
      <c r="BJ53" s="87">
        <v>33.26895534941761</v>
      </c>
      <c r="BK53" s="87">
        <v>148.71112530257901</v>
      </c>
      <c r="BL53" s="87">
        <v>100.01591838683504</v>
      </c>
      <c r="BM53" s="87">
        <v>10.877741350552881</v>
      </c>
      <c r="BN53" s="87">
        <v>6.3342134285452136</v>
      </c>
      <c r="BO53" s="87">
        <v>13.1024929400049</v>
      </c>
      <c r="BP53" s="87">
        <v>33.26895534941761</v>
      </c>
      <c r="BQ53" s="87"/>
      <c r="BR53" s="87">
        <v>6.0512342263315304</v>
      </c>
      <c r="BS53" s="87">
        <v>98.88841826981988</v>
      </c>
      <c r="BT53" s="87">
        <v>146.83090376372812</v>
      </c>
      <c r="BU53" s="87">
        <v>-0.11945064283789963</v>
      </c>
      <c r="BV53" s="87">
        <v>113.99602662153745</v>
      </c>
      <c r="BW53" s="87">
        <v>99.684485256030626</v>
      </c>
      <c r="BX53" s="87">
        <v>147.41546860004263</v>
      </c>
      <c r="BY53" s="87">
        <v>98.88841826981988</v>
      </c>
      <c r="BZ53" s="87">
        <v>12.116462213935568</v>
      </c>
      <c r="CA53" s="87">
        <v>-0.11945064283789963</v>
      </c>
      <c r="CB53" s="87">
        <v>7.3482104142628017</v>
      </c>
      <c r="CC53" s="87">
        <v>99.684485256030626</v>
      </c>
      <c r="CD53" s="87"/>
    </row>
    <row r="54" spans="1:82" x14ac:dyDescent="0.25">
      <c r="A54" s="86">
        <v>50</v>
      </c>
      <c r="B54" s="87">
        <v>6.3958444838523842</v>
      </c>
      <c r="C54" s="87">
        <v>100.35171606700627</v>
      </c>
      <c r="D54" s="87">
        <v>150.27681106603691</v>
      </c>
      <c r="E54" s="87">
        <v>5.6010996070464731</v>
      </c>
      <c r="F54" s="87">
        <v>113.76971158327839</v>
      </c>
      <c r="G54" s="87">
        <v>33.822420996730038</v>
      </c>
      <c r="H54" s="87">
        <v>148.90523045209375</v>
      </c>
      <c r="I54" s="87">
        <v>100.35171606700627</v>
      </c>
      <c r="J54" s="87">
        <v>14.131838095972256</v>
      </c>
      <c r="K54" s="87">
        <v>5.6010996070464731</v>
      </c>
      <c r="L54" s="87">
        <v>7.1697414688574135</v>
      </c>
      <c r="M54" s="87">
        <v>33.822420996730038</v>
      </c>
      <c r="N54" s="87"/>
      <c r="O54" s="87">
        <v>4.38756103854067</v>
      </c>
      <c r="P54" s="87">
        <v>9.7579393746404772</v>
      </c>
      <c r="Q54" s="87">
        <v>143.38295364626984</v>
      </c>
      <c r="R54" s="87">
        <v>5.9098621957913249</v>
      </c>
      <c r="S54" s="87">
        <v>112.50839506175923</v>
      </c>
      <c r="T54" s="87">
        <v>33.828190898076478</v>
      </c>
      <c r="U54" s="87">
        <v>148.57566755275582</v>
      </c>
      <c r="V54" s="87">
        <v>9.7579393746404772</v>
      </c>
      <c r="W54" s="87">
        <v>9.5554654413546256</v>
      </c>
      <c r="X54" s="87">
        <v>5.9098621957913249</v>
      </c>
      <c r="Y54" s="87">
        <v>6.7697256123517704</v>
      </c>
      <c r="Z54" s="87">
        <v>33.828190898076478</v>
      </c>
      <c r="AA54" s="87"/>
      <c r="AB54" s="86">
        <v>50</v>
      </c>
      <c r="AC54" s="87">
        <v>6.1481400657723766</v>
      </c>
      <c r="AD54" s="87">
        <v>98.986502330797506</v>
      </c>
      <c r="AE54" s="87">
        <v>145.89855982296996</v>
      </c>
      <c r="AF54" s="87">
        <v>6.723322702381676</v>
      </c>
      <c r="AG54" s="87">
        <v>114.26709619729139</v>
      </c>
      <c r="AH54" s="87">
        <v>33.591049696939528</v>
      </c>
      <c r="AI54" s="87">
        <v>151.16890355847286</v>
      </c>
      <c r="AJ54" s="87">
        <v>98.986502330797506</v>
      </c>
      <c r="AK54" s="87">
        <v>10.690895793211272</v>
      </c>
      <c r="AL54" s="87">
        <v>6.723322702381676</v>
      </c>
      <c r="AM54" s="87">
        <v>7.7358633262943286</v>
      </c>
      <c r="AN54" s="87">
        <v>33.591049696939528</v>
      </c>
      <c r="AO54" s="87"/>
      <c r="AP54" s="86">
        <v>50</v>
      </c>
      <c r="AQ54" s="87">
        <v>5.8402314493738672</v>
      </c>
      <c r="AR54" s="87">
        <v>100.08620737502439</v>
      </c>
      <c r="AS54" s="87">
        <v>144.69077054932512</v>
      </c>
      <c r="AT54" s="87">
        <v>75.618337995025271</v>
      </c>
      <c r="AU54" s="87">
        <v>111.58952518740409</v>
      </c>
      <c r="AV54" s="87">
        <v>35.025468338296676</v>
      </c>
      <c r="AW54" s="87">
        <v>145.65099469214161</v>
      </c>
      <c r="AX54" s="87">
        <v>100.08620737502439</v>
      </c>
      <c r="AY54" s="87">
        <v>10.117992916100004</v>
      </c>
      <c r="AZ54" s="87">
        <v>75.618337995025271</v>
      </c>
      <c r="BA54" s="87">
        <v>3.0679255302437922</v>
      </c>
      <c r="BB54" s="87">
        <v>35.025468338296676</v>
      </c>
      <c r="BC54" s="87"/>
      <c r="BD54" s="86">
        <v>50</v>
      </c>
      <c r="BE54" s="87">
        <v>6.2499343739480153</v>
      </c>
      <c r="BF54" s="87">
        <v>98.973747002463639</v>
      </c>
      <c r="BG54" s="87">
        <v>147.75011760874625</v>
      </c>
      <c r="BH54" s="87">
        <v>5.0890054389136115</v>
      </c>
      <c r="BI54" s="87">
        <v>113.60493706722208</v>
      </c>
      <c r="BJ54" s="87">
        <v>33.961245074612961</v>
      </c>
      <c r="BK54" s="87">
        <v>148.13746589467351</v>
      </c>
      <c r="BL54" s="87">
        <v>98.973747002463639</v>
      </c>
      <c r="BM54" s="87">
        <v>11.618302479359748</v>
      </c>
      <c r="BN54" s="87">
        <v>5.0890054389136115</v>
      </c>
      <c r="BO54" s="87">
        <v>9.3315431660198342</v>
      </c>
      <c r="BP54" s="87">
        <v>33.961245074612961</v>
      </c>
      <c r="BQ54" s="87"/>
      <c r="BR54" s="87">
        <v>6.1185601252289512</v>
      </c>
      <c r="BS54" s="87">
        <v>99.272497477746839</v>
      </c>
      <c r="BT54" s="87">
        <v>147.76344020453737</v>
      </c>
      <c r="BU54" s="87">
        <v>1.5603492098658904</v>
      </c>
      <c r="BV54" s="87">
        <v>113.49449864783871</v>
      </c>
      <c r="BW54" s="87">
        <v>99.254298049050959</v>
      </c>
      <c r="BX54" s="87">
        <v>147.8134170441831</v>
      </c>
      <c r="BY54" s="87">
        <v>99.272497477746839</v>
      </c>
      <c r="BZ54" s="87">
        <v>12.842276288607707</v>
      </c>
      <c r="CA54" s="87">
        <v>1.5603492098658904</v>
      </c>
      <c r="CB54" s="87">
        <v>13.130239808124713</v>
      </c>
      <c r="CC54" s="87">
        <v>99.254298049050959</v>
      </c>
      <c r="CD54" s="87"/>
    </row>
    <row r="55" spans="1:82" x14ac:dyDescent="0.25">
      <c r="A55" s="86">
        <v>51</v>
      </c>
      <c r="B55" s="87">
        <v>5.8716422046305734</v>
      </c>
      <c r="C55" s="87">
        <v>99.065180550108664</v>
      </c>
      <c r="D55" s="87">
        <v>148.00510861574475</v>
      </c>
      <c r="E55" s="87">
        <v>6.9872961688063908</v>
      </c>
      <c r="F55" s="87">
        <v>114.53912831232434</v>
      </c>
      <c r="G55" s="87">
        <v>33.986984117975602</v>
      </c>
      <c r="H55" s="87">
        <v>147.30733121934077</v>
      </c>
      <c r="I55" s="87">
        <v>99.065180550108664</v>
      </c>
      <c r="J55" s="87">
        <v>9.548260648394745</v>
      </c>
      <c r="K55" s="87">
        <v>6.9872961688063908</v>
      </c>
      <c r="L55" s="87">
        <v>5.8732240004680341</v>
      </c>
      <c r="M55" s="87">
        <v>33.986984117975602</v>
      </c>
      <c r="N55" s="87"/>
      <c r="O55" s="87">
        <v>6.1399191967828068</v>
      </c>
      <c r="P55" s="87">
        <v>8.7329886364812719</v>
      </c>
      <c r="Q55" s="87">
        <v>144.188896807654</v>
      </c>
      <c r="R55" s="87">
        <v>5.7863317852032585</v>
      </c>
      <c r="S55" s="87">
        <v>112.26341648542987</v>
      </c>
      <c r="T55" s="87">
        <v>35.127160599308851</v>
      </c>
      <c r="U55" s="87">
        <v>145.53759778574471</v>
      </c>
      <c r="V55" s="87">
        <v>8.7329886364812719</v>
      </c>
      <c r="W55" s="87">
        <v>12.545864648681627</v>
      </c>
      <c r="X55" s="87">
        <v>5.7863317852032585</v>
      </c>
      <c r="Y55" s="87">
        <v>14.465859545703308</v>
      </c>
      <c r="Z55" s="87">
        <v>35.127160599308851</v>
      </c>
      <c r="AA55" s="87"/>
      <c r="AB55" s="86">
        <v>51</v>
      </c>
      <c r="AC55" s="87">
        <v>6.0485491331895576</v>
      </c>
      <c r="AD55" s="87">
        <v>99.522988472723512</v>
      </c>
      <c r="AE55" s="87">
        <v>149.33428146346719</v>
      </c>
      <c r="AF55" s="87">
        <v>5.767153542436712</v>
      </c>
      <c r="AG55" s="87">
        <v>113.43166778914643</v>
      </c>
      <c r="AH55" s="87">
        <v>33.770260339743622</v>
      </c>
      <c r="AI55" s="87">
        <v>150.24510565439195</v>
      </c>
      <c r="AJ55" s="87">
        <v>99.522988472723512</v>
      </c>
      <c r="AK55" s="87">
        <v>14.455560620595676</v>
      </c>
      <c r="AL55" s="87">
        <v>5.767153542436712</v>
      </c>
      <c r="AM55" s="87">
        <v>6.1673049573929122</v>
      </c>
      <c r="AN55" s="87">
        <v>33.770260339743622</v>
      </c>
      <c r="AO55" s="87"/>
      <c r="AP55" s="86">
        <v>51</v>
      </c>
      <c r="AQ55" s="87">
        <v>6.1133518898455188</v>
      </c>
      <c r="AR55" s="87">
        <v>99.261763415669961</v>
      </c>
      <c r="AS55" s="87">
        <v>143.7519448047876</v>
      </c>
      <c r="AT55" s="87">
        <v>77.990035443734541</v>
      </c>
      <c r="AU55" s="87">
        <v>111.56841125154097</v>
      </c>
      <c r="AV55" s="87">
        <v>34.347234839317473</v>
      </c>
      <c r="AW55" s="87">
        <v>143.32425216441396</v>
      </c>
      <c r="AX55" s="87">
        <v>99.261763415669961</v>
      </c>
      <c r="AY55" s="87">
        <v>8.9010059154931831</v>
      </c>
      <c r="AZ55" s="87">
        <v>77.990035443734541</v>
      </c>
      <c r="BA55" s="87">
        <v>1.3049498880507844</v>
      </c>
      <c r="BB55" s="87">
        <v>34.347234839317473</v>
      </c>
      <c r="BC55" s="87"/>
      <c r="BD55" s="86">
        <v>51</v>
      </c>
      <c r="BE55" s="87">
        <v>5.9264056357382922</v>
      </c>
      <c r="BF55" s="87">
        <v>99.911173493490693</v>
      </c>
      <c r="BG55" s="87">
        <v>148.0993096105114</v>
      </c>
      <c r="BH55" s="87">
        <v>6.4075162723738917</v>
      </c>
      <c r="BI55" s="87">
        <v>113.50061588447653</v>
      </c>
      <c r="BJ55" s="87">
        <v>34.191359109995588</v>
      </c>
      <c r="BK55" s="87">
        <v>151.11543648906473</v>
      </c>
      <c r="BL55" s="87">
        <v>99.911173493490693</v>
      </c>
      <c r="BM55" s="87">
        <v>13.233914095594207</v>
      </c>
      <c r="BN55" s="87">
        <v>6.4075162723738917</v>
      </c>
      <c r="BO55" s="87">
        <v>8.6657836359880989</v>
      </c>
      <c r="BP55" s="87">
        <v>34.191359109995588</v>
      </c>
      <c r="BQ55" s="87"/>
      <c r="BR55" s="87">
        <v>6.308544729481655</v>
      </c>
      <c r="BS55" s="87">
        <v>99.03504733429385</v>
      </c>
      <c r="BT55" s="87">
        <v>147.50213022234615</v>
      </c>
      <c r="BU55" s="87">
        <v>1.3534546978621564</v>
      </c>
      <c r="BV55" s="87">
        <v>113.76025470817127</v>
      </c>
      <c r="BW55" s="87">
        <v>99.921595853619095</v>
      </c>
      <c r="BX55" s="87">
        <v>145.64346981851469</v>
      </c>
      <c r="BY55" s="87">
        <v>99.03504733429385</v>
      </c>
      <c r="BZ55" s="87">
        <v>9.0421781323917862</v>
      </c>
      <c r="CA55" s="87">
        <v>1.3534546978621564</v>
      </c>
      <c r="CB55" s="87">
        <v>9.1844974635712244</v>
      </c>
      <c r="CC55" s="87">
        <v>99.921595853619095</v>
      </c>
      <c r="CD55" s="87"/>
    </row>
    <row r="56" spans="1:82" x14ac:dyDescent="0.25">
      <c r="A56" s="86">
        <v>52</v>
      </c>
      <c r="B56" s="87">
        <v>5.7891548983743659</v>
      </c>
      <c r="C56" s="87">
        <v>98.958910260499621</v>
      </c>
      <c r="D56" s="87">
        <v>147.75028604203249</v>
      </c>
      <c r="E56" s="87">
        <v>5.967269140959198</v>
      </c>
      <c r="F56" s="87">
        <v>114.31065315028191</v>
      </c>
      <c r="G56" s="87">
        <v>35.354852047085267</v>
      </c>
      <c r="H56" s="87">
        <v>147.86708188122162</v>
      </c>
      <c r="I56" s="87">
        <v>98.958910260499621</v>
      </c>
      <c r="J56" s="87">
        <v>10.324470348990648</v>
      </c>
      <c r="K56" s="87">
        <v>5.967269140959198</v>
      </c>
      <c r="L56" s="87">
        <v>9.71044137804987</v>
      </c>
      <c r="M56" s="87">
        <v>35.354852047085267</v>
      </c>
      <c r="N56" s="87"/>
      <c r="O56" s="87">
        <v>5.3099700625856805</v>
      </c>
      <c r="P56" s="87">
        <v>7.9413198252010817</v>
      </c>
      <c r="Q56" s="87">
        <v>143.95024945924467</v>
      </c>
      <c r="R56" s="87">
        <v>5.5301897920342835</v>
      </c>
      <c r="S56" s="87">
        <v>113.84047384702713</v>
      </c>
      <c r="T56" s="87">
        <v>34.21548900373039</v>
      </c>
      <c r="U56" s="87">
        <v>150.34421541286699</v>
      </c>
      <c r="V56" s="87">
        <v>7.9413198252010817</v>
      </c>
      <c r="W56" s="87">
        <v>11.293505321794184</v>
      </c>
      <c r="X56" s="87">
        <v>5.5301897920342835</v>
      </c>
      <c r="Y56" s="87">
        <v>12.717323137349045</v>
      </c>
      <c r="Z56" s="87">
        <v>34.21548900373039</v>
      </c>
      <c r="AA56" s="87"/>
      <c r="AB56" s="86">
        <v>52</v>
      </c>
      <c r="AC56" s="87">
        <v>5.9279880904049893</v>
      </c>
      <c r="AD56" s="87">
        <v>99.243680966099944</v>
      </c>
      <c r="AE56" s="87">
        <v>149.25162650558397</v>
      </c>
      <c r="AF56" s="87">
        <v>5.8562236170821054</v>
      </c>
      <c r="AG56" s="87">
        <v>114.34975958125342</v>
      </c>
      <c r="AH56" s="87">
        <v>35.76101133104855</v>
      </c>
      <c r="AI56" s="87">
        <v>149.05398481224356</v>
      </c>
      <c r="AJ56" s="87">
        <v>99.243680966099944</v>
      </c>
      <c r="AK56" s="87">
        <v>11.973724994413866</v>
      </c>
      <c r="AL56" s="87">
        <v>5.8562236170821054</v>
      </c>
      <c r="AM56" s="87">
        <v>8.7979869780971622</v>
      </c>
      <c r="AN56" s="87">
        <v>35.76101133104855</v>
      </c>
      <c r="AO56" s="87"/>
      <c r="AP56" s="86">
        <v>52</v>
      </c>
      <c r="AQ56" s="87">
        <v>6.7361922965044787</v>
      </c>
      <c r="AR56" s="87">
        <v>99.820734756646246</v>
      </c>
      <c r="AS56" s="87">
        <v>144.74510362515619</v>
      </c>
      <c r="AT56" s="87">
        <v>74.596075910027736</v>
      </c>
      <c r="AU56" s="87">
        <v>111.9931026789323</v>
      </c>
      <c r="AV56" s="87">
        <v>33.760252197983284</v>
      </c>
      <c r="AW56" s="87">
        <v>144.32671285943258</v>
      </c>
      <c r="AX56" s="87">
        <v>99.820734756646246</v>
      </c>
      <c r="AY56" s="87">
        <v>13.401704986688438</v>
      </c>
      <c r="AZ56" s="87">
        <v>74.596075910027736</v>
      </c>
      <c r="BA56" s="87">
        <v>1.5426037849384326</v>
      </c>
      <c r="BB56" s="87">
        <v>33.760252197983284</v>
      </c>
      <c r="BC56" s="87"/>
      <c r="BD56" s="86">
        <v>52</v>
      </c>
      <c r="BE56" s="87">
        <v>5.8944569147775328</v>
      </c>
      <c r="BF56" s="87">
        <v>99.93397014529485</v>
      </c>
      <c r="BG56" s="87">
        <v>147.02676465611518</v>
      </c>
      <c r="BH56" s="87">
        <v>5.8075636992347954</v>
      </c>
      <c r="BI56" s="87">
        <v>113.74286619509714</v>
      </c>
      <c r="BJ56" s="87">
        <v>35.101503790575521</v>
      </c>
      <c r="BK56" s="87">
        <v>150.60974480212082</v>
      </c>
      <c r="BL56" s="87">
        <v>99.93397014529485</v>
      </c>
      <c r="BM56" s="87">
        <v>13.696634214799875</v>
      </c>
      <c r="BN56" s="87">
        <v>5.8075636992347954</v>
      </c>
      <c r="BO56" s="87">
        <v>8.8280951681937641</v>
      </c>
      <c r="BP56" s="87">
        <v>35.101503790575521</v>
      </c>
      <c r="BQ56" s="87"/>
      <c r="BR56" s="87">
        <v>5.7578798621809906</v>
      </c>
      <c r="BS56" s="87">
        <v>99.623900774517708</v>
      </c>
      <c r="BT56" s="87">
        <v>147.42723003252542</v>
      </c>
      <c r="BU56" s="87">
        <v>1.5106116816916519</v>
      </c>
      <c r="BV56" s="87">
        <v>114.25884384141371</v>
      </c>
      <c r="BW56" s="87">
        <v>99.62844703187811</v>
      </c>
      <c r="BX56" s="87">
        <v>149.94684465618928</v>
      </c>
      <c r="BY56" s="87">
        <v>99.623900774517708</v>
      </c>
      <c r="BZ56" s="87">
        <v>11.380412108457719</v>
      </c>
      <c r="CA56" s="87">
        <v>1.5106116816916519</v>
      </c>
      <c r="CB56" s="87">
        <v>9.8760544803185031</v>
      </c>
      <c r="CC56" s="87">
        <v>99.62844703187811</v>
      </c>
      <c r="CD56" s="87"/>
    </row>
    <row r="57" spans="1:82" x14ac:dyDescent="0.25">
      <c r="A57" s="86">
        <v>53</v>
      </c>
      <c r="B57" s="87">
        <v>5.6243265917453336</v>
      </c>
      <c r="C57" s="87">
        <v>100.06588891130478</v>
      </c>
      <c r="D57" s="87">
        <v>148.56694072061251</v>
      </c>
      <c r="E57" s="87">
        <v>6.7073386375183421</v>
      </c>
      <c r="F57" s="87">
        <v>116.10789601074542</v>
      </c>
      <c r="G57" s="87">
        <v>31.864972326231587</v>
      </c>
      <c r="H57" s="87">
        <v>150.94970732508179</v>
      </c>
      <c r="I57" s="87">
        <v>100.06588891130478</v>
      </c>
      <c r="J57" s="87">
        <v>13.978461765723525</v>
      </c>
      <c r="K57" s="87">
        <v>6.7073386375183421</v>
      </c>
      <c r="L57" s="87">
        <v>11.084509712547026</v>
      </c>
      <c r="M57" s="87">
        <v>31.864972326231587</v>
      </c>
      <c r="N57" s="87"/>
      <c r="O57" s="87">
        <v>6.4629029077426496</v>
      </c>
      <c r="P57" s="87">
        <v>11.389405603291094</v>
      </c>
      <c r="Q57" s="87">
        <v>144.08989475081015</v>
      </c>
      <c r="R57" s="87">
        <v>5.2573162711167631</v>
      </c>
      <c r="S57" s="87">
        <v>113.40716085291096</v>
      </c>
      <c r="T57" s="87">
        <v>34.178302665293863</v>
      </c>
      <c r="U57" s="87">
        <v>140.27036874519268</v>
      </c>
      <c r="V57" s="87">
        <v>11.389405603291094</v>
      </c>
      <c r="W57" s="87">
        <v>12.962082408897645</v>
      </c>
      <c r="X57" s="87">
        <v>5.2573162711167631</v>
      </c>
      <c r="Y57" s="87">
        <v>5.8469585241996</v>
      </c>
      <c r="Z57" s="87">
        <v>34.178302665293863</v>
      </c>
      <c r="AA57" s="87"/>
      <c r="AB57" s="86">
        <v>53</v>
      </c>
      <c r="AC57" s="87">
        <v>6.3946703919157457</v>
      </c>
      <c r="AD57" s="87">
        <v>98.949353792896446</v>
      </c>
      <c r="AE57" s="87">
        <v>150.47604490427022</v>
      </c>
      <c r="AF57" s="87">
        <v>6.363854143055601</v>
      </c>
      <c r="AG57" s="87">
        <v>110.63384180588579</v>
      </c>
      <c r="AH57" s="87">
        <v>35.299176872560622</v>
      </c>
      <c r="AI57" s="87">
        <v>150.40539279235563</v>
      </c>
      <c r="AJ57" s="87">
        <v>98.949353792896446</v>
      </c>
      <c r="AK57" s="87">
        <v>12.814966684951179</v>
      </c>
      <c r="AL57" s="87">
        <v>6.363854143055601</v>
      </c>
      <c r="AM57" s="87">
        <v>10.982149985809496</v>
      </c>
      <c r="AN57" s="87">
        <v>35.299176872560622</v>
      </c>
      <c r="AO57" s="87"/>
      <c r="AP57" s="86">
        <v>53</v>
      </c>
      <c r="AQ57" s="87">
        <v>5.9732193935495159</v>
      </c>
      <c r="AR57" s="87">
        <v>99.733709435662121</v>
      </c>
      <c r="AS57" s="87">
        <v>143.02173165251759</v>
      </c>
      <c r="AT57" s="87">
        <v>75.323950403711947</v>
      </c>
      <c r="AU57" s="87">
        <v>112.95873228101253</v>
      </c>
      <c r="AV57" s="87">
        <v>34.264433303254101</v>
      </c>
      <c r="AW57" s="87">
        <v>149.99719363310012</v>
      </c>
      <c r="AX57" s="87">
        <v>99.733709435662121</v>
      </c>
      <c r="AY57" s="87">
        <v>9.8457391073090417</v>
      </c>
      <c r="AZ57" s="87">
        <v>75.323950403711947</v>
      </c>
      <c r="BA57" s="87">
        <v>2.3275080972479727</v>
      </c>
      <c r="BB57" s="87">
        <v>34.264433303254101</v>
      </c>
      <c r="BC57" s="87"/>
      <c r="BD57" s="86">
        <v>53</v>
      </c>
      <c r="BE57" s="87">
        <v>5.6946651772614025</v>
      </c>
      <c r="BF57" s="87">
        <v>99.546534248854314</v>
      </c>
      <c r="BG57" s="87">
        <v>146.3359181635162</v>
      </c>
      <c r="BH57" s="87">
        <v>6.2339501103978368</v>
      </c>
      <c r="BI57" s="87">
        <v>110.91011112803544</v>
      </c>
      <c r="BJ57" s="87">
        <v>34.658530894725914</v>
      </c>
      <c r="BK57" s="87">
        <v>150.44065566550469</v>
      </c>
      <c r="BL57" s="87">
        <v>99.546534248854314</v>
      </c>
      <c r="BM57" s="87">
        <v>12.156730855740205</v>
      </c>
      <c r="BN57" s="87">
        <v>6.2339501103978368</v>
      </c>
      <c r="BO57" s="87">
        <v>13.948767128037762</v>
      </c>
      <c r="BP57" s="87">
        <v>34.658530894725914</v>
      </c>
      <c r="BQ57" s="87"/>
      <c r="BR57" s="87">
        <v>6.4460345186260914</v>
      </c>
      <c r="BS57" s="87">
        <v>98.666898146111663</v>
      </c>
      <c r="BT57" s="87">
        <v>147.043947922912</v>
      </c>
      <c r="BU57" s="87">
        <v>0.83684626392307804</v>
      </c>
      <c r="BV57" s="87">
        <v>112.6376381964551</v>
      </c>
      <c r="BW57" s="87">
        <v>99.199873043295952</v>
      </c>
      <c r="BX57" s="87">
        <v>148.77757181375432</v>
      </c>
      <c r="BY57" s="87">
        <v>98.666898146111663</v>
      </c>
      <c r="BZ57" s="87">
        <v>12.576703189754021</v>
      </c>
      <c r="CA57" s="87">
        <v>0.83684626392307804</v>
      </c>
      <c r="CB57" s="87">
        <v>8.4957072542297105</v>
      </c>
      <c r="CC57" s="87">
        <v>99.199873043295952</v>
      </c>
      <c r="CD57" s="87"/>
    </row>
    <row r="58" spans="1:82" x14ac:dyDescent="0.25">
      <c r="A58" s="86">
        <v>54</v>
      </c>
      <c r="B58" s="87">
        <v>5.5835089868000889</v>
      </c>
      <c r="C58" s="87">
        <v>99.758016617229458</v>
      </c>
      <c r="D58" s="87">
        <v>151.66359487815154</v>
      </c>
      <c r="E58" s="87">
        <v>6.3737759259203557</v>
      </c>
      <c r="F58" s="87">
        <v>112.83674517102516</v>
      </c>
      <c r="G58" s="87">
        <v>35.055032264376962</v>
      </c>
      <c r="H58" s="87">
        <v>149.38262884600206</v>
      </c>
      <c r="I58" s="87">
        <v>99.758016617229458</v>
      </c>
      <c r="J58" s="87">
        <v>17.4006669939692</v>
      </c>
      <c r="K58" s="87">
        <v>6.3737759259203557</v>
      </c>
      <c r="L58" s="87">
        <v>13.084103317913016</v>
      </c>
      <c r="M58" s="87">
        <v>35.055032264376962</v>
      </c>
      <c r="N58" s="87"/>
      <c r="O58" s="87">
        <v>5.8218885919395298</v>
      </c>
      <c r="P58" s="87">
        <v>11.529159688541446</v>
      </c>
      <c r="Q58" s="87">
        <v>142.48533389287181</v>
      </c>
      <c r="R58" s="87">
        <v>5.5112670599562756</v>
      </c>
      <c r="S58" s="87">
        <v>112.20519270623213</v>
      </c>
      <c r="T58" s="87">
        <v>34.416638643751199</v>
      </c>
      <c r="U58" s="87">
        <v>145.94538906834026</v>
      </c>
      <c r="V58" s="87">
        <v>11.529159688541446</v>
      </c>
      <c r="W58" s="87">
        <v>9.6517679689468867</v>
      </c>
      <c r="X58" s="87">
        <v>5.5112670599562756</v>
      </c>
      <c r="Y58" s="87">
        <v>5.87671424769065</v>
      </c>
      <c r="Z58" s="87">
        <v>34.416638643751199</v>
      </c>
      <c r="AA58" s="87"/>
      <c r="AB58" s="86">
        <v>54</v>
      </c>
      <c r="AC58" s="87">
        <v>5.3733939816791745</v>
      </c>
      <c r="AD58" s="87">
        <v>99.98705492386452</v>
      </c>
      <c r="AE58" s="87">
        <v>148.33563138380148</v>
      </c>
      <c r="AF58" s="87">
        <v>4.3271237991059825</v>
      </c>
      <c r="AG58" s="87">
        <v>112.20201275292452</v>
      </c>
      <c r="AH58" s="87">
        <v>34.33750093666383</v>
      </c>
      <c r="AI58" s="87">
        <v>146.65652501368035</v>
      </c>
      <c r="AJ58" s="87">
        <v>99.98705492386452</v>
      </c>
      <c r="AK58" s="87">
        <v>9.2217774531880146</v>
      </c>
      <c r="AL58" s="87">
        <v>4.3271237991059825</v>
      </c>
      <c r="AM58" s="87">
        <v>9.3833508171841391</v>
      </c>
      <c r="AN58" s="87">
        <v>34.33750093666383</v>
      </c>
      <c r="AO58" s="87"/>
      <c r="AP58" s="86">
        <v>54</v>
      </c>
      <c r="AQ58" s="87">
        <v>5.8358023237582692</v>
      </c>
      <c r="AR58" s="87">
        <v>99.737657961524107</v>
      </c>
      <c r="AS58" s="87">
        <v>141.08168266332382</v>
      </c>
      <c r="AT58" s="87">
        <v>73.635874470226881</v>
      </c>
      <c r="AU58" s="87">
        <v>110.52928841449202</v>
      </c>
      <c r="AV58" s="87">
        <v>33.801170614022269</v>
      </c>
      <c r="AW58" s="87">
        <v>138.25990444398408</v>
      </c>
      <c r="AX58" s="87">
        <v>99.737657961524107</v>
      </c>
      <c r="AY58" s="87">
        <v>11.078980001563243</v>
      </c>
      <c r="AZ58" s="87">
        <v>73.635874470226881</v>
      </c>
      <c r="BA58" s="87">
        <v>-0.67882364453451594</v>
      </c>
      <c r="BB58" s="87">
        <v>33.801170614022269</v>
      </c>
      <c r="BC58" s="87"/>
      <c r="BD58" s="86">
        <v>54</v>
      </c>
      <c r="BE58" s="87">
        <v>6.308359027212548</v>
      </c>
      <c r="BF58" s="87">
        <v>98.912283134570075</v>
      </c>
      <c r="BG58" s="87">
        <v>149.33629024231411</v>
      </c>
      <c r="BH58" s="87">
        <v>5.0537421971063976</v>
      </c>
      <c r="BI58" s="87">
        <v>111.37092286192564</v>
      </c>
      <c r="BJ58" s="87">
        <v>32.50966677967196</v>
      </c>
      <c r="BK58" s="87">
        <v>150.61420992386167</v>
      </c>
      <c r="BL58" s="87">
        <v>98.912283134570075</v>
      </c>
      <c r="BM58" s="87">
        <v>12.288389849681977</v>
      </c>
      <c r="BN58" s="87">
        <v>5.0537421971063976</v>
      </c>
      <c r="BO58" s="87">
        <v>10.640406899007123</v>
      </c>
      <c r="BP58" s="87">
        <v>32.50966677967196</v>
      </c>
      <c r="BQ58" s="87"/>
      <c r="BR58" s="87">
        <v>6.322006326847923</v>
      </c>
      <c r="BS58" s="87">
        <v>100.51129055362385</v>
      </c>
      <c r="BT58" s="87">
        <v>148.82360432054136</v>
      </c>
      <c r="BU58" s="87">
        <v>0.71219162529653579</v>
      </c>
      <c r="BV58" s="87">
        <v>114.65178015413586</v>
      </c>
      <c r="BW58" s="87">
        <v>99.490249571006117</v>
      </c>
      <c r="BX58" s="87">
        <v>149.96126800968108</v>
      </c>
      <c r="BY58" s="87">
        <v>100.51129055362385</v>
      </c>
      <c r="BZ58" s="87">
        <v>11.96368271643909</v>
      </c>
      <c r="CA58" s="87">
        <v>0.71219162529653579</v>
      </c>
      <c r="CB58" s="87">
        <v>11.087684913032975</v>
      </c>
      <c r="CC58" s="87">
        <v>99.490249571006117</v>
      </c>
      <c r="CD58" s="87"/>
    </row>
    <row r="59" spans="1:82" x14ac:dyDescent="0.25">
      <c r="A59" s="86">
        <v>55</v>
      </c>
      <c r="B59" s="87">
        <v>6.3372284528106313</v>
      </c>
      <c r="C59" s="87">
        <v>99.194487016834557</v>
      </c>
      <c r="D59" s="87">
        <v>148.89122737383397</v>
      </c>
      <c r="E59" s="87">
        <v>6.4881568823603466</v>
      </c>
      <c r="F59" s="87">
        <v>111.72510813638222</v>
      </c>
      <c r="G59" s="87">
        <v>32.983262155573065</v>
      </c>
      <c r="H59" s="87">
        <v>149.51885257521934</v>
      </c>
      <c r="I59" s="87">
        <v>99.194487016834557</v>
      </c>
      <c r="J59" s="87">
        <v>12.286557501244697</v>
      </c>
      <c r="K59" s="87">
        <v>6.4881568823603466</v>
      </c>
      <c r="L59" s="87">
        <v>6.4748786664304898</v>
      </c>
      <c r="M59" s="87">
        <v>32.983262155573065</v>
      </c>
      <c r="N59" s="87"/>
      <c r="O59" s="87">
        <v>5.8091794345523393</v>
      </c>
      <c r="P59" s="87">
        <v>11.349594653614913</v>
      </c>
      <c r="Q59" s="87">
        <v>142.6427442490145</v>
      </c>
      <c r="R59" s="87">
        <v>5.3435789375028264</v>
      </c>
      <c r="S59" s="87">
        <v>111.84267398469504</v>
      </c>
      <c r="T59" s="87">
        <v>34.019549241540588</v>
      </c>
      <c r="U59" s="87">
        <v>140.88551149729642</v>
      </c>
      <c r="V59" s="87">
        <v>11.349594653614913</v>
      </c>
      <c r="W59" s="87">
        <v>12.610686883874045</v>
      </c>
      <c r="X59" s="87">
        <v>5.3435789375028264</v>
      </c>
      <c r="Y59" s="87">
        <v>11.310977087399394</v>
      </c>
      <c r="Z59" s="87">
        <v>34.019549241540588</v>
      </c>
      <c r="AA59" s="87"/>
      <c r="AB59" s="86">
        <v>55</v>
      </c>
      <c r="AC59" s="87">
        <v>5.9265105332984733</v>
      </c>
      <c r="AD59" s="87">
        <v>100.28244130971622</v>
      </c>
      <c r="AE59" s="87">
        <v>148.95600555693801</v>
      </c>
      <c r="AF59" s="87">
        <v>6.4661976913452692</v>
      </c>
      <c r="AG59" s="87">
        <v>114.57970681674084</v>
      </c>
      <c r="AH59" s="87">
        <v>32.924209681171483</v>
      </c>
      <c r="AI59" s="87">
        <v>150.5287391022855</v>
      </c>
      <c r="AJ59" s="87">
        <v>100.28244130971622</v>
      </c>
      <c r="AK59" s="87">
        <v>12.822729067935885</v>
      </c>
      <c r="AL59" s="87">
        <v>6.4661976913452692</v>
      </c>
      <c r="AM59" s="87">
        <v>9.7904274385241443</v>
      </c>
      <c r="AN59" s="87">
        <v>32.924209681171483</v>
      </c>
      <c r="AO59" s="87"/>
      <c r="AP59" s="86">
        <v>55</v>
      </c>
      <c r="AQ59" s="87">
        <v>5.6676619496695757</v>
      </c>
      <c r="AR59" s="87">
        <v>98.98057237817774</v>
      </c>
      <c r="AS59" s="87">
        <v>143.16250001415855</v>
      </c>
      <c r="AT59" s="87">
        <v>76.319163937490373</v>
      </c>
      <c r="AU59" s="87">
        <v>113.62800117233009</v>
      </c>
      <c r="AV59" s="87">
        <v>34.264611270179174</v>
      </c>
      <c r="AW59" s="87">
        <v>143.07634682972889</v>
      </c>
      <c r="AX59" s="87">
        <v>98.98057237817774</v>
      </c>
      <c r="AY59" s="87">
        <v>11.332060126399895</v>
      </c>
      <c r="AZ59" s="87">
        <v>76.319163937490373</v>
      </c>
      <c r="BA59" s="87">
        <v>2.0731930198553079</v>
      </c>
      <c r="BB59" s="87">
        <v>34.264611270179174</v>
      </c>
      <c r="BC59" s="87"/>
      <c r="BD59" s="86">
        <v>55</v>
      </c>
      <c r="BE59" s="87">
        <v>6.4234518693232197</v>
      </c>
      <c r="BF59" s="87">
        <v>99.072990985536137</v>
      </c>
      <c r="BG59" s="87">
        <v>148.02781651582177</v>
      </c>
      <c r="BH59" s="87">
        <v>5.7952747957578028</v>
      </c>
      <c r="BI59" s="87">
        <v>114.10834219344291</v>
      </c>
      <c r="BJ59" s="87">
        <v>32.528629909553267</v>
      </c>
      <c r="BK59" s="87">
        <v>149.54126274738451</v>
      </c>
      <c r="BL59" s="87">
        <v>99.072990985536137</v>
      </c>
      <c r="BM59" s="87">
        <v>10.077978842648166</v>
      </c>
      <c r="BN59" s="87">
        <v>5.7952747957578028</v>
      </c>
      <c r="BO59" s="87">
        <v>8.8505821021082749</v>
      </c>
      <c r="BP59" s="87">
        <v>32.528629909553267</v>
      </c>
      <c r="BQ59" s="87"/>
      <c r="BR59" s="87">
        <v>5.1328829215468152</v>
      </c>
      <c r="BS59" s="87">
        <v>99.37218061559544</v>
      </c>
      <c r="BT59" s="87">
        <v>147.86378854918686</v>
      </c>
      <c r="BU59" s="87">
        <v>0.74171541548906439</v>
      </c>
      <c r="BV59" s="87">
        <v>111.99451522999091</v>
      </c>
      <c r="BW59" s="87">
        <v>99.823957620301712</v>
      </c>
      <c r="BX59" s="87">
        <v>148.95051135774079</v>
      </c>
      <c r="BY59" s="87">
        <v>99.37218061559544</v>
      </c>
      <c r="BZ59" s="87">
        <v>11.919472970406444</v>
      </c>
      <c r="CA59" s="87">
        <v>0.74171541548906439</v>
      </c>
      <c r="CB59" s="87">
        <v>3.8735185808137951</v>
      </c>
      <c r="CC59" s="87">
        <v>99.823957620301712</v>
      </c>
      <c r="CD59" s="87"/>
    </row>
    <row r="60" spans="1:82" x14ac:dyDescent="0.25">
      <c r="A60" s="86">
        <v>56</v>
      </c>
      <c r="B60" s="87">
        <v>6.0424068592002964</v>
      </c>
      <c r="C60" s="87">
        <v>99.806767471600139</v>
      </c>
      <c r="D60" s="87">
        <v>148.73889506828527</v>
      </c>
      <c r="E60" s="87">
        <v>6.0097857830441388</v>
      </c>
      <c r="F60" s="87">
        <v>113.70251881320294</v>
      </c>
      <c r="G60" s="87">
        <v>32.505815703459305</v>
      </c>
      <c r="H60" s="87">
        <v>149.73533061636795</v>
      </c>
      <c r="I60" s="87">
        <v>99.806767471600139</v>
      </c>
      <c r="J60" s="87">
        <v>11.410804638404061</v>
      </c>
      <c r="K60" s="87">
        <v>6.0097857830441388</v>
      </c>
      <c r="L60" s="87">
        <v>10.510128552504984</v>
      </c>
      <c r="M60" s="87">
        <v>32.505815703459305</v>
      </c>
      <c r="N60" s="87"/>
      <c r="O60" s="87">
        <v>5.4058460301968037</v>
      </c>
      <c r="P60" s="87">
        <v>8.9399313934649776</v>
      </c>
      <c r="Q60" s="87">
        <v>139.45043205750153</v>
      </c>
      <c r="R60" s="87">
        <v>6.6479283502305151</v>
      </c>
      <c r="S60" s="87">
        <v>113.76546096873986</v>
      </c>
      <c r="T60" s="87">
        <v>33.399749183405063</v>
      </c>
      <c r="U60" s="87">
        <v>142.50007457914768</v>
      </c>
      <c r="V60" s="87">
        <v>8.9399313934649776</v>
      </c>
      <c r="W60" s="87">
        <v>12.090747521767911</v>
      </c>
      <c r="X60" s="87">
        <v>6.6479283502305151</v>
      </c>
      <c r="Y60" s="87">
        <v>8.7657308762261845</v>
      </c>
      <c r="Z60" s="87">
        <v>33.399749183405063</v>
      </c>
      <c r="AA60" s="87"/>
      <c r="AB60" s="86">
        <v>56</v>
      </c>
      <c r="AC60" s="87">
        <v>6.4309495376207293</v>
      </c>
      <c r="AD60" s="87">
        <v>99.858208903962208</v>
      </c>
      <c r="AE60" s="87">
        <v>148.0159104258511</v>
      </c>
      <c r="AF60" s="87">
        <v>4.7368475570321724</v>
      </c>
      <c r="AG60" s="87">
        <v>115.20028921669298</v>
      </c>
      <c r="AH60" s="87">
        <v>33.444963788089794</v>
      </c>
      <c r="AI60" s="87">
        <v>149.32685197409012</v>
      </c>
      <c r="AJ60" s="87">
        <v>99.858208903962208</v>
      </c>
      <c r="AK60" s="87">
        <v>13.471225103335597</v>
      </c>
      <c r="AL60" s="87">
        <v>4.7368475570321724</v>
      </c>
      <c r="AM60" s="87">
        <v>9.0577638371311</v>
      </c>
      <c r="AN60" s="87">
        <v>33.444963788089794</v>
      </c>
      <c r="AO60" s="87"/>
      <c r="AP60" s="86">
        <v>56</v>
      </c>
      <c r="AQ60" s="87">
        <v>5.07494273059483</v>
      </c>
      <c r="AR60" s="87">
        <v>99.792704676425245</v>
      </c>
      <c r="AS60" s="87">
        <v>144.26479496043484</v>
      </c>
      <c r="AT60" s="87">
        <v>76.01732576962138</v>
      </c>
      <c r="AU60" s="87">
        <v>111.99729865039188</v>
      </c>
      <c r="AV60" s="87">
        <v>33.643650362865962</v>
      </c>
      <c r="AW60" s="87">
        <v>143.42582148892021</v>
      </c>
      <c r="AX60" s="87">
        <v>99.792704676425245</v>
      </c>
      <c r="AY60" s="87">
        <v>12.168251613337857</v>
      </c>
      <c r="AZ60" s="87">
        <v>76.01732576962138</v>
      </c>
      <c r="BA60" s="87">
        <v>4.6417596350435275</v>
      </c>
      <c r="BB60" s="87">
        <v>33.643650362865962</v>
      </c>
      <c r="BC60" s="87"/>
      <c r="BD60" s="86">
        <v>56</v>
      </c>
      <c r="BE60" s="87">
        <v>5.9190274548981625</v>
      </c>
      <c r="BF60" s="87">
        <v>99.796858099665286</v>
      </c>
      <c r="BG60" s="87">
        <v>148.5647869912105</v>
      </c>
      <c r="BH60" s="87">
        <v>7.0759569800736202</v>
      </c>
      <c r="BI60" s="87">
        <v>111.28686468516936</v>
      </c>
      <c r="BJ60" s="87">
        <v>33.568873753164993</v>
      </c>
      <c r="BK60" s="87">
        <v>152.37388597445607</v>
      </c>
      <c r="BL60" s="87">
        <v>99.796858099665286</v>
      </c>
      <c r="BM60" s="87">
        <v>13.793060576293787</v>
      </c>
      <c r="BN60" s="87">
        <v>7.0759569800736202</v>
      </c>
      <c r="BO60" s="87">
        <v>11.161135959900545</v>
      </c>
      <c r="BP60" s="87">
        <v>33.568873753164993</v>
      </c>
      <c r="BQ60" s="87"/>
      <c r="BR60" s="87">
        <v>7.0045172274862253</v>
      </c>
      <c r="BS60" s="87">
        <v>98.625142498933272</v>
      </c>
      <c r="BT60" s="87">
        <v>148.64896345292999</v>
      </c>
      <c r="BU60" s="87">
        <v>0.72017703191807247</v>
      </c>
      <c r="BV60" s="87">
        <v>114.44353747509211</v>
      </c>
      <c r="BW60" s="87">
        <v>99.489249948318104</v>
      </c>
      <c r="BX60" s="87">
        <v>150.01094174607886</v>
      </c>
      <c r="BY60" s="87">
        <v>98.625142498933272</v>
      </c>
      <c r="BZ60" s="87">
        <v>12.334247435684102</v>
      </c>
      <c r="CA60" s="87">
        <v>0.72017703191807247</v>
      </c>
      <c r="CB60" s="87">
        <v>2.8669053576594052</v>
      </c>
      <c r="CC60" s="87">
        <v>99.489249948318104</v>
      </c>
      <c r="CD60" s="87"/>
    </row>
    <row r="61" spans="1:82" x14ac:dyDescent="0.25">
      <c r="A61" s="86">
        <v>57</v>
      </c>
      <c r="B61" s="87">
        <v>6.5752297946603981</v>
      </c>
      <c r="C61" s="87">
        <v>99.514439587118417</v>
      </c>
      <c r="D61" s="87">
        <v>148.94885814366864</v>
      </c>
      <c r="E61" s="87">
        <v>7.2414726919430015</v>
      </c>
      <c r="F61" s="87">
        <v>112.14918114652886</v>
      </c>
      <c r="G61" s="87">
        <v>34.705027874407442</v>
      </c>
      <c r="H61" s="87">
        <v>150.44036892804471</v>
      </c>
      <c r="I61" s="87">
        <v>99.514439587118417</v>
      </c>
      <c r="J61" s="87">
        <v>14.046503747659912</v>
      </c>
      <c r="K61" s="87">
        <v>7.2414726919430015</v>
      </c>
      <c r="L61" s="87">
        <v>6.8397962160829344</v>
      </c>
      <c r="M61" s="87">
        <v>34.705027874407442</v>
      </c>
      <c r="N61" s="87"/>
      <c r="O61" s="87">
        <v>5.6142345316591884</v>
      </c>
      <c r="P61" s="87">
        <v>8.5811977778738644</v>
      </c>
      <c r="Q61" s="87">
        <v>142.64501839067685</v>
      </c>
      <c r="R61" s="87">
        <v>7.2708579521052767</v>
      </c>
      <c r="S61" s="87">
        <v>111.56205996573506</v>
      </c>
      <c r="T61" s="87">
        <v>34.255651083497924</v>
      </c>
      <c r="U61" s="87">
        <v>146.19430262764214</v>
      </c>
      <c r="V61" s="87">
        <v>8.5811977778738644</v>
      </c>
      <c r="W61" s="87">
        <v>6.8996622810155346</v>
      </c>
      <c r="X61" s="87">
        <v>7.2708579521052767</v>
      </c>
      <c r="Y61" s="87">
        <v>16.591046017352099</v>
      </c>
      <c r="Z61" s="87">
        <v>34.255651083497924</v>
      </c>
      <c r="AA61" s="87"/>
      <c r="AB61" s="86">
        <v>57</v>
      </c>
      <c r="AC61" s="87">
        <v>5.9169043038182592</v>
      </c>
      <c r="AD61" s="87">
        <v>99.800960207573567</v>
      </c>
      <c r="AE61" s="87">
        <v>148.63236928723146</v>
      </c>
      <c r="AF61" s="87">
        <v>6.0628636163553606</v>
      </c>
      <c r="AG61" s="87">
        <v>112.52614901408211</v>
      </c>
      <c r="AH61" s="87">
        <v>33.752139485559589</v>
      </c>
      <c r="AI61" s="87">
        <v>150.24104741124174</v>
      </c>
      <c r="AJ61" s="87">
        <v>99.800960207573567</v>
      </c>
      <c r="AK61" s="87">
        <v>12.289454095388782</v>
      </c>
      <c r="AL61" s="87">
        <v>6.0628636163553606</v>
      </c>
      <c r="AM61" s="87">
        <v>11.774701477755151</v>
      </c>
      <c r="AN61" s="87">
        <v>33.752139485559589</v>
      </c>
      <c r="AO61" s="87"/>
      <c r="AP61" s="86">
        <v>57</v>
      </c>
      <c r="AQ61" s="87">
        <v>6.3244501348735112</v>
      </c>
      <c r="AR61" s="87">
        <v>100.6290713920625</v>
      </c>
      <c r="AS61" s="87">
        <v>143.91933390448278</v>
      </c>
      <c r="AT61" s="87">
        <v>77.130344431132457</v>
      </c>
      <c r="AU61" s="87">
        <v>112.87468561195726</v>
      </c>
      <c r="AV61" s="87">
        <v>33.343485229868712</v>
      </c>
      <c r="AW61" s="87">
        <v>142.26005753474843</v>
      </c>
      <c r="AX61" s="87">
        <v>100.6290713920625</v>
      </c>
      <c r="AY61" s="87">
        <v>11.378278137741917</v>
      </c>
      <c r="AZ61" s="87">
        <v>77.130344431132457</v>
      </c>
      <c r="BA61" s="87">
        <v>4.1904879113449036</v>
      </c>
      <c r="BB61" s="87">
        <v>33.343485229868712</v>
      </c>
      <c r="BC61" s="87"/>
      <c r="BD61" s="86">
        <v>57</v>
      </c>
      <c r="BE61" s="87">
        <v>6.0879715461579309</v>
      </c>
      <c r="BF61" s="87">
        <v>98.946677650122524</v>
      </c>
      <c r="BG61" s="87">
        <v>146.86967384697402</v>
      </c>
      <c r="BH61" s="87">
        <v>5.7324146310675532</v>
      </c>
      <c r="BI61" s="87">
        <v>114.58036963503021</v>
      </c>
      <c r="BJ61" s="87">
        <v>33.859370644680155</v>
      </c>
      <c r="BK61" s="87">
        <v>147.05537710776497</v>
      </c>
      <c r="BL61" s="87">
        <v>98.946677650122524</v>
      </c>
      <c r="BM61" s="87">
        <v>9.0762081718011647</v>
      </c>
      <c r="BN61" s="87">
        <v>5.7324146310675532</v>
      </c>
      <c r="BO61" s="87">
        <v>7.6026671434719741</v>
      </c>
      <c r="BP61" s="87">
        <v>33.859370644680155</v>
      </c>
      <c r="BQ61" s="87"/>
      <c r="BR61" s="87">
        <v>5.9795032330861657</v>
      </c>
      <c r="BS61" s="87">
        <v>99.170915128498265</v>
      </c>
      <c r="BT61" s="87">
        <v>147.35961983704985</v>
      </c>
      <c r="BU61" s="87">
        <v>0.20467061832370881</v>
      </c>
      <c r="BV61" s="87">
        <v>114.51903589459711</v>
      </c>
      <c r="BW61" s="87">
        <v>100.09832784981577</v>
      </c>
      <c r="BX61" s="87">
        <v>149.52745026588946</v>
      </c>
      <c r="BY61" s="87">
        <v>99.170915128498265</v>
      </c>
      <c r="BZ61" s="87">
        <v>11.286216426103564</v>
      </c>
      <c r="CA61" s="87">
        <v>0.20467061832370881</v>
      </c>
      <c r="CB61" s="87">
        <v>6.5558229124331255</v>
      </c>
      <c r="CC61" s="87">
        <v>100.09832784981577</v>
      </c>
      <c r="CD61" s="87"/>
    </row>
    <row r="62" spans="1:82" x14ac:dyDescent="0.25">
      <c r="A62" s="86">
        <v>58</v>
      </c>
      <c r="B62" s="87">
        <v>6.9824013495041779</v>
      </c>
      <c r="C62" s="87">
        <v>99.59804093013463</v>
      </c>
      <c r="D62" s="87">
        <v>147.64725012867433</v>
      </c>
      <c r="E62" s="87">
        <v>4.4128367251146763</v>
      </c>
      <c r="F62" s="87">
        <v>113.77921956416611</v>
      </c>
      <c r="G62" s="87">
        <v>33.599149027023813</v>
      </c>
      <c r="H62" s="87">
        <v>146.92605779049325</v>
      </c>
      <c r="I62" s="87">
        <v>99.59804093013463</v>
      </c>
      <c r="J62" s="87">
        <v>11.009173332200412</v>
      </c>
      <c r="K62" s="87">
        <v>4.4128367251146763</v>
      </c>
      <c r="L62" s="87">
        <v>5.7638204311511352</v>
      </c>
      <c r="M62" s="87">
        <v>33.599149027023813</v>
      </c>
      <c r="N62" s="87"/>
      <c r="O62" s="87">
        <v>5.4833683996600335</v>
      </c>
      <c r="P62" s="87">
        <v>9.9341688523210774</v>
      </c>
      <c r="Q62" s="87">
        <v>142.53143624463317</v>
      </c>
      <c r="R62" s="87">
        <v>6.1699333519682611</v>
      </c>
      <c r="S62" s="87">
        <v>109.68373562975911</v>
      </c>
      <c r="T62" s="87">
        <v>34.384826080276014</v>
      </c>
      <c r="U62" s="87">
        <v>142.91524262420523</v>
      </c>
      <c r="V62" s="87">
        <v>9.9341688523210774</v>
      </c>
      <c r="W62" s="87">
        <v>9.8534678210942523</v>
      </c>
      <c r="X62" s="87">
        <v>6.1699333519682611</v>
      </c>
      <c r="Y62" s="87">
        <v>7.885592416813461</v>
      </c>
      <c r="Z62" s="87">
        <v>34.384826080276014</v>
      </c>
      <c r="AA62" s="87"/>
      <c r="AB62" s="86">
        <v>58</v>
      </c>
      <c r="AC62" s="87">
        <v>6.8221281513018504</v>
      </c>
      <c r="AD62" s="87">
        <v>98.738621059661114</v>
      </c>
      <c r="AE62" s="87">
        <v>150.08417993146935</v>
      </c>
      <c r="AF62" s="87">
        <v>5.5064996556270742</v>
      </c>
      <c r="AG62" s="87">
        <v>114.64452148586294</v>
      </c>
      <c r="AH62" s="87">
        <v>35.169713929180659</v>
      </c>
      <c r="AI62" s="87">
        <v>148.4038928447134</v>
      </c>
      <c r="AJ62" s="87">
        <v>98.738621059661114</v>
      </c>
      <c r="AK62" s="87">
        <v>12.176963816952451</v>
      </c>
      <c r="AL62" s="87">
        <v>5.5064996556270742</v>
      </c>
      <c r="AM62" s="87">
        <v>10.655144993069998</v>
      </c>
      <c r="AN62" s="87">
        <v>35.169713929180659</v>
      </c>
      <c r="AO62" s="87"/>
      <c r="AP62" s="86">
        <v>58</v>
      </c>
      <c r="AQ62" s="87">
        <v>6.5019331337667214</v>
      </c>
      <c r="AR62" s="87">
        <v>99.321864790641115</v>
      </c>
      <c r="AS62" s="87">
        <v>142.70041402258522</v>
      </c>
      <c r="AT62" s="87">
        <v>75.831649240438679</v>
      </c>
      <c r="AU62" s="87">
        <v>112.08938909095964</v>
      </c>
      <c r="AV62" s="87">
        <v>34.272835266089182</v>
      </c>
      <c r="AW62" s="87">
        <v>145.22157999469098</v>
      </c>
      <c r="AX62" s="87">
        <v>99.321864790641115</v>
      </c>
      <c r="AY62" s="87">
        <v>10.777765729041962</v>
      </c>
      <c r="AZ62" s="87">
        <v>75.831649240438679</v>
      </c>
      <c r="BA62" s="87">
        <v>3.4495085869624731</v>
      </c>
      <c r="BB62" s="87">
        <v>34.272835266089182</v>
      </c>
      <c r="BC62" s="87"/>
      <c r="BD62" s="86">
        <v>58</v>
      </c>
      <c r="BE62" s="87">
        <v>6.0261574491992755</v>
      </c>
      <c r="BF62" s="87">
        <v>99.989335565302881</v>
      </c>
      <c r="BG62" s="87">
        <v>147.30778281108798</v>
      </c>
      <c r="BH62" s="87">
        <v>6.9093440097236956</v>
      </c>
      <c r="BI62" s="87">
        <v>113.03352444022451</v>
      </c>
      <c r="BJ62" s="87">
        <v>35.79995752003304</v>
      </c>
      <c r="BK62" s="87">
        <v>149.17074955139131</v>
      </c>
      <c r="BL62" s="87">
        <v>99.989335565302881</v>
      </c>
      <c r="BM62" s="87">
        <v>9.4956358328407457</v>
      </c>
      <c r="BN62" s="87">
        <v>6.9093440097236956</v>
      </c>
      <c r="BO62" s="87">
        <v>5.6769988181272506</v>
      </c>
      <c r="BP62" s="87">
        <v>35.79995752003304</v>
      </c>
      <c r="BQ62" s="87"/>
      <c r="BR62" s="87">
        <v>5.6423233206042971</v>
      </c>
      <c r="BS62" s="87">
        <v>99.699817636267554</v>
      </c>
      <c r="BT62" s="87">
        <v>148.58199255033094</v>
      </c>
      <c r="BU62" s="87">
        <v>-0.4244099684965903</v>
      </c>
      <c r="BV62" s="87">
        <v>113.91189851814163</v>
      </c>
      <c r="BW62" s="87">
        <v>99.712397773728767</v>
      </c>
      <c r="BX62" s="87">
        <v>148.80375076289343</v>
      </c>
      <c r="BY62" s="87">
        <v>99.699817636267554</v>
      </c>
      <c r="BZ62" s="87">
        <v>10.469338968540391</v>
      </c>
      <c r="CA62" s="87">
        <v>-0.4244099684965903</v>
      </c>
      <c r="CB62" s="87">
        <v>11.138199859021384</v>
      </c>
      <c r="CC62" s="87">
        <v>99.712397773728767</v>
      </c>
      <c r="CD62" s="87"/>
    </row>
    <row r="63" spans="1:82" x14ac:dyDescent="0.25">
      <c r="A63" s="86">
        <v>59</v>
      </c>
      <c r="B63" s="87">
        <v>6.2821535309718266</v>
      </c>
      <c r="C63" s="87">
        <v>98.81386518685882</v>
      </c>
      <c r="D63" s="87">
        <v>146.74023080869875</v>
      </c>
      <c r="E63" s="87">
        <v>5.5890853644350909</v>
      </c>
      <c r="F63" s="87">
        <v>113.17622008952694</v>
      </c>
      <c r="G63" s="87">
        <v>33.373754245904998</v>
      </c>
      <c r="H63" s="87">
        <v>147.36948261787649</v>
      </c>
      <c r="I63" s="87">
        <v>98.81386518685882</v>
      </c>
      <c r="J63" s="87">
        <v>9.6187556874617393</v>
      </c>
      <c r="K63" s="87">
        <v>5.5890853644350909</v>
      </c>
      <c r="L63" s="87">
        <v>10.553101459646607</v>
      </c>
      <c r="M63" s="87">
        <v>33.373754245904998</v>
      </c>
      <c r="N63" s="87"/>
      <c r="O63" s="87">
        <v>5.3385266463470922</v>
      </c>
      <c r="P63" s="87">
        <v>9.7160160003610834</v>
      </c>
      <c r="Q63" s="87">
        <v>141.0521646250258</v>
      </c>
      <c r="R63" s="87">
        <v>5.2962674778537151</v>
      </c>
      <c r="S63" s="87">
        <v>112.32651259113929</v>
      </c>
      <c r="T63" s="87">
        <v>33.265768165818393</v>
      </c>
      <c r="U63" s="87">
        <v>146.27230817583691</v>
      </c>
      <c r="V63" s="87">
        <v>9.7160160003610834</v>
      </c>
      <c r="W63" s="87">
        <v>9.6463667192770615</v>
      </c>
      <c r="X63" s="87">
        <v>5.2962674778537151</v>
      </c>
      <c r="Y63" s="87">
        <v>13.273809239164974</v>
      </c>
      <c r="Z63" s="87">
        <v>33.265768165818393</v>
      </c>
      <c r="AA63" s="87"/>
      <c r="AB63" s="86">
        <v>59</v>
      </c>
      <c r="AC63" s="87">
        <v>6.1029127986967868</v>
      </c>
      <c r="AD63" s="87">
        <v>98.733227058318633</v>
      </c>
      <c r="AE63" s="87">
        <v>148.64708139408722</v>
      </c>
      <c r="AF63" s="87">
        <v>5.5539858145614041</v>
      </c>
      <c r="AG63" s="87">
        <v>114.71173292766431</v>
      </c>
      <c r="AH63" s="87">
        <v>34.621370209739538</v>
      </c>
      <c r="AI63" s="87">
        <v>148.41773815101928</v>
      </c>
      <c r="AJ63" s="87">
        <v>98.733227058318633</v>
      </c>
      <c r="AK63" s="87">
        <v>12.161111107051731</v>
      </c>
      <c r="AL63" s="87">
        <v>5.5539858145614041</v>
      </c>
      <c r="AM63" s="87">
        <v>9.1457315951729576</v>
      </c>
      <c r="AN63" s="87">
        <v>34.621370209739538</v>
      </c>
      <c r="AO63" s="87"/>
      <c r="AP63" s="86">
        <v>59</v>
      </c>
      <c r="AQ63" s="87">
        <v>5.3638836506291181</v>
      </c>
      <c r="AR63" s="87">
        <v>99.792657776076197</v>
      </c>
      <c r="AS63" s="87">
        <v>139.86021509162893</v>
      </c>
      <c r="AT63" s="87">
        <v>77.501856084848058</v>
      </c>
      <c r="AU63" s="87">
        <v>114.81172006401547</v>
      </c>
      <c r="AV63" s="87">
        <v>32.227176112476236</v>
      </c>
      <c r="AW63" s="87">
        <v>142.39881343325712</v>
      </c>
      <c r="AX63" s="87">
        <v>99.792657776076197</v>
      </c>
      <c r="AY63" s="87">
        <v>9.1202267800685703</v>
      </c>
      <c r="AZ63" s="87">
        <v>77.501856084848058</v>
      </c>
      <c r="BA63" s="87">
        <v>2.3793399705718112</v>
      </c>
      <c r="BB63" s="87">
        <v>32.227176112476236</v>
      </c>
      <c r="BC63" s="87"/>
      <c r="BD63" s="86">
        <v>59</v>
      </c>
      <c r="BE63" s="87">
        <v>6.1811974660089719</v>
      </c>
      <c r="BF63" s="87">
        <v>99.593964630706822</v>
      </c>
      <c r="BG63" s="87">
        <v>148.75992340134772</v>
      </c>
      <c r="BH63" s="87">
        <v>5.970918611440724</v>
      </c>
      <c r="BI63" s="87">
        <v>114.2376112931706</v>
      </c>
      <c r="BJ63" s="87">
        <v>33.078971656192877</v>
      </c>
      <c r="BK63" s="87">
        <v>149.94005875754129</v>
      </c>
      <c r="BL63" s="87">
        <v>99.593964630706822</v>
      </c>
      <c r="BM63" s="87">
        <v>10.616842310614746</v>
      </c>
      <c r="BN63" s="87">
        <v>5.970918611440724</v>
      </c>
      <c r="BO63" s="87">
        <v>10.898487369281147</v>
      </c>
      <c r="BP63" s="87">
        <v>33.078971656192877</v>
      </c>
      <c r="BQ63" s="87"/>
      <c r="BR63" s="87">
        <v>5.7393901384158346</v>
      </c>
      <c r="BS63" s="87">
        <v>98.919198341426437</v>
      </c>
      <c r="BT63" s="87">
        <v>149.25221289065325</v>
      </c>
      <c r="BU63" s="87">
        <v>1.1181498430624848</v>
      </c>
      <c r="BV63" s="87">
        <v>113.77737155440254</v>
      </c>
      <c r="BW63" s="87">
        <v>99.520181805838547</v>
      </c>
      <c r="BX63" s="87">
        <v>148.21042745964729</v>
      </c>
      <c r="BY63" s="87">
        <v>98.919198341426437</v>
      </c>
      <c r="BZ63" s="87">
        <v>11.550876154842165</v>
      </c>
      <c r="CA63" s="87">
        <v>1.1181498430624848</v>
      </c>
      <c r="CB63" s="87">
        <v>10.472561958309953</v>
      </c>
      <c r="CC63" s="87">
        <v>99.520181805838547</v>
      </c>
      <c r="CD63" s="87"/>
    </row>
    <row r="64" spans="1:82" x14ac:dyDescent="0.25">
      <c r="A64" s="86">
        <v>60</v>
      </c>
      <c r="B64" s="87">
        <v>5.6521672951612159</v>
      </c>
      <c r="C64" s="87">
        <v>99.029618567782265</v>
      </c>
      <c r="D64" s="87">
        <v>147.69164720492216</v>
      </c>
      <c r="E64" s="87">
        <v>7.9281071717257721</v>
      </c>
      <c r="F64" s="87">
        <v>113.29332836380921</v>
      </c>
      <c r="G64" s="87">
        <v>34.90058724073819</v>
      </c>
      <c r="H64" s="87">
        <v>154.47025350421634</v>
      </c>
      <c r="I64" s="87">
        <v>99.029618567782265</v>
      </c>
      <c r="J64" s="87">
        <v>14.062283253961349</v>
      </c>
      <c r="K64" s="87">
        <v>7.9281071717257721</v>
      </c>
      <c r="L64" s="87">
        <v>9.1959480382401591</v>
      </c>
      <c r="M64" s="87">
        <v>34.90058724073819</v>
      </c>
      <c r="N64" s="87"/>
      <c r="O64" s="87">
        <v>5.2789111080512106</v>
      </c>
      <c r="P64" s="87">
        <v>8.8036749324787777</v>
      </c>
      <c r="Q64" s="87">
        <v>143.07788995796494</v>
      </c>
      <c r="R64" s="87">
        <v>7.5979029415273835</v>
      </c>
      <c r="S64" s="87">
        <v>112.57760091681571</v>
      </c>
      <c r="T64" s="87">
        <v>34.224701689590063</v>
      </c>
      <c r="U64" s="87">
        <v>146.52756669442505</v>
      </c>
      <c r="V64" s="87">
        <v>8.8036749324787777</v>
      </c>
      <c r="W64" s="87">
        <v>8.0771063305454227</v>
      </c>
      <c r="X64" s="87">
        <v>7.5979029415273835</v>
      </c>
      <c r="Y64" s="87">
        <v>9.1997905908305686</v>
      </c>
      <c r="Z64" s="87">
        <v>34.224701689590063</v>
      </c>
      <c r="AA64" s="87"/>
      <c r="AB64" s="86">
        <v>60</v>
      </c>
      <c r="AC64" s="87">
        <v>6.7046664177203397</v>
      </c>
      <c r="AD64" s="87">
        <v>98.811524269301742</v>
      </c>
      <c r="AE64" s="87">
        <v>148.5762816974119</v>
      </c>
      <c r="AF64" s="87">
        <v>6.0139622119894112</v>
      </c>
      <c r="AG64" s="87">
        <v>112.01176782947884</v>
      </c>
      <c r="AH64" s="87">
        <v>33.569328030145719</v>
      </c>
      <c r="AI64" s="87">
        <v>150.29664057596304</v>
      </c>
      <c r="AJ64" s="87">
        <v>98.811524269301742</v>
      </c>
      <c r="AK64" s="87">
        <v>12.442910331974577</v>
      </c>
      <c r="AL64" s="87">
        <v>6.0139622119894112</v>
      </c>
      <c r="AM64" s="87">
        <v>10.09098914185288</v>
      </c>
      <c r="AN64" s="87">
        <v>33.569328030145719</v>
      </c>
      <c r="AO64" s="87"/>
      <c r="AP64" s="86">
        <v>60</v>
      </c>
      <c r="AQ64" s="87">
        <v>5.957029491079318</v>
      </c>
      <c r="AR64" s="87">
        <v>100.29452958101811</v>
      </c>
      <c r="AS64" s="87">
        <v>142.68299407411709</v>
      </c>
      <c r="AT64" s="87">
        <v>76.312303441101264</v>
      </c>
      <c r="AU64" s="87">
        <v>112.17562977752885</v>
      </c>
      <c r="AV64" s="87">
        <v>33.503119877415543</v>
      </c>
      <c r="AW64" s="87">
        <v>145.73315818397705</v>
      </c>
      <c r="AX64" s="87">
        <v>100.29452958101811</v>
      </c>
      <c r="AY64" s="87">
        <v>13.324269856551116</v>
      </c>
      <c r="AZ64" s="87">
        <v>76.312303441101264</v>
      </c>
      <c r="BA64" s="87">
        <v>1.8718300563359072</v>
      </c>
      <c r="BB64" s="87">
        <v>33.503119877415543</v>
      </c>
      <c r="BC64" s="87"/>
      <c r="BD64" s="86">
        <v>60</v>
      </c>
      <c r="BE64" s="87">
        <v>5.372736770938447</v>
      </c>
      <c r="BF64" s="87">
        <v>99.844067086944548</v>
      </c>
      <c r="BG64" s="87">
        <v>148.32496842329351</v>
      </c>
      <c r="BH64" s="87">
        <v>5.912189748294943</v>
      </c>
      <c r="BI64" s="87">
        <v>112.63598585649666</v>
      </c>
      <c r="BJ64" s="87">
        <v>34.440631232236171</v>
      </c>
      <c r="BK64" s="87">
        <v>150.87565221393589</v>
      </c>
      <c r="BL64" s="87">
        <v>99.844067086944548</v>
      </c>
      <c r="BM64" s="87">
        <v>9.5615214849026895</v>
      </c>
      <c r="BN64" s="87">
        <v>5.912189748294943</v>
      </c>
      <c r="BO64" s="87">
        <v>11.315030696549471</v>
      </c>
      <c r="BP64" s="87">
        <v>34.440631232236171</v>
      </c>
      <c r="BQ64" s="87"/>
      <c r="BR64" s="87">
        <v>6.4445985812385311</v>
      </c>
      <c r="BS64" s="87">
        <v>99.070729294774353</v>
      </c>
      <c r="BT64" s="87">
        <v>149.42736450006643</v>
      </c>
      <c r="BU64" s="87">
        <v>1.0266940295678284</v>
      </c>
      <c r="BV64" s="87">
        <v>112.47476679023063</v>
      </c>
      <c r="BW64" s="87">
        <v>99.723013374554867</v>
      </c>
      <c r="BX64" s="87">
        <v>145.64467562739202</v>
      </c>
      <c r="BY64" s="87">
        <v>99.070729294774353</v>
      </c>
      <c r="BZ64" s="87">
        <v>8.2806898332777585</v>
      </c>
      <c r="CA64" s="87">
        <v>1.0266940295678284</v>
      </c>
      <c r="CB64" s="87">
        <v>3.5262580318477665</v>
      </c>
      <c r="CC64" s="87">
        <v>99.723013374554867</v>
      </c>
      <c r="CD64" s="87"/>
    </row>
    <row r="65" spans="1:82" x14ac:dyDescent="0.25">
      <c r="A65" s="86">
        <v>61</v>
      </c>
      <c r="B65" s="87">
        <v>5.6761327049492882</v>
      </c>
      <c r="C65" s="87">
        <v>99.894597729443731</v>
      </c>
      <c r="D65" s="87">
        <v>147.59864973673248</v>
      </c>
      <c r="E65" s="87">
        <v>6.2088347776143191</v>
      </c>
      <c r="F65" s="87">
        <v>113.25286288324492</v>
      </c>
      <c r="G65" s="87">
        <v>33.845984229231249</v>
      </c>
      <c r="H65" s="87">
        <v>150.79737501083332</v>
      </c>
      <c r="I65" s="87">
        <v>99.894597729443731</v>
      </c>
      <c r="J65" s="87">
        <v>12.562237396775496</v>
      </c>
      <c r="K65" s="87">
        <v>6.2088347776143191</v>
      </c>
      <c r="L65" s="87">
        <v>14.064724993650875</v>
      </c>
      <c r="M65" s="87">
        <v>33.845984229231249</v>
      </c>
      <c r="N65" s="87"/>
      <c r="O65" s="87">
        <v>5.4543077886177871</v>
      </c>
      <c r="P65" s="87">
        <v>9.8071571502954242</v>
      </c>
      <c r="Q65" s="87">
        <v>143.63673567388955</v>
      </c>
      <c r="R65" s="87">
        <v>5.7163086676026182</v>
      </c>
      <c r="S65" s="87">
        <v>110.16654338282953</v>
      </c>
      <c r="T65" s="87">
        <v>33.772807759610487</v>
      </c>
      <c r="U65" s="87">
        <v>147.1543756808764</v>
      </c>
      <c r="V65" s="87">
        <v>9.8071571502954242</v>
      </c>
      <c r="W65" s="87">
        <v>9.7612949845500658</v>
      </c>
      <c r="X65" s="87">
        <v>5.7163086676026182</v>
      </c>
      <c r="Y65" s="87">
        <v>8.650118638144491</v>
      </c>
      <c r="Z65" s="87">
        <v>33.772807759610487</v>
      </c>
      <c r="AA65" s="87"/>
      <c r="AB65" s="86">
        <v>61</v>
      </c>
      <c r="AC65" s="87">
        <v>6.063570737361105</v>
      </c>
      <c r="AD65" s="87">
        <v>99.925966117092727</v>
      </c>
      <c r="AE65" s="87">
        <v>147.78252400599897</v>
      </c>
      <c r="AF65" s="87">
        <v>5.1706934680300964</v>
      </c>
      <c r="AG65" s="87">
        <v>113.39880489206867</v>
      </c>
      <c r="AH65" s="87">
        <v>34.133704826569044</v>
      </c>
      <c r="AI65" s="87">
        <v>148.45287905570984</v>
      </c>
      <c r="AJ65" s="87">
        <v>99.925966117092727</v>
      </c>
      <c r="AK65" s="87">
        <v>12.340349087271472</v>
      </c>
      <c r="AL65" s="87">
        <v>5.1706934680300964</v>
      </c>
      <c r="AM65" s="87">
        <v>13.587335593828366</v>
      </c>
      <c r="AN65" s="87">
        <v>34.133704826569044</v>
      </c>
      <c r="AO65" s="87"/>
      <c r="AP65" s="86">
        <v>61</v>
      </c>
      <c r="AQ65" s="87">
        <v>5.8991527458611781</v>
      </c>
      <c r="AR65" s="87">
        <v>98.56605658298038</v>
      </c>
      <c r="AS65" s="87">
        <v>144.08676298834251</v>
      </c>
      <c r="AT65" s="87">
        <v>77.405110550341377</v>
      </c>
      <c r="AU65" s="87">
        <v>110.77314211500624</v>
      </c>
      <c r="AV65" s="87">
        <v>34.185173218923289</v>
      </c>
      <c r="AW65" s="87">
        <v>144.01304573994011</v>
      </c>
      <c r="AX65" s="87">
        <v>98.56605658298038</v>
      </c>
      <c r="AY65" s="87">
        <v>7.8931425345614752</v>
      </c>
      <c r="AZ65" s="87">
        <v>77.405110550341377</v>
      </c>
      <c r="BA65" s="87">
        <v>4.362048776635425</v>
      </c>
      <c r="BB65" s="87">
        <v>34.185173218923289</v>
      </c>
      <c r="BC65" s="87"/>
      <c r="BD65" s="86">
        <v>61</v>
      </c>
      <c r="BE65" s="87">
        <v>6.0894184424699827</v>
      </c>
      <c r="BF65" s="87">
        <v>98.688150196430541</v>
      </c>
      <c r="BG65" s="87">
        <v>147.55030479563584</v>
      </c>
      <c r="BH65" s="87">
        <v>6.0832420741079822</v>
      </c>
      <c r="BI65" s="87">
        <v>113.14087401256103</v>
      </c>
      <c r="BJ65" s="87">
        <v>33.001969298817713</v>
      </c>
      <c r="BK65" s="87">
        <v>150.08269907851167</v>
      </c>
      <c r="BL65" s="87">
        <v>98.688150196430541</v>
      </c>
      <c r="BM65" s="87">
        <v>9.7243026825626817</v>
      </c>
      <c r="BN65" s="87">
        <v>6.0832420741079822</v>
      </c>
      <c r="BO65" s="87">
        <v>11.424701218473015</v>
      </c>
      <c r="BP65" s="87">
        <v>33.001969298817713</v>
      </c>
      <c r="BQ65" s="87"/>
      <c r="BR65" s="87">
        <v>6.7001678402415745</v>
      </c>
      <c r="BS65" s="87">
        <v>98.69924224432576</v>
      </c>
      <c r="BT65" s="87">
        <v>149.4833386828488</v>
      </c>
      <c r="BU65" s="87">
        <v>1.015869121033439</v>
      </c>
      <c r="BV65" s="87">
        <v>113.96976557843288</v>
      </c>
      <c r="BW65" s="87">
        <v>99.681750754600145</v>
      </c>
      <c r="BX65" s="87">
        <v>147.39754828124725</v>
      </c>
      <c r="BY65" s="87">
        <v>98.69924224432576</v>
      </c>
      <c r="BZ65" s="87">
        <v>10.447920755373623</v>
      </c>
      <c r="CA65" s="87">
        <v>1.015869121033439</v>
      </c>
      <c r="CB65" s="87">
        <v>6.787655828888159</v>
      </c>
      <c r="CC65" s="87">
        <v>99.681750754600145</v>
      </c>
      <c r="CD65" s="87"/>
    </row>
    <row r="66" spans="1:82" x14ac:dyDescent="0.25">
      <c r="A66" s="86">
        <v>62</v>
      </c>
      <c r="B66" s="87">
        <v>5.5287880036032657</v>
      </c>
      <c r="C66" s="87">
        <v>99.673198572428348</v>
      </c>
      <c r="D66" s="87">
        <v>149.60020323189187</v>
      </c>
      <c r="E66" s="87">
        <v>6.7221466875004738</v>
      </c>
      <c r="F66" s="87">
        <v>112.39830782528243</v>
      </c>
      <c r="G66" s="87">
        <v>34.990836533872681</v>
      </c>
      <c r="H66" s="87">
        <v>149.46630422946504</v>
      </c>
      <c r="I66" s="87">
        <v>99.673198572428348</v>
      </c>
      <c r="J66" s="87">
        <v>12.268120528887039</v>
      </c>
      <c r="K66" s="87">
        <v>6.7221466875004738</v>
      </c>
      <c r="L66" s="87">
        <v>13.645631028678272</v>
      </c>
      <c r="M66" s="87">
        <v>34.990836533872681</v>
      </c>
      <c r="N66" s="87"/>
      <c r="O66" s="87">
        <v>5.336538759640109</v>
      </c>
      <c r="P66" s="87">
        <v>10.806381346797345</v>
      </c>
      <c r="Q66" s="87">
        <v>142.1510264537211</v>
      </c>
      <c r="R66" s="87">
        <v>6.5228606259815169</v>
      </c>
      <c r="S66" s="87">
        <v>111.30650399072871</v>
      </c>
      <c r="T66" s="87">
        <v>34.499881607022182</v>
      </c>
      <c r="U66" s="87">
        <v>144.5431055841662</v>
      </c>
      <c r="V66" s="87">
        <v>10.806381346797345</v>
      </c>
      <c r="W66" s="87">
        <v>14.767397287269041</v>
      </c>
      <c r="X66" s="87">
        <v>6.5228606259815169</v>
      </c>
      <c r="Y66" s="87">
        <v>10.217464466482111</v>
      </c>
      <c r="Z66" s="87">
        <v>34.499881607022182</v>
      </c>
      <c r="AA66" s="87"/>
      <c r="AB66" s="86">
        <v>62</v>
      </c>
      <c r="AC66" s="87">
        <v>6.3981307866145771</v>
      </c>
      <c r="AD66" s="87">
        <v>99.764140550261146</v>
      </c>
      <c r="AE66" s="87">
        <v>146.60032433045552</v>
      </c>
      <c r="AF66" s="87">
        <v>5.2183749177541392</v>
      </c>
      <c r="AG66" s="87">
        <v>113.48033410672956</v>
      </c>
      <c r="AH66" s="87">
        <v>35.724298998923125</v>
      </c>
      <c r="AI66" s="87">
        <v>148.92435276958071</v>
      </c>
      <c r="AJ66" s="87">
        <v>99.764140550261146</v>
      </c>
      <c r="AK66" s="87">
        <v>12.570073923657414</v>
      </c>
      <c r="AL66" s="87">
        <v>5.2183749177541392</v>
      </c>
      <c r="AM66" s="87">
        <v>5.1130634757420079</v>
      </c>
      <c r="AN66" s="87">
        <v>35.724298998923125</v>
      </c>
      <c r="AO66" s="87"/>
      <c r="AP66" s="86">
        <v>62</v>
      </c>
      <c r="AQ66" s="87">
        <v>6.1202083518605983</v>
      </c>
      <c r="AR66" s="87">
        <v>98.844387262001732</v>
      </c>
      <c r="AS66" s="87">
        <v>142.97128343681726</v>
      </c>
      <c r="AT66" s="87">
        <v>76.445943170216438</v>
      </c>
      <c r="AU66" s="87">
        <v>112.94157173936433</v>
      </c>
      <c r="AV66" s="87">
        <v>33.572986000029296</v>
      </c>
      <c r="AW66" s="87">
        <v>146.87398085381724</v>
      </c>
      <c r="AX66" s="87">
        <v>98.844387262001732</v>
      </c>
      <c r="AY66" s="87">
        <v>11.544463723112045</v>
      </c>
      <c r="AZ66" s="87">
        <v>76.445943170216438</v>
      </c>
      <c r="BA66" s="87">
        <v>1.3273510866710778</v>
      </c>
      <c r="BB66" s="87">
        <v>33.572986000029296</v>
      </c>
      <c r="BC66" s="87"/>
      <c r="BD66" s="86">
        <v>62</v>
      </c>
      <c r="BE66" s="87">
        <v>6.0448274182075776</v>
      </c>
      <c r="BF66" s="87">
        <v>98.67353957968713</v>
      </c>
      <c r="BG66" s="87">
        <v>148.65911770986699</v>
      </c>
      <c r="BH66" s="87">
        <v>5.6567353984048045</v>
      </c>
      <c r="BI66" s="87">
        <v>113.00356148736803</v>
      </c>
      <c r="BJ66" s="87">
        <v>35.016627352382443</v>
      </c>
      <c r="BK66" s="87">
        <v>149.12028043452</v>
      </c>
      <c r="BL66" s="87">
        <v>98.67353957968713</v>
      </c>
      <c r="BM66" s="87">
        <v>12.447013449164139</v>
      </c>
      <c r="BN66" s="87">
        <v>5.6567353984048045</v>
      </c>
      <c r="BO66" s="87">
        <v>11.140047635207891</v>
      </c>
      <c r="BP66" s="87">
        <v>35.016627352382443</v>
      </c>
      <c r="BQ66" s="87"/>
      <c r="BR66" s="87">
        <v>5.8315803346940891</v>
      </c>
      <c r="BS66" s="87">
        <v>100.06400692353601</v>
      </c>
      <c r="BT66" s="87">
        <v>148.06067238118609</v>
      </c>
      <c r="BU66" s="87">
        <v>1.3275282191977291</v>
      </c>
      <c r="BV66" s="87">
        <v>114.10333155105887</v>
      </c>
      <c r="BW66" s="87">
        <v>99.831320817255033</v>
      </c>
      <c r="BX66" s="87">
        <v>149.85268369130904</v>
      </c>
      <c r="BY66" s="87">
        <v>100.06400692353601</v>
      </c>
      <c r="BZ66" s="87">
        <v>11.795054712184104</v>
      </c>
      <c r="CA66" s="87">
        <v>1.3275282191977291</v>
      </c>
      <c r="CB66" s="87">
        <v>9.973964329241646</v>
      </c>
      <c r="CC66" s="87">
        <v>99.831320817255033</v>
      </c>
      <c r="CD66" s="87"/>
    </row>
    <row r="67" spans="1:82" x14ac:dyDescent="0.25">
      <c r="A67" s="86">
        <v>63</v>
      </c>
      <c r="B67" s="87">
        <v>5.350187663450237</v>
      </c>
      <c r="C67" s="87">
        <v>99.382683928355533</v>
      </c>
      <c r="D67" s="87">
        <v>147.36331967492026</v>
      </c>
      <c r="E67" s="87">
        <v>5.6619874114671971</v>
      </c>
      <c r="F67" s="87">
        <v>113.82878611602514</v>
      </c>
      <c r="G67" s="87">
        <v>32.656175438848855</v>
      </c>
      <c r="H67" s="87">
        <v>151.04608089587262</v>
      </c>
      <c r="I67" s="87">
        <v>99.382683928355533</v>
      </c>
      <c r="J67" s="87">
        <v>10.7632003927813</v>
      </c>
      <c r="K67" s="87">
        <v>5.6619874114671971</v>
      </c>
      <c r="L67" s="87">
        <v>7.2288916921236197</v>
      </c>
      <c r="M67" s="87">
        <v>32.656175438848855</v>
      </c>
      <c r="N67" s="87"/>
      <c r="O67" s="87">
        <v>6.060211789100804</v>
      </c>
      <c r="P67" s="87">
        <v>10.332481748866964</v>
      </c>
      <c r="Q67" s="87">
        <v>141.96224062321596</v>
      </c>
      <c r="R67" s="87">
        <v>5.5293293131171986</v>
      </c>
      <c r="S67" s="87">
        <v>113.5120736324085</v>
      </c>
      <c r="T67" s="87">
        <v>33.56486907740819</v>
      </c>
      <c r="U67" s="87">
        <v>145.55845937791403</v>
      </c>
      <c r="V67" s="87">
        <v>10.332481748866964</v>
      </c>
      <c r="W67" s="87">
        <v>7.7540488147334372</v>
      </c>
      <c r="X67" s="87">
        <v>5.5293293131171986</v>
      </c>
      <c r="Y67" s="87">
        <v>10.774428448942757</v>
      </c>
      <c r="Z67" s="87">
        <v>33.56486907740819</v>
      </c>
      <c r="AA67" s="87"/>
      <c r="AB67" s="86">
        <v>63</v>
      </c>
      <c r="AC67" s="87">
        <v>5.4564817204545433</v>
      </c>
      <c r="AD67" s="87">
        <v>99.144056483738424</v>
      </c>
      <c r="AE67" s="87">
        <v>147.48114896395748</v>
      </c>
      <c r="AF67" s="87">
        <v>5.6071445737441685</v>
      </c>
      <c r="AG67" s="87">
        <v>115.47638515532714</v>
      </c>
      <c r="AH67" s="87">
        <v>33.948931886046907</v>
      </c>
      <c r="AI67" s="87">
        <v>151.45303557463149</v>
      </c>
      <c r="AJ67" s="87">
        <v>99.144056483738424</v>
      </c>
      <c r="AK67" s="87">
        <v>13.285999434772044</v>
      </c>
      <c r="AL67" s="87">
        <v>5.6071445737441685</v>
      </c>
      <c r="AM67" s="87">
        <v>8.8132947653750602</v>
      </c>
      <c r="AN67" s="87">
        <v>33.948931886046907</v>
      </c>
      <c r="AO67" s="87"/>
      <c r="AP67" s="86">
        <v>63</v>
      </c>
      <c r="AQ67" s="87">
        <v>5.2465350973219174</v>
      </c>
      <c r="AR67" s="87">
        <v>98.72655411942543</v>
      </c>
      <c r="AS67" s="87">
        <v>141.45666594573393</v>
      </c>
      <c r="AT67" s="87">
        <v>76.329369219381562</v>
      </c>
      <c r="AU67" s="87">
        <v>111.38636062631588</v>
      </c>
      <c r="AV67" s="87">
        <v>33.28055049664863</v>
      </c>
      <c r="AW67" s="87">
        <v>143.62607649010423</v>
      </c>
      <c r="AX67" s="87">
        <v>98.72655411942543</v>
      </c>
      <c r="AY67" s="87">
        <v>13.564224397503338</v>
      </c>
      <c r="AZ67" s="87">
        <v>76.329369219381562</v>
      </c>
      <c r="BA67" s="87">
        <v>2.1838482578464795</v>
      </c>
      <c r="BB67" s="87">
        <v>33.28055049664863</v>
      </c>
      <c r="BC67" s="87"/>
      <c r="BD67" s="86">
        <v>63</v>
      </c>
      <c r="BE67" s="87">
        <v>4.9552110203875088</v>
      </c>
      <c r="BF67" s="87">
        <v>99.377143503921232</v>
      </c>
      <c r="BG67" s="87">
        <v>147.89250332538592</v>
      </c>
      <c r="BH67" s="87">
        <v>6.2727894717677177</v>
      </c>
      <c r="BI67" s="87">
        <v>112.51513481521563</v>
      </c>
      <c r="BJ67" s="87">
        <v>33.460571453532083</v>
      </c>
      <c r="BK67" s="87">
        <v>147.83893112045629</v>
      </c>
      <c r="BL67" s="87">
        <v>99.377143503921232</v>
      </c>
      <c r="BM67" s="87">
        <v>12.509680933213636</v>
      </c>
      <c r="BN67" s="87">
        <v>6.2727894717677177</v>
      </c>
      <c r="BO67" s="87">
        <v>12.332702862614822</v>
      </c>
      <c r="BP67" s="87">
        <v>33.460571453532083</v>
      </c>
      <c r="BQ67" s="87"/>
      <c r="BR67" s="87">
        <v>5.3184860655640138</v>
      </c>
      <c r="BS67" s="87">
        <v>99.129707371053726</v>
      </c>
      <c r="BT67" s="87">
        <v>148.62293712489841</v>
      </c>
      <c r="BU67" s="87">
        <v>1.5768600939352382</v>
      </c>
      <c r="BV67" s="87">
        <v>113.84743635337449</v>
      </c>
      <c r="BW67" s="87">
        <v>99.679018451312885</v>
      </c>
      <c r="BX67" s="87">
        <v>149.12759901588998</v>
      </c>
      <c r="BY67" s="87">
        <v>99.129707371053726</v>
      </c>
      <c r="BZ67" s="87">
        <v>13.176036805656286</v>
      </c>
      <c r="CA67" s="87">
        <v>1.5768600939352382</v>
      </c>
      <c r="CB67" s="87">
        <v>13.615573914567772</v>
      </c>
      <c r="CC67" s="87">
        <v>99.679018451312885</v>
      </c>
      <c r="CD67" s="87"/>
    </row>
    <row r="68" spans="1:82" x14ac:dyDescent="0.25">
      <c r="A68" s="86">
        <v>64</v>
      </c>
      <c r="B68" s="87">
        <v>6.419013525443158</v>
      </c>
      <c r="C68" s="87">
        <v>98.869048716532816</v>
      </c>
      <c r="D68" s="87">
        <v>150.10317555401238</v>
      </c>
      <c r="E68" s="87">
        <v>6.3574459647936896</v>
      </c>
      <c r="F68" s="87">
        <v>114.2232950296179</v>
      </c>
      <c r="G68" s="87">
        <v>33.658158545133752</v>
      </c>
      <c r="H68" s="87">
        <v>147.83660420001721</v>
      </c>
      <c r="I68" s="87">
        <v>98.869048716532816</v>
      </c>
      <c r="J68" s="87">
        <v>10.818280084184501</v>
      </c>
      <c r="K68" s="87">
        <v>6.3574459647936896</v>
      </c>
      <c r="L68" s="87">
        <v>7.1962607989605267</v>
      </c>
      <c r="M68" s="87">
        <v>33.658158545133752</v>
      </c>
      <c r="N68" s="87"/>
      <c r="O68" s="87">
        <v>5.8518289358933373</v>
      </c>
      <c r="P68" s="87">
        <v>9.7985846052630947</v>
      </c>
      <c r="Q68" s="87">
        <v>140.89454242864932</v>
      </c>
      <c r="R68" s="87">
        <v>6.4911095153791845</v>
      </c>
      <c r="S68" s="87">
        <v>111.64958096552564</v>
      </c>
      <c r="T68" s="87">
        <v>34.702222564535795</v>
      </c>
      <c r="U68" s="87">
        <v>142.49518665470006</v>
      </c>
      <c r="V68" s="87">
        <v>9.7985846052630947</v>
      </c>
      <c r="W68" s="87">
        <v>11.665143789946034</v>
      </c>
      <c r="X68" s="87">
        <v>6.4911095153791845</v>
      </c>
      <c r="Y68" s="87">
        <v>11.562389422997075</v>
      </c>
      <c r="Z68" s="87">
        <v>34.702222564535795</v>
      </c>
      <c r="AA68" s="87"/>
      <c r="AB68" s="86">
        <v>64</v>
      </c>
      <c r="AC68" s="87">
        <v>5.9742503878321171</v>
      </c>
      <c r="AD68" s="87">
        <v>98.603366156560568</v>
      </c>
      <c r="AE68" s="87">
        <v>148.76773466932693</v>
      </c>
      <c r="AF68" s="87">
        <v>5.3090080173661418</v>
      </c>
      <c r="AG68" s="87">
        <v>112.37120319435149</v>
      </c>
      <c r="AH68" s="87">
        <v>34.317025395987109</v>
      </c>
      <c r="AI68" s="87">
        <v>151.15905930620914</v>
      </c>
      <c r="AJ68" s="87">
        <v>98.603366156560568</v>
      </c>
      <c r="AK68" s="87">
        <v>11.903135558943172</v>
      </c>
      <c r="AL68" s="87">
        <v>5.3090080173661418</v>
      </c>
      <c r="AM68" s="87">
        <v>12.216140585114092</v>
      </c>
      <c r="AN68" s="87">
        <v>34.317025395987109</v>
      </c>
      <c r="AO68" s="87"/>
      <c r="AP68" s="86">
        <v>64</v>
      </c>
      <c r="AQ68" s="87">
        <v>6.3888179355565917</v>
      </c>
      <c r="AR68" s="87">
        <v>99.200183630964574</v>
      </c>
      <c r="AS68" s="87">
        <v>143.44661501474295</v>
      </c>
      <c r="AT68" s="87">
        <v>78.137362652168505</v>
      </c>
      <c r="AU68" s="87">
        <v>113.61060622008969</v>
      </c>
      <c r="AV68" s="87">
        <v>33.525436439824979</v>
      </c>
      <c r="AW68" s="87">
        <v>148.77854444454317</v>
      </c>
      <c r="AX68" s="87">
        <v>99.200183630964574</v>
      </c>
      <c r="AY68" s="87">
        <v>11.450197205703342</v>
      </c>
      <c r="AZ68" s="87">
        <v>78.137362652168505</v>
      </c>
      <c r="BA68" s="87">
        <v>2.9620059242197656</v>
      </c>
      <c r="BB68" s="87">
        <v>33.525436439824979</v>
      </c>
      <c r="BC68" s="87"/>
      <c r="BD68" s="86">
        <v>64</v>
      </c>
      <c r="BE68" s="87">
        <v>6.0627062680322412</v>
      </c>
      <c r="BF68" s="87">
        <v>100.02217613712806</v>
      </c>
      <c r="BG68" s="87">
        <v>149.08899083491102</v>
      </c>
      <c r="BH68" s="87">
        <v>6.5518424520940464</v>
      </c>
      <c r="BI68" s="87">
        <v>113.54874796508489</v>
      </c>
      <c r="BJ68" s="87">
        <v>32.941924084088072</v>
      </c>
      <c r="BK68" s="87">
        <v>151.52030527486156</v>
      </c>
      <c r="BL68" s="87">
        <v>100.02217613712806</v>
      </c>
      <c r="BM68" s="87">
        <v>13.624549686624874</v>
      </c>
      <c r="BN68" s="87">
        <v>6.5518424520940464</v>
      </c>
      <c r="BO68" s="87">
        <v>14.743624294106469</v>
      </c>
      <c r="BP68" s="87">
        <v>32.941924084088072</v>
      </c>
      <c r="BQ68" s="87"/>
      <c r="BR68" s="87">
        <v>6.2397618016051535</v>
      </c>
      <c r="BS68" s="87">
        <v>99.358722495081295</v>
      </c>
      <c r="BT68" s="87">
        <v>147.71898121118002</v>
      </c>
      <c r="BU68" s="87">
        <v>1.0868758510572962</v>
      </c>
      <c r="BV68" s="87">
        <v>111.26229459191575</v>
      </c>
      <c r="BW68" s="87">
        <v>99.510375808404646</v>
      </c>
      <c r="BX68" s="87">
        <v>150.80494430311842</v>
      </c>
      <c r="BY68" s="87">
        <v>99.358722495081295</v>
      </c>
      <c r="BZ68" s="87">
        <v>12.978744031756992</v>
      </c>
      <c r="CA68" s="87">
        <v>1.0868758510572962</v>
      </c>
      <c r="CB68" s="87">
        <v>8.9698821105492534</v>
      </c>
      <c r="CC68" s="87">
        <v>99.510375808404646</v>
      </c>
      <c r="CD68" s="87"/>
    </row>
    <row r="69" spans="1:82" x14ac:dyDescent="0.25">
      <c r="A69" s="86">
        <v>65</v>
      </c>
      <c r="B69" s="87">
        <v>6.5427904528861527</v>
      </c>
      <c r="C69" s="87">
        <v>99.514093705306635</v>
      </c>
      <c r="D69" s="87">
        <v>148.67792067222604</v>
      </c>
      <c r="E69" s="87">
        <v>6.0664754874065787</v>
      </c>
      <c r="F69" s="87">
        <v>114.22870748161853</v>
      </c>
      <c r="G69" s="87">
        <v>33.475677359568699</v>
      </c>
      <c r="H69" s="87">
        <v>150.74377680453347</v>
      </c>
      <c r="I69" s="87">
        <v>99.514093705306635</v>
      </c>
      <c r="J69" s="87">
        <v>10.403911556433306</v>
      </c>
      <c r="K69" s="87">
        <v>6.0664754874065787</v>
      </c>
      <c r="L69" s="87">
        <v>1.0159549013446671</v>
      </c>
      <c r="M69" s="87">
        <v>33.475677359568699</v>
      </c>
      <c r="N69" s="87"/>
      <c r="O69" s="87">
        <v>5.9839556789707622</v>
      </c>
      <c r="P69" s="87">
        <v>10.958230156632593</v>
      </c>
      <c r="Q69" s="87">
        <v>142.26634889988944</v>
      </c>
      <c r="R69" s="87">
        <v>6.3327302615863905</v>
      </c>
      <c r="S69" s="87">
        <v>111.30275061362308</v>
      </c>
      <c r="T69" s="87">
        <v>32.644909613974193</v>
      </c>
      <c r="U69" s="87">
        <v>148.268366328632</v>
      </c>
      <c r="V69" s="87">
        <v>10.958230156632593</v>
      </c>
      <c r="W69" s="87">
        <v>14.45390365776845</v>
      </c>
      <c r="X69" s="87">
        <v>6.3327302615863905</v>
      </c>
      <c r="Y69" s="87">
        <v>9.5244899689999798</v>
      </c>
      <c r="Z69" s="87">
        <v>32.644909613974193</v>
      </c>
      <c r="AA69" s="87"/>
      <c r="AB69" s="86">
        <v>65</v>
      </c>
      <c r="AC69" s="87">
        <v>4.9438715931515809</v>
      </c>
      <c r="AD69" s="87">
        <v>99.839566352688507</v>
      </c>
      <c r="AE69" s="87">
        <v>151.37788176219348</v>
      </c>
      <c r="AF69" s="87">
        <v>5.1182344057456914</v>
      </c>
      <c r="AG69" s="87">
        <v>112.10077453048542</v>
      </c>
      <c r="AH69" s="87">
        <v>33.670247836853733</v>
      </c>
      <c r="AI69" s="87">
        <v>149.86786777060021</v>
      </c>
      <c r="AJ69" s="87">
        <v>99.839566352688507</v>
      </c>
      <c r="AK69" s="87">
        <v>11.295716810137675</v>
      </c>
      <c r="AL69" s="87">
        <v>5.1182344057456914</v>
      </c>
      <c r="AM69" s="87">
        <v>8.8922440323759222</v>
      </c>
      <c r="AN69" s="87">
        <v>33.670247836853733</v>
      </c>
      <c r="AO69" s="87"/>
      <c r="AP69" s="86">
        <v>65</v>
      </c>
      <c r="AQ69" s="87">
        <v>5.5058356901968679</v>
      </c>
      <c r="AR69" s="87">
        <v>99.610502265138848</v>
      </c>
      <c r="AS69" s="87">
        <v>141.41889959620133</v>
      </c>
      <c r="AT69" s="87">
        <v>77.465109729495978</v>
      </c>
      <c r="AU69" s="87">
        <v>110.74534538562634</v>
      </c>
      <c r="AV69" s="87">
        <v>33.981107529424015</v>
      </c>
      <c r="AW69" s="87">
        <v>145.22642948819424</v>
      </c>
      <c r="AX69" s="87">
        <v>99.610502265138848</v>
      </c>
      <c r="AY69" s="87">
        <v>11.340655317473926</v>
      </c>
      <c r="AZ69" s="87">
        <v>77.465109729495978</v>
      </c>
      <c r="BA69" s="87">
        <v>3.9173922127602649</v>
      </c>
      <c r="BB69" s="87">
        <v>33.981107529424015</v>
      </c>
      <c r="BC69" s="87"/>
      <c r="BD69" s="86">
        <v>65</v>
      </c>
      <c r="BE69" s="87">
        <v>6.196290925388972</v>
      </c>
      <c r="BF69" s="87">
        <v>100.08404463537161</v>
      </c>
      <c r="BG69" s="87">
        <v>147.99146939273115</v>
      </c>
      <c r="BH69" s="87">
        <v>5.1927054132390191</v>
      </c>
      <c r="BI69" s="87">
        <v>111.08575702202137</v>
      </c>
      <c r="BJ69" s="87">
        <v>34.81017941346942</v>
      </c>
      <c r="BK69" s="87">
        <v>147.92275011841582</v>
      </c>
      <c r="BL69" s="87">
        <v>100.08404463537161</v>
      </c>
      <c r="BM69" s="87">
        <v>8.3447812466369289</v>
      </c>
      <c r="BN69" s="87">
        <v>5.1927054132390191</v>
      </c>
      <c r="BO69" s="87">
        <v>7.4114120166839497</v>
      </c>
      <c r="BP69" s="87">
        <v>34.81017941346942</v>
      </c>
      <c r="BQ69" s="87"/>
      <c r="BR69" s="87">
        <v>6.304536889389623</v>
      </c>
      <c r="BS69" s="87">
        <v>99.476463504805892</v>
      </c>
      <c r="BT69" s="87">
        <v>145.8942322845526</v>
      </c>
      <c r="BU69" s="87">
        <v>0.34488724238438528</v>
      </c>
      <c r="BV69" s="87">
        <v>114.32243795399926</v>
      </c>
      <c r="BW69" s="87">
        <v>99.959921352331364</v>
      </c>
      <c r="BX69" s="87">
        <v>146.39673760377718</v>
      </c>
      <c r="BY69" s="87">
        <v>99.476463504805892</v>
      </c>
      <c r="BZ69" s="87">
        <v>11.577858198858102</v>
      </c>
      <c r="CA69" s="87">
        <v>0.34488724238438528</v>
      </c>
      <c r="CB69" s="87">
        <v>8.4326953094045205</v>
      </c>
      <c r="CC69" s="87">
        <v>99.959921352331364</v>
      </c>
      <c r="CD69" s="87"/>
    </row>
    <row r="70" spans="1:82" x14ac:dyDescent="0.25">
      <c r="A70" s="86">
        <v>66</v>
      </c>
      <c r="B70" s="87">
        <v>6.0508804654148758</v>
      </c>
      <c r="C70" s="87">
        <v>99.513133938829867</v>
      </c>
      <c r="D70" s="87">
        <v>150.32374783040117</v>
      </c>
      <c r="E70" s="87">
        <v>5.8846310861111313</v>
      </c>
      <c r="F70" s="87">
        <v>115.19670041316412</v>
      </c>
      <c r="G70" s="87">
        <v>33.041714169424324</v>
      </c>
      <c r="H70" s="87">
        <v>146.65969331846699</v>
      </c>
      <c r="I70" s="87">
        <v>99.513133938829867</v>
      </c>
      <c r="J70" s="87">
        <v>12.837757659285405</v>
      </c>
      <c r="K70" s="87">
        <v>5.8846310861111313</v>
      </c>
      <c r="L70" s="87">
        <v>8.4709091845664997</v>
      </c>
      <c r="M70" s="87">
        <v>33.041714169424324</v>
      </c>
      <c r="N70" s="87"/>
      <c r="O70" s="87">
        <v>6.0424891943684127</v>
      </c>
      <c r="P70" s="87">
        <v>12.172863085136512</v>
      </c>
      <c r="Q70" s="87">
        <v>141.84980581848393</v>
      </c>
      <c r="R70" s="87">
        <v>6.0084277143022673</v>
      </c>
      <c r="S70" s="87">
        <v>108.93815634012698</v>
      </c>
      <c r="T70" s="87">
        <v>33.834032934028301</v>
      </c>
      <c r="U70" s="87">
        <v>144.55689038820503</v>
      </c>
      <c r="V70" s="87">
        <v>12.172863085136512</v>
      </c>
      <c r="W70" s="87">
        <v>9.8592958585422839</v>
      </c>
      <c r="X70" s="87">
        <v>6.0084277143022673</v>
      </c>
      <c r="Y70" s="87">
        <v>4.7397676157510604</v>
      </c>
      <c r="Z70" s="87">
        <v>33.834032934028301</v>
      </c>
      <c r="AA70" s="87"/>
      <c r="AB70" s="86">
        <v>66</v>
      </c>
      <c r="AC70" s="87">
        <v>6.3437074455224387</v>
      </c>
      <c r="AD70" s="87">
        <v>100.02192675872794</v>
      </c>
      <c r="AE70" s="87">
        <v>148.59758221359792</v>
      </c>
      <c r="AF70" s="87">
        <v>5.0706469734686408</v>
      </c>
      <c r="AG70" s="87">
        <v>112.60552332436168</v>
      </c>
      <c r="AH70" s="87">
        <v>32.691017933043099</v>
      </c>
      <c r="AI70" s="87">
        <v>152.04136012972995</v>
      </c>
      <c r="AJ70" s="87">
        <v>100.02192675872794</v>
      </c>
      <c r="AK70" s="87">
        <v>13.78926566270261</v>
      </c>
      <c r="AL70" s="87">
        <v>5.0706469734686408</v>
      </c>
      <c r="AM70" s="87">
        <v>8.5423758717279323</v>
      </c>
      <c r="AN70" s="87">
        <v>32.691017933043099</v>
      </c>
      <c r="AO70" s="87"/>
      <c r="AP70" s="86">
        <v>66</v>
      </c>
      <c r="AQ70" s="87">
        <v>6.3116119120102736</v>
      </c>
      <c r="AR70" s="87">
        <v>99.279804818091165</v>
      </c>
      <c r="AS70" s="87">
        <v>140.80308574499986</v>
      </c>
      <c r="AT70" s="87">
        <v>74.163704277075951</v>
      </c>
      <c r="AU70" s="87">
        <v>110.58483270798705</v>
      </c>
      <c r="AV70" s="87">
        <v>33.486244112738873</v>
      </c>
      <c r="AW70" s="87">
        <v>144.07126198908378</v>
      </c>
      <c r="AX70" s="87">
        <v>99.279804818091165</v>
      </c>
      <c r="AY70" s="87">
        <v>12.290264658713593</v>
      </c>
      <c r="AZ70" s="87">
        <v>74.163704277075951</v>
      </c>
      <c r="BA70" s="87">
        <v>2.8188510314782218</v>
      </c>
      <c r="BB70" s="87">
        <v>33.486244112738873</v>
      </c>
      <c r="BC70" s="87"/>
      <c r="BD70" s="86">
        <v>66</v>
      </c>
      <c r="BE70" s="87">
        <v>5.452537238070466</v>
      </c>
      <c r="BF70" s="87">
        <v>100.48583837535681</v>
      </c>
      <c r="BG70" s="87">
        <v>149.30729145009772</v>
      </c>
      <c r="BH70" s="87">
        <v>5.5304761249808596</v>
      </c>
      <c r="BI70" s="87">
        <v>111.89844714397826</v>
      </c>
      <c r="BJ70" s="87">
        <v>34.335679181396003</v>
      </c>
      <c r="BK70" s="87">
        <v>151.22607957050596</v>
      </c>
      <c r="BL70" s="87">
        <v>100.48583837535681</v>
      </c>
      <c r="BM70" s="87">
        <v>11.873030040529009</v>
      </c>
      <c r="BN70" s="87">
        <v>5.5304761249808596</v>
      </c>
      <c r="BO70" s="87">
        <v>11.594867936020616</v>
      </c>
      <c r="BP70" s="87">
        <v>34.335679181396003</v>
      </c>
      <c r="BQ70" s="87"/>
      <c r="BR70" s="87">
        <v>6.12359400680592</v>
      </c>
      <c r="BS70" s="87">
        <v>99.705572477978549</v>
      </c>
      <c r="BT70" s="87">
        <v>147.49281230562647</v>
      </c>
      <c r="BU70" s="87">
        <v>0.96527361128765754</v>
      </c>
      <c r="BV70" s="87">
        <v>115.56485933400337</v>
      </c>
      <c r="BW70" s="87">
        <v>99.276693259212024</v>
      </c>
      <c r="BX70" s="87">
        <v>146.25315403003273</v>
      </c>
      <c r="BY70" s="87">
        <v>99.705572477978549</v>
      </c>
      <c r="BZ70" s="87">
        <v>14.043608218868261</v>
      </c>
      <c r="CA70" s="87">
        <v>0.96527361128765754</v>
      </c>
      <c r="CB70" s="87">
        <v>10.871907120588284</v>
      </c>
      <c r="CC70" s="87">
        <v>99.276693259212024</v>
      </c>
      <c r="CD70" s="87"/>
    </row>
    <row r="71" spans="1:82" x14ac:dyDescent="0.25">
      <c r="A71" s="86">
        <v>67</v>
      </c>
      <c r="B71" s="87">
        <v>6.3922983590122371</v>
      </c>
      <c r="C71" s="87">
        <v>100.30783054138308</v>
      </c>
      <c r="D71" s="87">
        <v>149.49160861466873</v>
      </c>
      <c r="E71" s="87">
        <v>4.8718656290026843</v>
      </c>
      <c r="F71" s="87">
        <v>112.77089487507124</v>
      </c>
      <c r="G71" s="87">
        <v>35.502086831131109</v>
      </c>
      <c r="H71" s="87">
        <v>150.19916372479406</v>
      </c>
      <c r="I71" s="87">
        <v>100.30783054138308</v>
      </c>
      <c r="J71" s="87">
        <v>14.493194179097584</v>
      </c>
      <c r="K71" s="87">
        <v>4.8718656290026843</v>
      </c>
      <c r="L71" s="87">
        <v>7.2549807079190121</v>
      </c>
      <c r="M71" s="87">
        <v>35.502086831131109</v>
      </c>
      <c r="N71" s="87"/>
      <c r="O71" s="87">
        <v>5.8419284039750723</v>
      </c>
      <c r="P71" s="87">
        <v>9.3245266036070227</v>
      </c>
      <c r="Q71" s="87">
        <v>138.86230034634474</v>
      </c>
      <c r="R71" s="87">
        <v>5.3311885530013861</v>
      </c>
      <c r="S71" s="87">
        <v>112.52386901313184</v>
      </c>
      <c r="T71" s="87">
        <v>34.396707956546209</v>
      </c>
      <c r="U71" s="87">
        <v>148.47677837008203</v>
      </c>
      <c r="V71" s="87">
        <v>9.3245266036070227</v>
      </c>
      <c r="W71" s="87">
        <v>11.693022006940804</v>
      </c>
      <c r="X71" s="87">
        <v>5.3311885530013861</v>
      </c>
      <c r="Y71" s="87">
        <v>5.0049464769163388</v>
      </c>
      <c r="Z71" s="87">
        <v>34.396707956546209</v>
      </c>
      <c r="AA71" s="87"/>
      <c r="AB71" s="86">
        <v>67</v>
      </c>
      <c r="AC71" s="87">
        <v>5.7272997834352362</v>
      </c>
      <c r="AD71" s="87">
        <v>99.673741818588667</v>
      </c>
      <c r="AE71" s="87">
        <v>148.23784828265144</v>
      </c>
      <c r="AF71" s="87">
        <v>4.4844339096451584</v>
      </c>
      <c r="AG71" s="87">
        <v>114.43625407492993</v>
      </c>
      <c r="AH71" s="87">
        <v>32.474659494755052</v>
      </c>
      <c r="AI71" s="87">
        <v>148.74267535273552</v>
      </c>
      <c r="AJ71" s="87">
        <v>99.673741818588667</v>
      </c>
      <c r="AK71" s="87">
        <v>13.811280592221486</v>
      </c>
      <c r="AL71" s="87">
        <v>4.4844339096451584</v>
      </c>
      <c r="AM71" s="87">
        <v>9.8059490374746208</v>
      </c>
      <c r="AN71" s="87">
        <v>32.474659494755052</v>
      </c>
      <c r="AO71" s="87"/>
      <c r="AP71" s="86">
        <v>67</v>
      </c>
      <c r="AQ71" s="87">
        <v>6.8146391211618749</v>
      </c>
      <c r="AR71" s="87">
        <v>99.244414895799068</v>
      </c>
      <c r="AS71" s="87">
        <v>142.20296695803822</v>
      </c>
      <c r="AT71" s="87">
        <v>77.235318599952251</v>
      </c>
      <c r="AU71" s="87">
        <v>112.75043280917778</v>
      </c>
      <c r="AV71" s="87">
        <v>34.69469197817287</v>
      </c>
      <c r="AW71" s="87">
        <v>140.19417759090004</v>
      </c>
      <c r="AX71" s="87">
        <v>99.244414895799068</v>
      </c>
      <c r="AY71" s="87">
        <v>11.106132546666508</v>
      </c>
      <c r="AZ71" s="87">
        <v>77.235318599952251</v>
      </c>
      <c r="BA71" s="87">
        <v>1.8252650855768848</v>
      </c>
      <c r="BB71" s="87">
        <v>34.69469197817287</v>
      </c>
      <c r="BC71" s="87"/>
      <c r="BD71" s="86">
        <v>67</v>
      </c>
      <c r="BE71" s="87">
        <v>5.5074808451665991</v>
      </c>
      <c r="BF71" s="87">
        <v>99.344679204505425</v>
      </c>
      <c r="BG71" s="87">
        <v>148.54211768053878</v>
      </c>
      <c r="BH71" s="87">
        <v>5.5877769490800686</v>
      </c>
      <c r="BI71" s="87">
        <v>114.52086828672081</v>
      </c>
      <c r="BJ71" s="87">
        <v>35.101351914212401</v>
      </c>
      <c r="BK71" s="87">
        <v>149.24503303829388</v>
      </c>
      <c r="BL71" s="87">
        <v>99.344679204505425</v>
      </c>
      <c r="BM71" s="87">
        <v>11.171613173751281</v>
      </c>
      <c r="BN71" s="87">
        <v>5.5877769490800686</v>
      </c>
      <c r="BO71" s="87">
        <v>8.1508167145304604</v>
      </c>
      <c r="BP71" s="87">
        <v>35.101351914212401</v>
      </c>
      <c r="BQ71" s="87"/>
      <c r="BR71" s="87">
        <v>5.7540418458344424</v>
      </c>
      <c r="BS71" s="87">
        <v>100.10183685362045</v>
      </c>
      <c r="BT71" s="87">
        <v>147.79453156196578</v>
      </c>
      <c r="BU71" s="87">
        <v>1.326605689112927</v>
      </c>
      <c r="BV71" s="87">
        <v>113.74737549435308</v>
      </c>
      <c r="BW71" s="87">
        <v>99.368817636220456</v>
      </c>
      <c r="BX71" s="87">
        <v>149.50958557426273</v>
      </c>
      <c r="BY71" s="87">
        <v>100.10183685362045</v>
      </c>
      <c r="BZ71" s="87">
        <v>12.992355219468951</v>
      </c>
      <c r="CA71" s="87">
        <v>1.326605689112927</v>
      </c>
      <c r="CB71" s="87">
        <v>6.5402704853793452</v>
      </c>
      <c r="CC71" s="87">
        <v>99.368817636220456</v>
      </c>
      <c r="CD71" s="87"/>
    </row>
    <row r="72" spans="1:82" x14ac:dyDescent="0.25">
      <c r="A72" s="86">
        <v>68</v>
      </c>
      <c r="B72" s="87">
        <v>5.6725973206433205</v>
      </c>
      <c r="C72" s="87">
        <v>99.373132982540653</v>
      </c>
      <c r="D72" s="87">
        <v>150.58564345490913</v>
      </c>
      <c r="E72" s="87">
        <v>5.4500266139045666</v>
      </c>
      <c r="F72" s="87">
        <v>114.5064584059012</v>
      </c>
      <c r="G72" s="87">
        <v>34.042095065902103</v>
      </c>
      <c r="H72" s="87">
        <v>149.1553872633273</v>
      </c>
      <c r="I72" s="87">
        <v>99.373132982540653</v>
      </c>
      <c r="J72" s="87">
        <v>10.710608626996073</v>
      </c>
      <c r="K72" s="87">
        <v>5.4500266139045666</v>
      </c>
      <c r="L72" s="87">
        <v>1.580304624600636</v>
      </c>
      <c r="M72" s="87">
        <v>34.042095065902103</v>
      </c>
      <c r="N72" s="87"/>
      <c r="O72" s="87">
        <v>5.3862433825824194</v>
      </c>
      <c r="P72" s="87">
        <v>12.516211584337142</v>
      </c>
      <c r="Q72" s="87">
        <v>144.4431133285369</v>
      </c>
      <c r="R72" s="87">
        <v>6.4933983558156498</v>
      </c>
      <c r="S72" s="87">
        <v>116.58832481303268</v>
      </c>
      <c r="T72" s="87">
        <v>34.575516827514804</v>
      </c>
      <c r="U72" s="87">
        <v>143.58818844063143</v>
      </c>
      <c r="V72" s="87">
        <v>12.516211584337142</v>
      </c>
      <c r="W72" s="87">
        <v>11.150178333668826</v>
      </c>
      <c r="X72" s="87">
        <v>6.4933983558156498</v>
      </c>
      <c r="Y72" s="87">
        <v>10.690406963481326</v>
      </c>
      <c r="Z72" s="87">
        <v>34.575516827514804</v>
      </c>
      <c r="AA72" s="87"/>
      <c r="AB72" s="86">
        <v>68</v>
      </c>
      <c r="AC72" s="87">
        <v>5.9375517865212046</v>
      </c>
      <c r="AD72" s="87">
        <v>99.487216699163667</v>
      </c>
      <c r="AE72" s="87">
        <v>148.78525491433578</v>
      </c>
      <c r="AF72" s="87">
        <v>4.9244546959596693</v>
      </c>
      <c r="AG72" s="87">
        <v>111.80956850738043</v>
      </c>
      <c r="AH72" s="87">
        <v>32.877070638622243</v>
      </c>
      <c r="AI72" s="87">
        <v>150.70176417630506</v>
      </c>
      <c r="AJ72" s="87">
        <v>99.487216699163667</v>
      </c>
      <c r="AK72" s="87">
        <v>12.00926543226926</v>
      </c>
      <c r="AL72" s="87">
        <v>4.9244546959596693</v>
      </c>
      <c r="AM72" s="87">
        <v>7.0389154266047429</v>
      </c>
      <c r="AN72" s="87">
        <v>32.877070638622243</v>
      </c>
      <c r="AO72" s="87"/>
      <c r="AP72" s="86">
        <v>68</v>
      </c>
      <c r="AQ72" s="87">
        <v>6.1493595528231806</v>
      </c>
      <c r="AR72" s="87">
        <v>99.438070608094463</v>
      </c>
      <c r="AS72" s="87">
        <v>141.1715696549814</v>
      </c>
      <c r="AT72" s="87">
        <v>74.900314444182797</v>
      </c>
      <c r="AU72" s="87">
        <v>112.58213110538482</v>
      </c>
      <c r="AV72" s="87">
        <v>34.313382626161719</v>
      </c>
      <c r="AW72" s="87">
        <v>141.51008796775233</v>
      </c>
      <c r="AX72" s="87">
        <v>99.438070608094463</v>
      </c>
      <c r="AY72" s="87">
        <v>14.503302582740099</v>
      </c>
      <c r="AZ72" s="87">
        <v>74.900314444182797</v>
      </c>
      <c r="BA72" s="87">
        <v>4.827963393450287</v>
      </c>
      <c r="BB72" s="87">
        <v>34.313382626161719</v>
      </c>
      <c r="BC72" s="87"/>
      <c r="BD72" s="86">
        <v>68</v>
      </c>
      <c r="BE72" s="87">
        <v>6.0102522312209956</v>
      </c>
      <c r="BF72" s="87">
        <v>100.31754914284191</v>
      </c>
      <c r="BG72" s="87">
        <v>145.76976998035633</v>
      </c>
      <c r="BH72" s="87">
        <v>6.1063732507013944</v>
      </c>
      <c r="BI72" s="87">
        <v>116.12898844282702</v>
      </c>
      <c r="BJ72" s="87">
        <v>33.324775839551457</v>
      </c>
      <c r="BK72" s="87">
        <v>147.59612312815375</v>
      </c>
      <c r="BL72" s="87">
        <v>100.31754914284191</v>
      </c>
      <c r="BM72" s="87">
        <v>12.26413197152525</v>
      </c>
      <c r="BN72" s="87">
        <v>6.1063732507013944</v>
      </c>
      <c r="BO72" s="87">
        <v>8.099470889894258</v>
      </c>
      <c r="BP72" s="87">
        <v>33.324775839551457</v>
      </c>
      <c r="BQ72" s="87"/>
      <c r="BR72" s="87">
        <v>5.8044008911234792</v>
      </c>
      <c r="BS72" s="87">
        <v>99.462698609800356</v>
      </c>
      <c r="BT72" s="87">
        <v>150.64835150302952</v>
      </c>
      <c r="BU72" s="87">
        <v>0.84766781632059829</v>
      </c>
      <c r="BV72" s="87">
        <v>114.58290321542431</v>
      </c>
      <c r="BW72" s="87">
        <v>99.701307953523283</v>
      </c>
      <c r="BX72" s="87">
        <v>151.20139724418064</v>
      </c>
      <c r="BY72" s="87">
        <v>99.462698609800356</v>
      </c>
      <c r="BZ72" s="87">
        <v>11.843466938020411</v>
      </c>
      <c r="CA72" s="87">
        <v>0.84766781632059829</v>
      </c>
      <c r="CB72" s="87">
        <v>10.929864758911533</v>
      </c>
      <c r="CC72" s="87">
        <v>99.701307953523283</v>
      </c>
      <c r="CD72" s="87"/>
    </row>
    <row r="73" spans="1:82" x14ac:dyDescent="0.25">
      <c r="A73" s="86">
        <v>69</v>
      </c>
      <c r="B73" s="87">
        <v>5.9881014156249126</v>
      </c>
      <c r="C73" s="87">
        <v>99.862793923048358</v>
      </c>
      <c r="D73" s="87">
        <v>147.63443562661897</v>
      </c>
      <c r="E73" s="87">
        <v>6.306102965460159</v>
      </c>
      <c r="F73" s="87">
        <v>114.24785532929002</v>
      </c>
      <c r="G73" s="87">
        <v>34.447086997088256</v>
      </c>
      <c r="H73" s="87">
        <v>153.54924316461646</v>
      </c>
      <c r="I73" s="87">
        <v>99.862793923048358</v>
      </c>
      <c r="J73" s="87">
        <v>11.085832166929817</v>
      </c>
      <c r="K73" s="87">
        <v>6.306102965460159</v>
      </c>
      <c r="L73" s="87">
        <v>13.410783919226269</v>
      </c>
      <c r="M73" s="87">
        <v>34.447086997088256</v>
      </c>
      <c r="N73" s="87"/>
      <c r="O73" s="87">
        <v>6.5605541096334363</v>
      </c>
      <c r="P73" s="87">
        <v>11.143172187084255</v>
      </c>
      <c r="Q73" s="87">
        <v>142.10902101798212</v>
      </c>
      <c r="R73" s="87">
        <v>5.5991930392077078</v>
      </c>
      <c r="S73" s="87">
        <v>113.17595998525526</v>
      </c>
      <c r="T73" s="87">
        <v>33.302521760160666</v>
      </c>
      <c r="U73" s="87">
        <v>147.42488660973856</v>
      </c>
      <c r="V73" s="87">
        <v>11.143172187084255</v>
      </c>
      <c r="W73" s="87">
        <v>10.021012620446417</v>
      </c>
      <c r="X73" s="87">
        <v>5.5991930392077078</v>
      </c>
      <c r="Y73" s="87">
        <v>12.81854127752594</v>
      </c>
      <c r="Z73" s="87">
        <v>33.302521760160666</v>
      </c>
      <c r="AA73" s="87"/>
      <c r="AB73" s="86">
        <v>69</v>
      </c>
      <c r="AC73" s="87">
        <v>6.6831179891171324</v>
      </c>
      <c r="AD73" s="87">
        <v>99.49995640622231</v>
      </c>
      <c r="AE73" s="87">
        <v>148.21196058075077</v>
      </c>
      <c r="AF73" s="87">
        <v>5.3979005146255385</v>
      </c>
      <c r="AG73" s="87">
        <v>113.88571078554475</v>
      </c>
      <c r="AH73" s="87">
        <v>33.559000027559861</v>
      </c>
      <c r="AI73" s="87">
        <v>146.79946555566644</v>
      </c>
      <c r="AJ73" s="87">
        <v>99.49995640622231</v>
      </c>
      <c r="AK73" s="87">
        <v>11.497099110781717</v>
      </c>
      <c r="AL73" s="87">
        <v>5.3979005146255385</v>
      </c>
      <c r="AM73" s="87">
        <v>6.8212047415820241</v>
      </c>
      <c r="AN73" s="87">
        <v>33.559000027559861</v>
      </c>
      <c r="AO73" s="87"/>
      <c r="AP73" s="86">
        <v>69</v>
      </c>
      <c r="AQ73" s="87">
        <v>6.3429467558383683</v>
      </c>
      <c r="AR73" s="87">
        <v>99.635406976345237</v>
      </c>
      <c r="AS73" s="87">
        <v>143.98154528693166</v>
      </c>
      <c r="AT73" s="87">
        <v>75.414941323307829</v>
      </c>
      <c r="AU73" s="87">
        <v>109.41502769612626</v>
      </c>
      <c r="AV73" s="87">
        <v>33.029727901605042</v>
      </c>
      <c r="AW73" s="87">
        <v>145.30877915329191</v>
      </c>
      <c r="AX73" s="87">
        <v>99.635406976345237</v>
      </c>
      <c r="AY73" s="87">
        <v>9.5634240235788042</v>
      </c>
      <c r="AZ73" s="87">
        <v>75.414941323307829</v>
      </c>
      <c r="BA73" s="87">
        <v>3.3026687047488048</v>
      </c>
      <c r="BB73" s="87">
        <v>33.029727901605042</v>
      </c>
      <c r="BC73" s="87"/>
      <c r="BD73" s="86">
        <v>69</v>
      </c>
      <c r="BE73" s="87">
        <v>5.2398770343593668</v>
      </c>
      <c r="BF73" s="87">
        <v>99.428821247446393</v>
      </c>
      <c r="BG73" s="87">
        <v>146.16024257799342</v>
      </c>
      <c r="BH73" s="87">
        <v>5.6273759829588546</v>
      </c>
      <c r="BI73" s="87">
        <v>114.40189547844135</v>
      </c>
      <c r="BJ73" s="87">
        <v>33.45572584650656</v>
      </c>
      <c r="BK73" s="87">
        <v>151.74789816177514</v>
      </c>
      <c r="BL73" s="87">
        <v>99.428821247446393</v>
      </c>
      <c r="BM73" s="87">
        <v>11.756167171311487</v>
      </c>
      <c r="BN73" s="87">
        <v>5.6273759829588546</v>
      </c>
      <c r="BO73" s="87">
        <v>8.9935325571943814</v>
      </c>
      <c r="BP73" s="87">
        <v>33.45572584650656</v>
      </c>
      <c r="BQ73" s="87"/>
      <c r="BR73" s="87">
        <v>6.6556981416023637</v>
      </c>
      <c r="BS73" s="87">
        <v>99.217421626969241</v>
      </c>
      <c r="BT73" s="87">
        <v>149.82797913073645</v>
      </c>
      <c r="BU73" s="87">
        <v>0.60354363959129465</v>
      </c>
      <c r="BV73" s="87">
        <v>113.19215571930258</v>
      </c>
      <c r="BW73" s="87">
        <v>99.689350418944244</v>
      </c>
      <c r="BX73" s="87">
        <v>148.56176803060254</v>
      </c>
      <c r="BY73" s="87">
        <v>99.217421626969241</v>
      </c>
      <c r="BZ73" s="87">
        <v>13.333909466166638</v>
      </c>
      <c r="CA73" s="87">
        <v>0.60354363959129465</v>
      </c>
      <c r="CB73" s="87">
        <v>13.512366566040585</v>
      </c>
      <c r="CC73" s="87">
        <v>99.689350418944244</v>
      </c>
      <c r="CD73" s="87"/>
    </row>
    <row r="74" spans="1:82" x14ac:dyDescent="0.25">
      <c r="A74" s="86">
        <v>70</v>
      </c>
      <c r="B74" s="87">
        <v>5.8052262186041119</v>
      </c>
      <c r="C74" s="87">
        <v>98.479513003482921</v>
      </c>
      <c r="D74" s="87">
        <v>147.42710087602245</v>
      </c>
      <c r="E74" s="87">
        <v>5.7641440579041632</v>
      </c>
      <c r="F74" s="87">
        <v>112.87089231098503</v>
      </c>
      <c r="G74" s="87">
        <v>32.939117921919767</v>
      </c>
      <c r="H74" s="87">
        <v>147.79025094190123</v>
      </c>
      <c r="I74" s="87">
        <v>98.479513003482921</v>
      </c>
      <c r="J74" s="87">
        <v>13.129660606650692</v>
      </c>
      <c r="K74" s="87">
        <v>5.7641440579041632</v>
      </c>
      <c r="L74" s="87">
        <v>7.7691162248089549</v>
      </c>
      <c r="M74" s="87">
        <v>32.939117921919767</v>
      </c>
      <c r="N74" s="87"/>
      <c r="O74" s="87">
        <v>5.2969541665780895</v>
      </c>
      <c r="P74" s="87">
        <v>12.15977049664135</v>
      </c>
      <c r="Q74" s="87">
        <v>142.17557646775953</v>
      </c>
      <c r="R74" s="87">
        <v>6.1824155473571905</v>
      </c>
      <c r="S74" s="87">
        <v>113.19765208460444</v>
      </c>
      <c r="T74" s="87">
        <v>32.165821432469073</v>
      </c>
      <c r="U74" s="87">
        <v>148.24997107013388</v>
      </c>
      <c r="V74" s="87">
        <v>12.15977049664135</v>
      </c>
      <c r="W74" s="87">
        <v>15.239397852151129</v>
      </c>
      <c r="X74" s="87">
        <v>6.1824155473571905</v>
      </c>
      <c r="Y74" s="87">
        <v>15.326759160452632</v>
      </c>
      <c r="Z74" s="87">
        <v>32.165821432469073</v>
      </c>
      <c r="AA74" s="87"/>
      <c r="AB74" s="86">
        <v>70</v>
      </c>
      <c r="AC74" s="87">
        <v>6.1401107783479896</v>
      </c>
      <c r="AD74" s="87">
        <v>99.407694976055538</v>
      </c>
      <c r="AE74" s="87">
        <v>147.96953933016931</v>
      </c>
      <c r="AF74" s="87">
        <v>5.5486497309502374</v>
      </c>
      <c r="AG74" s="87">
        <v>110.8884322721033</v>
      </c>
      <c r="AH74" s="87">
        <v>34.903328577148443</v>
      </c>
      <c r="AI74" s="87">
        <v>149.35711733504164</v>
      </c>
      <c r="AJ74" s="87">
        <v>99.407694976055538</v>
      </c>
      <c r="AK74" s="87">
        <v>13.841340869945402</v>
      </c>
      <c r="AL74" s="87">
        <v>5.5486497309502374</v>
      </c>
      <c r="AM74" s="87">
        <v>9.4147874958764053</v>
      </c>
      <c r="AN74" s="87">
        <v>34.903328577148443</v>
      </c>
      <c r="AO74" s="87"/>
      <c r="AP74" s="86">
        <v>70</v>
      </c>
      <c r="AQ74" s="87">
        <v>6.2950014977461146</v>
      </c>
      <c r="AR74" s="87">
        <v>99.191226058648752</v>
      </c>
      <c r="AS74" s="87">
        <v>147.25720668587712</v>
      </c>
      <c r="AT74" s="87">
        <v>75.895989124138012</v>
      </c>
      <c r="AU74" s="87">
        <v>114.46981495259182</v>
      </c>
      <c r="AV74" s="87">
        <v>33.959916741909701</v>
      </c>
      <c r="AW74" s="87">
        <v>143.79130374146263</v>
      </c>
      <c r="AX74" s="87">
        <v>99.191226058648752</v>
      </c>
      <c r="AY74" s="87">
        <v>8.7261117042386935</v>
      </c>
      <c r="AZ74" s="87">
        <v>75.895989124138012</v>
      </c>
      <c r="BA74" s="87">
        <v>3.1868566955624238</v>
      </c>
      <c r="BB74" s="87">
        <v>33.959916741909701</v>
      </c>
      <c r="BC74" s="87"/>
      <c r="BD74" s="86">
        <v>70</v>
      </c>
      <c r="BE74" s="87">
        <v>6.7231560406440076</v>
      </c>
      <c r="BF74" s="87">
        <v>99.59472614639192</v>
      </c>
      <c r="BG74" s="87">
        <v>147.39167128035911</v>
      </c>
      <c r="BH74" s="87">
        <v>4.2614695918714691</v>
      </c>
      <c r="BI74" s="87">
        <v>113.67535070045651</v>
      </c>
      <c r="BJ74" s="87">
        <v>33.9069757341843</v>
      </c>
      <c r="BK74" s="87">
        <v>149.72552522083345</v>
      </c>
      <c r="BL74" s="87">
        <v>99.59472614639192</v>
      </c>
      <c r="BM74" s="87">
        <v>12.13996341927654</v>
      </c>
      <c r="BN74" s="87">
        <v>4.2614695918714691</v>
      </c>
      <c r="BO74" s="87">
        <v>9.3848512484648214</v>
      </c>
      <c r="BP74" s="87">
        <v>33.9069757341843</v>
      </c>
      <c r="BQ74" s="87"/>
      <c r="BR74" s="87">
        <v>6.3134930318366846</v>
      </c>
      <c r="BS74" s="87">
        <v>99.103174423036862</v>
      </c>
      <c r="BT74" s="87">
        <v>149.36764048825066</v>
      </c>
      <c r="BU74" s="87">
        <v>0.66164366932365692</v>
      </c>
      <c r="BV74" s="87">
        <v>113.69851386909001</v>
      </c>
      <c r="BW74" s="87">
        <v>99.863709511531411</v>
      </c>
      <c r="BX74" s="87">
        <v>150.22701475580737</v>
      </c>
      <c r="BY74" s="87">
        <v>99.103174423036862</v>
      </c>
      <c r="BZ74" s="87">
        <v>12.199962664110542</v>
      </c>
      <c r="CA74" s="87">
        <v>0.66164366932365692</v>
      </c>
      <c r="CB74" s="87">
        <v>8.2742166071474692</v>
      </c>
      <c r="CC74" s="87">
        <v>99.863709511531411</v>
      </c>
      <c r="CD74" s="87"/>
    </row>
    <row r="75" spans="1:82" x14ac:dyDescent="0.25">
      <c r="A75" s="86">
        <v>71</v>
      </c>
      <c r="B75" s="87">
        <v>5.5580253318590076</v>
      </c>
      <c r="C75" s="87">
        <v>99.41986788400537</v>
      </c>
      <c r="D75" s="87">
        <v>148.81349392430022</v>
      </c>
      <c r="E75" s="87">
        <v>4.6752711840705752</v>
      </c>
      <c r="F75" s="87">
        <v>114.17657291276528</v>
      </c>
      <c r="G75" s="87">
        <v>33.179975777898179</v>
      </c>
      <c r="H75" s="87">
        <v>146.32753854526703</v>
      </c>
      <c r="I75" s="87">
        <v>99.41986788400537</v>
      </c>
      <c r="J75" s="87">
        <v>10.151386234480356</v>
      </c>
      <c r="K75" s="87">
        <v>4.6752711840705752</v>
      </c>
      <c r="L75" s="87">
        <v>8.6269999946405544</v>
      </c>
      <c r="M75" s="87">
        <v>33.179975777898179</v>
      </c>
      <c r="N75" s="87"/>
      <c r="O75" s="87">
        <v>6.2338369524341495</v>
      </c>
      <c r="P75" s="87">
        <v>9.7482178605679515</v>
      </c>
      <c r="Q75" s="87">
        <v>140.68689438996651</v>
      </c>
      <c r="R75" s="87">
        <v>5.5778608794684299</v>
      </c>
      <c r="S75" s="87">
        <v>111.7513010081464</v>
      </c>
      <c r="T75" s="87">
        <v>33.724913359656568</v>
      </c>
      <c r="U75" s="87">
        <v>146.33512124377364</v>
      </c>
      <c r="V75" s="87">
        <v>9.7482178605679515</v>
      </c>
      <c r="W75" s="87">
        <v>12.425430492676218</v>
      </c>
      <c r="X75" s="87">
        <v>5.5778608794684299</v>
      </c>
      <c r="Y75" s="87">
        <v>9.3129111149361918</v>
      </c>
      <c r="Z75" s="87">
        <v>33.724913359656568</v>
      </c>
      <c r="AA75" s="87"/>
      <c r="AB75" s="86">
        <v>71</v>
      </c>
      <c r="AC75" s="87">
        <v>5.4657812624985462</v>
      </c>
      <c r="AD75" s="87">
        <v>100.21248851387244</v>
      </c>
      <c r="AE75" s="87">
        <v>149.04930841063893</v>
      </c>
      <c r="AF75" s="87">
        <v>5.8712220032506002</v>
      </c>
      <c r="AG75" s="87">
        <v>115.45730640537607</v>
      </c>
      <c r="AH75" s="87">
        <v>34.755169614646213</v>
      </c>
      <c r="AI75" s="87">
        <v>151.13073532378061</v>
      </c>
      <c r="AJ75" s="87">
        <v>100.21248851387244</v>
      </c>
      <c r="AK75" s="87">
        <v>13.890435106526798</v>
      </c>
      <c r="AL75" s="87">
        <v>5.8712220032506002</v>
      </c>
      <c r="AM75" s="87">
        <v>6.0121269285633474</v>
      </c>
      <c r="AN75" s="87">
        <v>34.755169614646213</v>
      </c>
      <c r="AO75" s="87"/>
      <c r="AP75" s="86">
        <v>71</v>
      </c>
      <c r="AQ75" s="87">
        <v>5.272076211881279</v>
      </c>
      <c r="AR75" s="87">
        <v>100.26025486234919</v>
      </c>
      <c r="AS75" s="87">
        <v>146.2650368857694</v>
      </c>
      <c r="AT75" s="87">
        <v>77.627692178955286</v>
      </c>
      <c r="AU75" s="87">
        <v>112.69682860492797</v>
      </c>
      <c r="AV75" s="87">
        <v>34.684072640264986</v>
      </c>
      <c r="AW75" s="87">
        <v>143.41887877192551</v>
      </c>
      <c r="AX75" s="87">
        <v>100.26025486234919</v>
      </c>
      <c r="AY75" s="87">
        <v>11.786120475684347</v>
      </c>
      <c r="AZ75" s="87">
        <v>77.627692178955286</v>
      </c>
      <c r="BA75" s="87">
        <v>3.8599385796105343</v>
      </c>
      <c r="BB75" s="87">
        <v>34.684072640264986</v>
      </c>
      <c r="BC75" s="87"/>
      <c r="BD75" s="86">
        <v>71</v>
      </c>
      <c r="BE75" s="87">
        <v>5.1139364255254769</v>
      </c>
      <c r="BF75" s="87">
        <v>99.187156974790526</v>
      </c>
      <c r="BG75" s="87">
        <v>146.69968177261185</v>
      </c>
      <c r="BH75" s="87">
        <v>6.6364728055541367</v>
      </c>
      <c r="BI75" s="87">
        <v>113.81514116940495</v>
      </c>
      <c r="BJ75" s="87">
        <v>33.755264414581426</v>
      </c>
      <c r="BK75" s="87">
        <v>149.83391946049525</v>
      </c>
      <c r="BL75" s="87">
        <v>99.187156974790526</v>
      </c>
      <c r="BM75" s="87">
        <v>12.626150341418075</v>
      </c>
      <c r="BN75" s="87">
        <v>6.6364728055541367</v>
      </c>
      <c r="BO75" s="87">
        <v>7.5262976342716232</v>
      </c>
      <c r="BP75" s="87">
        <v>33.755264414581426</v>
      </c>
      <c r="BQ75" s="87"/>
      <c r="BR75" s="87">
        <v>6.757206043331375</v>
      </c>
      <c r="BS75" s="87">
        <v>99.571945973040513</v>
      </c>
      <c r="BT75" s="87">
        <v>147.63129547082997</v>
      </c>
      <c r="BU75" s="87">
        <v>0.48800078118357548</v>
      </c>
      <c r="BV75" s="87">
        <v>114.12310872414088</v>
      </c>
      <c r="BW75" s="87">
        <v>99.74064954457765</v>
      </c>
      <c r="BX75" s="87">
        <v>151.03191804509012</v>
      </c>
      <c r="BY75" s="87">
        <v>99.571945973040513</v>
      </c>
      <c r="BZ75" s="87">
        <v>12.585364348322662</v>
      </c>
      <c r="CA75" s="87">
        <v>0.48800078118357548</v>
      </c>
      <c r="CB75" s="87">
        <v>9.139964222628489</v>
      </c>
      <c r="CC75" s="87">
        <v>99.74064954457765</v>
      </c>
      <c r="CD75" s="87"/>
    </row>
    <row r="76" spans="1:82" x14ac:dyDescent="0.25">
      <c r="A76" s="86">
        <v>72</v>
      </c>
      <c r="B76" s="87">
        <v>6.146936062486021</v>
      </c>
      <c r="C76" s="87">
        <v>99.317403690637036</v>
      </c>
      <c r="D76" s="87">
        <v>149.60823180246959</v>
      </c>
      <c r="E76" s="87">
        <v>6.3934671487544374</v>
      </c>
      <c r="F76" s="87">
        <v>115.36458548828634</v>
      </c>
      <c r="G76" s="87">
        <v>35.253039231158517</v>
      </c>
      <c r="H76" s="87">
        <v>151.57415601841228</v>
      </c>
      <c r="I76" s="87">
        <v>99.317403690637036</v>
      </c>
      <c r="J76" s="87">
        <v>12.435032541816613</v>
      </c>
      <c r="K76" s="87">
        <v>6.3934671487544374</v>
      </c>
      <c r="L76" s="87">
        <v>11.436097722970679</v>
      </c>
      <c r="M76" s="87">
        <v>35.253039231158517</v>
      </c>
      <c r="N76" s="87"/>
      <c r="O76" s="87">
        <v>6.0507755309879059</v>
      </c>
      <c r="P76" s="87">
        <v>9.981186979788248</v>
      </c>
      <c r="Q76" s="87">
        <v>144.01746607902382</v>
      </c>
      <c r="R76" s="87">
        <v>5.6898815336206967</v>
      </c>
      <c r="S76" s="87">
        <v>113.88649051535347</v>
      </c>
      <c r="T76" s="87">
        <v>35.668081065721758</v>
      </c>
      <c r="U76" s="87">
        <v>147.70725621577219</v>
      </c>
      <c r="V76" s="87">
        <v>9.981186979788248</v>
      </c>
      <c r="W76" s="87">
        <v>12.675017765331134</v>
      </c>
      <c r="X76" s="87">
        <v>5.6898815336206967</v>
      </c>
      <c r="Y76" s="87">
        <v>7.3097617856489361</v>
      </c>
      <c r="Z76" s="87">
        <v>35.668081065721758</v>
      </c>
      <c r="AA76" s="87"/>
      <c r="AB76" s="86">
        <v>72</v>
      </c>
      <c r="AC76" s="87">
        <v>5.394372514797281</v>
      </c>
      <c r="AD76" s="87">
        <v>99.991333878476411</v>
      </c>
      <c r="AE76" s="87">
        <v>148.14843956149102</v>
      </c>
      <c r="AF76" s="87">
        <v>6.7212629071724566</v>
      </c>
      <c r="AG76" s="87">
        <v>114.19101744464167</v>
      </c>
      <c r="AH76" s="87">
        <v>33.606251117082664</v>
      </c>
      <c r="AI76" s="87">
        <v>149.43995787783544</v>
      </c>
      <c r="AJ76" s="87">
        <v>99.991333878476411</v>
      </c>
      <c r="AK76" s="87">
        <v>10.761025554070899</v>
      </c>
      <c r="AL76" s="87">
        <v>6.7212629071724566</v>
      </c>
      <c r="AM76" s="87">
        <v>8.0816437446934959</v>
      </c>
      <c r="AN76" s="87">
        <v>33.606251117082664</v>
      </c>
      <c r="AO76" s="87"/>
      <c r="AP76" s="86">
        <v>72</v>
      </c>
      <c r="AQ76" s="87">
        <v>6.3098484933644858</v>
      </c>
      <c r="AR76" s="87">
        <v>99.422663430879268</v>
      </c>
      <c r="AS76" s="87">
        <v>141.99539850682712</v>
      </c>
      <c r="AT76" s="87">
        <v>75.839553230378442</v>
      </c>
      <c r="AU76" s="87">
        <v>110.74696321816185</v>
      </c>
      <c r="AV76" s="87">
        <v>34.78405059721711</v>
      </c>
      <c r="AW76" s="87">
        <v>149.17358445838519</v>
      </c>
      <c r="AX76" s="87">
        <v>99.422663430879268</v>
      </c>
      <c r="AY76" s="87">
        <v>12.369923607523022</v>
      </c>
      <c r="AZ76" s="87">
        <v>75.839553230378442</v>
      </c>
      <c r="BA76" s="87">
        <v>1.6963816453350553</v>
      </c>
      <c r="BB76" s="87">
        <v>34.78405059721711</v>
      </c>
      <c r="BC76" s="87"/>
      <c r="BD76" s="86">
        <v>72</v>
      </c>
      <c r="BE76" s="87">
        <v>5.2311315062635879</v>
      </c>
      <c r="BF76" s="87">
        <v>98.768660364431156</v>
      </c>
      <c r="BG76" s="87">
        <v>151.16547310836043</v>
      </c>
      <c r="BH76" s="87">
        <v>5.8364505644604288</v>
      </c>
      <c r="BI76" s="87">
        <v>115.0188555302319</v>
      </c>
      <c r="BJ76" s="87">
        <v>35.223107603019947</v>
      </c>
      <c r="BK76" s="87">
        <v>149.81973185247634</v>
      </c>
      <c r="BL76" s="87">
        <v>98.768660364431156</v>
      </c>
      <c r="BM76" s="87">
        <v>13.877447165896267</v>
      </c>
      <c r="BN76" s="87">
        <v>5.8364505644604288</v>
      </c>
      <c r="BO76" s="87">
        <v>9.3255293257258352</v>
      </c>
      <c r="BP76" s="87">
        <v>35.223107603019947</v>
      </c>
      <c r="BQ76" s="87"/>
      <c r="BR76" s="87">
        <v>6.0112272086333185</v>
      </c>
      <c r="BS76" s="87">
        <v>99.248613364767351</v>
      </c>
      <c r="BT76" s="87">
        <v>148.52206453770199</v>
      </c>
      <c r="BU76" s="87">
        <v>0.71246857845609735</v>
      </c>
      <c r="BV76" s="87">
        <v>113.44633985530946</v>
      </c>
      <c r="BW76" s="87">
        <v>99.222973003294356</v>
      </c>
      <c r="BX76" s="87">
        <v>148.72171382313968</v>
      </c>
      <c r="BY76" s="87">
        <v>99.248613364767351</v>
      </c>
      <c r="BZ76" s="87">
        <v>11.685330434922477</v>
      </c>
      <c r="CA76" s="87">
        <v>0.71246857845609735</v>
      </c>
      <c r="CB76" s="87">
        <v>4.0170521244382371</v>
      </c>
      <c r="CC76" s="87">
        <v>99.222973003294356</v>
      </c>
      <c r="CD76" s="87"/>
    </row>
    <row r="77" spans="1:82" x14ac:dyDescent="0.25">
      <c r="A77" s="86">
        <v>73</v>
      </c>
      <c r="B77" s="87">
        <v>5.5848439828388745</v>
      </c>
      <c r="C77" s="87">
        <v>99.781695199210759</v>
      </c>
      <c r="D77" s="87">
        <v>148.83566637246705</v>
      </c>
      <c r="E77" s="87">
        <v>5.2931874862326715</v>
      </c>
      <c r="F77" s="87">
        <v>113.1683152735496</v>
      </c>
      <c r="G77" s="87">
        <v>33.001321106878592</v>
      </c>
      <c r="H77" s="87">
        <v>150.71547324885722</v>
      </c>
      <c r="I77" s="87">
        <v>99.781695199210759</v>
      </c>
      <c r="J77" s="87">
        <v>13.723953422001605</v>
      </c>
      <c r="K77" s="87">
        <v>5.2931874862326715</v>
      </c>
      <c r="L77" s="87">
        <v>12.327717000404963</v>
      </c>
      <c r="M77" s="87">
        <v>33.001321106878592</v>
      </c>
      <c r="N77" s="87"/>
      <c r="O77" s="87">
        <v>5.6616870292518486</v>
      </c>
      <c r="P77" s="87">
        <v>8.6023441054428122</v>
      </c>
      <c r="Q77" s="87">
        <v>143.63522725728734</v>
      </c>
      <c r="R77" s="87">
        <v>5.3188203414342743</v>
      </c>
      <c r="S77" s="87">
        <v>110.9343922834627</v>
      </c>
      <c r="T77" s="87">
        <v>33.124680104168775</v>
      </c>
      <c r="U77" s="87">
        <v>147.49757877962605</v>
      </c>
      <c r="V77" s="87">
        <v>8.6023441054428122</v>
      </c>
      <c r="W77" s="87">
        <v>11.6850859939894</v>
      </c>
      <c r="X77" s="87">
        <v>5.3188203414342743</v>
      </c>
      <c r="Y77" s="87">
        <v>13.297147867856395</v>
      </c>
      <c r="Z77" s="87">
        <v>33.124680104168775</v>
      </c>
      <c r="AA77" s="87"/>
      <c r="AB77" s="86">
        <v>73</v>
      </c>
      <c r="AC77" s="87">
        <v>6.6102701389627914</v>
      </c>
      <c r="AD77" s="87">
        <v>99.479468081051564</v>
      </c>
      <c r="AE77" s="87">
        <v>147.22066776144388</v>
      </c>
      <c r="AF77" s="87">
        <v>6.3665468575898192</v>
      </c>
      <c r="AG77" s="87">
        <v>111.88515052472874</v>
      </c>
      <c r="AH77" s="87">
        <v>35.219551597554883</v>
      </c>
      <c r="AI77" s="87">
        <v>149.54133065399012</v>
      </c>
      <c r="AJ77" s="87">
        <v>99.479468081051564</v>
      </c>
      <c r="AK77" s="87">
        <v>12.658296309528906</v>
      </c>
      <c r="AL77" s="87">
        <v>6.3665468575898192</v>
      </c>
      <c r="AM77" s="87">
        <v>12.477850492909727</v>
      </c>
      <c r="AN77" s="87">
        <v>35.219551597554883</v>
      </c>
      <c r="AO77" s="87"/>
      <c r="AP77" s="86">
        <v>73</v>
      </c>
      <c r="AQ77" s="87">
        <v>5.1634430212311715</v>
      </c>
      <c r="AR77" s="87">
        <v>100.28711215948633</v>
      </c>
      <c r="AS77" s="87">
        <v>142.07610058795501</v>
      </c>
      <c r="AT77" s="87">
        <v>74.416105745724579</v>
      </c>
      <c r="AU77" s="87">
        <v>110.55190412998627</v>
      </c>
      <c r="AV77" s="87">
        <v>32.840004478621758</v>
      </c>
      <c r="AW77" s="87">
        <v>151.44524116463012</v>
      </c>
      <c r="AX77" s="87">
        <v>100.28711215948633</v>
      </c>
      <c r="AY77" s="87">
        <v>13.597987836728706</v>
      </c>
      <c r="AZ77" s="87">
        <v>74.416105745724579</v>
      </c>
      <c r="BA77" s="87">
        <v>1.773456678206957</v>
      </c>
      <c r="BB77" s="87">
        <v>32.840004478621758</v>
      </c>
      <c r="BC77" s="87"/>
      <c r="BD77" s="86">
        <v>73</v>
      </c>
      <c r="BE77" s="87">
        <v>6.7327741307779032</v>
      </c>
      <c r="BF77" s="87">
        <v>99.298928750047239</v>
      </c>
      <c r="BG77" s="87">
        <v>149.24724358384714</v>
      </c>
      <c r="BH77" s="87">
        <v>6.030932417462715</v>
      </c>
      <c r="BI77" s="87">
        <v>114.40748624150947</v>
      </c>
      <c r="BJ77" s="87">
        <v>33.663044630579513</v>
      </c>
      <c r="BK77" s="87">
        <v>151.0749704916573</v>
      </c>
      <c r="BL77" s="87">
        <v>99.298928750047239</v>
      </c>
      <c r="BM77" s="87">
        <v>12.190067799729329</v>
      </c>
      <c r="BN77" s="87">
        <v>6.030932417462715</v>
      </c>
      <c r="BO77" s="87">
        <v>14.287823606471484</v>
      </c>
      <c r="BP77" s="87">
        <v>33.663044630579513</v>
      </c>
      <c r="BQ77" s="87"/>
      <c r="BR77" s="87">
        <v>6.3052120453907525</v>
      </c>
      <c r="BS77" s="87">
        <v>99.634393837827062</v>
      </c>
      <c r="BT77" s="87">
        <v>149.28507264240898</v>
      </c>
      <c r="BU77" s="87">
        <v>1.7094207876042788</v>
      </c>
      <c r="BV77" s="87">
        <v>113.13471024240771</v>
      </c>
      <c r="BW77" s="87">
        <v>99.348330370886032</v>
      </c>
      <c r="BX77" s="87">
        <v>149.8828268547675</v>
      </c>
      <c r="BY77" s="87">
        <v>99.634393837827062</v>
      </c>
      <c r="BZ77" s="87">
        <v>11.062521981490251</v>
      </c>
      <c r="CA77" s="87">
        <v>1.7094207876042788</v>
      </c>
      <c r="CB77" s="87">
        <v>12.848867857495669</v>
      </c>
      <c r="CC77" s="87">
        <v>99.348330370886032</v>
      </c>
      <c r="CD77" s="87"/>
    </row>
    <row r="78" spans="1:82" x14ac:dyDescent="0.25">
      <c r="A78" s="86">
        <v>74</v>
      </c>
      <c r="B78" s="87">
        <v>6.0563802302055629</v>
      </c>
      <c r="C78" s="87">
        <v>99.524548904413606</v>
      </c>
      <c r="D78" s="87">
        <v>147.10597601732013</v>
      </c>
      <c r="E78" s="87">
        <v>5.6645351580374941</v>
      </c>
      <c r="F78" s="87">
        <v>112.77470817377188</v>
      </c>
      <c r="G78" s="87">
        <v>33.433934094722026</v>
      </c>
      <c r="H78" s="87">
        <v>152.24078512940432</v>
      </c>
      <c r="I78" s="87">
        <v>99.524548904413606</v>
      </c>
      <c r="J78" s="87">
        <v>13.45364371448759</v>
      </c>
      <c r="K78" s="87">
        <v>5.6645351580374941</v>
      </c>
      <c r="L78" s="87">
        <v>12.169976884436521</v>
      </c>
      <c r="M78" s="87">
        <v>33.433934094722026</v>
      </c>
      <c r="N78" s="87"/>
      <c r="O78" s="87">
        <v>5.9799014640645618</v>
      </c>
      <c r="P78" s="87">
        <v>11.085346404907378</v>
      </c>
      <c r="Q78" s="87">
        <v>142.6988928581554</v>
      </c>
      <c r="R78" s="87">
        <v>5.9472797866528033</v>
      </c>
      <c r="S78" s="87">
        <v>113.92113518676182</v>
      </c>
      <c r="T78" s="87">
        <v>33.302506973651433</v>
      </c>
      <c r="U78" s="87">
        <v>148.12906934254042</v>
      </c>
      <c r="V78" s="87">
        <v>11.085346404907378</v>
      </c>
      <c r="W78" s="87">
        <v>12.001429235404169</v>
      </c>
      <c r="X78" s="87">
        <v>5.9472797866528033</v>
      </c>
      <c r="Y78" s="87">
        <v>12.783222129088289</v>
      </c>
      <c r="Z78" s="87">
        <v>33.302506973651433</v>
      </c>
      <c r="AA78" s="87"/>
      <c r="AB78" s="86">
        <v>74</v>
      </c>
      <c r="AC78" s="87">
        <v>5.353400369425767</v>
      </c>
      <c r="AD78" s="87">
        <v>99.659657120674765</v>
      </c>
      <c r="AE78" s="87">
        <v>148.00959507184029</v>
      </c>
      <c r="AF78" s="87">
        <v>6.4614808455347266</v>
      </c>
      <c r="AG78" s="87">
        <v>113.78592946432055</v>
      </c>
      <c r="AH78" s="87">
        <v>34.669534525265242</v>
      </c>
      <c r="AI78" s="87">
        <v>149.90487317077989</v>
      </c>
      <c r="AJ78" s="87">
        <v>99.659657120674765</v>
      </c>
      <c r="AK78" s="87">
        <v>12.967036602600608</v>
      </c>
      <c r="AL78" s="87">
        <v>6.4614808455347266</v>
      </c>
      <c r="AM78" s="87">
        <v>11.29550957967407</v>
      </c>
      <c r="AN78" s="87">
        <v>34.669534525265242</v>
      </c>
      <c r="AO78" s="87"/>
      <c r="AP78" s="86">
        <v>74</v>
      </c>
      <c r="AQ78" s="87">
        <v>7.4790806226366708</v>
      </c>
      <c r="AR78" s="87">
        <v>99.232463697056204</v>
      </c>
      <c r="AS78" s="87">
        <v>143.71908359834478</v>
      </c>
      <c r="AT78" s="87">
        <v>77.18734235402782</v>
      </c>
      <c r="AU78" s="87">
        <v>112.01256471948491</v>
      </c>
      <c r="AV78" s="87">
        <v>32.545678496240498</v>
      </c>
      <c r="AW78" s="87">
        <v>148.13964196739627</v>
      </c>
      <c r="AX78" s="87">
        <v>99.232463697056204</v>
      </c>
      <c r="AY78" s="87">
        <v>10.69346785726743</v>
      </c>
      <c r="AZ78" s="87">
        <v>77.18734235402782</v>
      </c>
      <c r="BA78" s="87">
        <v>2.5221639846594908</v>
      </c>
      <c r="BB78" s="87">
        <v>32.545678496240498</v>
      </c>
      <c r="BC78" s="87"/>
      <c r="BD78" s="86">
        <v>74</v>
      </c>
      <c r="BE78" s="87">
        <v>6.0032536236183915</v>
      </c>
      <c r="BF78" s="87">
        <v>98.735804704074965</v>
      </c>
      <c r="BG78" s="87">
        <v>147.97574045178575</v>
      </c>
      <c r="BH78" s="87">
        <v>7.4640330408866458</v>
      </c>
      <c r="BI78" s="87">
        <v>112.54508610735694</v>
      </c>
      <c r="BJ78" s="87">
        <v>32.165363971107723</v>
      </c>
      <c r="BK78" s="87">
        <v>147.35785007765526</v>
      </c>
      <c r="BL78" s="87">
        <v>98.735804704074965</v>
      </c>
      <c r="BM78" s="87">
        <v>10.988051060033047</v>
      </c>
      <c r="BN78" s="87">
        <v>7.4640330408866458</v>
      </c>
      <c r="BO78" s="87">
        <v>10.213852432873017</v>
      </c>
      <c r="BP78" s="87">
        <v>32.165363971107723</v>
      </c>
      <c r="BQ78" s="87"/>
      <c r="BR78" s="87">
        <v>5.9140424532737716</v>
      </c>
      <c r="BS78" s="87">
        <v>98.474437381504657</v>
      </c>
      <c r="BT78" s="87">
        <v>147.73301625040781</v>
      </c>
      <c r="BU78" s="87">
        <v>1.1643069207240817</v>
      </c>
      <c r="BV78" s="87">
        <v>115.12215224740304</v>
      </c>
      <c r="BW78" s="87">
        <v>99.742935671707031</v>
      </c>
      <c r="BX78" s="87">
        <v>147.17601170801547</v>
      </c>
      <c r="BY78" s="87">
        <v>98.474437381504657</v>
      </c>
      <c r="BZ78" s="87">
        <v>10.702336468695268</v>
      </c>
      <c r="CA78" s="87">
        <v>1.1643069207240817</v>
      </c>
      <c r="CB78" s="87">
        <v>6.5853427835675094</v>
      </c>
      <c r="CC78" s="87">
        <v>99.742935671707031</v>
      </c>
      <c r="CD78" s="87"/>
    </row>
    <row r="79" spans="1:82" x14ac:dyDescent="0.25">
      <c r="A79" s="86">
        <v>75</v>
      </c>
      <c r="B79" s="87">
        <v>6.349989547927807</v>
      </c>
      <c r="C79" s="87">
        <v>98.834954640440813</v>
      </c>
      <c r="D79" s="87">
        <v>149.7131429111063</v>
      </c>
      <c r="E79" s="87">
        <v>4.7206185575697832</v>
      </c>
      <c r="F79" s="87">
        <v>112.13009461782339</v>
      </c>
      <c r="G79" s="87">
        <v>32.954914264237189</v>
      </c>
      <c r="H79" s="87">
        <v>148.17860268694631</v>
      </c>
      <c r="I79" s="87">
        <v>98.834954640440813</v>
      </c>
      <c r="J79" s="87">
        <v>9.383495489101227</v>
      </c>
      <c r="K79" s="87">
        <v>4.7206185575697832</v>
      </c>
      <c r="L79" s="87">
        <v>8.3364483427406793</v>
      </c>
      <c r="M79" s="87">
        <v>32.954914264237189</v>
      </c>
      <c r="N79" s="87"/>
      <c r="O79" s="87">
        <v>5.9502834866896679</v>
      </c>
      <c r="P79" s="87">
        <v>9.6522212691497291</v>
      </c>
      <c r="Q79" s="87">
        <v>141.79063795572219</v>
      </c>
      <c r="R79" s="87">
        <v>5.9749860658431073</v>
      </c>
      <c r="S79" s="87">
        <v>115.39480909726184</v>
      </c>
      <c r="T79" s="87">
        <v>33.544653888625319</v>
      </c>
      <c r="U79" s="87">
        <v>141.1196409252338</v>
      </c>
      <c r="V79" s="87">
        <v>9.6522212691497291</v>
      </c>
      <c r="W79" s="87">
        <v>14.466033413131548</v>
      </c>
      <c r="X79" s="87">
        <v>5.9749860658431073</v>
      </c>
      <c r="Y79" s="87">
        <v>3.5666574181116335</v>
      </c>
      <c r="Z79" s="87">
        <v>33.544653888625319</v>
      </c>
      <c r="AA79" s="87"/>
      <c r="AB79" s="86">
        <v>75</v>
      </c>
      <c r="AC79" s="87">
        <v>5.873575660302075</v>
      </c>
      <c r="AD79" s="87">
        <v>98.855799970408668</v>
      </c>
      <c r="AE79" s="87">
        <v>148.38901842808315</v>
      </c>
      <c r="AF79" s="87">
        <v>4.3547069815275163</v>
      </c>
      <c r="AG79" s="87">
        <v>113.67648915094588</v>
      </c>
      <c r="AH79" s="87">
        <v>32.732117493625132</v>
      </c>
      <c r="AI79" s="87">
        <v>150.2632062286751</v>
      </c>
      <c r="AJ79" s="87">
        <v>98.855799970408668</v>
      </c>
      <c r="AK79" s="87">
        <v>14.84178889912376</v>
      </c>
      <c r="AL79" s="87">
        <v>4.3547069815275163</v>
      </c>
      <c r="AM79" s="87">
        <v>10.626376113124772</v>
      </c>
      <c r="AN79" s="87">
        <v>32.732117493625132</v>
      </c>
      <c r="AO79" s="87"/>
      <c r="AP79" s="86">
        <v>75</v>
      </c>
      <c r="AQ79" s="87">
        <v>5.6847956696547772</v>
      </c>
      <c r="AR79" s="87">
        <v>99.716414594839279</v>
      </c>
      <c r="AS79" s="87">
        <v>142.22486004586591</v>
      </c>
      <c r="AT79" s="87">
        <v>76.654605523313066</v>
      </c>
      <c r="AU79" s="87">
        <v>115.79386181000298</v>
      </c>
      <c r="AV79" s="87">
        <v>33.497668632696048</v>
      </c>
      <c r="AW79" s="87">
        <v>146.6675712936966</v>
      </c>
      <c r="AX79" s="87">
        <v>99.716414594839279</v>
      </c>
      <c r="AY79" s="87">
        <v>12.528725098515906</v>
      </c>
      <c r="AZ79" s="87">
        <v>76.654605523313066</v>
      </c>
      <c r="BA79" s="87">
        <v>3.5453311110664858</v>
      </c>
      <c r="BB79" s="87">
        <v>33.497668632696048</v>
      </c>
      <c r="BC79" s="87"/>
      <c r="BD79" s="86">
        <v>75</v>
      </c>
      <c r="BE79" s="87">
        <v>5.8471487106344746</v>
      </c>
      <c r="BF79" s="87">
        <v>99.061578345757383</v>
      </c>
      <c r="BG79" s="87">
        <v>147.44409247239085</v>
      </c>
      <c r="BH79" s="87">
        <v>6.4980943590990208</v>
      </c>
      <c r="BI79" s="87">
        <v>113.89454834534811</v>
      </c>
      <c r="BJ79" s="87">
        <v>35.883840603538445</v>
      </c>
      <c r="BK79" s="87">
        <v>148.53326773795555</v>
      </c>
      <c r="BL79" s="87">
        <v>99.061578345757383</v>
      </c>
      <c r="BM79" s="87">
        <v>15.522465451023821</v>
      </c>
      <c r="BN79" s="87">
        <v>6.4980943590990208</v>
      </c>
      <c r="BO79" s="87">
        <v>9.358572535490767</v>
      </c>
      <c r="BP79" s="87">
        <v>35.883840603538445</v>
      </c>
      <c r="BQ79" s="87"/>
      <c r="BR79" s="87">
        <v>5.9874969151455542</v>
      </c>
      <c r="BS79" s="87">
        <v>99.252863866506914</v>
      </c>
      <c r="BT79" s="87">
        <v>149.30190323677996</v>
      </c>
      <c r="BU79" s="87">
        <v>0.4132854899570686</v>
      </c>
      <c r="BV79" s="87">
        <v>114.5158210345047</v>
      </c>
      <c r="BW79" s="87">
        <v>99.525111945472219</v>
      </c>
      <c r="BX79" s="87">
        <v>148.6993692747098</v>
      </c>
      <c r="BY79" s="87">
        <v>99.252863866506914</v>
      </c>
      <c r="BZ79" s="87">
        <v>10.271788566750095</v>
      </c>
      <c r="CA79" s="87">
        <v>0.4132854899570686</v>
      </c>
      <c r="CB79" s="87">
        <v>11.031374317765737</v>
      </c>
      <c r="CC79" s="87">
        <v>99.525111945472219</v>
      </c>
      <c r="CD79" s="87"/>
    </row>
    <row r="80" spans="1:82" x14ac:dyDescent="0.25">
      <c r="A80" s="86">
        <v>76</v>
      </c>
      <c r="B80" s="87">
        <v>6.1147199710593734</v>
      </c>
      <c r="C80" s="87">
        <v>99.937797247991739</v>
      </c>
      <c r="D80" s="87">
        <v>147.67675924603029</v>
      </c>
      <c r="E80" s="87">
        <v>3.7848421493106232</v>
      </c>
      <c r="F80" s="87">
        <v>115.39961474153677</v>
      </c>
      <c r="G80" s="87">
        <v>33.608082278801533</v>
      </c>
      <c r="H80" s="87">
        <v>149.79958143888857</v>
      </c>
      <c r="I80" s="87">
        <v>99.937797247991739</v>
      </c>
      <c r="J80" s="87">
        <v>10.741044284259818</v>
      </c>
      <c r="K80" s="87">
        <v>3.7848421493106232</v>
      </c>
      <c r="L80" s="87">
        <v>6.1370181178213388</v>
      </c>
      <c r="M80" s="87">
        <v>33.608082278801533</v>
      </c>
      <c r="N80" s="87"/>
      <c r="O80" s="87">
        <v>5.3838557628413231</v>
      </c>
      <c r="P80" s="87">
        <v>10.699477779434472</v>
      </c>
      <c r="Q80" s="87">
        <v>144.50847053161422</v>
      </c>
      <c r="R80" s="87">
        <v>6.2314762916188</v>
      </c>
      <c r="S80" s="87">
        <v>114.58952248348977</v>
      </c>
      <c r="T80" s="87">
        <v>35.315337414511134</v>
      </c>
      <c r="U80" s="87">
        <v>142.5195286317942</v>
      </c>
      <c r="V80" s="87">
        <v>10.699477779434472</v>
      </c>
      <c r="W80" s="87">
        <v>16.107697828939209</v>
      </c>
      <c r="X80" s="87">
        <v>6.2314762916188</v>
      </c>
      <c r="Y80" s="87">
        <v>6.0332803736888092</v>
      </c>
      <c r="Z80" s="87">
        <v>35.315337414511134</v>
      </c>
      <c r="AA80" s="87"/>
      <c r="AB80" s="86">
        <v>76</v>
      </c>
      <c r="AC80" s="87">
        <v>6.0219572439719995</v>
      </c>
      <c r="AD80" s="87">
        <v>99.371002387411295</v>
      </c>
      <c r="AE80" s="87">
        <v>148.90196461984257</v>
      </c>
      <c r="AF80" s="87">
        <v>6.1325233466700295</v>
      </c>
      <c r="AG80" s="87">
        <v>113.72563226432324</v>
      </c>
      <c r="AH80" s="87">
        <v>34.248527136431726</v>
      </c>
      <c r="AI80" s="87">
        <v>149.35294642121337</v>
      </c>
      <c r="AJ80" s="87">
        <v>99.371002387411295</v>
      </c>
      <c r="AK80" s="87">
        <v>11.733381924711857</v>
      </c>
      <c r="AL80" s="87">
        <v>6.1325233466700295</v>
      </c>
      <c r="AM80" s="87">
        <v>16.11962647846255</v>
      </c>
      <c r="AN80" s="87">
        <v>34.248527136431726</v>
      </c>
      <c r="AO80" s="87"/>
      <c r="AP80" s="86">
        <v>76</v>
      </c>
      <c r="AQ80" s="87">
        <v>6.0491477558137872</v>
      </c>
      <c r="AR80" s="87">
        <v>98.918264188508573</v>
      </c>
      <c r="AS80" s="87">
        <v>140.61678298046021</v>
      </c>
      <c r="AT80" s="87">
        <v>77.211621858780106</v>
      </c>
      <c r="AU80" s="87">
        <v>114.30552556140508</v>
      </c>
      <c r="AV80" s="87">
        <v>34.471385115323869</v>
      </c>
      <c r="AW80" s="87">
        <v>143.15365857375656</v>
      </c>
      <c r="AX80" s="87">
        <v>98.918264188508573</v>
      </c>
      <c r="AY80" s="87">
        <v>14.627882242856655</v>
      </c>
      <c r="AZ80" s="87">
        <v>77.211621858780106</v>
      </c>
      <c r="BA80" s="87">
        <v>4.4135018229548049</v>
      </c>
      <c r="BB80" s="87">
        <v>34.471385115323869</v>
      </c>
      <c r="BC80" s="87"/>
      <c r="BD80" s="86">
        <v>76</v>
      </c>
      <c r="BE80" s="87">
        <v>5.6691160208271718</v>
      </c>
      <c r="BF80" s="87">
        <v>99.095120549119983</v>
      </c>
      <c r="BG80" s="87">
        <v>146.88785969692253</v>
      </c>
      <c r="BH80" s="87">
        <v>4.9502612059854361</v>
      </c>
      <c r="BI80" s="87">
        <v>114.20335422710561</v>
      </c>
      <c r="BJ80" s="87">
        <v>35.360959502999705</v>
      </c>
      <c r="BK80" s="87">
        <v>149.60434784464999</v>
      </c>
      <c r="BL80" s="87">
        <v>99.095120549119983</v>
      </c>
      <c r="BM80" s="87">
        <v>14.77608664201656</v>
      </c>
      <c r="BN80" s="87">
        <v>4.9502612059854361</v>
      </c>
      <c r="BO80" s="87">
        <v>11.898459516960731</v>
      </c>
      <c r="BP80" s="87">
        <v>35.360959502999705</v>
      </c>
      <c r="BQ80" s="87"/>
      <c r="BR80" s="87">
        <v>6.3394684748195038</v>
      </c>
      <c r="BS80" s="87">
        <v>99.61157613001707</v>
      </c>
      <c r="BT80" s="87">
        <v>147.89846308190019</v>
      </c>
      <c r="BU80" s="87">
        <v>1.3279909674321508</v>
      </c>
      <c r="BV80" s="87">
        <v>113.09147755693748</v>
      </c>
      <c r="BW80" s="87">
        <v>99.480556183827673</v>
      </c>
      <c r="BX80" s="87">
        <v>149.40821702183089</v>
      </c>
      <c r="BY80" s="87">
        <v>99.61157613001707</v>
      </c>
      <c r="BZ80" s="87">
        <v>14.328742323665752</v>
      </c>
      <c r="CA80" s="87">
        <v>1.3279909674321508</v>
      </c>
      <c r="CB80" s="87">
        <v>2.1340108708584333</v>
      </c>
      <c r="CC80" s="87">
        <v>99.480556183827673</v>
      </c>
      <c r="CD80" s="87"/>
    </row>
    <row r="81" spans="1:82" x14ac:dyDescent="0.25">
      <c r="A81" s="86">
        <v>77</v>
      </c>
      <c r="B81" s="87">
        <v>6.2602061914548033</v>
      </c>
      <c r="C81" s="87">
        <v>100.43009008071313</v>
      </c>
      <c r="D81" s="87">
        <v>148.434806654646</v>
      </c>
      <c r="E81" s="87">
        <v>5.6404347986611052</v>
      </c>
      <c r="F81" s="87">
        <v>112.479483335379</v>
      </c>
      <c r="G81" s="87">
        <v>34.035275352519569</v>
      </c>
      <c r="H81" s="87">
        <v>148.92647778676522</v>
      </c>
      <c r="I81" s="87">
        <v>100.43009008071313</v>
      </c>
      <c r="J81" s="87">
        <v>13.767546596332888</v>
      </c>
      <c r="K81" s="87">
        <v>5.6404347986611052</v>
      </c>
      <c r="L81" s="87">
        <v>5.7245742906211143</v>
      </c>
      <c r="M81" s="87">
        <v>34.035275352519569</v>
      </c>
      <c r="N81" s="87"/>
      <c r="O81" s="87">
        <v>5.4644193893926829</v>
      </c>
      <c r="P81" s="87">
        <v>11.173183077669133</v>
      </c>
      <c r="Q81" s="87">
        <v>142.4061280327816</v>
      </c>
      <c r="R81" s="87">
        <v>7.1022442664539156</v>
      </c>
      <c r="S81" s="87">
        <v>110.68652125008508</v>
      </c>
      <c r="T81" s="87">
        <v>34.258184717351838</v>
      </c>
      <c r="U81" s="87">
        <v>145.99714725559906</v>
      </c>
      <c r="V81" s="87">
        <v>11.173183077669133</v>
      </c>
      <c r="W81" s="87">
        <v>10.679375414085492</v>
      </c>
      <c r="X81" s="87">
        <v>7.1022442664539156</v>
      </c>
      <c r="Y81" s="87">
        <v>10.079368737279228</v>
      </c>
      <c r="Z81" s="87">
        <v>34.258184717351838</v>
      </c>
      <c r="AA81" s="87"/>
      <c r="AB81" s="86">
        <v>77</v>
      </c>
      <c r="AC81" s="87">
        <v>5.362135366253181</v>
      </c>
      <c r="AD81" s="87">
        <v>100.40271938854578</v>
      </c>
      <c r="AE81" s="87">
        <v>148.69989176044427</v>
      </c>
      <c r="AF81" s="87">
        <v>6.088873134710151</v>
      </c>
      <c r="AG81" s="87">
        <v>115.07439790986167</v>
      </c>
      <c r="AH81" s="87">
        <v>34.140146607734529</v>
      </c>
      <c r="AI81" s="87">
        <v>150.79461591300682</v>
      </c>
      <c r="AJ81" s="87">
        <v>100.40271938854578</v>
      </c>
      <c r="AK81" s="87">
        <v>11.943885003215078</v>
      </c>
      <c r="AL81" s="87">
        <v>6.088873134710151</v>
      </c>
      <c r="AM81" s="87">
        <v>10.591225365178222</v>
      </c>
      <c r="AN81" s="87">
        <v>34.140146607734529</v>
      </c>
      <c r="AO81" s="87"/>
      <c r="AP81" s="86">
        <v>77</v>
      </c>
      <c r="AQ81" s="87">
        <v>5.0266578450397192</v>
      </c>
      <c r="AR81" s="87">
        <v>98.716845095006619</v>
      </c>
      <c r="AS81" s="87">
        <v>140.01686327478507</v>
      </c>
      <c r="AT81" s="87">
        <v>79.145792920677863</v>
      </c>
      <c r="AU81" s="87">
        <v>111.12927327911808</v>
      </c>
      <c r="AV81" s="87">
        <v>34.862836298312828</v>
      </c>
      <c r="AW81" s="87">
        <v>143.18682606765984</v>
      </c>
      <c r="AX81" s="87">
        <v>98.716845095006619</v>
      </c>
      <c r="AY81" s="87">
        <v>13.758384497958712</v>
      </c>
      <c r="AZ81" s="87">
        <v>79.145792920677863</v>
      </c>
      <c r="BA81" s="87">
        <v>1.1776938657312983</v>
      </c>
      <c r="BB81" s="87">
        <v>34.862836298312828</v>
      </c>
      <c r="BC81" s="87"/>
      <c r="BD81" s="86">
        <v>77</v>
      </c>
      <c r="BE81" s="87">
        <v>5.4234081074893066</v>
      </c>
      <c r="BF81" s="87">
        <v>99.93398271291241</v>
      </c>
      <c r="BG81" s="87">
        <v>147.55238315356985</v>
      </c>
      <c r="BH81" s="87">
        <v>5.7614360283546047</v>
      </c>
      <c r="BI81" s="87">
        <v>113.68684906798735</v>
      </c>
      <c r="BJ81" s="87">
        <v>34.056494223287203</v>
      </c>
      <c r="BK81" s="87">
        <v>148.15162127328861</v>
      </c>
      <c r="BL81" s="87">
        <v>99.93398271291241</v>
      </c>
      <c r="BM81" s="87">
        <v>11.435134061788789</v>
      </c>
      <c r="BN81" s="87">
        <v>5.7614360283546047</v>
      </c>
      <c r="BO81" s="87">
        <v>12.368111434859816</v>
      </c>
      <c r="BP81" s="87">
        <v>34.056494223287203</v>
      </c>
      <c r="BQ81" s="87"/>
      <c r="BR81" s="87">
        <v>6.093042874713098</v>
      </c>
      <c r="BS81" s="87">
        <v>99.907538689095119</v>
      </c>
      <c r="BT81" s="87">
        <v>145.68566541258886</v>
      </c>
      <c r="BU81" s="87">
        <v>0.60078228479048201</v>
      </c>
      <c r="BV81" s="87">
        <v>113.34140078187492</v>
      </c>
      <c r="BW81" s="87">
        <v>99.479202520178191</v>
      </c>
      <c r="BX81" s="87">
        <v>150.19912761962118</v>
      </c>
      <c r="BY81" s="87">
        <v>99.907538689095119</v>
      </c>
      <c r="BZ81" s="87">
        <v>12.939890289082776</v>
      </c>
      <c r="CA81" s="87">
        <v>0.60078228479048201</v>
      </c>
      <c r="CB81" s="87">
        <v>7.8621522194413567</v>
      </c>
      <c r="CC81" s="87">
        <v>99.479202520178191</v>
      </c>
      <c r="CD81" s="87"/>
    </row>
    <row r="82" spans="1:82" x14ac:dyDescent="0.25">
      <c r="A82" s="86">
        <v>78</v>
      </c>
      <c r="B82" s="87">
        <v>5.7815901895302222</v>
      </c>
      <c r="C82" s="87">
        <v>99.80582242561124</v>
      </c>
      <c r="D82" s="87">
        <v>149.04248822393376</v>
      </c>
      <c r="E82" s="87">
        <v>6.2020212498595457</v>
      </c>
      <c r="F82" s="87">
        <v>113.35736438740238</v>
      </c>
      <c r="G82" s="87">
        <v>34.578777442204007</v>
      </c>
      <c r="H82" s="87">
        <v>153.64267327353892</v>
      </c>
      <c r="I82" s="87">
        <v>99.80582242561124</v>
      </c>
      <c r="J82" s="87">
        <v>12.102315903173045</v>
      </c>
      <c r="K82" s="87">
        <v>6.2020212498595457</v>
      </c>
      <c r="L82" s="87">
        <v>3.5372694596860663</v>
      </c>
      <c r="M82" s="87">
        <v>34.578777442204007</v>
      </c>
      <c r="N82" s="87"/>
      <c r="O82" s="87">
        <v>6.0556938348592793</v>
      </c>
      <c r="P82" s="87">
        <v>11.665049589218741</v>
      </c>
      <c r="Q82" s="87">
        <v>140.85417719578464</v>
      </c>
      <c r="R82" s="87">
        <v>5.5362442715886298</v>
      </c>
      <c r="S82" s="87">
        <v>113.3507694073412</v>
      </c>
      <c r="T82" s="87">
        <v>33.922668358199623</v>
      </c>
      <c r="U82" s="87">
        <v>144.3400138980254</v>
      </c>
      <c r="V82" s="87">
        <v>11.665049589218741</v>
      </c>
      <c r="W82" s="87">
        <v>12.991527686186055</v>
      </c>
      <c r="X82" s="87">
        <v>5.5362442715886298</v>
      </c>
      <c r="Y82" s="87">
        <v>14.892923281495529</v>
      </c>
      <c r="Z82" s="87">
        <v>33.922668358199623</v>
      </c>
      <c r="AA82" s="87"/>
      <c r="AB82" s="86">
        <v>78</v>
      </c>
      <c r="AC82" s="87">
        <v>5.81570121405466</v>
      </c>
      <c r="AD82" s="87">
        <v>99.019790761291333</v>
      </c>
      <c r="AE82" s="87">
        <v>149.1688420832628</v>
      </c>
      <c r="AF82" s="87">
        <v>5.5956032106726745</v>
      </c>
      <c r="AG82" s="87">
        <v>114.61803021330503</v>
      </c>
      <c r="AH82" s="87">
        <v>33.31936669663768</v>
      </c>
      <c r="AI82" s="87">
        <v>145.992057596894</v>
      </c>
      <c r="AJ82" s="87">
        <v>99.019790761291333</v>
      </c>
      <c r="AK82" s="87">
        <v>13.126295496974723</v>
      </c>
      <c r="AL82" s="87">
        <v>5.5956032106726745</v>
      </c>
      <c r="AM82" s="87">
        <v>7.4023284660541968</v>
      </c>
      <c r="AN82" s="87">
        <v>33.31936669663768</v>
      </c>
      <c r="AO82" s="87"/>
      <c r="AP82" s="86">
        <v>78</v>
      </c>
      <c r="AQ82" s="87">
        <v>5.6357352578970659</v>
      </c>
      <c r="AR82" s="87">
        <v>99.429212344947118</v>
      </c>
      <c r="AS82" s="87">
        <v>140.96474691952838</v>
      </c>
      <c r="AT82" s="87">
        <v>76.128566005032212</v>
      </c>
      <c r="AU82" s="87">
        <v>111.03399764035068</v>
      </c>
      <c r="AV82" s="87">
        <v>33.159398404304305</v>
      </c>
      <c r="AW82" s="87">
        <v>148.66852818711592</v>
      </c>
      <c r="AX82" s="87">
        <v>99.429212344947118</v>
      </c>
      <c r="AY82" s="87">
        <v>13.690895843249626</v>
      </c>
      <c r="AZ82" s="87">
        <v>76.128566005032212</v>
      </c>
      <c r="BA82" s="87">
        <v>2.9642406299587778</v>
      </c>
      <c r="BB82" s="87">
        <v>33.159398404304305</v>
      </c>
      <c r="BC82" s="87"/>
      <c r="BD82" s="86">
        <v>78</v>
      </c>
      <c r="BE82" s="87">
        <v>6.0974398261267275</v>
      </c>
      <c r="BF82" s="87">
        <v>99.912354957287135</v>
      </c>
      <c r="BG82" s="87">
        <v>147.92750095898893</v>
      </c>
      <c r="BH82" s="87">
        <v>6.1814393653106618</v>
      </c>
      <c r="BI82" s="87">
        <v>115.4311172544372</v>
      </c>
      <c r="BJ82" s="87">
        <v>33.771171293444056</v>
      </c>
      <c r="BK82" s="87">
        <v>150.28076243628107</v>
      </c>
      <c r="BL82" s="87">
        <v>99.912354957287135</v>
      </c>
      <c r="BM82" s="87">
        <v>8.6328948644420294</v>
      </c>
      <c r="BN82" s="87">
        <v>6.1814393653106618</v>
      </c>
      <c r="BO82" s="87">
        <v>12.72517432827626</v>
      </c>
      <c r="BP82" s="87">
        <v>33.771171293444056</v>
      </c>
      <c r="BQ82" s="87"/>
      <c r="BR82" s="87">
        <v>5.6154430559864714</v>
      </c>
      <c r="BS82" s="87">
        <v>99.179093965299131</v>
      </c>
      <c r="BT82" s="87">
        <v>150.08407077189321</v>
      </c>
      <c r="BU82" s="87">
        <v>-0.36255857672614566</v>
      </c>
      <c r="BV82" s="87">
        <v>115.01086380167213</v>
      </c>
      <c r="BW82" s="87">
        <v>99.510692945954659</v>
      </c>
      <c r="BX82" s="87">
        <v>149.13713214130564</v>
      </c>
      <c r="BY82" s="87">
        <v>99.179093965299131</v>
      </c>
      <c r="BZ82" s="87">
        <v>11.354990419326082</v>
      </c>
      <c r="CA82" s="87">
        <v>-0.36255857672614566</v>
      </c>
      <c r="CB82" s="87">
        <v>9.5179043297812367</v>
      </c>
      <c r="CC82" s="87">
        <v>99.510692945954659</v>
      </c>
      <c r="CD82" s="87"/>
    </row>
    <row r="83" spans="1:82" x14ac:dyDescent="0.25">
      <c r="A83" s="86">
        <v>79</v>
      </c>
      <c r="B83" s="87">
        <v>6.6897993219512868</v>
      </c>
      <c r="C83" s="87">
        <v>99.711774023276931</v>
      </c>
      <c r="D83" s="87">
        <v>150.59728934799884</v>
      </c>
      <c r="E83" s="87">
        <v>5.0868759729818231</v>
      </c>
      <c r="F83" s="87">
        <v>112.11600194392703</v>
      </c>
      <c r="G83" s="87">
        <v>34.686499236118443</v>
      </c>
      <c r="H83" s="87">
        <v>149.92125863344449</v>
      </c>
      <c r="I83" s="87">
        <v>99.711774023276931</v>
      </c>
      <c r="J83" s="87">
        <v>12.596454340217383</v>
      </c>
      <c r="K83" s="87">
        <v>5.0868759729818231</v>
      </c>
      <c r="L83" s="87">
        <v>14.608805718220726</v>
      </c>
      <c r="M83" s="87">
        <v>34.686499236118443</v>
      </c>
      <c r="N83" s="87"/>
      <c r="O83" s="87">
        <v>5.4589355743425276</v>
      </c>
      <c r="P83" s="87">
        <v>9.0082707409906497</v>
      </c>
      <c r="Q83" s="87">
        <v>140.3446756279981</v>
      </c>
      <c r="R83" s="87">
        <v>6.3626133498617907</v>
      </c>
      <c r="S83" s="87">
        <v>115.17544381557654</v>
      </c>
      <c r="T83" s="87">
        <v>33.188895657088842</v>
      </c>
      <c r="U83" s="87">
        <v>144.79745260776477</v>
      </c>
      <c r="V83" s="87">
        <v>9.0082707409906497</v>
      </c>
      <c r="W83" s="87">
        <v>9.5088001904242656</v>
      </c>
      <c r="X83" s="87">
        <v>6.3626133498617907</v>
      </c>
      <c r="Y83" s="87">
        <v>9.3935627975347984</v>
      </c>
      <c r="Z83" s="87">
        <v>33.188895657088842</v>
      </c>
      <c r="AA83" s="87"/>
      <c r="AB83" s="86">
        <v>79</v>
      </c>
      <c r="AC83" s="87">
        <v>6.3462696752651437</v>
      </c>
      <c r="AD83" s="87">
        <v>99.975985164584827</v>
      </c>
      <c r="AE83" s="87">
        <v>148.85469709057176</v>
      </c>
      <c r="AF83" s="87">
        <v>6.5148202917520006</v>
      </c>
      <c r="AG83" s="87">
        <v>113.84386557138505</v>
      </c>
      <c r="AH83" s="87">
        <v>33.673213140082993</v>
      </c>
      <c r="AI83" s="87">
        <v>151.41319678918174</v>
      </c>
      <c r="AJ83" s="87">
        <v>99.975985164584827</v>
      </c>
      <c r="AK83" s="87">
        <v>8.8069721648027457</v>
      </c>
      <c r="AL83" s="87">
        <v>6.5148202917520006</v>
      </c>
      <c r="AM83" s="87">
        <v>7.6581263070335392</v>
      </c>
      <c r="AN83" s="87">
        <v>33.673213140082993</v>
      </c>
      <c r="AO83" s="87"/>
      <c r="AP83" s="86">
        <v>79</v>
      </c>
      <c r="AQ83" s="87">
        <v>6.0966814528775775</v>
      </c>
      <c r="AR83" s="87">
        <v>98.890910368351797</v>
      </c>
      <c r="AS83" s="87">
        <v>143.47187079342456</v>
      </c>
      <c r="AT83" s="87">
        <v>76.999851869789325</v>
      </c>
      <c r="AU83" s="87">
        <v>114.97346775525085</v>
      </c>
      <c r="AV83" s="87">
        <v>33.643340667090314</v>
      </c>
      <c r="AW83" s="87">
        <v>150.16356295506708</v>
      </c>
      <c r="AX83" s="87">
        <v>98.890910368351797</v>
      </c>
      <c r="AY83" s="87">
        <v>11.575137701950258</v>
      </c>
      <c r="AZ83" s="87">
        <v>76.999851869789325</v>
      </c>
      <c r="BA83" s="87">
        <v>0.95810107276136813</v>
      </c>
      <c r="BB83" s="87">
        <v>33.643340667090314</v>
      </c>
      <c r="BC83" s="87"/>
      <c r="BD83" s="86">
        <v>79</v>
      </c>
      <c r="BE83" s="87">
        <v>5.2837764255744641</v>
      </c>
      <c r="BF83" s="87">
        <v>99.546756889620596</v>
      </c>
      <c r="BG83" s="87">
        <v>149.42581381045045</v>
      </c>
      <c r="BH83" s="87">
        <v>7.0493970753915436</v>
      </c>
      <c r="BI83" s="87">
        <v>112.6799764976151</v>
      </c>
      <c r="BJ83" s="87">
        <v>34.394835032391065</v>
      </c>
      <c r="BK83" s="87">
        <v>151.35802436143925</v>
      </c>
      <c r="BL83" s="87">
        <v>99.546756889620596</v>
      </c>
      <c r="BM83" s="87">
        <v>9.808371948703158</v>
      </c>
      <c r="BN83" s="87">
        <v>7.0493970753915436</v>
      </c>
      <c r="BO83" s="87">
        <v>5.5475330552113817</v>
      </c>
      <c r="BP83" s="87">
        <v>34.394835032391065</v>
      </c>
      <c r="BQ83" s="87"/>
      <c r="BR83" s="87">
        <v>5.5175162159929458</v>
      </c>
      <c r="BS83" s="87">
        <v>99.969535582441225</v>
      </c>
      <c r="BT83" s="87">
        <v>148.40560723758546</v>
      </c>
      <c r="BU83" s="87">
        <v>0.8299023000486061</v>
      </c>
      <c r="BV83" s="87">
        <v>113.58382561905994</v>
      </c>
      <c r="BW83" s="87">
        <v>99.556880202170646</v>
      </c>
      <c r="BX83" s="87">
        <v>149.47851081377559</v>
      </c>
      <c r="BY83" s="87">
        <v>99.969535582441225</v>
      </c>
      <c r="BZ83" s="87">
        <v>11.992289674362606</v>
      </c>
      <c r="CA83" s="87">
        <v>0.8299023000486061</v>
      </c>
      <c r="CB83" s="87">
        <v>13.034612065960804</v>
      </c>
      <c r="CC83" s="87">
        <v>99.556880202170646</v>
      </c>
      <c r="CD83" s="87"/>
    </row>
    <row r="84" spans="1:82" x14ac:dyDescent="0.25">
      <c r="A84" s="86">
        <v>80</v>
      </c>
      <c r="B84" s="87">
        <v>6.6082122199240487</v>
      </c>
      <c r="C84" s="87">
        <v>98.497214539851555</v>
      </c>
      <c r="D84" s="87">
        <v>145.52844886197644</v>
      </c>
      <c r="E84" s="87">
        <v>5.614435661924877</v>
      </c>
      <c r="F84" s="87">
        <v>113.40267147508339</v>
      </c>
      <c r="G84" s="87">
        <v>34.07451374242266</v>
      </c>
      <c r="H84" s="87">
        <v>150.30979892297466</v>
      </c>
      <c r="I84" s="87">
        <v>98.497214539851555</v>
      </c>
      <c r="J84" s="87">
        <v>12.17434608978748</v>
      </c>
      <c r="K84" s="87">
        <v>5.614435661924877</v>
      </c>
      <c r="L84" s="87">
        <v>9.7102675011819439</v>
      </c>
      <c r="M84" s="87">
        <v>34.07451374242266</v>
      </c>
      <c r="N84" s="87"/>
      <c r="O84" s="87">
        <v>4.4223005070567538</v>
      </c>
      <c r="P84" s="87">
        <v>11.005600318776841</v>
      </c>
      <c r="Q84" s="87">
        <v>141.83978909325802</v>
      </c>
      <c r="R84" s="87">
        <v>5.7194680389014403</v>
      </c>
      <c r="S84" s="87">
        <v>113.40631955024843</v>
      </c>
      <c r="T84" s="87">
        <v>34.525161108259148</v>
      </c>
      <c r="U84" s="87">
        <v>146.17224654129672</v>
      </c>
      <c r="V84" s="87">
        <v>11.005600318776841</v>
      </c>
      <c r="W84" s="87">
        <v>10.521197251246891</v>
      </c>
      <c r="X84" s="87">
        <v>5.7194680389014403</v>
      </c>
      <c r="Y84" s="87">
        <v>8.5306051455247243</v>
      </c>
      <c r="Z84" s="87">
        <v>34.525161108259148</v>
      </c>
      <c r="AA84" s="87"/>
      <c r="AB84" s="86">
        <v>80</v>
      </c>
      <c r="AC84" s="87">
        <v>5.920409399640385</v>
      </c>
      <c r="AD84" s="87">
        <v>99.082320305378175</v>
      </c>
      <c r="AE84" s="87">
        <v>149.51410326770716</v>
      </c>
      <c r="AF84" s="87">
        <v>4.6412906658525648</v>
      </c>
      <c r="AG84" s="87">
        <v>113.65452041725005</v>
      </c>
      <c r="AH84" s="87">
        <v>34.030581215934525</v>
      </c>
      <c r="AI84" s="87">
        <v>147.71264938405406</v>
      </c>
      <c r="AJ84" s="87">
        <v>99.082320305378175</v>
      </c>
      <c r="AK84" s="87">
        <v>12.96336611672386</v>
      </c>
      <c r="AL84" s="87">
        <v>4.6412906658525648</v>
      </c>
      <c r="AM84" s="87">
        <v>9.772169679856761</v>
      </c>
      <c r="AN84" s="87">
        <v>34.030581215934525</v>
      </c>
      <c r="AO84" s="87"/>
      <c r="AP84" s="86">
        <v>80</v>
      </c>
      <c r="AQ84" s="87">
        <v>6.9909212986779909</v>
      </c>
      <c r="AR84" s="87">
        <v>98.914082151841455</v>
      </c>
      <c r="AS84" s="87">
        <v>143.2071747059633</v>
      </c>
      <c r="AT84" s="87">
        <v>75.325736602660044</v>
      </c>
      <c r="AU84" s="87">
        <v>110.29662210735304</v>
      </c>
      <c r="AV84" s="87">
        <v>35.157010590258665</v>
      </c>
      <c r="AW84" s="87">
        <v>144.71863495331303</v>
      </c>
      <c r="AX84" s="87">
        <v>98.914082151841455</v>
      </c>
      <c r="AY84" s="87">
        <v>10.873233267821986</v>
      </c>
      <c r="AZ84" s="87">
        <v>75.325736602660044</v>
      </c>
      <c r="BA84" s="87">
        <v>3.5187511490945322</v>
      </c>
      <c r="BB84" s="87">
        <v>35.157010590258665</v>
      </c>
      <c r="BC84" s="87"/>
      <c r="BD84" s="86">
        <v>80</v>
      </c>
      <c r="BE84" s="87">
        <v>5.2749625483246252</v>
      </c>
      <c r="BF84" s="87">
        <v>99.714474853584065</v>
      </c>
      <c r="BG84" s="87">
        <v>147.84566824377785</v>
      </c>
      <c r="BH84" s="87">
        <v>4.7938895772537</v>
      </c>
      <c r="BI84" s="87">
        <v>113.75286958824113</v>
      </c>
      <c r="BJ84" s="87">
        <v>32.855919884925534</v>
      </c>
      <c r="BK84" s="87">
        <v>150.19168551456386</v>
      </c>
      <c r="BL84" s="87">
        <v>99.714474853584065</v>
      </c>
      <c r="BM84" s="87">
        <v>10.431782882020721</v>
      </c>
      <c r="BN84" s="87">
        <v>4.7938895772537</v>
      </c>
      <c r="BO84" s="87">
        <v>14.184534559357903</v>
      </c>
      <c r="BP84" s="87">
        <v>32.855919884925534</v>
      </c>
      <c r="BQ84" s="87"/>
      <c r="BR84" s="87">
        <v>5.7054977737833115</v>
      </c>
      <c r="BS84" s="87">
        <v>99.254203078712465</v>
      </c>
      <c r="BT84" s="87">
        <v>148.07117155383403</v>
      </c>
      <c r="BU84" s="87">
        <v>1.0864748988170643</v>
      </c>
      <c r="BV84" s="87">
        <v>114.47382958004751</v>
      </c>
      <c r="BW84" s="87">
        <v>99.972492703939622</v>
      </c>
      <c r="BX84" s="87">
        <v>150.98275154348858</v>
      </c>
      <c r="BY84" s="87">
        <v>99.254203078712465</v>
      </c>
      <c r="BZ84" s="87">
        <v>14.189584217613017</v>
      </c>
      <c r="CA84" s="87">
        <v>1.0864748988170643</v>
      </c>
      <c r="CB84" s="87">
        <v>9.5136421306056658</v>
      </c>
      <c r="CC84" s="87">
        <v>99.972492703939622</v>
      </c>
      <c r="CD84" s="87"/>
    </row>
    <row r="85" spans="1:82" x14ac:dyDescent="0.25">
      <c r="A85" s="86">
        <v>81</v>
      </c>
      <c r="B85" s="87">
        <v>5.8787787531743669</v>
      </c>
      <c r="C85" s="87">
        <v>99.769199152327232</v>
      </c>
      <c r="D85" s="87">
        <v>149.35052707756736</v>
      </c>
      <c r="E85" s="87">
        <v>6.1617790899461875</v>
      </c>
      <c r="F85" s="87">
        <v>115.2881410155525</v>
      </c>
      <c r="G85" s="87">
        <v>33.437813145388773</v>
      </c>
      <c r="H85" s="87">
        <v>150.25380670017148</v>
      </c>
      <c r="I85" s="87">
        <v>99.769199152327232</v>
      </c>
      <c r="J85" s="87">
        <v>12.460296780426376</v>
      </c>
      <c r="K85" s="87">
        <v>6.1617790899461875</v>
      </c>
      <c r="L85" s="87">
        <v>9.6319240102810486</v>
      </c>
      <c r="M85" s="87">
        <v>33.437813145388773</v>
      </c>
      <c r="N85" s="87"/>
      <c r="O85" s="87">
        <v>5.8197846517306804</v>
      </c>
      <c r="P85" s="87">
        <v>11.310902976593811</v>
      </c>
      <c r="Q85" s="87">
        <v>145.15221413285641</v>
      </c>
      <c r="R85" s="87">
        <v>5.5012283658921177</v>
      </c>
      <c r="S85" s="87">
        <v>110.15893300052286</v>
      </c>
      <c r="T85" s="87">
        <v>33.204172152912022</v>
      </c>
      <c r="U85" s="87">
        <v>146.30853421209463</v>
      </c>
      <c r="V85" s="87">
        <v>11.310902976593811</v>
      </c>
      <c r="W85" s="87">
        <v>11.259527625051719</v>
      </c>
      <c r="X85" s="87">
        <v>5.5012283658921177</v>
      </c>
      <c r="Y85" s="87">
        <v>7.4334723207312727</v>
      </c>
      <c r="Z85" s="87">
        <v>33.204172152912022</v>
      </c>
      <c r="AA85" s="87"/>
      <c r="AB85" s="86">
        <v>81</v>
      </c>
      <c r="AC85" s="87">
        <v>6.4345007647662289</v>
      </c>
      <c r="AD85" s="87">
        <v>99.291629815845027</v>
      </c>
      <c r="AE85" s="87">
        <v>146.83011065878708</v>
      </c>
      <c r="AF85" s="87">
        <v>5.8845936190312331</v>
      </c>
      <c r="AG85" s="87">
        <v>113.74730668373488</v>
      </c>
      <c r="AH85" s="87">
        <v>34.792115604617479</v>
      </c>
      <c r="AI85" s="87">
        <v>149.99672748046086</v>
      </c>
      <c r="AJ85" s="87">
        <v>99.291629815845027</v>
      </c>
      <c r="AK85" s="87">
        <v>12.08255157176268</v>
      </c>
      <c r="AL85" s="87">
        <v>5.8845936190312331</v>
      </c>
      <c r="AM85" s="87">
        <v>14.824282029608847</v>
      </c>
      <c r="AN85" s="87">
        <v>34.792115604617479</v>
      </c>
      <c r="AO85" s="87"/>
      <c r="AP85" s="86">
        <v>81</v>
      </c>
      <c r="AQ85" s="87">
        <v>5.5315685696449437</v>
      </c>
      <c r="AR85" s="87">
        <v>99.830908092438023</v>
      </c>
      <c r="AS85" s="87">
        <v>142.95323965367658</v>
      </c>
      <c r="AT85" s="87">
        <v>74.436186239336323</v>
      </c>
      <c r="AU85" s="87">
        <v>113.15830384587248</v>
      </c>
      <c r="AV85" s="87">
        <v>33.201202249818401</v>
      </c>
      <c r="AW85" s="87">
        <v>147.45342728429591</v>
      </c>
      <c r="AX85" s="87">
        <v>99.830908092438023</v>
      </c>
      <c r="AY85" s="87">
        <v>13.020816506656441</v>
      </c>
      <c r="AZ85" s="87">
        <v>74.436186239336323</v>
      </c>
      <c r="BA85" s="87">
        <v>2.0926849208649516</v>
      </c>
      <c r="BB85" s="87">
        <v>33.201202249818401</v>
      </c>
      <c r="BC85" s="87"/>
      <c r="BD85" s="86">
        <v>81</v>
      </c>
      <c r="BE85" s="87">
        <v>6.9354775744359394</v>
      </c>
      <c r="BF85" s="87">
        <v>99.446719614647151</v>
      </c>
      <c r="BG85" s="87">
        <v>147.38100774583981</v>
      </c>
      <c r="BH85" s="87">
        <v>6.4251214593780812</v>
      </c>
      <c r="BI85" s="87">
        <v>114.9305994181633</v>
      </c>
      <c r="BJ85" s="87">
        <v>34.125932864864751</v>
      </c>
      <c r="BK85" s="87">
        <v>148.249971681549</v>
      </c>
      <c r="BL85" s="87">
        <v>99.446719614647151</v>
      </c>
      <c r="BM85" s="87">
        <v>13.358289024529475</v>
      </c>
      <c r="BN85" s="87">
        <v>6.4251214593780812</v>
      </c>
      <c r="BO85" s="87">
        <v>12.718277522115798</v>
      </c>
      <c r="BP85" s="87">
        <v>34.125932864864751</v>
      </c>
      <c r="BQ85" s="87"/>
      <c r="BR85" s="87">
        <v>5.6526832627830235</v>
      </c>
      <c r="BS85" s="87">
        <v>99.515977249455915</v>
      </c>
      <c r="BT85" s="87">
        <v>147.51449518760884</v>
      </c>
      <c r="BU85" s="87">
        <v>1.6208938267157635</v>
      </c>
      <c r="BV85" s="87">
        <v>113.98888468203711</v>
      </c>
      <c r="BW85" s="87">
        <v>99.724608463644955</v>
      </c>
      <c r="BX85" s="87">
        <v>150.32253558403048</v>
      </c>
      <c r="BY85" s="87">
        <v>99.515977249455915</v>
      </c>
      <c r="BZ85" s="87">
        <v>10.074822978258871</v>
      </c>
      <c r="CA85" s="87">
        <v>1.6208938267157635</v>
      </c>
      <c r="CB85" s="87">
        <v>6.8968306395959331</v>
      </c>
      <c r="CC85" s="87">
        <v>99.724608463644955</v>
      </c>
      <c r="CD85" s="87"/>
    </row>
    <row r="86" spans="1:82" x14ac:dyDescent="0.25">
      <c r="A86" s="86">
        <v>82</v>
      </c>
      <c r="B86" s="87">
        <v>6.1187483310721626</v>
      </c>
      <c r="C86" s="87">
        <v>99.467850002805463</v>
      </c>
      <c r="D86" s="87">
        <v>148.3985332781694</v>
      </c>
      <c r="E86" s="87">
        <v>4.689668968318129</v>
      </c>
      <c r="F86" s="87">
        <v>110.97739256303197</v>
      </c>
      <c r="G86" s="87">
        <v>33.876740991931733</v>
      </c>
      <c r="H86" s="87">
        <v>146.98162196959521</v>
      </c>
      <c r="I86" s="87">
        <v>99.467850002805463</v>
      </c>
      <c r="J86" s="87">
        <v>9.8264197304492669</v>
      </c>
      <c r="K86" s="87">
        <v>4.689668968318129</v>
      </c>
      <c r="L86" s="87">
        <v>11.573695631278689</v>
      </c>
      <c r="M86" s="87">
        <v>33.876740991931733</v>
      </c>
      <c r="N86" s="87"/>
      <c r="O86" s="87">
        <v>5.8014872589350688</v>
      </c>
      <c r="P86" s="87">
        <v>11.113059656975016</v>
      </c>
      <c r="Q86" s="87">
        <v>142.94184053089046</v>
      </c>
      <c r="R86" s="87">
        <v>6.7616396276488855</v>
      </c>
      <c r="S86" s="87">
        <v>113.09229957473549</v>
      </c>
      <c r="T86" s="87">
        <v>33.061071239256449</v>
      </c>
      <c r="U86" s="87">
        <v>142.50262590512349</v>
      </c>
      <c r="V86" s="87">
        <v>11.113059656975016</v>
      </c>
      <c r="W86" s="87">
        <v>16.575819403902823</v>
      </c>
      <c r="X86" s="87">
        <v>6.7616396276488855</v>
      </c>
      <c r="Y86" s="87">
        <v>8.2239681434663705</v>
      </c>
      <c r="Z86" s="87">
        <v>33.061071239256449</v>
      </c>
      <c r="AA86" s="87"/>
      <c r="AB86" s="86">
        <v>82</v>
      </c>
      <c r="AC86" s="87">
        <v>5.4001255348934771</v>
      </c>
      <c r="AD86" s="87">
        <v>99.320825105708508</v>
      </c>
      <c r="AE86" s="87">
        <v>148.2594457470058</v>
      </c>
      <c r="AF86" s="87">
        <v>5.7329664332000476</v>
      </c>
      <c r="AG86" s="87">
        <v>112.1899620916916</v>
      </c>
      <c r="AH86" s="87">
        <v>34.11205797096823</v>
      </c>
      <c r="AI86" s="87">
        <v>151.63752210317293</v>
      </c>
      <c r="AJ86" s="87">
        <v>99.320825105708508</v>
      </c>
      <c r="AK86" s="87">
        <v>12.933197545570007</v>
      </c>
      <c r="AL86" s="87">
        <v>5.7329664332000476</v>
      </c>
      <c r="AM86" s="87">
        <v>5.8350726830542534</v>
      </c>
      <c r="AN86" s="87">
        <v>34.11205797096823</v>
      </c>
      <c r="AO86" s="87"/>
      <c r="AP86" s="86">
        <v>82</v>
      </c>
      <c r="AQ86" s="87">
        <v>5.4780299308989964</v>
      </c>
      <c r="AR86" s="87">
        <v>99.272969486635091</v>
      </c>
      <c r="AS86" s="87">
        <v>138.90462427366393</v>
      </c>
      <c r="AT86" s="87">
        <v>75.544618648337902</v>
      </c>
      <c r="AU86" s="87">
        <v>110.50685441604641</v>
      </c>
      <c r="AV86" s="87">
        <v>35.48175768472634</v>
      </c>
      <c r="AW86" s="87">
        <v>139.54731098595482</v>
      </c>
      <c r="AX86" s="87">
        <v>99.272969486635091</v>
      </c>
      <c r="AY86" s="87">
        <v>8.8258883506408257</v>
      </c>
      <c r="AZ86" s="87">
        <v>75.544618648337902</v>
      </c>
      <c r="BA86" s="87">
        <v>5.0249976231581286</v>
      </c>
      <c r="BB86" s="87">
        <v>35.48175768472634</v>
      </c>
      <c r="BC86" s="87"/>
      <c r="BD86" s="86">
        <v>82</v>
      </c>
      <c r="BE86" s="87">
        <v>6.1822052461278192</v>
      </c>
      <c r="BF86" s="87">
        <v>99.299937308564935</v>
      </c>
      <c r="BG86" s="87">
        <v>147.70822488402135</v>
      </c>
      <c r="BH86" s="87">
        <v>6.7552031917442683</v>
      </c>
      <c r="BI86" s="87">
        <v>112.29905957117872</v>
      </c>
      <c r="BJ86" s="87">
        <v>32.325402141402478</v>
      </c>
      <c r="BK86" s="87">
        <v>145.84175381770046</v>
      </c>
      <c r="BL86" s="87">
        <v>99.299937308564935</v>
      </c>
      <c r="BM86" s="87">
        <v>11.921550168326938</v>
      </c>
      <c r="BN86" s="87">
        <v>6.7552031917442683</v>
      </c>
      <c r="BO86" s="87">
        <v>9.3420664252583165</v>
      </c>
      <c r="BP86" s="87">
        <v>32.325402141402478</v>
      </c>
      <c r="BQ86" s="87"/>
      <c r="BR86" s="87">
        <v>5.5070286578269698</v>
      </c>
      <c r="BS86" s="87">
        <v>99.356861614174207</v>
      </c>
      <c r="BT86" s="87">
        <v>148.0660386283773</v>
      </c>
      <c r="BU86" s="87">
        <v>1.5123219903910492</v>
      </c>
      <c r="BV86" s="87">
        <v>112.8213678031386</v>
      </c>
      <c r="BW86" s="87">
        <v>99.177560016807277</v>
      </c>
      <c r="BX86" s="87">
        <v>150.16746943265821</v>
      </c>
      <c r="BY86" s="87">
        <v>99.356861614174207</v>
      </c>
      <c r="BZ86" s="87">
        <v>12.868087048363519</v>
      </c>
      <c r="CA86" s="87">
        <v>1.5123219903910492</v>
      </c>
      <c r="CB86" s="87">
        <v>4.1490117180078014</v>
      </c>
      <c r="CC86" s="87">
        <v>99.177560016807277</v>
      </c>
      <c r="CD86" s="87"/>
    </row>
    <row r="87" spans="1:82" x14ac:dyDescent="0.25">
      <c r="A87" s="86">
        <v>83</v>
      </c>
      <c r="B87" s="87">
        <v>5.6328602696954002</v>
      </c>
      <c r="C87" s="87">
        <v>99.438518439778562</v>
      </c>
      <c r="D87" s="87">
        <v>147.15814526328575</v>
      </c>
      <c r="E87" s="87">
        <v>6.9673381480382925</v>
      </c>
      <c r="F87" s="87">
        <v>113.06246113437831</v>
      </c>
      <c r="G87" s="87">
        <v>33.902489377433753</v>
      </c>
      <c r="H87" s="87">
        <v>150.5906305525973</v>
      </c>
      <c r="I87" s="87">
        <v>99.438518439778562</v>
      </c>
      <c r="J87" s="87">
        <v>11.286706501853645</v>
      </c>
      <c r="K87" s="87">
        <v>6.9673381480382925</v>
      </c>
      <c r="L87" s="87">
        <v>14.157531698415962</v>
      </c>
      <c r="M87" s="87">
        <v>33.902489377433753</v>
      </c>
      <c r="N87" s="87"/>
      <c r="O87" s="87">
        <v>5.6522898661351064</v>
      </c>
      <c r="P87" s="87">
        <v>10.901474219592131</v>
      </c>
      <c r="Q87" s="87">
        <v>142.70148540739771</v>
      </c>
      <c r="R87" s="87">
        <v>6.3854553778884604</v>
      </c>
      <c r="S87" s="87">
        <v>116.17085121962599</v>
      </c>
      <c r="T87" s="87">
        <v>34.556791810261529</v>
      </c>
      <c r="U87" s="87">
        <v>146.2291344931221</v>
      </c>
      <c r="V87" s="87">
        <v>10.901474219592131</v>
      </c>
      <c r="W87" s="87">
        <v>12.551977915872548</v>
      </c>
      <c r="X87" s="87">
        <v>6.3854553778884604</v>
      </c>
      <c r="Y87" s="87">
        <v>7.8790402872364211</v>
      </c>
      <c r="Z87" s="87">
        <v>34.556791810261529</v>
      </c>
      <c r="AA87" s="87"/>
      <c r="AB87" s="86">
        <v>83</v>
      </c>
      <c r="AC87" s="87">
        <v>6.3039934631934802</v>
      </c>
      <c r="AD87" s="87">
        <v>99.267357344183665</v>
      </c>
      <c r="AE87" s="87">
        <v>149.69014552994582</v>
      </c>
      <c r="AF87" s="87">
        <v>7.1920457859825238</v>
      </c>
      <c r="AG87" s="87">
        <v>114.73806828954561</v>
      </c>
      <c r="AH87" s="87">
        <v>33.175630477307799</v>
      </c>
      <c r="AI87" s="87">
        <v>145.88698350312637</v>
      </c>
      <c r="AJ87" s="87">
        <v>99.267357344183665</v>
      </c>
      <c r="AK87" s="87">
        <v>14.004021953173739</v>
      </c>
      <c r="AL87" s="87">
        <v>7.1920457859825238</v>
      </c>
      <c r="AM87" s="87">
        <v>6.3526139522239768</v>
      </c>
      <c r="AN87" s="87">
        <v>33.175630477307799</v>
      </c>
      <c r="AO87" s="87"/>
      <c r="AP87" s="86">
        <v>83</v>
      </c>
      <c r="AQ87" s="87">
        <v>5.816543542533096</v>
      </c>
      <c r="AR87" s="87">
        <v>98.084883435035721</v>
      </c>
      <c r="AS87" s="87">
        <v>143.02912260589196</v>
      </c>
      <c r="AT87" s="87">
        <v>75.056502375214663</v>
      </c>
      <c r="AU87" s="87">
        <v>111.94720718099306</v>
      </c>
      <c r="AV87" s="87">
        <v>32.954978714085719</v>
      </c>
      <c r="AW87" s="87">
        <v>139.47866898653112</v>
      </c>
      <c r="AX87" s="87">
        <v>98.084883435035721</v>
      </c>
      <c r="AY87" s="87">
        <v>9.7932688674917081</v>
      </c>
      <c r="AZ87" s="87">
        <v>75.056502375214663</v>
      </c>
      <c r="BA87" s="87">
        <v>0.51334558769870586</v>
      </c>
      <c r="BB87" s="87">
        <v>32.954978714085719</v>
      </c>
      <c r="BC87" s="87"/>
      <c r="BD87" s="86">
        <v>83</v>
      </c>
      <c r="BE87" s="87">
        <v>5.6394841287427129</v>
      </c>
      <c r="BF87" s="87">
        <v>99.168029009403909</v>
      </c>
      <c r="BG87" s="87">
        <v>149.23068034822936</v>
      </c>
      <c r="BH87" s="87">
        <v>6.559116952860359</v>
      </c>
      <c r="BI87" s="87">
        <v>114.01682780625426</v>
      </c>
      <c r="BJ87" s="87">
        <v>34.284568588632645</v>
      </c>
      <c r="BK87" s="87">
        <v>148.40059409428423</v>
      </c>
      <c r="BL87" s="87">
        <v>99.168029009403909</v>
      </c>
      <c r="BM87" s="87">
        <v>15.358720249443714</v>
      </c>
      <c r="BN87" s="87">
        <v>6.559116952860359</v>
      </c>
      <c r="BO87" s="87">
        <v>9.4612480633588749</v>
      </c>
      <c r="BP87" s="87">
        <v>34.284568588632645</v>
      </c>
      <c r="BQ87" s="87"/>
      <c r="BR87" s="87">
        <v>5.0144753256694106</v>
      </c>
      <c r="BS87" s="87">
        <v>98.814419132828945</v>
      </c>
      <c r="BT87" s="87">
        <v>147.31554519275556</v>
      </c>
      <c r="BU87" s="87">
        <v>1.3420694237179178</v>
      </c>
      <c r="BV87" s="87">
        <v>112.61365238984212</v>
      </c>
      <c r="BW87" s="87">
        <v>99.483968838276041</v>
      </c>
      <c r="BX87" s="87">
        <v>151.27159527374712</v>
      </c>
      <c r="BY87" s="87">
        <v>98.814419132828945</v>
      </c>
      <c r="BZ87" s="87">
        <v>10.528817150871912</v>
      </c>
      <c r="CA87" s="87">
        <v>1.3420694237179178</v>
      </c>
      <c r="CB87" s="87">
        <v>7.8945918138838262</v>
      </c>
      <c r="CC87" s="87">
        <v>99.483968838276041</v>
      </c>
      <c r="CD87" s="87"/>
    </row>
    <row r="88" spans="1:82" x14ac:dyDescent="0.25">
      <c r="A88" s="86">
        <v>84</v>
      </c>
      <c r="B88" s="87">
        <v>5.6165864026225618</v>
      </c>
      <c r="C88" s="87">
        <v>99.937749191535545</v>
      </c>
      <c r="D88" s="87">
        <v>148.20831855944854</v>
      </c>
      <c r="E88" s="87">
        <v>6.7005495107707684</v>
      </c>
      <c r="F88" s="87">
        <v>115.76302308854655</v>
      </c>
      <c r="G88" s="87">
        <v>34.396211785850063</v>
      </c>
      <c r="H88" s="87">
        <v>147.29611067564579</v>
      </c>
      <c r="I88" s="87">
        <v>99.937749191535545</v>
      </c>
      <c r="J88" s="87">
        <v>13.068981149039423</v>
      </c>
      <c r="K88" s="87">
        <v>6.7005495107707684</v>
      </c>
      <c r="L88" s="87">
        <v>7.6120286106462611</v>
      </c>
      <c r="M88" s="87">
        <v>34.396211785850063</v>
      </c>
      <c r="N88" s="87"/>
      <c r="O88" s="87">
        <v>5.3324483020190154</v>
      </c>
      <c r="P88" s="87">
        <v>9.6300974800197867</v>
      </c>
      <c r="Q88" s="87">
        <v>143.46331683969001</v>
      </c>
      <c r="R88" s="87">
        <v>5.0849501296513413</v>
      </c>
      <c r="S88" s="87">
        <v>114.85352034098273</v>
      </c>
      <c r="T88" s="87">
        <v>34.243483768217331</v>
      </c>
      <c r="U88" s="87">
        <v>146.94697080842175</v>
      </c>
      <c r="V88" s="87">
        <v>9.6300974800197867</v>
      </c>
      <c r="W88" s="87">
        <v>13.207898521323628</v>
      </c>
      <c r="X88" s="87">
        <v>5.0849501296513413</v>
      </c>
      <c r="Y88" s="87">
        <v>7.1841244046902872</v>
      </c>
      <c r="Z88" s="87">
        <v>34.243483768217331</v>
      </c>
      <c r="AA88" s="87"/>
      <c r="AB88" s="86">
        <v>84</v>
      </c>
      <c r="AC88" s="87">
        <v>5.6934614956812792</v>
      </c>
      <c r="AD88" s="87">
        <v>100.07326241779202</v>
      </c>
      <c r="AE88" s="87">
        <v>149.03805133446008</v>
      </c>
      <c r="AF88" s="87">
        <v>4.7750916718877843</v>
      </c>
      <c r="AG88" s="87">
        <v>116.13621445494809</v>
      </c>
      <c r="AH88" s="87">
        <v>32.527350704979625</v>
      </c>
      <c r="AI88" s="87">
        <v>147.64209685684168</v>
      </c>
      <c r="AJ88" s="87">
        <v>100.07326241779202</v>
      </c>
      <c r="AK88" s="87">
        <v>11.201018659789467</v>
      </c>
      <c r="AL88" s="87">
        <v>4.7750916718877843</v>
      </c>
      <c r="AM88" s="87">
        <v>9.7467752235840148</v>
      </c>
      <c r="AN88" s="87">
        <v>32.527350704979625</v>
      </c>
      <c r="AO88" s="87"/>
      <c r="AP88" s="86">
        <v>84</v>
      </c>
      <c r="AQ88" s="87">
        <v>5.2716120383724228</v>
      </c>
      <c r="AR88" s="87">
        <v>98.912560582720644</v>
      </c>
      <c r="AS88" s="87">
        <v>143.03178948847173</v>
      </c>
      <c r="AT88" s="87">
        <v>75.566464186494159</v>
      </c>
      <c r="AU88" s="87">
        <v>114.41307920066826</v>
      </c>
      <c r="AV88" s="87">
        <v>34.45199880869032</v>
      </c>
      <c r="AW88" s="87">
        <v>142.04211593402513</v>
      </c>
      <c r="AX88" s="87">
        <v>98.912560582720644</v>
      </c>
      <c r="AY88" s="87">
        <v>12.429945779685314</v>
      </c>
      <c r="AZ88" s="87">
        <v>75.566464186494159</v>
      </c>
      <c r="BA88" s="87">
        <v>5.5377799546782942</v>
      </c>
      <c r="BB88" s="87">
        <v>34.45199880869032</v>
      </c>
      <c r="BC88" s="87"/>
      <c r="BD88" s="86">
        <v>84</v>
      </c>
      <c r="BE88" s="87">
        <v>7.7373975228872194</v>
      </c>
      <c r="BF88" s="87">
        <v>99.534426238999856</v>
      </c>
      <c r="BG88" s="87">
        <v>147.97207850986629</v>
      </c>
      <c r="BH88" s="87">
        <v>5.8949638242744475</v>
      </c>
      <c r="BI88" s="87">
        <v>115.06628471775664</v>
      </c>
      <c r="BJ88" s="87">
        <v>33.143812479895189</v>
      </c>
      <c r="BK88" s="87">
        <v>151.56297036991276</v>
      </c>
      <c r="BL88" s="87">
        <v>99.534426238999856</v>
      </c>
      <c r="BM88" s="87">
        <v>12.166057744997522</v>
      </c>
      <c r="BN88" s="87">
        <v>5.8949638242744475</v>
      </c>
      <c r="BO88" s="87">
        <v>6.1821986712027499</v>
      </c>
      <c r="BP88" s="87">
        <v>33.143812479895189</v>
      </c>
      <c r="BQ88" s="87"/>
      <c r="BR88" s="87">
        <v>6.8791320335077222</v>
      </c>
      <c r="BS88" s="87">
        <v>98.844943829342768</v>
      </c>
      <c r="BT88" s="87">
        <v>150.75843798080339</v>
      </c>
      <c r="BU88" s="87">
        <v>1.3276455481573843</v>
      </c>
      <c r="BV88" s="87">
        <v>112.30166599552915</v>
      </c>
      <c r="BW88" s="87">
        <v>99.257803895372689</v>
      </c>
      <c r="BX88" s="87">
        <v>149.09151640521333</v>
      </c>
      <c r="BY88" s="87">
        <v>98.844943829342768</v>
      </c>
      <c r="BZ88" s="87">
        <v>13.523483247696303</v>
      </c>
      <c r="CA88" s="87">
        <v>1.3276455481573843</v>
      </c>
      <c r="CB88" s="87">
        <v>12.441765070846838</v>
      </c>
      <c r="CC88" s="87">
        <v>99.257803895372689</v>
      </c>
      <c r="CD88" s="87"/>
    </row>
    <row r="89" spans="1:82" x14ac:dyDescent="0.25">
      <c r="A89" s="86">
        <v>85</v>
      </c>
      <c r="B89" s="87">
        <v>5.7633821594108303</v>
      </c>
      <c r="C89" s="87">
        <v>98.66098506100009</v>
      </c>
      <c r="D89" s="87">
        <v>148.86912445559489</v>
      </c>
      <c r="E89" s="87">
        <v>5.8158708252923059</v>
      </c>
      <c r="F89" s="87">
        <v>113.0556857992846</v>
      </c>
      <c r="G89" s="87">
        <v>33.937574006214781</v>
      </c>
      <c r="H89" s="87">
        <v>149.00939645864702</v>
      </c>
      <c r="I89" s="87">
        <v>98.66098506100009</v>
      </c>
      <c r="J89" s="87">
        <v>12.364579226726503</v>
      </c>
      <c r="K89" s="87">
        <v>5.8158708252923059</v>
      </c>
      <c r="L89" s="87">
        <v>11.688095318204805</v>
      </c>
      <c r="M89" s="87">
        <v>33.937574006214781</v>
      </c>
      <c r="N89" s="87"/>
      <c r="O89" s="87">
        <v>5.9120659672922864</v>
      </c>
      <c r="P89" s="87">
        <v>11.095539096318468</v>
      </c>
      <c r="Q89" s="87">
        <v>142.72783962590839</v>
      </c>
      <c r="R89" s="87">
        <v>5.3502799138550401</v>
      </c>
      <c r="S89" s="87">
        <v>110.48813965942038</v>
      </c>
      <c r="T89" s="87">
        <v>34.085774583375638</v>
      </c>
      <c r="U89" s="87">
        <v>142.70548595168356</v>
      </c>
      <c r="V89" s="87">
        <v>11.095539096318468</v>
      </c>
      <c r="W89" s="87">
        <v>13.939390871051401</v>
      </c>
      <c r="X89" s="87">
        <v>5.3502799138550401</v>
      </c>
      <c r="Y89" s="87">
        <v>5.3200033565147429</v>
      </c>
      <c r="Z89" s="87">
        <v>34.085774583375638</v>
      </c>
      <c r="AA89" s="87"/>
      <c r="AB89" s="86">
        <v>85</v>
      </c>
      <c r="AC89" s="87">
        <v>5.6963176056479261</v>
      </c>
      <c r="AD89" s="87">
        <v>99.811739488187555</v>
      </c>
      <c r="AE89" s="87">
        <v>147.37702454614745</v>
      </c>
      <c r="AF89" s="87">
        <v>4.7936617487591988</v>
      </c>
      <c r="AG89" s="87">
        <v>112.90966616561123</v>
      </c>
      <c r="AH89" s="87">
        <v>33.770647034185693</v>
      </c>
      <c r="AI89" s="87">
        <v>149.40201885008358</v>
      </c>
      <c r="AJ89" s="87">
        <v>99.811739488187555</v>
      </c>
      <c r="AK89" s="87">
        <v>11.5851822505846</v>
      </c>
      <c r="AL89" s="87">
        <v>4.7936617487591988</v>
      </c>
      <c r="AM89" s="87">
        <v>0.80637706617940275</v>
      </c>
      <c r="AN89" s="87">
        <v>33.770647034185693</v>
      </c>
      <c r="AO89" s="87"/>
      <c r="AP89" s="86">
        <v>85</v>
      </c>
      <c r="AQ89" s="87">
        <v>5.5546521105631372</v>
      </c>
      <c r="AR89" s="87">
        <v>99.886457029941369</v>
      </c>
      <c r="AS89" s="87">
        <v>141.17116072570667</v>
      </c>
      <c r="AT89" s="87">
        <v>76.001749021909134</v>
      </c>
      <c r="AU89" s="87">
        <v>111.59220084535644</v>
      </c>
      <c r="AV89" s="87">
        <v>35.762706012266307</v>
      </c>
      <c r="AW89" s="87">
        <v>144.50451479652563</v>
      </c>
      <c r="AX89" s="87">
        <v>99.886457029941369</v>
      </c>
      <c r="AY89" s="87">
        <v>13.238630234059004</v>
      </c>
      <c r="AZ89" s="87">
        <v>76.001749021909134</v>
      </c>
      <c r="BA89" s="87">
        <v>1.7552236487464843</v>
      </c>
      <c r="BB89" s="87">
        <v>35.762706012266307</v>
      </c>
      <c r="BC89" s="87"/>
      <c r="BD89" s="86">
        <v>85</v>
      </c>
      <c r="BE89" s="87">
        <v>6.9024038742046931</v>
      </c>
      <c r="BF89" s="87">
        <v>99.617261467028683</v>
      </c>
      <c r="BG89" s="87">
        <v>147.76049223577613</v>
      </c>
      <c r="BH89" s="87">
        <v>7.1810372442479764</v>
      </c>
      <c r="BI89" s="87">
        <v>113.22016025880146</v>
      </c>
      <c r="BJ89" s="87">
        <v>36.066085647173509</v>
      </c>
      <c r="BK89" s="87">
        <v>150.75990402872918</v>
      </c>
      <c r="BL89" s="87">
        <v>99.617261467028683</v>
      </c>
      <c r="BM89" s="87">
        <v>12.615290086838062</v>
      </c>
      <c r="BN89" s="87">
        <v>7.1810372442479764</v>
      </c>
      <c r="BO89" s="87">
        <v>12.553810902678549</v>
      </c>
      <c r="BP89" s="87">
        <v>36.066085647173509</v>
      </c>
      <c r="BQ89" s="87"/>
      <c r="BR89" s="87">
        <v>6.6291649055214767</v>
      </c>
      <c r="BS89" s="87">
        <v>98.61128942901172</v>
      </c>
      <c r="BT89" s="87">
        <v>150.19243998156699</v>
      </c>
      <c r="BU89" s="87">
        <v>0.8372634059160351</v>
      </c>
      <c r="BV89" s="87">
        <v>115.89541129513232</v>
      </c>
      <c r="BW89" s="87">
        <v>99.58974554225729</v>
      </c>
      <c r="BX89" s="87">
        <v>149.76916472833551</v>
      </c>
      <c r="BY89" s="87">
        <v>98.61128942901172</v>
      </c>
      <c r="BZ89" s="87">
        <v>11.258144588832938</v>
      </c>
      <c r="CA89" s="87">
        <v>0.8372634059160351</v>
      </c>
      <c r="CB89" s="87">
        <v>8.4544853496886017</v>
      </c>
      <c r="CC89" s="87">
        <v>99.58974554225729</v>
      </c>
      <c r="CD89" s="87"/>
    </row>
    <row r="90" spans="1:82" x14ac:dyDescent="0.25">
      <c r="A90" s="86">
        <v>86</v>
      </c>
      <c r="B90" s="87">
        <v>5.5696114302843274</v>
      </c>
      <c r="C90" s="87">
        <v>100.02324884297785</v>
      </c>
      <c r="D90" s="87">
        <v>149.26613722634644</v>
      </c>
      <c r="E90" s="87">
        <v>4.2802056149142986</v>
      </c>
      <c r="F90" s="87">
        <v>115.63911367880334</v>
      </c>
      <c r="G90" s="87">
        <v>34.220555662026555</v>
      </c>
      <c r="H90" s="87">
        <v>150.51383765393544</v>
      </c>
      <c r="I90" s="87">
        <v>100.02324884297785</v>
      </c>
      <c r="J90" s="87">
        <v>11.780134183063113</v>
      </c>
      <c r="K90" s="87">
        <v>4.2802056149142986</v>
      </c>
      <c r="L90" s="87">
        <v>11.127426842785864</v>
      </c>
      <c r="M90" s="87">
        <v>34.220555662026555</v>
      </c>
      <c r="N90" s="87"/>
      <c r="O90" s="87">
        <v>5.5202504845711573</v>
      </c>
      <c r="P90" s="87">
        <v>9.0385496980587234</v>
      </c>
      <c r="Q90" s="87">
        <v>144.41832404456599</v>
      </c>
      <c r="R90" s="87">
        <v>5.9345212293852061</v>
      </c>
      <c r="S90" s="87">
        <v>115.66542226850298</v>
      </c>
      <c r="T90" s="87">
        <v>33.892343427834675</v>
      </c>
      <c r="U90" s="87">
        <v>146.54450734335498</v>
      </c>
      <c r="V90" s="87">
        <v>9.0385496980587234</v>
      </c>
      <c r="W90" s="87">
        <v>14.252463335623981</v>
      </c>
      <c r="X90" s="87">
        <v>5.9345212293852061</v>
      </c>
      <c r="Y90" s="87">
        <v>13.834318072102022</v>
      </c>
      <c r="Z90" s="87">
        <v>33.892343427834675</v>
      </c>
      <c r="AA90" s="87"/>
      <c r="AB90" s="86">
        <v>86</v>
      </c>
      <c r="AC90" s="87">
        <v>6.0912655667830951</v>
      </c>
      <c r="AD90" s="87">
        <v>99.173649299900731</v>
      </c>
      <c r="AE90" s="87">
        <v>149.93672565115926</v>
      </c>
      <c r="AF90" s="87">
        <v>5.9105402092244734</v>
      </c>
      <c r="AG90" s="87">
        <v>112.03837358658681</v>
      </c>
      <c r="AH90" s="87">
        <v>34.297048038097564</v>
      </c>
      <c r="AI90" s="87">
        <v>149.60838023014654</v>
      </c>
      <c r="AJ90" s="87">
        <v>99.173649299900731</v>
      </c>
      <c r="AK90" s="87">
        <v>11.215867306023197</v>
      </c>
      <c r="AL90" s="87">
        <v>5.9105402092244734</v>
      </c>
      <c r="AM90" s="87">
        <v>9.9333102726960334</v>
      </c>
      <c r="AN90" s="87">
        <v>34.297048038097564</v>
      </c>
      <c r="AO90" s="87"/>
      <c r="AP90" s="86">
        <v>86</v>
      </c>
      <c r="AQ90" s="87">
        <v>5.6951482537505909</v>
      </c>
      <c r="AR90" s="87">
        <v>100.27062430756922</v>
      </c>
      <c r="AS90" s="87">
        <v>143.89709455509615</v>
      </c>
      <c r="AT90" s="87">
        <v>74.855842007528167</v>
      </c>
      <c r="AU90" s="87">
        <v>112.20726520304152</v>
      </c>
      <c r="AV90" s="87">
        <v>35.286263954782839</v>
      </c>
      <c r="AW90" s="87">
        <v>148.83995416593538</v>
      </c>
      <c r="AX90" s="87">
        <v>100.27062430756922</v>
      </c>
      <c r="AY90" s="87">
        <v>12.935500870676062</v>
      </c>
      <c r="AZ90" s="87">
        <v>74.855842007528167</v>
      </c>
      <c r="BA90" s="87">
        <v>2.827421327073838</v>
      </c>
      <c r="BB90" s="87">
        <v>35.286263954782839</v>
      </c>
      <c r="BC90" s="87"/>
      <c r="BD90" s="86">
        <v>86</v>
      </c>
      <c r="BE90" s="87">
        <v>6.5667024173594655</v>
      </c>
      <c r="BF90" s="87">
        <v>99.361367922272095</v>
      </c>
      <c r="BG90" s="87">
        <v>147.7342379665746</v>
      </c>
      <c r="BH90" s="87">
        <v>5.9250526119119993</v>
      </c>
      <c r="BI90" s="87">
        <v>112.78347741818867</v>
      </c>
      <c r="BJ90" s="87">
        <v>33.140268848748264</v>
      </c>
      <c r="BK90" s="87">
        <v>149.60984635333455</v>
      </c>
      <c r="BL90" s="87">
        <v>99.361367922272095</v>
      </c>
      <c r="BM90" s="87">
        <v>12.305139989227531</v>
      </c>
      <c r="BN90" s="87">
        <v>5.9250526119119993</v>
      </c>
      <c r="BO90" s="87">
        <v>11.150542452678527</v>
      </c>
      <c r="BP90" s="87">
        <v>33.140268848748264</v>
      </c>
      <c r="BQ90" s="87"/>
      <c r="BR90" s="87">
        <v>5.5643852140416685</v>
      </c>
      <c r="BS90" s="87">
        <v>100.1113880961759</v>
      </c>
      <c r="BT90" s="87">
        <v>148.40626763605272</v>
      </c>
      <c r="BU90" s="87">
        <v>0.43779806454311765</v>
      </c>
      <c r="BV90" s="87">
        <v>114.45068976153998</v>
      </c>
      <c r="BW90" s="87">
        <v>99.92744281463311</v>
      </c>
      <c r="BX90" s="87">
        <v>147.44053947012691</v>
      </c>
      <c r="BY90" s="87">
        <v>100.1113880961759</v>
      </c>
      <c r="BZ90" s="87">
        <v>12.4540116846351</v>
      </c>
      <c r="CA90" s="87">
        <v>0.43779806454311765</v>
      </c>
      <c r="CB90" s="87">
        <v>13.230637902269972</v>
      </c>
      <c r="CC90" s="87">
        <v>99.92744281463311</v>
      </c>
      <c r="CD90" s="87"/>
    </row>
    <row r="91" spans="1:82" x14ac:dyDescent="0.25">
      <c r="A91" s="86">
        <v>87</v>
      </c>
      <c r="B91" s="87">
        <v>6.9749842048063924</v>
      </c>
      <c r="C91" s="87">
        <v>98.694996918969338</v>
      </c>
      <c r="D91" s="87">
        <v>147.86100537036955</v>
      </c>
      <c r="E91" s="87">
        <v>5.3777403231193661</v>
      </c>
      <c r="F91" s="87">
        <v>113.23146387740908</v>
      </c>
      <c r="G91" s="87">
        <v>35.123786755720808</v>
      </c>
      <c r="H91" s="87">
        <v>150.86592952237305</v>
      </c>
      <c r="I91" s="87">
        <v>98.694996918969338</v>
      </c>
      <c r="J91" s="87">
        <v>13.56551983287329</v>
      </c>
      <c r="K91" s="87">
        <v>5.3777403231193661</v>
      </c>
      <c r="L91" s="87">
        <v>8.5841270731900714</v>
      </c>
      <c r="M91" s="87">
        <v>35.123786755720808</v>
      </c>
      <c r="N91" s="87"/>
      <c r="O91" s="87">
        <v>5.9760496497771936</v>
      </c>
      <c r="P91" s="87">
        <v>12.16943134882924</v>
      </c>
      <c r="Q91" s="87">
        <v>142.53858497813002</v>
      </c>
      <c r="R91" s="87">
        <v>6.4771261744749893</v>
      </c>
      <c r="S91" s="87">
        <v>112.90324450839778</v>
      </c>
      <c r="T91" s="87">
        <v>34.304777035565586</v>
      </c>
      <c r="U91" s="87">
        <v>148.74322179836787</v>
      </c>
      <c r="V91" s="87">
        <v>12.16943134882924</v>
      </c>
      <c r="W91" s="87">
        <v>15.654725696620378</v>
      </c>
      <c r="X91" s="87">
        <v>6.4771261744749893</v>
      </c>
      <c r="Y91" s="87">
        <v>8.0438962396262745</v>
      </c>
      <c r="Z91" s="87">
        <v>34.304777035565586</v>
      </c>
      <c r="AA91" s="87"/>
      <c r="AB91" s="86">
        <v>87</v>
      </c>
      <c r="AC91" s="87">
        <v>5.9168187005023878</v>
      </c>
      <c r="AD91" s="87">
        <v>99.021451135219806</v>
      </c>
      <c r="AE91" s="87">
        <v>148.57814516791495</v>
      </c>
      <c r="AF91" s="87">
        <v>5.6259773155351915</v>
      </c>
      <c r="AG91" s="87">
        <v>115.93367752897494</v>
      </c>
      <c r="AH91" s="87">
        <v>35.314963663308454</v>
      </c>
      <c r="AI91" s="87">
        <v>151.43581974414508</v>
      </c>
      <c r="AJ91" s="87">
        <v>99.021451135219806</v>
      </c>
      <c r="AK91" s="87">
        <v>12.049232545140585</v>
      </c>
      <c r="AL91" s="87">
        <v>5.6259773155351915</v>
      </c>
      <c r="AM91" s="87">
        <v>7.7426383771114935</v>
      </c>
      <c r="AN91" s="87">
        <v>35.314963663308454</v>
      </c>
      <c r="AO91" s="87"/>
      <c r="AP91" s="86">
        <v>87</v>
      </c>
      <c r="AQ91" s="87">
        <v>4.7923958788208676</v>
      </c>
      <c r="AR91" s="87">
        <v>99.491934448474851</v>
      </c>
      <c r="AS91" s="87">
        <v>145.37495709194235</v>
      </c>
      <c r="AT91" s="87">
        <v>76.453912423824647</v>
      </c>
      <c r="AU91" s="87">
        <v>113.00542670495697</v>
      </c>
      <c r="AV91" s="87">
        <v>33.853052926624471</v>
      </c>
      <c r="AW91" s="87">
        <v>145.24697073951324</v>
      </c>
      <c r="AX91" s="87">
        <v>99.491934448474851</v>
      </c>
      <c r="AY91" s="87">
        <v>12.812569193026247</v>
      </c>
      <c r="AZ91" s="87">
        <v>76.453912423824647</v>
      </c>
      <c r="BA91" s="87">
        <v>2.261285934161116</v>
      </c>
      <c r="BB91" s="87">
        <v>33.853052926624471</v>
      </c>
      <c r="BC91" s="87"/>
      <c r="BD91" s="86">
        <v>87</v>
      </c>
      <c r="BE91" s="87">
        <v>6.5026704973299161</v>
      </c>
      <c r="BF91" s="87">
        <v>99.69597127123383</v>
      </c>
      <c r="BG91" s="87">
        <v>148.70624302561012</v>
      </c>
      <c r="BH91" s="87">
        <v>5.7092087645038845</v>
      </c>
      <c r="BI91" s="87">
        <v>113.83263389246575</v>
      </c>
      <c r="BJ91" s="87">
        <v>32.575160496391298</v>
      </c>
      <c r="BK91" s="87">
        <v>149.05156413163201</v>
      </c>
      <c r="BL91" s="87">
        <v>99.69597127123383</v>
      </c>
      <c r="BM91" s="87">
        <v>11.970568630603813</v>
      </c>
      <c r="BN91" s="87">
        <v>5.7092087645038845</v>
      </c>
      <c r="BO91" s="87">
        <v>4.0604139218886584</v>
      </c>
      <c r="BP91" s="87">
        <v>32.575160496391298</v>
      </c>
      <c r="BQ91" s="87"/>
      <c r="BR91" s="87">
        <v>5.2274404940863874</v>
      </c>
      <c r="BS91" s="87">
        <v>99.104824328831384</v>
      </c>
      <c r="BT91" s="87">
        <v>147.49749356513553</v>
      </c>
      <c r="BU91" s="87">
        <v>0.83810182568880531</v>
      </c>
      <c r="BV91" s="87">
        <v>113.9623136194933</v>
      </c>
      <c r="BW91" s="87">
        <v>99.789206166743995</v>
      </c>
      <c r="BX91" s="87">
        <v>148.42943249755973</v>
      </c>
      <c r="BY91" s="87">
        <v>99.104824328831384</v>
      </c>
      <c r="BZ91" s="87">
        <v>16.486998020056838</v>
      </c>
      <c r="CA91" s="87">
        <v>0.83810182568880531</v>
      </c>
      <c r="CB91" s="87">
        <v>5.4907669731847815</v>
      </c>
      <c r="CC91" s="87">
        <v>99.789206166743995</v>
      </c>
      <c r="CD91" s="87"/>
    </row>
    <row r="92" spans="1:82" x14ac:dyDescent="0.25">
      <c r="A92" s="86">
        <v>88</v>
      </c>
      <c r="B92" s="87">
        <v>5.4073415074666338</v>
      </c>
      <c r="C92" s="87">
        <v>98.764436168198401</v>
      </c>
      <c r="D92" s="87">
        <v>151.04024933028845</v>
      </c>
      <c r="E92" s="87">
        <v>5.4797498830155078</v>
      </c>
      <c r="F92" s="87">
        <v>112.83924437694678</v>
      </c>
      <c r="G92" s="87">
        <v>34.812296253414758</v>
      </c>
      <c r="H92" s="87">
        <v>152.03804990197898</v>
      </c>
      <c r="I92" s="87">
        <v>98.764436168198401</v>
      </c>
      <c r="J92" s="87">
        <v>14.12477203634997</v>
      </c>
      <c r="K92" s="87">
        <v>5.4797498830155078</v>
      </c>
      <c r="L92" s="87">
        <v>9.0889834315356328</v>
      </c>
      <c r="M92" s="87">
        <v>34.812296253414758</v>
      </c>
      <c r="N92" s="87"/>
      <c r="O92" s="87">
        <v>6.0164882007952496</v>
      </c>
      <c r="P92" s="87">
        <v>11.934498913480974</v>
      </c>
      <c r="Q92" s="87">
        <v>141.42681592308188</v>
      </c>
      <c r="R92" s="87">
        <v>4.7272344292294051</v>
      </c>
      <c r="S92" s="87">
        <v>113.09159584843572</v>
      </c>
      <c r="T92" s="87">
        <v>33.098598723021823</v>
      </c>
      <c r="U92" s="87">
        <v>142.72198934886958</v>
      </c>
      <c r="V92" s="87">
        <v>11.934498913480974</v>
      </c>
      <c r="W92" s="87">
        <v>13.983264655652558</v>
      </c>
      <c r="X92" s="87">
        <v>4.7272344292294051</v>
      </c>
      <c r="Y92" s="87">
        <v>11.154221628714676</v>
      </c>
      <c r="Z92" s="87">
        <v>33.098598723021823</v>
      </c>
      <c r="AA92" s="87"/>
      <c r="AB92" s="86">
        <v>88</v>
      </c>
      <c r="AC92" s="87">
        <v>6.184123941127762</v>
      </c>
      <c r="AD92" s="87">
        <v>98.917171570451245</v>
      </c>
      <c r="AE92" s="87">
        <v>148.59071774030357</v>
      </c>
      <c r="AF92" s="87">
        <v>7.7979449716416909</v>
      </c>
      <c r="AG92" s="87">
        <v>115.06134396459181</v>
      </c>
      <c r="AH92" s="87">
        <v>34.056130614095515</v>
      </c>
      <c r="AI92" s="87">
        <v>148.33731718873199</v>
      </c>
      <c r="AJ92" s="87">
        <v>98.917171570451245</v>
      </c>
      <c r="AK92" s="87">
        <v>11.388901153399807</v>
      </c>
      <c r="AL92" s="87">
        <v>7.7979449716416909</v>
      </c>
      <c r="AM92" s="87">
        <v>6.8955672697539194</v>
      </c>
      <c r="AN92" s="87">
        <v>34.056130614095515</v>
      </c>
      <c r="AO92" s="87"/>
      <c r="AP92" s="86">
        <v>88</v>
      </c>
      <c r="AQ92" s="87">
        <v>6.1039224066974969</v>
      </c>
      <c r="AR92" s="87">
        <v>98.687280432218586</v>
      </c>
      <c r="AS92" s="87">
        <v>142.99717099740442</v>
      </c>
      <c r="AT92" s="87">
        <v>76.47302396482705</v>
      </c>
      <c r="AU92" s="87">
        <v>109.34798586686105</v>
      </c>
      <c r="AV92" s="87">
        <v>34.154176878963767</v>
      </c>
      <c r="AW92" s="87">
        <v>144.65249552133599</v>
      </c>
      <c r="AX92" s="87">
        <v>98.687280432218586</v>
      </c>
      <c r="AY92" s="87">
        <v>11.808978040597465</v>
      </c>
      <c r="AZ92" s="87">
        <v>76.47302396482705</v>
      </c>
      <c r="BA92" s="87">
        <v>4.0152943629726536</v>
      </c>
      <c r="BB92" s="87">
        <v>34.154176878963767</v>
      </c>
      <c r="BC92" s="87"/>
      <c r="BD92" s="86">
        <v>88</v>
      </c>
      <c r="BE92" s="87">
        <v>6.0139082802219619</v>
      </c>
      <c r="BF92" s="87">
        <v>99.333404800621935</v>
      </c>
      <c r="BG92" s="87">
        <v>148.03076227951829</v>
      </c>
      <c r="BH92" s="87">
        <v>6.3494758995336067</v>
      </c>
      <c r="BI92" s="87">
        <v>115.62166815494064</v>
      </c>
      <c r="BJ92" s="87">
        <v>33.627407584228699</v>
      </c>
      <c r="BK92" s="87">
        <v>147.37709117313554</v>
      </c>
      <c r="BL92" s="87">
        <v>99.333404800621935</v>
      </c>
      <c r="BM92" s="87">
        <v>11.350998649123534</v>
      </c>
      <c r="BN92" s="87">
        <v>6.3494758995336067</v>
      </c>
      <c r="BO92" s="87">
        <v>7.8501620314216183</v>
      </c>
      <c r="BP92" s="87">
        <v>33.627407584228699</v>
      </c>
      <c r="BQ92" s="87"/>
      <c r="BR92" s="87">
        <v>6.3338049351593799</v>
      </c>
      <c r="BS92" s="87">
        <v>99.032493837832504</v>
      </c>
      <c r="BT92" s="87">
        <v>146.88669309691321</v>
      </c>
      <c r="BU92" s="87">
        <v>1.3807334619744924</v>
      </c>
      <c r="BV92" s="87">
        <v>114.10117838931895</v>
      </c>
      <c r="BW92" s="87">
        <v>99.422547942716321</v>
      </c>
      <c r="BX92" s="87">
        <v>148.88500468659646</v>
      </c>
      <c r="BY92" s="87">
        <v>99.032493837832504</v>
      </c>
      <c r="BZ92" s="87">
        <v>13.204012309773475</v>
      </c>
      <c r="CA92" s="87">
        <v>1.3807334619744924</v>
      </c>
      <c r="CB92" s="87">
        <v>11.232545277470013</v>
      </c>
      <c r="CC92" s="87">
        <v>99.422547942716321</v>
      </c>
      <c r="CD92" s="87"/>
    </row>
    <row r="93" spans="1:82" x14ac:dyDescent="0.25">
      <c r="A93" s="86">
        <v>89</v>
      </c>
      <c r="B93" s="87">
        <v>5.9719178254308334</v>
      </c>
      <c r="C93" s="87">
        <v>99.350838749364783</v>
      </c>
      <c r="D93" s="87">
        <v>148.00569003512101</v>
      </c>
      <c r="E93" s="87">
        <v>5.4776655858780012</v>
      </c>
      <c r="F93" s="87">
        <v>114.47485605238958</v>
      </c>
      <c r="G93" s="87">
        <v>34.489506011898165</v>
      </c>
      <c r="H93" s="87">
        <v>149.7513136067046</v>
      </c>
      <c r="I93" s="87">
        <v>99.350838749364783</v>
      </c>
      <c r="J93" s="87">
        <v>12.358927367851033</v>
      </c>
      <c r="K93" s="87">
        <v>5.4776655858780012</v>
      </c>
      <c r="L93" s="87">
        <v>11.259262487403319</v>
      </c>
      <c r="M93" s="87">
        <v>34.489506011898165</v>
      </c>
      <c r="N93" s="87"/>
      <c r="O93" s="87">
        <v>5.2358558910393391</v>
      </c>
      <c r="P93" s="87">
        <v>8.5641502666559717</v>
      </c>
      <c r="Q93" s="87">
        <v>142.4789853876411</v>
      </c>
      <c r="R93" s="87">
        <v>5.5226410555021506</v>
      </c>
      <c r="S93" s="87">
        <v>110.75611857009538</v>
      </c>
      <c r="T93" s="87">
        <v>33.163645399542474</v>
      </c>
      <c r="U93" s="87">
        <v>145.1657595372979</v>
      </c>
      <c r="V93" s="87">
        <v>8.5641502666559717</v>
      </c>
      <c r="W93" s="87">
        <v>11.07104366569812</v>
      </c>
      <c r="X93" s="87">
        <v>5.5226410555021506</v>
      </c>
      <c r="Y93" s="87">
        <v>12.802319431905044</v>
      </c>
      <c r="Z93" s="87">
        <v>33.163645399542474</v>
      </c>
      <c r="AA93" s="87"/>
      <c r="AB93" s="86">
        <v>89</v>
      </c>
      <c r="AC93" s="87">
        <v>5.5845608516581757</v>
      </c>
      <c r="AD93" s="87">
        <v>99.737018497536269</v>
      </c>
      <c r="AE93" s="87">
        <v>148.9591286541671</v>
      </c>
      <c r="AF93" s="87">
        <v>3.6945092707013183</v>
      </c>
      <c r="AG93" s="87">
        <v>113.07192345567883</v>
      </c>
      <c r="AH93" s="87">
        <v>33.383292122601759</v>
      </c>
      <c r="AI93" s="87">
        <v>148.86709555067401</v>
      </c>
      <c r="AJ93" s="87">
        <v>99.737018497536269</v>
      </c>
      <c r="AK93" s="87">
        <v>13.149931550567141</v>
      </c>
      <c r="AL93" s="87">
        <v>3.6945092707013183</v>
      </c>
      <c r="AM93" s="87">
        <v>8.5329287636083162</v>
      </c>
      <c r="AN93" s="87">
        <v>33.383292122601759</v>
      </c>
      <c r="AO93" s="87"/>
      <c r="AP93" s="86">
        <v>89</v>
      </c>
      <c r="AQ93" s="87">
        <v>5.4999803335835091</v>
      </c>
      <c r="AR93" s="87">
        <v>100.11661986951947</v>
      </c>
      <c r="AS93" s="87">
        <v>139.08664915383102</v>
      </c>
      <c r="AT93" s="87">
        <v>75.235488866807032</v>
      </c>
      <c r="AU93" s="87">
        <v>113.88958866323645</v>
      </c>
      <c r="AV93" s="87">
        <v>34.030449668143824</v>
      </c>
      <c r="AW93" s="87">
        <v>145.85740266404989</v>
      </c>
      <c r="AX93" s="87">
        <v>100.11661986951947</v>
      </c>
      <c r="AY93" s="87">
        <v>12.819988769088289</v>
      </c>
      <c r="AZ93" s="87">
        <v>75.235488866807032</v>
      </c>
      <c r="BA93" s="87">
        <v>2.6281237739381145</v>
      </c>
      <c r="BB93" s="87">
        <v>34.030449668143824</v>
      </c>
      <c r="BC93" s="87"/>
      <c r="BD93" s="86">
        <v>89</v>
      </c>
      <c r="BE93" s="87">
        <v>6.5661494900505044</v>
      </c>
      <c r="BF93" s="87">
        <v>99.642053872802919</v>
      </c>
      <c r="BG93" s="87">
        <v>148.56789138549055</v>
      </c>
      <c r="BH93" s="87">
        <v>6.1329979454749086</v>
      </c>
      <c r="BI93" s="87">
        <v>113.42243230338731</v>
      </c>
      <c r="BJ93" s="87">
        <v>33.812591055726607</v>
      </c>
      <c r="BK93" s="87">
        <v>150.98571156665599</v>
      </c>
      <c r="BL93" s="87">
        <v>99.642053872802919</v>
      </c>
      <c r="BM93" s="87">
        <v>14.026334020300503</v>
      </c>
      <c r="BN93" s="87">
        <v>6.1329979454749086</v>
      </c>
      <c r="BO93" s="87">
        <v>7.6246291553462893</v>
      </c>
      <c r="BP93" s="87">
        <v>33.812591055726607</v>
      </c>
      <c r="BQ93" s="87"/>
      <c r="BR93" s="87">
        <v>6.531120717739463</v>
      </c>
      <c r="BS93" s="87">
        <v>98.486631489988625</v>
      </c>
      <c r="BT93" s="87">
        <v>148.94015981306728</v>
      </c>
      <c r="BU93" s="87">
        <v>0.81207085570015558</v>
      </c>
      <c r="BV93" s="87">
        <v>116.67098796073128</v>
      </c>
      <c r="BW93" s="87">
        <v>99.511175436344288</v>
      </c>
      <c r="BX93" s="87">
        <v>149.0218780416908</v>
      </c>
      <c r="BY93" s="87">
        <v>98.486631489988625</v>
      </c>
      <c r="BZ93" s="87">
        <v>11.555510462291076</v>
      </c>
      <c r="CA93" s="87">
        <v>0.81207085570015558</v>
      </c>
      <c r="CB93" s="87">
        <v>10.248692022136835</v>
      </c>
      <c r="CC93" s="87">
        <v>99.511175436344288</v>
      </c>
      <c r="CD93" s="87"/>
    </row>
    <row r="94" spans="1:82" x14ac:dyDescent="0.25">
      <c r="A94" s="86">
        <v>90</v>
      </c>
      <c r="B94" s="87">
        <v>6.0370124505246956</v>
      </c>
      <c r="C94" s="87">
        <v>98.593767901374179</v>
      </c>
      <c r="D94" s="87">
        <v>149.99059467818816</v>
      </c>
      <c r="E94" s="87">
        <v>6.4542712732761176</v>
      </c>
      <c r="F94" s="87">
        <v>115.0811586176204</v>
      </c>
      <c r="G94" s="87">
        <v>33.864757960773154</v>
      </c>
      <c r="H94" s="87">
        <v>149.7611322541832</v>
      </c>
      <c r="I94" s="87">
        <v>98.593767901374179</v>
      </c>
      <c r="J94" s="87">
        <v>15.059563696470612</v>
      </c>
      <c r="K94" s="87">
        <v>6.4542712732761176</v>
      </c>
      <c r="L94" s="87">
        <v>11.844953205441104</v>
      </c>
      <c r="M94" s="87">
        <v>33.864757960773154</v>
      </c>
      <c r="N94" s="87"/>
      <c r="O94" s="87">
        <v>5.3959247193539523</v>
      </c>
      <c r="P94" s="87">
        <v>10.012845986304546</v>
      </c>
      <c r="Q94" s="87">
        <v>141.80388257061892</v>
      </c>
      <c r="R94" s="87">
        <v>6.2351258768870732</v>
      </c>
      <c r="S94" s="87">
        <v>112.37336987750214</v>
      </c>
      <c r="T94" s="87">
        <v>34.030515165135029</v>
      </c>
      <c r="U94" s="87">
        <v>140.51797483006115</v>
      </c>
      <c r="V94" s="87">
        <v>10.012845986304546</v>
      </c>
      <c r="W94" s="87">
        <v>12.113371750590055</v>
      </c>
      <c r="X94" s="87">
        <v>6.2351258768870732</v>
      </c>
      <c r="Y94" s="87">
        <v>6.787230855984518</v>
      </c>
      <c r="Z94" s="87">
        <v>34.030515165135029</v>
      </c>
      <c r="AA94" s="87"/>
      <c r="AB94" s="86">
        <v>90</v>
      </c>
      <c r="AC94" s="87">
        <v>6.8359480357625779</v>
      </c>
      <c r="AD94" s="87">
        <v>100.09351338686047</v>
      </c>
      <c r="AE94" s="87">
        <v>148.43979698442311</v>
      </c>
      <c r="AF94" s="87">
        <v>5.7081949711142705</v>
      </c>
      <c r="AG94" s="87">
        <v>113.77551062741917</v>
      </c>
      <c r="AH94" s="87">
        <v>35.545115465765932</v>
      </c>
      <c r="AI94" s="87">
        <v>148.14050824358557</v>
      </c>
      <c r="AJ94" s="87">
        <v>100.09351338686047</v>
      </c>
      <c r="AK94" s="87">
        <v>13.12516724359034</v>
      </c>
      <c r="AL94" s="87">
        <v>5.7081949711142705</v>
      </c>
      <c r="AM94" s="87">
        <v>7.2044770048176847</v>
      </c>
      <c r="AN94" s="87">
        <v>35.545115465765932</v>
      </c>
      <c r="AO94" s="87"/>
      <c r="AP94" s="86">
        <v>90</v>
      </c>
      <c r="AQ94" s="87">
        <v>5.6885453122419323</v>
      </c>
      <c r="AR94" s="87">
        <v>98.773653704128094</v>
      </c>
      <c r="AS94" s="87">
        <v>144.3190285344217</v>
      </c>
      <c r="AT94" s="87">
        <v>77.275517332127905</v>
      </c>
      <c r="AU94" s="87">
        <v>113.62470533946292</v>
      </c>
      <c r="AV94" s="87">
        <v>34.031065589869534</v>
      </c>
      <c r="AW94" s="87">
        <v>144.09022277876898</v>
      </c>
      <c r="AX94" s="87">
        <v>98.773653704128094</v>
      </c>
      <c r="AY94" s="87">
        <v>8.0656991073294932</v>
      </c>
      <c r="AZ94" s="87">
        <v>77.275517332127905</v>
      </c>
      <c r="BA94" s="87">
        <v>2.1884932905506211</v>
      </c>
      <c r="BB94" s="87">
        <v>34.031065589869534</v>
      </c>
      <c r="BC94" s="87"/>
      <c r="BD94" s="86">
        <v>90</v>
      </c>
      <c r="BE94" s="87">
        <v>6.5294836205861104</v>
      </c>
      <c r="BF94" s="87">
        <v>99.64287744733609</v>
      </c>
      <c r="BG94" s="87">
        <v>147.10539734023001</v>
      </c>
      <c r="BH94" s="87">
        <v>4.768173891142081</v>
      </c>
      <c r="BI94" s="87">
        <v>113.68161881576229</v>
      </c>
      <c r="BJ94" s="87">
        <v>33.439087907636427</v>
      </c>
      <c r="BK94" s="87">
        <v>148.76152566711576</v>
      </c>
      <c r="BL94" s="87">
        <v>99.64287744733609</v>
      </c>
      <c r="BM94" s="87">
        <v>12.549839311805288</v>
      </c>
      <c r="BN94" s="87">
        <v>4.768173891142081</v>
      </c>
      <c r="BO94" s="87">
        <v>14.71040876855217</v>
      </c>
      <c r="BP94" s="87">
        <v>33.439087907636427</v>
      </c>
      <c r="BQ94" s="87"/>
      <c r="BR94" s="87">
        <v>6.1164486466307322</v>
      </c>
      <c r="BS94" s="87">
        <v>98.929978005179663</v>
      </c>
      <c r="BT94" s="87">
        <v>149.81276879354229</v>
      </c>
      <c r="BU94" s="87">
        <v>9.8115828617016732E-2</v>
      </c>
      <c r="BV94" s="87">
        <v>112.78406158942332</v>
      </c>
      <c r="BW94" s="87">
        <v>99.12144249191212</v>
      </c>
      <c r="BX94" s="87">
        <v>147.37592103625821</v>
      </c>
      <c r="BY94" s="87">
        <v>98.929978005179663</v>
      </c>
      <c r="BZ94" s="87">
        <v>11.792884231409051</v>
      </c>
      <c r="CA94" s="87">
        <v>9.8115828617016732E-2</v>
      </c>
      <c r="CB94" s="87">
        <v>11.085495230778319</v>
      </c>
      <c r="CC94" s="87">
        <v>99.12144249191212</v>
      </c>
      <c r="CD94" s="87"/>
    </row>
    <row r="95" spans="1:82" x14ac:dyDescent="0.25">
      <c r="A95" s="86">
        <v>91</v>
      </c>
      <c r="B95" s="87">
        <v>6.0365579441243931</v>
      </c>
      <c r="C95" s="87">
        <v>99.873789685080141</v>
      </c>
      <c r="D95" s="87">
        <v>150.67021659833475</v>
      </c>
      <c r="E95" s="87">
        <v>4.7611904094639526</v>
      </c>
      <c r="F95" s="87">
        <v>113.05909970838849</v>
      </c>
      <c r="G95" s="87">
        <v>33.700834443593969</v>
      </c>
      <c r="H95" s="87">
        <v>151.96502666137692</v>
      </c>
      <c r="I95" s="87">
        <v>99.873789685080141</v>
      </c>
      <c r="J95" s="87">
        <v>9.8820854936640483</v>
      </c>
      <c r="K95" s="87">
        <v>4.7611904094639526</v>
      </c>
      <c r="L95" s="87">
        <v>8.5119754854713356</v>
      </c>
      <c r="M95" s="87">
        <v>33.700834443593969</v>
      </c>
      <c r="N95" s="87"/>
      <c r="O95" s="87">
        <v>5.291461930807972</v>
      </c>
      <c r="P95" s="87">
        <v>11.988608750307902</v>
      </c>
      <c r="Q95" s="87">
        <v>142.03009609997525</v>
      </c>
      <c r="R95" s="87">
        <v>5.1745214728736029</v>
      </c>
      <c r="S95" s="87">
        <v>114.46832881201335</v>
      </c>
      <c r="T95" s="87">
        <v>33.884428788941243</v>
      </c>
      <c r="U95" s="87">
        <v>148.00543796768497</v>
      </c>
      <c r="V95" s="87">
        <v>11.988608750307902</v>
      </c>
      <c r="W95" s="87">
        <v>14.809644429095293</v>
      </c>
      <c r="X95" s="87">
        <v>5.1745214728736029</v>
      </c>
      <c r="Y95" s="87">
        <v>7.2988538185359211</v>
      </c>
      <c r="Z95" s="87">
        <v>33.884428788941243</v>
      </c>
      <c r="AA95" s="87"/>
      <c r="AB95" s="86">
        <v>91</v>
      </c>
      <c r="AC95" s="87">
        <v>5.0742999566147349</v>
      </c>
      <c r="AD95" s="87">
        <v>99.918050503179543</v>
      </c>
      <c r="AE95" s="87">
        <v>147.19154951535651</v>
      </c>
      <c r="AF95" s="87">
        <v>5.9071841732393686</v>
      </c>
      <c r="AG95" s="87">
        <v>114.34272293164433</v>
      </c>
      <c r="AH95" s="87">
        <v>35.624551603138798</v>
      </c>
      <c r="AI95" s="87">
        <v>149.49360357879189</v>
      </c>
      <c r="AJ95" s="87">
        <v>99.918050503179543</v>
      </c>
      <c r="AK95" s="87">
        <v>12.498568971691167</v>
      </c>
      <c r="AL95" s="87">
        <v>5.9071841732393686</v>
      </c>
      <c r="AM95" s="87">
        <v>9.5505594075939655</v>
      </c>
      <c r="AN95" s="87">
        <v>35.624551603138798</v>
      </c>
      <c r="AO95" s="87"/>
      <c r="AP95" s="86">
        <v>91</v>
      </c>
      <c r="AQ95" s="87">
        <v>5.8519610199871952</v>
      </c>
      <c r="AR95" s="87">
        <v>100.15187551052743</v>
      </c>
      <c r="AS95" s="87">
        <v>147.40149277155342</v>
      </c>
      <c r="AT95" s="87">
        <v>76.50029774081672</v>
      </c>
      <c r="AU95" s="87">
        <v>111.76017078407455</v>
      </c>
      <c r="AV95" s="87">
        <v>32.273381884981397</v>
      </c>
      <c r="AW95" s="87">
        <v>147.22723331598635</v>
      </c>
      <c r="AX95" s="87">
        <v>100.15187551052743</v>
      </c>
      <c r="AY95" s="87">
        <v>12.551652510868221</v>
      </c>
      <c r="AZ95" s="87">
        <v>76.50029774081672</v>
      </c>
      <c r="BA95" s="87">
        <v>2.3511820567218846</v>
      </c>
      <c r="BB95" s="87">
        <v>32.273381884981397</v>
      </c>
      <c r="BC95" s="87"/>
      <c r="BD95" s="86">
        <v>91</v>
      </c>
      <c r="BE95" s="87">
        <v>6.013935671458678</v>
      </c>
      <c r="BF95" s="87">
        <v>98.723747610694787</v>
      </c>
      <c r="BG95" s="87">
        <v>148.24575283685004</v>
      </c>
      <c r="BH95" s="87">
        <v>5.2100097842395794</v>
      </c>
      <c r="BI95" s="87">
        <v>116.23400135589723</v>
      </c>
      <c r="BJ95" s="87">
        <v>33.320547280728086</v>
      </c>
      <c r="BK95" s="87">
        <v>152.42267082070515</v>
      </c>
      <c r="BL95" s="87">
        <v>98.723747610694787</v>
      </c>
      <c r="BM95" s="87">
        <v>12.734987792484691</v>
      </c>
      <c r="BN95" s="87">
        <v>5.2100097842395794</v>
      </c>
      <c r="BO95" s="87">
        <v>10.62941680292753</v>
      </c>
      <c r="BP95" s="87">
        <v>33.320547280728086</v>
      </c>
      <c r="BQ95" s="87"/>
      <c r="BR95" s="87">
        <v>5.6441400985965133</v>
      </c>
      <c r="BS95" s="87">
        <v>99.489697607392884</v>
      </c>
      <c r="BT95" s="87">
        <v>148.7201572729868</v>
      </c>
      <c r="BU95" s="87">
        <v>0.89589551767491538</v>
      </c>
      <c r="BV95" s="87">
        <v>113.74790897253033</v>
      </c>
      <c r="BW95" s="87">
        <v>99.265452497642571</v>
      </c>
      <c r="BX95" s="87">
        <v>150.46166186588471</v>
      </c>
      <c r="BY95" s="87">
        <v>99.489697607392884</v>
      </c>
      <c r="BZ95" s="87">
        <v>10.97983541525883</v>
      </c>
      <c r="CA95" s="87">
        <v>0.89589551767491538</v>
      </c>
      <c r="CB95" s="87">
        <v>13.827535300865815</v>
      </c>
      <c r="CC95" s="87">
        <v>99.265452497642571</v>
      </c>
      <c r="CD95" s="87"/>
    </row>
    <row r="96" spans="1:82" x14ac:dyDescent="0.25">
      <c r="A96" s="86">
        <v>92</v>
      </c>
      <c r="B96" s="87">
        <v>5.7199464946355043</v>
      </c>
      <c r="C96" s="87">
        <v>99.17976523298266</v>
      </c>
      <c r="D96" s="87">
        <v>148.70240266328361</v>
      </c>
      <c r="E96" s="87">
        <v>7.3768053579775099</v>
      </c>
      <c r="F96" s="87">
        <v>111.90334222835571</v>
      </c>
      <c r="G96" s="87">
        <v>33.013009223100504</v>
      </c>
      <c r="H96" s="87">
        <v>147.19416172766699</v>
      </c>
      <c r="I96" s="87">
        <v>99.17976523298266</v>
      </c>
      <c r="J96" s="87">
        <v>12.1963765523374</v>
      </c>
      <c r="K96" s="87">
        <v>7.3768053579775099</v>
      </c>
      <c r="L96" s="87">
        <v>10.755824235760608</v>
      </c>
      <c r="M96" s="87">
        <v>33.013009223100504</v>
      </c>
      <c r="N96" s="87"/>
      <c r="O96" s="87">
        <v>5.7600848072874724</v>
      </c>
      <c r="P96" s="87">
        <v>11.203930771900479</v>
      </c>
      <c r="Q96" s="87">
        <v>141.6216898241631</v>
      </c>
      <c r="R96" s="87">
        <v>6.38230553626014</v>
      </c>
      <c r="S96" s="87">
        <v>113.51687096623401</v>
      </c>
      <c r="T96" s="87">
        <v>34.926165517836594</v>
      </c>
      <c r="U96" s="87">
        <v>146.93460666073815</v>
      </c>
      <c r="V96" s="87">
        <v>11.203930771900479</v>
      </c>
      <c r="W96" s="87">
        <v>15.947049592616954</v>
      </c>
      <c r="X96" s="87">
        <v>6.38230553626014</v>
      </c>
      <c r="Y96" s="87">
        <v>12.635852717764461</v>
      </c>
      <c r="Z96" s="87">
        <v>34.926165517836594</v>
      </c>
      <c r="AA96" s="87"/>
      <c r="AB96" s="86">
        <v>92</v>
      </c>
      <c r="AC96" s="87">
        <v>6.1746517367867568</v>
      </c>
      <c r="AD96" s="87">
        <v>99.541243351053737</v>
      </c>
      <c r="AE96" s="87">
        <v>147.96409223006589</v>
      </c>
      <c r="AF96" s="87">
        <v>5.5988814743265305</v>
      </c>
      <c r="AG96" s="87">
        <v>114.74588285688357</v>
      </c>
      <c r="AH96" s="87">
        <v>33.00682021867847</v>
      </c>
      <c r="AI96" s="87">
        <v>150.28092058305052</v>
      </c>
      <c r="AJ96" s="87">
        <v>99.541243351053737</v>
      </c>
      <c r="AK96" s="87">
        <v>11.372598084474824</v>
      </c>
      <c r="AL96" s="87">
        <v>5.5988814743265305</v>
      </c>
      <c r="AM96" s="87">
        <v>14.84459472951373</v>
      </c>
      <c r="AN96" s="87">
        <v>33.00682021867847</v>
      </c>
      <c r="AO96" s="87"/>
      <c r="AP96" s="86">
        <v>92</v>
      </c>
      <c r="AQ96" s="87">
        <v>5.7841133117456476</v>
      </c>
      <c r="AR96" s="87">
        <v>99.672833615869578</v>
      </c>
      <c r="AS96" s="87">
        <v>142.22841482982506</v>
      </c>
      <c r="AT96" s="87">
        <v>76.378458496839045</v>
      </c>
      <c r="AU96" s="87">
        <v>110.44020379159464</v>
      </c>
      <c r="AV96" s="87">
        <v>33.247270161367624</v>
      </c>
      <c r="AW96" s="87">
        <v>140.27986283833587</v>
      </c>
      <c r="AX96" s="87">
        <v>99.672833615869578</v>
      </c>
      <c r="AY96" s="87">
        <v>11.867575910642035</v>
      </c>
      <c r="AZ96" s="87">
        <v>76.378458496839045</v>
      </c>
      <c r="BA96" s="87">
        <v>3.5902053601392732</v>
      </c>
      <c r="BB96" s="87">
        <v>33.247270161367624</v>
      </c>
      <c r="BC96" s="87"/>
      <c r="BD96" s="86">
        <v>92</v>
      </c>
      <c r="BE96" s="87">
        <v>6.5112440588103597</v>
      </c>
      <c r="BF96" s="87">
        <v>99.568554321449639</v>
      </c>
      <c r="BG96" s="87">
        <v>148.74903721580304</v>
      </c>
      <c r="BH96" s="87">
        <v>5.7455026370484275</v>
      </c>
      <c r="BI96" s="87">
        <v>114.64716807386287</v>
      </c>
      <c r="BJ96" s="87">
        <v>33.889628849849394</v>
      </c>
      <c r="BK96" s="87">
        <v>152.17427784654993</v>
      </c>
      <c r="BL96" s="87">
        <v>99.568554321449639</v>
      </c>
      <c r="BM96" s="87">
        <v>13.23528068189103</v>
      </c>
      <c r="BN96" s="87">
        <v>5.7455026370484275</v>
      </c>
      <c r="BO96" s="87">
        <v>11.785050870110599</v>
      </c>
      <c r="BP96" s="87">
        <v>33.889628849849394</v>
      </c>
      <c r="BQ96" s="87"/>
      <c r="BR96" s="87">
        <v>6.5080140227365213</v>
      </c>
      <c r="BS96" s="87">
        <v>99.729572141892433</v>
      </c>
      <c r="BT96" s="87">
        <v>150.09909643463669</v>
      </c>
      <c r="BU96" s="87">
        <v>0.95667541553443147</v>
      </c>
      <c r="BV96" s="87">
        <v>113.08838378819053</v>
      </c>
      <c r="BW96" s="87">
        <v>100.18171852750061</v>
      </c>
      <c r="BX96" s="87">
        <v>150.90051841247219</v>
      </c>
      <c r="BY96" s="87">
        <v>99.729572141892433</v>
      </c>
      <c r="BZ96" s="87">
        <v>13.769575895493066</v>
      </c>
      <c r="CA96" s="87">
        <v>0.95667541553443147</v>
      </c>
      <c r="CB96" s="87">
        <v>10.175874197416395</v>
      </c>
      <c r="CC96" s="87">
        <v>100.18171852750061</v>
      </c>
      <c r="CD96" s="87"/>
    </row>
    <row r="97" spans="1:82" x14ac:dyDescent="0.25">
      <c r="A97" s="86">
        <v>93</v>
      </c>
      <c r="B97" s="87">
        <v>5.9482826487313725</v>
      </c>
      <c r="C97" s="87">
        <v>99.509880946756951</v>
      </c>
      <c r="D97" s="87">
        <v>148.22463997389647</v>
      </c>
      <c r="E97" s="87">
        <v>5.6883790166373593</v>
      </c>
      <c r="F97" s="87">
        <v>113.11182899364719</v>
      </c>
      <c r="G97" s="87">
        <v>33.514302236116393</v>
      </c>
      <c r="H97" s="87">
        <v>148.28443981055818</v>
      </c>
      <c r="I97" s="87">
        <v>99.509880946756951</v>
      </c>
      <c r="J97" s="87">
        <v>12.347490234641612</v>
      </c>
      <c r="K97" s="87">
        <v>5.6883790166373593</v>
      </c>
      <c r="L97" s="87">
        <v>10.51563623807318</v>
      </c>
      <c r="M97" s="87">
        <v>33.514302236116393</v>
      </c>
      <c r="N97" s="87"/>
      <c r="O97" s="87">
        <v>6.2389406176997095</v>
      </c>
      <c r="P97" s="87">
        <v>9.6474044549025599</v>
      </c>
      <c r="Q97" s="87">
        <v>142.46521350224424</v>
      </c>
      <c r="R97" s="87">
        <v>5.2468965146523958</v>
      </c>
      <c r="S97" s="87">
        <v>114.56386977324084</v>
      </c>
      <c r="T97" s="87">
        <v>33.368271820105186</v>
      </c>
      <c r="U97" s="87">
        <v>143.74073318762652</v>
      </c>
      <c r="V97" s="87">
        <v>9.6474044549025599</v>
      </c>
      <c r="W97" s="87">
        <v>9.7368234513865275</v>
      </c>
      <c r="X97" s="87">
        <v>5.2468965146523958</v>
      </c>
      <c r="Y97" s="87">
        <v>12.683779139838565</v>
      </c>
      <c r="Z97" s="87">
        <v>33.368271820105186</v>
      </c>
      <c r="AA97" s="87"/>
      <c r="AB97" s="86">
        <v>93</v>
      </c>
      <c r="AC97" s="87">
        <v>6.3201311077659081</v>
      </c>
      <c r="AD97" s="87">
        <v>99.637912333829973</v>
      </c>
      <c r="AE97" s="87">
        <v>148.55620613452564</v>
      </c>
      <c r="AF97" s="87">
        <v>6.0923769514769024</v>
      </c>
      <c r="AG97" s="87">
        <v>113.26950416560464</v>
      </c>
      <c r="AH97" s="87">
        <v>34.764925059194546</v>
      </c>
      <c r="AI97" s="87">
        <v>152.0126596023016</v>
      </c>
      <c r="AJ97" s="87">
        <v>99.637912333829973</v>
      </c>
      <c r="AK97" s="87">
        <v>12.29870944364944</v>
      </c>
      <c r="AL97" s="87">
        <v>6.0923769514769024</v>
      </c>
      <c r="AM97" s="87">
        <v>10.580945764718182</v>
      </c>
      <c r="AN97" s="87">
        <v>34.764925059194546</v>
      </c>
      <c r="AO97" s="87"/>
      <c r="AP97" s="86">
        <v>93</v>
      </c>
      <c r="AQ97" s="87">
        <v>6.5157450068432157</v>
      </c>
      <c r="AR97" s="87">
        <v>100.27332130338907</v>
      </c>
      <c r="AS97" s="87">
        <v>143.61414978239722</v>
      </c>
      <c r="AT97" s="87">
        <v>77.633775500909977</v>
      </c>
      <c r="AU97" s="87">
        <v>112.14220733911951</v>
      </c>
      <c r="AV97" s="87">
        <v>33.640957953221829</v>
      </c>
      <c r="AW97" s="87">
        <v>143.86509092825449</v>
      </c>
      <c r="AX97" s="87">
        <v>100.27332130338907</v>
      </c>
      <c r="AY97" s="87">
        <v>14.865775090930557</v>
      </c>
      <c r="AZ97" s="87">
        <v>77.633775500909977</v>
      </c>
      <c r="BA97" s="87">
        <v>1.6432668491264002</v>
      </c>
      <c r="BB97" s="87">
        <v>33.640957953221829</v>
      </c>
      <c r="BC97" s="87"/>
      <c r="BD97" s="86">
        <v>93</v>
      </c>
      <c r="BE97" s="87">
        <v>6.3728102111670442</v>
      </c>
      <c r="BF97" s="87">
        <v>99.835634865238546</v>
      </c>
      <c r="BG97" s="87">
        <v>147.15552067014053</v>
      </c>
      <c r="BH97" s="87">
        <v>5.1808608130020994</v>
      </c>
      <c r="BI97" s="87">
        <v>114.1850232078059</v>
      </c>
      <c r="BJ97" s="87">
        <v>33.344136365409263</v>
      </c>
      <c r="BK97" s="87">
        <v>147.01912950790503</v>
      </c>
      <c r="BL97" s="87">
        <v>99.835634865238546</v>
      </c>
      <c r="BM97" s="87">
        <v>11.763637348244524</v>
      </c>
      <c r="BN97" s="87">
        <v>5.1808608130020994</v>
      </c>
      <c r="BO97" s="87">
        <v>7.219872953849352</v>
      </c>
      <c r="BP97" s="87">
        <v>33.344136365409263</v>
      </c>
      <c r="BQ97" s="87"/>
      <c r="BR97" s="87">
        <v>6.162876250029969</v>
      </c>
      <c r="BS97" s="87">
        <v>100.12595836295803</v>
      </c>
      <c r="BT97" s="87">
        <v>148.05148326272203</v>
      </c>
      <c r="BU97" s="87">
        <v>1.5231104145788021</v>
      </c>
      <c r="BV97" s="87">
        <v>113.55506730892081</v>
      </c>
      <c r="BW97" s="87">
        <v>99.647042026962751</v>
      </c>
      <c r="BX97" s="87">
        <v>151.76353571297898</v>
      </c>
      <c r="BY97" s="87">
        <v>100.12595836295803</v>
      </c>
      <c r="BZ97" s="87">
        <v>11.271670389793741</v>
      </c>
      <c r="CA97" s="87">
        <v>1.5231104145788021</v>
      </c>
      <c r="CB97" s="87">
        <v>8.8439298274302072</v>
      </c>
      <c r="CC97" s="87">
        <v>99.647042026962751</v>
      </c>
      <c r="CD97" s="87"/>
    </row>
    <row r="98" spans="1:82" x14ac:dyDescent="0.25">
      <c r="A98" s="86">
        <v>94</v>
      </c>
      <c r="B98" s="87">
        <v>6.4975023132424363</v>
      </c>
      <c r="C98" s="87">
        <v>99.195574455122625</v>
      </c>
      <c r="D98" s="87">
        <v>148.72025446381571</v>
      </c>
      <c r="E98" s="87">
        <v>6.6152473240926692</v>
      </c>
      <c r="F98" s="87">
        <v>114.75837118736388</v>
      </c>
      <c r="G98" s="87">
        <v>32.907182711864131</v>
      </c>
      <c r="H98" s="87">
        <v>151.60784973201388</v>
      </c>
      <c r="I98" s="87">
        <v>99.195574455122625</v>
      </c>
      <c r="J98" s="87">
        <v>11.001681516669777</v>
      </c>
      <c r="K98" s="87">
        <v>6.6152473240926692</v>
      </c>
      <c r="L98" s="87">
        <v>9.752883715705325</v>
      </c>
      <c r="M98" s="87">
        <v>32.907182711864131</v>
      </c>
      <c r="N98" s="87"/>
      <c r="O98" s="87">
        <v>5.4797066250557371</v>
      </c>
      <c r="P98" s="87">
        <v>9.2201280966861532</v>
      </c>
      <c r="Q98" s="87">
        <v>136.85928925028654</v>
      </c>
      <c r="R98" s="87">
        <v>6.1284895632986105</v>
      </c>
      <c r="S98" s="87">
        <v>115.27383625704164</v>
      </c>
      <c r="T98" s="87">
        <v>33.326380536020871</v>
      </c>
      <c r="U98" s="87">
        <v>148.44795918019099</v>
      </c>
      <c r="V98" s="87">
        <v>9.2201280966861532</v>
      </c>
      <c r="W98" s="87">
        <v>14.650421631634401</v>
      </c>
      <c r="X98" s="87">
        <v>6.1284895632986105</v>
      </c>
      <c r="Y98" s="87">
        <v>7.9006935199648884</v>
      </c>
      <c r="Z98" s="87">
        <v>33.326380536020871</v>
      </c>
      <c r="AA98" s="87"/>
      <c r="AB98" s="86">
        <v>94</v>
      </c>
      <c r="AC98" s="87">
        <v>6.6254843303787858</v>
      </c>
      <c r="AD98" s="87">
        <v>100.18589299063231</v>
      </c>
      <c r="AE98" s="87">
        <v>148.64538617288486</v>
      </c>
      <c r="AF98" s="87">
        <v>5.1613518340111071</v>
      </c>
      <c r="AG98" s="87">
        <v>116.4374844948173</v>
      </c>
      <c r="AH98" s="87">
        <v>32.929219795432573</v>
      </c>
      <c r="AI98" s="87">
        <v>151.31281438985937</v>
      </c>
      <c r="AJ98" s="87">
        <v>100.18589299063231</v>
      </c>
      <c r="AK98" s="87">
        <v>11.061738015252164</v>
      </c>
      <c r="AL98" s="87">
        <v>5.1613518340111071</v>
      </c>
      <c r="AM98" s="87">
        <v>7.1590840493256493</v>
      </c>
      <c r="AN98" s="87">
        <v>32.929219795432573</v>
      </c>
      <c r="AO98" s="87"/>
      <c r="AP98" s="86">
        <v>94</v>
      </c>
      <c r="AQ98" s="87">
        <v>6.3094570083598587</v>
      </c>
      <c r="AR98" s="87">
        <v>99.807157566118278</v>
      </c>
      <c r="AS98" s="87">
        <v>140.6043066039434</v>
      </c>
      <c r="AT98" s="87">
        <v>77.123978604536759</v>
      </c>
      <c r="AU98" s="87">
        <v>114.9780837418394</v>
      </c>
      <c r="AV98" s="87">
        <v>34.077082518883955</v>
      </c>
      <c r="AW98" s="87">
        <v>136.53203579234398</v>
      </c>
      <c r="AX98" s="87">
        <v>99.807157566118278</v>
      </c>
      <c r="AY98" s="87">
        <v>10.697333283027843</v>
      </c>
      <c r="AZ98" s="87">
        <v>77.123978604536759</v>
      </c>
      <c r="BA98" s="87">
        <v>5.665904697256325</v>
      </c>
      <c r="BB98" s="87">
        <v>34.077082518883955</v>
      </c>
      <c r="BC98" s="87"/>
      <c r="BD98" s="86">
        <v>94</v>
      </c>
      <c r="BE98" s="87">
        <v>6.522273110717177</v>
      </c>
      <c r="BF98" s="87">
        <v>100.21936907005674</v>
      </c>
      <c r="BG98" s="87">
        <v>149.26821682471237</v>
      </c>
      <c r="BH98" s="87">
        <v>5.2303347002809746</v>
      </c>
      <c r="BI98" s="87">
        <v>115.2418581593389</v>
      </c>
      <c r="BJ98" s="87">
        <v>32.804740024933864</v>
      </c>
      <c r="BK98" s="87">
        <v>147.34141453576311</v>
      </c>
      <c r="BL98" s="87">
        <v>100.21936907005674</v>
      </c>
      <c r="BM98" s="87">
        <v>10.412820640859739</v>
      </c>
      <c r="BN98" s="87">
        <v>5.2303347002809746</v>
      </c>
      <c r="BO98" s="87">
        <v>13.75628872981995</v>
      </c>
      <c r="BP98" s="87">
        <v>32.804740024933864</v>
      </c>
      <c r="BQ98" s="87"/>
      <c r="BR98" s="87">
        <v>6.0297485901270793</v>
      </c>
      <c r="BS98" s="87">
        <v>99.762182226790685</v>
      </c>
      <c r="BT98" s="87">
        <v>147.95156717789328</v>
      </c>
      <c r="BU98" s="87">
        <v>1.8310258244279669</v>
      </c>
      <c r="BV98" s="87">
        <v>113.94457519933935</v>
      </c>
      <c r="BW98" s="87">
        <v>99.803422560855893</v>
      </c>
      <c r="BX98" s="87">
        <v>149.73524803182485</v>
      </c>
      <c r="BY98" s="87">
        <v>99.762182226790685</v>
      </c>
      <c r="BZ98" s="87">
        <v>13.093387703231414</v>
      </c>
      <c r="CA98" s="87">
        <v>1.8310258244279669</v>
      </c>
      <c r="CB98" s="87">
        <v>7.0180772660412938</v>
      </c>
      <c r="CC98" s="87">
        <v>99.803422560855893</v>
      </c>
      <c r="CD98" s="87"/>
    </row>
    <row r="99" spans="1:82" x14ac:dyDescent="0.25">
      <c r="A99" s="86">
        <v>95</v>
      </c>
      <c r="B99" s="87">
        <v>5.9608857082680231</v>
      </c>
      <c r="C99" s="87">
        <v>99.725747978402779</v>
      </c>
      <c r="D99" s="87">
        <v>148.20090058621093</v>
      </c>
      <c r="E99" s="87">
        <v>5.1221378132416593</v>
      </c>
      <c r="F99" s="87">
        <v>112.90329853899036</v>
      </c>
      <c r="G99" s="87">
        <v>33.369879149499255</v>
      </c>
      <c r="H99" s="87">
        <v>148.90733776981591</v>
      </c>
      <c r="I99" s="87">
        <v>99.725747978402779</v>
      </c>
      <c r="J99" s="87">
        <v>11.316340343799066</v>
      </c>
      <c r="K99" s="87">
        <v>5.1221378132416593</v>
      </c>
      <c r="L99" s="87">
        <v>7.9869559519275786</v>
      </c>
      <c r="M99" s="87">
        <v>33.369879149499255</v>
      </c>
      <c r="N99" s="87"/>
      <c r="O99" s="87">
        <v>5.2854884390758841</v>
      </c>
      <c r="P99" s="87">
        <v>9.2784422976003196</v>
      </c>
      <c r="Q99" s="87">
        <v>141.39161108365698</v>
      </c>
      <c r="R99" s="87">
        <v>6.355211636585663</v>
      </c>
      <c r="S99" s="87">
        <v>112.09100850602908</v>
      </c>
      <c r="T99" s="87">
        <v>34.24352899490264</v>
      </c>
      <c r="U99" s="87">
        <v>142.74025814345367</v>
      </c>
      <c r="V99" s="87">
        <v>9.2784422976003196</v>
      </c>
      <c r="W99" s="87">
        <v>11.914782115006116</v>
      </c>
      <c r="X99" s="87">
        <v>6.355211636585663</v>
      </c>
      <c r="Y99" s="87">
        <v>15.872328260210434</v>
      </c>
      <c r="Z99" s="87">
        <v>34.24352899490264</v>
      </c>
      <c r="AA99" s="87"/>
      <c r="AB99" s="86">
        <v>95</v>
      </c>
      <c r="AC99" s="87">
        <v>5.3974211944786665</v>
      </c>
      <c r="AD99" s="87">
        <v>99.008475664136199</v>
      </c>
      <c r="AE99" s="87">
        <v>146.21424777138441</v>
      </c>
      <c r="AF99" s="87">
        <v>5.0853756989393721</v>
      </c>
      <c r="AG99" s="87">
        <v>114.25657479628219</v>
      </c>
      <c r="AH99" s="87">
        <v>33.328304699296751</v>
      </c>
      <c r="AI99" s="87">
        <v>150.94447926841099</v>
      </c>
      <c r="AJ99" s="87">
        <v>99.008475664136199</v>
      </c>
      <c r="AK99" s="87">
        <v>13.332493786343374</v>
      </c>
      <c r="AL99" s="87">
        <v>5.0853756989393721</v>
      </c>
      <c r="AM99" s="87">
        <v>9.4490599799739794</v>
      </c>
      <c r="AN99" s="87">
        <v>33.328304699296751</v>
      </c>
      <c r="AO99" s="87"/>
      <c r="AP99" s="86">
        <v>95</v>
      </c>
      <c r="AQ99" s="87">
        <v>6.2166608101440106</v>
      </c>
      <c r="AR99" s="87">
        <v>98.980114709889065</v>
      </c>
      <c r="AS99" s="87">
        <v>145.80335343145856</v>
      </c>
      <c r="AT99" s="87">
        <v>78.103740971647696</v>
      </c>
      <c r="AU99" s="87">
        <v>110.78105172890257</v>
      </c>
      <c r="AV99" s="87">
        <v>34.619218647079315</v>
      </c>
      <c r="AW99" s="87">
        <v>144.43233603847347</v>
      </c>
      <c r="AX99" s="87">
        <v>98.980114709889065</v>
      </c>
      <c r="AY99" s="87">
        <v>11.21422302336658</v>
      </c>
      <c r="AZ99" s="87">
        <v>78.103740971647696</v>
      </c>
      <c r="BA99" s="87">
        <v>-0.59834190157971401</v>
      </c>
      <c r="BB99" s="87">
        <v>34.619218647079315</v>
      </c>
      <c r="BC99" s="87"/>
      <c r="BD99" s="86">
        <v>95</v>
      </c>
      <c r="BE99" s="87">
        <v>6.0149201483175032</v>
      </c>
      <c r="BF99" s="87">
        <v>100.44468241023193</v>
      </c>
      <c r="BG99" s="87">
        <v>147.69078039688659</v>
      </c>
      <c r="BH99" s="87">
        <v>5.3272940762054199</v>
      </c>
      <c r="BI99" s="87">
        <v>115.41650804586901</v>
      </c>
      <c r="BJ99" s="87">
        <v>32.336443938159633</v>
      </c>
      <c r="BK99" s="87">
        <v>146.91353816532936</v>
      </c>
      <c r="BL99" s="87">
        <v>100.44468241023193</v>
      </c>
      <c r="BM99" s="87">
        <v>14.056245776399532</v>
      </c>
      <c r="BN99" s="87">
        <v>5.3272940762054199</v>
      </c>
      <c r="BO99" s="87">
        <v>7.7369349199689674</v>
      </c>
      <c r="BP99" s="87">
        <v>32.336443938159633</v>
      </c>
      <c r="BQ99" s="87"/>
      <c r="BR99" s="87">
        <v>5.8404463876719941</v>
      </c>
      <c r="BS99" s="87">
        <v>99.235895599140193</v>
      </c>
      <c r="BT99" s="87">
        <v>148.66527780646456</v>
      </c>
      <c r="BU99" s="87">
        <v>1.7808126706614664</v>
      </c>
      <c r="BV99" s="87">
        <v>114.71729968054483</v>
      </c>
      <c r="BW99" s="87">
        <v>100.02768022294272</v>
      </c>
      <c r="BX99" s="87">
        <v>147.9777424501672</v>
      </c>
      <c r="BY99" s="87">
        <v>99.235895599140193</v>
      </c>
      <c r="BZ99" s="87">
        <v>12.367308159304837</v>
      </c>
      <c r="CA99" s="87">
        <v>1.7808126706614664</v>
      </c>
      <c r="CB99" s="87">
        <v>11.130564778880952</v>
      </c>
      <c r="CC99" s="87">
        <v>100.02768022294272</v>
      </c>
      <c r="CD99" s="87"/>
    </row>
    <row r="100" spans="1:82" x14ac:dyDescent="0.25">
      <c r="A100" s="86">
        <v>96</v>
      </c>
      <c r="B100" s="87">
        <v>5.0902338509989482</v>
      </c>
      <c r="C100" s="87">
        <v>99.717371942294051</v>
      </c>
      <c r="D100" s="87">
        <v>146.66935518451891</v>
      </c>
      <c r="E100" s="87">
        <v>6.7339305380702852</v>
      </c>
      <c r="F100" s="87">
        <v>112.43176013304246</v>
      </c>
      <c r="G100" s="87">
        <v>33.270447559087664</v>
      </c>
      <c r="H100" s="87">
        <v>148.25968150772627</v>
      </c>
      <c r="I100" s="87">
        <v>99.717371942294051</v>
      </c>
      <c r="J100" s="87">
        <v>12.946471887788666</v>
      </c>
      <c r="K100" s="87">
        <v>6.7339305380702852</v>
      </c>
      <c r="L100" s="87">
        <v>13.896488432875973</v>
      </c>
      <c r="M100" s="87">
        <v>33.270447559087664</v>
      </c>
      <c r="N100" s="87"/>
      <c r="O100" s="87">
        <v>6.0786845231035169</v>
      </c>
      <c r="P100" s="87">
        <v>10.318176261377713</v>
      </c>
      <c r="Q100" s="87">
        <v>142.75161331291829</v>
      </c>
      <c r="R100" s="87">
        <v>4.561580945064291</v>
      </c>
      <c r="S100" s="87">
        <v>110.40494658271783</v>
      </c>
      <c r="T100" s="87">
        <v>34.535447162711421</v>
      </c>
      <c r="U100" s="87">
        <v>142.15448433485932</v>
      </c>
      <c r="V100" s="87">
        <v>10.318176261377713</v>
      </c>
      <c r="W100" s="87">
        <v>15.070445906350708</v>
      </c>
      <c r="X100" s="87">
        <v>4.561580945064291</v>
      </c>
      <c r="Y100" s="87">
        <v>12.315452624143624</v>
      </c>
      <c r="Z100" s="87">
        <v>34.535447162711421</v>
      </c>
      <c r="AA100" s="87"/>
      <c r="AB100" s="86">
        <v>96</v>
      </c>
      <c r="AC100" s="87">
        <v>6.272139586965582</v>
      </c>
      <c r="AD100" s="87">
        <v>100.04423997155206</v>
      </c>
      <c r="AE100" s="87">
        <v>148.46357578102234</v>
      </c>
      <c r="AF100" s="87">
        <v>5.2767838634638613</v>
      </c>
      <c r="AG100" s="87">
        <v>113.30331834419712</v>
      </c>
      <c r="AH100" s="87">
        <v>34.107159507565505</v>
      </c>
      <c r="AI100" s="87">
        <v>147.67527390335158</v>
      </c>
      <c r="AJ100" s="87">
        <v>100.04423997155206</v>
      </c>
      <c r="AK100" s="87">
        <v>11.814811206773379</v>
      </c>
      <c r="AL100" s="87">
        <v>5.2767838634638613</v>
      </c>
      <c r="AM100" s="87">
        <v>2.482358541391112</v>
      </c>
      <c r="AN100" s="87">
        <v>34.107159507565505</v>
      </c>
      <c r="AO100" s="87"/>
      <c r="AP100" s="86">
        <v>96</v>
      </c>
      <c r="AQ100" s="87">
        <v>6.5480951806096233</v>
      </c>
      <c r="AR100" s="87">
        <v>99.856142335605369</v>
      </c>
      <c r="AS100" s="87">
        <v>141.28961080829936</v>
      </c>
      <c r="AT100" s="87">
        <v>73.703131331991528</v>
      </c>
      <c r="AU100" s="87">
        <v>115.0151091633461</v>
      </c>
      <c r="AV100" s="87">
        <v>34.599888513991928</v>
      </c>
      <c r="AW100" s="87">
        <v>145.30722021897421</v>
      </c>
      <c r="AX100" s="87">
        <v>99.856142335605369</v>
      </c>
      <c r="AY100" s="87">
        <v>11.097644629923073</v>
      </c>
      <c r="AZ100" s="87">
        <v>73.703131331991528</v>
      </c>
      <c r="BA100" s="87">
        <v>2.0422266715966808</v>
      </c>
      <c r="BB100" s="87">
        <v>34.599888513991928</v>
      </c>
      <c r="BC100" s="87"/>
      <c r="BD100" s="86">
        <v>96</v>
      </c>
      <c r="BE100" s="87">
        <v>6.7903156854490723</v>
      </c>
      <c r="BF100" s="87">
        <v>99.562164911797524</v>
      </c>
      <c r="BG100" s="87">
        <v>147.7856731830569</v>
      </c>
      <c r="BH100" s="87">
        <v>6.327349682798955</v>
      </c>
      <c r="BI100" s="87">
        <v>113.1729433693087</v>
      </c>
      <c r="BJ100" s="87">
        <v>35.105340772793397</v>
      </c>
      <c r="BK100" s="87">
        <v>150.99686004896066</v>
      </c>
      <c r="BL100" s="87">
        <v>99.562164911797524</v>
      </c>
      <c r="BM100" s="87">
        <v>12.638579794500119</v>
      </c>
      <c r="BN100" s="87">
        <v>6.327349682798955</v>
      </c>
      <c r="BO100" s="87">
        <v>9.4702766239101432</v>
      </c>
      <c r="BP100" s="87">
        <v>35.105340772793397</v>
      </c>
      <c r="BQ100" s="87"/>
      <c r="BR100" s="87">
        <v>6.7347973884314181</v>
      </c>
      <c r="BS100" s="87">
        <v>98.441734418489474</v>
      </c>
      <c r="BT100" s="87">
        <v>147.53079117176082</v>
      </c>
      <c r="BU100" s="87">
        <v>1.5820240732381465</v>
      </c>
      <c r="BV100" s="87">
        <v>113.85403138057936</v>
      </c>
      <c r="BW100" s="87">
        <v>99.446384963693333</v>
      </c>
      <c r="BX100" s="87">
        <v>148.90634934702558</v>
      </c>
      <c r="BY100" s="87">
        <v>98.441734418489474</v>
      </c>
      <c r="BZ100" s="87">
        <v>14.005633237807988</v>
      </c>
      <c r="CA100" s="87">
        <v>1.5820240732381465</v>
      </c>
      <c r="CB100" s="87">
        <v>9.166969283739288</v>
      </c>
      <c r="CC100" s="87">
        <v>99.446384963693333</v>
      </c>
      <c r="CD100" s="87"/>
    </row>
    <row r="101" spans="1:82" x14ac:dyDescent="0.25">
      <c r="A101" s="86">
        <v>97</v>
      </c>
      <c r="B101" s="87">
        <v>5.2202819586265408</v>
      </c>
      <c r="C101" s="87">
        <v>99.83293324354355</v>
      </c>
      <c r="D101" s="87">
        <v>148.43910037350878</v>
      </c>
      <c r="E101" s="87">
        <v>5.5771467452280277</v>
      </c>
      <c r="F101" s="87">
        <v>113.07053911782276</v>
      </c>
      <c r="G101" s="87">
        <v>34.561912739037098</v>
      </c>
      <c r="H101" s="87">
        <v>151.63022049773807</v>
      </c>
      <c r="I101" s="87">
        <v>99.83293324354355</v>
      </c>
      <c r="J101" s="87">
        <v>14.11849079199698</v>
      </c>
      <c r="K101" s="87">
        <v>5.5771467452280277</v>
      </c>
      <c r="L101" s="87">
        <v>5.7511597269458239</v>
      </c>
      <c r="M101" s="87">
        <v>34.561912739037098</v>
      </c>
      <c r="N101" s="87"/>
      <c r="O101" s="87">
        <v>5.9701825407107068</v>
      </c>
      <c r="P101" s="87">
        <v>11.002242706921683</v>
      </c>
      <c r="Q101" s="87">
        <v>140.25432366167016</v>
      </c>
      <c r="R101" s="87">
        <v>6.1392580057120378</v>
      </c>
      <c r="S101" s="87">
        <v>112.56642322231691</v>
      </c>
      <c r="T101" s="87">
        <v>34.131154387635476</v>
      </c>
      <c r="U101" s="87">
        <v>148.03148812817417</v>
      </c>
      <c r="V101" s="87">
        <v>11.002242706921683</v>
      </c>
      <c r="W101" s="87">
        <v>11.405950897198384</v>
      </c>
      <c r="X101" s="87">
        <v>6.1392580057120378</v>
      </c>
      <c r="Y101" s="87">
        <v>7.274313056043308</v>
      </c>
      <c r="Z101" s="87">
        <v>34.131154387635476</v>
      </c>
      <c r="AA101" s="87"/>
      <c r="AB101" s="86">
        <v>97</v>
      </c>
      <c r="AC101" s="87">
        <v>6.1784772588812249</v>
      </c>
      <c r="AD101" s="87">
        <v>99.487437828973526</v>
      </c>
      <c r="AE101" s="87">
        <v>150.31023862349736</v>
      </c>
      <c r="AF101" s="87">
        <v>6.4121571184613986</v>
      </c>
      <c r="AG101" s="87">
        <v>112.19985988902432</v>
      </c>
      <c r="AH101" s="87">
        <v>32.891191483758355</v>
      </c>
      <c r="AI101" s="87">
        <v>149.24040671199978</v>
      </c>
      <c r="AJ101" s="87">
        <v>99.487437828973526</v>
      </c>
      <c r="AK101" s="87">
        <v>11.604932198183423</v>
      </c>
      <c r="AL101" s="87">
        <v>6.4121571184613986</v>
      </c>
      <c r="AM101" s="87">
        <v>12.756839053965917</v>
      </c>
      <c r="AN101" s="87">
        <v>32.891191483758355</v>
      </c>
      <c r="AO101" s="87"/>
      <c r="AP101" s="86">
        <v>97</v>
      </c>
      <c r="AQ101" s="87">
        <v>6.6936479085700631</v>
      </c>
      <c r="AR101" s="87">
        <v>99.119573504344118</v>
      </c>
      <c r="AS101" s="87">
        <v>143.4795640987887</v>
      </c>
      <c r="AT101" s="87">
        <v>76.963637273284391</v>
      </c>
      <c r="AU101" s="87">
        <v>113.56061667725817</v>
      </c>
      <c r="AV101" s="87">
        <v>34.109615165924581</v>
      </c>
      <c r="AW101" s="87">
        <v>142.87092082237282</v>
      </c>
      <c r="AX101" s="87">
        <v>99.119573504344118</v>
      </c>
      <c r="AY101" s="87">
        <v>8.0340381658907578</v>
      </c>
      <c r="AZ101" s="87">
        <v>76.963637273284391</v>
      </c>
      <c r="BA101" s="87">
        <v>2.8656704012427641</v>
      </c>
      <c r="BB101" s="87">
        <v>34.109615165924581</v>
      </c>
      <c r="BC101" s="87"/>
      <c r="BD101" s="86">
        <v>97</v>
      </c>
      <c r="BE101" s="87">
        <v>5.3834050571127134</v>
      </c>
      <c r="BF101" s="87">
        <v>99.428362993993943</v>
      </c>
      <c r="BG101" s="87">
        <v>149.8232772184906</v>
      </c>
      <c r="BH101" s="87">
        <v>6.743271065723949</v>
      </c>
      <c r="BI101" s="87">
        <v>112.17181290033751</v>
      </c>
      <c r="BJ101" s="87">
        <v>33.850785657994983</v>
      </c>
      <c r="BK101" s="87">
        <v>151.02133230894864</v>
      </c>
      <c r="BL101" s="87">
        <v>99.428362993993943</v>
      </c>
      <c r="BM101" s="87">
        <v>12.369664136623493</v>
      </c>
      <c r="BN101" s="87">
        <v>6.743271065723949</v>
      </c>
      <c r="BO101" s="87">
        <v>18.134723669293031</v>
      </c>
      <c r="BP101" s="87">
        <v>33.850785657994983</v>
      </c>
      <c r="BQ101" s="87"/>
      <c r="BR101" s="87">
        <v>6.1155937801442191</v>
      </c>
      <c r="BS101" s="87">
        <v>100.31731717490499</v>
      </c>
      <c r="BT101" s="87">
        <v>148.2941574529961</v>
      </c>
      <c r="BU101" s="87">
        <v>-0.39209114311146442</v>
      </c>
      <c r="BV101" s="87">
        <v>113.36766851311138</v>
      </c>
      <c r="BW101" s="87">
        <v>99.622082356740279</v>
      </c>
      <c r="BX101" s="87">
        <v>150.47946019136214</v>
      </c>
      <c r="BY101" s="87">
        <v>100.31731717490499</v>
      </c>
      <c r="BZ101" s="87">
        <v>12.337758507420663</v>
      </c>
      <c r="CA101" s="87">
        <v>-0.39209114311146442</v>
      </c>
      <c r="CB101" s="87">
        <v>5.2078967180693674</v>
      </c>
      <c r="CC101" s="87">
        <v>99.622082356740279</v>
      </c>
      <c r="CD101" s="87"/>
    </row>
    <row r="102" spans="1:82" x14ac:dyDescent="0.25">
      <c r="A102" s="86">
        <v>98</v>
      </c>
      <c r="B102" s="87">
        <v>6.8565999063418026</v>
      </c>
      <c r="C102" s="87">
        <v>99.361155173399098</v>
      </c>
      <c r="D102" s="87">
        <v>149.1571528828122</v>
      </c>
      <c r="E102" s="87">
        <v>5.1518933164073148</v>
      </c>
      <c r="F102" s="87">
        <v>113.16341726681723</v>
      </c>
      <c r="G102" s="87">
        <v>34.283708155426979</v>
      </c>
      <c r="H102" s="87">
        <v>149.69433174508899</v>
      </c>
      <c r="I102" s="87">
        <v>99.361155173399098</v>
      </c>
      <c r="J102" s="87">
        <v>11.916959272001321</v>
      </c>
      <c r="K102" s="87">
        <v>5.1518933164073148</v>
      </c>
      <c r="L102" s="87">
        <v>13.832315457359488</v>
      </c>
      <c r="M102" s="87">
        <v>34.283708155426979</v>
      </c>
      <c r="N102" s="87"/>
      <c r="O102" s="87">
        <v>5.9180719342901895</v>
      </c>
      <c r="P102" s="87">
        <v>12.24804108623729</v>
      </c>
      <c r="Q102" s="87">
        <v>142.12316294580481</v>
      </c>
      <c r="R102" s="87">
        <v>7.1945448934503355</v>
      </c>
      <c r="S102" s="87">
        <v>112.85142257584756</v>
      </c>
      <c r="T102" s="87">
        <v>33.593859764373377</v>
      </c>
      <c r="U102" s="87">
        <v>145.36215762849628</v>
      </c>
      <c r="V102" s="87">
        <v>12.24804108623729</v>
      </c>
      <c r="W102" s="87">
        <v>10.648634380089762</v>
      </c>
      <c r="X102" s="87">
        <v>7.1945448934503355</v>
      </c>
      <c r="Y102" s="87">
        <v>8.1049897075630746</v>
      </c>
      <c r="Z102" s="87">
        <v>33.593859764373377</v>
      </c>
      <c r="AA102" s="87"/>
      <c r="AB102" s="86">
        <v>98</v>
      </c>
      <c r="AC102" s="87">
        <v>6.2602677221303429</v>
      </c>
      <c r="AD102" s="87">
        <v>99.128877929525927</v>
      </c>
      <c r="AE102" s="87">
        <v>147.06457133079141</v>
      </c>
      <c r="AF102" s="87">
        <v>5.8510222955103917</v>
      </c>
      <c r="AG102" s="87">
        <v>111.06468944578454</v>
      </c>
      <c r="AH102" s="87">
        <v>33.774604822748096</v>
      </c>
      <c r="AI102" s="87">
        <v>151.37112611802547</v>
      </c>
      <c r="AJ102" s="87">
        <v>99.128877929525927</v>
      </c>
      <c r="AK102" s="87">
        <v>12.180603424871377</v>
      </c>
      <c r="AL102" s="87">
        <v>5.8510222955103917</v>
      </c>
      <c r="AM102" s="87">
        <v>4.6231063727879533</v>
      </c>
      <c r="AN102" s="87">
        <v>33.774604822748096</v>
      </c>
      <c r="AO102" s="87"/>
      <c r="AP102" s="86">
        <v>98</v>
      </c>
      <c r="AQ102" s="87">
        <v>6.3362957662452803</v>
      </c>
      <c r="AR102" s="87">
        <v>97.96090403822221</v>
      </c>
      <c r="AS102" s="87">
        <v>140.27760181487545</v>
      </c>
      <c r="AT102" s="87">
        <v>75.717201587604151</v>
      </c>
      <c r="AU102" s="87">
        <v>112.19993616940116</v>
      </c>
      <c r="AV102" s="87">
        <v>32.309709716961791</v>
      </c>
      <c r="AW102" s="87">
        <v>145.7149105374998</v>
      </c>
      <c r="AX102" s="87">
        <v>97.96090403822221</v>
      </c>
      <c r="AY102" s="87">
        <v>9.8741886603925</v>
      </c>
      <c r="AZ102" s="87">
        <v>75.717201587604151</v>
      </c>
      <c r="BA102" s="87">
        <v>1.3315076989601118</v>
      </c>
      <c r="BB102" s="87">
        <v>32.309709716961791</v>
      </c>
      <c r="BC102" s="87"/>
      <c r="BD102" s="86">
        <v>98</v>
      </c>
      <c r="BE102" s="87">
        <v>6.5135107017088307</v>
      </c>
      <c r="BF102" s="87">
        <v>100.03907001072189</v>
      </c>
      <c r="BG102" s="87">
        <v>149.84565231643293</v>
      </c>
      <c r="BH102" s="87">
        <v>5.9881111579444344</v>
      </c>
      <c r="BI102" s="87">
        <v>113.25682822777357</v>
      </c>
      <c r="BJ102" s="87">
        <v>33.460249878851428</v>
      </c>
      <c r="BK102" s="87">
        <v>147.98114494984645</v>
      </c>
      <c r="BL102" s="87">
        <v>100.03907001072189</v>
      </c>
      <c r="BM102" s="87">
        <v>11.613939680259044</v>
      </c>
      <c r="BN102" s="87">
        <v>5.9881111579444344</v>
      </c>
      <c r="BO102" s="87">
        <v>7.7096402912634066</v>
      </c>
      <c r="BP102" s="87">
        <v>33.460249878851428</v>
      </c>
      <c r="BQ102" s="87"/>
      <c r="BR102" s="87">
        <v>5.7382107811841649</v>
      </c>
      <c r="BS102" s="87">
        <v>99.519372629035672</v>
      </c>
      <c r="BT102" s="87">
        <v>149.46366775850771</v>
      </c>
      <c r="BU102" s="87">
        <v>1.8878080270835051</v>
      </c>
      <c r="BV102" s="87">
        <v>113.78066846130332</v>
      </c>
      <c r="BW102" s="87">
        <v>99.351671039202103</v>
      </c>
      <c r="BX102" s="87">
        <v>149.78402512069673</v>
      </c>
      <c r="BY102" s="87">
        <v>99.519372629035672</v>
      </c>
      <c r="BZ102" s="87">
        <v>8.4446990873473062</v>
      </c>
      <c r="CA102" s="87">
        <v>1.8878080270835051</v>
      </c>
      <c r="CB102" s="87">
        <v>8.3196241633548116</v>
      </c>
      <c r="CC102" s="87">
        <v>99.351671039202103</v>
      </c>
      <c r="CD102" s="87"/>
    </row>
    <row r="103" spans="1:82" x14ac:dyDescent="0.25">
      <c r="A103" s="86">
        <v>99</v>
      </c>
      <c r="B103" s="87">
        <v>6.0698656294898763</v>
      </c>
      <c r="C103" s="87">
        <v>99.744457161009109</v>
      </c>
      <c r="D103" s="87">
        <v>148.36030439355798</v>
      </c>
      <c r="E103" s="87">
        <v>6.0628906851998652</v>
      </c>
      <c r="F103" s="87">
        <v>112.46812422224446</v>
      </c>
      <c r="G103" s="87">
        <v>34.087925745548112</v>
      </c>
      <c r="H103" s="87">
        <v>152.0559966177039</v>
      </c>
      <c r="I103" s="87">
        <v>99.744457161009109</v>
      </c>
      <c r="J103" s="87">
        <v>13.087352504346914</v>
      </c>
      <c r="K103" s="87">
        <v>6.0628906851998652</v>
      </c>
      <c r="L103" s="87">
        <v>10.607277289816066</v>
      </c>
      <c r="M103" s="87">
        <v>34.087925745548112</v>
      </c>
      <c r="N103" s="87"/>
      <c r="O103" s="87">
        <v>5.1821240570243052</v>
      </c>
      <c r="P103" s="87">
        <v>8.1161502915499497</v>
      </c>
      <c r="Q103" s="87">
        <v>142.33431361043097</v>
      </c>
      <c r="R103" s="87">
        <v>5.654488395626676</v>
      </c>
      <c r="S103" s="87">
        <v>112.74777938727932</v>
      </c>
      <c r="T103" s="87">
        <v>34.996327131914114</v>
      </c>
      <c r="U103" s="87">
        <v>145.85803087027233</v>
      </c>
      <c r="V103" s="87">
        <v>8.1161502915499497</v>
      </c>
      <c r="W103" s="87">
        <v>13.62577708403315</v>
      </c>
      <c r="X103" s="87">
        <v>5.654488395626676</v>
      </c>
      <c r="Y103" s="87">
        <v>10.931970417246774</v>
      </c>
      <c r="Z103" s="87">
        <v>34.996327131914114</v>
      </c>
      <c r="AA103" s="87"/>
      <c r="AB103" s="86">
        <v>99</v>
      </c>
      <c r="AC103" s="87">
        <v>6.2321899792701059</v>
      </c>
      <c r="AD103" s="87">
        <v>99.783546999634709</v>
      </c>
      <c r="AE103" s="87">
        <v>149.60972077376658</v>
      </c>
      <c r="AF103" s="87">
        <v>5.9252289130110016</v>
      </c>
      <c r="AG103" s="87">
        <v>114.10673205285443</v>
      </c>
      <c r="AH103" s="87">
        <v>32.61752224107201</v>
      </c>
      <c r="AI103" s="87">
        <v>148.18809235324971</v>
      </c>
      <c r="AJ103" s="87">
        <v>99.783546999634709</v>
      </c>
      <c r="AK103" s="87">
        <v>11.438310872963282</v>
      </c>
      <c r="AL103" s="87">
        <v>5.9252289130110016</v>
      </c>
      <c r="AM103" s="87">
        <v>7.1796406653953415</v>
      </c>
      <c r="AN103" s="87">
        <v>32.61752224107201</v>
      </c>
      <c r="AO103" s="87"/>
      <c r="AP103" s="86">
        <v>99</v>
      </c>
      <c r="AQ103" s="87">
        <v>6.6705937718731798</v>
      </c>
      <c r="AR103" s="87">
        <v>99.967980412397168</v>
      </c>
      <c r="AS103" s="87">
        <v>141.52188999035883</v>
      </c>
      <c r="AT103" s="87">
        <v>75.519137778420173</v>
      </c>
      <c r="AU103" s="87">
        <v>113.3407042343474</v>
      </c>
      <c r="AV103" s="87">
        <v>34.650587593531249</v>
      </c>
      <c r="AW103" s="87">
        <v>142.9370858745333</v>
      </c>
      <c r="AX103" s="87">
        <v>99.967980412397168</v>
      </c>
      <c r="AY103" s="87">
        <v>11.984219878493544</v>
      </c>
      <c r="AZ103" s="87">
        <v>75.519137778420173</v>
      </c>
      <c r="BA103" s="87">
        <v>1.4701716935951392</v>
      </c>
      <c r="BB103" s="87">
        <v>34.650587593531249</v>
      </c>
      <c r="BC103" s="87"/>
      <c r="BD103" s="86">
        <v>99</v>
      </c>
      <c r="BE103" s="87">
        <v>6.3849518293803511</v>
      </c>
      <c r="BF103" s="87">
        <v>99.18240583316414</v>
      </c>
      <c r="BG103" s="87">
        <v>149.78704214413716</v>
      </c>
      <c r="BH103" s="87">
        <v>6.2543558919946038</v>
      </c>
      <c r="BI103" s="87">
        <v>116.47487751441346</v>
      </c>
      <c r="BJ103" s="87">
        <v>34.127039919205053</v>
      </c>
      <c r="BK103" s="87">
        <v>145.43719217803164</v>
      </c>
      <c r="BL103" s="87">
        <v>99.18240583316414</v>
      </c>
      <c r="BM103" s="87">
        <v>11.731072900091458</v>
      </c>
      <c r="BN103" s="87">
        <v>6.2543558919946038</v>
      </c>
      <c r="BO103" s="87">
        <v>11.568086234549243</v>
      </c>
      <c r="BP103" s="87">
        <v>34.127039919205053</v>
      </c>
      <c r="BQ103" s="87"/>
      <c r="BR103" s="87">
        <v>6.1699920141431317</v>
      </c>
      <c r="BS103" s="87">
        <v>98.992569867003354</v>
      </c>
      <c r="BT103" s="87">
        <v>148.48005234756948</v>
      </c>
      <c r="BU103" s="87">
        <v>0.15074006832375431</v>
      </c>
      <c r="BV103" s="87">
        <v>111.24980441128044</v>
      </c>
      <c r="BW103" s="87">
        <v>99.721528107886627</v>
      </c>
      <c r="BX103" s="87">
        <v>146.678197172681</v>
      </c>
      <c r="BY103" s="87">
        <v>98.992569867003354</v>
      </c>
      <c r="BZ103" s="87">
        <v>14.896874993499686</v>
      </c>
      <c r="CA103" s="87">
        <v>0.15074006832375431</v>
      </c>
      <c r="CB103" s="87">
        <v>8.4679781209540828</v>
      </c>
      <c r="CC103" s="87">
        <v>99.721528107886627</v>
      </c>
      <c r="CD103" s="87"/>
    </row>
    <row r="104" spans="1:82" x14ac:dyDescent="0.25">
      <c r="A104" s="86">
        <v>100</v>
      </c>
      <c r="B104" s="87">
        <v>6.0069233900497183</v>
      </c>
      <c r="C104" s="87">
        <v>98.659604857548459</v>
      </c>
      <c r="D104" s="87">
        <v>147.00298200723961</v>
      </c>
      <c r="E104" s="87">
        <v>7.1576101753376618</v>
      </c>
      <c r="F104" s="87">
        <v>114.91638176323269</v>
      </c>
      <c r="G104" s="87">
        <v>34.417902172619819</v>
      </c>
      <c r="H104" s="87">
        <v>147.81912567385686</v>
      </c>
      <c r="I104" s="87">
        <v>98.659604857548459</v>
      </c>
      <c r="J104" s="87">
        <v>12.286058879111467</v>
      </c>
      <c r="K104" s="87">
        <v>7.1576101753376618</v>
      </c>
      <c r="L104" s="87">
        <v>15.5361802969724</v>
      </c>
      <c r="M104" s="87">
        <v>34.417902172619819</v>
      </c>
      <c r="N104" s="87"/>
      <c r="O104" s="87">
        <v>5.7101076683779208</v>
      </c>
      <c r="P104" s="87">
        <v>11.006008813904751</v>
      </c>
      <c r="Q104" s="87">
        <v>142.41288818512757</v>
      </c>
      <c r="R104" s="87">
        <v>5.1799596823966132</v>
      </c>
      <c r="S104" s="87">
        <v>115.59314529527185</v>
      </c>
      <c r="T104" s="87">
        <v>34.080699493844421</v>
      </c>
      <c r="U104" s="87">
        <v>146.81536492874767</v>
      </c>
      <c r="V104" s="87">
        <v>11.006008813904751</v>
      </c>
      <c r="W104" s="87">
        <v>12.845637686857524</v>
      </c>
      <c r="X104" s="87">
        <v>5.1799596823966132</v>
      </c>
      <c r="Y104" s="87">
        <v>8.2505613617397202</v>
      </c>
      <c r="Z104" s="87">
        <v>34.080699493844421</v>
      </c>
      <c r="AA104" s="87"/>
      <c r="AB104" s="86">
        <v>100</v>
      </c>
      <c r="AC104" s="87">
        <v>5.894472194230322</v>
      </c>
      <c r="AD104" s="87">
        <v>99.485197678234968</v>
      </c>
      <c r="AE104" s="87">
        <v>148.80428593565992</v>
      </c>
      <c r="AF104" s="87">
        <v>5.423128068845827</v>
      </c>
      <c r="AG104" s="87">
        <v>113.36380557480214</v>
      </c>
      <c r="AH104" s="87">
        <v>34.778583350464942</v>
      </c>
      <c r="AI104" s="87">
        <v>151.70019392872331</v>
      </c>
      <c r="AJ104" s="87">
        <v>99.485197678234968</v>
      </c>
      <c r="AK104" s="87">
        <v>10.050782106078767</v>
      </c>
      <c r="AL104" s="87">
        <v>5.423128068845827</v>
      </c>
      <c r="AM104" s="87">
        <v>4.601658634627432</v>
      </c>
      <c r="AN104" s="87">
        <v>34.778583350464942</v>
      </c>
      <c r="AO104" s="87"/>
      <c r="AP104" s="86">
        <v>100</v>
      </c>
      <c r="AQ104" s="87">
        <v>6.6829866244758298</v>
      </c>
      <c r="AR104" s="87">
        <v>99.85717853863683</v>
      </c>
      <c r="AS104" s="87">
        <v>142.25393243633343</v>
      </c>
      <c r="AT104" s="87">
        <v>77.500909026318695</v>
      </c>
      <c r="AU104" s="87">
        <v>112.45695032246354</v>
      </c>
      <c r="AV104" s="87">
        <v>34.836170431218868</v>
      </c>
      <c r="AW104" s="87">
        <v>145.46848698281977</v>
      </c>
      <c r="AX104" s="87">
        <v>99.85717853863683</v>
      </c>
      <c r="AY104" s="87">
        <v>11.010248184431784</v>
      </c>
      <c r="AZ104" s="87">
        <v>77.500909026318695</v>
      </c>
      <c r="BA104" s="87">
        <v>3.9594987124557592</v>
      </c>
      <c r="BB104" s="87">
        <v>34.836170431218868</v>
      </c>
      <c r="BC104" s="87"/>
      <c r="BD104" s="86">
        <v>100</v>
      </c>
      <c r="BE104" s="87">
        <v>6.3932862474291436</v>
      </c>
      <c r="BF104" s="87">
        <v>100.0513872976086</v>
      </c>
      <c r="BG104" s="87">
        <v>147.53699584312432</v>
      </c>
      <c r="BH104" s="87">
        <v>5.4889081608412127</v>
      </c>
      <c r="BI104" s="87">
        <v>113.61039614851914</v>
      </c>
      <c r="BJ104" s="87">
        <v>33.016568867669754</v>
      </c>
      <c r="BK104" s="87">
        <v>152.73414367289544</v>
      </c>
      <c r="BL104" s="87">
        <v>100.0513872976086</v>
      </c>
      <c r="BM104" s="87">
        <v>14.195873129288579</v>
      </c>
      <c r="BN104" s="87">
        <v>5.4889081608412127</v>
      </c>
      <c r="BO104" s="87">
        <v>5.8618826460946636</v>
      </c>
      <c r="BP104" s="87">
        <v>33.016568867669754</v>
      </c>
      <c r="BQ104" s="87"/>
      <c r="BR104" s="87">
        <v>5.2973116136791845</v>
      </c>
      <c r="BS104" s="87">
        <v>99.661240570168658</v>
      </c>
      <c r="BT104" s="87">
        <v>147.39699167457869</v>
      </c>
      <c r="BU104" s="87">
        <v>0.69960983189156112</v>
      </c>
      <c r="BV104" s="87">
        <v>114.95433218423253</v>
      </c>
      <c r="BW104" s="87">
        <v>99.551223943006647</v>
      </c>
      <c r="BX104" s="87">
        <v>148.41467532785921</v>
      </c>
      <c r="BY104" s="87">
        <v>99.661240570168658</v>
      </c>
      <c r="BZ104" s="87">
        <v>14.838085849541883</v>
      </c>
      <c r="CA104" s="87">
        <v>0.69960983189156112</v>
      </c>
      <c r="CB104" s="87">
        <v>12.958687840412532</v>
      </c>
      <c r="CC104" s="87">
        <v>99.551223943006647</v>
      </c>
      <c r="CD104" s="87"/>
    </row>
  </sheetData>
  <mergeCells count="20">
    <mergeCell ref="BX3:CC3"/>
    <mergeCell ref="B3:G3"/>
    <mergeCell ref="H3:M3"/>
    <mergeCell ref="O3:T3"/>
    <mergeCell ref="U3:Z3"/>
    <mergeCell ref="AC3:AH3"/>
    <mergeCell ref="AI3:AN3"/>
    <mergeCell ref="AQ3:AV3"/>
    <mergeCell ref="AW3:BB3"/>
    <mergeCell ref="BE3:BJ3"/>
    <mergeCell ref="BK3:BP3"/>
    <mergeCell ref="BR3:BW3"/>
    <mergeCell ref="B1:AA1"/>
    <mergeCell ref="AB1:BC1"/>
    <mergeCell ref="BE1:CD1"/>
    <mergeCell ref="B2:N2"/>
    <mergeCell ref="AB2:AN2"/>
    <mergeCell ref="AO2:BB2"/>
    <mergeCell ref="BC2:BP2"/>
    <mergeCell ref="BR2:C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zoomScale="50" zoomScaleNormal="50" workbookViewId="0">
      <selection activeCell="BC5" sqref="BC5:BC112"/>
    </sheetView>
  </sheetViews>
  <sheetFormatPr defaultRowHeight="15" x14ac:dyDescent="0.25"/>
  <cols>
    <col min="1" max="1" width="8.7109375" style="85"/>
    <col min="14" max="14" width="30.5703125" bestFit="1" customWidth="1"/>
    <col min="27" max="27" width="25.42578125" bestFit="1" customWidth="1"/>
    <col min="41" max="41" width="30.5703125" bestFit="1" customWidth="1"/>
    <col min="55" max="55" width="46.5703125" customWidth="1"/>
    <col min="69" max="69" width="44.5703125" customWidth="1"/>
    <col min="82" max="82" width="26.5703125" customWidth="1"/>
  </cols>
  <sheetData>
    <row r="1" spans="1:82" s="84" customFormat="1" ht="29.25" thickBot="1" x14ac:dyDescent="0.5">
      <c r="A1" s="93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3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104" t="s">
        <v>6</v>
      </c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6"/>
      <c r="AB2" s="104" t="s">
        <v>5</v>
      </c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6"/>
      <c r="AP2" s="104" t="s">
        <v>7</v>
      </c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6"/>
      <c r="BD2" s="104" t="s">
        <v>5</v>
      </c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6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3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/>
      <c r="O3" s="114" t="s">
        <v>14</v>
      </c>
      <c r="P3" s="114"/>
      <c r="Q3" s="114"/>
      <c r="R3" s="114"/>
      <c r="S3" s="114"/>
      <c r="T3" s="115"/>
      <c r="U3" s="110" t="s">
        <v>15</v>
      </c>
      <c r="V3" s="111"/>
      <c r="W3" s="111"/>
      <c r="X3" s="111"/>
      <c r="Y3" s="111"/>
      <c r="Z3" s="112"/>
      <c r="AA3" s="20"/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/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/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/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/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2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82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5" t="s">
        <v>83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4" t="s">
        <v>84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85</v>
      </c>
    </row>
    <row r="5" spans="1:82" s="84" customFormat="1" x14ac:dyDescent="0.25">
      <c r="A5" s="4">
        <v>1</v>
      </c>
      <c r="B5" s="46">
        <v>5.7728799448668022</v>
      </c>
      <c r="C5" s="97">
        <v>99.889256645005005</v>
      </c>
      <c r="D5" s="97">
        <v>146.96265328896763</v>
      </c>
      <c r="E5" s="97">
        <v>5.8621986522010898</v>
      </c>
      <c r="F5" s="97">
        <v>114.01726304763305</v>
      </c>
      <c r="G5" s="83">
        <v>33.185080664063371</v>
      </c>
      <c r="H5" s="97">
        <v>145.4113419668673</v>
      </c>
      <c r="I5" s="97">
        <v>99.889256645005005</v>
      </c>
      <c r="J5" s="97">
        <v>10.08179790737158</v>
      </c>
      <c r="K5" s="97">
        <v>5.8621986522010898</v>
      </c>
      <c r="L5" s="97">
        <v>13.761688933066278</v>
      </c>
      <c r="M5" s="97">
        <v>33.185080664063371</v>
      </c>
      <c r="N5" s="1"/>
      <c r="O5" s="82">
        <v>5.108735797060592</v>
      </c>
      <c r="P5" s="82">
        <v>11.441945269589123</v>
      </c>
      <c r="Q5" s="82">
        <v>144.58396535683116</v>
      </c>
      <c r="R5" s="82">
        <v>5.7826365359712506</v>
      </c>
      <c r="S5" s="82">
        <v>112.55669811686883</v>
      </c>
      <c r="T5" s="83">
        <v>34.750537330065185</v>
      </c>
      <c r="U5" s="97">
        <v>146.97560829125953</v>
      </c>
      <c r="V5" s="97">
        <v>11.441945269589123</v>
      </c>
      <c r="W5" s="97">
        <v>12.31794076304741</v>
      </c>
      <c r="X5" s="97">
        <v>5.7826365359712506</v>
      </c>
      <c r="Y5" s="97">
        <v>8.9470382330587661</v>
      </c>
      <c r="Z5" s="19">
        <v>34.750537330065185</v>
      </c>
      <c r="AA5" s="1"/>
      <c r="AB5" s="61">
        <v>1</v>
      </c>
      <c r="AC5" s="81">
        <v>5.6410970296954801</v>
      </c>
      <c r="AD5" s="82">
        <v>99.268620306980978</v>
      </c>
      <c r="AE5" s="82">
        <v>147.91182415893789</v>
      </c>
      <c r="AF5" s="82">
        <v>4.0135098232432185</v>
      </c>
      <c r="AG5" s="82">
        <v>113.927532008862</v>
      </c>
      <c r="AH5" s="83">
        <v>33.910563893285868</v>
      </c>
      <c r="AI5" s="82">
        <v>150.45168204609834</v>
      </c>
      <c r="AJ5" s="82">
        <v>99.268620306980978</v>
      </c>
      <c r="AK5" s="82">
        <v>10.379532623580117</v>
      </c>
      <c r="AL5" s="82">
        <v>4.0135098232432185</v>
      </c>
      <c r="AM5" s="82">
        <v>10.23981184068953</v>
      </c>
      <c r="AN5" s="83">
        <v>33.910563893285868</v>
      </c>
      <c r="AO5" s="1"/>
      <c r="AP5" s="65">
        <v>1</v>
      </c>
      <c r="AQ5" s="97">
        <v>5.6677854279567912</v>
      </c>
      <c r="AR5" s="97">
        <v>99.692070613425173</v>
      </c>
      <c r="AS5" s="97">
        <v>141.52572207058603</v>
      </c>
      <c r="AT5" s="97">
        <v>74.843214696838501</v>
      </c>
      <c r="AU5" s="97">
        <v>112.32851691157893</v>
      </c>
      <c r="AV5" s="83">
        <v>32.431342410203484</v>
      </c>
      <c r="AW5" s="97">
        <v>147.32927887460639</v>
      </c>
      <c r="AX5" s="97">
        <v>99.692070613425173</v>
      </c>
      <c r="AY5" s="97">
        <v>14.297091613096711</v>
      </c>
      <c r="AZ5" s="97">
        <v>74.843214696838501</v>
      </c>
      <c r="BA5" s="97">
        <v>2.2413804656932705</v>
      </c>
      <c r="BB5" s="97">
        <v>32.431342410203484</v>
      </c>
      <c r="BC5" s="1"/>
      <c r="BD5" s="61">
        <v>1</v>
      </c>
      <c r="BE5" s="97">
        <v>5.6665638982724236</v>
      </c>
      <c r="BF5" s="97">
        <v>99.152346561233188</v>
      </c>
      <c r="BG5" s="97">
        <v>149.44259255146247</v>
      </c>
      <c r="BH5" s="97">
        <v>6.0422851232472485</v>
      </c>
      <c r="BI5" s="97">
        <v>113.79419162054501</v>
      </c>
      <c r="BJ5" s="83">
        <v>34.368052213903482</v>
      </c>
      <c r="BK5" s="97">
        <v>150.39682732722196</v>
      </c>
      <c r="BL5" s="97">
        <v>99.152346561233188</v>
      </c>
      <c r="BM5" s="97">
        <v>11.587830118006076</v>
      </c>
      <c r="BN5" s="97">
        <v>6.0422851232472485</v>
      </c>
      <c r="BO5" s="97">
        <v>10.777759363155885</v>
      </c>
      <c r="BP5" s="97">
        <v>34.368052213903482</v>
      </c>
      <c r="BQ5" s="1"/>
      <c r="BR5" s="97">
        <v>5.3932101010200846</v>
      </c>
      <c r="BS5" s="97">
        <v>100.03374814945251</v>
      </c>
      <c r="BT5" s="97">
        <v>148.22277825934481</v>
      </c>
      <c r="BU5" s="97">
        <v>0.89281838582152662</v>
      </c>
      <c r="BV5" s="97">
        <v>112.22377395297706</v>
      </c>
      <c r="BW5" s="83">
        <v>99.711674186625714</v>
      </c>
      <c r="BX5" s="97">
        <v>148.21524998865249</v>
      </c>
      <c r="BY5" s="97">
        <v>100.03374814945251</v>
      </c>
      <c r="BZ5" s="97">
        <v>12.938789082464229</v>
      </c>
      <c r="CA5" s="97">
        <v>0.89281838582152662</v>
      </c>
      <c r="CB5" s="97">
        <v>10.268080973171854</v>
      </c>
      <c r="CC5" s="97">
        <v>99.711674186625714</v>
      </c>
      <c r="CD5" s="1"/>
    </row>
    <row r="6" spans="1:82" s="84" customFormat="1" x14ac:dyDescent="0.25">
      <c r="A6" s="4">
        <v>2</v>
      </c>
      <c r="B6" s="46">
        <v>5.4266245246305145</v>
      </c>
      <c r="C6" s="97">
        <v>99.014151944750594</v>
      </c>
      <c r="D6" s="97">
        <v>149.10506800473379</v>
      </c>
      <c r="E6" s="97">
        <v>4.2300940209943185</v>
      </c>
      <c r="F6" s="97">
        <v>114.74372878071883</v>
      </c>
      <c r="G6" s="21">
        <v>33.858376485210094</v>
      </c>
      <c r="H6" s="97">
        <v>148.71441628114235</v>
      </c>
      <c r="I6" s="97">
        <v>99.014151944750594</v>
      </c>
      <c r="J6" s="97">
        <v>10.498894065491495</v>
      </c>
      <c r="K6" s="97">
        <v>4.2300940209943185</v>
      </c>
      <c r="L6" s="97">
        <v>5.1936333371983672</v>
      </c>
      <c r="M6" s="97">
        <v>33.858376485210094</v>
      </c>
      <c r="N6" s="2"/>
      <c r="O6" s="97">
        <v>5.663051164767146</v>
      </c>
      <c r="P6" s="97">
        <v>12.734331422497386</v>
      </c>
      <c r="Q6" s="97">
        <v>141.38192421364465</v>
      </c>
      <c r="R6" s="97">
        <v>5.6474682294419054</v>
      </c>
      <c r="S6" s="97">
        <v>112.87957136464608</v>
      </c>
      <c r="T6" s="21">
        <v>33.002605834897942</v>
      </c>
      <c r="U6" s="97">
        <v>141.89734293736362</v>
      </c>
      <c r="V6" s="97">
        <v>12.734331422497386</v>
      </c>
      <c r="W6" s="97">
        <v>14.146386467359726</v>
      </c>
      <c r="X6" s="97">
        <v>5.6474682294419054</v>
      </c>
      <c r="Y6" s="97">
        <v>6.6378452679709516</v>
      </c>
      <c r="Z6" s="19">
        <v>33.002605834897942</v>
      </c>
      <c r="AA6" s="2"/>
      <c r="AB6" s="62">
        <v>2</v>
      </c>
      <c r="AC6" s="46">
        <v>6.2615332859410273</v>
      </c>
      <c r="AD6" s="97">
        <v>99.35236070053945</v>
      </c>
      <c r="AE6" s="97">
        <v>146.46779545568387</v>
      </c>
      <c r="AF6" s="97">
        <v>6.2204007640134682</v>
      </c>
      <c r="AG6" s="97">
        <v>113.94043647485049</v>
      </c>
      <c r="AH6" s="21">
        <v>33.357128362784238</v>
      </c>
      <c r="AI6" s="97">
        <v>146.73394790889171</v>
      </c>
      <c r="AJ6" s="19">
        <v>99.35236070053945</v>
      </c>
      <c r="AK6" s="97">
        <v>12.337719911723603</v>
      </c>
      <c r="AL6" s="19">
        <v>6.2204007640134682</v>
      </c>
      <c r="AM6" s="97">
        <v>14.725902364340609</v>
      </c>
      <c r="AN6" s="21">
        <v>33.357128362784238</v>
      </c>
      <c r="AO6" s="2"/>
      <c r="AP6" s="66">
        <v>2</v>
      </c>
      <c r="AQ6" s="97">
        <v>6.8085564407683448</v>
      </c>
      <c r="AR6" s="97">
        <v>99.889650097792085</v>
      </c>
      <c r="AS6" s="97">
        <v>141.6654178921255</v>
      </c>
      <c r="AT6" s="97">
        <v>74.348124300962681</v>
      </c>
      <c r="AU6" s="97">
        <v>112.42959810683331</v>
      </c>
      <c r="AV6" s="21">
        <v>34.46844819518985</v>
      </c>
      <c r="AW6" s="97">
        <v>140.72272300890907</v>
      </c>
      <c r="AX6" s="97">
        <v>99.889650097792085</v>
      </c>
      <c r="AY6" s="97">
        <v>5.4240643558084445</v>
      </c>
      <c r="AZ6" s="97">
        <v>74.348124300962681</v>
      </c>
      <c r="BA6" s="97">
        <v>1.8148298139805568</v>
      </c>
      <c r="BB6" s="97">
        <v>34.46844819518985</v>
      </c>
      <c r="BC6" s="2"/>
      <c r="BD6" s="62">
        <v>2</v>
      </c>
      <c r="BE6" s="97">
        <v>5.6897878980053589</v>
      </c>
      <c r="BF6" s="97">
        <v>99.584539593867916</v>
      </c>
      <c r="BG6" s="97">
        <v>148.52292201711475</v>
      </c>
      <c r="BH6" s="97">
        <v>6.1802387627066855</v>
      </c>
      <c r="BI6" s="97">
        <v>113.3261765611288</v>
      </c>
      <c r="BJ6" s="21">
        <v>31.967813273940706</v>
      </c>
      <c r="BK6" s="97">
        <v>147.27668281411115</v>
      </c>
      <c r="BL6" s="97">
        <v>99.584539593867916</v>
      </c>
      <c r="BM6" s="97">
        <v>10.418318490186243</v>
      </c>
      <c r="BN6" s="97">
        <v>6.1802387627066855</v>
      </c>
      <c r="BO6" s="97">
        <v>10.005711317333551</v>
      </c>
      <c r="BP6" s="97">
        <v>31.967813273940706</v>
      </c>
      <c r="BQ6" s="2"/>
      <c r="BR6" s="97">
        <v>6.3286340604983584</v>
      </c>
      <c r="BS6" s="97">
        <v>100.01928174836603</v>
      </c>
      <c r="BT6" s="97">
        <v>146.17157875541531</v>
      </c>
      <c r="BU6" s="97">
        <v>0.96224060575861958</v>
      </c>
      <c r="BV6" s="97">
        <v>112.87719473754187</v>
      </c>
      <c r="BW6" s="21">
        <v>99.353223093400175</v>
      </c>
      <c r="BX6" s="97">
        <v>152.4078103242218</v>
      </c>
      <c r="BY6" s="97">
        <v>100.01928174836603</v>
      </c>
      <c r="BZ6" s="97">
        <v>13.481173454254431</v>
      </c>
      <c r="CA6" s="97">
        <v>0.96224060575861958</v>
      </c>
      <c r="CB6" s="97">
        <v>10.879794959573529</v>
      </c>
      <c r="CC6" s="97">
        <v>99.353223093400175</v>
      </c>
      <c r="CD6" s="2"/>
    </row>
    <row r="7" spans="1:82" s="84" customFormat="1" x14ac:dyDescent="0.25">
      <c r="A7" s="4">
        <v>3</v>
      </c>
      <c r="B7" s="46">
        <v>6.1829227786862964</v>
      </c>
      <c r="C7" s="97">
        <v>99.35538972311798</v>
      </c>
      <c r="D7" s="97">
        <v>148.48019529678015</v>
      </c>
      <c r="E7" s="97">
        <v>5.0685222293617551</v>
      </c>
      <c r="F7" s="97">
        <v>114.37067347049199</v>
      </c>
      <c r="G7" s="21">
        <v>33.83395865698499</v>
      </c>
      <c r="H7" s="97">
        <v>149.7496977532644</v>
      </c>
      <c r="I7" s="97">
        <v>99.35538972311798</v>
      </c>
      <c r="J7" s="97">
        <v>10.75008381947713</v>
      </c>
      <c r="K7" s="97">
        <v>5.0685222293617551</v>
      </c>
      <c r="L7" s="97">
        <v>8.5698357724246979</v>
      </c>
      <c r="M7" s="97">
        <v>33.83395865698499</v>
      </c>
      <c r="N7" s="2"/>
      <c r="O7" s="97">
        <v>5.9399794110418966</v>
      </c>
      <c r="P7" s="97">
        <v>13.47843843317691</v>
      </c>
      <c r="Q7" s="97">
        <v>142.05958332692728</v>
      </c>
      <c r="R7" s="97">
        <v>4.4656063355783902</v>
      </c>
      <c r="S7" s="97">
        <v>112.53274843139975</v>
      </c>
      <c r="T7" s="21">
        <v>33.613702921673415</v>
      </c>
      <c r="U7" s="97">
        <v>151.12428590829958</v>
      </c>
      <c r="V7" s="97">
        <v>13.47843843317691</v>
      </c>
      <c r="W7" s="97">
        <v>10.904317602078486</v>
      </c>
      <c r="X7" s="97">
        <v>4.4656063355783902</v>
      </c>
      <c r="Y7" s="97">
        <v>14.455475591639601</v>
      </c>
      <c r="Z7" s="19">
        <v>33.613702921673415</v>
      </c>
      <c r="AA7" s="2"/>
      <c r="AB7" s="62">
        <v>3</v>
      </c>
      <c r="AC7" s="46">
        <v>6.6512604084504385</v>
      </c>
      <c r="AD7" s="97">
        <v>99.586812708696399</v>
      </c>
      <c r="AE7" s="97">
        <v>148.2835920726458</v>
      </c>
      <c r="AF7" s="97">
        <v>6.1218254695024958</v>
      </c>
      <c r="AG7" s="97">
        <v>112.62067000381705</v>
      </c>
      <c r="AH7" s="21">
        <v>34.520287150652912</v>
      </c>
      <c r="AI7" s="97">
        <v>148.70239437104539</v>
      </c>
      <c r="AJ7" s="19">
        <v>99.586812708696399</v>
      </c>
      <c r="AK7" s="97">
        <v>13.23047479117837</v>
      </c>
      <c r="AL7" s="19">
        <v>6.1218254695024958</v>
      </c>
      <c r="AM7" s="97">
        <v>8.1312361772510222</v>
      </c>
      <c r="AN7" s="21">
        <v>34.520287150652912</v>
      </c>
      <c r="AO7" s="2"/>
      <c r="AP7" s="66">
        <v>3</v>
      </c>
      <c r="AQ7" s="97">
        <v>5.8679458541117189</v>
      </c>
      <c r="AR7" s="97">
        <v>98.895825967471666</v>
      </c>
      <c r="AS7" s="97">
        <v>142.7051012885328</v>
      </c>
      <c r="AT7" s="97">
        <v>75.543042469449773</v>
      </c>
      <c r="AU7" s="97">
        <v>111.98962762288247</v>
      </c>
      <c r="AV7" s="21">
        <v>35.183657999476956</v>
      </c>
      <c r="AW7" s="97">
        <v>140.62549803328682</v>
      </c>
      <c r="AX7" s="97">
        <v>98.895825967471666</v>
      </c>
      <c r="AY7" s="97">
        <v>12.604431515538758</v>
      </c>
      <c r="AZ7" s="97">
        <v>75.543042469449773</v>
      </c>
      <c r="BA7" s="97">
        <v>2.3014443577423647</v>
      </c>
      <c r="BB7" s="97">
        <v>35.183657999476956</v>
      </c>
      <c r="BC7" s="2"/>
      <c r="BD7" s="62">
        <v>3</v>
      </c>
      <c r="BE7" s="97">
        <v>5.9017697103077342</v>
      </c>
      <c r="BF7" s="97">
        <v>100.18488492365971</v>
      </c>
      <c r="BG7" s="97">
        <v>144.43008434256487</v>
      </c>
      <c r="BH7" s="97">
        <v>3.6635820834742612</v>
      </c>
      <c r="BI7" s="97">
        <v>112.74907001079673</v>
      </c>
      <c r="BJ7" s="21">
        <v>34.159372442847896</v>
      </c>
      <c r="BK7" s="97">
        <v>149.3045945635113</v>
      </c>
      <c r="BL7" s="97">
        <v>100.18488492365971</v>
      </c>
      <c r="BM7" s="97">
        <v>13.272021759686085</v>
      </c>
      <c r="BN7" s="97">
        <v>3.6635820834742612</v>
      </c>
      <c r="BO7" s="97">
        <v>10.444239710814628</v>
      </c>
      <c r="BP7" s="97">
        <v>34.159372442847896</v>
      </c>
      <c r="BQ7" s="2"/>
      <c r="BR7" s="97">
        <v>6.3346028051577257</v>
      </c>
      <c r="BS7" s="97">
        <v>99.148802105186775</v>
      </c>
      <c r="BT7" s="97">
        <v>148.20124950509171</v>
      </c>
      <c r="BU7" s="97">
        <v>0.59905113468123927</v>
      </c>
      <c r="BV7" s="97">
        <v>113.68789575025539</v>
      </c>
      <c r="BW7" s="21">
        <v>99.66958186565148</v>
      </c>
      <c r="BX7" s="97">
        <v>150.15322973463734</v>
      </c>
      <c r="BY7" s="97">
        <v>99.148802105186775</v>
      </c>
      <c r="BZ7" s="97">
        <v>11.99405911228018</v>
      </c>
      <c r="CA7" s="97">
        <v>0.59905113468123927</v>
      </c>
      <c r="CB7" s="97">
        <v>9.0236116328949212</v>
      </c>
      <c r="CC7" s="97">
        <v>99.66958186565148</v>
      </c>
      <c r="CD7" s="2"/>
    </row>
    <row r="8" spans="1:82" s="84" customFormat="1" x14ac:dyDescent="0.25">
      <c r="A8" s="4">
        <v>4</v>
      </c>
      <c r="B8" s="46">
        <v>6.092771237257967</v>
      </c>
      <c r="C8" s="97">
        <v>99.865751626986167</v>
      </c>
      <c r="D8" s="97">
        <v>146.80186919224658</v>
      </c>
      <c r="E8" s="97">
        <v>5.0469639522594267</v>
      </c>
      <c r="F8" s="97">
        <v>113.31507016924529</v>
      </c>
      <c r="G8" s="21">
        <v>33.579855853702341</v>
      </c>
      <c r="H8" s="97">
        <v>150.95724134249167</v>
      </c>
      <c r="I8" s="97">
        <v>99.865751626986167</v>
      </c>
      <c r="J8" s="97">
        <v>15.243468591506593</v>
      </c>
      <c r="K8" s="97">
        <v>5.0469639522594267</v>
      </c>
      <c r="L8" s="97">
        <v>12.867839238581006</v>
      </c>
      <c r="M8" s="97">
        <v>33.579855853702341</v>
      </c>
      <c r="N8" s="2"/>
      <c r="O8" s="97">
        <v>6.4075453755036067</v>
      </c>
      <c r="P8" s="97">
        <v>10.938733703041764</v>
      </c>
      <c r="Q8" s="97">
        <v>141.89839330940376</v>
      </c>
      <c r="R8" s="97">
        <v>5.9079301015870964</v>
      </c>
      <c r="S8" s="97">
        <v>113.21823149424048</v>
      </c>
      <c r="T8" s="21">
        <v>36.29911671045128</v>
      </c>
      <c r="U8" s="97">
        <v>148.69123816895862</v>
      </c>
      <c r="V8" s="97">
        <v>10.938733703041764</v>
      </c>
      <c r="W8" s="97">
        <v>9.474755566877251</v>
      </c>
      <c r="X8" s="97">
        <v>5.9079301015870964</v>
      </c>
      <c r="Y8" s="97">
        <v>12.271133145479022</v>
      </c>
      <c r="Z8" s="19">
        <v>36.29911671045128</v>
      </c>
      <c r="AA8" s="2"/>
      <c r="AB8" s="62">
        <v>4</v>
      </c>
      <c r="AC8" s="46">
        <v>4.8545537847745077</v>
      </c>
      <c r="AD8" s="97">
        <v>99.24816082329923</v>
      </c>
      <c r="AE8" s="97">
        <v>150.21953596139076</v>
      </c>
      <c r="AF8" s="97">
        <v>5.6181164851261034</v>
      </c>
      <c r="AG8" s="97">
        <v>113.89307204691379</v>
      </c>
      <c r="AH8" s="21">
        <v>33.685450920735697</v>
      </c>
      <c r="AI8" s="97">
        <v>147.18876299514142</v>
      </c>
      <c r="AJ8" s="19">
        <v>99.24816082329923</v>
      </c>
      <c r="AK8" s="97">
        <v>11.651498973686818</v>
      </c>
      <c r="AL8" s="19">
        <v>5.6181164851261034</v>
      </c>
      <c r="AM8" s="97">
        <v>12.07639856164452</v>
      </c>
      <c r="AN8" s="21">
        <v>33.685450920735697</v>
      </c>
      <c r="AO8" s="2"/>
      <c r="AP8" s="66">
        <v>4</v>
      </c>
      <c r="AQ8" s="97">
        <v>5.9934891135694244</v>
      </c>
      <c r="AR8" s="97">
        <v>99.679027136394325</v>
      </c>
      <c r="AS8" s="97">
        <v>143.7619331503744</v>
      </c>
      <c r="AT8" s="97">
        <v>78.092106018133677</v>
      </c>
      <c r="AU8" s="97">
        <v>114.45048107978081</v>
      </c>
      <c r="AV8" s="21">
        <v>33.910486240029265</v>
      </c>
      <c r="AW8" s="97">
        <v>143.65488866908404</v>
      </c>
      <c r="AX8" s="97">
        <v>99.679027136394325</v>
      </c>
      <c r="AY8" s="97">
        <v>11.294702015219979</v>
      </c>
      <c r="AZ8" s="97">
        <v>78.092106018133677</v>
      </c>
      <c r="BA8" s="97">
        <v>2.4669735742137537</v>
      </c>
      <c r="BB8" s="97">
        <v>33.910486240029265</v>
      </c>
      <c r="BC8" s="2"/>
      <c r="BD8" s="62">
        <v>4</v>
      </c>
      <c r="BE8" s="97">
        <v>5.7311923543821708</v>
      </c>
      <c r="BF8" s="97">
        <v>98.761471201456885</v>
      </c>
      <c r="BG8" s="97">
        <v>147.08534297493816</v>
      </c>
      <c r="BH8" s="97">
        <v>4.6307580466090235</v>
      </c>
      <c r="BI8" s="97">
        <v>113.05625385262709</v>
      </c>
      <c r="BJ8" s="21">
        <v>34.212639547634005</v>
      </c>
      <c r="BK8" s="97">
        <v>151.81094608670188</v>
      </c>
      <c r="BL8" s="97">
        <v>98.761471201456885</v>
      </c>
      <c r="BM8" s="97">
        <v>12.799697641493861</v>
      </c>
      <c r="BN8" s="97">
        <v>4.6307580466090235</v>
      </c>
      <c r="BO8" s="97">
        <v>11.764111159899462</v>
      </c>
      <c r="BP8" s="97">
        <v>34.212639547634005</v>
      </c>
      <c r="BQ8" s="2"/>
      <c r="BR8" s="97">
        <v>5.9077295197601227</v>
      </c>
      <c r="BS8" s="97">
        <v>99.482413359828143</v>
      </c>
      <c r="BT8" s="97">
        <v>148.31682679060137</v>
      </c>
      <c r="BU8" s="97">
        <v>0.53900702958537283</v>
      </c>
      <c r="BV8" s="97">
        <v>110.96959642904706</v>
      </c>
      <c r="BW8" s="21">
        <v>99.702844680144224</v>
      </c>
      <c r="BX8" s="97">
        <v>148.8599125494562</v>
      </c>
      <c r="BY8" s="97">
        <v>99.482413359828143</v>
      </c>
      <c r="BZ8" s="97">
        <v>10.685523087031017</v>
      </c>
      <c r="CA8" s="97">
        <v>0.53900702958537283</v>
      </c>
      <c r="CB8" s="97">
        <v>16.956131271619505</v>
      </c>
      <c r="CC8" s="97">
        <v>99.702844680144224</v>
      </c>
      <c r="CD8" s="2"/>
    </row>
    <row r="9" spans="1:82" s="84" customFormat="1" x14ac:dyDescent="0.25">
      <c r="A9" s="4">
        <v>5</v>
      </c>
      <c r="B9" s="46">
        <v>6.7327618421578315</v>
      </c>
      <c r="C9" s="97">
        <v>99.219248044900638</v>
      </c>
      <c r="D9" s="97">
        <v>146.64849725390835</v>
      </c>
      <c r="E9" s="97">
        <v>5.3565873018826897</v>
      </c>
      <c r="F9" s="97">
        <v>114.55122749289916</v>
      </c>
      <c r="G9" s="21">
        <v>33.212565609793621</v>
      </c>
      <c r="H9" s="97">
        <v>147.80700132807448</v>
      </c>
      <c r="I9" s="97">
        <v>99.219248044900638</v>
      </c>
      <c r="J9" s="97">
        <v>14.364525776025772</v>
      </c>
      <c r="K9" s="97">
        <v>5.3565873018826897</v>
      </c>
      <c r="L9" s="97">
        <v>7.766922331206084</v>
      </c>
      <c r="M9" s="97">
        <v>33.212565609793621</v>
      </c>
      <c r="N9" s="2"/>
      <c r="O9" s="97">
        <v>5.5768196637538434</v>
      </c>
      <c r="P9" s="97">
        <v>10.041082240568471</v>
      </c>
      <c r="Q9" s="97">
        <v>142.40076391319224</v>
      </c>
      <c r="R9" s="97">
        <v>4.1740874898825497</v>
      </c>
      <c r="S9" s="97">
        <v>113.2136210362746</v>
      </c>
      <c r="T9" s="21">
        <v>33.24308039220211</v>
      </c>
      <c r="U9" s="97">
        <v>151.06729367751504</v>
      </c>
      <c r="V9" s="97">
        <v>10.041082240568471</v>
      </c>
      <c r="W9" s="97">
        <v>16.4344840883603</v>
      </c>
      <c r="X9" s="97">
        <v>4.1740874898825497</v>
      </c>
      <c r="Y9" s="97">
        <v>12.500463466277356</v>
      </c>
      <c r="Z9" s="19">
        <v>33.24308039220211</v>
      </c>
      <c r="AA9" s="2"/>
      <c r="AB9" s="62">
        <v>5</v>
      </c>
      <c r="AC9" s="46">
        <v>6.0760705518856701</v>
      </c>
      <c r="AD9" s="97">
        <v>101.20744137595692</v>
      </c>
      <c r="AE9" s="97">
        <v>147.35317874248534</v>
      </c>
      <c r="AF9" s="97">
        <v>5.6670839257127072</v>
      </c>
      <c r="AG9" s="97">
        <v>113.07568769410199</v>
      </c>
      <c r="AH9" s="21">
        <v>35.555296770892276</v>
      </c>
      <c r="AI9" s="97">
        <v>147.60210429185744</v>
      </c>
      <c r="AJ9" s="19">
        <v>101.20744137595692</v>
      </c>
      <c r="AK9" s="97">
        <v>11.732723343351934</v>
      </c>
      <c r="AL9" s="19">
        <v>5.6670839257127072</v>
      </c>
      <c r="AM9" s="97">
        <v>5.8898415437873064</v>
      </c>
      <c r="AN9" s="21">
        <v>35.555296770892276</v>
      </c>
      <c r="AO9" s="2"/>
      <c r="AP9" s="66">
        <v>5</v>
      </c>
      <c r="AQ9" s="97">
        <v>5.9500649826062366</v>
      </c>
      <c r="AR9" s="97">
        <v>99.423855987648793</v>
      </c>
      <c r="AS9" s="97">
        <v>141.6039624265467</v>
      </c>
      <c r="AT9" s="97">
        <v>75.113766146004608</v>
      </c>
      <c r="AU9" s="97">
        <v>111.46133702755762</v>
      </c>
      <c r="AV9" s="21">
        <v>34.585607157171431</v>
      </c>
      <c r="AW9" s="97">
        <v>138.60042107604204</v>
      </c>
      <c r="AX9" s="97">
        <v>99.423855987648793</v>
      </c>
      <c r="AY9" s="97">
        <v>7.4926712500467367</v>
      </c>
      <c r="AZ9" s="97">
        <v>75.113766146004608</v>
      </c>
      <c r="BA9" s="97">
        <v>4.2823168342113167</v>
      </c>
      <c r="BB9" s="97">
        <v>34.585607157171431</v>
      </c>
      <c r="BC9" s="2"/>
      <c r="BD9" s="62">
        <v>5</v>
      </c>
      <c r="BE9" s="97">
        <v>5.2428800855010982</v>
      </c>
      <c r="BF9" s="97">
        <v>98.972302329453413</v>
      </c>
      <c r="BG9" s="97">
        <v>149.99395175351037</v>
      </c>
      <c r="BH9" s="97">
        <v>5.9985865666923806</v>
      </c>
      <c r="BI9" s="97">
        <v>113.7329062664907</v>
      </c>
      <c r="BJ9" s="21">
        <v>33.176795616830823</v>
      </c>
      <c r="BK9" s="97">
        <v>150.70114544293475</v>
      </c>
      <c r="BL9" s="97">
        <v>98.972302329453413</v>
      </c>
      <c r="BM9" s="97">
        <v>11.002434645892203</v>
      </c>
      <c r="BN9" s="97">
        <v>5.9985865666923806</v>
      </c>
      <c r="BO9" s="97">
        <v>9.4565444821393019</v>
      </c>
      <c r="BP9" s="97">
        <v>33.176795616830823</v>
      </c>
      <c r="BQ9" s="2"/>
      <c r="BR9" s="97">
        <v>5.8641789743695432</v>
      </c>
      <c r="BS9" s="97">
        <v>100.63705259229059</v>
      </c>
      <c r="BT9" s="97">
        <v>146.86390185978834</v>
      </c>
      <c r="BU9" s="97">
        <v>1.1236539251610873</v>
      </c>
      <c r="BV9" s="97">
        <v>113.1283651695105</v>
      </c>
      <c r="BW9" s="21">
        <v>99.601042564549502</v>
      </c>
      <c r="BX9" s="97">
        <v>151.82233306011295</v>
      </c>
      <c r="BY9" s="97">
        <v>100.63705259229059</v>
      </c>
      <c r="BZ9" s="97">
        <v>11.536602292569318</v>
      </c>
      <c r="CA9" s="97">
        <v>1.1236539251610873</v>
      </c>
      <c r="CB9" s="97">
        <v>12.257160144835563</v>
      </c>
      <c r="CC9" s="97">
        <v>99.601042564549502</v>
      </c>
      <c r="CD9" s="2"/>
    </row>
    <row r="10" spans="1:82" s="84" customFormat="1" x14ac:dyDescent="0.25">
      <c r="A10" s="4">
        <v>6</v>
      </c>
      <c r="B10" s="46">
        <v>5.7261237234077091</v>
      </c>
      <c r="C10" s="97">
        <v>100.09809462557092</v>
      </c>
      <c r="D10" s="97">
        <v>148.10493097194242</v>
      </c>
      <c r="E10" s="97">
        <v>5.9904091570595419</v>
      </c>
      <c r="F10" s="97">
        <v>116.00307412532072</v>
      </c>
      <c r="G10" s="21">
        <v>33.828112290442562</v>
      </c>
      <c r="H10" s="97">
        <v>151.06536070702418</v>
      </c>
      <c r="I10" s="97">
        <v>100.09809462557092</v>
      </c>
      <c r="J10" s="97">
        <v>12.509156138976305</v>
      </c>
      <c r="K10" s="97">
        <v>5.9904091570595419</v>
      </c>
      <c r="L10" s="97">
        <v>8.9422740056754222</v>
      </c>
      <c r="M10" s="97">
        <v>33.828112290442562</v>
      </c>
      <c r="N10" s="2"/>
      <c r="O10" s="97">
        <v>6.2257004075632851</v>
      </c>
      <c r="P10" s="97">
        <v>10.954846593006581</v>
      </c>
      <c r="Q10" s="97">
        <v>142.31684279358643</v>
      </c>
      <c r="R10" s="97">
        <v>6.5199425851802566</v>
      </c>
      <c r="S10" s="97">
        <v>114.50107581641963</v>
      </c>
      <c r="T10" s="21">
        <v>34.213690225051771</v>
      </c>
      <c r="U10" s="97">
        <v>145.55831039467409</v>
      </c>
      <c r="V10" s="97">
        <v>10.954846593006581</v>
      </c>
      <c r="W10" s="97">
        <v>10.27259184859914</v>
      </c>
      <c r="X10" s="97">
        <v>6.5199425851802566</v>
      </c>
      <c r="Y10" s="97">
        <v>18.067675925070766</v>
      </c>
      <c r="Z10" s="19">
        <v>34.213690225051771</v>
      </c>
      <c r="AA10" s="2"/>
      <c r="AB10" s="62">
        <v>6</v>
      </c>
      <c r="AC10" s="46">
        <v>6.621417246804354</v>
      </c>
      <c r="AD10" s="97">
        <v>98.688288435815821</v>
      </c>
      <c r="AE10" s="97">
        <v>149.30212798493969</v>
      </c>
      <c r="AF10" s="97">
        <v>6.7187543002130008</v>
      </c>
      <c r="AG10" s="97">
        <v>112.98524872551563</v>
      </c>
      <c r="AH10" s="21">
        <v>33.133500561484489</v>
      </c>
      <c r="AI10" s="97">
        <v>148.33316120835482</v>
      </c>
      <c r="AJ10" s="19">
        <v>98.688288435815821</v>
      </c>
      <c r="AK10" s="97">
        <v>12.011110978553068</v>
      </c>
      <c r="AL10" s="19">
        <v>6.7187543002130008</v>
      </c>
      <c r="AM10" s="97">
        <v>6.8780180495060312</v>
      </c>
      <c r="AN10" s="21">
        <v>33.133500561484489</v>
      </c>
      <c r="AO10" s="2"/>
      <c r="AP10" s="66">
        <v>6</v>
      </c>
      <c r="AQ10" s="97">
        <v>6.3217357653769159</v>
      </c>
      <c r="AR10" s="97">
        <v>99.391640529216573</v>
      </c>
      <c r="AS10" s="97">
        <v>142.59909338929654</v>
      </c>
      <c r="AT10" s="97">
        <v>75.410811289957209</v>
      </c>
      <c r="AU10" s="97">
        <v>115.07120035784888</v>
      </c>
      <c r="AV10" s="21">
        <v>32.569741129243958</v>
      </c>
      <c r="AW10" s="97">
        <v>143.32042097600225</v>
      </c>
      <c r="AX10" s="97">
        <v>99.391640529216573</v>
      </c>
      <c r="AY10" s="97">
        <v>9.9744041369624412</v>
      </c>
      <c r="AZ10" s="97">
        <v>75.410811289957209</v>
      </c>
      <c r="BA10" s="97">
        <v>2.7957026699717398</v>
      </c>
      <c r="BB10" s="97">
        <v>32.569741129243958</v>
      </c>
      <c r="BC10" s="2"/>
      <c r="BD10" s="62">
        <v>6</v>
      </c>
      <c r="BE10" s="97">
        <v>5.8427103316405518</v>
      </c>
      <c r="BF10" s="97">
        <v>98.683132835750342</v>
      </c>
      <c r="BG10" s="97">
        <v>147.72086996664885</v>
      </c>
      <c r="BH10" s="97">
        <v>6.6429110376941471</v>
      </c>
      <c r="BI10" s="97">
        <v>113.33446652421615</v>
      </c>
      <c r="BJ10" s="21">
        <v>33.574636456661473</v>
      </c>
      <c r="BK10" s="97">
        <v>149.40306602968806</v>
      </c>
      <c r="BL10" s="97">
        <v>98.683132835750342</v>
      </c>
      <c r="BM10" s="97">
        <v>11.455016546023703</v>
      </c>
      <c r="BN10" s="97">
        <v>6.6429110376941471</v>
      </c>
      <c r="BO10" s="97">
        <v>5.9374810236312854</v>
      </c>
      <c r="BP10" s="97">
        <v>33.574636456661473</v>
      </c>
      <c r="BQ10" s="2"/>
      <c r="BR10" s="97">
        <v>5.4639084875206532</v>
      </c>
      <c r="BS10" s="97">
        <v>100.15028377805056</v>
      </c>
      <c r="BT10" s="97">
        <v>148.32675935342095</v>
      </c>
      <c r="BU10" s="97">
        <v>8.5970129820633456E-2</v>
      </c>
      <c r="BV10" s="97">
        <v>113.19909236598258</v>
      </c>
      <c r="BW10" s="21">
        <v>100.01924747264063</v>
      </c>
      <c r="BX10" s="97">
        <v>151.91515190236689</v>
      </c>
      <c r="BY10" s="97">
        <v>100.15028377805056</v>
      </c>
      <c r="BZ10" s="97">
        <v>11.489564125510936</v>
      </c>
      <c r="CA10" s="97">
        <v>8.5970129820633456E-2</v>
      </c>
      <c r="CB10" s="97">
        <v>11.369027202413923</v>
      </c>
      <c r="CC10" s="97">
        <v>100.01924747264063</v>
      </c>
      <c r="CD10" s="2"/>
    </row>
    <row r="11" spans="1:82" s="84" customFormat="1" x14ac:dyDescent="0.25">
      <c r="A11" s="4">
        <v>7</v>
      </c>
      <c r="B11" s="46">
        <v>5.3613324201678436</v>
      </c>
      <c r="C11" s="97">
        <v>98.696616634457897</v>
      </c>
      <c r="D11" s="97">
        <v>149.06823369256128</v>
      </c>
      <c r="E11" s="97">
        <v>6.6194658861116249</v>
      </c>
      <c r="F11" s="97">
        <v>113.20355970872424</v>
      </c>
      <c r="G11" s="21">
        <v>34.30285669252288</v>
      </c>
      <c r="H11" s="97">
        <v>148.8054469988993</v>
      </c>
      <c r="I11" s="97">
        <v>98.696616634457897</v>
      </c>
      <c r="J11" s="97">
        <v>11.523207592842278</v>
      </c>
      <c r="K11" s="97">
        <v>6.6194658861116249</v>
      </c>
      <c r="L11" s="97">
        <v>7.4067960633420169</v>
      </c>
      <c r="M11" s="97">
        <v>34.30285669252288</v>
      </c>
      <c r="N11" s="2"/>
      <c r="O11" s="97">
        <v>6.8186899955735827</v>
      </c>
      <c r="P11" s="97">
        <v>11.168019505337012</v>
      </c>
      <c r="Q11" s="97">
        <v>141.87873116389119</v>
      </c>
      <c r="R11" s="97">
        <v>5.0243722716820169</v>
      </c>
      <c r="S11" s="97">
        <v>111.94509281897456</v>
      </c>
      <c r="T11" s="21">
        <v>34.041039580411166</v>
      </c>
      <c r="U11" s="97">
        <v>149.18296327667306</v>
      </c>
      <c r="V11" s="97">
        <v>11.168019505337012</v>
      </c>
      <c r="W11" s="97">
        <v>9.818614647715231</v>
      </c>
      <c r="X11" s="97">
        <v>5.0243722716820169</v>
      </c>
      <c r="Y11" s="97">
        <v>10.251758718854283</v>
      </c>
      <c r="Z11" s="19">
        <v>34.041039580411166</v>
      </c>
      <c r="AA11" s="2"/>
      <c r="AB11" s="62">
        <v>7</v>
      </c>
      <c r="AC11" s="46">
        <v>6.0980261451941704</v>
      </c>
      <c r="AD11" s="97">
        <v>98.951957526611295</v>
      </c>
      <c r="AE11" s="97">
        <v>148.58252948724018</v>
      </c>
      <c r="AF11" s="97">
        <v>7.3502762056782354</v>
      </c>
      <c r="AG11" s="97">
        <v>115.07334429070779</v>
      </c>
      <c r="AH11" s="21">
        <v>34.044111983631375</v>
      </c>
      <c r="AI11" s="97">
        <v>150.28437719486027</v>
      </c>
      <c r="AJ11" s="19">
        <v>98.951957526611295</v>
      </c>
      <c r="AK11" s="97">
        <v>10.424400574645585</v>
      </c>
      <c r="AL11" s="19">
        <v>7.3502762056782354</v>
      </c>
      <c r="AM11" s="97">
        <v>8.0647882123189287</v>
      </c>
      <c r="AN11" s="21">
        <v>34.044111983631375</v>
      </c>
      <c r="AO11" s="2"/>
      <c r="AP11" s="66">
        <v>7</v>
      </c>
      <c r="AQ11" s="97">
        <v>5.422716411716797</v>
      </c>
      <c r="AR11" s="97">
        <v>100.23117519655473</v>
      </c>
      <c r="AS11" s="97">
        <v>142.49365051051299</v>
      </c>
      <c r="AT11" s="97">
        <v>74.233120483624745</v>
      </c>
      <c r="AU11" s="97">
        <v>113.78539047134632</v>
      </c>
      <c r="AV11" s="21">
        <v>33.838055060690735</v>
      </c>
      <c r="AW11" s="97">
        <v>145.18404881452028</v>
      </c>
      <c r="AX11" s="97">
        <v>100.23117519655473</v>
      </c>
      <c r="AY11" s="97">
        <v>6.520065285224482</v>
      </c>
      <c r="AZ11" s="97">
        <v>74.233120483624745</v>
      </c>
      <c r="BA11" s="97">
        <v>4.4735066806012238</v>
      </c>
      <c r="BB11" s="97">
        <v>33.838055060690735</v>
      </c>
      <c r="BC11" s="2"/>
      <c r="BD11" s="62">
        <v>7</v>
      </c>
      <c r="BE11" s="97">
        <v>6.1397718448115697</v>
      </c>
      <c r="BF11" s="97">
        <v>98.841376246064968</v>
      </c>
      <c r="BG11" s="97">
        <v>149.29974476611622</v>
      </c>
      <c r="BH11" s="97">
        <v>6.6736308453512727</v>
      </c>
      <c r="BI11" s="97">
        <v>113.06492148737097</v>
      </c>
      <c r="BJ11" s="21">
        <v>35.025530507378392</v>
      </c>
      <c r="BK11" s="97">
        <v>148.20434278622258</v>
      </c>
      <c r="BL11" s="97">
        <v>98.841376246064968</v>
      </c>
      <c r="BM11" s="97">
        <v>11.711428929833573</v>
      </c>
      <c r="BN11" s="97">
        <v>6.6736308453512727</v>
      </c>
      <c r="BO11" s="97">
        <v>10.079845455436031</v>
      </c>
      <c r="BP11" s="97">
        <v>35.025530507378392</v>
      </c>
      <c r="BQ11" s="2"/>
      <c r="BR11" s="97">
        <v>5.7701979956922811</v>
      </c>
      <c r="BS11" s="97">
        <v>99.347693555404462</v>
      </c>
      <c r="BT11" s="97">
        <v>148.05329628933984</v>
      </c>
      <c r="BU11" s="97">
        <v>0.33237949579740977</v>
      </c>
      <c r="BV11" s="97">
        <v>113.70136486333736</v>
      </c>
      <c r="BW11" s="21">
        <v>99.430160318142839</v>
      </c>
      <c r="BX11" s="97">
        <v>146.3886926069018</v>
      </c>
      <c r="BY11" s="97">
        <v>99.347693555404462</v>
      </c>
      <c r="BZ11" s="97">
        <v>10.874581781702055</v>
      </c>
      <c r="CA11" s="97">
        <v>0.33237949579740977</v>
      </c>
      <c r="CB11" s="97">
        <v>12.834856252975658</v>
      </c>
      <c r="CC11" s="97">
        <v>99.430160318142839</v>
      </c>
      <c r="CD11" s="2"/>
    </row>
    <row r="12" spans="1:82" s="84" customFormat="1" x14ac:dyDescent="0.25">
      <c r="A12" s="4">
        <v>8</v>
      </c>
      <c r="B12" s="46">
        <v>5.675175585587267</v>
      </c>
      <c r="C12" s="97">
        <v>99.077602775870503</v>
      </c>
      <c r="D12" s="97">
        <v>147.75221176333164</v>
      </c>
      <c r="E12" s="97">
        <v>5.1268947720717204</v>
      </c>
      <c r="F12" s="97">
        <v>113.77299792297697</v>
      </c>
      <c r="G12" s="21">
        <v>33.061300183964569</v>
      </c>
      <c r="H12" s="97">
        <v>149.23146856332917</v>
      </c>
      <c r="I12" s="97">
        <v>99.077602775870503</v>
      </c>
      <c r="J12" s="97">
        <v>10.517545016020687</v>
      </c>
      <c r="K12" s="97">
        <v>5.1268947720717204</v>
      </c>
      <c r="L12" s="97">
        <v>14.788380359858122</v>
      </c>
      <c r="M12" s="97">
        <v>33.061300183964569</v>
      </c>
      <c r="N12" s="2"/>
      <c r="O12" s="97">
        <v>5.5138032350250512</v>
      </c>
      <c r="P12" s="97">
        <v>10.392961042324572</v>
      </c>
      <c r="Q12" s="97">
        <v>143.81223758690291</v>
      </c>
      <c r="R12" s="97">
        <v>5.2529197169378161</v>
      </c>
      <c r="S12" s="97">
        <v>110.11284686712315</v>
      </c>
      <c r="T12" s="21">
        <v>34.611393022221179</v>
      </c>
      <c r="U12" s="97">
        <v>145.29178359792436</v>
      </c>
      <c r="V12" s="97">
        <v>10.392961042324572</v>
      </c>
      <c r="W12" s="97">
        <v>12.996612330156093</v>
      </c>
      <c r="X12" s="97">
        <v>5.2529197169378161</v>
      </c>
      <c r="Y12" s="97">
        <v>10.494146675937333</v>
      </c>
      <c r="Z12" s="19">
        <v>34.611393022221179</v>
      </c>
      <c r="AA12" s="2"/>
      <c r="AB12" s="62">
        <v>8</v>
      </c>
      <c r="AC12" s="46">
        <v>5.7564530605370114</v>
      </c>
      <c r="AD12" s="97">
        <v>100.18102083924707</v>
      </c>
      <c r="AE12" s="97">
        <v>149.26404489312907</v>
      </c>
      <c r="AF12" s="97">
        <v>4.9188562846780819</v>
      </c>
      <c r="AG12" s="97">
        <v>113.69505790021761</v>
      </c>
      <c r="AH12" s="21">
        <v>34.522471035454167</v>
      </c>
      <c r="AI12" s="97">
        <v>149.63731909277215</v>
      </c>
      <c r="AJ12" s="97">
        <v>100.18102083924707</v>
      </c>
      <c r="AK12" s="97">
        <v>14.006116133200628</v>
      </c>
      <c r="AL12" s="19">
        <v>4.9188562846780819</v>
      </c>
      <c r="AM12" s="97">
        <v>7.988232451796458</v>
      </c>
      <c r="AN12" s="21">
        <v>34.522471035454167</v>
      </c>
      <c r="AO12" s="2"/>
      <c r="AP12" s="66">
        <v>8</v>
      </c>
      <c r="AQ12" s="97">
        <v>5.4837857733073694</v>
      </c>
      <c r="AR12" s="97">
        <v>99.63577741140405</v>
      </c>
      <c r="AS12" s="97">
        <v>142.6287073413956</v>
      </c>
      <c r="AT12" s="97">
        <v>74.524839746389659</v>
      </c>
      <c r="AU12" s="97">
        <v>110.85864467814257</v>
      </c>
      <c r="AV12" s="21">
        <v>33.426035691861806</v>
      </c>
      <c r="AW12" s="97">
        <v>142.94138053281384</v>
      </c>
      <c r="AX12" s="97">
        <v>99.63577741140405</v>
      </c>
      <c r="AY12" s="97">
        <v>9.8054714461145203</v>
      </c>
      <c r="AZ12" s="97">
        <v>74.524839746389659</v>
      </c>
      <c r="BA12" s="97">
        <v>3.7433233057986826</v>
      </c>
      <c r="BB12" s="97">
        <v>33.426035691861806</v>
      </c>
      <c r="BC12" s="2"/>
      <c r="BD12" s="62">
        <v>8</v>
      </c>
      <c r="BE12" s="97">
        <v>5.7605845001783438</v>
      </c>
      <c r="BF12" s="97">
        <v>98.878804801485742</v>
      </c>
      <c r="BG12" s="97">
        <v>149.67791340038679</v>
      </c>
      <c r="BH12" s="97">
        <v>5.6888058203730809</v>
      </c>
      <c r="BI12" s="97">
        <v>111.73245350251663</v>
      </c>
      <c r="BJ12" s="21">
        <v>33.967793848017692</v>
      </c>
      <c r="BK12" s="97">
        <v>146.47466096987085</v>
      </c>
      <c r="BL12" s="97">
        <v>98.878804801485742</v>
      </c>
      <c r="BM12" s="97">
        <v>12.805165429170176</v>
      </c>
      <c r="BN12" s="97">
        <v>5.6888058203730809</v>
      </c>
      <c r="BO12" s="97">
        <v>15.671647957176376</v>
      </c>
      <c r="BP12" s="97">
        <v>33.967793848017692</v>
      </c>
      <c r="BQ12" s="2"/>
      <c r="BR12" s="97">
        <v>6.0726575967856373</v>
      </c>
      <c r="BS12" s="97">
        <v>99.457437694920145</v>
      </c>
      <c r="BT12" s="97">
        <v>149.07794477091375</v>
      </c>
      <c r="BU12" s="97">
        <v>1.6810975152312961</v>
      </c>
      <c r="BV12" s="97">
        <v>113.8587885634676</v>
      </c>
      <c r="BW12" s="21">
        <v>99.450425534639564</v>
      </c>
      <c r="BX12" s="97">
        <v>146.87720675850306</v>
      </c>
      <c r="BY12" s="97">
        <v>99.457437694920145</v>
      </c>
      <c r="BZ12" s="97">
        <v>12.777523084539464</v>
      </c>
      <c r="CA12" s="97">
        <v>1.6810975152312961</v>
      </c>
      <c r="CB12" s="97">
        <v>10.578374757596226</v>
      </c>
      <c r="CC12" s="97">
        <v>99.450425534639564</v>
      </c>
      <c r="CD12" s="2"/>
    </row>
    <row r="13" spans="1:82" s="84" customFormat="1" x14ac:dyDescent="0.25">
      <c r="A13" s="4">
        <v>9</v>
      </c>
      <c r="B13" s="46">
        <v>5.9157099119112004</v>
      </c>
      <c r="C13" s="97">
        <v>99.320015443817269</v>
      </c>
      <c r="D13" s="97">
        <v>149.65173114702012</v>
      </c>
      <c r="E13" s="97">
        <v>5.5240180488116826</v>
      </c>
      <c r="F13" s="97">
        <v>113.88799864303573</v>
      </c>
      <c r="G13" s="21">
        <v>32.794483030945067</v>
      </c>
      <c r="H13" s="97">
        <v>150.2288584607366</v>
      </c>
      <c r="I13" s="97">
        <v>99.320015443817269</v>
      </c>
      <c r="J13" s="97">
        <v>10.115026086443676</v>
      </c>
      <c r="K13" s="97">
        <v>5.5240180488116826</v>
      </c>
      <c r="L13" s="97">
        <v>8.6506077541869342</v>
      </c>
      <c r="M13" s="97">
        <v>32.794483030945067</v>
      </c>
      <c r="N13" s="2"/>
      <c r="O13" s="97">
        <v>5.5812778015586533</v>
      </c>
      <c r="P13" s="97">
        <v>8.4862347389770445</v>
      </c>
      <c r="Q13" s="97">
        <v>145.36000014209236</v>
      </c>
      <c r="R13" s="97">
        <v>5.773428581171026</v>
      </c>
      <c r="S13" s="97">
        <v>113.55130040458796</v>
      </c>
      <c r="T13" s="21">
        <v>33.011516952131693</v>
      </c>
      <c r="U13" s="97">
        <v>140.77753424941417</v>
      </c>
      <c r="V13" s="97">
        <v>8.4862347389770445</v>
      </c>
      <c r="W13" s="97">
        <v>8.3056197786863297</v>
      </c>
      <c r="X13" s="97">
        <v>5.773428581171026</v>
      </c>
      <c r="Y13" s="97">
        <v>14.973855902078462</v>
      </c>
      <c r="Z13" s="19">
        <v>33.011516952131693</v>
      </c>
      <c r="AA13" s="2"/>
      <c r="AB13" s="62">
        <v>9</v>
      </c>
      <c r="AC13" s="46">
        <v>6.0817850708155232</v>
      </c>
      <c r="AD13" s="97">
        <v>99.265453909885991</v>
      </c>
      <c r="AE13" s="97">
        <v>147.82040707988932</v>
      </c>
      <c r="AF13" s="97">
        <v>5.9197544719630049</v>
      </c>
      <c r="AG13" s="97">
        <v>111.39757736775158</v>
      </c>
      <c r="AH13" s="21">
        <v>33.503503350098924</v>
      </c>
      <c r="AI13" s="97">
        <v>149.57032069655651</v>
      </c>
      <c r="AJ13" s="97">
        <v>99.265453909885991</v>
      </c>
      <c r="AK13" s="97">
        <v>13.175088407545559</v>
      </c>
      <c r="AL13" s="19">
        <v>5.9197544719630049</v>
      </c>
      <c r="AM13" s="97">
        <v>14.714976750821407</v>
      </c>
      <c r="AN13" s="21">
        <v>33.503503350098924</v>
      </c>
      <c r="AO13" s="2"/>
      <c r="AP13" s="66">
        <v>9</v>
      </c>
      <c r="AQ13" s="97">
        <v>6.1466523529284007</v>
      </c>
      <c r="AR13" s="97">
        <v>99.63851919301645</v>
      </c>
      <c r="AS13" s="97">
        <v>144.56890265439566</v>
      </c>
      <c r="AT13" s="97">
        <v>75.993394138391352</v>
      </c>
      <c r="AU13" s="97">
        <v>111.14310808800847</v>
      </c>
      <c r="AV13" s="21">
        <v>33.39453894562542</v>
      </c>
      <c r="AW13" s="97">
        <v>140.04212664412125</v>
      </c>
      <c r="AX13" s="97">
        <v>99.63851919301645</v>
      </c>
      <c r="AY13" s="97">
        <v>8.9723761679607854</v>
      </c>
      <c r="AZ13" s="97">
        <v>75.993394138391352</v>
      </c>
      <c r="BA13" s="97">
        <v>3.3779063704581733</v>
      </c>
      <c r="BB13" s="97">
        <v>33.39453894562542</v>
      </c>
      <c r="BC13" s="2"/>
      <c r="BD13" s="62">
        <v>9</v>
      </c>
      <c r="BE13" s="97">
        <v>5.7502844471469041</v>
      </c>
      <c r="BF13" s="97">
        <v>99.600283450640688</v>
      </c>
      <c r="BG13" s="97">
        <v>147.80541326735991</v>
      </c>
      <c r="BH13" s="97">
        <v>5.8778012255981622</v>
      </c>
      <c r="BI13" s="97">
        <v>114.24037447466608</v>
      </c>
      <c r="BJ13" s="21">
        <v>33.339164112229767</v>
      </c>
      <c r="BK13" s="97">
        <v>149.71277964502701</v>
      </c>
      <c r="BL13" s="97">
        <v>99.600283450640688</v>
      </c>
      <c r="BM13" s="97">
        <v>13.163529280076663</v>
      </c>
      <c r="BN13" s="97">
        <v>5.8778012255981622</v>
      </c>
      <c r="BO13" s="97">
        <v>12.391925603155759</v>
      </c>
      <c r="BP13" s="97">
        <v>33.339164112229767</v>
      </c>
      <c r="BQ13" s="2"/>
      <c r="BR13" s="97">
        <v>6.1518220507821386</v>
      </c>
      <c r="BS13" s="97">
        <v>99.588873283407793</v>
      </c>
      <c r="BT13" s="97">
        <v>147.80481792132164</v>
      </c>
      <c r="BU13" s="97">
        <v>0.89829319285730447</v>
      </c>
      <c r="BV13" s="97">
        <v>113.31091424377817</v>
      </c>
      <c r="BW13" s="21">
        <v>100.0416265658111</v>
      </c>
      <c r="BX13" s="97">
        <v>148.53371228465315</v>
      </c>
      <c r="BY13" s="97">
        <v>99.588873283407793</v>
      </c>
      <c r="BZ13" s="97">
        <v>13.417540364635894</v>
      </c>
      <c r="CA13" s="97">
        <v>0.89829319285730447</v>
      </c>
      <c r="CB13" s="97">
        <v>5.9655749003810001</v>
      </c>
      <c r="CC13" s="97">
        <v>100.0416265658111</v>
      </c>
      <c r="CD13" s="2"/>
    </row>
    <row r="14" spans="1:82" s="84" customFormat="1" x14ac:dyDescent="0.25">
      <c r="A14" s="4">
        <v>10</v>
      </c>
      <c r="B14" s="46">
        <v>5.8460339202113696</v>
      </c>
      <c r="C14" s="97">
        <v>99.18093457314734</v>
      </c>
      <c r="D14" s="97">
        <v>147.93022442104379</v>
      </c>
      <c r="E14" s="97">
        <v>5.8022958232238224</v>
      </c>
      <c r="F14" s="97">
        <v>114.18102350710089</v>
      </c>
      <c r="G14" s="21">
        <v>34.544674014537051</v>
      </c>
      <c r="H14" s="97">
        <v>148.89220422395684</v>
      </c>
      <c r="I14" s="97">
        <v>99.18093457314734</v>
      </c>
      <c r="J14" s="97">
        <v>10.940554981266953</v>
      </c>
      <c r="K14" s="97">
        <v>5.8022958232238224</v>
      </c>
      <c r="L14" s="97">
        <v>8.1524725833989056</v>
      </c>
      <c r="M14" s="97">
        <v>34.544674014537051</v>
      </c>
      <c r="N14" s="2"/>
      <c r="O14" s="97">
        <v>5.8065171861884872</v>
      </c>
      <c r="P14" s="97">
        <v>10.258558222093518</v>
      </c>
      <c r="Q14" s="97">
        <v>142.09466534378444</v>
      </c>
      <c r="R14" s="97">
        <v>5.4979222348470227</v>
      </c>
      <c r="S14" s="97">
        <v>116.48885337000064</v>
      </c>
      <c r="T14" s="21">
        <v>33.365489030541575</v>
      </c>
      <c r="U14" s="97">
        <v>144.05518598342132</v>
      </c>
      <c r="V14" s="97">
        <v>10.258558222093518</v>
      </c>
      <c r="W14" s="97">
        <v>11.46210915043379</v>
      </c>
      <c r="X14" s="97">
        <v>5.4979222348470227</v>
      </c>
      <c r="Y14" s="97">
        <v>14.230052409841543</v>
      </c>
      <c r="Z14" s="19">
        <v>33.365489030541575</v>
      </c>
      <c r="AA14" s="2"/>
      <c r="AB14" s="62">
        <v>10</v>
      </c>
      <c r="AC14" s="46">
        <v>6.0938408228401029</v>
      </c>
      <c r="AD14" s="97">
        <v>99.579359265050499</v>
      </c>
      <c r="AE14" s="97">
        <v>149.8425365707985</v>
      </c>
      <c r="AF14" s="97">
        <v>5.9022585206991494</v>
      </c>
      <c r="AG14" s="97">
        <v>113.31755596515443</v>
      </c>
      <c r="AH14" s="21">
        <v>33.815815522937754</v>
      </c>
      <c r="AI14" s="97">
        <v>148.9102020965062</v>
      </c>
      <c r="AJ14" s="97">
        <v>99.579359265050499</v>
      </c>
      <c r="AK14" s="97">
        <v>7.4897442972063404</v>
      </c>
      <c r="AL14" s="19">
        <v>5.9022585206991494</v>
      </c>
      <c r="AM14" s="97">
        <v>14.448308149395046</v>
      </c>
      <c r="AN14" s="21">
        <v>33.815815522937754</v>
      </c>
      <c r="AO14" s="2"/>
      <c r="AP14" s="66">
        <v>10</v>
      </c>
      <c r="AQ14" s="97">
        <v>5.8952600508791377</v>
      </c>
      <c r="AR14" s="97">
        <v>100.22849199421925</v>
      </c>
      <c r="AS14" s="97">
        <v>141.84273063180621</v>
      </c>
      <c r="AT14" s="97">
        <v>75.253610582117915</v>
      </c>
      <c r="AU14" s="97">
        <v>112.67041331889396</v>
      </c>
      <c r="AV14" s="21">
        <v>32.504795378628678</v>
      </c>
      <c r="AW14" s="97">
        <v>142.98067792241008</v>
      </c>
      <c r="AX14" s="97">
        <v>100.22849199421925</v>
      </c>
      <c r="AY14" s="97">
        <v>13.13994268035092</v>
      </c>
      <c r="AZ14" s="97">
        <v>75.253610582117915</v>
      </c>
      <c r="BA14" s="97">
        <v>3.0521263240438623</v>
      </c>
      <c r="BB14" s="97">
        <v>32.504795378628678</v>
      </c>
      <c r="BC14" s="2"/>
      <c r="BD14" s="62">
        <v>10</v>
      </c>
      <c r="BE14" s="97">
        <v>5.9315116551500502</v>
      </c>
      <c r="BF14" s="97">
        <v>99.859868136875633</v>
      </c>
      <c r="BG14" s="97">
        <v>148.41920166393325</v>
      </c>
      <c r="BH14" s="97">
        <v>6.136306812798118</v>
      </c>
      <c r="BI14" s="97">
        <v>113.89731209854367</v>
      </c>
      <c r="BJ14" s="21">
        <v>32.737334350699356</v>
      </c>
      <c r="BK14" s="97">
        <v>150.21024850438226</v>
      </c>
      <c r="BL14" s="97">
        <v>99.859868136875633</v>
      </c>
      <c r="BM14" s="97">
        <v>10.87747765602556</v>
      </c>
      <c r="BN14" s="97">
        <v>6.136306812798118</v>
      </c>
      <c r="BO14" s="97">
        <v>10.081127032645664</v>
      </c>
      <c r="BP14" s="97">
        <v>32.737334350699356</v>
      </c>
      <c r="BQ14" s="2"/>
      <c r="BR14" s="97">
        <v>5.4462421666344785</v>
      </c>
      <c r="BS14" s="97">
        <v>99.382868296281274</v>
      </c>
      <c r="BT14" s="97">
        <v>148.44458633775335</v>
      </c>
      <c r="BU14" s="97">
        <v>1.431899917333411</v>
      </c>
      <c r="BV14" s="97">
        <v>112.98748266012595</v>
      </c>
      <c r="BW14" s="21">
        <v>99.710876216042919</v>
      </c>
      <c r="BX14" s="97">
        <v>152.59309870331327</v>
      </c>
      <c r="BY14" s="97">
        <v>99.382868296281274</v>
      </c>
      <c r="BZ14" s="97">
        <v>11.460836419652122</v>
      </c>
      <c r="CA14" s="97">
        <v>1.431899917333411</v>
      </c>
      <c r="CB14" s="97">
        <v>17.507662379838738</v>
      </c>
      <c r="CC14" s="97">
        <v>99.710876216042919</v>
      </c>
      <c r="CD14" s="2"/>
    </row>
    <row r="15" spans="1:82" s="84" customFormat="1" x14ac:dyDescent="0.25">
      <c r="A15" s="4">
        <v>11</v>
      </c>
      <c r="B15" s="46">
        <v>4.9112450487327326</v>
      </c>
      <c r="C15" s="97">
        <v>99.604549876929923</v>
      </c>
      <c r="D15" s="97">
        <v>148.50840320663954</v>
      </c>
      <c r="E15" s="97">
        <v>6.446779665638128</v>
      </c>
      <c r="F15" s="97">
        <v>114.78588332662335</v>
      </c>
      <c r="G15" s="21">
        <v>31.319536329018462</v>
      </c>
      <c r="H15" s="97">
        <v>150.12468846856271</v>
      </c>
      <c r="I15" s="97">
        <v>99.604549876929923</v>
      </c>
      <c r="J15" s="97">
        <v>11.694158416307777</v>
      </c>
      <c r="K15" s="97">
        <v>6.446779665638128</v>
      </c>
      <c r="L15" s="97">
        <v>8.539496638308318</v>
      </c>
      <c r="M15" s="97">
        <v>31.319536329018462</v>
      </c>
      <c r="N15" s="2"/>
      <c r="O15" s="97">
        <v>5.4600420971792927</v>
      </c>
      <c r="P15" s="97">
        <v>8.8119921364032479</v>
      </c>
      <c r="Q15" s="97">
        <v>141.3370370014309</v>
      </c>
      <c r="R15" s="97">
        <v>5.11930799237145</v>
      </c>
      <c r="S15" s="97">
        <v>112.11401693781106</v>
      </c>
      <c r="T15" s="21">
        <v>33.094571659729858</v>
      </c>
      <c r="U15" s="97">
        <v>150.78980902089259</v>
      </c>
      <c r="V15" s="97">
        <v>8.8119921364032479</v>
      </c>
      <c r="W15" s="97">
        <v>14.887298398654165</v>
      </c>
      <c r="X15" s="97">
        <v>5.11930799237145</v>
      </c>
      <c r="Y15" s="97">
        <v>12.433677499672147</v>
      </c>
      <c r="Z15" s="19">
        <v>33.094571659729858</v>
      </c>
      <c r="AA15" s="2"/>
      <c r="AB15" s="62">
        <v>11</v>
      </c>
      <c r="AC15" s="46">
        <v>5.671731502166085</v>
      </c>
      <c r="AD15" s="97">
        <v>99.643183845463327</v>
      </c>
      <c r="AE15" s="97">
        <v>147.16111155810935</v>
      </c>
      <c r="AF15" s="97">
        <v>5.7180438967550176</v>
      </c>
      <c r="AG15" s="97">
        <v>112.29021119024715</v>
      </c>
      <c r="AH15" s="21">
        <v>33.186591995214307</v>
      </c>
      <c r="AI15" s="97">
        <v>148.53041237427485</v>
      </c>
      <c r="AJ15" s="97">
        <v>99.643183845463327</v>
      </c>
      <c r="AK15" s="97">
        <v>11.590913981484363</v>
      </c>
      <c r="AL15" s="19">
        <v>5.7180438967550176</v>
      </c>
      <c r="AM15" s="97">
        <v>5.7102608613648851</v>
      </c>
      <c r="AN15" s="21">
        <v>33.186591995214307</v>
      </c>
      <c r="AO15" s="2"/>
      <c r="AP15" s="66">
        <v>11</v>
      </c>
      <c r="AQ15" s="97">
        <v>5.9685483458073589</v>
      </c>
      <c r="AR15" s="97">
        <v>100.04332128110396</v>
      </c>
      <c r="AS15" s="97">
        <v>139.91366988145168</v>
      </c>
      <c r="AT15" s="97">
        <v>75.34867141860515</v>
      </c>
      <c r="AU15" s="97">
        <v>110.11485277135969</v>
      </c>
      <c r="AV15" s="21">
        <v>33.660784154862029</v>
      </c>
      <c r="AW15" s="97">
        <v>141.51244632346425</v>
      </c>
      <c r="AX15" s="97">
        <v>100.04332128110396</v>
      </c>
      <c r="AY15" s="97">
        <v>13.321227530659669</v>
      </c>
      <c r="AZ15" s="97">
        <v>75.34867141860515</v>
      </c>
      <c r="BA15" s="97">
        <v>3.855422675478156</v>
      </c>
      <c r="BB15" s="97">
        <v>33.660784154862029</v>
      </c>
      <c r="BC15" s="2"/>
      <c r="BD15" s="62">
        <v>11</v>
      </c>
      <c r="BE15" s="97">
        <v>6.2894706328359389</v>
      </c>
      <c r="BF15" s="97">
        <v>99.584097864792895</v>
      </c>
      <c r="BG15" s="97">
        <v>149.27292980534384</v>
      </c>
      <c r="BH15" s="97">
        <v>6.7468723323814306</v>
      </c>
      <c r="BI15" s="97">
        <v>113.56325302956445</v>
      </c>
      <c r="BJ15" s="21">
        <v>33.866632331865333</v>
      </c>
      <c r="BK15" s="97">
        <v>151.38705212475807</v>
      </c>
      <c r="BL15" s="97">
        <v>99.584097864792895</v>
      </c>
      <c r="BM15" s="97">
        <v>12.498970133042254</v>
      </c>
      <c r="BN15" s="97">
        <v>6.7468723323814306</v>
      </c>
      <c r="BO15" s="97">
        <v>10.507170455476231</v>
      </c>
      <c r="BP15" s="97">
        <v>33.866632331865333</v>
      </c>
      <c r="BQ15" s="2"/>
      <c r="BR15" s="97">
        <v>6.2547510028705045</v>
      </c>
      <c r="BS15" s="97">
        <v>99.134596237447624</v>
      </c>
      <c r="BT15" s="97">
        <v>149.0174005370983</v>
      </c>
      <c r="BU15" s="97">
        <v>1.1055476120849359</v>
      </c>
      <c r="BV15" s="97">
        <v>114.55554672883646</v>
      </c>
      <c r="BW15" s="21">
        <v>99.565524311330222</v>
      </c>
      <c r="BX15" s="97">
        <v>150.79869573019388</v>
      </c>
      <c r="BY15" s="97">
        <v>99.134596237447624</v>
      </c>
      <c r="BZ15" s="97">
        <v>10.593009785220293</v>
      </c>
      <c r="CA15" s="97">
        <v>1.1055476120849359</v>
      </c>
      <c r="CB15" s="97">
        <v>9.231768102876714</v>
      </c>
      <c r="CC15" s="97">
        <v>99.565524311330222</v>
      </c>
      <c r="CD15" s="2"/>
    </row>
    <row r="16" spans="1:82" s="84" customFormat="1" x14ac:dyDescent="0.25">
      <c r="A16" s="4">
        <v>12</v>
      </c>
      <c r="B16" s="46">
        <v>6.3124605400706386</v>
      </c>
      <c r="C16" s="97">
        <v>100.56521258782135</v>
      </c>
      <c r="D16" s="97">
        <v>147.88488664561339</v>
      </c>
      <c r="E16" s="97">
        <v>4.0802124588369093</v>
      </c>
      <c r="F16" s="97">
        <v>112.31832361772801</v>
      </c>
      <c r="G16" s="21">
        <v>34.570391260078956</v>
      </c>
      <c r="H16" s="97">
        <v>148.9876401965831</v>
      </c>
      <c r="I16" s="97">
        <v>100.56521258782135</v>
      </c>
      <c r="J16" s="97">
        <v>11.747009243045072</v>
      </c>
      <c r="K16" s="97">
        <v>4.0802124588369093</v>
      </c>
      <c r="L16" s="97">
        <v>8.0981317954703407</v>
      </c>
      <c r="M16" s="97">
        <v>34.570391260078956</v>
      </c>
      <c r="N16" s="2"/>
      <c r="O16" s="97">
        <v>4.8754875250651919</v>
      </c>
      <c r="P16" s="97">
        <v>11.103610507662767</v>
      </c>
      <c r="Q16" s="97">
        <v>141.655787663745</v>
      </c>
      <c r="R16" s="97">
        <v>6.7410952792649779</v>
      </c>
      <c r="S16" s="97">
        <v>116.32623641207665</v>
      </c>
      <c r="T16" s="21">
        <v>32.775168531695037</v>
      </c>
      <c r="U16" s="97">
        <v>145.42418313286601</v>
      </c>
      <c r="V16" s="97">
        <v>11.103610507662767</v>
      </c>
      <c r="W16" s="97">
        <v>12.547741899258599</v>
      </c>
      <c r="X16" s="97">
        <v>6.7410952792649779</v>
      </c>
      <c r="Y16" s="97">
        <v>14.641328172040954</v>
      </c>
      <c r="Z16" s="19">
        <v>32.775168531695037</v>
      </c>
      <c r="AA16" s="2"/>
      <c r="AB16" s="62">
        <v>12</v>
      </c>
      <c r="AC16" s="46">
        <v>5.4019963958277888</v>
      </c>
      <c r="AD16" s="97">
        <v>100.6789035593934</v>
      </c>
      <c r="AE16" s="97">
        <v>147.85327184188401</v>
      </c>
      <c r="AF16" s="97">
        <v>5.8900218512194851</v>
      </c>
      <c r="AG16" s="97">
        <v>113.02528939697677</v>
      </c>
      <c r="AH16" s="21">
        <v>34.889507275724306</v>
      </c>
      <c r="AI16" s="97">
        <v>149.4531854359353</v>
      </c>
      <c r="AJ16" s="97">
        <v>100.6789035593934</v>
      </c>
      <c r="AK16" s="97">
        <v>12.861852216966536</v>
      </c>
      <c r="AL16" s="19">
        <v>5.8900218512194851</v>
      </c>
      <c r="AM16" s="97">
        <v>5.5092439318037787</v>
      </c>
      <c r="AN16" s="21">
        <v>34.889507275724306</v>
      </c>
      <c r="AO16" s="2"/>
      <c r="AP16" s="66">
        <v>12</v>
      </c>
      <c r="AQ16" s="97">
        <v>6.8361600025089047</v>
      </c>
      <c r="AR16" s="97">
        <v>98.847240079022683</v>
      </c>
      <c r="AS16" s="97">
        <v>139.15775439804136</v>
      </c>
      <c r="AT16" s="97">
        <v>75.472336056271075</v>
      </c>
      <c r="AU16" s="97">
        <v>110.84765728134133</v>
      </c>
      <c r="AV16" s="21">
        <v>34.291665642813044</v>
      </c>
      <c r="AW16" s="97">
        <v>143.77129150346531</v>
      </c>
      <c r="AX16" s="97">
        <v>98.847240079022683</v>
      </c>
      <c r="AY16" s="97">
        <v>13.750233453598526</v>
      </c>
      <c r="AZ16" s="97">
        <v>75.472336056271075</v>
      </c>
      <c r="BA16" s="97">
        <v>4.5969283515692556</v>
      </c>
      <c r="BB16" s="97">
        <v>34.291665642813044</v>
      </c>
      <c r="BC16" s="2"/>
      <c r="BD16" s="62">
        <v>12</v>
      </c>
      <c r="BE16" s="97">
        <v>5.4136959190561305</v>
      </c>
      <c r="BF16" s="97">
        <v>100.28135212245401</v>
      </c>
      <c r="BG16" s="97">
        <v>150.15104458072443</v>
      </c>
      <c r="BH16" s="97">
        <v>6.2504214408244687</v>
      </c>
      <c r="BI16" s="97">
        <v>111.4189312117375</v>
      </c>
      <c r="BJ16" s="21">
        <v>33.512983975020816</v>
      </c>
      <c r="BK16" s="97">
        <v>147.30891619265878</v>
      </c>
      <c r="BL16" s="97">
        <v>100.28135212245401</v>
      </c>
      <c r="BM16" s="97">
        <v>9.3296031264574886</v>
      </c>
      <c r="BN16" s="97">
        <v>6.2504214408244687</v>
      </c>
      <c r="BO16" s="97">
        <v>3.1814359494369748</v>
      </c>
      <c r="BP16" s="97">
        <v>33.512983975020816</v>
      </c>
      <c r="BQ16" s="2"/>
      <c r="BR16" s="97">
        <v>5.8472671466951338</v>
      </c>
      <c r="BS16" s="97">
        <v>98.732796362213804</v>
      </c>
      <c r="BT16" s="97">
        <v>147.82792862172485</v>
      </c>
      <c r="BU16" s="97">
        <v>1.012093101552028</v>
      </c>
      <c r="BV16" s="97">
        <v>110.94413366797974</v>
      </c>
      <c r="BW16" s="21">
        <v>99.036823212083746</v>
      </c>
      <c r="BX16" s="97">
        <v>146.61132383084149</v>
      </c>
      <c r="BY16" s="97">
        <v>98.732796362213804</v>
      </c>
      <c r="BZ16" s="97">
        <v>13.577940044141796</v>
      </c>
      <c r="CA16" s="97">
        <v>1.012093101552028</v>
      </c>
      <c r="CB16" s="97">
        <v>8.2123592669516405</v>
      </c>
      <c r="CC16" s="97">
        <v>99.036823212083746</v>
      </c>
      <c r="CD16" s="2"/>
    </row>
    <row r="17" spans="1:82" s="84" customFormat="1" x14ac:dyDescent="0.25">
      <c r="A17" s="4">
        <v>13</v>
      </c>
      <c r="B17" s="46">
        <v>6.1884006440492652</v>
      </c>
      <c r="C17" s="97">
        <v>99.63015609879298</v>
      </c>
      <c r="D17" s="97">
        <v>148.63157433729097</v>
      </c>
      <c r="E17" s="97">
        <v>5.2044986883092168</v>
      </c>
      <c r="F17" s="97">
        <v>114.22376186800507</v>
      </c>
      <c r="G17" s="21">
        <v>33.431520447006939</v>
      </c>
      <c r="H17" s="97">
        <v>146.91577260970311</v>
      </c>
      <c r="I17" s="97">
        <v>99.63015609879298</v>
      </c>
      <c r="J17" s="97">
        <v>12.685383655855251</v>
      </c>
      <c r="K17" s="97">
        <v>5.2044986883092168</v>
      </c>
      <c r="L17" s="97">
        <v>8.1037775297965933</v>
      </c>
      <c r="M17" s="97">
        <v>33.431520447006939</v>
      </c>
      <c r="N17" s="2"/>
      <c r="O17" s="97">
        <v>5.63208543779671</v>
      </c>
      <c r="P17" s="97">
        <v>10.232835648184627</v>
      </c>
      <c r="Q17" s="97">
        <v>141.91388962130767</v>
      </c>
      <c r="R17" s="97">
        <v>5.6007383951447469</v>
      </c>
      <c r="S17" s="97">
        <v>110.3429485330021</v>
      </c>
      <c r="T17" s="21">
        <v>33.210805134447035</v>
      </c>
      <c r="U17" s="97">
        <v>144.67868970650554</v>
      </c>
      <c r="V17" s="97">
        <v>10.232835648184627</v>
      </c>
      <c r="W17" s="97">
        <v>7.5495204173240902</v>
      </c>
      <c r="X17" s="97">
        <v>5.6007383951447469</v>
      </c>
      <c r="Y17" s="97">
        <v>11.450499362146187</v>
      </c>
      <c r="Z17" s="19">
        <v>33.210805134447035</v>
      </c>
      <c r="AA17" s="2"/>
      <c r="AB17" s="62">
        <v>13</v>
      </c>
      <c r="AC17" s="46">
        <v>5.5488371276953581</v>
      </c>
      <c r="AD17" s="97">
        <v>99.399135022814306</v>
      </c>
      <c r="AE17" s="97">
        <v>149.28802232585113</v>
      </c>
      <c r="AF17" s="97">
        <v>6.2672271799144159</v>
      </c>
      <c r="AG17" s="97">
        <v>112.0894073637441</v>
      </c>
      <c r="AH17" s="21">
        <v>33.438170582980149</v>
      </c>
      <c r="AI17" s="97">
        <v>149.00892760943449</v>
      </c>
      <c r="AJ17" s="97">
        <v>99.399135022814306</v>
      </c>
      <c r="AK17" s="97">
        <v>8.5590422926206333</v>
      </c>
      <c r="AL17" s="19">
        <v>6.2672271799144159</v>
      </c>
      <c r="AM17" s="97">
        <v>11.345410575327255</v>
      </c>
      <c r="AN17" s="21">
        <v>33.438170582980149</v>
      </c>
      <c r="AO17" s="2"/>
      <c r="AP17" s="66">
        <v>13</v>
      </c>
      <c r="AQ17" s="97">
        <v>6.6293999685074283</v>
      </c>
      <c r="AR17" s="97">
        <v>99.296500241121805</v>
      </c>
      <c r="AS17" s="97">
        <v>142.7404025969667</v>
      </c>
      <c r="AT17" s="97">
        <v>76.717335913343945</v>
      </c>
      <c r="AU17" s="97">
        <v>113.40586303132318</v>
      </c>
      <c r="AV17" s="21">
        <v>35.020312710227799</v>
      </c>
      <c r="AW17" s="97">
        <v>141.50339391829499</v>
      </c>
      <c r="AX17" s="97">
        <v>99.296500241121805</v>
      </c>
      <c r="AY17" s="97">
        <v>7.2357011520678647</v>
      </c>
      <c r="AZ17" s="97">
        <v>76.717335913343945</v>
      </c>
      <c r="BA17" s="97">
        <v>3.5296099021678775</v>
      </c>
      <c r="BB17" s="97">
        <v>35.020312710227799</v>
      </c>
      <c r="BC17" s="2"/>
      <c r="BD17" s="62">
        <v>13</v>
      </c>
      <c r="BE17" s="97">
        <v>5.1884558728405219</v>
      </c>
      <c r="BF17" s="97">
        <v>99.485660338278791</v>
      </c>
      <c r="BG17" s="97">
        <v>148.87542292985844</v>
      </c>
      <c r="BH17" s="97">
        <v>4.0058263614718514</v>
      </c>
      <c r="BI17" s="97">
        <v>113.85007611796445</v>
      </c>
      <c r="BJ17" s="21">
        <v>32.477651168141811</v>
      </c>
      <c r="BK17" s="97">
        <v>147.70641640468716</v>
      </c>
      <c r="BL17" s="97">
        <v>99.485660338278791</v>
      </c>
      <c r="BM17" s="97">
        <v>12.379097387187221</v>
      </c>
      <c r="BN17" s="97">
        <v>4.0058263614718514</v>
      </c>
      <c r="BO17" s="97">
        <v>9.8370602439126404</v>
      </c>
      <c r="BP17" s="97">
        <v>32.477651168141811</v>
      </c>
      <c r="BQ17" s="2"/>
      <c r="BR17" s="97">
        <v>5.7659879628279285</v>
      </c>
      <c r="BS17" s="97">
        <v>98.765103829817335</v>
      </c>
      <c r="BT17" s="97">
        <v>148.59665799018939</v>
      </c>
      <c r="BU17" s="97">
        <v>0.30871150427768701</v>
      </c>
      <c r="BV17" s="97">
        <v>113.56512365168514</v>
      </c>
      <c r="BW17" s="21">
        <v>99.502596835047484</v>
      </c>
      <c r="BX17" s="97">
        <v>148.59867389358763</v>
      </c>
      <c r="BY17" s="97">
        <v>98.765103829817335</v>
      </c>
      <c r="BZ17" s="97">
        <v>10.82032839327691</v>
      </c>
      <c r="CA17" s="97">
        <v>0.30871150427768701</v>
      </c>
      <c r="CB17" s="97">
        <v>9.8064259014150092</v>
      </c>
      <c r="CC17" s="97">
        <v>99.502596835047484</v>
      </c>
      <c r="CD17" s="2"/>
    </row>
    <row r="18" spans="1:82" s="84" customFormat="1" x14ac:dyDescent="0.25">
      <c r="A18" s="4">
        <v>14</v>
      </c>
      <c r="B18" s="46">
        <v>6.3498492838551481</v>
      </c>
      <c r="C18" s="97">
        <v>99.538410173812792</v>
      </c>
      <c r="D18" s="97">
        <v>149.38124479619182</v>
      </c>
      <c r="E18" s="97">
        <v>4.4073795845550441</v>
      </c>
      <c r="F18" s="97">
        <v>115.05198793333197</v>
      </c>
      <c r="G18" s="21">
        <v>32.496600328139941</v>
      </c>
      <c r="H18" s="97">
        <v>151.82510099950937</v>
      </c>
      <c r="I18" s="97">
        <v>99.538410173812792</v>
      </c>
      <c r="J18" s="97">
        <v>12.27922442798306</v>
      </c>
      <c r="K18" s="97">
        <v>4.4073795845550441</v>
      </c>
      <c r="L18" s="97">
        <v>12.578881187921761</v>
      </c>
      <c r="M18" s="97">
        <v>32.496600328139941</v>
      </c>
      <c r="N18" s="2"/>
      <c r="O18" s="97">
        <v>6.4964952525574233</v>
      </c>
      <c r="P18" s="97">
        <v>11.523760820706171</v>
      </c>
      <c r="Q18" s="97">
        <v>142.44816862676771</v>
      </c>
      <c r="R18" s="97">
        <v>6.232717106408959</v>
      </c>
      <c r="S18" s="97">
        <v>112.27923820197351</v>
      </c>
      <c r="T18" s="21">
        <v>34.272502312897807</v>
      </c>
      <c r="U18" s="97">
        <v>141.4832176296938</v>
      </c>
      <c r="V18" s="97">
        <v>11.523760820706171</v>
      </c>
      <c r="W18" s="97">
        <v>10.383427375105235</v>
      </c>
      <c r="X18" s="97">
        <v>6.232717106408959</v>
      </c>
      <c r="Y18" s="97">
        <v>6.110474053757847</v>
      </c>
      <c r="Z18" s="19">
        <v>34.272502312897807</v>
      </c>
      <c r="AA18" s="2"/>
      <c r="AB18" s="62">
        <v>14</v>
      </c>
      <c r="AC18" s="46">
        <v>6.3819537229834884</v>
      </c>
      <c r="AD18" s="97">
        <v>99.652461202294646</v>
      </c>
      <c r="AE18" s="97">
        <v>150.00840330414141</v>
      </c>
      <c r="AF18" s="97">
        <v>5.4374426781964926</v>
      </c>
      <c r="AG18" s="97">
        <v>112.35012012559837</v>
      </c>
      <c r="AH18" s="21">
        <v>32.47261946958082</v>
      </c>
      <c r="AI18" s="97">
        <v>152.49195529668015</v>
      </c>
      <c r="AJ18" s="97">
        <v>99.652461202294646</v>
      </c>
      <c r="AK18" s="97">
        <v>9.1804469838260943</v>
      </c>
      <c r="AL18" s="19">
        <v>5.4374426781964926</v>
      </c>
      <c r="AM18" s="97">
        <v>11.275653263900214</v>
      </c>
      <c r="AN18" s="21">
        <v>32.47261946958082</v>
      </c>
      <c r="AO18" s="2"/>
      <c r="AP18" s="66">
        <v>14</v>
      </c>
      <c r="AQ18" s="97">
        <v>6.8557603099191784</v>
      </c>
      <c r="AR18" s="97">
        <v>99.568864372474479</v>
      </c>
      <c r="AS18" s="97">
        <v>142.27476118575493</v>
      </c>
      <c r="AT18" s="97">
        <v>76.633609585598549</v>
      </c>
      <c r="AU18" s="97">
        <v>114.06036409736998</v>
      </c>
      <c r="AV18" s="21">
        <v>34.284928331862595</v>
      </c>
      <c r="AW18" s="97">
        <v>141.85879634991133</v>
      </c>
      <c r="AX18" s="97">
        <v>99.568864372474479</v>
      </c>
      <c r="AY18" s="97">
        <v>9.9141422372621122</v>
      </c>
      <c r="AZ18" s="97">
        <v>76.633609585598549</v>
      </c>
      <c r="BA18" s="97">
        <v>4.3914488494617352</v>
      </c>
      <c r="BB18" s="97">
        <v>34.284928331862595</v>
      </c>
      <c r="BC18" s="2"/>
      <c r="BD18" s="62">
        <v>14</v>
      </c>
      <c r="BE18" s="97">
        <v>6.2616841559198972</v>
      </c>
      <c r="BF18" s="97">
        <v>99.833970111814153</v>
      </c>
      <c r="BG18" s="97">
        <v>148.43799313666332</v>
      </c>
      <c r="BH18" s="97">
        <v>6.3511212549189828</v>
      </c>
      <c r="BI18" s="97">
        <v>115.36857547060325</v>
      </c>
      <c r="BJ18" s="21">
        <v>33.433277834569921</v>
      </c>
      <c r="BK18" s="97">
        <v>150.9191479507287</v>
      </c>
      <c r="BL18" s="97">
        <v>99.833970111814153</v>
      </c>
      <c r="BM18" s="97">
        <v>10.617386875921168</v>
      </c>
      <c r="BN18" s="97">
        <v>6.3511212549189828</v>
      </c>
      <c r="BO18" s="97">
        <v>10.755365104169222</v>
      </c>
      <c r="BP18" s="97">
        <v>33.433277834569921</v>
      </c>
      <c r="BQ18" s="2"/>
      <c r="BR18" s="97">
        <v>5.7639903431489703</v>
      </c>
      <c r="BS18" s="97">
        <v>99.922390103281714</v>
      </c>
      <c r="BT18" s="97">
        <v>148.59869448888173</v>
      </c>
      <c r="BU18" s="97">
        <v>1.2849084836331055</v>
      </c>
      <c r="BV18" s="97">
        <v>114.08321793575037</v>
      </c>
      <c r="BW18" s="21">
        <v>99.303250261267792</v>
      </c>
      <c r="BX18" s="97">
        <v>155.10508386601049</v>
      </c>
      <c r="BY18" s="97">
        <v>99.922390103281714</v>
      </c>
      <c r="BZ18" s="97">
        <v>11.899224532769233</v>
      </c>
      <c r="CA18" s="97">
        <v>1.2849084836331055</v>
      </c>
      <c r="CB18" s="97">
        <v>10.941319176285511</v>
      </c>
      <c r="CC18" s="97">
        <v>99.303250261267792</v>
      </c>
      <c r="CD18" s="2"/>
    </row>
    <row r="19" spans="1:82" s="84" customFormat="1" x14ac:dyDescent="0.25">
      <c r="A19" s="4">
        <v>15</v>
      </c>
      <c r="B19" s="46">
        <v>5.5197115979567766</v>
      </c>
      <c r="C19" s="97">
        <v>99.186413189427228</v>
      </c>
      <c r="D19" s="97">
        <v>148.42170897091171</v>
      </c>
      <c r="E19" s="97">
        <v>5.8672554856269103</v>
      </c>
      <c r="F19" s="97">
        <v>115.5090662195895</v>
      </c>
      <c r="G19" s="21">
        <v>32.876692220536349</v>
      </c>
      <c r="H19" s="97">
        <v>150.60985306454057</v>
      </c>
      <c r="I19" s="97">
        <v>99.186413189427228</v>
      </c>
      <c r="J19" s="97">
        <v>13.117584461449516</v>
      </c>
      <c r="K19" s="97">
        <v>5.8672554856269103</v>
      </c>
      <c r="L19" s="97">
        <v>13.544795468264171</v>
      </c>
      <c r="M19" s="97">
        <v>32.876692220536349</v>
      </c>
      <c r="N19" s="2"/>
      <c r="O19" s="97">
        <v>6.0032033596097536</v>
      </c>
      <c r="P19" s="97">
        <v>8.9432155522996926</v>
      </c>
      <c r="Q19" s="97">
        <v>145.63317758464095</v>
      </c>
      <c r="R19" s="97">
        <v>5.5121579629106234</v>
      </c>
      <c r="S19" s="97">
        <v>110.67820047145338</v>
      </c>
      <c r="T19" s="21">
        <v>32.993506127982521</v>
      </c>
      <c r="U19" s="97">
        <v>146.39261502524653</v>
      </c>
      <c r="V19" s="97">
        <v>8.9432155522996926</v>
      </c>
      <c r="W19" s="97">
        <v>7.4301251990739727</v>
      </c>
      <c r="X19" s="97">
        <v>5.5121579629106234</v>
      </c>
      <c r="Y19" s="97">
        <v>7.2514632718944849</v>
      </c>
      <c r="Z19" s="19">
        <v>32.993506127982521</v>
      </c>
      <c r="AA19" s="2"/>
      <c r="AB19" s="62">
        <v>15</v>
      </c>
      <c r="AC19" s="46">
        <v>5.4625854130991689</v>
      </c>
      <c r="AD19" s="97">
        <v>99.356975043532785</v>
      </c>
      <c r="AE19" s="97">
        <v>149.13423664543396</v>
      </c>
      <c r="AF19" s="97">
        <v>6.090469292508299</v>
      </c>
      <c r="AG19" s="97">
        <v>113.44430452685654</v>
      </c>
      <c r="AH19" s="21">
        <v>33.620392485696158</v>
      </c>
      <c r="AI19" s="97">
        <v>146.58311522659127</v>
      </c>
      <c r="AJ19" s="97">
        <v>99.356975043532785</v>
      </c>
      <c r="AK19" s="97">
        <v>11.244669122819609</v>
      </c>
      <c r="AL19" s="19">
        <v>6.090469292508299</v>
      </c>
      <c r="AM19" s="97">
        <v>13.632511833687193</v>
      </c>
      <c r="AN19" s="21">
        <v>33.620392485696158</v>
      </c>
      <c r="AO19" s="2"/>
      <c r="AP19" s="66">
        <v>15</v>
      </c>
      <c r="AQ19" s="97">
        <v>6.3667603825018135</v>
      </c>
      <c r="AR19" s="97">
        <v>99.75704065120199</v>
      </c>
      <c r="AS19" s="97">
        <v>145.74813467267919</v>
      </c>
      <c r="AT19" s="97">
        <v>74.971433256601074</v>
      </c>
      <c r="AU19" s="97">
        <v>114.13409465245721</v>
      </c>
      <c r="AV19" s="21">
        <v>33.836883859894712</v>
      </c>
      <c r="AW19" s="97">
        <v>145.75076597122182</v>
      </c>
      <c r="AX19" s="97">
        <v>99.75704065120199</v>
      </c>
      <c r="AY19" s="97">
        <v>9.0011081264209807</v>
      </c>
      <c r="AZ19" s="97">
        <v>74.971433256601074</v>
      </c>
      <c r="BA19" s="97">
        <v>5.4329613752980901</v>
      </c>
      <c r="BB19" s="97">
        <v>33.836883859894712</v>
      </c>
      <c r="BC19" s="2"/>
      <c r="BD19" s="62">
        <v>15</v>
      </c>
      <c r="BE19" s="97">
        <v>5.6698715916620976</v>
      </c>
      <c r="BF19" s="97">
        <v>99.900927086756795</v>
      </c>
      <c r="BG19" s="97">
        <v>149.330620332612</v>
      </c>
      <c r="BH19" s="97">
        <v>5.7164317575179195</v>
      </c>
      <c r="BI19" s="97">
        <v>114.2948345778418</v>
      </c>
      <c r="BJ19" s="21">
        <v>33.253628529430515</v>
      </c>
      <c r="BK19" s="97">
        <v>149.40516374937292</v>
      </c>
      <c r="BL19" s="97">
        <v>99.900927086756795</v>
      </c>
      <c r="BM19" s="97">
        <v>14.56594916322641</v>
      </c>
      <c r="BN19" s="97">
        <v>5.7164317575179195</v>
      </c>
      <c r="BO19" s="97">
        <v>8.7356364156128272</v>
      </c>
      <c r="BP19" s="97">
        <v>33.253628529430515</v>
      </c>
      <c r="BQ19" s="2"/>
      <c r="BR19" s="97">
        <v>6.0089861823507746</v>
      </c>
      <c r="BS19" s="97">
        <v>98.529560833887203</v>
      </c>
      <c r="BT19" s="97">
        <v>146.8240189030322</v>
      </c>
      <c r="BU19" s="97">
        <v>0.43768954313190656</v>
      </c>
      <c r="BV19" s="97">
        <v>116.03449678757384</v>
      </c>
      <c r="BW19" s="21">
        <v>99.550109892309123</v>
      </c>
      <c r="BX19" s="97">
        <v>150.12954372877314</v>
      </c>
      <c r="BY19" s="97">
        <v>98.529560833887203</v>
      </c>
      <c r="BZ19" s="97">
        <v>13.738388997743709</v>
      </c>
      <c r="CA19" s="97">
        <v>0.43768954313190656</v>
      </c>
      <c r="CB19" s="97">
        <v>12.098007819539323</v>
      </c>
      <c r="CC19" s="97">
        <v>99.550109892309123</v>
      </c>
      <c r="CD19" s="2"/>
    </row>
    <row r="20" spans="1:82" s="84" customFormat="1" x14ac:dyDescent="0.25">
      <c r="A20" s="4">
        <v>16</v>
      </c>
      <c r="B20" s="46">
        <v>4.995414737731684</v>
      </c>
      <c r="C20" s="97">
        <v>99.527656669777627</v>
      </c>
      <c r="D20" s="97">
        <v>148.96240501969564</v>
      </c>
      <c r="E20" s="97">
        <v>5.2003409008264878</v>
      </c>
      <c r="F20" s="97">
        <v>114.3763837377021</v>
      </c>
      <c r="G20" s="21">
        <v>33.228569419384058</v>
      </c>
      <c r="H20" s="97">
        <v>151.51017792312643</v>
      </c>
      <c r="I20" s="97">
        <v>99.527656669777627</v>
      </c>
      <c r="J20" s="97">
        <v>12.651555759297853</v>
      </c>
      <c r="K20" s="97">
        <v>5.2003409008264878</v>
      </c>
      <c r="L20" s="97">
        <v>8.7116107303642476</v>
      </c>
      <c r="M20" s="97">
        <v>33.228569419384058</v>
      </c>
      <c r="N20" s="2"/>
      <c r="O20" s="97">
        <v>6.5544180912707555</v>
      </c>
      <c r="P20" s="97">
        <v>10.502651221244774</v>
      </c>
      <c r="Q20" s="97">
        <v>143.73533581776687</v>
      </c>
      <c r="R20" s="97">
        <v>5.4468340945522922</v>
      </c>
      <c r="S20" s="97">
        <v>110.271689155959</v>
      </c>
      <c r="T20" s="21">
        <v>34.762907629205564</v>
      </c>
      <c r="U20" s="97">
        <v>144.15961443837884</v>
      </c>
      <c r="V20" s="97">
        <v>10.502651221244774</v>
      </c>
      <c r="W20" s="97">
        <v>7.6485064801764038</v>
      </c>
      <c r="X20" s="97">
        <v>5.4468340945522922</v>
      </c>
      <c r="Y20" s="97">
        <v>11.955086016642015</v>
      </c>
      <c r="Z20" s="19">
        <v>34.762907629205564</v>
      </c>
      <c r="AA20" s="2"/>
      <c r="AB20" s="62">
        <v>16</v>
      </c>
      <c r="AC20" s="46">
        <v>5.9050584864646076</v>
      </c>
      <c r="AD20" s="97">
        <v>99.553031058178547</v>
      </c>
      <c r="AE20" s="97">
        <v>148.61670564154556</v>
      </c>
      <c r="AF20" s="97">
        <v>5.1252317761207289</v>
      </c>
      <c r="AG20" s="97">
        <v>112.00039883484675</v>
      </c>
      <c r="AH20" s="21">
        <v>32.687346192684778</v>
      </c>
      <c r="AI20" s="97">
        <v>150.14925317684509</v>
      </c>
      <c r="AJ20" s="97">
        <v>99.553031058178547</v>
      </c>
      <c r="AK20" s="97">
        <v>15.142973379207161</v>
      </c>
      <c r="AL20" s="19">
        <v>5.1252317761207289</v>
      </c>
      <c r="AM20" s="97">
        <v>6.9757402659134531</v>
      </c>
      <c r="AN20" s="21">
        <v>32.687346192684778</v>
      </c>
      <c r="AO20" s="2"/>
      <c r="AP20" s="66">
        <v>16</v>
      </c>
      <c r="AQ20" s="97">
        <v>6.1455708432667793</v>
      </c>
      <c r="AR20" s="97">
        <v>99.191608512384647</v>
      </c>
      <c r="AS20" s="97">
        <v>143.38746903190997</v>
      </c>
      <c r="AT20" s="97">
        <v>75.181751781869139</v>
      </c>
      <c r="AU20" s="97">
        <v>112.03223768555289</v>
      </c>
      <c r="AV20" s="21">
        <v>33.870926133655892</v>
      </c>
      <c r="AW20" s="97">
        <v>147.70254406074281</v>
      </c>
      <c r="AX20" s="97">
        <v>99.191608512384647</v>
      </c>
      <c r="AY20" s="97">
        <v>13.248755740749242</v>
      </c>
      <c r="AZ20" s="97">
        <v>75.181751781869139</v>
      </c>
      <c r="BA20" s="97">
        <v>2.7625549925805202</v>
      </c>
      <c r="BB20" s="97">
        <v>33.870926133655892</v>
      </c>
      <c r="BC20" s="2"/>
      <c r="BD20" s="62">
        <v>16</v>
      </c>
      <c r="BE20" s="97">
        <v>5.1928293408644803</v>
      </c>
      <c r="BF20" s="97">
        <v>100.03251438064709</v>
      </c>
      <c r="BG20" s="97">
        <v>149.21218475552971</v>
      </c>
      <c r="BH20" s="97">
        <v>6.0684023175120734</v>
      </c>
      <c r="BI20" s="97">
        <v>113.4260629795201</v>
      </c>
      <c r="BJ20" s="21">
        <v>33.815254814681659</v>
      </c>
      <c r="BK20" s="97">
        <v>148.27879414500515</v>
      </c>
      <c r="BL20" s="97">
        <v>100.03251438064709</v>
      </c>
      <c r="BM20" s="97">
        <v>11.915060715020015</v>
      </c>
      <c r="BN20" s="97">
        <v>6.0684023175120734</v>
      </c>
      <c r="BO20" s="97">
        <v>10.525460156150652</v>
      </c>
      <c r="BP20" s="97">
        <v>33.815254814681659</v>
      </c>
      <c r="BQ20" s="2"/>
      <c r="BR20" s="97">
        <v>5.6704146467012668</v>
      </c>
      <c r="BS20" s="97">
        <v>99.551654552015293</v>
      </c>
      <c r="BT20" s="97">
        <v>147.82417645170895</v>
      </c>
      <c r="BU20" s="97">
        <v>0.66817748630712614</v>
      </c>
      <c r="BV20" s="97">
        <v>113.3439808041114</v>
      </c>
      <c r="BW20" s="21">
        <v>98.961231334290261</v>
      </c>
      <c r="BX20" s="97">
        <v>149.35810218544876</v>
      </c>
      <c r="BY20" s="97">
        <v>99.551654552015293</v>
      </c>
      <c r="BZ20" s="97">
        <v>13.961025532248733</v>
      </c>
      <c r="CA20" s="97">
        <v>0.66817748630712614</v>
      </c>
      <c r="CB20" s="97">
        <v>12.35874453737903</v>
      </c>
      <c r="CC20" s="97">
        <v>98.961231334290261</v>
      </c>
      <c r="CD20" s="2"/>
    </row>
    <row r="21" spans="1:82" s="84" customFormat="1" x14ac:dyDescent="0.25">
      <c r="A21" s="4">
        <v>17</v>
      </c>
      <c r="B21" s="46">
        <v>7.1891107528136224</v>
      </c>
      <c r="C21" s="97">
        <v>99.469033698563067</v>
      </c>
      <c r="D21" s="97">
        <v>148.31873668367953</v>
      </c>
      <c r="E21" s="97">
        <v>6.307222757245281</v>
      </c>
      <c r="F21" s="97">
        <v>113.27630138555122</v>
      </c>
      <c r="G21" s="21">
        <v>32.793888521267569</v>
      </c>
      <c r="H21" s="97">
        <v>148.37201741342645</v>
      </c>
      <c r="I21" s="97">
        <v>99.469033698563067</v>
      </c>
      <c r="J21" s="97">
        <v>12.807814274619032</v>
      </c>
      <c r="K21" s="97">
        <v>6.307222757245281</v>
      </c>
      <c r="L21" s="97">
        <v>8.3038916588302687</v>
      </c>
      <c r="M21" s="97">
        <v>32.793888521267569</v>
      </c>
      <c r="N21" s="2"/>
      <c r="O21" s="97">
        <v>4.0631677386020755</v>
      </c>
      <c r="P21" s="97">
        <v>10.443808755211583</v>
      </c>
      <c r="Q21" s="97">
        <v>138.52581848490695</v>
      </c>
      <c r="R21" s="97">
        <v>6.457913968541896</v>
      </c>
      <c r="S21" s="97">
        <v>114.42604117977326</v>
      </c>
      <c r="T21" s="21">
        <v>33.622851049324076</v>
      </c>
      <c r="U21" s="97">
        <v>145.82545981571701</v>
      </c>
      <c r="V21" s="97">
        <v>10.443808755211583</v>
      </c>
      <c r="W21" s="97">
        <v>10.635505413779315</v>
      </c>
      <c r="X21" s="97">
        <v>6.457913968541896</v>
      </c>
      <c r="Y21" s="97">
        <v>12.746795194462962</v>
      </c>
      <c r="Z21" s="19">
        <v>33.622851049324076</v>
      </c>
      <c r="AA21" s="2"/>
      <c r="AB21" s="62">
        <v>17</v>
      </c>
      <c r="AC21" s="46">
        <v>5.9054930265133327</v>
      </c>
      <c r="AD21" s="97">
        <v>99.433631299858021</v>
      </c>
      <c r="AE21" s="97">
        <v>149.22866698811393</v>
      </c>
      <c r="AF21" s="97">
        <v>5.1638595960502887</v>
      </c>
      <c r="AG21" s="97">
        <v>114.60491141201605</v>
      </c>
      <c r="AH21" s="21">
        <v>34.235058424411164</v>
      </c>
      <c r="AI21" s="97">
        <v>150.43197665696704</v>
      </c>
      <c r="AJ21" s="97">
        <v>99.433631299858021</v>
      </c>
      <c r="AK21" s="97">
        <v>11.507526188406301</v>
      </c>
      <c r="AL21" s="19">
        <v>5.1638595960502887</v>
      </c>
      <c r="AM21" s="97">
        <v>9.0391130301199887</v>
      </c>
      <c r="AN21" s="21">
        <v>34.235058424411164</v>
      </c>
      <c r="AO21" s="2"/>
      <c r="AP21" s="66">
        <v>17</v>
      </c>
      <c r="AQ21" s="97">
        <v>6.1045386037919132</v>
      </c>
      <c r="AR21" s="97">
        <v>100.20813496010638</v>
      </c>
      <c r="AS21" s="97">
        <v>140.37576140121882</v>
      </c>
      <c r="AT21" s="97">
        <v>75.20451638790621</v>
      </c>
      <c r="AU21" s="97">
        <v>113.73191519529476</v>
      </c>
      <c r="AV21" s="21">
        <v>34.298761376122087</v>
      </c>
      <c r="AW21" s="97">
        <v>144.92833457051475</v>
      </c>
      <c r="AX21" s="97">
        <v>100.20813496010638</v>
      </c>
      <c r="AY21" s="97">
        <v>7.8927810016412376</v>
      </c>
      <c r="AZ21" s="97">
        <v>75.20451638790621</v>
      </c>
      <c r="BA21" s="97">
        <v>4.7651510700378523</v>
      </c>
      <c r="BB21" s="97">
        <v>34.298761376122087</v>
      </c>
      <c r="BC21" s="2"/>
      <c r="BD21" s="62">
        <v>17</v>
      </c>
      <c r="BE21" s="97">
        <v>6.4449256348829325</v>
      </c>
      <c r="BF21" s="97">
        <v>99.161823865238418</v>
      </c>
      <c r="BG21" s="97">
        <v>148.35132330615048</v>
      </c>
      <c r="BH21" s="97">
        <v>6.421924258361118</v>
      </c>
      <c r="BI21" s="97">
        <v>113.81985262173308</v>
      </c>
      <c r="BJ21" s="21">
        <v>32.913186693252591</v>
      </c>
      <c r="BK21" s="97">
        <v>149.52508286671591</v>
      </c>
      <c r="BL21" s="97">
        <v>99.161823865238418</v>
      </c>
      <c r="BM21" s="97">
        <v>10.208146925818964</v>
      </c>
      <c r="BN21" s="97">
        <v>6.421924258361118</v>
      </c>
      <c r="BO21" s="97">
        <v>9.7339918221560779</v>
      </c>
      <c r="BP21" s="97">
        <v>32.913186693252591</v>
      </c>
      <c r="BQ21" s="2"/>
      <c r="BR21" s="97">
        <v>7.0706145709117409</v>
      </c>
      <c r="BS21" s="97">
        <v>99.617421420710997</v>
      </c>
      <c r="BT21" s="97">
        <v>147.11478944929081</v>
      </c>
      <c r="BU21" s="97">
        <v>1.0557190947587209</v>
      </c>
      <c r="BV21" s="97">
        <v>114.63028449923637</v>
      </c>
      <c r="BW21" s="21">
        <v>99.688971102919069</v>
      </c>
      <c r="BX21" s="97">
        <v>149.08846110347861</v>
      </c>
      <c r="BY21" s="97">
        <v>99.617421420710997</v>
      </c>
      <c r="BZ21" s="97">
        <v>11.865749388905407</v>
      </c>
      <c r="CA21" s="97">
        <v>1.0557190947587209</v>
      </c>
      <c r="CB21" s="97">
        <v>10.364877973259075</v>
      </c>
      <c r="CC21" s="97">
        <v>99.688971102919069</v>
      </c>
      <c r="CD21" s="2"/>
    </row>
    <row r="22" spans="1:82" s="84" customFormat="1" x14ac:dyDescent="0.25">
      <c r="A22" s="4">
        <v>18</v>
      </c>
      <c r="B22" s="46">
        <v>6.0648786297618109</v>
      </c>
      <c r="C22" s="97">
        <v>98.329071044647691</v>
      </c>
      <c r="D22" s="97">
        <v>147.13324119117522</v>
      </c>
      <c r="E22" s="97">
        <v>6.315919922589905</v>
      </c>
      <c r="F22" s="97">
        <v>114.35978156105415</v>
      </c>
      <c r="G22" s="21">
        <v>34.082836922137062</v>
      </c>
      <c r="H22" s="97">
        <v>147.16070485093496</v>
      </c>
      <c r="I22" s="97">
        <v>98.329071044647691</v>
      </c>
      <c r="J22" s="97">
        <v>11.962226068700504</v>
      </c>
      <c r="K22" s="97">
        <v>6.315919922589905</v>
      </c>
      <c r="L22" s="97">
        <v>11.433691081208297</v>
      </c>
      <c r="M22" s="97">
        <v>34.082836922137062</v>
      </c>
      <c r="N22" s="2"/>
      <c r="O22" s="97">
        <v>6.2930320030405227</v>
      </c>
      <c r="P22" s="97">
        <v>10.93930375975703</v>
      </c>
      <c r="Q22" s="97">
        <v>139.47816273165557</v>
      </c>
      <c r="R22" s="97">
        <v>5.1472451642310961</v>
      </c>
      <c r="S22" s="97">
        <v>116.36254750035289</v>
      </c>
      <c r="T22" s="21">
        <v>35.174331025770755</v>
      </c>
      <c r="U22" s="97">
        <v>141.13842202078115</v>
      </c>
      <c r="V22" s="97">
        <v>10.93930375975703</v>
      </c>
      <c r="W22" s="97">
        <v>4.3463839017594834</v>
      </c>
      <c r="X22" s="97">
        <v>5.1472451642310961</v>
      </c>
      <c r="Y22" s="97">
        <v>9.391181219358284</v>
      </c>
      <c r="Z22" s="19">
        <v>35.174331025770755</v>
      </c>
      <c r="AA22" s="2"/>
      <c r="AB22" s="62">
        <v>18</v>
      </c>
      <c r="AC22" s="46">
        <v>6.2895085148644547</v>
      </c>
      <c r="AD22" s="97">
        <v>100.47614825237302</v>
      </c>
      <c r="AE22" s="97">
        <v>148.10182145574075</v>
      </c>
      <c r="AF22" s="97">
        <v>4.4549487456391592</v>
      </c>
      <c r="AG22" s="97">
        <v>112.78392924196636</v>
      </c>
      <c r="AH22" s="21">
        <v>33.447191163004767</v>
      </c>
      <c r="AI22" s="97">
        <v>150.16913864897347</v>
      </c>
      <c r="AJ22" s="97">
        <v>100.47614825237302</v>
      </c>
      <c r="AK22" s="97">
        <v>12.217004472249412</v>
      </c>
      <c r="AL22" s="19">
        <v>4.4549487456391592</v>
      </c>
      <c r="AM22" s="97">
        <v>11.503041384189679</v>
      </c>
      <c r="AN22" s="21">
        <v>33.447191163004767</v>
      </c>
      <c r="AO22" s="2"/>
      <c r="AP22" s="66">
        <v>18</v>
      </c>
      <c r="AQ22" s="97">
        <v>6.7384887351787146</v>
      </c>
      <c r="AR22" s="97">
        <v>99.069464799196965</v>
      </c>
      <c r="AS22" s="97">
        <v>143.90653418992818</v>
      </c>
      <c r="AT22" s="97">
        <v>75.45504322991178</v>
      </c>
      <c r="AU22" s="97">
        <v>114.25784165553019</v>
      </c>
      <c r="AV22" s="21">
        <v>34.423975505698593</v>
      </c>
      <c r="AW22" s="97">
        <v>141.10934663785562</v>
      </c>
      <c r="AX22" s="97">
        <v>99.069464799196965</v>
      </c>
      <c r="AY22" s="97">
        <v>10.380492656980657</v>
      </c>
      <c r="AZ22" s="97">
        <v>75.45504322991178</v>
      </c>
      <c r="BA22" s="97">
        <v>5.0918019655907285</v>
      </c>
      <c r="BB22" s="97">
        <v>34.423975505698593</v>
      </c>
      <c r="BC22" s="2"/>
      <c r="BD22" s="62">
        <v>18</v>
      </c>
      <c r="BE22" s="97">
        <v>6.2956294934471551</v>
      </c>
      <c r="BF22" s="97">
        <v>99.706201137731441</v>
      </c>
      <c r="BG22" s="97">
        <v>147.28274732275787</v>
      </c>
      <c r="BH22" s="97">
        <v>6.721641214145011</v>
      </c>
      <c r="BI22" s="97">
        <v>113.91067145452686</v>
      </c>
      <c r="BJ22" s="21">
        <v>33.698238917159259</v>
      </c>
      <c r="BK22" s="97">
        <v>149.56377312656247</v>
      </c>
      <c r="BL22" s="97">
        <v>99.706201137731441</v>
      </c>
      <c r="BM22" s="97">
        <v>10.837083696412794</v>
      </c>
      <c r="BN22" s="97">
        <v>6.721641214145011</v>
      </c>
      <c r="BO22" s="97">
        <v>9.7353516622757947</v>
      </c>
      <c r="BP22" s="97">
        <v>33.698238917159259</v>
      </c>
      <c r="BQ22" s="2"/>
      <c r="BR22" s="97">
        <v>6.0396486964630425</v>
      </c>
      <c r="BS22" s="97">
        <v>99.027834247658717</v>
      </c>
      <c r="BT22" s="97">
        <v>149.21910860962166</v>
      </c>
      <c r="BU22" s="97">
        <v>0.66137093193288643</v>
      </c>
      <c r="BV22" s="97">
        <v>114.06073993910537</v>
      </c>
      <c r="BW22" s="21">
        <v>99.205914618565529</v>
      </c>
      <c r="BX22" s="97">
        <v>149.21469321812268</v>
      </c>
      <c r="BY22" s="97">
        <v>99.027834247658717</v>
      </c>
      <c r="BZ22" s="97">
        <v>11.390760911186547</v>
      </c>
      <c r="CA22" s="97">
        <v>0.66137093193288643</v>
      </c>
      <c r="CB22" s="97">
        <v>7.5493795420091354</v>
      </c>
      <c r="CC22" s="97">
        <v>99.205914618565529</v>
      </c>
      <c r="CD22" s="2"/>
    </row>
    <row r="23" spans="1:82" s="84" customFormat="1" x14ac:dyDescent="0.25">
      <c r="A23" s="4">
        <v>19</v>
      </c>
      <c r="B23" s="46">
        <v>6.8055193713464206</v>
      </c>
      <c r="C23" s="97">
        <v>99.537751478158114</v>
      </c>
      <c r="D23" s="97">
        <v>147.82990884938764</v>
      </c>
      <c r="E23" s="97">
        <v>5.2940187842806097</v>
      </c>
      <c r="F23" s="97">
        <v>111.88758107327715</v>
      </c>
      <c r="G23" s="21">
        <v>35.653683967008185</v>
      </c>
      <c r="H23" s="97">
        <v>152.03544069239859</v>
      </c>
      <c r="I23" s="97">
        <v>99.537751478158114</v>
      </c>
      <c r="J23" s="97">
        <v>11.458241016816427</v>
      </c>
      <c r="K23" s="97">
        <v>5.2940187842806097</v>
      </c>
      <c r="L23" s="97">
        <v>12.401259925206375</v>
      </c>
      <c r="M23" s="97">
        <v>35.653683967008185</v>
      </c>
      <c r="N23" s="2"/>
      <c r="O23" s="97">
        <v>5.7774311094042918</v>
      </c>
      <c r="P23" s="97">
        <v>11.963831138940211</v>
      </c>
      <c r="Q23" s="97">
        <v>141.97220716978381</v>
      </c>
      <c r="R23" s="97">
        <v>6.0887230376068189</v>
      </c>
      <c r="S23" s="97">
        <v>115.21022875993857</v>
      </c>
      <c r="T23" s="21">
        <v>33.788261995431199</v>
      </c>
      <c r="U23" s="97">
        <v>143.12952652892432</v>
      </c>
      <c r="V23" s="97">
        <v>11.963831138940211</v>
      </c>
      <c r="W23" s="97">
        <v>9.6572997111820893</v>
      </c>
      <c r="X23" s="97">
        <v>6.0887230376068189</v>
      </c>
      <c r="Y23" s="97">
        <v>8.7713494436322801</v>
      </c>
      <c r="Z23" s="19">
        <v>33.788261995431199</v>
      </c>
      <c r="AA23" s="2"/>
      <c r="AB23" s="62">
        <v>19</v>
      </c>
      <c r="AC23" s="46">
        <v>5.2374387763299284</v>
      </c>
      <c r="AD23" s="97">
        <v>98.760004212208614</v>
      </c>
      <c r="AE23" s="97">
        <v>147.63699911306443</v>
      </c>
      <c r="AF23" s="97">
        <v>6.4368397327422562</v>
      </c>
      <c r="AG23" s="97">
        <v>111.6547385850142</v>
      </c>
      <c r="AH23" s="21">
        <v>35.774174076250937</v>
      </c>
      <c r="AI23" s="97">
        <v>147.14892834040643</v>
      </c>
      <c r="AJ23" s="97">
        <v>98.760004212208614</v>
      </c>
      <c r="AK23" s="97">
        <v>9.061570492491466</v>
      </c>
      <c r="AL23" s="19">
        <v>6.4368397327422562</v>
      </c>
      <c r="AM23" s="97">
        <v>8.4648753520990763</v>
      </c>
      <c r="AN23" s="21">
        <v>35.774174076250937</v>
      </c>
      <c r="AO23" s="2"/>
      <c r="AP23" s="66">
        <v>19</v>
      </c>
      <c r="AQ23" s="97">
        <v>5.8047674823536513</v>
      </c>
      <c r="AR23" s="97">
        <v>99.930966067191733</v>
      </c>
      <c r="AS23" s="97">
        <v>142.80460292959282</v>
      </c>
      <c r="AT23" s="97">
        <v>77.491387833707762</v>
      </c>
      <c r="AU23" s="97">
        <v>112.06829351140939</v>
      </c>
      <c r="AV23" s="21">
        <v>34.821463891136574</v>
      </c>
      <c r="AW23" s="97">
        <v>139.24387119054984</v>
      </c>
      <c r="AX23" s="97">
        <v>99.930966067191733</v>
      </c>
      <c r="AY23" s="97">
        <v>10.509562219964877</v>
      </c>
      <c r="AZ23" s="97">
        <v>77.491387833707762</v>
      </c>
      <c r="BA23" s="97">
        <v>4.7676930602479128</v>
      </c>
      <c r="BB23" s="97">
        <v>34.821463891136574</v>
      </c>
      <c r="BC23" s="2"/>
      <c r="BD23" s="62">
        <v>19</v>
      </c>
      <c r="BE23" s="97">
        <v>5.7730956587436166</v>
      </c>
      <c r="BF23" s="97">
        <v>100.16443673397447</v>
      </c>
      <c r="BG23" s="97">
        <v>148.84687176335891</v>
      </c>
      <c r="BH23" s="97">
        <v>3.905979808514163</v>
      </c>
      <c r="BI23" s="97">
        <v>113.1585770456458</v>
      </c>
      <c r="BJ23" s="21">
        <v>33.309164446001525</v>
      </c>
      <c r="BK23" s="97">
        <v>149.56946458134729</v>
      </c>
      <c r="BL23" s="97">
        <v>100.16443673397447</v>
      </c>
      <c r="BM23" s="97">
        <v>12.295752978036964</v>
      </c>
      <c r="BN23" s="97">
        <v>3.905979808514163</v>
      </c>
      <c r="BO23" s="97">
        <v>12.509677766339024</v>
      </c>
      <c r="BP23" s="97">
        <v>33.309164446001525</v>
      </c>
      <c r="BQ23" s="2"/>
      <c r="BR23" s="97">
        <v>6.1426001603141875</v>
      </c>
      <c r="BS23" s="97">
        <v>99.160483906579429</v>
      </c>
      <c r="BT23" s="97">
        <v>147.83923671920246</v>
      </c>
      <c r="BU23" s="97">
        <v>1.3217845071262855</v>
      </c>
      <c r="BV23" s="97">
        <v>113.3140561750055</v>
      </c>
      <c r="BW23" s="21">
        <v>99.487111174691549</v>
      </c>
      <c r="BX23" s="97">
        <v>149.74328084406457</v>
      </c>
      <c r="BY23" s="97">
        <v>99.160483906579429</v>
      </c>
      <c r="BZ23" s="97">
        <v>12.078282189570878</v>
      </c>
      <c r="CA23" s="97">
        <v>1.3217845071262855</v>
      </c>
      <c r="CB23" s="97">
        <v>5.415629700827302</v>
      </c>
      <c r="CC23" s="97">
        <v>99.487111174691549</v>
      </c>
      <c r="CD23" s="2"/>
    </row>
    <row r="24" spans="1:82" s="84" customFormat="1" x14ac:dyDescent="0.25">
      <c r="A24" s="4">
        <v>20</v>
      </c>
      <c r="B24" s="46">
        <v>6.2787466855217238</v>
      </c>
      <c r="C24" s="97">
        <v>99.35735923356124</v>
      </c>
      <c r="D24" s="97">
        <v>148.47710742851569</v>
      </c>
      <c r="E24" s="97">
        <v>6.8662887697695627</v>
      </c>
      <c r="F24" s="97">
        <v>113.27949912565946</v>
      </c>
      <c r="G24" s="21">
        <v>33.680289085966109</v>
      </c>
      <c r="H24" s="97">
        <v>150.69392662603371</v>
      </c>
      <c r="I24" s="97">
        <v>99.35735923356124</v>
      </c>
      <c r="J24" s="97">
        <v>14.087633099232672</v>
      </c>
      <c r="K24" s="97">
        <v>6.8662887697695627</v>
      </c>
      <c r="L24" s="97">
        <v>2.875212105434735</v>
      </c>
      <c r="M24" s="97">
        <v>33.680289085966109</v>
      </c>
      <c r="N24" s="2"/>
      <c r="O24" s="97">
        <v>5.7094323175134098</v>
      </c>
      <c r="P24" s="97">
        <v>10.247328788749119</v>
      </c>
      <c r="Q24" s="97">
        <v>146.35680484875493</v>
      </c>
      <c r="R24" s="97">
        <v>4.9923330940166055</v>
      </c>
      <c r="S24" s="97">
        <v>110.33323306002468</v>
      </c>
      <c r="T24" s="21">
        <v>33.759941047731942</v>
      </c>
      <c r="U24" s="97">
        <v>147.27358319689156</v>
      </c>
      <c r="V24" s="97">
        <v>10.247328788749119</v>
      </c>
      <c r="W24" s="97">
        <v>10.598168889293063</v>
      </c>
      <c r="X24" s="97">
        <v>4.9923330940166055</v>
      </c>
      <c r="Y24" s="97">
        <v>13.357273114982638</v>
      </c>
      <c r="Z24" s="19">
        <v>33.759941047731942</v>
      </c>
      <c r="AA24" s="2"/>
      <c r="AB24" s="62">
        <v>20</v>
      </c>
      <c r="AC24" s="46">
        <v>5.6139388661989118</v>
      </c>
      <c r="AD24" s="97">
        <v>99.694447685943359</v>
      </c>
      <c r="AE24" s="97">
        <v>148.84698284199311</v>
      </c>
      <c r="AF24" s="97">
        <v>5.8954822705520833</v>
      </c>
      <c r="AG24" s="97">
        <v>115.25943859548205</v>
      </c>
      <c r="AH24" s="21">
        <v>33.730748775373229</v>
      </c>
      <c r="AI24" s="97">
        <v>151.18585305186892</v>
      </c>
      <c r="AJ24" s="97">
        <v>99.694447685943359</v>
      </c>
      <c r="AK24" s="97">
        <v>12.875599040194201</v>
      </c>
      <c r="AL24" s="19">
        <v>5.8954822705520833</v>
      </c>
      <c r="AM24" s="97">
        <v>14.77053432139814</v>
      </c>
      <c r="AN24" s="21">
        <v>33.730748775373229</v>
      </c>
      <c r="AO24" s="2"/>
      <c r="AP24" s="66">
        <v>20</v>
      </c>
      <c r="AQ24" s="97">
        <v>6.5093578868325386</v>
      </c>
      <c r="AR24" s="97">
        <v>99.722804423359293</v>
      </c>
      <c r="AS24" s="97">
        <v>144.41967582397683</v>
      </c>
      <c r="AT24" s="97">
        <v>76.226634725735224</v>
      </c>
      <c r="AU24" s="97">
        <v>109.48351528200399</v>
      </c>
      <c r="AV24" s="21">
        <v>35.257819632135678</v>
      </c>
      <c r="AW24" s="97">
        <v>142.36129697215</v>
      </c>
      <c r="AX24" s="97">
        <v>99.722804423359293</v>
      </c>
      <c r="AY24" s="97">
        <v>13.302609657866082</v>
      </c>
      <c r="AZ24" s="97">
        <v>76.226634725735224</v>
      </c>
      <c r="BA24" s="97">
        <v>3.145520746187398</v>
      </c>
      <c r="BB24" s="97">
        <v>35.257819632135678</v>
      </c>
      <c r="BC24" s="2"/>
      <c r="BD24" s="62">
        <v>20</v>
      </c>
      <c r="BE24" s="97">
        <v>5.6685530239833533</v>
      </c>
      <c r="BF24" s="97">
        <v>98.929976106424732</v>
      </c>
      <c r="BG24" s="97">
        <v>148.12592379662843</v>
      </c>
      <c r="BH24" s="97">
        <v>6.4474299617654243</v>
      </c>
      <c r="BI24" s="97">
        <v>113.34661808947074</v>
      </c>
      <c r="BJ24" s="21">
        <v>34.622284631235829</v>
      </c>
      <c r="BK24" s="97">
        <v>151.69123770058931</v>
      </c>
      <c r="BL24" s="97">
        <v>98.929976106424732</v>
      </c>
      <c r="BM24" s="97">
        <v>10.771267367897549</v>
      </c>
      <c r="BN24" s="97">
        <v>6.4474299617654243</v>
      </c>
      <c r="BO24" s="97">
        <v>6.2512603794887012</v>
      </c>
      <c r="BP24" s="97">
        <v>34.622284631235829</v>
      </c>
      <c r="BQ24" s="2"/>
      <c r="BR24" s="97">
        <v>5.8140126211898986</v>
      </c>
      <c r="BS24" s="97">
        <v>99.623744034818301</v>
      </c>
      <c r="BT24" s="97">
        <v>148.32615991072254</v>
      </c>
      <c r="BU24" s="97">
        <v>8.2014347731299453E-2</v>
      </c>
      <c r="BV24" s="97">
        <v>113.68306615811899</v>
      </c>
      <c r="BW24" s="21">
        <v>99.588581857109176</v>
      </c>
      <c r="BX24" s="97">
        <v>148.13512756470948</v>
      </c>
      <c r="BY24" s="97">
        <v>99.623744034818301</v>
      </c>
      <c r="BZ24" s="97">
        <v>9.1220361541795221</v>
      </c>
      <c r="CA24" s="97">
        <v>8.2014347731299453E-2</v>
      </c>
      <c r="CB24" s="97">
        <v>11.216318451475921</v>
      </c>
      <c r="CC24" s="97">
        <v>99.588581857109176</v>
      </c>
      <c r="CD24" s="2"/>
    </row>
    <row r="25" spans="1:82" s="84" customFormat="1" x14ac:dyDescent="0.25">
      <c r="A25" s="4">
        <v>21</v>
      </c>
      <c r="B25" s="46">
        <v>5.5093228887457331</v>
      </c>
      <c r="C25" s="97">
        <v>98.969408180405068</v>
      </c>
      <c r="D25" s="97">
        <v>147.17196338708743</v>
      </c>
      <c r="E25" s="97">
        <v>6.2692570485939392</v>
      </c>
      <c r="F25" s="97">
        <v>113.42891033136485</v>
      </c>
      <c r="G25" s="21">
        <v>34.954337108903268</v>
      </c>
      <c r="H25" s="97">
        <v>149.02502632488222</v>
      </c>
      <c r="I25" s="97">
        <v>98.969408180405068</v>
      </c>
      <c r="J25" s="97">
        <v>13.590523083823989</v>
      </c>
      <c r="K25" s="97">
        <v>6.2692570485939392</v>
      </c>
      <c r="L25" s="97">
        <v>8.7658277765086083</v>
      </c>
      <c r="M25" s="97">
        <v>34.954337108903268</v>
      </c>
      <c r="N25" s="2"/>
      <c r="O25" s="97">
        <v>4.9683633377543757</v>
      </c>
      <c r="P25" s="97">
        <v>11.592243733336488</v>
      </c>
      <c r="Q25" s="97">
        <v>141.38405378083306</v>
      </c>
      <c r="R25" s="97">
        <v>4.4279080939904629</v>
      </c>
      <c r="S25" s="97">
        <v>111.0138550350735</v>
      </c>
      <c r="T25" s="21">
        <v>34.348371290351587</v>
      </c>
      <c r="U25" s="97">
        <v>151.68869842644884</v>
      </c>
      <c r="V25" s="97">
        <v>11.592243733336488</v>
      </c>
      <c r="W25" s="97">
        <v>11.164880426602116</v>
      </c>
      <c r="X25" s="97">
        <v>4.4279080939904629</v>
      </c>
      <c r="Y25" s="97">
        <v>14.425048682892291</v>
      </c>
      <c r="Z25" s="19">
        <v>34.348371290351587</v>
      </c>
      <c r="AA25" s="2"/>
      <c r="AB25" s="62">
        <v>21</v>
      </c>
      <c r="AC25" s="46">
        <v>6.632542743104584</v>
      </c>
      <c r="AD25" s="97">
        <v>99.647294879017736</v>
      </c>
      <c r="AE25" s="97">
        <v>150.08399411698292</v>
      </c>
      <c r="AF25" s="97">
        <v>5.6532388898962962</v>
      </c>
      <c r="AG25" s="97">
        <v>114.96206924699659</v>
      </c>
      <c r="AH25" s="21">
        <v>33.632015289683316</v>
      </c>
      <c r="AI25" s="97">
        <v>149.49230908785773</v>
      </c>
      <c r="AJ25" s="97">
        <v>99.647294879017736</v>
      </c>
      <c r="AK25" s="97">
        <v>9.9247808020976755</v>
      </c>
      <c r="AL25" s="19">
        <v>5.6532388898962962</v>
      </c>
      <c r="AM25" s="97">
        <v>7.4244221428020563</v>
      </c>
      <c r="AN25" s="21">
        <v>33.632015289683316</v>
      </c>
      <c r="AO25" s="2"/>
      <c r="AP25" s="66">
        <v>21</v>
      </c>
      <c r="AQ25" s="97">
        <v>6.35944532757087</v>
      </c>
      <c r="AR25" s="97">
        <v>100.79581451357645</v>
      </c>
      <c r="AS25" s="97">
        <v>140.76994604759261</v>
      </c>
      <c r="AT25" s="97">
        <v>76.495394282073505</v>
      </c>
      <c r="AU25" s="97">
        <v>112.49494359559816</v>
      </c>
      <c r="AV25" s="21">
        <v>34.357094997015139</v>
      </c>
      <c r="AW25" s="97">
        <v>147.89341495677044</v>
      </c>
      <c r="AX25" s="97">
        <v>100.79581451357645</v>
      </c>
      <c r="AY25" s="97">
        <v>9.1253050983944863</v>
      </c>
      <c r="AZ25" s="97">
        <v>76.495394282073505</v>
      </c>
      <c r="BA25" s="97">
        <v>3.4225153285635384</v>
      </c>
      <c r="BB25" s="97">
        <v>34.357094997015139</v>
      </c>
      <c r="BC25" s="2"/>
      <c r="BD25" s="62">
        <v>21</v>
      </c>
      <c r="BE25" s="97">
        <v>5.259826753915287</v>
      </c>
      <c r="BF25" s="97">
        <v>98.755822765815751</v>
      </c>
      <c r="BG25" s="97">
        <v>147.59411846951284</v>
      </c>
      <c r="BH25" s="97">
        <v>5.0335322688110624</v>
      </c>
      <c r="BI25" s="97">
        <v>113.51248947778376</v>
      </c>
      <c r="BJ25" s="21">
        <v>34.1545154549652</v>
      </c>
      <c r="BK25" s="97">
        <v>149.59630903249919</v>
      </c>
      <c r="BL25" s="97">
        <v>98.755822765815751</v>
      </c>
      <c r="BM25" s="97">
        <v>13.716603631793539</v>
      </c>
      <c r="BN25" s="97">
        <v>5.0335322688110624</v>
      </c>
      <c r="BO25" s="97">
        <v>12.804230552920322</v>
      </c>
      <c r="BP25" s="97">
        <v>34.1545154549652</v>
      </c>
      <c r="BQ25" s="2"/>
      <c r="BR25" s="97">
        <v>5.3222787153961804</v>
      </c>
      <c r="BS25" s="97">
        <v>99.999650595280499</v>
      </c>
      <c r="BT25" s="97">
        <v>147.43689087349316</v>
      </c>
      <c r="BU25" s="97">
        <v>0.33723461605686555</v>
      </c>
      <c r="BV25" s="97">
        <v>113.83343237094566</v>
      </c>
      <c r="BW25" s="21">
        <v>100.06292662920559</v>
      </c>
      <c r="BX25" s="97">
        <v>151.41379966483331</v>
      </c>
      <c r="BY25" s="97">
        <v>99.999650595280499</v>
      </c>
      <c r="BZ25" s="97">
        <v>12.013938674284697</v>
      </c>
      <c r="CA25" s="97">
        <v>0.33723461605686555</v>
      </c>
      <c r="CB25" s="97">
        <v>10.707505071634994</v>
      </c>
      <c r="CC25" s="97">
        <v>100.06292662920559</v>
      </c>
      <c r="CD25" s="2"/>
    </row>
    <row r="26" spans="1:82" s="84" customFormat="1" x14ac:dyDescent="0.25">
      <c r="A26" s="4">
        <v>22</v>
      </c>
      <c r="B26" s="46">
        <v>6.1291867271681291</v>
      </c>
      <c r="C26" s="97">
        <v>99.911206319994051</v>
      </c>
      <c r="D26" s="97">
        <v>149.61740345353348</v>
      </c>
      <c r="E26" s="97">
        <v>7.2020928711266397</v>
      </c>
      <c r="F26" s="97">
        <v>110.66300733207677</v>
      </c>
      <c r="G26" s="21">
        <v>33.311702192169527</v>
      </c>
      <c r="H26" s="97">
        <v>149.53810110412036</v>
      </c>
      <c r="I26" s="97">
        <v>99.911206319994051</v>
      </c>
      <c r="J26" s="97">
        <v>11.916956360569461</v>
      </c>
      <c r="K26" s="97">
        <v>7.2020928711266397</v>
      </c>
      <c r="L26" s="97">
        <v>9.8649577508717066</v>
      </c>
      <c r="M26" s="97">
        <v>33.311702192169527</v>
      </c>
      <c r="N26" s="2"/>
      <c r="O26" s="97">
        <v>5.4271873705115068</v>
      </c>
      <c r="P26" s="97">
        <v>11.18901997844026</v>
      </c>
      <c r="Q26" s="97">
        <v>142.34140624897472</v>
      </c>
      <c r="R26" s="97">
        <v>5.0072128860206639</v>
      </c>
      <c r="S26" s="97">
        <v>116.14743448774365</v>
      </c>
      <c r="T26" s="21">
        <v>34.561840234920858</v>
      </c>
      <c r="U26" s="97">
        <v>144.99982326476362</v>
      </c>
      <c r="V26" s="97">
        <v>11.18901997844026</v>
      </c>
      <c r="W26" s="97">
        <v>10.799561805408612</v>
      </c>
      <c r="X26" s="97">
        <v>5.0072128860206639</v>
      </c>
      <c r="Y26" s="97">
        <v>9.6347552234044809</v>
      </c>
      <c r="Z26" s="19">
        <v>34.561840234920858</v>
      </c>
      <c r="AA26" s="2"/>
      <c r="AB26" s="62">
        <v>22</v>
      </c>
      <c r="AC26" s="46">
        <v>5.7825910600447985</v>
      </c>
      <c r="AD26" s="97">
        <v>100.61180030874023</v>
      </c>
      <c r="AE26" s="97">
        <v>146.52909063000237</v>
      </c>
      <c r="AF26" s="97">
        <v>6.4880406545270661</v>
      </c>
      <c r="AG26" s="97">
        <v>113.72125045679392</v>
      </c>
      <c r="AH26" s="21">
        <v>32.891761229489262</v>
      </c>
      <c r="AI26" s="97">
        <v>151.19166170220078</v>
      </c>
      <c r="AJ26" s="97">
        <v>100.61180030874023</v>
      </c>
      <c r="AK26" s="97">
        <v>12.290909069045714</v>
      </c>
      <c r="AL26" s="19">
        <v>6.4880406545270661</v>
      </c>
      <c r="AM26" s="97">
        <v>7.3737401535954756</v>
      </c>
      <c r="AN26" s="21">
        <v>32.891761229489262</v>
      </c>
      <c r="AO26" s="2"/>
      <c r="AP26" s="66">
        <v>22</v>
      </c>
      <c r="AQ26" s="97">
        <v>4.9905315575965581</v>
      </c>
      <c r="AR26" s="97">
        <v>99.616103506031465</v>
      </c>
      <c r="AS26" s="97">
        <v>142.15637726224514</v>
      </c>
      <c r="AT26" s="97">
        <v>75.334204057634039</v>
      </c>
      <c r="AU26" s="97">
        <v>110.39262394424661</v>
      </c>
      <c r="AV26" s="21">
        <v>35.496867457019682</v>
      </c>
      <c r="AW26" s="97">
        <v>143.07491432140102</v>
      </c>
      <c r="AX26" s="97">
        <v>99.616103506031465</v>
      </c>
      <c r="AY26" s="97">
        <v>11.165628155834057</v>
      </c>
      <c r="AZ26" s="97">
        <v>75.334204057634039</v>
      </c>
      <c r="BA26" s="97">
        <v>4.5846141358200523</v>
      </c>
      <c r="BB26" s="97">
        <v>35.496867457019682</v>
      </c>
      <c r="BC26" s="2"/>
      <c r="BD26" s="62">
        <v>22</v>
      </c>
      <c r="BE26" s="97">
        <v>6.3807762878838146</v>
      </c>
      <c r="BF26" s="97">
        <v>100.31976121807369</v>
      </c>
      <c r="BG26" s="97">
        <v>148.81986614923281</v>
      </c>
      <c r="BH26" s="97">
        <v>6.238535132349587</v>
      </c>
      <c r="BI26" s="97">
        <v>111.372177679033</v>
      </c>
      <c r="BJ26" s="21">
        <v>34.705277306404007</v>
      </c>
      <c r="BK26" s="97">
        <v>149.75405924499782</v>
      </c>
      <c r="BL26" s="97">
        <v>100.31976121807369</v>
      </c>
      <c r="BM26" s="97">
        <v>9.754639496074498</v>
      </c>
      <c r="BN26" s="97">
        <v>6.238535132349587</v>
      </c>
      <c r="BO26" s="97">
        <v>8.7942015012351735</v>
      </c>
      <c r="BP26" s="97">
        <v>34.705277306404007</v>
      </c>
      <c r="BQ26" s="2"/>
      <c r="BR26" s="97">
        <v>5.6965010716187816</v>
      </c>
      <c r="BS26" s="97">
        <v>100.19455209515282</v>
      </c>
      <c r="BT26" s="97">
        <v>147.40879327750042</v>
      </c>
      <c r="BU26" s="97">
        <v>0.68572641842177029</v>
      </c>
      <c r="BV26" s="97">
        <v>113.0822141730854</v>
      </c>
      <c r="BW26" s="21">
        <v>99.820865221350999</v>
      </c>
      <c r="BX26" s="97">
        <v>147.17603530150711</v>
      </c>
      <c r="BY26" s="97">
        <v>100.19455209515282</v>
      </c>
      <c r="BZ26" s="97">
        <v>13.569897592652055</v>
      </c>
      <c r="CA26" s="97">
        <v>0.68572641842177029</v>
      </c>
      <c r="CB26" s="97">
        <v>12.464204594238664</v>
      </c>
      <c r="CC26" s="97">
        <v>99.820865221350999</v>
      </c>
      <c r="CD26" s="2"/>
    </row>
    <row r="27" spans="1:82" s="84" customFormat="1" x14ac:dyDescent="0.25">
      <c r="A27" s="4">
        <v>23</v>
      </c>
      <c r="B27" s="46">
        <v>6.7187509669977015</v>
      </c>
      <c r="C27" s="97">
        <v>99.882772030168624</v>
      </c>
      <c r="D27" s="97">
        <v>146.90048290396081</v>
      </c>
      <c r="E27" s="97">
        <v>6.4236638031896778</v>
      </c>
      <c r="F27" s="97">
        <v>114.51128494658313</v>
      </c>
      <c r="G27" s="21">
        <v>34.769243257849631</v>
      </c>
      <c r="H27" s="97">
        <v>147.85688846033668</v>
      </c>
      <c r="I27" s="97">
        <v>99.882772030168624</v>
      </c>
      <c r="J27" s="97">
        <v>11.898468984585376</v>
      </c>
      <c r="K27" s="97">
        <v>6.4236638031896778</v>
      </c>
      <c r="L27" s="97">
        <v>10.855063788843097</v>
      </c>
      <c r="M27" s="97">
        <v>34.769243257849631</v>
      </c>
      <c r="N27" s="2"/>
      <c r="O27" s="97">
        <v>5.7419611370160339</v>
      </c>
      <c r="P27" s="97">
        <v>7.2025930922973451</v>
      </c>
      <c r="Q27" s="97">
        <v>143.97852770112843</v>
      </c>
      <c r="R27" s="97">
        <v>6.3856842330567254</v>
      </c>
      <c r="S27" s="97">
        <v>111.23950146876281</v>
      </c>
      <c r="T27" s="21">
        <v>34.763423010246527</v>
      </c>
      <c r="U27" s="97">
        <v>145.60145449084683</v>
      </c>
      <c r="V27" s="97">
        <v>7.2025930922973451</v>
      </c>
      <c r="W27" s="97">
        <v>8.7671018428402565</v>
      </c>
      <c r="X27" s="97">
        <v>6.3856842330567254</v>
      </c>
      <c r="Y27" s="97">
        <v>12.673342514576866</v>
      </c>
      <c r="Z27" s="19">
        <v>34.763423010246527</v>
      </c>
      <c r="AA27" s="2"/>
      <c r="AB27" s="62">
        <v>23</v>
      </c>
      <c r="AC27" s="46">
        <v>6.2382073952576613</v>
      </c>
      <c r="AD27" s="97">
        <v>99.762465644153153</v>
      </c>
      <c r="AE27" s="97">
        <v>148.81687170208644</v>
      </c>
      <c r="AF27" s="97">
        <v>4.1732324833814509</v>
      </c>
      <c r="AG27" s="97">
        <v>114.64411948436545</v>
      </c>
      <c r="AH27" s="21">
        <v>32.998308102446103</v>
      </c>
      <c r="AI27" s="97">
        <v>149.84504117712069</v>
      </c>
      <c r="AJ27" s="97">
        <v>99.762465644153153</v>
      </c>
      <c r="AK27" s="97">
        <v>13.197216143217744</v>
      </c>
      <c r="AL27" s="19">
        <v>4.1732324833814509</v>
      </c>
      <c r="AM27" s="97">
        <v>14.814150285083311</v>
      </c>
      <c r="AN27" s="21">
        <v>32.998308102446103</v>
      </c>
      <c r="AO27" s="2"/>
      <c r="AP27" s="66">
        <v>23</v>
      </c>
      <c r="AQ27" s="97">
        <v>5.7987617533292344</v>
      </c>
      <c r="AR27" s="97">
        <v>99.447335300369289</v>
      </c>
      <c r="AS27" s="97">
        <v>143.28843105430914</v>
      </c>
      <c r="AT27" s="97">
        <v>77.031457055355077</v>
      </c>
      <c r="AU27" s="97">
        <v>114.70535134159049</v>
      </c>
      <c r="AV27" s="21">
        <v>34.242238586314009</v>
      </c>
      <c r="AW27" s="97">
        <v>143.64129722180397</v>
      </c>
      <c r="AX27" s="97">
        <v>99.447335300369289</v>
      </c>
      <c r="AY27" s="97">
        <v>14.33943522525626</v>
      </c>
      <c r="AZ27" s="97">
        <v>77.031457055355077</v>
      </c>
      <c r="BA27" s="97">
        <v>2.9752175913139243</v>
      </c>
      <c r="BB27" s="97">
        <v>34.242238586314009</v>
      </c>
      <c r="BC27" s="2"/>
      <c r="BD27" s="62">
        <v>23</v>
      </c>
      <c r="BE27" s="97">
        <v>6.8444288376548412</v>
      </c>
      <c r="BF27" s="97">
        <v>100.05586476696527</v>
      </c>
      <c r="BG27" s="97">
        <v>149.03702697373294</v>
      </c>
      <c r="BH27" s="97">
        <v>5.8782730897935425</v>
      </c>
      <c r="BI27" s="97">
        <v>113.85846894574239</v>
      </c>
      <c r="BJ27" s="21">
        <v>33.98742637566707</v>
      </c>
      <c r="BK27" s="97">
        <v>149.95946385611796</v>
      </c>
      <c r="BL27" s="97">
        <v>100.05586476696527</v>
      </c>
      <c r="BM27" s="97">
        <v>10.271384324229805</v>
      </c>
      <c r="BN27" s="97">
        <v>5.8782730897935425</v>
      </c>
      <c r="BO27" s="97">
        <v>8.3905180479977837</v>
      </c>
      <c r="BP27" s="97">
        <v>33.98742637566707</v>
      </c>
      <c r="BQ27" s="2"/>
      <c r="BR27" s="97">
        <v>5.3811769529326794</v>
      </c>
      <c r="BS27" s="97">
        <v>98.984357265455998</v>
      </c>
      <c r="BT27" s="97">
        <v>150.27669040839069</v>
      </c>
      <c r="BU27" s="97">
        <v>0.86402738670649248</v>
      </c>
      <c r="BV27" s="97">
        <v>115.61897010602793</v>
      </c>
      <c r="BW27" s="21">
        <v>99.889506406130721</v>
      </c>
      <c r="BX27" s="97">
        <v>151.89812852538051</v>
      </c>
      <c r="BY27" s="97">
        <v>98.984357265455998</v>
      </c>
      <c r="BZ27" s="97">
        <v>10.237644833620454</v>
      </c>
      <c r="CA27" s="97">
        <v>0.86402738670649248</v>
      </c>
      <c r="CB27" s="97">
        <v>5.9587700034134308</v>
      </c>
      <c r="CC27" s="97">
        <v>99.889506406130721</v>
      </c>
      <c r="CD27" s="2"/>
    </row>
    <row r="28" spans="1:82" s="84" customFormat="1" x14ac:dyDescent="0.25">
      <c r="A28" s="4">
        <v>24</v>
      </c>
      <c r="B28" s="46">
        <v>6.1037756743781717</v>
      </c>
      <c r="C28" s="97">
        <v>99.056592109281368</v>
      </c>
      <c r="D28" s="97">
        <v>149.89632560002389</v>
      </c>
      <c r="E28" s="97">
        <v>5.8095415328917301</v>
      </c>
      <c r="F28" s="97">
        <v>112.83580887842034</v>
      </c>
      <c r="G28" s="21">
        <v>34.17055947194067</v>
      </c>
      <c r="H28" s="97">
        <v>151.39702741554603</v>
      </c>
      <c r="I28" s="97">
        <v>99.056592109281368</v>
      </c>
      <c r="J28" s="97">
        <v>10.62994248217286</v>
      </c>
      <c r="K28" s="97">
        <v>5.8095415328917301</v>
      </c>
      <c r="L28" s="97">
        <v>10.318429933389609</v>
      </c>
      <c r="M28" s="97">
        <v>34.17055947194067</v>
      </c>
      <c r="N28" s="2"/>
      <c r="O28" s="97">
        <v>5.9698032072395675</v>
      </c>
      <c r="P28" s="97">
        <v>10.438205694244708</v>
      </c>
      <c r="Q28" s="97">
        <v>144.89374044600521</v>
      </c>
      <c r="R28" s="97">
        <v>5.6343718815612425</v>
      </c>
      <c r="S28" s="97">
        <v>114.29854988790237</v>
      </c>
      <c r="T28" s="21">
        <v>33.20482769568477</v>
      </c>
      <c r="U28" s="97">
        <v>142.72035998726753</v>
      </c>
      <c r="V28" s="97">
        <v>10.438205694244708</v>
      </c>
      <c r="W28" s="97">
        <v>12.667139872558058</v>
      </c>
      <c r="X28" s="97">
        <v>5.6343718815612425</v>
      </c>
      <c r="Y28" s="97">
        <v>7.9572401345446213</v>
      </c>
      <c r="Z28" s="19">
        <v>33.20482769568477</v>
      </c>
      <c r="AA28" s="2"/>
      <c r="AB28" s="62">
        <v>24</v>
      </c>
      <c r="AC28" s="46">
        <v>5.8470436406348485</v>
      </c>
      <c r="AD28" s="97">
        <v>99.988842904368695</v>
      </c>
      <c r="AE28" s="97">
        <v>146.63140084734084</v>
      </c>
      <c r="AF28" s="97">
        <v>5.6367003598380849</v>
      </c>
      <c r="AG28" s="97">
        <v>111.28584494360119</v>
      </c>
      <c r="AH28" s="21">
        <v>33.264048775687037</v>
      </c>
      <c r="AI28" s="97">
        <v>150.69157005162711</v>
      </c>
      <c r="AJ28" s="97">
        <v>99.988842904368695</v>
      </c>
      <c r="AK28" s="97">
        <v>12.635454192308725</v>
      </c>
      <c r="AL28" s="19">
        <v>5.6367003598380849</v>
      </c>
      <c r="AM28" s="97">
        <v>12.558013096806654</v>
      </c>
      <c r="AN28" s="21">
        <v>33.264048775687037</v>
      </c>
      <c r="AO28" s="2"/>
      <c r="AP28" s="66">
        <v>24</v>
      </c>
      <c r="AQ28" s="97">
        <v>5.9693868569206572</v>
      </c>
      <c r="AR28" s="97">
        <v>99.234469473409831</v>
      </c>
      <c r="AS28" s="97">
        <v>146.86048496792702</v>
      </c>
      <c r="AT28" s="97">
        <v>75.519693418721786</v>
      </c>
      <c r="AU28" s="97">
        <v>110.09818543308083</v>
      </c>
      <c r="AV28" s="21">
        <v>33.740471932373545</v>
      </c>
      <c r="AW28" s="97">
        <v>145.78487172919094</v>
      </c>
      <c r="AX28" s="97">
        <v>99.234469473409831</v>
      </c>
      <c r="AY28" s="97">
        <v>10.200504934113813</v>
      </c>
      <c r="AZ28" s="97">
        <v>75.519693418721786</v>
      </c>
      <c r="BA28" s="97">
        <v>3.7319644334580491</v>
      </c>
      <c r="BB28" s="97">
        <v>33.740471932373545</v>
      </c>
      <c r="BC28" s="2"/>
      <c r="BD28" s="62">
        <v>24</v>
      </c>
      <c r="BE28" s="97">
        <v>6.8021432381903484</v>
      </c>
      <c r="BF28" s="97">
        <v>99.316696358229208</v>
      </c>
      <c r="BG28" s="97">
        <v>146.2747459927788</v>
      </c>
      <c r="BH28" s="97">
        <v>5.9580756100296801</v>
      </c>
      <c r="BI28" s="97">
        <v>115.26295302288479</v>
      </c>
      <c r="BJ28" s="21">
        <v>34.010121218333374</v>
      </c>
      <c r="BK28" s="97">
        <v>150.20312492205545</v>
      </c>
      <c r="BL28" s="97">
        <v>99.316696358229208</v>
      </c>
      <c r="BM28" s="97">
        <v>12.912273434245757</v>
      </c>
      <c r="BN28" s="97">
        <v>5.9580756100296801</v>
      </c>
      <c r="BO28" s="97">
        <v>10.368536190711684</v>
      </c>
      <c r="BP28" s="97">
        <v>34.010121218333374</v>
      </c>
      <c r="BQ28" s="2"/>
      <c r="BR28" s="97">
        <v>6.2784320802914344</v>
      </c>
      <c r="BS28" s="97">
        <v>99.263445192325506</v>
      </c>
      <c r="BT28" s="97">
        <v>149.83747559263435</v>
      </c>
      <c r="BU28" s="97">
        <v>1.1846280823455362</v>
      </c>
      <c r="BV28" s="97">
        <v>116.0724555301523</v>
      </c>
      <c r="BW28" s="21">
        <v>99.687198950798731</v>
      </c>
      <c r="BX28" s="97">
        <v>147.2931656693579</v>
      </c>
      <c r="BY28" s="97">
        <v>99.263445192325506</v>
      </c>
      <c r="BZ28" s="97">
        <v>11.656379416870971</v>
      </c>
      <c r="CA28" s="97">
        <v>1.1846280823455362</v>
      </c>
      <c r="CB28" s="97">
        <v>11.852820806851316</v>
      </c>
      <c r="CC28" s="97">
        <v>99.687198950798731</v>
      </c>
      <c r="CD28" s="2"/>
    </row>
    <row r="29" spans="1:82" s="84" customFormat="1" x14ac:dyDescent="0.25">
      <c r="A29" s="4">
        <v>25</v>
      </c>
      <c r="B29" s="46">
        <v>5.3527072778330371</v>
      </c>
      <c r="C29" s="97">
        <v>98.731217257012332</v>
      </c>
      <c r="D29" s="97">
        <v>148.26621967655066</v>
      </c>
      <c r="E29" s="97">
        <v>5.1645253297222391</v>
      </c>
      <c r="F29" s="97">
        <v>114.70042530402274</v>
      </c>
      <c r="G29" s="21">
        <v>33.600845196021766</v>
      </c>
      <c r="H29" s="97">
        <v>148.71088231350635</v>
      </c>
      <c r="I29" s="97">
        <v>98.731217257012332</v>
      </c>
      <c r="J29" s="97">
        <v>13.570873726389699</v>
      </c>
      <c r="K29" s="97">
        <v>5.1645253297222391</v>
      </c>
      <c r="L29" s="97">
        <v>9.4576687333563196</v>
      </c>
      <c r="M29" s="97">
        <v>33.600845196021766</v>
      </c>
      <c r="N29" s="2"/>
      <c r="O29" s="97">
        <v>5.2122855414229576</v>
      </c>
      <c r="P29" s="97">
        <v>12.013665906094305</v>
      </c>
      <c r="Q29" s="97">
        <v>143.030862371952</v>
      </c>
      <c r="R29" s="97">
        <v>5.9771684953636388</v>
      </c>
      <c r="S29" s="97">
        <v>113.91747443338771</v>
      </c>
      <c r="T29" s="21">
        <v>33.126379612579285</v>
      </c>
      <c r="U29" s="97">
        <v>145.29231655352694</v>
      </c>
      <c r="V29" s="97">
        <v>12.013665906094305</v>
      </c>
      <c r="W29" s="97">
        <v>12.579021844329052</v>
      </c>
      <c r="X29" s="97">
        <v>5.9771684953636388</v>
      </c>
      <c r="Y29" s="97">
        <v>13.495894215058128</v>
      </c>
      <c r="Z29" s="19">
        <v>33.126379612579285</v>
      </c>
      <c r="AA29" s="2"/>
      <c r="AB29" s="62">
        <v>25</v>
      </c>
      <c r="AC29" s="46">
        <v>6.6805222481046975</v>
      </c>
      <c r="AD29" s="97">
        <v>99.007293207149203</v>
      </c>
      <c r="AE29" s="97">
        <v>148.09565071069295</v>
      </c>
      <c r="AF29" s="97">
        <v>4.82574745376093</v>
      </c>
      <c r="AG29" s="97">
        <v>114.43179977246686</v>
      </c>
      <c r="AH29" s="21">
        <v>33.962977449579569</v>
      </c>
      <c r="AI29" s="97">
        <v>150.19388178749003</v>
      </c>
      <c r="AJ29" s="97">
        <v>99.007293207149203</v>
      </c>
      <c r="AK29" s="97">
        <v>10.533137149437866</v>
      </c>
      <c r="AL29" s="19">
        <v>4.82574745376093</v>
      </c>
      <c r="AM29" s="97">
        <v>6.4060116283646522</v>
      </c>
      <c r="AN29" s="21">
        <v>33.962977449579569</v>
      </c>
      <c r="AO29" s="2"/>
      <c r="AP29" s="66">
        <v>25</v>
      </c>
      <c r="AQ29" s="97">
        <v>5.051752352009812</v>
      </c>
      <c r="AR29" s="97">
        <v>100.40423131680522</v>
      </c>
      <c r="AS29" s="97">
        <v>143.89988341537386</v>
      </c>
      <c r="AT29" s="97">
        <v>75.338067430415947</v>
      </c>
      <c r="AU29" s="97">
        <v>114.43098346381771</v>
      </c>
      <c r="AV29" s="21">
        <v>33.956194054559532</v>
      </c>
      <c r="AW29" s="97">
        <v>145.86644950674406</v>
      </c>
      <c r="AX29" s="97">
        <v>100.40423131680522</v>
      </c>
      <c r="AY29" s="97">
        <v>8.8804891584678636</v>
      </c>
      <c r="AZ29" s="97">
        <v>75.338067430415947</v>
      </c>
      <c r="BA29" s="97">
        <v>3.6269765401318117</v>
      </c>
      <c r="BB29" s="97">
        <v>33.956194054559532</v>
      </c>
      <c r="BC29" s="2"/>
      <c r="BD29" s="62">
        <v>25</v>
      </c>
      <c r="BE29" s="97">
        <v>7.271260793740085</v>
      </c>
      <c r="BF29" s="97">
        <v>99.170335838878628</v>
      </c>
      <c r="BG29" s="97">
        <v>150.43497971187816</v>
      </c>
      <c r="BH29" s="97">
        <v>4.5690729711057081</v>
      </c>
      <c r="BI29" s="97">
        <v>113.8150300898062</v>
      </c>
      <c r="BJ29" s="21">
        <v>34.060826937793678</v>
      </c>
      <c r="BK29" s="97">
        <v>149.6466583100694</v>
      </c>
      <c r="BL29" s="97">
        <v>99.170335838878628</v>
      </c>
      <c r="BM29" s="97">
        <v>12.596349231124934</v>
      </c>
      <c r="BN29" s="97">
        <v>4.5690729711057081</v>
      </c>
      <c r="BO29" s="97">
        <v>4.4872738726296149</v>
      </c>
      <c r="BP29" s="97">
        <v>34.060826937793678</v>
      </c>
      <c r="BQ29" s="2"/>
      <c r="BR29" s="97">
        <v>5.1504912295284493</v>
      </c>
      <c r="BS29" s="97">
        <v>99.269201233026905</v>
      </c>
      <c r="BT29" s="97">
        <v>148.34379071724544</v>
      </c>
      <c r="BU29" s="97">
        <v>0.76509472131030765</v>
      </c>
      <c r="BV29" s="97">
        <v>113.74571724112788</v>
      </c>
      <c r="BW29" s="21">
        <v>100.02225202267185</v>
      </c>
      <c r="BX29" s="97">
        <v>149.02644398918312</v>
      </c>
      <c r="BY29" s="97">
        <v>99.269201233026905</v>
      </c>
      <c r="BZ29" s="97">
        <v>15.212913195858352</v>
      </c>
      <c r="CA29" s="97">
        <v>0.76509472131030765</v>
      </c>
      <c r="CB29" s="97">
        <v>10.072112961830738</v>
      </c>
      <c r="CC29" s="97">
        <v>100.02225202267185</v>
      </c>
      <c r="CD29" s="2"/>
    </row>
    <row r="30" spans="1:82" s="84" customFormat="1" x14ac:dyDescent="0.25">
      <c r="A30" s="4">
        <v>26</v>
      </c>
      <c r="B30" s="46">
        <v>5.8253265780188093</v>
      </c>
      <c r="C30" s="97">
        <v>100.3487795461092</v>
      </c>
      <c r="D30" s="97">
        <v>149.43172161666968</v>
      </c>
      <c r="E30" s="97">
        <v>5.6880870881385235</v>
      </c>
      <c r="F30" s="97">
        <v>110.7978446174711</v>
      </c>
      <c r="G30" s="21">
        <v>34.244233393824381</v>
      </c>
      <c r="H30" s="97">
        <v>148.58936830031794</v>
      </c>
      <c r="I30" s="97">
        <v>100.3487795461092</v>
      </c>
      <c r="J30" s="97">
        <v>13.997838705589283</v>
      </c>
      <c r="K30" s="97">
        <v>5.6880870881385235</v>
      </c>
      <c r="L30" s="97">
        <v>8.1076515688319155</v>
      </c>
      <c r="M30" s="97">
        <v>34.244233393824381</v>
      </c>
      <c r="N30" s="2"/>
      <c r="O30" s="97">
        <v>5.6330824570085056</v>
      </c>
      <c r="P30" s="97">
        <v>10.923179268468111</v>
      </c>
      <c r="Q30" s="97">
        <v>144.1404835224138</v>
      </c>
      <c r="R30" s="97">
        <v>7.6869929812864672</v>
      </c>
      <c r="S30" s="97">
        <v>114.07367055441193</v>
      </c>
      <c r="T30" s="21">
        <v>33.327687833724923</v>
      </c>
      <c r="U30" s="97">
        <v>142.60121881597973</v>
      </c>
      <c r="V30" s="97">
        <v>10.923179268468111</v>
      </c>
      <c r="W30" s="97">
        <v>10.822397066651011</v>
      </c>
      <c r="X30" s="97">
        <v>7.6869929812864672</v>
      </c>
      <c r="Y30" s="97">
        <v>11.591168408385387</v>
      </c>
      <c r="Z30" s="19">
        <v>33.327687833724923</v>
      </c>
      <c r="AA30" s="2"/>
      <c r="AB30" s="62">
        <v>26</v>
      </c>
      <c r="AC30" s="46">
        <v>6.6737240456349349</v>
      </c>
      <c r="AD30" s="97">
        <v>100.43415460736334</v>
      </c>
      <c r="AE30" s="97">
        <v>150.78683939220696</v>
      </c>
      <c r="AF30" s="97">
        <v>6.0897973244104717</v>
      </c>
      <c r="AG30" s="97">
        <v>116.02397897996994</v>
      </c>
      <c r="AH30" s="21">
        <v>33.887884227463168</v>
      </c>
      <c r="AI30" s="97">
        <v>148.86675165140645</v>
      </c>
      <c r="AJ30" s="97">
        <v>100.43415460736334</v>
      </c>
      <c r="AK30" s="97">
        <v>11.183153560014517</v>
      </c>
      <c r="AL30" s="19">
        <v>6.0897973244104717</v>
      </c>
      <c r="AM30" s="97">
        <v>10.526887558599288</v>
      </c>
      <c r="AN30" s="21">
        <v>33.887884227463168</v>
      </c>
      <c r="AO30" s="2"/>
      <c r="AP30" s="66">
        <v>26</v>
      </c>
      <c r="AQ30" s="97">
        <v>6.9147291534338802</v>
      </c>
      <c r="AR30" s="97">
        <v>99.782074075461196</v>
      </c>
      <c r="AS30" s="97">
        <v>140.49221135091236</v>
      </c>
      <c r="AT30" s="97">
        <v>77.138920240572929</v>
      </c>
      <c r="AU30" s="97">
        <v>114.12830025328672</v>
      </c>
      <c r="AV30" s="21">
        <v>31.404526409063543</v>
      </c>
      <c r="AW30" s="97">
        <v>145.74310551107783</v>
      </c>
      <c r="AX30" s="97">
        <v>99.782074075461196</v>
      </c>
      <c r="AY30" s="97">
        <v>16.492951072006278</v>
      </c>
      <c r="AZ30" s="97">
        <v>77.138920240572929</v>
      </c>
      <c r="BA30" s="97">
        <v>2.9125571912265915</v>
      </c>
      <c r="BB30" s="97">
        <v>31.404526409063543</v>
      </c>
      <c r="BC30" s="2"/>
      <c r="BD30" s="62">
        <v>26</v>
      </c>
      <c r="BE30" s="97">
        <v>6.4654507472066616</v>
      </c>
      <c r="BF30" s="97">
        <v>99.888725785585208</v>
      </c>
      <c r="BG30" s="97">
        <v>147.79254234066229</v>
      </c>
      <c r="BH30" s="97">
        <v>5.1810372322415317</v>
      </c>
      <c r="BI30" s="97">
        <v>114.45362554466874</v>
      </c>
      <c r="BJ30" s="21">
        <v>34.266919591159223</v>
      </c>
      <c r="BK30" s="97">
        <v>151.97486324037223</v>
      </c>
      <c r="BL30" s="97">
        <v>99.888725785585208</v>
      </c>
      <c r="BM30" s="97">
        <v>11.924566929758743</v>
      </c>
      <c r="BN30" s="97">
        <v>5.1810372322415317</v>
      </c>
      <c r="BO30" s="97">
        <v>11.106923344631323</v>
      </c>
      <c r="BP30" s="97">
        <v>34.266919591159223</v>
      </c>
      <c r="BQ30" s="2"/>
      <c r="BR30" s="97">
        <v>6.2716499343171206</v>
      </c>
      <c r="BS30" s="97">
        <v>99.812173500269154</v>
      </c>
      <c r="BT30" s="97">
        <v>149.75695136856581</v>
      </c>
      <c r="BU30" s="97">
        <v>0.92528430790432359</v>
      </c>
      <c r="BV30" s="97">
        <v>112.8475761583517</v>
      </c>
      <c r="BW30" s="21">
        <v>99.507590694236214</v>
      </c>
      <c r="BX30" s="97">
        <v>149.12078835604126</v>
      </c>
      <c r="BY30" s="97">
        <v>99.812173500269154</v>
      </c>
      <c r="BZ30" s="97">
        <v>12.13229243382662</v>
      </c>
      <c r="CA30" s="97">
        <v>0.92528430790432359</v>
      </c>
      <c r="CB30" s="97">
        <v>7.0023365480983344</v>
      </c>
      <c r="CC30" s="97">
        <v>99.507590694236214</v>
      </c>
      <c r="CD30" s="2"/>
    </row>
    <row r="31" spans="1:82" s="84" customFormat="1" x14ac:dyDescent="0.25">
      <c r="A31" s="4">
        <v>27</v>
      </c>
      <c r="B31" s="46">
        <v>4.9161215167730647</v>
      </c>
      <c r="C31" s="97">
        <v>99.40224766575659</v>
      </c>
      <c r="D31" s="97">
        <v>146.88289998435832</v>
      </c>
      <c r="E31" s="97">
        <v>6.3226031590088994</v>
      </c>
      <c r="F31" s="97">
        <v>114.11882688427497</v>
      </c>
      <c r="G31" s="21">
        <v>34.711678582386611</v>
      </c>
      <c r="H31" s="97">
        <v>149.66957334634179</v>
      </c>
      <c r="I31" s="97">
        <v>99.40224766575659</v>
      </c>
      <c r="J31" s="97">
        <v>11.892302355654314</v>
      </c>
      <c r="K31" s="97">
        <v>6.3226031590088994</v>
      </c>
      <c r="L31" s="97">
        <v>1.029441112660157</v>
      </c>
      <c r="M31" s="97">
        <v>34.711678582386611</v>
      </c>
      <c r="N31" s="2"/>
      <c r="O31" s="97">
        <v>5.5915459078564913</v>
      </c>
      <c r="P31" s="97">
        <v>12.921284279319988</v>
      </c>
      <c r="Q31" s="97">
        <v>142.97485183446452</v>
      </c>
      <c r="R31" s="97">
        <v>8.3234075398541894</v>
      </c>
      <c r="S31" s="97">
        <v>110.63936562254864</v>
      </c>
      <c r="T31" s="21">
        <v>34.327868103812314</v>
      </c>
      <c r="U31" s="97">
        <v>143.30915980928924</v>
      </c>
      <c r="V31" s="97">
        <v>12.921284279319988</v>
      </c>
      <c r="W31" s="97">
        <v>11.410952652200169</v>
      </c>
      <c r="X31" s="97">
        <v>8.3234075398541894</v>
      </c>
      <c r="Y31" s="97">
        <v>14.438499455326374</v>
      </c>
      <c r="Z31" s="19">
        <v>34.327868103812314</v>
      </c>
      <c r="AA31" s="2"/>
      <c r="AB31" s="62">
        <v>27</v>
      </c>
      <c r="AC31" s="46">
        <v>5.5789141932065212</v>
      </c>
      <c r="AD31" s="97">
        <v>99.563232587654781</v>
      </c>
      <c r="AE31" s="97">
        <v>147.49988180532316</v>
      </c>
      <c r="AF31" s="97">
        <v>4.7459212676199494</v>
      </c>
      <c r="AG31" s="97">
        <v>112.51259686135182</v>
      </c>
      <c r="AH31" s="21">
        <v>34.140081861832194</v>
      </c>
      <c r="AI31" s="97">
        <v>147.99570908458327</v>
      </c>
      <c r="AJ31" s="97">
        <v>99.563232587654781</v>
      </c>
      <c r="AK31" s="97">
        <v>11.856575753945309</v>
      </c>
      <c r="AL31" s="19">
        <v>4.7459212676199494</v>
      </c>
      <c r="AM31" s="97">
        <v>8.6725537879024941</v>
      </c>
      <c r="AN31" s="21">
        <v>34.140081861832194</v>
      </c>
      <c r="AO31" s="2"/>
      <c r="AP31" s="66">
        <v>27</v>
      </c>
      <c r="AQ31" s="97">
        <v>5.7044150885333442</v>
      </c>
      <c r="AR31" s="97">
        <v>99.559027426076796</v>
      </c>
      <c r="AS31" s="97">
        <v>142.17652081301384</v>
      </c>
      <c r="AT31" s="97">
        <v>77.275849373011425</v>
      </c>
      <c r="AU31" s="97">
        <v>111.73187841893888</v>
      </c>
      <c r="AV31" s="21">
        <v>33.103455217166484</v>
      </c>
      <c r="AW31" s="97">
        <v>144.85034628799693</v>
      </c>
      <c r="AX31" s="97">
        <v>99.559027426076796</v>
      </c>
      <c r="AY31" s="97">
        <v>13.309205897830518</v>
      </c>
      <c r="AZ31" s="97">
        <v>77.275849373011425</v>
      </c>
      <c r="BA31" s="97">
        <v>3.2351538691816231</v>
      </c>
      <c r="BB31" s="97">
        <v>33.103455217166484</v>
      </c>
      <c r="BC31" s="2"/>
      <c r="BD31" s="62">
        <v>27</v>
      </c>
      <c r="BE31" s="97">
        <v>5.8033771535686149</v>
      </c>
      <c r="BF31" s="97">
        <v>100.22963405902286</v>
      </c>
      <c r="BG31" s="97">
        <v>148.46506232727538</v>
      </c>
      <c r="BH31" s="97">
        <v>5.0325065661261634</v>
      </c>
      <c r="BI31" s="97">
        <v>114.67074053123288</v>
      </c>
      <c r="BJ31" s="21">
        <v>34.123797938011279</v>
      </c>
      <c r="BK31" s="97">
        <v>150.96304519255483</v>
      </c>
      <c r="BL31" s="97">
        <v>100.22963405902286</v>
      </c>
      <c r="BM31" s="97">
        <v>10.205066457918321</v>
      </c>
      <c r="BN31" s="97">
        <v>5.0325065661261634</v>
      </c>
      <c r="BO31" s="97">
        <v>7.778524044480017</v>
      </c>
      <c r="BP31" s="97">
        <v>34.123797938011279</v>
      </c>
      <c r="BQ31" s="2"/>
      <c r="BR31" s="97">
        <v>6.1001393974828799</v>
      </c>
      <c r="BS31" s="97">
        <v>99.753211064533929</v>
      </c>
      <c r="BT31" s="97">
        <v>147.25609714498736</v>
      </c>
      <c r="BU31" s="97">
        <v>0.63755849492501615</v>
      </c>
      <c r="BV31" s="97">
        <v>112.74776002651259</v>
      </c>
      <c r="BW31" s="21">
        <v>99.676525482372895</v>
      </c>
      <c r="BX31" s="97">
        <v>150.19054552294648</v>
      </c>
      <c r="BY31" s="97">
        <v>99.753211064533929</v>
      </c>
      <c r="BZ31" s="97">
        <v>12.884652019383759</v>
      </c>
      <c r="CA31" s="97">
        <v>0.63755849492501615</v>
      </c>
      <c r="CB31" s="97">
        <v>10.080105852851217</v>
      </c>
      <c r="CC31" s="97">
        <v>99.676525482372895</v>
      </c>
      <c r="CD31" s="2"/>
    </row>
    <row r="32" spans="1:82" s="84" customFormat="1" x14ac:dyDescent="0.25">
      <c r="A32" s="4">
        <v>28</v>
      </c>
      <c r="B32" s="46">
        <v>5.3452061861957114</v>
      </c>
      <c r="C32" s="97">
        <v>99.935294494521003</v>
      </c>
      <c r="D32" s="97">
        <v>150.39220017814972</v>
      </c>
      <c r="E32" s="97">
        <v>5.7617644181592107</v>
      </c>
      <c r="F32" s="97">
        <v>113.89210532411487</v>
      </c>
      <c r="G32" s="21">
        <v>33.651459287884023</v>
      </c>
      <c r="H32" s="97">
        <v>149.23678886066872</v>
      </c>
      <c r="I32" s="97">
        <v>99.935294494521003</v>
      </c>
      <c r="J32" s="97">
        <v>10.553348858469848</v>
      </c>
      <c r="K32" s="97">
        <v>5.7617644181592107</v>
      </c>
      <c r="L32" s="97">
        <v>8.2514168847882026</v>
      </c>
      <c r="M32" s="97">
        <v>33.651459287884023</v>
      </c>
      <c r="N32" s="2"/>
      <c r="O32" s="97">
        <v>5.8994098523761442</v>
      </c>
      <c r="P32" s="97">
        <v>9.3667242461296052</v>
      </c>
      <c r="Q32" s="97">
        <v>139.98043373053918</v>
      </c>
      <c r="R32" s="97">
        <v>6.5329714751503234</v>
      </c>
      <c r="S32" s="97">
        <v>113.16251765968335</v>
      </c>
      <c r="T32" s="21">
        <v>34.09185991852555</v>
      </c>
      <c r="U32" s="97">
        <v>141.39372675470651</v>
      </c>
      <c r="V32" s="97">
        <v>9.3667242461296052</v>
      </c>
      <c r="W32" s="97">
        <v>11.733502827568286</v>
      </c>
      <c r="X32" s="97">
        <v>6.5329714751503234</v>
      </c>
      <c r="Y32" s="97">
        <v>13.363179106660613</v>
      </c>
      <c r="Z32" s="19">
        <v>34.09185991852555</v>
      </c>
      <c r="AA32" s="2"/>
      <c r="AB32" s="62">
        <v>28</v>
      </c>
      <c r="AC32" s="46">
        <v>5.2161079802536019</v>
      </c>
      <c r="AD32" s="97">
        <v>99.387379874720239</v>
      </c>
      <c r="AE32" s="97">
        <v>149.77739526886771</v>
      </c>
      <c r="AF32" s="97">
        <v>5.5290479005928459</v>
      </c>
      <c r="AG32" s="97">
        <v>114.28423266524804</v>
      </c>
      <c r="AH32" s="21">
        <v>34.276200663002577</v>
      </c>
      <c r="AI32" s="97">
        <v>149.75084874648962</v>
      </c>
      <c r="AJ32" s="97">
        <v>99.387379874720239</v>
      </c>
      <c r="AK32" s="97">
        <v>13.474588800062692</v>
      </c>
      <c r="AL32" s="19">
        <v>5.5290479005928459</v>
      </c>
      <c r="AM32" s="97">
        <v>8.0574985594991926</v>
      </c>
      <c r="AN32" s="21">
        <v>34.276200663002577</v>
      </c>
      <c r="AO32" s="2"/>
      <c r="AP32" s="66">
        <v>28</v>
      </c>
      <c r="AQ32" s="97">
        <v>4.9798528371789814</v>
      </c>
      <c r="AR32" s="97">
        <v>99.38771517145706</v>
      </c>
      <c r="AS32" s="97">
        <v>141.26716372971086</v>
      </c>
      <c r="AT32" s="97">
        <v>75.983853529213562</v>
      </c>
      <c r="AU32" s="97">
        <v>111.78512018783334</v>
      </c>
      <c r="AV32" s="21">
        <v>32.760272068007559</v>
      </c>
      <c r="AW32" s="97">
        <v>139.43343138230907</v>
      </c>
      <c r="AX32" s="97">
        <v>99.38771517145706</v>
      </c>
      <c r="AY32" s="97">
        <v>9.1918242514168842</v>
      </c>
      <c r="AZ32" s="97">
        <v>75.983853529213562</v>
      </c>
      <c r="BA32" s="97">
        <v>0.68949920100848328</v>
      </c>
      <c r="BB32" s="97">
        <v>32.760272068007559</v>
      </c>
      <c r="BC32" s="2"/>
      <c r="BD32" s="62">
        <v>28</v>
      </c>
      <c r="BE32" s="97">
        <v>6.4806915291562159</v>
      </c>
      <c r="BF32" s="97">
        <v>98.818308493580872</v>
      </c>
      <c r="BG32" s="97">
        <v>147.30287540524986</v>
      </c>
      <c r="BH32" s="97">
        <v>5.8323561343674841</v>
      </c>
      <c r="BI32" s="97">
        <v>114.32131331179846</v>
      </c>
      <c r="BJ32" s="21">
        <v>34.238518867244338</v>
      </c>
      <c r="BK32" s="97">
        <v>148.50372839714996</v>
      </c>
      <c r="BL32" s="97">
        <v>98.818308493580872</v>
      </c>
      <c r="BM32" s="97">
        <v>12.190079433399807</v>
      </c>
      <c r="BN32" s="97">
        <v>5.8323561343674841</v>
      </c>
      <c r="BO32" s="97">
        <v>9.6845709783176339</v>
      </c>
      <c r="BP32" s="97">
        <v>34.238518867244338</v>
      </c>
      <c r="BQ32" s="2"/>
      <c r="BR32" s="97">
        <v>6.1789001709033027</v>
      </c>
      <c r="BS32" s="97">
        <v>99.381281808380876</v>
      </c>
      <c r="BT32" s="97">
        <v>148.01009939187938</v>
      </c>
      <c r="BU32" s="97">
        <v>0.29118138450487596</v>
      </c>
      <c r="BV32" s="97">
        <v>112.96131577252797</v>
      </c>
      <c r="BW32" s="21">
        <v>99.337115697079341</v>
      </c>
      <c r="BX32" s="97">
        <v>145.83734874120861</v>
      </c>
      <c r="BY32" s="97">
        <v>99.381281808380876</v>
      </c>
      <c r="BZ32" s="97">
        <v>15.055586594827306</v>
      </c>
      <c r="CA32" s="97">
        <v>0.29118138450487596</v>
      </c>
      <c r="CB32" s="97">
        <v>7.1003258924114476</v>
      </c>
      <c r="CC32" s="97">
        <v>99.337115697079341</v>
      </c>
      <c r="CD32" s="2"/>
    </row>
    <row r="33" spans="1:82" s="84" customFormat="1" x14ac:dyDescent="0.25">
      <c r="A33" s="4">
        <v>29</v>
      </c>
      <c r="B33" s="46">
        <v>5.5971831667497893</v>
      </c>
      <c r="C33" s="97">
        <v>99.282124413011999</v>
      </c>
      <c r="D33" s="97">
        <v>148.71160365322922</v>
      </c>
      <c r="E33" s="97">
        <v>5.3590085752274295</v>
      </c>
      <c r="F33" s="97">
        <v>112.94784794395605</v>
      </c>
      <c r="G33" s="21">
        <v>33.295563400734473</v>
      </c>
      <c r="H33" s="97">
        <v>148.8640325939468</v>
      </c>
      <c r="I33" s="97">
        <v>99.282124413011999</v>
      </c>
      <c r="J33" s="97">
        <v>11.483726946096564</v>
      </c>
      <c r="K33" s="97">
        <v>5.3590085752274295</v>
      </c>
      <c r="L33" s="97">
        <v>7.8701437370437866</v>
      </c>
      <c r="M33" s="97">
        <v>33.295563400734473</v>
      </c>
      <c r="N33" s="2"/>
      <c r="O33" s="97">
        <v>5.9690512381100653</v>
      </c>
      <c r="P33" s="97">
        <v>10.933865571251395</v>
      </c>
      <c r="Q33" s="97">
        <v>142.66879962656196</v>
      </c>
      <c r="R33" s="97">
        <v>5.8119271454338701</v>
      </c>
      <c r="S33" s="97">
        <v>112.21169338354176</v>
      </c>
      <c r="T33" s="21">
        <v>34.981692963880896</v>
      </c>
      <c r="U33" s="97">
        <v>145.25513311873428</v>
      </c>
      <c r="V33" s="97">
        <v>10.933865571251395</v>
      </c>
      <c r="W33" s="97">
        <v>9.5809661865351821</v>
      </c>
      <c r="X33" s="97">
        <v>5.8119271454338701</v>
      </c>
      <c r="Y33" s="97">
        <v>8.6895956229734388</v>
      </c>
      <c r="Z33" s="19">
        <v>34.981692963880896</v>
      </c>
      <c r="AA33" s="2"/>
      <c r="AB33" s="62">
        <v>29</v>
      </c>
      <c r="AC33" s="46">
        <v>6.2583069265727351</v>
      </c>
      <c r="AD33" s="97">
        <v>98.521497200893904</v>
      </c>
      <c r="AE33" s="97">
        <v>147.48620159609425</v>
      </c>
      <c r="AF33" s="97">
        <v>6.4680180859793559</v>
      </c>
      <c r="AG33" s="97">
        <v>113.39142127461271</v>
      </c>
      <c r="AH33" s="21">
        <v>34.679942554752586</v>
      </c>
      <c r="AI33" s="97">
        <v>149.72858215859503</v>
      </c>
      <c r="AJ33" s="97">
        <v>98.521497200893904</v>
      </c>
      <c r="AK33" s="97">
        <v>11.676038860433176</v>
      </c>
      <c r="AL33" s="19">
        <v>6.4680180859793559</v>
      </c>
      <c r="AM33" s="97">
        <v>4.1231218260000091</v>
      </c>
      <c r="AN33" s="21">
        <v>34.679942554752586</v>
      </c>
      <c r="AO33" s="2"/>
      <c r="AP33" s="66">
        <v>29</v>
      </c>
      <c r="AQ33" s="97">
        <v>6.2970899032032577</v>
      </c>
      <c r="AR33" s="97">
        <v>100.4159340541392</v>
      </c>
      <c r="AS33" s="97">
        <v>140.41648801132214</v>
      </c>
      <c r="AT33" s="97">
        <v>75.493192958890745</v>
      </c>
      <c r="AU33" s="97">
        <v>110.45548307840012</v>
      </c>
      <c r="AV33" s="21">
        <v>33.929699423821916</v>
      </c>
      <c r="AW33" s="97">
        <v>143.072118946606</v>
      </c>
      <c r="AX33" s="97">
        <v>100.4159340541392</v>
      </c>
      <c r="AY33" s="97">
        <v>13.727628316493583</v>
      </c>
      <c r="AZ33" s="97">
        <v>75.493192958890745</v>
      </c>
      <c r="BA33" s="97">
        <v>4.2027979462034315</v>
      </c>
      <c r="BB33" s="97">
        <v>33.929699423821916</v>
      </c>
      <c r="BC33" s="2"/>
      <c r="BD33" s="62">
        <v>29</v>
      </c>
      <c r="BE33" s="97">
        <v>6.6083576919859111</v>
      </c>
      <c r="BF33" s="97">
        <v>100.29408298299147</v>
      </c>
      <c r="BG33" s="97">
        <v>146.89024519352378</v>
      </c>
      <c r="BH33" s="97">
        <v>6.0462516186894515</v>
      </c>
      <c r="BI33" s="97">
        <v>114.32543480776587</v>
      </c>
      <c r="BJ33" s="21">
        <v>34.919174979955592</v>
      </c>
      <c r="BK33" s="97">
        <v>150.87325764304052</v>
      </c>
      <c r="BL33" s="97">
        <v>100.29408298299147</v>
      </c>
      <c r="BM33" s="97">
        <v>12.758847666444451</v>
      </c>
      <c r="BN33" s="97">
        <v>6.0462516186894515</v>
      </c>
      <c r="BO33" s="97">
        <v>8.1769396546438919</v>
      </c>
      <c r="BP33" s="97">
        <v>34.919174979955592</v>
      </c>
      <c r="BQ33" s="2"/>
      <c r="BR33" s="97">
        <v>5.4589576294469024</v>
      </c>
      <c r="BS33" s="97">
        <v>99.446505151466468</v>
      </c>
      <c r="BT33" s="97">
        <v>147.89164431995877</v>
      </c>
      <c r="BU33" s="97">
        <v>0.37180335097727446</v>
      </c>
      <c r="BV33" s="97">
        <v>113.5115880744971</v>
      </c>
      <c r="BW33" s="21">
        <v>99.843024632429589</v>
      </c>
      <c r="BX33" s="97">
        <v>148.27388586776664</v>
      </c>
      <c r="BY33" s="97">
        <v>99.446505151466468</v>
      </c>
      <c r="BZ33" s="97">
        <v>11.293950468098902</v>
      </c>
      <c r="CA33" s="97">
        <v>0.37180335097727446</v>
      </c>
      <c r="CB33" s="97">
        <v>9.51737875879863</v>
      </c>
      <c r="CC33" s="97">
        <v>99.843024632429589</v>
      </c>
      <c r="CD33" s="2"/>
    </row>
    <row r="34" spans="1:82" s="84" customFormat="1" x14ac:dyDescent="0.25">
      <c r="A34" s="4">
        <v>30</v>
      </c>
      <c r="B34" s="46">
        <v>5.6550082726303952</v>
      </c>
      <c r="C34" s="97">
        <v>99.36775220642545</v>
      </c>
      <c r="D34" s="97">
        <v>147.04491198234325</v>
      </c>
      <c r="E34" s="97">
        <v>5.1813206035809394</v>
      </c>
      <c r="F34" s="97">
        <v>113.3535763100315</v>
      </c>
      <c r="G34" s="21">
        <v>33.857841571332365</v>
      </c>
      <c r="H34" s="97">
        <v>149.44751488231262</v>
      </c>
      <c r="I34" s="97">
        <v>99.36775220642545</v>
      </c>
      <c r="J34" s="97">
        <v>10.900200406700229</v>
      </c>
      <c r="K34" s="97">
        <v>5.1813206035809394</v>
      </c>
      <c r="L34" s="97">
        <v>12.963645638634208</v>
      </c>
      <c r="M34" s="97">
        <v>33.857841571332365</v>
      </c>
      <c r="N34" s="2"/>
      <c r="O34" s="97">
        <v>5.3798887169317711</v>
      </c>
      <c r="P34" s="97">
        <v>11.457035024315054</v>
      </c>
      <c r="Q34" s="97">
        <v>141.73192287148777</v>
      </c>
      <c r="R34" s="97">
        <v>5.1340244298559723</v>
      </c>
      <c r="S34" s="97">
        <v>113.44226476691367</v>
      </c>
      <c r="T34" s="21">
        <v>32.837323837055578</v>
      </c>
      <c r="U34" s="97">
        <v>142.25880617064519</v>
      </c>
      <c r="V34" s="97">
        <v>11.457035024315054</v>
      </c>
      <c r="W34" s="97">
        <v>10.615094522356738</v>
      </c>
      <c r="X34" s="97">
        <v>5.1340244298559723</v>
      </c>
      <c r="Y34" s="97">
        <v>11.198732012716576</v>
      </c>
      <c r="Z34" s="19">
        <v>32.837323837055578</v>
      </c>
      <c r="AA34" s="2"/>
      <c r="AB34" s="62">
        <v>30</v>
      </c>
      <c r="AC34" s="46">
        <v>6.6684290406713549</v>
      </c>
      <c r="AD34" s="97">
        <v>99.454727872062932</v>
      </c>
      <c r="AE34" s="97">
        <v>150.3802971447025</v>
      </c>
      <c r="AF34" s="97">
        <v>6.7659151486909277</v>
      </c>
      <c r="AG34" s="97">
        <v>113.75681483622017</v>
      </c>
      <c r="AH34" s="21">
        <v>34.557976694098201</v>
      </c>
      <c r="AI34" s="97">
        <v>150.4512350404911</v>
      </c>
      <c r="AJ34" s="97">
        <v>99.454727872062932</v>
      </c>
      <c r="AK34" s="97">
        <v>11.410749062095908</v>
      </c>
      <c r="AL34" s="19">
        <v>6.7659151486909277</v>
      </c>
      <c r="AM34" s="97">
        <v>10.441038012208384</v>
      </c>
      <c r="AN34" s="21">
        <v>34.557976694098201</v>
      </c>
      <c r="AO34" s="2"/>
      <c r="AP34" s="66">
        <v>30</v>
      </c>
      <c r="AQ34" s="97">
        <v>5.1329592025264619</v>
      </c>
      <c r="AR34" s="97">
        <v>99.702691459941462</v>
      </c>
      <c r="AS34" s="97">
        <v>141.65678572536513</v>
      </c>
      <c r="AT34" s="97">
        <v>76.646673062891267</v>
      </c>
      <c r="AU34" s="97">
        <v>115.2112448524318</v>
      </c>
      <c r="AV34" s="21">
        <v>34.077868780310773</v>
      </c>
      <c r="AW34" s="97">
        <v>141.13805500877632</v>
      </c>
      <c r="AX34" s="97">
        <v>99.702691459941462</v>
      </c>
      <c r="AY34" s="97">
        <v>13.539432797859678</v>
      </c>
      <c r="AZ34" s="97">
        <v>76.646673062891267</v>
      </c>
      <c r="BA34" s="97">
        <v>2.5470410642463723</v>
      </c>
      <c r="BB34" s="97">
        <v>34.077868780310773</v>
      </c>
      <c r="BC34" s="2"/>
      <c r="BD34" s="62">
        <v>30</v>
      </c>
      <c r="BE34" s="97">
        <v>5.702690903048218</v>
      </c>
      <c r="BF34" s="97">
        <v>100.08325035657072</v>
      </c>
      <c r="BG34" s="97">
        <v>149.91670134788382</v>
      </c>
      <c r="BH34" s="97">
        <v>5.2581569284194911</v>
      </c>
      <c r="BI34" s="97">
        <v>111.10851397581816</v>
      </c>
      <c r="BJ34" s="21">
        <v>34.1865911235639</v>
      </c>
      <c r="BK34" s="97">
        <v>150.57369807916294</v>
      </c>
      <c r="BL34" s="97">
        <v>100.08325035657072</v>
      </c>
      <c r="BM34" s="97">
        <v>12.841662219578396</v>
      </c>
      <c r="BN34" s="97">
        <v>5.2581569284194911</v>
      </c>
      <c r="BO34" s="97">
        <v>6.3513997162166893</v>
      </c>
      <c r="BP34" s="97">
        <v>34.1865911235639</v>
      </c>
      <c r="BQ34" s="2"/>
      <c r="BR34" s="97">
        <v>6.1154478571116684</v>
      </c>
      <c r="BS34" s="97">
        <v>99.536648134425192</v>
      </c>
      <c r="BT34" s="97">
        <v>148.83197298933294</v>
      </c>
      <c r="BU34" s="97">
        <v>0.54168817689392634</v>
      </c>
      <c r="BV34" s="97">
        <v>112.80587743659318</v>
      </c>
      <c r="BW34" s="21">
        <v>99.643952659480419</v>
      </c>
      <c r="BX34" s="97">
        <v>148.70769340713585</v>
      </c>
      <c r="BY34" s="97">
        <v>99.536648134425192</v>
      </c>
      <c r="BZ34" s="97">
        <v>10.174180292472039</v>
      </c>
      <c r="CA34" s="97">
        <v>0.54168817689392634</v>
      </c>
      <c r="CB34" s="97">
        <v>11.674592268404288</v>
      </c>
      <c r="CC34" s="97">
        <v>99.643952659480419</v>
      </c>
      <c r="CD34" s="2"/>
    </row>
    <row r="35" spans="1:82" s="84" customFormat="1" x14ac:dyDescent="0.25">
      <c r="A35" s="4">
        <v>31</v>
      </c>
      <c r="B35" s="46">
        <v>6.4074954918936253</v>
      </c>
      <c r="C35" s="97">
        <v>99.114784470691873</v>
      </c>
      <c r="D35" s="97">
        <v>146.96510907472339</v>
      </c>
      <c r="E35" s="97">
        <v>6.1178470812878434</v>
      </c>
      <c r="F35" s="97">
        <v>112.5376224683605</v>
      </c>
      <c r="G35" s="21">
        <v>32.953938520823719</v>
      </c>
      <c r="H35" s="97">
        <v>152.09083203065609</v>
      </c>
      <c r="I35" s="97">
        <v>99.114784470691873</v>
      </c>
      <c r="J35" s="97">
        <v>13.154192269615505</v>
      </c>
      <c r="K35" s="97">
        <v>6.1178470812878434</v>
      </c>
      <c r="L35" s="97">
        <v>8.4038889485001373</v>
      </c>
      <c r="M35" s="97">
        <v>32.953938520823719</v>
      </c>
      <c r="N35" s="2"/>
      <c r="O35" s="97">
        <v>4.8563007893041137</v>
      </c>
      <c r="P35" s="97">
        <v>9.933701275714256</v>
      </c>
      <c r="Q35" s="97">
        <v>141.06620563962153</v>
      </c>
      <c r="R35" s="97">
        <v>5.4608281207524376</v>
      </c>
      <c r="S35" s="97">
        <v>112.2991926512632</v>
      </c>
      <c r="T35" s="21">
        <v>32.83001808829119</v>
      </c>
      <c r="U35" s="97">
        <v>147.65850067863636</v>
      </c>
      <c r="V35" s="97">
        <v>9.933701275714256</v>
      </c>
      <c r="W35" s="97">
        <v>13.351133120079842</v>
      </c>
      <c r="X35" s="97">
        <v>5.4608281207524376</v>
      </c>
      <c r="Y35" s="97">
        <v>9.367303479306301</v>
      </c>
      <c r="Z35" s="19">
        <v>32.83001808829119</v>
      </c>
      <c r="AA35" s="2"/>
      <c r="AB35" s="62">
        <v>31</v>
      </c>
      <c r="AC35" s="46">
        <v>6.077775072792142</v>
      </c>
      <c r="AD35" s="97">
        <v>99.517821631080338</v>
      </c>
      <c r="AE35" s="97">
        <v>147.40912168933164</v>
      </c>
      <c r="AF35" s="97">
        <v>6.2372633308149377</v>
      </c>
      <c r="AG35" s="97">
        <v>115.6002721462761</v>
      </c>
      <c r="AH35" s="21">
        <v>35.343992011238619</v>
      </c>
      <c r="AI35" s="97">
        <v>148.81793647576529</v>
      </c>
      <c r="AJ35" s="97">
        <v>99.517821631080338</v>
      </c>
      <c r="AK35" s="97">
        <v>9.3670951453932965</v>
      </c>
      <c r="AL35" s="19">
        <v>6.2372633308149377</v>
      </c>
      <c r="AM35" s="97">
        <v>9.0271671270779574</v>
      </c>
      <c r="AN35" s="21">
        <v>35.343992011238619</v>
      </c>
      <c r="AO35" s="2"/>
      <c r="AP35" s="66">
        <v>31</v>
      </c>
      <c r="AQ35" s="97">
        <v>6.1139368516165016</v>
      </c>
      <c r="AR35" s="97">
        <v>100.08304863720588</v>
      </c>
      <c r="AS35" s="97">
        <v>144.66468392023637</v>
      </c>
      <c r="AT35" s="97">
        <v>78.46743003271925</v>
      </c>
      <c r="AU35" s="97">
        <v>111.05910849515222</v>
      </c>
      <c r="AV35" s="21">
        <v>33.878171045039402</v>
      </c>
      <c r="AW35" s="97">
        <v>140.61914021177427</v>
      </c>
      <c r="AX35" s="97">
        <v>100.08304863720588</v>
      </c>
      <c r="AY35" s="97">
        <v>8.213883399530495</v>
      </c>
      <c r="AZ35" s="97">
        <v>78.46743003271925</v>
      </c>
      <c r="BA35" s="97">
        <v>1.8608252009353721</v>
      </c>
      <c r="BB35" s="97">
        <v>33.878171045039402</v>
      </c>
      <c r="BC35" s="2"/>
      <c r="BD35" s="62">
        <v>31</v>
      </c>
      <c r="BE35" s="97">
        <v>5.9212373634307065</v>
      </c>
      <c r="BF35" s="97">
        <v>98.944387814973012</v>
      </c>
      <c r="BG35" s="97">
        <v>146.92974272527715</v>
      </c>
      <c r="BH35" s="97">
        <v>6.5459056461274328</v>
      </c>
      <c r="BI35" s="97">
        <v>112.84501147754656</v>
      </c>
      <c r="BJ35" s="21">
        <v>33.375326150458548</v>
      </c>
      <c r="BK35" s="97">
        <v>150.13907348120071</v>
      </c>
      <c r="BL35" s="97">
        <v>98.944387814973012</v>
      </c>
      <c r="BM35" s="97">
        <v>9.697022306108245</v>
      </c>
      <c r="BN35" s="97">
        <v>6.5459056461274328</v>
      </c>
      <c r="BO35" s="97">
        <v>11.415946699773443</v>
      </c>
      <c r="BP35" s="97">
        <v>33.375326150458548</v>
      </c>
      <c r="BQ35" s="2"/>
      <c r="BR35" s="97">
        <v>6.1009308032600194</v>
      </c>
      <c r="BS35" s="97">
        <v>99.657322760010274</v>
      </c>
      <c r="BT35" s="97">
        <v>148.09616762331223</v>
      </c>
      <c r="BU35" s="97">
        <v>-0.25610659155250537</v>
      </c>
      <c r="BV35" s="97">
        <v>113.13565716647989</v>
      </c>
      <c r="BW35" s="21">
        <v>99.791578175156062</v>
      </c>
      <c r="BX35" s="97">
        <v>150.10892929249883</v>
      </c>
      <c r="BY35" s="97">
        <v>99.657322760010274</v>
      </c>
      <c r="BZ35" s="97">
        <v>12.608956760660247</v>
      </c>
      <c r="CA35" s="97">
        <v>-0.25610659155250537</v>
      </c>
      <c r="CB35" s="97">
        <v>8.9759861755073853</v>
      </c>
      <c r="CC35" s="97">
        <v>99.791578175156062</v>
      </c>
      <c r="CD35" s="2"/>
    </row>
    <row r="36" spans="1:82" s="84" customFormat="1" x14ac:dyDescent="0.25">
      <c r="A36" s="4">
        <v>32</v>
      </c>
      <c r="B36" s="46">
        <v>4.9273908701379829</v>
      </c>
      <c r="C36" s="97">
        <v>99.752189052251481</v>
      </c>
      <c r="D36" s="97">
        <v>148.16430419337564</v>
      </c>
      <c r="E36" s="97">
        <v>5.6893351299548067</v>
      </c>
      <c r="F36" s="97">
        <v>114.77069597329398</v>
      </c>
      <c r="G36" s="21">
        <v>34.831521853900526</v>
      </c>
      <c r="H36" s="97">
        <v>151.83813036387832</v>
      </c>
      <c r="I36" s="97">
        <v>99.752189052251481</v>
      </c>
      <c r="J36" s="97">
        <v>11.660627187520411</v>
      </c>
      <c r="K36" s="97">
        <v>5.6893351299548067</v>
      </c>
      <c r="L36" s="97">
        <v>15.673825588904815</v>
      </c>
      <c r="M36" s="97">
        <v>34.831521853900526</v>
      </c>
      <c r="N36" s="2"/>
      <c r="O36" s="97">
        <v>5.7838420393750987</v>
      </c>
      <c r="P36" s="97">
        <v>13.062049279176554</v>
      </c>
      <c r="Q36" s="97">
        <v>140.89309302325486</v>
      </c>
      <c r="R36" s="97">
        <v>5.621872550512351</v>
      </c>
      <c r="S36" s="97">
        <v>109.1113356767631</v>
      </c>
      <c r="T36" s="21">
        <v>34.386203571940065</v>
      </c>
      <c r="U36" s="97">
        <v>147.46757332547469</v>
      </c>
      <c r="V36" s="97">
        <v>13.062049279176554</v>
      </c>
      <c r="W36" s="97">
        <v>12.282818378686992</v>
      </c>
      <c r="X36" s="97">
        <v>5.621872550512351</v>
      </c>
      <c r="Y36" s="97">
        <v>12.355016470982381</v>
      </c>
      <c r="Z36" s="19">
        <v>34.386203571940065</v>
      </c>
      <c r="AA36" s="2"/>
      <c r="AB36" s="62">
        <v>32</v>
      </c>
      <c r="AC36" s="46">
        <v>6.3976926991989416</v>
      </c>
      <c r="AD36" s="97">
        <v>99.11912840633336</v>
      </c>
      <c r="AE36" s="97">
        <v>148.18668903737276</v>
      </c>
      <c r="AF36" s="97">
        <v>4.417466438324106</v>
      </c>
      <c r="AG36" s="97">
        <v>114.30670208639744</v>
      </c>
      <c r="AH36" s="21">
        <v>33.739989108379021</v>
      </c>
      <c r="AI36" s="97">
        <v>152.87283971375408</v>
      </c>
      <c r="AJ36" s="97">
        <v>99.11912840633336</v>
      </c>
      <c r="AK36" s="97">
        <v>13.601314856378451</v>
      </c>
      <c r="AL36" s="19">
        <v>4.417466438324106</v>
      </c>
      <c r="AM36" s="97">
        <v>6.0651383198992423</v>
      </c>
      <c r="AN36" s="21">
        <v>33.739989108379021</v>
      </c>
      <c r="AO36" s="2"/>
      <c r="AP36" s="66">
        <v>32</v>
      </c>
      <c r="AQ36" s="97">
        <v>6.361856212415832</v>
      </c>
      <c r="AR36" s="97">
        <v>100.33894516765062</v>
      </c>
      <c r="AS36" s="97">
        <v>141.20836254631817</v>
      </c>
      <c r="AT36" s="97">
        <v>77.333382905755911</v>
      </c>
      <c r="AU36" s="97">
        <v>110.79803983352228</v>
      </c>
      <c r="AV36" s="21">
        <v>35.196790705833244</v>
      </c>
      <c r="AW36" s="97">
        <v>143.12235431294334</v>
      </c>
      <c r="AX36" s="97">
        <v>100.33894516765062</v>
      </c>
      <c r="AY36" s="97">
        <v>11.86046292352653</v>
      </c>
      <c r="AZ36" s="97">
        <v>77.333382905755911</v>
      </c>
      <c r="BA36" s="97">
        <v>1.8221474052986224</v>
      </c>
      <c r="BB36" s="97">
        <v>35.196790705833244</v>
      </c>
      <c r="BC36" s="2"/>
      <c r="BD36" s="62">
        <v>32</v>
      </c>
      <c r="BE36" s="97">
        <v>5.3523016598574271</v>
      </c>
      <c r="BF36" s="97">
        <v>99.454241581831042</v>
      </c>
      <c r="BG36" s="97">
        <v>146.93908981802812</v>
      </c>
      <c r="BH36" s="97">
        <v>5.9133326432168394</v>
      </c>
      <c r="BI36" s="97">
        <v>112.61011787472059</v>
      </c>
      <c r="BJ36" s="21">
        <v>33.176548632493159</v>
      </c>
      <c r="BK36" s="97">
        <v>149.35134932421482</v>
      </c>
      <c r="BL36" s="97">
        <v>99.454241581831042</v>
      </c>
      <c r="BM36" s="97">
        <v>10.008683319870611</v>
      </c>
      <c r="BN36" s="97">
        <v>5.9133326432168394</v>
      </c>
      <c r="BO36" s="97">
        <v>13.358380687507882</v>
      </c>
      <c r="BP36" s="97">
        <v>33.176548632493159</v>
      </c>
      <c r="BQ36" s="2"/>
      <c r="BR36" s="97">
        <v>6.5691638427727863</v>
      </c>
      <c r="BS36" s="97">
        <v>99.775554630352843</v>
      </c>
      <c r="BT36" s="97">
        <v>149.5309699416982</v>
      </c>
      <c r="BU36" s="97">
        <v>1.6480577409737305</v>
      </c>
      <c r="BV36" s="97">
        <v>112.16019251102986</v>
      </c>
      <c r="BW36" s="21">
        <v>99.474849996624741</v>
      </c>
      <c r="BX36" s="97">
        <v>148.5941401073884</v>
      </c>
      <c r="BY36" s="97">
        <v>99.775554630352843</v>
      </c>
      <c r="BZ36" s="97">
        <v>14.855806046850178</v>
      </c>
      <c r="CA36" s="97">
        <v>1.6480577409737305</v>
      </c>
      <c r="CB36" s="97">
        <v>7.8734954898265688</v>
      </c>
      <c r="CC36" s="97">
        <v>99.474849996624741</v>
      </c>
      <c r="CD36" s="2"/>
    </row>
    <row r="37" spans="1:82" s="84" customFormat="1" x14ac:dyDescent="0.25">
      <c r="A37" s="4">
        <v>33</v>
      </c>
      <c r="B37" s="46">
        <v>5.927113085329851</v>
      </c>
      <c r="C37" s="97">
        <v>100.26210932817617</v>
      </c>
      <c r="D37" s="97">
        <v>148.87095218984811</v>
      </c>
      <c r="E37" s="97">
        <v>4.8888014914136795</v>
      </c>
      <c r="F37" s="97">
        <v>113.60632157179906</v>
      </c>
      <c r="G37" s="21">
        <v>33.923496121950144</v>
      </c>
      <c r="H37" s="97">
        <v>148.67956261463289</v>
      </c>
      <c r="I37" s="97">
        <v>100.26210932817617</v>
      </c>
      <c r="J37" s="97">
        <v>13.114484309889963</v>
      </c>
      <c r="K37" s="97">
        <v>4.8888014914136795</v>
      </c>
      <c r="L37" s="97">
        <v>12.486641767771381</v>
      </c>
      <c r="M37" s="97">
        <v>33.923496121950144</v>
      </c>
      <c r="N37" s="2"/>
      <c r="O37" s="97">
        <v>5.809496996425672</v>
      </c>
      <c r="P37" s="97">
        <v>9.9041789457500151</v>
      </c>
      <c r="Q37" s="97">
        <v>144.25104733007865</v>
      </c>
      <c r="R37" s="97">
        <v>6.4902537925694839</v>
      </c>
      <c r="S37" s="97">
        <v>113.44026353415261</v>
      </c>
      <c r="T37" s="21">
        <v>34.972563092164101</v>
      </c>
      <c r="U37" s="97">
        <v>142.77844237084162</v>
      </c>
      <c r="V37" s="97">
        <v>9.9041789457500151</v>
      </c>
      <c r="W37" s="97">
        <v>12.825846806015967</v>
      </c>
      <c r="X37" s="97">
        <v>6.4902537925694839</v>
      </c>
      <c r="Y37" s="97">
        <v>4.2229810516660944</v>
      </c>
      <c r="Z37" s="19">
        <v>34.972563092164101</v>
      </c>
      <c r="AA37" s="2"/>
      <c r="AB37" s="62">
        <v>33</v>
      </c>
      <c r="AC37" s="46">
        <v>5.9915012430908297</v>
      </c>
      <c r="AD37" s="97">
        <v>99.539883685297085</v>
      </c>
      <c r="AE37" s="97">
        <v>149.78722855903249</v>
      </c>
      <c r="AF37" s="97">
        <v>5.8085479129090709</v>
      </c>
      <c r="AG37" s="97">
        <v>114.51258953788438</v>
      </c>
      <c r="AH37" s="21">
        <v>33.041703102596323</v>
      </c>
      <c r="AI37" s="97">
        <v>150.75035519198383</v>
      </c>
      <c r="AJ37" s="97">
        <v>99.539883685297085</v>
      </c>
      <c r="AK37" s="97">
        <v>12.09189503926358</v>
      </c>
      <c r="AL37" s="19">
        <v>5.8085479129090709</v>
      </c>
      <c r="AM37" s="97">
        <v>13.193163998284094</v>
      </c>
      <c r="AN37" s="21">
        <v>33.041703102596323</v>
      </c>
      <c r="AO37" s="2"/>
      <c r="AP37" s="66">
        <v>33</v>
      </c>
      <c r="AQ37" s="97">
        <v>5.4655762353695039</v>
      </c>
      <c r="AR37" s="97">
        <v>100.15960758618101</v>
      </c>
      <c r="AS37" s="97">
        <v>142.31859368683291</v>
      </c>
      <c r="AT37" s="97">
        <v>74.157333202723621</v>
      </c>
      <c r="AU37" s="97">
        <v>113.51681470958574</v>
      </c>
      <c r="AV37" s="21">
        <v>34.781601987296618</v>
      </c>
      <c r="AW37" s="97">
        <v>143.24417589546658</v>
      </c>
      <c r="AX37" s="97">
        <v>100.15960758618101</v>
      </c>
      <c r="AY37" s="97">
        <v>11.347254685496754</v>
      </c>
      <c r="AZ37" s="97">
        <v>74.157333202723621</v>
      </c>
      <c r="BA37" s="97">
        <v>3.3542363568865734</v>
      </c>
      <c r="BB37" s="97">
        <v>34.781601987296618</v>
      </c>
      <c r="BC37" s="2"/>
      <c r="BD37" s="62">
        <v>33</v>
      </c>
      <c r="BE37" s="97">
        <v>5.7746324115146486</v>
      </c>
      <c r="BF37" s="97">
        <v>99.547283576139208</v>
      </c>
      <c r="BG37" s="97">
        <v>149.33923890012682</v>
      </c>
      <c r="BH37" s="97">
        <v>5.7430821208044609</v>
      </c>
      <c r="BI37" s="97">
        <v>113.884080684154</v>
      </c>
      <c r="BJ37" s="21">
        <v>32.980783021513417</v>
      </c>
      <c r="BK37" s="97">
        <v>150.50880326951065</v>
      </c>
      <c r="BL37" s="97">
        <v>99.547283576139208</v>
      </c>
      <c r="BM37" s="97">
        <v>13.959091700872301</v>
      </c>
      <c r="BN37" s="97">
        <v>5.7430821208044609</v>
      </c>
      <c r="BO37" s="97">
        <v>8.2751196516680157</v>
      </c>
      <c r="BP37" s="97">
        <v>32.980783021513417</v>
      </c>
      <c r="BQ37" s="2"/>
      <c r="BR37" s="97">
        <v>6.4951534077171296</v>
      </c>
      <c r="BS37" s="97">
        <v>99.905600542907266</v>
      </c>
      <c r="BT37" s="97">
        <v>149.66956122478902</v>
      </c>
      <c r="BU37" s="97">
        <v>1.0195580736681527</v>
      </c>
      <c r="BV37" s="97">
        <v>114.28157440749646</v>
      </c>
      <c r="BW37" s="21">
        <v>99.693130259377426</v>
      </c>
      <c r="BX37" s="97">
        <v>149.86586952975713</v>
      </c>
      <c r="BY37" s="97">
        <v>99.905600542907266</v>
      </c>
      <c r="BZ37" s="97">
        <v>11.711954703261984</v>
      </c>
      <c r="CA37" s="97">
        <v>1.0195580736681527</v>
      </c>
      <c r="CB37" s="97">
        <v>4.5402334873842847</v>
      </c>
      <c r="CC37" s="97">
        <v>99.693130259377426</v>
      </c>
      <c r="CD37" s="2"/>
    </row>
    <row r="38" spans="1:82" s="84" customFormat="1" x14ac:dyDescent="0.25">
      <c r="A38" s="4">
        <v>34</v>
      </c>
      <c r="B38" s="46">
        <v>6.2297063363241545</v>
      </c>
      <c r="C38" s="97">
        <v>99.057203417644089</v>
      </c>
      <c r="D38" s="97">
        <v>147.66560288071909</v>
      </c>
      <c r="E38" s="97">
        <v>6.2212403523775777</v>
      </c>
      <c r="F38" s="97">
        <v>114.19730232522157</v>
      </c>
      <c r="G38" s="21">
        <v>33.632708316298888</v>
      </c>
      <c r="H38" s="97">
        <v>149.02860177547561</v>
      </c>
      <c r="I38" s="97">
        <v>99.057203417644089</v>
      </c>
      <c r="J38" s="97">
        <v>11.848523118499475</v>
      </c>
      <c r="K38" s="97">
        <v>6.2212403523775777</v>
      </c>
      <c r="L38" s="97">
        <v>8.0574783698838761</v>
      </c>
      <c r="M38" s="97">
        <v>33.632708316298888</v>
      </c>
      <c r="N38" s="2"/>
      <c r="O38" s="97">
        <v>6.0582467508964202</v>
      </c>
      <c r="P38" s="97">
        <v>11.128355227659426</v>
      </c>
      <c r="Q38" s="97">
        <v>139.75236575173852</v>
      </c>
      <c r="R38" s="97">
        <v>5.9903885296311721</v>
      </c>
      <c r="S38" s="97">
        <v>112.4150228672321</v>
      </c>
      <c r="T38" s="21">
        <v>34.583873802302463</v>
      </c>
      <c r="U38" s="97">
        <v>144.64044942313814</v>
      </c>
      <c r="V38" s="97">
        <v>11.128355227659426</v>
      </c>
      <c r="W38" s="97">
        <v>15.983966357157909</v>
      </c>
      <c r="X38" s="97">
        <v>5.9903885296311721</v>
      </c>
      <c r="Y38" s="97">
        <v>11.146122930246865</v>
      </c>
      <c r="Z38" s="19">
        <v>34.583873802302463</v>
      </c>
      <c r="AA38" s="2"/>
      <c r="AB38" s="62">
        <v>34</v>
      </c>
      <c r="AC38" s="46">
        <v>6.2057607280668794</v>
      </c>
      <c r="AD38" s="97">
        <v>99.888621851769841</v>
      </c>
      <c r="AE38" s="97">
        <v>147.70447222034193</v>
      </c>
      <c r="AF38" s="97">
        <v>4.4901121047558821</v>
      </c>
      <c r="AG38" s="97">
        <v>111.71857414744711</v>
      </c>
      <c r="AH38" s="21">
        <v>33.981944292929327</v>
      </c>
      <c r="AI38" s="97">
        <v>148.35949552495603</v>
      </c>
      <c r="AJ38" s="97">
        <v>99.888621851769841</v>
      </c>
      <c r="AK38" s="97">
        <v>12.271313979953524</v>
      </c>
      <c r="AL38" s="19">
        <v>4.4901121047558821</v>
      </c>
      <c r="AM38" s="97">
        <v>10.068422713447742</v>
      </c>
      <c r="AN38" s="21">
        <v>33.981944292929327</v>
      </c>
      <c r="AO38" s="2"/>
      <c r="AP38" s="66">
        <v>34</v>
      </c>
      <c r="AQ38" s="97">
        <v>6.6218292666635437</v>
      </c>
      <c r="AR38" s="97">
        <v>99.880532920791623</v>
      </c>
      <c r="AS38" s="97">
        <v>144.94020587874201</v>
      </c>
      <c r="AT38" s="97">
        <v>74.904620975204892</v>
      </c>
      <c r="AU38" s="97">
        <v>113.71994749460868</v>
      </c>
      <c r="AV38" s="21">
        <v>34.08293193368506</v>
      </c>
      <c r="AW38" s="97">
        <v>145.44505898558387</v>
      </c>
      <c r="AX38" s="97">
        <v>99.880532920791623</v>
      </c>
      <c r="AY38" s="97">
        <v>11.647604748388249</v>
      </c>
      <c r="AZ38" s="97">
        <v>74.904620975204892</v>
      </c>
      <c r="BA38" s="97">
        <v>3.2670925185519328</v>
      </c>
      <c r="BB38" s="97">
        <v>34.08293193368506</v>
      </c>
      <c r="BC38" s="2"/>
      <c r="BD38" s="62">
        <v>34</v>
      </c>
      <c r="BE38" s="97">
        <v>6.2395763920151177</v>
      </c>
      <c r="BF38" s="97">
        <v>99.953836102041805</v>
      </c>
      <c r="BG38" s="97">
        <v>150.1468043284062</v>
      </c>
      <c r="BH38" s="97">
        <v>4.7696065637680896</v>
      </c>
      <c r="BI38" s="97">
        <v>113.17464279137991</v>
      </c>
      <c r="BJ38" s="21">
        <v>33.834864983054295</v>
      </c>
      <c r="BK38" s="97">
        <v>149.26532383149319</v>
      </c>
      <c r="BL38" s="97">
        <v>99.953836102041805</v>
      </c>
      <c r="BM38" s="97">
        <v>10.307606796475119</v>
      </c>
      <c r="BN38" s="97">
        <v>4.7696065637680896</v>
      </c>
      <c r="BO38" s="97">
        <v>6.505523208061545</v>
      </c>
      <c r="BP38" s="97">
        <v>33.834864983054295</v>
      </c>
      <c r="BQ38" s="2"/>
      <c r="BR38" s="97">
        <v>6.4247767924545132</v>
      </c>
      <c r="BS38" s="97">
        <v>99.985709955313652</v>
      </c>
      <c r="BT38" s="97">
        <v>148.06610387418871</v>
      </c>
      <c r="BU38" s="97">
        <v>0.6129538879018086</v>
      </c>
      <c r="BV38" s="97">
        <v>113.15440333881496</v>
      </c>
      <c r="BW38" s="21">
        <v>99.888494807684509</v>
      </c>
      <c r="BX38" s="97">
        <v>149.63899046807626</v>
      </c>
      <c r="BY38" s="97">
        <v>99.985709955313652</v>
      </c>
      <c r="BZ38" s="97">
        <v>14.095250976309222</v>
      </c>
      <c r="CA38" s="97">
        <v>0.6129538879018086</v>
      </c>
      <c r="CB38" s="97">
        <v>6.5636788561269492</v>
      </c>
      <c r="CC38" s="97">
        <v>99.888494807684509</v>
      </c>
      <c r="CD38" s="2"/>
    </row>
    <row r="39" spans="1:82" s="84" customFormat="1" x14ac:dyDescent="0.25">
      <c r="A39" s="4">
        <v>35</v>
      </c>
      <c r="B39" s="46">
        <v>6.0711682875414468</v>
      </c>
      <c r="C39" s="97">
        <v>99.603993830355407</v>
      </c>
      <c r="D39" s="97">
        <v>148.83697797472757</v>
      </c>
      <c r="E39" s="97">
        <v>4.8888356826312975</v>
      </c>
      <c r="F39" s="97">
        <v>113.36392953385902</v>
      </c>
      <c r="G39" s="21">
        <v>34.02051085048879</v>
      </c>
      <c r="H39" s="97">
        <v>150.9418859593732</v>
      </c>
      <c r="I39" s="97">
        <v>99.603993830355407</v>
      </c>
      <c r="J39" s="97">
        <v>11.912447606426602</v>
      </c>
      <c r="K39" s="97">
        <v>4.8888356826312975</v>
      </c>
      <c r="L39" s="97">
        <v>7.193752196559279</v>
      </c>
      <c r="M39" s="97">
        <v>34.02051085048879</v>
      </c>
      <c r="N39" s="2"/>
      <c r="O39" s="97">
        <v>5.8212641342038722</v>
      </c>
      <c r="P39" s="97">
        <v>10.421805054695945</v>
      </c>
      <c r="Q39" s="97">
        <v>142.91894847086567</v>
      </c>
      <c r="R39" s="97">
        <v>5.767632007875906</v>
      </c>
      <c r="S39" s="97">
        <v>117.18377877449723</v>
      </c>
      <c r="T39" s="21">
        <v>33.86839284169988</v>
      </c>
      <c r="U39" s="97">
        <v>145.89806780077399</v>
      </c>
      <c r="V39" s="97">
        <v>10.421805054695945</v>
      </c>
      <c r="W39" s="97">
        <v>7.5365535603606038</v>
      </c>
      <c r="X39" s="97">
        <v>5.767632007875906</v>
      </c>
      <c r="Y39" s="97">
        <v>10.871087826962738</v>
      </c>
      <c r="Z39" s="19">
        <v>33.86839284169988</v>
      </c>
      <c r="AA39" s="2"/>
      <c r="AB39" s="62">
        <v>35</v>
      </c>
      <c r="AC39" s="46">
        <v>6.0340704520096384</v>
      </c>
      <c r="AD39" s="97">
        <v>99.405022850290791</v>
      </c>
      <c r="AE39" s="97">
        <v>149.37558772641756</v>
      </c>
      <c r="AF39" s="97">
        <v>5.9027555924031319</v>
      </c>
      <c r="AG39" s="97">
        <v>113.0820728322573</v>
      </c>
      <c r="AH39" s="21">
        <v>34.066809423517149</v>
      </c>
      <c r="AI39" s="97">
        <v>149.36105106036425</v>
      </c>
      <c r="AJ39" s="97">
        <v>99.405022850290791</v>
      </c>
      <c r="AK39" s="97">
        <v>11.225574869220559</v>
      </c>
      <c r="AL39" s="19">
        <v>5.9027555924031319</v>
      </c>
      <c r="AM39" s="97">
        <v>13.093776344984359</v>
      </c>
      <c r="AN39" s="21">
        <v>34.066809423517149</v>
      </c>
      <c r="AO39" s="2"/>
      <c r="AP39" s="66">
        <v>35</v>
      </c>
      <c r="AQ39" s="97">
        <v>6.7786469418517399</v>
      </c>
      <c r="AR39" s="97">
        <v>99.735159765478784</v>
      </c>
      <c r="AS39" s="97">
        <v>142.47228271279857</v>
      </c>
      <c r="AT39" s="97">
        <v>76.880174679952603</v>
      </c>
      <c r="AU39" s="97">
        <v>111.38204579852363</v>
      </c>
      <c r="AV39" s="21">
        <v>33.157226998673927</v>
      </c>
      <c r="AW39" s="97">
        <v>143.19475896247121</v>
      </c>
      <c r="AX39" s="97">
        <v>99.735159765478784</v>
      </c>
      <c r="AY39" s="97">
        <v>12.01296419952368</v>
      </c>
      <c r="AZ39" s="97">
        <v>76.880174679952603</v>
      </c>
      <c r="BA39" s="97">
        <v>3.5023985179940147</v>
      </c>
      <c r="BB39" s="97">
        <v>33.157226998673927</v>
      </c>
      <c r="BC39" s="2"/>
      <c r="BD39" s="62">
        <v>35</v>
      </c>
      <c r="BE39" s="97">
        <v>5.4476884398632075</v>
      </c>
      <c r="BF39" s="97">
        <v>99.618961526451784</v>
      </c>
      <c r="BG39" s="97">
        <v>149.28434337369626</v>
      </c>
      <c r="BH39" s="97">
        <v>6.9431205633478115</v>
      </c>
      <c r="BI39" s="97">
        <v>113.60757309796716</v>
      </c>
      <c r="BJ39" s="21">
        <v>34.808355524444529</v>
      </c>
      <c r="BK39" s="97">
        <v>151.34762616328834</v>
      </c>
      <c r="BL39" s="97">
        <v>99.618961526451784</v>
      </c>
      <c r="BM39" s="97">
        <v>9.2959751947312554</v>
      </c>
      <c r="BN39" s="97">
        <v>6.9431205633478115</v>
      </c>
      <c r="BO39" s="97">
        <v>9.7888235382911883</v>
      </c>
      <c r="BP39" s="97">
        <v>34.808355524444529</v>
      </c>
      <c r="BQ39" s="2"/>
      <c r="BR39" s="97">
        <v>6.3413429651847242</v>
      </c>
      <c r="BS39" s="97">
        <v>99.587870118772585</v>
      </c>
      <c r="BT39" s="97">
        <v>148.90501398612906</v>
      </c>
      <c r="BU39" s="97">
        <v>0.56640126217471942</v>
      </c>
      <c r="BV39" s="97">
        <v>116.8337226981064</v>
      </c>
      <c r="BW39" s="21">
        <v>99.651235487314281</v>
      </c>
      <c r="BX39" s="97">
        <v>149.27441376530277</v>
      </c>
      <c r="BY39" s="97">
        <v>99.587870118772585</v>
      </c>
      <c r="BZ39" s="97">
        <v>14.032458730658618</v>
      </c>
      <c r="CA39" s="97">
        <v>0.56640126217471942</v>
      </c>
      <c r="CB39" s="97">
        <v>8.0880641055346718</v>
      </c>
      <c r="CC39" s="97">
        <v>99.651235487314281</v>
      </c>
      <c r="CD39" s="2"/>
    </row>
    <row r="40" spans="1:82" s="84" customFormat="1" x14ac:dyDescent="0.25">
      <c r="A40" s="4">
        <v>36</v>
      </c>
      <c r="B40" s="46">
        <v>6.0829172514782686</v>
      </c>
      <c r="C40" s="97">
        <v>99.101820404512949</v>
      </c>
      <c r="D40" s="97">
        <v>149.49226590075051</v>
      </c>
      <c r="E40" s="97">
        <v>6.845594664556705</v>
      </c>
      <c r="F40" s="97">
        <v>113.90651560794282</v>
      </c>
      <c r="G40" s="21">
        <v>34.772285605330914</v>
      </c>
      <c r="H40" s="97">
        <v>149.12759513071555</v>
      </c>
      <c r="I40" s="97">
        <v>99.101820404512949</v>
      </c>
      <c r="J40" s="97">
        <v>11.849943451970764</v>
      </c>
      <c r="K40" s="97">
        <v>6.845594664556705</v>
      </c>
      <c r="L40" s="97">
        <v>10.43924265377189</v>
      </c>
      <c r="M40" s="97">
        <v>34.772285605330914</v>
      </c>
      <c r="N40" s="2"/>
      <c r="O40" s="97">
        <v>5.4501267334192161</v>
      </c>
      <c r="P40" s="97">
        <v>11.872192022111509</v>
      </c>
      <c r="Q40" s="97">
        <v>139.21187694198673</v>
      </c>
      <c r="R40" s="97">
        <v>5.7554731284800518</v>
      </c>
      <c r="S40" s="97">
        <v>114.70749659457978</v>
      </c>
      <c r="T40" s="21">
        <v>34.497213700784378</v>
      </c>
      <c r="U40" s="97">
        <v>147.16655477652606</v>
      </c>
      <c r="V40" s="97">
        <v>11.872192022111509</v>
      </c>
      <c r="W40" s="97">
        <v>12.257304210972233</v>
      </c>
      <c r="X40" s="97">
        <v>5.7554731284800518</v>
      </c>
      <c r="Y40" s="97">
        <v>9.990994609650734</v>
      </c>
      <c r="Z40" s="19">
        <v>34.497213700784378</v>
      </c>
      <c r="AA40" s="2"/>
      <c r="AB40" s="62">
        <v>36</v>
      </c>
      <c r="AC40" s="46">
        <v>6.3047969438784301</v>
      </c>
      <c r="AD40" s="97">
        <v>99.60745570627283</v>
      </c>
      <c r="AE40" s="97">
        <v>148.3140649640394</v>
      </c>
      <c r="AF40" s="97">
        <v>5.7298569965282429</v>
      </c>
      <c r="AG40" s="97">
        <v>112.75606426973881</v>
      </c>
      <c r="AH40" s="21">
        <v>35.050979060036937</v>
      </c>
      <c r="AI40" s="97">
        <v>151.15216489360364</v>
      </c>
      <c r="AJ40" s="97">
        <v>99.60745570627283</v>
      </c>
      <c r="AK40" s="97">
        <v>12.109454282096557</v>
      </c>
      <c r="AL40" s="19">
        <v>5.7298569965282429</v>
      </c>
      <c r="AM40" s="97">
        <v>13.871805970711797</v>
      </c>
      <c r="AN40" s="21">
        <v>35.050979060036937</v>
      </c>
      <c r="AO40" s="2"/>
      <c r="AP40" s="66">
        <v>36</v>
      </c>
      <c r="AQ40" s="97">
        <v>5.852671004497525</v>
      </c>
      <c r="AR40" s="97">
        <v>100.68083988936246</v>
      </c>
      <c r="AS40" s="97">
        <v>142.70433435456476</v>
      </c>
      <c r="AT40" s="97">
        <v>76.823272899696079</v>
      </c>
      <c r="AU40" s="97">
        <v>109.33636569550715</v>
      </c>
      <c r="AV40" s="21">
        <v>33.290814831116855</v>
      </c>
      <c r="AW40" s="97">
        <v>143.86851630736948</v>
      </c>
      <c r="AX40" s="97">
        <v>100.68083988936246</v>
      </c>
      <c r="AY40" s="97">
        <v>11.246565562530394</v>
      </c>
      <c r="AZ40" s="97">
        <v>76.823272899696079</v>
      </c>
      <c r="BA40" s="97">
        <v>3.9211475831237048</v>
      </c>
      <c r="BB40" s="97">
        <v>33.290814831116855</v>
      </c>
      <c r="BC40" s="2"/>
      <c r="BD40" s="62">
        <v>36</v>
      </c>
      <c r="BE40" s="97">
        <v>5.3925339259409659</v>
      </c>
      <c r="BF40" s="97">
        <v>99.848378746620185</v>
      </c>
      <c r="BG40" s="97">
        <v>151.82364636732504</v>
      </c>
      <c r="BH40" s="97">
        <v>6.0308465508593132</v>
      </c>
      <c r="BI40" s="97">
        <v>114.30524077270425</v>
      </c>
      <c r="BJ40" s="21">
        <v>35.53476015730358</v>
      </c>
      <c r="BK40" s="97">
        <v>149.55370722334999</v>
      </c>
      <c r="BL40" s="97">
        <v>99.848378746620185</v>
      </c>
      <c r="BM40" s="97">
        <v>12.742618790126757</v>
      </c>
      <c r="BN40" s="97">
        <v>6.0308465508593132</v>
      </c>
      <c r="BO40" s="97">
        <v>7.7103012677480116</v>
      </c>
      <c r="BP40" s="97">
        <v>35.53476015730358</v>
      </c>
      <c r="BQ40" s="2"/>
      <c r="BR40" s="97">
        <v>5.6658878355305067</v>
      </c>
      <c r="BS40" s="97">
        <v>99.216516031814692</v>
      </c>
      <c r="BT40" s="97">
        <v>148.81355006618026</v>
      </c>
      <c r="BU40" s="97">
        <v>0.14737275644742343</v>
      </c>
      <c r="BV40" s="97">
        <v>114.40625175128456</v>
      </c>
      <c r="BW40" s="21">
        <v>99.664379324179862</v>
      </c>
      <c r="BX40" s="97">
        <v>152.60135907441997</v>
      </c>
      <c r="BY40" s="97">
        <v>99.216516031814692</v>
      </c>
      <c r="BZ40" s="97">
        <v>9.8869315401871276</v>
      </c>
      <c r="CA40" s="97">
        <v>0.14737275644742343</v>
      </c>
      <c r="CB40" s="97">
        <v>14.979167704398638</v>
      </c>
      <c r="CC40" s="97">
        <v>99.664379324179862</v>
      </c>
      <c r="CD40" s="2"/>
    </row>
    <row r="41" spans="1:82" s="84" customFormat="1" x14ac:dyDescent="0.25">
      <c r="A41" s="4">
        <v>37</v>
      </c>
      <c r="B41" s="46">
        <v>6.9837134803483387</v>
      </c>
      <c r="C41" s="97">
        <v>99.099502462548614</v>
      </c>
      <c r="D41" s="97">
        <v>148.10757528577673</v>
      </c>
      <c r="E41" s="97">
        <v>5.7906655172760368</v>
      </c>
      <c r="F41" s="97">
        <v>112.79372489341388</v>
      </c>
      <c r="G41" s="21">
        <v>35.774609107160629</v>
      </c>
      <c r="H41" s="97">
        <v>149.42910901015634</v>
      </c>
      <c r="I41" s="97">
        <v>99.099502462548614</v>
      </c>
      <c r="J41" s="97">
        <v>10.870151157158855</v>
      </c>
      <c r="K41" s="97">
        <v>5.7906655172760368</v>
      </c>
      <c r="L41" s="97">
        <v>7.0417289156420395</v>
      </c>
      <c r="M41" s="97">
        <v>35.774609107160629</v>
      </c>
      <c r="N41" s="2"/>
      <c r="O41" s="97">
        <v>5.4782703384198062</v>
      </c>
      <c r="P41" s="97">
        <v>9.4424643760904505</v>
      </c>
      <c r="Q41" s="97">
        <v>140.88448144343226</v>
      </c>
      <c r="R41" s="97">
        <v>6.1727169847819647</v>
      </c>
      <c r="S41" s="97">
        <v>114.98788623890815</v>
      </c>
      <c r="T41" s="21">
        <v>34.429478470875999</v>
      </c>
      <c r="U41" s="97">
        <v>140.67244943294503</v>
      </c>
      <c r="V41" s="97">
        <v>9.4424643760904505</v>
      </c>
      <c r="W41" s="97">
        <v>10.664104552657454</v>
      </c>
      <c r="X41" s="97">
        <v>6.1727169847819647</v>
      </c>
      <c r="Y41" s="97">
        <v>8.6279127682824139</v>
      </c>
      <c r="Z41" s="19">
        <v>34.429478470875999</v>
      </c>
      <c r="AA41" s="2"/>
      <c r="AB41" s="62">
        <v>37</v>
      </c>
      <c r="AC41" s="46">
        <v>5.8679954268322856</v>
      </c>
      <c r="AD41" s="97">
        <v>98.849152735558604</v>
      </c>
      <c r="AE41" s="97">
        <v>149.22750591753012</v>
      </c>
      <c r="AF41" s="97">
        <v>4.6842588471638607</v>
      </c>
      <c r="AG41" s="97">
        <v>112.95945487575439</v>
      </c>
      <c r="AH41" s="21">
        <v>33.685631553280054</v>
      </c>
      <c r="AI41" s="97">
        <v>150.11290152518595</v>
      </c>
      <c r="AJ41" s="97">
        <v>98.849152735558604</v>
      </c>
      <c r="AK41" s="97">
        <v>11.886290393515695</v>
      </c>
      <c r="AL41" s="19">
        <v>4.6842588471638607</v>
      </c>
      <c r="AM41" s="97">
        <v>13.479515736404943</v>
      </c>
      <c r="AN41" s="21">
        <v>33.685631553280054</v>
      </c>
      <c r="AO41" s="2"/>
      <c r="AP41" s="66">
        <v>37</v>
      </c>
      <c r="AQ41" s="97">
        <v>6.093953456979607</v>
      </c>
      <c r="AR41" s="97">
        <v>99.303772222762035</v>
      </c>
      <c r="AS41" s="97">
        <v>139.48429959857827</v>
      </c>
      <c r="AT41" s="97">
        <v>76.368394999520632</v>
      </c>
      <c r="AU41" s="97">
        <v>114.20872420713992</v>
      </c>
      <c r="AV41" s="21">
        <v>35.694042793910903</v>
      </c>
      <c r="AW41" s="97">
        <v>143.56088662827571</v>
      </c>
      <c r="AX41" s="97">
        <v>99.303772222762035</v>
      </c>
      <c r="AY41" s="97">
        <v>15.562680253978929</v>
      </c>
      <c r="AZ41" s="97">
        <v>76.368394999520632</v>
      </c>
      <c r="BA41" s="97">
        <v>3.6322746498590663</v>
      </c>
      <c r="BB41" s="97">
        <v>35.694042793910903</v>
      </c>
      <c r="BC41" s="2"/>
      <c r="BD41" s="62">
        <v>37</v>
      </c>
      <c r="BE41" s="97">
        <v>6.2640341608539156</v>
      </c>
      <c r="BF41" s="97">
        <v>99.340264370332633</v>
      </c>
      <c r="BG41" s="97">
        <v>147.9057976872167</v>
      </c>
      <c r="BH41" s="97">
        <v>6.9421042215337296</v>
      </c>
      <c r="BI41" s="97">
        <v>112.37926144293614</v>
      </c>
      <c r="BJ41" s="21">
        <v>33.69089339186813</v>
      </c>
      <c r="BK41" s="97">
        <v>150.2842282678285</v>
      </c>
      <c r="BL41" s="97">
        <v>99.340264370332633</v>
      </c>
      <c r="BM41" s="97">
        <v>12.541609365729155</v>
      </c>
      <c r="BN41" s="97">
        <v>6.9421042215337296</v>
      </c>
      <c r="BO41" s="97">
        <v>12.90890992661804</v>
      </c>
      <c r="BP41" s="97">
        <v>33.69089339186813</v>
      </c>
      <c r="BQ41" s="2"/>
      <c r="BR41" s="97">
        <v>5.7457245053294033</v>
      </c>
      <c r="BS41" s="97">
        <v>99.527049138528398</v>
      </c>
      <c r="BT41" s="97">
        <v>150.33230478352763</v>
      </c>
      <c r="BU41" s="97">
        <v>1.2732661733790289</v>
      </c>
      <c r="BV41" s="97">
        <v>114.47161778971235</v>
      </c>
      <c r="BW41" s="21">
        <v>99.475806632325899</v>
      </c>
      <c r="BX41" s="97">
        <v>148.17642844058895</v>
      </c>
      <c r="BY41" s="97">
        <v>99.527049138528398</v>
      </c>
      <c r="BZ41" s="97">
        <v>9.8986134476445393</v>
      </c>
      <c r="CA41" s="97">
        <v>1.2732661733790289</v>
      </c>
      <c r="CB41" s="97">
        <v>9.5844171879092688</v>
      </c>
      <c r="CC41" s="97">
        <v>99.475806632325899</v>
      </c>
      <c r="CD41" s="2"/>
    </row>
    <row r="42" spans="1:82" s="84" customFormat="1" x14ac:dyDescent="0.25">
      <c r="A42" s="4">
        <v>38</v>
      </c>
      <c r="B42" s="46">
        <v>5.5552789115058578</v>
      </c>
      <c r="C42" s="97">
        <v>100.0836677828694</v>
      </c>
      <c r="D42" s="97">
        <v>148.86603814994541</v>
      </c>
      <c r="E42" s="97">
        <v>7.1941837031446187</v>
      </c>
      <c r="F42" s="97">
        <v>112.50036321672592</v>
      </c>
      <c r="G42" s="21">
        <v>33.184112052588773</v>
      </c>
      <c r="H42" s="97">
        <v>151.29640039175524</v>
      </c>
      <c r="I42" s="97">
        <v>100.0836677828694</v>
      </c>
      <c r="J42" s="97">
        <v>13.890468725796083</v>
      </c>
      <c r="K42" s="97">
        <v>7.1941837031446187</v>
      </c>
      <c r="L42" s="97">
        <v>9.2337312183619105</v>
      </c>
      <c r="M42" s="97">
        <v>33.184112052588773</v>
      </c>
      <c r="N42" s="2"/>
      <c r="O42" s="97">
        <v>5.6938694104216783</v>
      </c>
      <c r="P42" s="97">
        <v>11.617686791393114</v>
      </c>
      <c r="Q42" s="97">
        <v>141.01866262287166</v>
      </c>
      <c r="R42" s="97">
        <v>5.8675311234893863</v>
      </c>
      <c r="S42" s="97">
        <v>113.13189241339286</v>
      </c>
      <c r="T42" s="21">
        <v>32.972863293651905</v>
      </c>
      <c r="U42" s="97">
        <v>145.89766452153182</v>
      </c>
      <c r="V42" s="97">
        <v>11.617686791393114</v>
      </c>
      <c r="W42" s="97">
        <v>11.189610911665214</v>
      </c>
      <c r="X42" s="97">
        <v>5.8675311234893863</v>
      </c>
      <c r="Y42" s="97">
        <v>12.339189242563197</v>
      </c>
      <c r="Z42" s="19">
        <v>32.972863293651905</v>
      </c>
      <c r="AA42" s="2"/>
      <c r="AB42" s="62">
        <v>38</v>
      </c>
      <c r="AC42" s="46">
        <v>5.7327240787071485</v>
      </c>
      <c r="AD42" s="97">
        <v>99.947806472719222</v>
      </c>
      <c r="AE42" s="97">
        <v>149.07850086851604</v>
      </c>
      <c r="AF42" s="97">
        <v>4.39564801364783</v>
      </c>
      <c r="AG42" s="97">
        <v>114.15001007730773</v>
      </c>
      <c r="AH42" s="21">
        <v>33.149166379926108</v>
      </c>
      <c r="AI42" s="97">
        <v>149.60365147653394</v>
      </c>
      <c r="AJ42" s="97">
        <v>99.947806472719222</v>
      </c>
      <c r="AK42" s="97">
        <v>11.529639273874764</v>
      </c>
      <c r="AL42" s="19">
        <v>4.39564801364783</v>
      </c>
      <c r="AM42" s="97">
        <v>9.3742476831115411</v>
      </c>
      <c r="AN42" s="21">
        <v>33.149166379926108</v>
      </c>
      <c r="AO42" s="2"/>
      <c r="AP42" s="66">
        <v>38</v>
      </c>
      <c r="AQ42" s="97">
        <v>5.9116012955150969</v>
      </c>
      <c r="AR42" s="97">
        <v>98.974730017864218</v>
      </c>
      <c r="AS42" s="97">
        <v>142.7059317674628</v>
      </c>
      <c r="AT42" s="97">
        <v>74.187520605711413</v>
      </c>
      <c r="AU42" s="97">
        <v>112.87628644933127</v>
      </c>
      <c r="AV42" s="21">
        <v>34.189784131445577</v>
      </c>
      <c r="AW42" s="97">
        <v>142.023939335177</v>
      </c>
      <c r="AX42" s="97">
        <v>98.974730017864218</v>
      </c>
      <c r="AY42" s="97">
        <v>9.8336015801841175</v>
      </c>
      <c r="AZ42" s="97">
        <v>74.187520605711413</v>
      </c>
      <c r="BA42" s="97">
        <v>0.38719771661696223</v>
      </c>
      <c r="BB42" s="97">
        <v>34.189784131445577</v>
      </c>
      <c r="BC42" s="2"/>
      <c r="BD42" s="62">
        <v>38</v>
      </c>
      <c r="BE42" s="97">
        <v>5.6364823873029151</v>
      </c>
      <c r="BF42" s="97">
        <v>98.733239417913154</v>
      </c>
      <c r="BG42" s="97">
        <v>151.06859560551842</v>
      </c>
      <c r="BH42" s="97">
        <v>6.2503476255137178</v>
      </c>
      <c r="BI42" s="97">
        <v>113.8662412596625</v>
      </c>
      <c r="BJ42" s="21">
        <v>33.87352932969911</v>
      </c>
      <c r="BK42" s="97">
        <v>149.94716781820955</v>
      </c>
      <c r="BL42" s="97">
        <v>98.733239417913154</v>
      </c>
      <c r="BM42" s="97">
        <v>12.084391015571551</v>
      </c>
      <c r="BN42" s="97">
        <v>6.2503476255137178</v>
      </c>
      <c r="BO42" s="97">
        <v>11.148198951126446</v>
      </c>
      <c r="BP42" s="97">
        <v>33.87352932969911</v>
      </c>
      <c r="BQ42" s="2"/>
      <c r="BR42" s="97">
        <v>6.2745991826779965</v>
      </c>
      <c r="BS42" s="97">
        <v>99.481468238789319</v>
      </c>
      <c r="BT42" s="97">
        <v>145.91581251671812</v>
      </c>
      <c r="BU42" s="97">
        <v>1.1331498970794791</v>
      </c>
      <c r="BV42" s="97">
        <v>114.21866298373229</v>
      </c>
      <c r="BW42" s="21">
        <v>99.324790679697401</v>
      </c>
      <c r="BX42" s="97">
        <v>148.9980557583786</v>
      </c>
      <c r="BY42" s="97">
        <v>99.481468238789319</v>
      </c>
      <c r="BZ42" s="97">
        <v>12.215311403531668</v>
      </c>
      <c r="CA42" s="97">
        <v>1.1331498970794791</v>
      </c>
      <c r="CB42" s="97">
        <v>14.432684549553095</v>
      </c>
      <c r="CC42" s="97">
        <v>99.324790679697401</v>
      </c>
      <c r="CD42" s="2"/>
    </row>
    <row r="43" spans="1:82" s="84" customFormat="1" x14ac:dyDescent="0.25">
      <c r="A43" s="4">
        <v>39</v>
      </c>
      <c r="B43" s="46">
        <v>5.8880712008114218</v>
      </c>
      <c r="C43" s="97">
        <v>99.651211361864839</v>
      </c>
      <c r="D43" s="97">
        <v>148.48558237034072</v>
      </c>
      <c r="E43" s="97">
        <v>6.4812201910995597</v>
      </c>
      <c r="F43" s="97">
        <v>116.05338371692487</v>
      </c>
      <c r="G43" s="21">
        <v>33.531574947477765</v>
      </c>
      <c r="H43" s="97">
        <v>147.65271111494761</v>
      </c>
      <c r="I43" s="97">
        <v>99.651211361864839</v>
      </c>
      <c r="J43" s="97">
        <v>10.988875412836013</v>
      </c>
      <c r="K43" s="97">
        <v>6.4812201910995597</v>
      </c>
      <c r="L43" s="97">
        <v>10.866866759126172</v>
      </c>
      <c r="M43" s="97">
        <v>33.531574947477765</v>
      </c>
      <c r="N43" s="2"/>
      <c r="O43" s="97">
        <v>4.7712898085111037</v>
      </c>
      <c r="P43" s="97">
        <v>13.223040062646561</v>
      </c>
      <c r="Q43" s="97">
        <v>141.40678409636914</v>
      </c>
      <c r="R43" s="97">
        <v>5.9935059441137195</v>
      </c>
      <c r="S43" s="97">
        <v>110.77849453803293</v>
      </c>
      <c r="T43" s="21">
        <v>35.441510440695041</v>
      </c>
      <c r="U43" s="97">
        <v>144.23928591022784</v>
      </c>
      <c r="V43" s="97">
        <v>13.223040062646561</v>
      </c>
      <c r="W43" s="97">
        <v>15.43195913673823</v>
      </c>
      <c r="X43" s="97">
        <v>5.9935059441137195</v>
      </c>
      <c r="Y43" s="97">
        <v>7.1239128646614525</v>
      </c>
      <c r="Z43" s="19">
        <v>35.441510440695041</v>
      </c>
      <c r="AA43" s="2"/>
      <c r="AB43" s="62">
        <v>39</v>
      </c>
      <c r="AC43" s="46">
        <v>5.7794472853039585</v>
      </c>
      <c r="AD43" s="97">
        <v>99.868342646610003</v>
      </c>
      <c r="AE43" s="97">
        <v>148.01819276667695</v>
      </c>
      <c r="AF43" s="97">
        <v>4.8344733728207707</v>
      </c>
      <c r="AG43" s="97">
        <v>114.01311461412419</v>
      </c>
      <c r="AH43" s="21">
        <v>33.539802059714319</v>
      </c>
      <c r="AI43" s="97">
        <v>147.06552687424227</v>
      </c>
      <c r="AJ43" s="97">
        <v>99.868342646610003</v>
      </c>
      <c r="AK43" s="97">
        <v>13.091801432703948</v>
      </c>
      <c r="AL43" s="19">
        <v>4.8344733728207707</v>
      </c>
      <c r="AM43" s="97">
        <v>13.586035051895383</v>
      </c>
      <c r="AN43" s="21">
        <v>33.539802059714319</v>
      </c>
      <c r="AO43" s="2"/>
      <c r="AP43" s="66">
        <v>39</v>
      </c>
      <c r="AQ43" s="97">
        <v>5.128023311992699</v>
      </c>
      <c r="AR43" s="97">
        <v>99.568619827746318</v>
      </c>
      <c r="AS43" s="97">
        <v>140.38922299585849</v>
      </c>
      <c r="AT43" s="97">
        <v>76.764449955074596</v>
      </c>
      <c r="AU43" s="97">
        <v>114.41955430604392</v>
      </c>
      <c r="AV43" s="21">
        <v>33.483607888741048</v>
      </c>
      <c r="AW43" s="97">
        <v>148.9518900746132</v>
      </c>
      <c r="AX43" s="97">
        <v>99.568619827746318</v>
      </c>
      <c r="AY43" s="97">
        <v>13.791611979039885</v>
      </c>
      <c r="AZ43" s="97">
        <v>76.764449955074596</v>
      </c>
      <c r="BA43" s="97">
        <v>5.4107948969020061</v>
      </c>
      <c r="BB43" s="97">
        <v>33.483607888741048</v>
      </c>
      <c r="BC43" s="2"/>
      <c r="BD43" s="62">
        <v>39</v>
      </c>
      <c r="BE43" s="97">
        <v>5.9534120319224231</v>
      </c>
      <c r="BF43" s="97">
        <v>99.1144867312087</v>
      </c>
      <c r="BG43" s="97">
        <v>147.58976071896555</v>
      </c>
      <c r="BH43" s="97">
        <v>5.2398703482328326</v>
      </c>
      <c r="BI43" s="97">
        <v>115.20276693050525</v>
      </c>
      <c r="BJ43" s="21">
        <v>34.405109373006255</v>
      </c>
      <c r="BK43" s="97">
        <v>149.35460378001588</v>
      </c>
      <c r="BL43" s="97">
        <v>99.1144867312087</v>
      </c>
      <c r="BM43" s="97">
        <v>10.91886217210539</v>
      </c>
      <c r="BN43" s="97">
        <v>5.2398703482328326</v>
      </c>
      <c r="BO43" s="97">
        <v>11.121531269412715</v>
      </c>
      <c r="BP43" s="97">
        <v>34.405109373006255</v>
      </c>
      <c r="BQ43" s="2"/>
      <c r="BR43" s="97">
        <v>5.6864339856163024</v>
      </c>
      <c r="BS43" s="97">
        <v>98.863974504943698</v>
      </c>
      <c r="BT43" s="97">
        <v>148.2488332011765</v>
      </c>
      <c r="BU43" s="97">
        <v>1.4599631561404056</v>
      </c>
      <c r="BV43" s="97">
        <v>114.2268773871165</v>
      </c>
      <c r="BW43" s="21">
        <v>99.550105466328361</v>
      </c>
      <c r="BX43" s="97">
        <v>150.40685998784707</v>
      </c>
      <c r="BY43" s="97">
        <v>98.863974504943698</v>
      </c>
      <c r="BZ43" s="97">
        <v>11.86350125662972</v>
      </c>
      <c r="CA43" s="97">
        <v>1.4599631561404056</v>
      </c>
      <c r="CB43" s="97">
        <v>10.343479841065722</v>
      </c>
      <c r="CC43" s="97">
        <v>99.550105466328361</v>
      </c>
      <c r="CD43" s="2"/>
    </row>
    <row r="44" spans="1:82" s="84" customFormat="1" x14ac:dyDescent="0.25">
      <c r="A44" s="4">
        <v>40</v>
      </c>
      <c r="B44" s="46">
        <v>5.9931041830133971</v>
      </c>
      <c r="C44" s="97">
        <v>99.854088982169245</v>
      </c>
      <c r="D44" s="97">
        <v>148.60035850448205</v>
      </c>
      <c r="E44" s="97">
        <v>4.981215482312078</v>
      </c>
      <c r="F44" s="97">
        <v>112.74116834413054</v>
      </c>
      <c r="G44" s="21">
        <v>34.859041878234855</v>
      </c>
      <c r="H44" s="97">
        <v>146.71788192379532</v>
      </c>
      <c r="I44" s="97">
        <v>99.854088982169245</v>
      </c>
      <c r="J44" s="97">
        <v>13.301404785721081</v>
      </c>
      <c r="K44" s="97">
        <v>4.981215482312078</v>
      </c>
      <c r="L44" s="97">
        <v>9.8493949113841044</v>
      </c>
      <c r="M44" s="97">
        <v>34.859041878234855</v>
      </c>
      <c r="N44" s="2"/>
      <c r="O44" s="97">
        <v>5.3633537156496693</v>
      </c>
      <c r="P44" s="97">
        <v>10.597747062069077</v>
      </c>
      <c r="Q44" s="97">
        <v>144.71502894649001</v>
      </c>
      <c r="R44" s="97">
        <v>4.7660132172642324</v>
      </c>
      <c r="S44" s="97">
        <v>112.27700223305109</v>
      </c>
      <c r="T44" s="21">
        <v>32.854314104758195</v>
      </c>
      <c r="U44" s="97">
        <v>141.5619210878271</v>
      </c>
      <c r="V44" s="97">
        <v>10.597747062069077</v>
      </c>
      <c r="W44" s="97">
        <v>12.075662702934318</v>
      </c>
      <c r="X44" s="97">
        <v>4.7660132172642324</v>
      </c>
      <c r="Y44" s="97">
        <v>13.041532872225961</v>
      </c>
      <c r="Z44" s="19">
        <v>32.854314104758195</v>
      </c>
      <c r="AA44" s="2"/>
      <c r="AB44" s="62">
        <v>40</v>
      </c>
      <c r="AC44" s="46">
        <v>5.6174073442819266</v>
      </c>
      <c r="AD44" s="97">
        <v>99.660439389695867</v>
      </c>
      <c r="AE44" s="97">
        <v>149.45380311219478</v>
      </c>
      <c r="AF44" s="97">
        <v>5.3159489102473492</v>
      </c>
      <c r="AG44" s="97">
        <v>115.99095681359836</v>
      </c>
      <c r="AH44" s="21">
        <v>34.207751869137972</v>
      </c>
      <c r="AI44" s="97">
        <v>152.09764527500505</v>
      </c>
      <c r="AJ44" s="97">
        <v>99.660439389695867</v>
      </c>
      <c r="AK44" s="97">
        <v>9.2441366061760313</v>
      </c>
      <c r="AL44" s="19">
        <v>5.3159489102473492</v>
      </c>
      <c r="AM44" s="97">
        <v>10.985432075573343</v>
      </c>
      <c r="AN44" s="21">
        <v>34.207751869137972</v>
      </c>
      <c r="AO44" s="2"/>
      <c r="AP44" s="66">
        <v>40</v>
      </c>
      <c r="AQ44" s="97">
        <v>5.6579453341006598</v>
      </c>
      <c r="AR44" s="97">
        <v>99.00725605936438</v>
      </c>
      <c r="AS44" s="97">
        <v>142.08845720863934</v>
      </c>
      <c r="AT44" s="97">
        <v>76.695413294528322</v>
      </c>
      <c r="AU44" s="97">
        <v>114.77280617722687</v>
      </c>
      <c r="AV44" s="21">
        <v>34.177397723314357</v>
      </c>
      <c r="AW44" s="97">
        <v>145.85218628167263</v>
      </c>
      <c r="AX44" s="97">
        <v>99.00725605936438</v>
      </c>
      <c r="AY44" s="97">
        <v>15.725727310996703</v>
      </c>
      <c r="AZ44" s="97">
        <v>76.695413294528322</v>
      </c>
      <c r="BA44" s="97">
        <v>3.9579831435993489</v>
      </c>
      <c r="BB44" s="97">
        <v>34.177397723314357</v>
      </c>
      <c r="BC44" s="2"/>
      <c r="BD44" s="62">
        <v>40</v>
      </c>
      <c r="BE44" s="97">
        <v>7.1323497942843659</v>
      </c>
      <c r="BF44" s="97">
        <v>98.760584438641246</v>
      </c>
      <c r="BG44" s="97">
        <v>148.15785913309793</v>
      </c>
      <c r="BH44" s="97">
        <v>5.2806710495464984</v>
      </c>
      <c r="BI44" s="97">
        <v>112.32993989608616</v>
      </c>
      <c r="BJ44" s="21">
        <v>34.929584772379506</v>
      </c>
      <c r="BK44" s="97">
        <v>153.62860835015371</v>
      </c>
      <c r="BL44" s="97">
        <v>98.760584438641246</v>
      </c>
      <c r="BM44" s="97">
        <v>11.782640708414654</v>
      </c>
      <c r="BN44" s="97">
        <v>5.2806710495464984</v>
      </c>
      <c r="BO44" s="97">
        <v>7.430878023848444</v>
      </c>
      <c r="BP44" s="97">
        <v>34.929584772379506</v>
      </c>
      <c r="BQ44" s="2"/>
      <c r="BR44" s="97">
        <v>5.4673265988153341</v>
      </c>
      <c r="BS44" s="97">
        <v>99.222333170334394</v>
      </c>
      <c r="BT44" s="97">
        <v>148.23903166613897</v>
      </c>
      <c r="BU44" s="97">
        <v>1.7086939175609546</v>
      </c>
      <c r="BV44" s="97">
        <v>112.96641703280351</v>
      </c>
      <c r="BW44" s="21">
        <v>99.680005599825776</v>
      </c>
      <c r="BX44" s="97">
        <v>148.16144176816724</v>
      </c>
      <c r="BY44" s="97">
        <v>99.222333170334394</v>
      </c>
      <c r="BZ44" s="97">
        <v>12.031412653407934</v>
      </c>
      <c r="CA44" s="97">
        <v>1.7086939175609546</v>
      </c>
      <c r="CB44" s="97">
        <v>10.385950778910454</v>
      </c>
      <c r="CC44" s="97">
        <v>99.680005599825776</v>
      </c>
      <c r="CD44" s="2"/>
    </row>
    <row r="45" spans="1:82" s="84" customFormat="1" x14ac:dyDescent="0.25">
      <c r="A45" s="4">
        <v>41</v>
      </c>
      <c r="B45" s="46">
        <v>6.4518924814570306</v>
      </c>
      <c r="C45" s="97">
        <v>98.769865852146609</v>
      </c>
      <c r="D45" s="97">
        <v>147.83744030576946</v>
      </c>
      <c r="E45" s="97">
        <v>6.1560399949324918</v>
      </c>
      <c r="F45" s="97">
        <v>116.58765968574734</v>
      </c>
      <c r="G45" s="21">
        <v>33.811270588686256</v>
      </c>
      <c r="H45" s="97">
        <v>147.63025254488429</v>
      </c>
      <c r="I45" s="97">
        <v>98.769865852146609</v>
      </c>
      <c r="J45" s="97">
        <v>8.8127713921454198</v>
      </c>
      <c r="K45" s="97">
        <v>6.1560399949324918</v>
      </c>
      <c r="L45" s="97">
        <v>4.6986444432938699</v>
      </c>
      <c r="M45" s="97">
        <v>33.811270588686256</v>
      </c>
      <c r="N45" s="2"/>
      <c r="O45" s="97">
        <v>5.7667271717630131</v>
      </c>
      <c r="P45" s="97">
        <v>10.73857851999179</v>
      </c>
      <c r="Q45" s="97">
        <v>143.96652051485796</v>
      </c>
      <c r="R45" s="97">
        <v>6.5311323146086089</v>
      </c>
      <c r="S45" s="97">
        <v>111.22480775181886</v>
      </c>
      <c r="T45" s="21">
        <v>33.985289533687094</v>
      </c>
      <c r="U45" s="97">
        <v>144.06148536425692</v>
      </c>
      <c r="V45" s="97">
        <v>10.73857851999179</v>
      </c>
      <c r="W45" s="97">
        <v>9.4827140718348399</v>
      </c>
      <c r="X45" s="97">
        <v>6.5311323146086089</v>
      </c>
      <c r="Y45" s="97">
        <v>4.8031741846215503</v>
      </c>
      <c r="Z45" s="19">
        <v>33.985289533687094</v>
      </c>
      <c r="AA45" s="2"/>
      <c r="AB45" s="62">
        <v>41</v>
      </c>
      <c r="AC45" s="46">
        <v>5.6043066897690812</v>
      </c>
      <c r="AD45" s="97">
        <v>99.733198257988064</v>
      </c>
      <c r="AE45" s="97">
        <v>146.76923868219941</v>
      </c>
      <c r="AF45" s="97">
        <v>4.9112454467933704</v>
      </c>
      <c r="AG45" s="97">
        <v>113.44819776784102</v>
      </c>
      <c r="AH45" s="21">
        <v>34.112668658543569</v>
      </c>
      <c r="AI45" s="97">
        <v>148.51897461290775</v>
      </c>
      <c r="AJ45" s="97">
        <v>99.733198257988064</v>
      </c>
      <c r="AK45" s="97">
        <v>11.321124876800436</v>
      </c>
      <c r="AL45" s="19">
        <v>4.9112454467933704</v>
      </c>
      <c r="AM45" s="97">
        <v>11.177442188681834</v>
      </c>
      <c r="AN45" s="21">
        <v>34.112668658543569</v>
      </c>
      <c r="AO45" s="2"/>
      <c r="AP45" s="66">
        <v>41</v>
      </c>
      <c r="AQ45" s="97">
        <v>5.9770975160109563</v>
      </c>
      <c r="AR45" s="97">
        <v>99.097529202926381</v>
      </c>
      <c r="AS45" s="97">
        <v>142.2515201449325</v>
      </c>
      <c r="AT45" s="97">
        <v>77.916606270033569</v>
      </c>
      <c r="AU45" s="97">
        <v>112.27720183788563</v>
      </c>
      <c r="AV45" s="21">
        <v>33.953654143552875</v>
      </c>
      <c r="AW45" s="97">
        <v>144.12301993892891</v>
      </c>
      <c r="AX45" s="97">
        <v>99.097529202926381</v>
      </c>
      <c r="AY45" s="97">
        <v>10.550691787071505</v>
      </c>
      <c r="AZ45" s="97">
        <v>77.916606270033569</v>
      </c>
      <c r="BA45" s="97">
        <v>1.3992438141277368</v>
      </c>
      <c r="BB45" s="97">
        <v>33.953654143552875</v>
      </c>
      <c r="BC45" s="2"/>
      <c r="BD45" s="62">
        <v>41</v>
      </c>
      <c r="BE45" s="97">
        <v>5.858504791052817</v>
      </c>
      <c r="BF45" s="97">
        <v>99.747498032981554</v>
      </c>
      <c r="BG45" s="97">
        <v>148.09929495537116</v>
      </c>
      <c r="BH45" s="97">
        <v>6.0799392663175595</v>
      </c>
      <c r="BI45" s="97">
        <v>112.94894756932676</v>
      </c>
      <c r="BJ45" s="21">
        <v>35.150232824202618</v>
      </c>
      <c r="BK45" s="97">
        <v>149.3528846115494</v>
      </c>
      <c r="BL45" s="97">
        <v>99.747498032981554</v>
      </c>
      <c r="BM45" s="97">
        <v>13.558636255647446</v>
      </c>
      <c r="BN45" s="97">
        <v>6.0799392663175595</v>
      </c>
      <c r="BO45" s="97">
        <v>5.6824677706864097</v>
      </c>
      <c r="BP45" s="97">
        <v>35.150232824202618</v>
      </c>
      <c r="BQ45" s="2"/>
      <c r="BR45" s="97">
        <v>6.3063412038351512</v>
      </c>
      <c r="BS45" s="97">
        <v>99.61828354088189</v>
      </c>
      <c r="BT45" s="97">
        <v>147.3265251121575</v>
      </c>
      <c r="BU45" s="97">
        <v>1.200427484676545</v>
      </c>
      <c r="BV45" s="97">
        <v>114.02661617700116</v>
      </c>
      <c r="BW45" s="21">
        <v>99.95142476100601</v>
      </c>
      <c r="BX45" s="97">
        <v>147.07537468873539</v>
      </c>
      <c r="BY45" s="97">
        <v>99.61828354088189</v>
      </c>
      <c r="BZ45" s="97">
        <v>12.905186510111177</v>
      </c>
      <c r="CA45" s="97">
        <v>1.200427484676545</v>
      </c>
      <c r="CB45" s="97">
        <v>9.1152378141429082</v>
      </c>
      <c r="CC45" s="97">
        <v>99.95142476100601</v>
      </c>
      <c r="CD45" s="2"/>
    </row>
    <row r="46" spans="1:82" s="84" customFormat="1" x14ac:dyDescent="0.25">
      <c r="A46" s="4">
        <v>42</v>
      </c>
      <c r="B46" s="46">
        <v>5.6837837279360146</v>
      </c>
      <c r="C46" s="97">
        <v>99.628923883857965</v>
      </c>
      <c r="D46" s="97">
        <v>149.73624078474157</v>
      </c>
      <c r="E46" s="97">
        <v>5.9221689723287883</v>
      </c>
      <c r="F46" s="97">
        <v>114.54291651166295</v>
      </c>
      <c r="G46" s="21">
        <v>34.048109156957246</v>
      </c>
      <c r="H46" s="97">
        <v>150.83593090967608</v>
      </c>
      <c r="I46" s="97">
        <v>99.628923883857965</v>
      </c>
      <c r="J46" s="97">
        <v>13.553120946848063</v>
      </c>
      <c r="K46" s="97">
        <v>5.9221689723287883</v>
      </c>
      <c r="L46" s="97">
        <v>5.3982551553763871</v>
      </c>
      <c r="M46" s="97">
        <v>34.048109156957246</v>
      </c>
      <c r="N46" s="2"/>
      <c r="O46" s="97">
        <v>4.7416965877491446</v>
      </c>
      <c r="P46" s="97">
        <v>9.7732993908309265</v>
      </c>
      <c r="Q46" s="97">
        <v>143.74313621286379</v>
      </c>
      <c r="R46" s="97">
        <v>6.467453949131813</v>
      </c>
      <c r="S46" s="97">
        <v>113.06890888040017</v>
      </c>
      <c r="T46" s="21">
        <v>34.499760983010439</v>
      </c>
      <c r="U46" s="97">
        <v>146.94401302241866</v>
      </c>
      <c r="V46" s="97">
        <v>9.7732993908309265</v>
      </c>
      <c r="W46" s="97">
        <v>12.399659271684836</v>
      </c>
      <c r="X46" s="97">
        <v>6.467453949131813</v>
      </c>
      <c r="Y46" s="97">
        <v>7.4507743538715889</v>
      </c>
      <c r="Z46" s="19">
        <v>34.499760983010439</v>
      </c>
      <c r="AA46" s="2"/>
      <c r="AB46" s="62">
        <v>42</v>
      </c>
      <c r="AC46" s="46">
        <v>5.4486797986971469</v>
      </c>
      <c r="AD46" s="97">
        <v>99.601382215942508</v>
      </c>
      <c r="AE46" s="97">
        <v>146.47394661932378</v>
      </c>
      <c r="AF46" s="97">
        <v>5.6571272377381865</v>
      </c>
      <c r="AG46" s="97">
        <v>113.39550907218623</v>
      </c>
      <c r="AH46" s="21">
        <v>34.469454555959516</v>
      </c>
      <c r="AI46" s="97">
        <v>151.19247433710967</v>
      </c>
      <c r="AJ46" s="97">
        <v>99.601382215942508</v>
      </c>
      <c r="AK46" s="97">
        <v>12.213954872721683</v>
      </c>
      <c r="AL46" s="19">
        <v>5.6571272377381865</v>
      </c>
      <c r="AM46" s="97">
        <v>6.2210470917012852</v>
      </c>
      <c r="AN46" s="21">
        <v>34.469454555959516</v>
      </c>
      <c r="AO46" s="2"/>
      <c r="AP46" s="66">
        <v>42</v>
      </c>
      <c r="AQ46" s="97">
        <v>5.7224538077140572</v>
      </c>
      <c r="AR46" s="97">
        <v>99.743204732924525</v>
      </c>
      <c r="AS46" s="97">
        <v>142.98857825309199</v>
      </c>
      <c r="AT46" s="97">
        <v>75.908485538771018</v>
      </c>
      <c r="AU46" s="97">
        <v>112.72232378913952</v>
      </c>
      <c r="AV46" s="21">
        <v>33.222583265866781</v>
      </c>
      <c r="AW46" s="97">
        <v>139.90118417388516</v>
      </c>
      <c r="AX46" s="97">
        <v>99.743204732924525</v>
      </c>
      <c r="AY46" s="97">
        <v>8.3252211197319035</v>
      </c>
      <c r="AZ46" s="97">
        <v>75.908485538771018</v>
      </c>
      <c r="BA46" s="97">
        <v>3.85602422012956</v>
      </c>
      <c r="BB46" s="97">
        <v>33.222583265866781</v>
      </c>
      <c r="BC46" s="2"/>
      <c r="BD46" s="62">
        <v>42</v>
      </c>
      <c r="BE46" s="97">
        <v>6.2585796795359316</v>
      </c>
      <c r="BF46" s="97">
        <v>99.311604541567533</v>
      </c>
      <c r="BG46" s="97">
        <v>147.4223541898472</v>
      </c>
      <c r="BH46" s="97">
        <v>5.9376605603175463</v>
      </c>
      <c r="BI46" s="97">
        <v>117.73368794544184</v>
      </c>
      <c r="BJ46" s="21">
        <v>34.619618867527187</v>
      </c>
      <c r="BK46" s="97">
        <v>144.97880088205696</v>
      </c>
      <c r="BL46" s="97">
        <v>99.311604541567533</v>
      </c>
      <c r="BM46" s="97">
        <v>12.845947919014783</v>
      </c>
      <c r="BN46" s="97">
        <v>5.9376605603175463</v>
      </c>
      <c r="BO46" s="97">
        <v>10.314022948118907</v>
      </c>
      <c r="BP46" s="97">
        <v>34.619618867527187</v>
      </c>
      <c r="BQ46" s="2"/>
      <c r="BR46" s="97">
        <v>5.4294963185902629</v>
      </c>
      <c r="BS46" s="97">
        <v>99.636478240515004</v>
      </c>
      <c r="BT46" s="97">
        <v>148.06916137996481</v>
      </c>
      <c r="BU46" s="97">
        <v>0.57543334796618806</v>
      </c>
      <c r="BV46" s="97">
        <v>114.28942279565298</v>
      </c>
      <c r="BW46" s="21">
        <v>99.994864682417173</v>
      </c>
      <c r="BX46" s="97">
        <v>154.04326803658671</v>
      </c>
      <c r="BY46" s="97">
        <v>99.636478240515004</v>
      </c>
      <c r="BZ46" s="97">
        <v>11.457954823694976</v>
      </c>
      <c r="CA46" s="97">
        <v>0.57543334796618806</v>
      </c>
      <c r="CB46" s="97">
        <v>12.505097668154258</v>
      </c>
      <c r="CC46" s="97">
        <v>99.994864682417173</v>
      </c>
      <c r="CD46" s="2"/>
    </row>
    <row r="47" spans="1:82" s="84" customFormat="1" x14ac:dyDescent="0.25">
      <c r="A47" s="4">
        <v>43</v>
      </c>
      <c r="B47" s="46">
        <v>6.4430710106087821</v>
      </c>
      <c r="C47" s="97">
        <v>99.676310005485817</v>
      </c>
      <c r="D47" s="97">
        <v>146.85143201716474</v>
      </c>
      <c r="E47" s="97">
        <v>4.3731568032092802</v>
      </c>
      <c r="F47" s="97">
        <v>114.72651626638513</v>
      </c>
      <c r="G47" s="21">
        <v>34.327924691072653</v>
      </c>
      <c r="H47" s="97">
        <v>151.25320045134256</v>
      </c>
      <c r="I47" s="97">
        <v>99.676310005485817</v>
      </c>
      <c r="J47" s="97">
        <v>15.582476664285307</v>
      </c>
      <c r="K47" s="97">
        <v>4.3731568032092802</v>
      </c>
      <c r="L47" s="97">
        <v>8.3889990730596029</v>
      </c>
      <c r="M47" s="97">
        <v>34.327924691072653</v>
      </c>
      <c r="N47" s="2"/>
      <c r="O47" s="97">
        <v>5.4156126702391632</v>
      </c>
      <c r="P47" s="97">
        <v>8.8863544449977798</v>
      </c>
      <c r="Q47" s="97">
        <v>141.34403963736361</v>
      </c>
      <c r="R47" s="97">
        <v>5.7965609285512221</v>
      </c>
      <c r="S47" s="97">
        <v>112.51776996623956</v>
      </c>
      <c r="T47" s="21">
        <v>32.847683978300658</v>
      </c>
      <c r="U47" s="97">
        <v>145.57579677090251</v>
      </c>
      <c r="V47" s="97">
        <v>8.8863544449977798</v>
      </c>
      <c r="W47" s="97">
        <v>16.495143938343304</v>
      </c>
      <c r="X47" s="97">
        <v>5.7965609285512221</v>
      </c>
      <c r="Y47" s="97">
        <v>12.143168640208911</v>
      </c>
      <c r="Z47" s="19">
        <v>32.847683978300658</v>
      </c>
      <c r="AA47" s="2"/>
      <c r="AB47" s="62">
        <v>43</v>
      </c>
      <c r="AC47" s="46">
        <v>6.7524392049063744</v>
      </c>
      <c r="AD47" s="97">
        <v>99.148318426342954</v>
      </c>
      <c r="AE47" s="97">
        <v>148.63066681565746</v>
      </c>
      <c r="AF47" s="97">
        <v>6.5600441705282329</v>
      </c>
      <c r="AG47" s="97">
        <v>114.56637257116887</v>
      </c>
      <c r="AH47" s="21">
        <v>33.668117060433076</v>
      </c>
      <c r="AI47" s="97">
        <v>148.31201801009814</v>
      </c>
      <c r="AJ47" s="97">
        <v>99.148318426342954</v>
      </c>
      <c r="AK47" s="97">
        <v>11.932682366188679</v>
      </c>
      <c r="AL47" s="19">
        <v>6.5600441705282329</v>
      </c>
      <c r="AM47" s="97">
        <v>7.5158990963392949</v>
      </c>
      <c r="AN47" s="21">
        <v>33.668117060433076</v>
      </c>
      <c r="AO47" s="2"/>
      <c r="AP47" s="66">
        <v>43</v>
      </c>
      <c r="AQ47" s="97">
        <v>6.4292166994788857</v>
      </c>
      <c r="AR47" s="97">
        <v>99.229843952490825</v>
      </c>
      <c r="AS47" s="97">
        <v>140.79293029100239</v>
      </c>
      <c r="AT47" s="97">
        <v>75.604200303002699</v>
      </c>
      <c r="AU47" s="97">
        <v>114.62323006851</v>
      </c>
      <c r="AV47" s="21">
        <v>34.033297052400194</v>
      </c>
      <c r="AW47" s="97">
        <v>142.56866377642174</v>
      </c>
      <c r="AX47" s="97">
        <v>99.229843952490825</v>
      </c>
      <c r="AY47" s="97">
        <v>13.68385624334643</v>
      </c>
      <c r="AZ47" s="97">
        <v>75.604200303002699</v>
      </c>
      <c r="BA47" s="97">
        <v>8.1621236104720829</v>
      </c>
      <c r="BB47" s="97">
        <v>34.033297052400194</v>
      </c>
      <c r="BC47" s="2"/>
      <c r="BD47" s="62">
        <v>43</v>
      </c>
      <c r="BE47" s="97">
        <v>6.099643235301035</v>
      </c>
      <c r="BF47" s="97">
        <v>99.319048353748641</v>
      </c>
      <c r="BG47" s="97">
        <v>148.14097488401617</v>
      </c>
      <c r="BH47" s="97">
        <v>6.1525785448669978</v>
      </c>
      <c r="BI47" s="97">
        <v>113.28966647048684</v>
      </c>
      <c r="BJ47" s="21">
        <v>34.097693299614399</v>
      </c>
      <c r="BK47" s="97">
        <v>150.81454271139501</v>
      </c>
      <c r="BL47" s="97">
        <v>99.319048353748641</v>
      </c>
      <c r="BM47" s="97">
        <v>11.213370241306201</v>
      </c>
      <c r="BN47" s="97">
        <v>6.1525785448669978</v>
      </c>
      <c r="BO47" s="97">
        <v>10.303649540515661</v>
      </c>
      <c r="BP47" s="97">
        <v>34.097693299614399</v>
      </c>
      <c r="BQ47" s="2"/>
      <c r="BR47" s="97">
        <v>5.8287824119891178</v>
      </c>
      <c r="BS47" s="97">
        <v>99.964985550297556</v>
      </c>
      <c r="BT47" s="97">
        <v>149.36599708316777</v>
      </c>
      <c r="BU47" s="97">
        <v>0.96292023571807162</v>
      </c>
      <c r="BV47" s="97">
        <v>113.9324436340553</v>
      </c>
      <c r="BW47" s="21">
        <v>99.217395973452511</v>
      </c>
      <c r="BX47" s="97">
        <v>154.50219308236299</v>
      </c>
      <c r="BY47" s="97">
        <v>99.964985550297556</v>
      </c>
      <c r="BZ47" s="97">
        <v>10.986035497219126</v>
      </c>
      <c r="CA47" s="97">
        <v>0.96292023571807162</v>
      </c>
      <c r="CB47" s="97">
        <v>11.961995601920055</v>
      </c>
      <c r="CC47" s="97">
        <v>99.217395973452511</v>
      </c>
      <c r="CD47" s="2"/>
    </row>
    <row r="48" spans="1:82" s="84" customFormat="1" x14ac:dyDescent="0.25">
      <c r="A48" s="4">
        <v>44</v>
      </c>
      <c r="B48" s="46">
        <v>6.5267952018386293</v>
      </c>
      <c r="C48" s="97">
        <v>99.650190692418604</v>
      </c>
      <c r="D48" s="97">
        <v>149.15776718050321</v>
      </c>
      <c r="E48" s="97">
        <v>6.6351310615189831</v>
      </c>
      <c r="F48" s="97">
        <v>115.06609479980538</v>
      </c>
      <c r="G48" s="21">
        <v>34.767743006274905</v>
      </c>
      <c r="H48" s="97">
        <v>150.3400506339743</v>
      </c>
      <c r="I48" s="97">
        <v>99.650190692418604</v>
      </c>
      <c r="J48" s="97">
        <v>12.608075720209706</v>
      </c>
      <c r="K48" s="97">
        <v>6.6351310615189831</v>
      </c>
      <c r="L48" s="97">
        <v>9.5566787254696255</v>
      </c>
      <c r="M48" s="97">
        <v>34.767743006274905</v>
      </c>
      <c r="N48" s="2"/>
      <c r="O48" s="97">
        <v>6.6843288287636753</v>
      </c>
      <c r="P48" s="97">
        <v>9.5175350103321392</v>
      </c>
      <c r="Q48" s="97">
        <v>141.37746192580866</v>
      </c>
      <c r="R48" s="97">
        <v>6.0180571770817535</v>
      </c>
      <c r="S48" s="97">
        <v>112.55674345720112</v>
      </c>
      <c r="T48" s="21">
        <v>34.15676961472159</v>
      </c>
      <c r="U48" s="97">
        <v>147.13573581880203</v>
      </c>
      <c r="V48" s="97">
        <v>9.5175350103321392</v>
      </c>
      <c r="W48" s="97">
        <v>12.071800102505598</v>
      </c>
      <c r="X48" s="97">
        <v>6.0180571770817535</v>
      </c>
      <c r="Y48" s="97">
        <v>5.815572229034216</v>
      </c>
      <c r="Z48" s="19">
        <v>34.15676961472159</v>
      </c>
      <c r="AA48" s="2"/>
      <c r="AB48" s="62">
        <v>44</v>
      </c>
      <c r="AC48" s="46">
        <v>5.8652538620322376</v>
      </c>
      <c r="AD48" s="97">
        <v>99.015075960028014</v>
      </c>
      <c r="AE48" s="97">
        <v>151.18659504965603</v>
      </c>
      <c r="AF48" s="97">
        <v>4.807821409556249</v>
      </c>
      <c r="AG48" s="97">
        <v>113.87470531812191</v>
      </c>
      <c r="AH48" s="21">
        <v>33.542002614103104</v>
      </c>
      <c r="AI48" s="97">
        <v>149.34711998936004</v>
      </c>
      <c r="AJ48" s="97">
        <v>99.015075960028014</v>
      </c>
      <c r="AK48" s="97">
        <v>10.93099786625155</v>
      </c>
      <c r="AL48" s="19">
        <v>4.807821409556249</v>
      </c>
      <c r="AM48" s="97">
        <v>11.005457891470616</v>
      </c>
      <c r="AN48" s="21">
        <v>33.542002614103104</v>
      </c>
      <c r="AO48" s="2"/>
      <c r="AP48" s="66">
        <v>44</v>
      </c>
      <c r="AQ48" s="97">
        <v>5.8359849561412274</v>
      </c>
      <c r="AR48" s="97">
        <v>99.495681295036263</v>
      </c>
      <c r="AS48" s="97">
        <v>144.15367592314973</v>
      </c>
      <c r="AT48" s="97">
        <v>73.859603690127273</v>
      </c>
      <c r="AU48" s="97">
        <v>109.09539783601214</v>
      </c>
      <c r="AV48" s="21">
        <v>34.902971871931648</v>
      </c>
      <c r="AW48" s="97">
        <v>145.52303410831303</v>
      </c>
      <c r="AX48" s="97">
        <v>99.495681295036263</v>
      </c>
      <c r="AY48" s="97">
        <v>12.767558051881656</v>
      </c>
      <c r="AZ48" s="97">
        <v>73.859603690127273</v>
      </c>
      <c r="BA48" s="97">
        <v>3.0807005156393457</v>
      </c>
      <c r="BB48" s="97">
        <v>34.902971871931648</v>
      </c>
      <c r="BC48" s="2"/>
      <c r="BD48" s="62">
        <v>44</v>
      </c>
      <c r="BE48" s="97">
        <v>5.3956780219950362</v>
      </c>
      <c r="BF48" s="97">
        <v>99.365327370389224</v>
      </c>
      <c r="BG48" s="97">
        <v>149.91535073938053</v>
      </c>
      <c r="BH48" s="97">
        <v>5.8796500147799584</v>
      </c>
      <c r="BI48" s="97">
        <v>113.73817379620633</v>
      </c>
      <c r="BJ48" s="21">
        <v>34.732725591259751</v>
      </c>
      <c r="BK48" s="97">
        <v>146.93424980592133</v>
      </c>
      <c r="BL48" s="97">
        <v>99.365327370389224</v>
      </c>
      <c r="BM48" s="97">
        <v>9.9665560561697788</v>
      </c>
      <c r="BN48" s="97">
        <v>5.8796500147799584</v>
      </c>
      <c r="BO48" s="97">
        <v>2.7678417922118781</v>
      </c>
      <c r="BP48" s="97">
        <v>34.732725591259751</v>
      </c>
      <c r="BQ48" s="2"/>
      <c r="BR48" s="97">
        <v>6.4780631071351884</v>
      </c>
      <c r="BS48" s="97">
        <v>98.326882817542838</v>
      </c>
      <c r="BT48" s="97">
        <v>149.87784749465001</v>
      </c>
      <c r="BU48" s="97">
        <v>1.4047779525520048</v>
      </c>
      <c r="BV48" s="97">
        <v>112.98260461698841</v>
      </c>
      <c r="BW48" s="21">
        <v>99.988223611446003</v>
      </c>
      <c r="BX48" s="97">
        <v>150.7650810609376</v>
      </c>
      <c r="BY48" s="97">
        <v>98.326882817542838</v>
      </c>
      <c r="BZ48" s="97">
        <v>13.401332280715884</v>
      </c>
      <c r="CA48" s="97">
        <v>1.4047779525520048</v>
      </c>
      <c r="CB48" s="97">
        <v>9.2768741235483692</v>
      </c>
      <c r="CC48" s="97">
        <v>99.988223611446003</v>
      </c>
      <c r="CD48" s="2"/>
    </row>
    <row r="49" spans="1:82" s="84" customFormat="1" x14ac:dyDescent="0.25">
      <c r="A49" s="4">
        <v>45</v>
      </c>
      <c r="B49" s="46">
        <v>5.9111674343661154</v>
      </c>
      <c r="C49" s="97">
        <v>99.966042494369148</v>
      </c>
      <c r="D49" s="97">
        <v>145.62205417774376</v>
      </c>
      <c r="E49" s="97">
        <v>6.9004937260095325</v>
      </c>
      <c r="F49" s="97">
        <v>112.70914021866683</v>
      </c>
      <c r="G49" s="21">
        <v>32.723894510204346</v>
      </c>
      <c r="H49" s="97">
        <v>147.49774453108006</v>
      </c>
      <c r="I49" s="97">
        <v>99.966042494369148</v>
      </c>
      <c r="J49" s="97">
        <v>11.765596616672104</v>
      </c>
      <c r="K49" s="97">
        <v>6.9004937260095325</v>
      </c>
      <c r="L49" s="97">
        <v>7.6852112863838222</v>
      </c>
      <c r="M49" s="97">
        <v>32.723894510204346</v>
      </c>
      <c r="N49" s="2"/>
      <c r="O49" s="97">
        <v>5.4184461483824302</v>
      </c>
      <c r="P49" s="97">
        <v>9.7979794771370425</v>
      </c>
      <c r="Q49" s="97">
        <v>143.45798061953988</v>
      </c>
      <c r="R49" s="97">
        <v>6.0925470703795765</v>
      </c>
      <c r="S49" s="97">
        <v>115.34441665034772</v>
      </c>
      <c r="T49" s="21">
        <v>33.191736611930324</v>
      </c>
      <c r="U49" s="97">
        <v>148.14922635809151</v>
      </c>
      <c r="V49" s="97">
        <v>9.7979794771370425</v>
      </c>
      <c r="W49" s="97">
        <v>14.192419855954908</v>
      </c>
      <c r="X49" s="97">
        <v>6.0925470703795765</v>
      </c>
      <c r="Y49" s="97">
        <v>8.7047434439258176</v>
      </c>
      <c r="Z49" s="19">
        <v>33.191736611930324</v>
      </c>
      <c r="AA49" s="2"/>
      <c r="AB49" s="62">
        <v>45</v>
      </c>
      <c r="AC49" s="46">
        <v>6.3416494894980895</v>
      </c>
      <c r="AD49" s="97">
        <v>98.871018468029661</v>
      </c>
      <c r="AE49" s="97">
        <v>146.18694716913592</v>
      </c>
      <c r="AF49" s="97">
        <v>6.4414661043897521</v>
      </c>
      <c r="AG49" s="97">
        <v>112.76053527122779</v>
      </c>
      <c r="AH49" s="21">
        <v>33.983273825436491</v>
      </c>
      <c r="AI49" s="97">
        <v>147.45547715971128</v>
      </c>
      <c r="AJ49" s="97">
        <v>98.871018468029661</v>
      </c>
      <c r="AK49" s="97">
        <v>13.342503121640542</v>
      </c>
      <c r="AL49" s="19">
        <v>6.4414661043897521</v>
      </c>
      <c r="AM49" s="97">
        <v>6.3354037587415775</v>
      </c>
      <c r="AN49" s="21">
        <v>33.983273825436491</v>
      </c>
      <c r="AO49" s="2"/>
      <c r="AP49" s="66">
        <v>45</v>
      </c>
      <c r="AQ49" s="97">
        <v>5.1793750799869098</v>
      </c>
      <c r="AR49" s="97">
        <v>99.150885879723475</v>
      </c>
      <c r="AS49" s="97">
        <v>143.19483471759258</v>
      </c>
      <c r="AT49" s="97">
        <v>76.028827591682145</v>
      </c>
      <c r="AU49" s="97">
        <v>109.91585718291788</v>
      </c>
      <c r="AV49" s="21">
        <v>33.970077676293471</v>
      </c>
      <c r="AW49" s="97">
        <v>144.18520403073589</v>
      </c>
      <c r="AX49" s="97">
        <v>99.150885879723475</v>
      </c>
      <c r="AY49" s="97">
        <v>13.353608580345757</v>
      </c>
      <c r="AZ49" s="97">
        <v>76.028827591682145</v>
      </c>
      <c r="BA49" s="97">
        <v>3.1637722043257943</v>
      </c>
      <c r="BB49" s="97">
        <v>33.970077676293471</v>
      </c>
      <c r="BC49" s="2"/>
      <c r="BD49" s="62">
        <v>45</v>
      </c>
      <c r="BE49" s="97">
        <v>6.2119940426564053</v>
      </c>
      <c r="BF49" s="97">
        <v>99.889864694705054</v>
      </c>
      <c r="BG49" s="97">
        <v>149.76902922866896</v>
      </c>
      <c r="BH49" s="97">
        <v>5.4132121699973537</v>
      </c>
      <c r="BI49" s="97">
        <v>113.17101553400076</v>
      </c>
      <c r="BJ49" s="21">
        <v>34.639684132123968</v>
      </c>
      <c r="BK49" s="97">
        <v>149.11171178148533</v>
      </c>
      <c r="BL49" s="97">
        <v>99.889864694705054</v>
      </c>
      <c r="BM49" s="97">
        <v>13.516585467398109</v>
      </c>
      <c r="BN49" s="97">
        <v>5.4132121699973537</v>
      </c>
      <c r="BO49" s="97">
        <v>7.6623070553186725</v>
      </c>
      <c r="BP49" s="97">
        <v>34.639684132123968</v>
      </c>
      <c r="BQ49" s="2"/>
      <c r="BR49" s="97">
        <v>6.218772882760649</v>
      </c>
      <c r="BS49" s="97">
        <v>99.835407119119836</v>
      </c>
      <c r="BT49" s="97">
        <v>146.87600362371415</v>
      </c>
      <c r="BU49" s="97">
        <v>1.6944929606211392</v>
      </c>
      <c r="BV49" s="97">
        <v>114.28772276373671</v>
      </c>
      <c r="BW49" s="21">
        <v>99.638287225733862</v>
      </c>
      <c r="BX49" s="97">
        <v>150.48418171565135</v>
      </c>
      <c r="BY49" s="97">
        <v>99.835407119119836</v>
      </c>
      <c r="BZ49" s="97">
        <v>11.270890004940915</v>
      </c>
      <c r="CA49" s="97">
        <v>1.6944929606211392</v>
      </c>
      <c r="CB49" s="97">
        <v>9.1393585367094463</v>
      </c>
      <c r="CC49" s="97">
        <v>99.638287225733862</v>
      </c>
      <c r="CD49" s="2"/>
    </row>
    <row r="50" spans="1:82" s="84" customFormat="1" x14ac:dyDescent="0.25">
      <c r="A50" s="4">
        <v>46</v>
      </c>
      <c r="B50" s="46">
        <v>5.5132073038326013</v>
      </c>
      <c r="C50" s="97">
        <v>99.05471989647161</v>
      </c>
      <c r="D50" s="97">
        <v>149.07959856387899</v>
      </c>
      <c r="E50" s="97">
        <v>6.4564757161938324</v>
      </c>
      <c r="F50" s="97">
        <v>112.35945258817451</v>
      </c>
      <c r="G50" s="21">
        <v>33.528706213667675</v>
      </c>
      <c r="H50" s="97">
        <v>150.16047328184149</v>
      </c>
      <c r="I50" s="97">
        <v>99.05471989647161</v>
      </c>
      <c r="J50" s="97">
        <v>11.337581291243977</v>
      </c>
      <c r="K50" s="97">
        <v>6.4564757161938324</v>
      </c>
      <c r="L50" s="97">
        <v>8.9147659491345266</v>
      </c>
      <c r="M50" s="97">
        <v>33.528706213667675</v>
      </c>
      <c r="N50" s="2"/>
      <c r="O50" s="97">
        <v>5.2281305923125476</v>
      </c>
      <c r="P50" s="97">
        <v>10.920540075389054</v>
      </c>
      <c r="Q50" s="97">
        <v>144.09639389069324</v>
      </c>
      <c r="R50" s="97">
        <v>5.1947624049064673</v>
      </c>
      <c r="S50" s="97">
        <v>113.53478964691773</v>
      </c>
      <c r="T50" s="21">
        <v>33.664531760641481</v>
      </c>
      <c r="U50" s="97">
        <v>144.06802929901193</v>
      </c>
      <c r="V50" s="97">
        <v>10.920540075389054</v>
      </c>
      <c r="W50" s="97">
        <v>8.7974028179933601</v>
      </c>
      <c r="X50" s="97">
        <v>5.1947624049064673</v>
      </c>
      <c r="Y50" s="97">
        <v>9.455267092793509</v>
      </c>
      <c r="Z50" s="19">
        <v>33.664531760641481</v>
      </c>
      <c r="AA50" s="2"/>
      <c r="AB50" s="62">
        <v>46</v>
      </c>
      <c r="AC50" s="46">
        <v>6.2873161723380955</v>
      </c>
      <c r="AD50" s="97">
        <v>98.94317931883549</v>
      </c>
      <c r="AE50" s="97">
        <v>149.04838562745991</v>
      </c>
      <c r="AF50" s="97">
        <v>5.6001025517064011</v>
      </c>
      <c r="AG50" s="97">
        <v>112.76912357296418</v>
      </c>
      <c r="AH50" s="21">
        <v>33.329931033619424</v>
      </c>
      <c r="AI50" s="97">
        <v>151.0362193509855</v>
      </c>
      <c r="AJ50" s="97">
        <v>98.94317931883549</v>
      </c>
      <c r="AK50" s="97">
        <v>11.222014435313081</v>
      </c>
      <c r="AL50" s="19">
        <v>5.6001025517064011</v>
      </c>
      <c r="AM50" s="97">
        <v>10.113374332186645</v>
      </c>
      <c r="AN50" s="21">
        <v>33.329931033619424</v>
      </c>
      <c r="AO50" s="2"/>
      <c r="AP50" s="66">
        <v>46</v>
      </c>
      <c r="AQ50" s="97">
        <v>6.6022837160081105</v>
      </c>
      <c r="AR50" s="97">
        <v>99.447607103357882</v>
      </c>
      <c r="AS50" s="97">
        <v>144.52264583130844</v>
      </c>
      <c r="AT50" s="97">
        <v>75.953568635004174</v>
      </c>
      <c r="AU50" s="97">
        <v>109.23905045689435</v>
      </c>
      <c r="AV50" s="21">
        <v>33.091157037989966</v>
      </c>
      <c r="AW50" s="97">
        <v>146.7806542187333</v>
      </c>
      <c r="AX50" s="97">
        <v>99.447607103357882</v>
      </c>
      <c r="AY50" s="97">
        <v>13.227141759643429</v>
      </c>
      <c r="AZ50" s="97">
        <v>75.953568635004174</v>
      </c>
      <c r="BA50" s="97">
        <v>2.6930212359922958</v>
      </c>
      <c r="BB50" s="97">
        <v>33.091157037989966</v>
      </c>
      <c r="BC50" s="2"/>
      <c r="BD50" s="62">
        <v>46</v>
      </c>
      <c r="BE50" s="97">
        <v>5.6377080573536711</v>
      </c>
      <c r="BF50" s="97">
        <v>100.15202870652371</v>
      </c>
      <c r="BG50" s="97">
        <v>148.76754502237972</v>
      </c>
      <c r="BH50" s="97">
        <v>6.4922556620961718</v>
      </c>
      <c r="BI50" s="97">
        <v>113.51580854786943</v>
      </c>
      <c r="BJ50" s="21">
        <v>33.972585317465999</v>
      </c>
      <c r="BK50" s="97">
        <v>150.11996050634158</v>
      </c>
      <c r="BL50" s="97">
        <v>100.15202870652371</v>
      </c>
      <c r="BM50" s="97">
        <v>10.77107818504383</v>
      </c>
      <c r="BN50" s="97">
        <v>6.4922556620961718</v>
      </c>
      <c r="BO50" s="97">
        <v>7.3343116551938348</v>
      </c>
      <c r="BP50" s="97">
        <v>33.972585317465999</v>
      </c>
      <c r="BQ50" s="2"/>
      <c r="BR50" s="97">
        <v>6.2449257520368482</v>
      </c>
      <c r="BS50" s="97">
        <v>100.07751121941378</v>
      </c>
      <c r="BT50" s="97">
        <v>150.80400841648435</v>
      </c>
      <c r="BU50" s="97">
        <v>0.46424218253759097</v>
      </c>
      <c r="BV50" s="97">
        <v>114.37812611693649</v>
      </c>
      <c r="BW50" s="21">
        <v>99.473120587453693</v>
      </c>
      <c r="BX50" s="97">
        <v>150.81729493768901</v>
      </c>
      <c r="BY50" s="97">
        <v>100.07751121941378</v>
      </c>
      <c r="BZ50" s="97">
        <v>14.219437526400457</v>
      </c>
      <c r="CA50" s="97">
        <v>0.46424218253759097</v>
      </c>
      <c r="CB50" s="97">
        <v>14.197113237466155</v>
      </c>
      <c r="CC50" s="97">
        <v>99.473120587453693</v>
      </c>
      <c r="CD50" s="2"/>
    </row>
    <row r="51" spans="1:82" s="84" customFormat="1" x14ac:dyDescent="0.25">
      <c r="A51" s="4">
        <v>47</v>
      </c>
      <c r="B51" s="46">
        <v>6.8640076249494939</v>
      </c>
      <c r="C51" s="97">
        <v>99.396676851238212</v>
      </c>
      <c r="D51" s="97">
        <v>147.88912673051431</v>
      </c>
      <c r="E51" s="97">
        <v>5.9438195313864917</v>
      </c>
      <c r="F51" s="97">
        <v>114.64717073693589</v>
      </c>
      <c r="G51" s="21">
        <v>32.788908467587056</v>
      </c>
      <c r="H51" s="97">
        <v>152.53240327016181</v>
      </c>
      <c r="I51" s="97">
        <v>99.396676851238212</v>
      </c>
      <c r="J51" s="97">
        <v>12.256137353599453</v>
      </c>
      <c r="K51" s="97">
        <v>5.9438195313864917</v>
      </c>
      <c r="L51" s="97">
        <v>11.56090251259592</v>
      </c>
      <c r="M51" s="97">
        <v>32.788908467587056</v>
      </c>
      <c r="N51" s="2"/>
      <c r="O51" s="97">
        <v>5.6855922072454002</v>
      </c>
      <c r="P51" s="97">
        <v>12.778546659517152</v>
      </c>
      <c r="Q51" s="97">
        <v>142.79138445787947</v>
      </c>
      <c r="R51" s="97">
        <v>5.1942308029255555</v>
      </c>
      <c r="S51" s="97">
        <v>114.87602102637896</v>
      </c>
      <c r="T51" s="21">
        <v>33.615806575921091</v>
      </c>
      <c r="U51" s="97">
        <v>145.26857456189276</v>
      </c>
      <c r="V51" s="97">
        <v>12.778546659517152</v>
      </c>
      <c r="W51" s="97">
        <v>10.892356876686748</v>
      </c>
      <c r="X51" s="97">
        <v>5.1942308029255555</v>
      </c>
      <c r="Y51" s="97">
        <v>12.610084590147929</v>
      </c>
      <c r="Z51" s="19">
        <v>33.615806575921091</v>
      </c>
      <c r="AA51" s="2"/>
      <c r="AB51" s="62">
        <v>47</v>
      </c>
      <c r="AC51" s="46">
        <v>5.8857878386547613</v>
      </c>
      <c r="AD51" s="97">
        <v>100.35141609786389</v>
      </c>
      <c r="AE51" s="97">
        <v>149.45319737481356</v>
      </c>
      <c r="AF51" s="97">
        <v>4.6424507073308199</v>
      </c>
      <c r="AG51" s="97">
        <v>113.40245255373998</v>
      </c>
      <c r="AH51" s="21">
        <v>34.320138541296807</v>
      </c>
      <c r="AI51" s="97">
        <v>150.03599791928238</v>
      </c>
      <c r="AJ51" s="97">
        <v>100.35141609786389</v>
      </c>
      <c r="AK51" s="97">
        <v>13.775526061722642</v>
      </c>
      <c r="AL51" s="19">
        <v>4.6424507073308199</v>
      </c>
      <c r="AM51" s="97">
        <v>14.603143848276927</v>
      </c>
      <c r="AN51" s="21">
        <v>34.320138541296807</v>
      </c>
      <c r="AO51" s="2"/>
      <c r="AP51" s="66">
        <v>47</v>
      </c>
      <c r="AQ51" s="97">
        <v>7.2336157811460797</v>
      </c>
      <c r="AR51" s="97">
        <v>99.400699556542065</v>
      </c>
      <c r="AS51" s="97">
        <v>145.44531397229579</v>
      </c>
      <c r="AT51" s="97">
        <v>78.453725627355638</v>
      </c>
      <c r="AU51" s="97">
        <v>113.86073339064068</v>
      </c>
      <c r="AV51" s="21">
        <v>33.278893008779015</v>
      </c>
      <c r="AW51" s="97">
        <v>144.96445823962867</v>
      </c>
      <c r="AX51" s="97">
        <v>99.400699556542065</v>
      </c>
      <c r="AY51" s="97">
        <v>16.548549274435178</v>
      </c>
      <c r="AZ51" s="97">
        <v>78.453725627355638</v>
      </c>
      <c r="BA51" s="97">
        <v>0.36464466175834476</v>
      </c>
      <c r="BB51" s="97">
        <v>33.278893008779015</v>
      </c>
      <c r="BC51" s="2"/>
      <c r="BD51" s="62">
        <v>47</v>
      </c>
      <c r="BE51" s="97">
        <v>4.8586445878658253</v>
      </c>
      <c r="BF51" s="97">
        <v>99.989882817268793</v>
      </c>
      <c r="BG51" s="97">
        <v>147.30895628116656</v>
      </c>
      <c r="BH51" s="97">
        <v>5.6310999941505093</v>
      </c>
      <c r="BI51" s="97">
        <v>115.81410702362835</v>
      </c>
      <c r="BJ51" s="21">
        <v>33.697348321996415</v>
      </c>
      <c r="BK51" s="97">
        <v>150.96556500615262</v>
      </c>
      <c r="BL51" s="97">
        <v>99.989882817268793</v>
      </c>
      <c r="BM51" s="97">
        <v>10.938323172371677</v>
      </c>
      <c r="BN51" s="97">
        <v>5.6310999941505093</v>
      </c>
      <c r="BO51" s="97">
        <v>9.3548438796935027</v>
      </c>
      <c r="BP51" s="97">
        <v>33.697348321996415</v>
      </c>
      <c r="BQ51" s="2"/>
      <c r="BR51" s="97">
        <v>6.2059190637424706</v>
      </c>
      <c r="BS51" s="97">
        <v>99.443733268484166</v>
      </c>
      <c r="BT51" s="97">
        <v>147.83927999552375</v>
      </c>
      <c r="BU51" s="97">
        <v>0.44444707911808945</v>
      </c>
      <c r="BV51" s="97">
        <v>113.28170630420904</v>
      </c>
      <c r="BW51" s="21">
        <v>99.371727784133952</v>
      </c>
      <c r="BX51" s="97">
        <v>149.18623757101432</v>
      </c>
      <c r="BY51" s="97">
        <v>99.443733268484166</v>
      </c>
      <c r="BZ51" s="97">
        <v>12.41863527441086</v>
      </c>
      <c r="CA51" s="97">
        <v>0.44444707911808945</v>
      </c>
      <c r="CB51" s="97">
        <v>5.3774711894523515</v>
      </c>
      <c r="CC51" s="97">
        <v>99.371727784133952</v>
      </c>
      <c r="CD51" s="2"/>
    </row>
    <row r="52" spans="1:82" s="84" customFormat="1" x14ac:dyDescent="0.25">
      <c r="A52" s="4">
        <v>48</v>
      </c>
      <c r="B52" s="46">
        <v>5.8997830793689943</v>
      </c>
      <c r="C52" s="97">
        <v>99.470902149079436</v>
      </c>
      <c r="D52" s="97">
        <v>148.83015394056048</v>
      </c>
      <c r="E52" s="97">
        <v>6.4779367287089302</v>
      </c>
      <c r="F52" s="97">
        <v>112.45317227994519</v>
      </c>
      <c r="G52" s="21">
        <v>34.279406916430098</v>
      </c>
      <c r="H52" s="97">
        <v>150.3601754948011</v>
      </c>
      <c r="I52" s="97">
        <v>99.470902149079436</v>
      </c>
      <c r="J52" s="97">
        <v>13.885648076566916</v>
      </c>
      <c r="K52" s="97">
        <v>6.4779367287089302</v>
      </c>
      <c r="L52" s="97">
        <v>10.145182821510836</v>
      </c>
      <c r="M52" s="97">
        <v>34.279406916430098</v>
      </c>
      <c r="N52" s="2"/>
      <c r="O52" s="97">
        <v>5.7620315336142829</v>
      </c>
      <c r="P52" s="97">
        <v>9.953610850202633</v>
      </c>
      <c r="Q52" s="97">
        <v>140.663294174171</v>
      </c>
      <c r="R52" s="97">
        <v>5.2461619432465563</v>
      </c>
      <c r="S52" s="97">
        <v>114.3295087770305</v>
      </c>
      <c r="T52" s="21">
        <v>33.398019203627804</v>
      </c>
      <c r="U52" s="97">
        <v>151.32587487913725</v>
      </c>
      <c r="V52" s="97">
        <v>9.953610850202633</v>
      </c>
      <c r="W52" s="97">
        <v>11.209414602141511</v>
      </c>
      <c r="X52" s="97">
        <v>5.2461619432465563</v>
      </c>
      <c r="Y52" s="97">
        <v>10.40849095602659</v>
      </c>
      <c r="Z52" s="19">
        <v>33.398019203627804</v>
      </c>
      <c r="AA52" s="2"/>
      <c r="AB52" s="62">
        <v>48</v>
      </c>
      <c r="AC52" s="46">
        <v>6.7827224311472998</v>
      </c>
      <c r="AD52" s="97">
        <v>98.394436932363334</v>
      </c>
      <c r="AE52" s="97">
        <v>148.82904791063041</v>
      </c>
      <c r="AF52" s="97">
        <v>6.4273395744660595</v>
      </c>
      <c r="AG52" s="97">
        <v>114.84079336419408</v>
      </c>
      <c r="AH52" s="21">
        <v>34.021417329567171</v>
      </c>
      <c r="AI52" s="97">
        <v>150.14525937110332</v>
      </c>
      <c r="AJ52" s="97">
        <v>98.394436932363334</v>
      </c>
      <c r="AK52" s="97">
        <v>12.356089351264579</v>
      </c>
      <c r="AL52" s="19">
        <v>6.4273395744660595</v>
      </c>
      <c r="AM52" s="97">
        <v>7.3872520222536764</v>
      </c>
      <c r="AN52" s="21">
        <v>34.021417329567171</v>
      </c>
      <c r="AO52" s="2"/>
      <c r="AP52" s="66">
        <v>48</v>
      </c>
      <c r="AQ52" s="97">
        <v>6.0319431152775671</v>
      </c>
      <c r="AR52" s="97">
        <v>99.424000631212692</v>
      </c>
      <c r="AS52" s="97">
        <v>140.18383547144632</v>
      </c>
      <c r="AT52" s="97">
        <v>76.369973124262415</v>
      </c>
      <c r="AU52" s="97">
        <v>110.84737207809545</v>
      </c>
      <c r="AV52" s="21">
        <v>34.348935934494335</v>
      </c>
      <c r="AW52" s="97">
        <v>140.25411989025892</v>
      </c>
      <c r="AX52" s="97">
        <v>99.424000631212692</v>
      </c>
      <c r="AY52" s="97">
        <v>10.083393956584535</v>
      </c>
      <c r="AZ52" s="97">
        <v>76.369973124262415</v>
      </c>
      <c r="BA52" s="97">
        <v>5.268779683932566</v>
      </c>
      <c r="BB52" s="97">
        <v>34.348935934494335</v>
      </c>
      <c r="BC52" s="2"/>
      <c r="BD52" s="62">
        <v>48</v>
      </c>
      <c r="BE52" s="97">
        <v>6.0531089008176071</v>
      </c>
      <c r="BF52" s="97">
        <v>99.775163976468832</v>
      </c>
      <c r="BG52" s="97">
        <v>147.83828672522534</v>
      </c>
      <c r="BH52" s="97">
        <v>6.3846088749192926</v>
      </c>
      <c r="BI52" s="97">
        <v>113.14154891481076</v>
      </c>
      <c r="BJ52" s="21">
        <v>33.472332954478794</v>
      </c>
      <c r="BK52" s="97">
        <v>149.87173181885785</v>
      </c>
      <c r="BL52" s="97">
        <v>99.775163976468832</v>
      </c>
      <c r="BM52" s="97">
        <v>12.551583228349696</v>
      </c>
      <c r="BN52" s="97">
        <v>6.3846088749192926</v>
      </c>
      <c r="BO52" s="97">
        <v>11.79318232841986</v>
      </c>
      <c r="BP52" s="97">
        <v>33.472332954478794</v>
      </c>
      <c r="BQ52" s="2"/>
      <c r="BR52" s="97">
        <v>6.0854940832417661</v>
      </c>
      <c r="BS52" s="97">
        <v>100.10733934048231</v>
      </c>
      <c r="BT52" s="97">
        <v>151.8857592556428</v>
      </c>
      <c r="BU52" s="97">
        <v>0.63912652027113737</v>
      </c>
      <c r="BV52" s="97">
        <v>113.00927342537925</v>
      </c>
      <c r="BW52" s="21">
        <v>100.00303494152092</v>
      </c>
      <c r="BX52" s="97">
        <v>150.23929061286324</v>
      </c>
      <c r="BY52" s="97">
        <v>100.10733934048231</v>
      </c>
      <c r="BZ52" s="97">
        <v>10.123580333895211</v>
      </c>
      <c r="CA52" s="97">
        <v>0.63912652027113737</v>
      </c>
      <c r="CB52" s="97">
        <v>3.3470324910724978</v>
      </c>
      <c r="CC52" s="97">
        <v>100.00303494152092</v>
      </c>
      <c r="CD52" s="2"/>
    </row>
    <row r="53" spans="1:82" s="84" customFormat="1" x14ac:dyDescent="0.25">
      <c r="A53" s="4">
        <v>49</v>
      </c>
      <c r="B53" s="46">
        <v>6.779660006525269</v>
      </c>
      <c r="C53" s="97">
        <v>99.427296546945257</v>
      </c>
      <c r="D53" s="97">
        <v>148.98288703804241</v>
      </c>
      <c r="E53" s="97">
        <v>6.1189864936204827</v>
      </c>
      <c r="F53" s="97">
        <v>111.60618844114286</v>
      </c>
      <c r="G53" s="21">
        <v>33.907672927835804</v>
      </c>
      <c r="H53" s="97">
        <v>149.74151935570654</v>
      </c>
      <c r="I53" s="97">
        <v>99.427296546945257</v>
      </c>
      <c r="J53" s="97">
        <v>11.260083405118863</v>
      </c>
      <c r="K53" s="97">
        <v>6.1189864936204827</v>
      </c>
      <c r="L53" s="97">
        <v>10.57559057377183</v>
      </c>
      <c r="M53" s="97">
        <v>33.907672927835804</v>
      </c>
      <c r="N53" s="2"/>
      <c r="O53" s="97">
        <v>5.6013517075508101</v>
      </c>
      <c r="P53" s="97">
        <v>10.269048406172269</v>
      </c>
      <c r="Q53" s="97">
        <v>142.2677053306503</v>
      </c>
      <c r="R53" s="97">
        <v>4.9255770497177229</v>
      </c>
      <c r="S53" s="97">
        <v>111.37884763225421</v>
      </c>
      <c r="T53" s="21">
        <v>33.898497571959766</v>
      </c>
      <c r="U53" s="97">
        <v>145.87808527181321</v>
      </c>
      <c r="V53" s="97">
        <v>10.269048406172269</v>
      </c>
      <c r="W53" s="97">
        <v>9.9407445824479108</v>
      </c>
      <c r="X53" s="97">
        <v>4.9255770497177229</v>
      </c>
      <c r="Y53" s="97">
        <v>9.1497248532438089</v>
      </c>
      <c r="Z53" s="19">
        <v>33.898497571959766</v>
      </c>
      <c r="AA53" s="2"/>
      <c r="AB53" s="62">
        <v>49</v>
      </c>
      <c r="AC53" s="46">
        <v>5.7864819670835059</v>
      </c>
      <c r="AD53" s="97">
        <v>98.96708299418809</v>
      </c>
      <c r="AE53" s="97">
        <v>148.84269855902249</v>
      </c>
      <c r="AF53" s="97">
        <v>7.5542001077892174</v>
      </c>
      <c r="AG53" s="97">
        <v>112.61785350570715</v>
      </c>
      <c r="AH53" s="21">
        <v>33.55366335363297</v>
      </c>
      <c r="AI53" s="97">
        <v>151.32664179901874</v>
      </c>
      <c r="AJ53" s="97">
        <v>98.96708299418809</v>
      </c>
      <c r="AK53" s="97">
        <v>10.45481581687463</v>
      </c>
      <c r="AL53" s="19">
        <v>7.5542001077892174</v>
      </c>
      <c r="AM53" s="97">
        <v>2.6110684151395231</v>
      </c>
      <c r="AN53" s="21">
        <v>33.55366335363297</v>
      </c>
      <c r="AO53" s="2"/>
      <c r="AP53" s="66">
        <v>49</v>
      </c>
      <c r="AQ53" s="97">
        <v>6.208847362095228</v>
      </c>
      <c r="AR53" s="97">
        <v>100.4521156489016</v>
      </c>
      <c r="AS53" s="97">
        <v>145.21827568333757</v>
      </c>
      <c r="AT53" s="97">
        <v>76.902301994239991</v>
      </c>
      <c r="AU53" s="97">
        <v>111.0761470879023</v>
      </c>
      <c r="AV53" s="21">
        <v>35.991884575232824</v>
      </c>
      <c r="AW53" s="97">
        <v>144.11149820195303</v>
      </c>
      <c r="AX53" s="97">
        <v>100.4521156489016</v>
      </c>
      <c r="AY53" s="97">
        <v>15.254014126938753</v>
      </c>
      <c r="AZ53" s="97">
        <v>76.902301994239991</v>
      </c>
      <c r="BA53" s="97">
        <v>5.4412245530901648</v>
      </c>
      <c r="BB53" s="97">
        <v>35.991884575232824</v>
      </c>
      <c r="BC53" s="2"/>
      <c r="BD53" s="62">
        <v>49</v>
      </c>
      <c r="BE53" s="97">
        <v>6.1521513063205369</v>
      </c>
      <c r="BF53" s="97">
        <v>99.534589577876375</v>
      </c>
      <c r="BG53" s="97">
        <v>148.83797692659218</v>
      </c>
      <c r="BH53" s="97">
        <v>6.1251031599974901</v>
      </c>
      <c r="BI53" s="97">
        <v>113.21165724013238</v>
      </c>
      <c r="BJ53" s="21">
        <v>34.888497000895732</v>
      </c>
      <c r="BK53" s="97">
        <v>148.80828505284759</v>
      </c>
      <c r="BL53" s="97">
        <v>99.534589577876375</v>
      </c>
      <c r="BM53" s="97">
        <v>14.201013199390321</v>
      </c>
      <c r="BN53" s="97">
        <v>6.1251031599974901</v>
      </c>
      <c r="BO53" s="97">
        <v>11.52980017996863</v>
      </c>
      <c r="BP53" s="97">
        <v>34.888497000895732</v>
      </c>
      <c r="BQ53" s="2"/>
      <c r="BR53" s="97">
        <v>7.0494432186249627</v>
      </c>
      <c r="BS53" s="97">
        <v>99.873501626120387</v>
      </c>
      <c r="BT53" s="97">
        <v>148.43663713744056</v>
      </c>
      <c r="BU53" s="97">
        <v>0.24643111632976678</v>
      </c>
      <c r="BV53" s="97">
        <v>113.76041079627736</v>
      </c>
      <c r="BW53" s="21">
        <v>99.605271589070668</v>
      </c>
      <c r="BX53" s="97">
        <v>146.07745637458305</v>
      </c>
      <c r="BY53" s="97">
        <v>99.873501626120387</v>
      </c>
      <c r="BZ53" s="97">
        <v>12.001918912313613</v>
      </c>
      <c r="CA53" s="97">
        <v>0.24643111632976678</v>
      </c>
      <c r="CB53" s="97">
        <v>8.929565799769744</v>
      </c>
      <c r="CC53" s="97">
        <v>99.605271589070668</v>
      </c>
      <c r="CD53" s="2"/>
    </row>
    <row r="54" spans="1:82" s="84" customFormat="1" x14ac:dyDescent="0.25">
      <c r="A54" s="4">
        <v>50</v>
      </c>
      <c r="B54" s="46">
        <v>5.4030793091750402</v>
      </c>
      <c r="C54" s="97">
        <v>99.960885355438833</v>
      </c>
      <c r="D54" s="97">
        <v>150.27077127952927</v>
      </c>
      <c r="E54" s="97">
        <v>6.726492980895947</v>
      </c>
      <c r="F54" s="97">
        <v>114.21601578754147</v>
      </c>
      <c r="G54" s="21">
        <v>34.023037891583215</v>
      </c>
      <c r="H54" s="97">
        <v>150.29026381109514</v>
      </c>
      <c r="I54" s="97">
        <v>99.960885355438833</v>
      </c>
      <c r="J54" s="97">
        <v>11.910202970974822</v>
      </c>
      <c r="K54" s="97">
        <v>6.726492980895947</v>
      </c>
      <c r="L54" s="97">
        <v>9.1140360980059061</v>
      </c>
      <c r="M54" s="97">
        <v>34.023037891583215</v>
      </c>
      <c r="N54" s="2"/>
      <c r="O54" s="97">
        <v>5.3321329587271711</v>
      </c>
      <c r="P54" s="97">
        <v>9.4491233146212661</v>
      </c>
      <c r="Q54" s="97">
        <v>142.02279533049298</v>
      </c>
      <c r="R54" s="97">
        <v>6.1185316693522864</v>
      </c>
      <c r="S54" s="97">
        <v>112.72081355676693</v>
      </c>
      <c r="T54" s="21">
        <v>34.56798178557105</v>
      </c>
      <c r="U54" s="97">
        <v>141.95369285475766</v>
      </c>
      <c r="V54" s="97">
        <v>9.4491233146212661</v>
      </c>
      <c r="W54" s="97">
        <v>10.283277355570497</v>
      </c>
      <c r="X54" s="97">
        <v>6.1185316693522864</v>
      </c>
      <c r="Y54" s="97">
        <v>7.0614634013958444</v>
      </c>
      <c r="Z54" s="19">
        <v>34.56798178557105</v>
      </c>
      <c r="AA54" s="2"/>
      <c r="AB54" s="62">
        <v>50</v>
      </c>
      <c r="AC54" s="46">
        <v>6.2268396980130856</v>
      </c>
      <c r="AD54" s="97">
        <v>100.43026758866175</v>
      </c>
      <c r="AE54" s="97">
        <v>148.89864585353124</v>
      </c>
      <c r="AF54" s="97">
        <v>5.1940369950493057</v>
      </c>
      <c r="AG54" s="97">
        <v>114.80910859436632</v>
      </c>
      <c r="AH54" s="21">
        <v>33.02488093524854</v>
      </c>
      <c r="AI54" s="97">
        <v>150.18700851006278</v>
      </c>
      <c r="AJ54" s="97">
        <v>100.43026758866175</v>
      </c>
      <c r="AK54" s="97">
        <v>12.384582145860852</v>
      </c>
      <c r="AL54" s="19">
        <v>5.1940369950493057</v>
      </c>
      <c r="AM54" s="97">
        <v>9.233849534912224</v>
      </c>
      <c r="AN54" s="21">
        <v>33.02488093524854</v>
      </c>
      <c r="AO54" s="2"/>
      <c r="AP54" s="66">
        <v>50</v>
      </c>
      <c r="AQ54" s="97">
        <v>6.1740057826161028</v>
      </c>
      <c r="AR54" s="97">
        <v>99.47753473272904</v>
      </c>
      <c r="AS54" s="97">
        <v>147.72899260515064</v>
      </c>
      <c r="AT54" s="97">
        <v>77.337638821701091</v>
      </c>
      <c r="AU54" s="97">
        <v>112.68261615113613</v>
      </c>
      <c r="AV54" s="21">
        <v>34.455746395405455</v>
      </c>
      <c r="AW54" s="97">
        <v>141.66613554987765</v>
      </c>
      <c r="AX54" s="97">
        <v>99.47753473272904</v>
      </c>
      <c r="AY54" s="97">
        <v>12.133424796384931</v>
      </c>
      <c r="AZ54" s="97">
        <v>77.337638821701091</v>
      </c>
      <c r="BA54" s="97">
        <v>3.8212083003815454</v>
      </c>
      <c r="BB54" s="97">
        <v>34.455746395405455</v>
      </c>
      <c r="BC54" s="2"/>
      <c r="BD54" s="62">
        <v>50</v>
      </c>
      <c r="BE54" s="97">
        <v>6.5198901940268899</v>
      </c>
      <c r="BF54" s="97">
        <v>99.775917323108118</v>
      </c>
      <c r="BG54" s="97">
        <v>146.84872701041681</v>
      </c>
      <c r="BH54" s="97">
        <v>5.6251368441645067</v>
      </c>
      <c r="BI54" s="97">
        <v>115.01035145976893</v>
      </c>
      <c r="BJ54" s="21">
        <v>34.245453041658749</v>
      </c>
      <c r="BK54" s="97">
        <v>148.55203046598783</v>
      </c>
      <c r="BL54" s="97">
        <v>99.775917323108118</v>
      </c>
      <c r="BM54" s="97">
        <v>11.495889572787519</v>
      </c>
      <c r="BN54" s="97">
        <v>5.6251368441645067</v>
      </c>
      <c r="BO54" s="97">
        <v>7.1729264026528341</v>
      </c>
      <c r="BP54" s="97">
        <v>34.245453041658749</v>
      </c>
      <c r="BQ54" s="2"/>
      <c r="BR54" s="97">
        <v>5.2948013973699473</v>
      </c>
      <c r="BS54" s="97">
        <v>98.765158198808223</v>
      </c>
      <c r="BT54" s="97">
        <v>148.48538275130412</v>
      </c>
      <c r="BU54" s="97">
        <v>1.5349030336128711</v>
      </c>
      <c r="BV54" s="97">
        <v>113.76983427681485</v>
      </c>
      <c r="BW54" s="21">
        <v>99.733691678903995</v>
      </c>
      <c r="BX54" s="97">
        <v>150.63114730389196</v>
      </c>
      <c r="BY54" s="97">
        <v>98.765158198808223</v>
      </c>
      <c r="BZ54" s="97">
        <v>11.226212456255498</v>
      </c>
      <c r="CA54" s="97">
        <v>1.5349030336128711</v>
      </c>
      <c r="CB54" s="97">
        <v>9.6734452203355055</v>
      </c>
      <c r="CC54" s="97">
        <v>99.733691678903995</v>
      </c>
      <c r="CD54" s="2"/>
    </row>
    <row r="55" spans="1:82" s="84" customFormat="1" x14ac:dyDescent="0.25">
      <c r="A55" s="4">
        <v>51</v>
      </c>
      <c r="B55" s="46">
        <v>5.912938489165394</v>
      </c>
      <c r="C55" s="97">
        <v>99.243457235622699</v>
      </c>
      <c r="D55" s="97">
        <v>148.98144650176627</v>
      </c>
      <c r="E55" s="97">
        <v>4.9876107693154479</v>
      </c>
      <c r="F55" s="97">
        <v>112.72532679154227</v>
      </c>
      <c r="G55" s="21">
        <v>34.85506860787897</v>
      </c>
      <c r="H55" s="97">
        <v>149.97177790249447</v>
      </c>
      <c r="I55" s="97">
        <v>99.243457235622699</v>
      </c>
      <c r="J55" s="97">
        <v>12.581339489433756</v>
      </c>
      <c r="K55" s="97">
        <v>4.9876107693154479</v>
      </c>
      <c r="L55" s="97">
        <v>11.465450042298819</v>
      </c>
      <c r="M55" s="97">
        <v>34.85506860787897</v>
      </c>
      <c r="N55" s="2"/>
      <c r="O55" s="97">
        <v>6.2123923738074494</v>
      </c>
      <c r="P55" s="97">
        <v>12.854119866718619</v>
      </c>
      <c r="Q55" s="97">
        <v>143.27614291006535</v>
      </c>
      <c r="R55" s="97">
        <v>5.5359448951575958</v>
      </c>
      <c r="S55" s="97">
        <v>112.66968340412134</v>
      </c>
      <c r="T55" s="21">
        <v>32.683927624804262</v>
      </c>
      <c r="U55" s="97">
        <v>148.07855890629656</v>
      </c>
      <c r="V55" s="97">
        <v>12.854119866718619</v>
      </c>
      <c r="W55" s="97">
        <v>11.842760340480906</v>
      </c>
      <c r="X55" s="97">
        <v>5.5359448951575958</v>
      </c>
      <c r="Y55" s="97">
        <v>8.3644812581546439</v>
      </c>
      <c r="Z55" s="19">
        <v>32.683927624804262</v>
      </c>
      <c r="AA55" s="2"/>
      <c r="AB55" s="62">
        <v>51</v>
      </c>
      <c r="AC55" s="46">
        <v>5.8697993879101942</v>
      </c>
      <c r="AD55" s="97">
        <v>99.354278023420022</v>
      </c>
      <c r="AE55" s="97">
        <v>147.05548524877247</v>
      </c>
      <c r="AF55" s="97">
        <v>5.9935824047798194</v>
      </c>
      <c r="AG55" s="97">
        <v>115.59320607334502</v>
      </c>
      <c r="AH55" s="21">
        <v>34.283683543618935</v>
      </c>
      <c r="AI55" s="97">
        <v>148.53777554279358</v>
      </c>
      <c r="AJ55" s="97">
        <v>99.354278023420022</v>
      </c>
      <c r="AK55" s="97">
        <v>12.434240638576831</v>
      </c>
      <c r="AL55" s="19">
        <v>5.9935824047798194</v>
      </c>
      <c r="AM55" s="97">
        <v>11.25917937515975</v>
      </c>
      <c r="AN55" s="21">
        <v>34.283683543618935</v>
      </c>
      <c r="AO55" s="2"/>
      <c r="AP55" s="66">
        <v>51</v>
      </c>
      <c r="AQ55" s="97">
        <v>5.778822253344071</v>
      </c>
      <c r="AR55" s="97">
        <v>99.694417434735655</v>
      </c>
      <c r="AS55" s="97">
        <v>140.22857126650118</v>
      </c>
      <c r="AT55" s="97">
        <v>77.035752667510621</v>
      </c>
      <c r="AU55" s="97">
        <v>112.53776767541493</v>
      </c>
      <c r="AV55" s="21">
        <v>34.084635843393556</v>
      </c>
      <c r="AW55" s="97">
        <v>141.98462054962258</v>
      </c>
      <c r="AX55" s="97">
        <v>99.694417434735655</v>
      </c>
      <c r="AY55" s="97">
        <v>12.369671086143754</v>
      </c>
      <c r="AZ55" s="97">
        <v>77.035752667510621</v>
      </c>
      <c r="BA55" s="97">
        <v>5.5486951067204568</v>
      </c>
      <c r="BB55" s="97">
        <v>34.084635843393556</v>
      </c>
      <c r="BC55" s="2"/>
      <c r="BD55" s="62">
        <v>51</v>
      </c>
      <c r="BE55" s="97">
        <v>5.6957372936954078</v>
      </c>
      <c r="BF55" s="97">
        <v>99.409169512894721</v>
      </c>
      <c r="BG55" s="97">
        <v>149.24102758239397</v>
      </c>
      <c r="BH55" s="97">
        <v>5.096515618259156</v>
      </c>
      <c r="BI55" s="97">
        <v>112.74182900110428</v>
      </c>
      <c r="BJ55" s="21">
        <v>33.597813705229044</v>
      </c>
      <c r="BK55" s="97">
        <v>150.72852779129997</v>
      </c>
      <c r="BL55" s="97">
        <v>99.409169512894721</v>
      </c>
      <c r="BM55" s="97">
        <v>12.464195628002985</v>
      </c>
      <c r="BN55" s="97">
        <v>5.096515618259156</v>
      </c>
      <c r="BO55" s="97">
        <v>13.336737261404323</v>
      </c>
      <c r="BP55" s="97">
        <v>33.597813705229044</v>
      </c>
      <c r="BQ55" s="2"/>
      <c r="BR55" s="97">
        <v>4.906533152633302</v>
      </c>
      <c r="BS55" s="97">
        <v>99.822206948693818</v>
      </c>
      <c r="BT55" s="97">
        <v>148.80562088869496</v>
      </c>
      <c r="BU55" s="97">
        <v>1.0427739053581735</v>
      </c>
      <c r="BV55" s="97">
        <v>114.49767959096829</v>
      </c>
      <c r="BW55" s="21">
        <v>99.575076479127077</v>
      </c>
      <c r="BX55" s="97">
        <v>149.23384651334135</v>
      </c>
      <c r="BY55" s="97">
        <v>99.822206948693818</v>
      </c>
      <c r="BZ55" s="97">
        <v>11.989664644041518</v>
      </c>
      <c r="CA55" s="97">
        <v>1.0427739053581735</v>
      </c>
      <c r="CB55" s="97">
        <v>8.2726019249553673</v>
      </c>
      <c r="CC55" s="97">
        <v>99.575076479127077</v>
      </c>
      <c r="CD55" s="2"/>
    </row>
    <row r="56" spans="1:82" s="84" customFormat="1" x14ac:dyDescent="0.25">
      <c r="A56" s="4">
        <v>52</v>
      </c>
      <c r="B56" s="46">
        <v>6.7748773685755941</v>
      </c>
      <c r="C56" s="97">
        <v>99.124400040804247</v>
      </c>
      <c r="D56" s="97">
        <v>146.51847665946494</v>
      </c>
      <c r="E56" s="97">
        <v>6.000944325095726</v>
      </c>
      <c r="F56" s="97">
        <v>112.76620790254887</v>
      </c>
      <c r="G56" s="21">
        <v>33.585175781777025</v>
      </c>
      <c r="H56" s="97">
        <v>148.73064518176196</v>
      </c>
      <c r="I56" s="97">
        <v>99.124400040804247</v>
      </c>
      <c r="J56" s="97">
        <v>11.398599080641674</v>
      </c>
      <c r="K56" s="97">
        <v>6.000944325095726</v>
      </c>
      <c r="L56" s="97">
        <v>5.5202899673205117</v>
      </c>
      <c r="M56" s="97">
        <v>33.585175781777025</v>
      </c>
      <c r="N56" s="2"/>
      <c r="O56" s="97">
        <v>5.7868662144539602</v>
      </c>
      <c r="P56" s="97">
        <v>12.142872394998687</v>
      </c>
      <c r="Q56" s="97">
        <v>139.42466312473778</v>
      </c>
      <c r="R56" s="97">
        <v>6.316895670841804</v>
      </c>
      <c r="S56" s="97">
        <v>112.45679909951819</v>
      </c>
      <c r="T56" s="21">
        <v>33.312727255151763</v>
      </c>
      <c r="U56" s="97">
        <v>142.63082089181404</v>
      </c>
      <c r="V56" s="97">
        <v>12.142872394998687</v>
      </c>
      <c r="W56" s="97">
        <v>12.217288095328421</v>
      </c>
      <c r="X56" s="97">
        <v>6.316895670841804</v>
      </c>
      <c r="Y56" s="97">
        <v>14.256615033181063</v>
      </c>
      <c r="Z56" s="19">
        <v>33.312727255151763</v>
      </c>
      <c r="AA56" s="2"/>
      <c r="AB56" s="62">
        <v>52</v>
      </c>
      <c r="AC56" s="46">
        <v>5.5425163128002</v>
      </c>
      <c r="AD56" s="97">
        <v>99.159793636921648</v>
      </c>
      <c r="AE56" s="97">
        <v>148.91384617004238</v>
      </c>
      <c r="AF56" s="97">
        <v>6.1649599104037325</v>
      </c>
      <c r="AG56" s="97">
        <v>115.04463205415141</v>
      </c>
      <c r="AH56" s="21">
        <v>34.275855897508443</v>
      </c>
      <c r="AI56" s="97">
        <v>149.76572106843267</v>
      </c>
      <c r="AJ56" s="97">
        <v>99.159793636921648</v>
      </c>
      <c r="AK56" s="97">
        <v>10.397009075904885</v>
      </c>
      <c r="AL56" s="19">
        <v>6.1649599104037325</v>
      </c>
      <c r="AM56" s="97">
        <v>7.5863238779004227</v>
      </c>
      <c r="AN56" s="21">
        <v>34.275855897508443</v>
      </c>
      <c r="AO56" s="2"/>
      <c r="AP56" s="66">
        <v>52</v>
      </c>
      <c r="AQ56" s="97">
        <v>6.8161967895828468</v>
      </c>
      <c r="AR56" s="97">
        <v>99.633451884249823</v>
      </c>
      <c r="AS56" s="97">
        <v>144.5652446749599</v>
      </c>
      <c r="AT56" s="97">
        <v>76.05248424352817</v>
      </c>
      <c r="AU56" s="97">
        <v>108.21758740111714</v>
      </c>
      <c r="AV56" s="21">
        <v>33.575946321943967</v>
      </c>
      <c r="AW56" s="97">
        <v>146.28973437016384</v>
      </c>
      <c r="AX56" s="97">
        <v>99.633451884249823</v>
      </c>
      <c r="AY56" s="97">
        <v>11.160621701884219</v>
      </c>
      <c r="AZ56" s="97">
        <v>76.05248424352817</v>
      </c>
      <c r="BA56" s="97">
        <v>5.2862038775187159</v>
      </c>
      <c r="BB56" s="97">
        <v>33.575946321943967</v>
      </c>
      <c r="BC56" s="2"/>
      <c r="BD56" s="62">
        <v>52</v>
      </c>
      <c r="BE56" s="97">
        <v>5.5311632889350317</v>
      </c>
      <c r="BF56" s="97">
        <v>98.299662906548363</v>
      </c>
      <c r="BG56" s="97">
        <v>147.33816574020045</v>
      </c>
      <c r="BH56" s="97">
        <v>7.159677192164815</v>
      </c>
      <c r="BI56" s="97">
        <v>113.50496559294042</v>
      </c>
      <c r="BJ56" s="21">
        <v>32.931714550533151</v>
      </c>
      <c r="BK56" s="97">
        <v>150.92249803114925</v>
      </c>
      <c r="BL56" s="97">
        <v>98.299662906548363</v>
      </c>
      <c r="BM56" s="97">
        <v>12.340353158224666</v>
      </c>
      <c r="BN56" s="97">
        <v>7.159677192164815</v>
      </c>
      <c r="BO56" s="97">
        <v>6.9342730376038109</v>
      </c>
      <c r="BP56" s="97">
        <v>32.931714550533151</v>
      </c>
      <c r="BQ56" s="2"/>
      <c r="BR56" s="97">
        <v>7.1461082219870811</v>
      </c>
      <c r="BS56" s="97">
        <v>99.810006382787464</v>
      </c>
      <c r="BT56" s="97">
        <v>148.64851886758908</v>
      </c>
      <c r="BU56" s="97">
        <v>1.763841097620195</v>
      </c>
      <c r="BV56" s="97">
        <v>113.97188265532229</v>
      </c>
      <c r="BW56" s="21">
        <v>99.877321874465423</v>
      </c>
      <c r="BX56" s="97">
        <v>148.61442661775885</v>
      </c>
      <c r="BY56" s="97">
        <v>99.810006382787464</v>
      </c>
      <c r="BZ56" s="97">
        <v>13.519243074078403</v>
      </c>
      <c r="CA56" s="97">
        <v>1.763841097620195</v>
      </c>
      <c r="CB56" s="97">
        <v>8.5678490274774468</v>
      </c>
      <c r="CC56" s="97">
        <v>99.877321874465423</v>
      </c>
      <c r="CD56" s="2"/>
    </row>
    <row r="57" spans="1:82" s="84" customFormat="1" x14ac:dyDescent="0.25">
      <c r="A57" s="4">
        <v>53</v>
      </c>
      <c r="B57" s="46">
        <v>6.018479556704146</v>
      </c>
      <c r="C57" s="97">
        <v>98.731366442348033</v>
      </c>
      <c r="D57" s="97">
        <v>147.76041161480094</v>
      </c>
      <c r="E57" s="97">
        <v>5.9140983237288935</v>
      </c>
      <c r="F57" s="97">
        <v>113.96885871257021</v>
      </c>
      <c r="G57" s="21">
        <v>33.214184321772834</v>
      </c>
      <c r="H57" s="97">
        <v>150.11828735371762</v>
      </c>
      <c r="I57" s="97">
        <v>98.731366442348033</v>
      </c>
      <c r="J57" s="97">
        <v>10.997246858671552</v>
      </c>
      <c r="K57" s="97">
        <v>5.9140983237288935</v>
      </c>
      <c r="L57" s="97">
        <v>6.0677483881096688</v>
      </c>
      <c r="M57" s="97">
        <v>33.214184321772834</v>
      </c>
      <c r="N57" s="2"/>
      <c r="O57" s="97">
        <v>6.4835026868430834</v>
      </c>
      <c r="P57" s="97">
        <v>11.025538240781136</v>
      </c>
      <c r="Q57" s="97">
        <v>142.6922410451989</v>
      </c>
      <c r="R57" s="97">
        <v>7.8488281872192971</v>
      </c>
      <c r="S57" s="97">
        <v>111.86260146484418</v>
      </c>
      <c r="T57" s="21">
        <v>34.80992602844654</v>
      </c>
      <c r="U57" s="97">
        <v>146.8183992218834</v>
      </c>
      <c r="V57" s="97">
        <v>11.025538240781136</v>
      </c>
      <c r="W57" s="97">
        <v>8.0264247761125667</v>
      </c>
      <c r="X57" s="97">
        <v>7.8488281872192971</v>
      </c>
      <c r="Y57" s="97">
        <v>10.34785414115686</v>
      </c>
      <c r="Z57" s="19">
        <v>34.80992602844654</v>
      </c>
      <c r="AA57" s="2"/>
      <c r="AB57" s="62">
        <v>53</v>
      </c>
      <c r="AC57" s="46">
        <v>5.3883843076578062</v>
      </c>
      <c r="AD57" s="97">
        <v>98.6000949907625</v>
      </c>
      <c r="AE57" s="97">
        <v>150.2193868216915</v>
      </c>
      <c r="AF57" s="97">
        <v>5.4978947760053902</v>
      </c>
      <c r="AG57" s="97">
        <v>113.13128824527402</v>
      </c>
      <c r="AH57" s="21">
        <v>34.508135256173254</v>
      </c>
      <c r="AI57" s="97">
        <v>151.36512956598193</v>
      </c>
      <c r="AJ57" s="97">
        <v>98.6000949907625</v>
      </c>
      <c r="AK57" s="97">
        <v>12.047374859971411</v>
      </c>
      <c r="AL57" s="19">
        <v>5.4978947760053902</v>
      </c>
      <c r="AM57" s="97">
        <v>9.6913601167735148</v>
      </c>
      <c r="AN57" s="21">
        <v>34.508135256173254</v>
      </c>
      <c r="AO57" s="2"/>
      <c r="AP57" s="66">
        <v>53</v>
      </c>
      <c r="AQ57" s="97">
        <v>5.1538141159299</v>
      </c>
      <c r="AR57" s="97">
        <v>99.923568532784273</v>
      </c>
      <c r="AS57" s="97">
        <v>142.49089230427208</v>
      </c>
      <c r="AT57" s="97">
        <v>76.103143545491619</v>
      </c>
      <c r="AU57" s="97">
        <v>114.39859373856056</v>
      </c>
      <c r="AV57" s="21">
        <v>33.609680894008662</v>
      </c>
      <c r="AW57" s="97">
        <v>143.58818534612621</v>
      </c>
      <c r="AX57" s="97">
        <v>99.923568532784273</v>
      </c>
      <c r="AY57" s="97">
        <v>6.2769967738315371</v>
      </c>
      <c r="AZ57" s="97">
        <v>76.103143545491619</v>
      </c>
      <c r="BA57" s="97">
        <v>4.9471862372473314</v>
      </c>
      <c r="BB57" s="97">
        <v>33.609680894008662</v>
      </c>
      <c r="BC57" s="2"/>
      <c r="BD57" s="62">
        <v>53</v>
      </c>
      <c r="BE57" s="97">
        <v>6.0852843950787436</v>
      </c>
      <c r="BF57" s="97">
        <v>99.924734426608154</v>
      </c>
      <c r="BG57" s="97">
        <v>148.97748475348683</v>
      </c>
      <c r="BH57" s="97">
        <v>6.461094528749209</v>
      </c>
      <c r="BI57" s="97">
        <v>114.57127497014598</v>
      </c>
      <c r="BJ57" s="21">
        <v>33.993892251043135</v>
      </c>
      <c r="BK57" s="97">
        <v>147.86066165177689</v>
      </c>
      <c r="BL57" s="97">
        <v>99.924734426608154</v>
      </c>
      <c r="BM57" s="97">
        <v>13.375597302161101</v>
      </c>
      <c r="BN57" s="97">
        <v>6.461094528749209</v>
      </c>
      <c r="BO57" s="97">
        <v>7.2900457839816379</v>
      </c>
      <c r="BP57" s="97">
        <v>33.993892251043135</v>
      </c>
      <c r="BQ57" s="2"/>
      <c r="BR57" s="97">
        <v>5.4680899979947633</v>
      </c>
      <c r="BS57" s="97">
        <v>99.618182210612503</v>
      </c>
      <c r="BT57" s="97">
        <v>147.40621327755136</v>
      </c>
      <c r="BU57" s="97">
        <v>1.1020091004309802</v>
      </c>
      <c r="BV57" s="97">
        <v>115.96215249897529</v>
      </c>
      <c r="BW57" s="21">
        <v>99.354854443432814</v>
      </c>
      <c r="BX57" s="97">
        <v>147.8004498992193</v>
      </c>
      <c r="BY57" s="97">
        <v>99.618182210612503</v>
      </c>
      <c r="BZ57" s="97">
        <v>11.521462225199608</v>
      </c>
      <c r="CA57" s="97">
        <v>1.1020091004309802</v>
      </c>
      <c r="CB57" s="97">
        <v>13.614229077615029</v>
      </c>
      <c r="CC57" s="97">
        <v>99.354854443432814</v>
      </c>
      <c r="CD57" s="2"/>
    </row>
    <row r="58" spans="1:82" s="84" customFormat="1" x14ac:dyDescent="0.25">
      <c r="A58" s="4">
        <v>54</v>
      </c>
      <c r="B58" s="46">
        <v>5.677110448879179</v>
      </c>
      <c r="C58" s="97">
        <v>98.947514404360277</v>
      </c>
      <c r="D58" s="97">
        <v>148.67924492955373</v>
      </c>
      <c r="E58" s="97">
        <v>7.0665512065082208</v>
      </c>
      <c r="F58" s="97">
        <v>114.09334552874225</v>
      </c>
      <c r="G58" s="21">
        <v>35.216465244571381</v>
      </c>
      <c r="H58" s="97">
        <v>149.45225438410287</v>
      </c>
      <c r="I58" s="97">
        <v>98.947514404360277</v>
      </c>
      <c r="J58" s="97">
        <v>13.668246109045533</v>
      </c>
      <c r="K58" s="97">
        <v>7.0665512065082208</v>
      </c>
      <c r="L58" s="97">
        <v>10.311870411325488</v>
      </c>
      <c r="M58" s="97">
        <v>35.216465244571381</v>
      </c>
      <c r="N58" s="2"/>
      <c r="O58" s="97">
        <v>5.3894414689788617</v>
      </c>
      <c r="P58" s="97">
        <v>11.431415504990452</v>
      </c>
      <c r="Q58" s="97">
        <v>143.53344506341102</v>
      </c>
      <c r="R58" s="97">
        <v>5.9182620712753211</v>
      </c>
      <c r="S58" s="97">
        <v>112.14069008681345</v>
      </c>
      <c r="T58" s="21">
        <v>34.498787133249785</v>
      </c>
      <c r="U58" s="97">
        <v>145.59130163990326</v>
      </c>
      <c r="V58" s="97">
        <v>11.431415504990452</v>
      </c>
      <c r="W58" s="97">
        <v>9.5594222497473904</v>
      </c>
      <c r="X58" s="97">
        <v>5.9182620712753211</v>
      </c>
      <c r="Y58" s="97">
        <v>13.907910226719082</v>
      </c>
      <c r="Z58" s="19">
        <v>34.498787133249785</v>
      </c>
      <c r="AA58" s="2"/>
      <c r="AB58" s="62">
        <v>54</v>
      </c>
      <c r="AC58" s="46">
        <v>6.0169148679058404</v>
      </c>
      <c r="AD58" s="97">
        <v>99.814026099606821</v>
      </c>
      <c r="AE58" s="97">
        <v>147.79058084275053</v>
      </c>
      <c r="AF58" s="97">
        <v>6.022299215960075</v>
      </c>
      <c r="AG58" s="97">
        <v>113.3823980399921</v>
      </c>
      <c r="AH58" s="21">
        <v>33.131117973522265</v>
      </c>
      <c r="AI58" s="97">
        <v>150.93208840297012</v>
      </c>
      <c r="AJ58" s="97">
        <v>99.814026099606821</v>
      </c>
      <c r="AK58" s="97">
        <v>9.3419662530982599</v>
      </c>
      <c r="AL58" s="19">
        <v>6.022299215960075</v>
      </c>
      <c r="AM58" s="97">
        <v>9.8728687120014111</v>
      </c>
      <c r="AN58" s="21">
        <v>33.131117973522265</v>
      </c>
      <c r="AO58" s="2"/>
      <c r="AP58" s="66">
        <v>54</v>
      </c>
      <c r="AQ58" s="97">
        <v>5.6796647375930407</v>
      </c>
      <c r="AR58" s="97">
        <v>98.82574926841049</v>
      </c>
      <c r="AS58" s="97">
        <v>138.35013309908086</v>
      </c>
      <c r="AT58" s="97">
        <v>76.055518268915137</v>
      </c>
      <c r="AU58" s="97">
        <v>112.58333575518228</v>
      </c>
      <c r="AV58" s="21">
        <v>33.566919506751134</v>
      </c>
      <c r="AW58" s="97">
        <v>143.13055545619719</v>
      </c>
      <c r="AX58" s="97">
        <v>98.82574926841049</v>
      </c>
      <c r="AY58" s="97">
        <v>11.888934610252509</v>
      </c>
      <c r="AZ58" s="97">
        <v>76.055518268915137</v>
      </c>
      <c r="BA58" s="97">
        <v>3.4838110065507299</v>
      </c>
      <c r="BB58" s="97">
        <v>33.566919506751134</v>
      </c>
      <c r="BC58" s="2"/>
      <c r="BD58" s="62">
        <v>54</v>
      </c>
      <c r="BE58" s="97">
        <v>6.2401257405808241</v>
      </c>
      <c r="BF58" s="97">
        <v>99.493027466646737</v>
      </c>
      <c r="BG58" s="97">
        <v>148.49535418304333</v>
      </c>
      <c r="BH58" s="97">
        <v>7.2174263055351089</v>
      </c>
      <c r="BI58" s="97">
        <v>113.00672464515961</v>
      </c>
      <c r="BJ58" s="21">
        <v>34.732284136240807</v>
      </c>
      <c r="BK58" s="97">
        <v>149.8334132568919</v>
      </c>
      <c r="BL58" s="97">
        <v>99.493027466646737</v>
      </c>
      <c r="BM58" s="97">
        <v>10.87274575114135</v>
      </c>
      <c r="BN58" s="97">
        <v>7.2174263055351089</v>
      </c>
      <c r="BO58" s="97">
        <v>9.2382901820657537</v>
      </c>
      <c r="BP58" s="97">
        <v>34.732284136240807</v>
      </c>
      <c r="BQ58" s="2"/>
      <c r="BR58" s="97">
        <v>6.5005185963742758</v>
      </c>
      <c r="BS58" s="97">
        <v>98.812629611312886</v>
      </c>
      <c r="BT58" s="97">
        <v>147.03195636244808</v>
      </c>
      <c r="BU58" s="97">
        <v>1.718438469792587</v>
      </c>
      <c r="BV58" s="97">
        <v>112.97548316625043</v>
      </c>
      <c r="BW58" s="21">
        <v>99.216139989153106</v>
      </c>
      <c r="BX58" s="97">
        <v>149.91566004584064</v>
      </c>
      <c r="BY58" s="97">
        <v>98.812629611312886</v>
      </c>
      <c r="BZ58" s="97">
        <v>12.490962400816139</v>
      </c>
      <c r="CA58" s="97">
        <v>1.718438469792587</v>
      </c>
      <c r="CB58" s="97">
        <v>9.717897847968505</v>
      </c>
      <c r="CC58" s="97">
        <v>99.216139989153106</v>
      </c>
      <c r="CD58" s="2"/>
    </row>
    <row r="59" spans="1:82" s="84" customFormat="1" x14ac:dyDescent="0.25">
      <c r="A59" s="4">
        <v>55</v>
      </c>
      <c r="B59" s="46">
        <v>6.1614400986341753</v>
      </c>
      <c r="C59" s="97">
        <v>99.31608448068863</v>
      </c>
      <c r="D59" s="97">
        <v>147.86607539914249</v>
      </c>
      <c r="E59" s="97">
        <v>6.0119235052959068</v>
      </c>
      <c r="F59" s="97">
        <v>114.25490679269873</v>
      </c>
      <c r="G59" s="21">
        <v>33.692464530811499</v>
      </c>
      <c r="H59" s="97">
        <v>149.22207865774791</v>
      </c>
      <c r="I59" s="97">
        <v>99.31608448068863</v>
      </c>
      <c r="J59" s="97">
        <v>12.671531350262567</v>
      </c>
      <c r="K59" s="97">
        <v>6.0119235052959068</v>
      </c>
      <c r="L59" s="97">
        <v>16.179703675315441</v>
      </c>
      <c r="M59" s="97">
        <v>33.692464530811499</v>
      </c>
      <c r="N59" s="2"/>
      <c r="O59" s="97">
        <v>5.8620878195762742</v>
      </c>
      <c r="P59" s="97">
        <v>9.1169139109358461</v>
      </c>
      <c r="Q59" s="97">
        <v>140.16827491529307</v>
      </c>
      <c r="R59" s="97">
        <v>4.9789313110354785</v>
      </c>
      <c r="S59" s="97">
        <v>112.72608582328066</v>
      </c>
      <c r="T59" s="21">
        <v>34.341173047523156</v>
      </c>
      <c r="U59" s="97">
        <v>147.98835699790456</v>
      </c>
      <c r="V59" s="97">
        <v>9.1169139109358461</v>
      </c>
      <c r="W59" s="97">
        <v>12.882717463926022</v>
      </c>
      <c r="X59" s="97">
        <v>4.9789313110354785</v>
      </c>
      <c r="Y59" s="97">
        <v>4.7133087420767055</v>
      </c>
      <c r="Z59" s="19">
        <v>34.341173047523156</v>
      </c>
      <c r="AA59" s="2"/>
      <c r="AB59" s="62">
        <v>55</v>
      </c>
      <c r="AC59" s="46">
        <v>6.0722333574924221</v>
      </c>
      <c r="AD59" s="97">
        <v>99.774989070109569</v>
      </c>
      <c r="AE59" s="97">
        <v>148.61403626508863</v>
      </c>
      <c r="AF59" s="97">
        <v>6.8203356038877958</v>
      </c>
      <c r="AG59" s="97">
        <v>114.10602596073547</v>
      </c>
      <c r="AH59" s="21">
        <v>35.061331353412818</v>
      </c>
      <c r="AI59" s="97">
        <v>153.35880827802237</v>
      </c>
      <c r="AJ59" s="97">
        <v>99.774989070109569</v>
      </c>
      <c r="AK59" s="97">
        <v>12.848562596082697</v>
      </c>
      <c r="AL59" s="19">
        <v>6.8203356038877958</v>
      </c>
      <c r="AM59" s="97">
        <v>9.5537135999043397</v>
      </c>
      <c r="AN59" s="21">
        <v>35.061331353412818</v>
      </c>
      <c r="AO59" s="2"/>
      <c r="AP59" s="66">
        <v>55</v>
      </c>
      <c r="AQ59" s="97">
        <v>5.7792126005743931</v>
      </c>
      <c r="AR59" s="97">
        <v>99.673665863002697</v>
      </c>
      <c r="AS59" s="97">
        <v>144.19119284054975</v>
      </c>
      <c r="AT59" s="97">
        <v>74.705789130978488</v>
      </c>
      <c r="AU59" s="97">
        <v>111.62424026035295</v>
      </c>
      <c r="AV59" s="21">
        <v>34.116157592867886</v>
      </c>
      <c r="AW59" s="97">
        <v>143.8871803385469</v>
      </c>
      <c r="AX59" s="97">
        <v>99.673665863002697</v>
      </c>
      <c r="AY59" s="97">
        <v>10.796614700887236</v>
      </c>
      <c r="AZ59" s="97">
        <v>74.705789130978488</v>
      </c>
      <c r="BA59" s="97">
        <v>1.3803441596647066</v>
      </c>
      <c r="BB59" s="97">
        <v>34.116157592867886</v>
      </c>
      <c r="BC59" s="2"/>
      <c r="BD59" s="62">
        <v>55</v>
      </c>
      <c r="BE59" s="97">
        <v>5.9938705060844493</v>
      </c>
      <c r="BF59" s="97">
        <v>99.0483734987383</v>
      </c>
      <c r="BG59" s="97">
        <v>149.64753637817219</v>
      </c>
      <c r="BH59" s="97">
        <v>5.7864531953820579</v>
      </c>
      <c r="BI59" s="97">
        <v>113.58748845871172</v>
      </c>
      <c r="BJ59" s="21">
        <v>34.32987217999348</v>
      </c>
      <c r="BK59" s="97">
        <v>148.63223929300338</v>
      </c>
      <c r="BL59" s="97">
        <v>99.0483734987383</v>
      </c>
      <c r="BM59" s="97">
        <v>11.422883020698222</v>
      </c>
      <c r="BN59" s="97">
        <v>5.7864531953820579</v>
      </c>
      <c r="BO59" s="97">
        <v>7.1471646601992775</v>
      </c>
      <c r="BP59" s="97">
        <v>34.32987217999348</v>
      </c>
      <c r="BQ59" s="2"/>
      <c r="BR59" s="97">
        <v>5.7679466663578554</v>
      </c>
      <c r="BS59" s="97">
        <v>99.348660781099156</v>
      </c>
      <c r="BT59" s="97">
        <v>147.09960707378366</v>
      </c>
      <c r="BU59" s="97">
        <v>0.72473733162883591</v>
      </c>
      <c r="BV59" s="97">
        <v>113.86051829066059</v>
      </c>
      <c r="BW59" s="21">
        <v>99.702161661587354</v>
      </c>
      <c r="BX59" s="97">
        <v>148.21095704228875</v>
      </c>
      <c r="BY59" s="97">
        <v>99.348660781099156</v>
      </c>
      <c r="BZ59" s="97">
        <v>11.004020371938081</v>
      </c>
      <c r="CA59" s="97">
        <v>0.72473733162883591</v>
      </c>
      <c r="CB59" s="97">
        <v>6.8096159605695039</v>
      </c>
      <c r="CC59" s="97">
        <v>99.702161661587354</v>
      </c>
      <c r="CD59" s="2"/>
    </row>
    <row r="60" spans="1:82" s="84" customFormat="1" x14ac:dyDescent="0.25">
      <c r="A60" s="4">
        <v>56</v>
      </c>
      <c r="B60" s="46">
        <v>5.8383990376318717</v>
      </c>
      <c r="C60" s="97">
        <v>99.320504826719386</v>
      </c>
      <c r="D60" s="97">
        <v>149.28298278859131</v>
      </c>
      <c r="E60" s="97">
        <v>6.4252145444091564</v>
      </c>
      <c r="F60" s="97">
        <v>113.30580127434132</v>
      </c>
      <c r="G60" s="21">
        <v>34.504790357675247</v>
      </c>
      <c r="H60" s="97">
        <v>148.39860271212694</v>
      </c>
      <c r="I60" s="97">
        <v>99.320504826719386</v>
      </c>
      <c r="J60" s="97">
        <v>13.165312856458605</v>
      </c>
      <c r="K60" s="97">
        <v>6.4252145444091564</v>
      </c>
      <c r="L60" s="97">
        <v>8.4837036986585801</v>
      </c>
      <c r="M60" s="97">
        <v>34.504790357675247</v>
      </c>
      <c r="N60" s="2"/>
      <c r="O60" s="97">
        <v>4.9813884516436131</v>
      </c>
      <c r="P60" s="97">
        <v>13.360945932053815</v>
      </c>
      <c r="Q60" s="97">
        <v>146.28252448122831</v>
      </c>
      <c r="R60" s="97">
        <v>4.3930210672046339</v>
      </c>
      <c r="S60" s="97">
        <v>115.26120828956039</v>
      </c>
      <c r="T60" s="21">
        <v>33.297432259381175</v>
      </c>
      <c r="U60" s="97">
        <v>142.88376281986288</v>
      </c>
      <c r="V60" s="97">
        <v>13.360945932053815</v>
      </c>
      <c r="W60" s="97">
        <v>7.3167797546253404</v>
      </c>
      <c r="X60" s="97">
        <v>4.3930210672046339</v>
      </c>
      <c r="Y60" s="97">
        <v>13.514640311629933</v>
      </c>
      <c r="Z60" s="19">
        <v>33.297432259381175</v>
      </c>
      <c r="AA60" s="2"/>
      <c r="AB60" s="62">
        <v>56</v>
      </c>
      <c r="AC60" s="46">
        <v>5.1311076802822768</v>
      </c>
      <c r="AD60" s="97">
        <v>100.21203556615157</v>
      </c>
      <c r="AE60" s="97">
        <v>148.94639829374191</v>
      </c>
      <c r="AF60" s="97">
        <v>5.958314281259141</v>
      </c>
      <c r="AG60" s="97">
        <v>113.78650094853697</v>
      </c>
      <c r="AH60" s="21">
        <v>33.634450269787855</v>
      </c>
      <c r="AI60" s="97">
        <v>149.29344480472793</v>
      </c>
      <c r="AJ60" s="97">
        <v>100.21203556615157</v>
      </c>
      <c r="AK60" s="97">
        <v>11.858147266772299</v>
      </c>
      <c r="AL60" s="19">
        <v>5.958314281259141</v>
      </c>
      <c r="AM60" s="97">
        <v>5.9728429298607359</v>
      </c>
      <c r="AN60" s="21">
        <v>33.634450269787855</v>
      </c>
      <c r="AO60" s="2"/>
      <c r="AP60" s="66">
        <v>56</v>
      </c>
      <c r="AQ60" s="97">
        <v>5.6483507740866816</v>
      </c>
      <c r="AR60" s="97">
        <v>98.554482634076251</v>
      </c>
      <c r="AS60" s="97">
        <v>142.698754798545</v>
      </c>
      <c r="AT60" s="97">
        <v>76.008870123567817</v>
      </c>
      <c r="AU60" s="97">
        <v>112.31463977661308</v>
      </c>
      <c r="AV60" s="21">
        <v>34.40414038029293</v>
      </c>
      <c r="AW60" s="97">
        <v>147.43751218145519</v>
      </c>
      <c r="AX60" s="97">
        <v>98.554482634076251</v>
      </c>
      <c r="AY60" s="97">
        <v>12.553962143250381</v>
      </c>
      <c r="AZ60" s="97">
        <v>76.008870123567817</v>
      </c>
      <c r="BA60" s="97">
        <v>3.5783712146830666</v>
      </c>
      <c r="BB60" s="97">
        <v>34.40414038029293</v>
      </c>
      <c r="BC60" s="2"/>
      <c r="BD60" s="62">
        <v>56</v>
      </c>
      <c r="BE60" s="97">
        <v>5.4904790151036948</v>
      </c>
      <c r="BF60" s="97">
        <v>99.050239732460753</v>
      </c>
      <c r="BG60" s="97">
        <v>148.12628300179688</v>
      </c>
      <c r="BH60" s="97">
        <v>4.5910545883722289</v>
      </c>
      <c r="BI60" s="97">
        <v>113.39999107617446</v>
      </c>
      <c r="BJ60" s="21">
        <v>32.634281795465057</v>
      </c>
      <c r="BK60" s="97">
        <v>149.66488513037808</v>
      </c>
      <c r="BL60" s="97">
        <v>99.050239732460753</v>
      </c>
      <c r="BM60" s="97">
        <v>11.659666265059268</v>
      </c>
      <c r="BN60" s="97">
        <v>4.5910545883722289</v>
      </c>
      <c r="BO60" s="97">
        <v>13.747724964180293</v>
      </c>
      <c r="BP60" s="97">
        <v>32.634281795465057</v>
      </c>
      <c r="BQ60" s="2"/>
      <c r="BR60" s="97">
        <v>5.6316570797125447</v>
      </c>
      <c r="BS60" s="97">
        <v>99.673067607896087</v>
      </c>
      <c r="BT60" s="97">
        <v>148.35478234540517</v>
      </c>
      <c r="BU60" s="97">
        <v>1.9516723311880979</v>
      </c>
      <c r="BV60" s="97">
        <v>113.68934993915568</v>
      </c>
      <c r="BW60" s="21">
        <v>99.642079506580444</v>
      </c>
      <c r="BX60" s="97">
        <v>147.04943968904033</v>
      </c>
      <c r="BY60" s="97">
        <v>99.673067607896087</v>
      </c>
      <c r="BZ60" s="97">
        <v>9.9244986624721108</v>
      </c>
      <c r="CA60" s="97">
        <v>1.9516723311880979</v>
      </c>
      <c r="CB60" s="97">
        <v>4.507543344674974</v>
      </c>
      <c r="CC60" s="97">
        <v>99.642079506580444</v>
      </c>
      <c r="CD60" s="2"/>
    </row>
    <row r="61" spans="1:82" s="84" customFormat="1" x14ac:dyDescent="0.25">
      <c r="A61" s="4">
        <v>57</v>
      </c>
      <c r="B61" s="46">
        <v>6.5861895500957415</v>
      </c>
      <c r="C61" s="97">
        <v>99.106453463024593</v>
      </c>
      <c r="D61" s="97">
        <v>147.40739304176176</v>
      </c>
      <c r="E61" s="97">
        <v>4.5061386755025215</v>
      </c>
      <c r="F61" s="97">
        <v>112.01238879268178</v>
      </c>
      <c r="G61" s="21">
        <v>33.97555527157671</v>
      </c>
      <c r="H61" s="97">
        <v>146.61932848940495</v>
      </c>
      <c r="I61" s="97">
        <v>99.106453463024593</v>
      </c>
      <c r="J61" s="97">
        <v>14.094517099199464</v>
      </c>
      <c r="K61" s="97">
        <v>4.5061386755025215</v>
      </c>
      <c r="L61" s="97">
        <v>9.5734097610334459</v>
      </c>
      <c r="M61" s="97">
        <v>33.97555527157671</v>
      </c>
      <c r="N61" s="2"/>
      <c r="O61" s="97">
        <v>5.4996659733929718</v>
      </c>
      <c r="P61" s="97">
        <v>10.297421508161234</v>
      </c>
      <c r="Q61" s="97">
        <v>143.65884222264785</v>
      </c>
      <c r="R61" s="97">
        <v>6.980274538539649</v>
      </c>
      <c r="S61" s="97">
        <v>113.22788808217493</v>
      </c>
      <c r="T61" s="21">
        <v>35.036457299215641</v>
      </c>
      <c r="U61" s="97">
        <v>144.78961826227624</v>
      </c>
      <c r="V61" s="97">
        <v>10.297421508161234</v>
      </c>
      <c r="W61" s="97">
        <v>9.3032799781480087</v>
      </c>
      <c r="X61" s="97">
        <v>6.980274538539649</v>
      </c>
      <c r="Y61" s="97">
        <v>13.738036826664901</v>
      </c>
      <c r="Z61" s="19">
        <v>35.036457299215641</v>
      </c>
      <c r="AA61" s="2"/>
      <c r="AB61" s="62">
        <v>57</v>
      </c>
      <c r="AC61" s="46">
        <v>5.3952705598445139</v>
      </c>
      <c r="AD61" s="97">
        <v>99.391594444066868</v>
      </c>
      <c r="AE61" s="97">
        <v>148.98414928219762</v>
      </c>
      <c r="AF61" s="97">
        <v>5.8603595893694678</v>
      </c>
      <c r="AG61" s="97">
        <v>113.13692790252506</v>
      </c>
      <c r="AH61" s="21">
        <v>34.202488135994834</v>
      </c>
      <c r="AI61" s="97">
        <v>148.90824389048802</v>
      </c>
      <c r="AJ61" s="97">
        <v>99.391594444066868</v>
      </c>
      <c r="AK61" s="97">
        <v>9.2934323697109367</v>
      </c>
      <c r="AL61" s="19">
        <v>5.8603595893694678</v>
      </c>
      <c r="AM61" s="97">
        <v>12.19713604228007</v>
      </c>
      <c r="AN61" s="21">
        <v>34.202488135994834</v>
      </c>
      <c r="AO61" s="2"/>
      <c r="AP61" s="66">
        <v>57</v>
      </c>
      <c r="AQ61" s="97">
        <v>5.3724005296826114</v>
      </c>
      <c r="AR61" s="97">
        <v>99.931011912170547</v>
      </c>
      <c r="AS61" s="97">
        <v>140.06019368939994</v>
      </c>
      <c r="AT61" s="97">
        <v>76.616948775544429</v>
      </c>
      <c r="AU61" s="97">
        <v>113.20966530760739</v>
      </c>
      <c r="AV61" s="21">
        <v>33.441874485644341</v>
      </c>
      <c r="AW61" s="97">
        <v>145.40937387701868</v>
      </c>
      <c r="AX61" s="97">
        <v>99.931011912170547</v>
      </c>
      <c r="AY61" s="97">
        <v>13.995833791101782</v>
      </c>
      <c r="AZ61" s="97">
        <v>76.616948775544429</v>
      </c>
      <c r="BA61" s="97">
        <v>4.1566778567820233</v>
      </c>
      <c r="BB61" s="97">
        <v>33.441874485644341</v>
      </c>
      <c r="BC61" s="2"/>
      <c r="BD61" s="62">
        <v>57</v>
      </c>
      <c r="BE61" s="97">
        <v>6.1609162635538128</v>
      </c>
      <c r="BF61" s="97">
        <v>100.04205775734401</v>
      </c>
      <c r="BG61" s="97">
        <v>148.92888138253514</v>
      </c>
      <c r="BH61" s="97">
        <v>4.9302213252884428</v>
      </c>
      <c r="BI61" s="97">
        <v>114.61910349714645</v>
      </c>
      <c r="BJ61" s="21">
        <v>34.977626036641006</v>
      </c>
      <c r="BK61" s="97">
        <v>149.27825111965888</v>
      </c>
      <c r="BL61" s="97">
        <v>100.04205775734401</v>
      </c>
      <c r="BM61" s="97">
        <v>10.416665608820622</v>
      </c>
      <c r="BN61" s="97">
        <v>4.9302213252884428</v>
      </c>
      <c r="BO61" s="97">
        <v>17.495050578502891</v>
      </c>
      <c r="BP61" s="97">
        <v>34.977626036641006</v>
      </c>
      <c r="BQ61" s="2"/>
      <c r="BR61" s="97">
        <v>6.786457154427012</v>
      </c>
      <c r="BS61" s="97">
        <v>99.072130204111289</v>
      </c>
      <c r="BT61" s="97">
        <v>147.21370284637999</v>
      </c>
      <c r="BU61" s="97">
        <v>1.629695130120663</v>
      </c>
      <c r="BV61" s="97">
        <v>112.26384251531279</v>
      </c>
      <c r="BW61" s="21">
        <v>99.579800987725079</v>
      </c>
      <c r="BX61" s="97">
        <v>151.23464450028729</v>
      </c>
      <c r="BY61" s="97">
        <v>99.072130204111289</v>
      </c>
      <c r="BZ61" s="97">
        <v>13.698054014875872</v>
      </c>
      <c r="CA61" s="97">
        <v>1.629695130120663</v>
      </c>
      <c r="CB61" s="97">
        <v>14.589078589956333</v>
      </c>
      <c r="CC61" s="97">
        <v>99.579800987725079</v>
      </c>
      <c r="CD61" s="2"/>
    </row>
    <row r="62" spans="1:82" s="84" customFormat="1" x14ac:dyDescent="0.25">
      <c r="A62" s="4">
        <v>58</v>
      </c>
      <c r="B62" s="46">
        <v>5.7580251344104703</v>
      </c>
      <c r="C62" s="97">
        <v>99.547651825016473</v>
      </c>
      <c r="D62" s="97">
        <v>151.23441850999578</v>
      </c>
      <c r="E62" s="97">
        <v>6.6240534634733548</v>
      </c>
      <c r="F62" s="97">
        <v>115.44383327505135</v>
      </c>
      <c r="G62" s="21">
        <v>34.117402828002525</v>
      </c>
      <c r="H62" s="97">
        <v>150.53480739346591</v>
      </c>
      <c r="I62" s="97">
        <v>99.547651825016473</v>
      </c>
      <c r="J62" s="97">
        <v>12.499981792960554</v>
      </c>
      <c r="K62" s="97">
        <v>6.6240534634733548</v>
      </c>
      <c r="L62" s="97">
        <v>12.748031591084629</v>
      </c>
      <c r="M62" s="97">
        <v>34.117402828002525</v>
      </c>
      <c r="N62" s="2"/>
      <c r="O62" s="97">
        <v>5.9648439116428662</v>
      </c>
      <c r="P62" s="97">
        <v>10.702570179147928</v>
      </c>
      <c r="Q62" s="97">
        <v>139.44015039002417</v>
      </c>
      <c r="R62" s="97">
        <v>5.1381976517713452</v>
      </c>
      <c r="S62" s="97">
        <v>113.33147829333878</v>
      </c>
      <c r="T62" s="21">
        <v>35.239543609693762</v>
      </c>
      <c r="U62" s="97">
        <v>143.33531809597389</v>
      </c>
      <c r="V62" s="97">
        <v>10.702570179147928</v>
      </c>
      <c r="W62" s="97">
        <v>12.712742329428417</v>
      </c>
      <c r="X62" s="97">
        <v>5.1381976517713452</v>
      </c>
      <c r="Y62" s="97">
        <v>6.8387226226815132</v>
      </c>
      <c r="Z62" s="19">
        <v>35.239543609693762</v>
      </c>
      <c r="AA62" s="2"/>
      <c r="AB62" s="62">
        <v>58</v>
      </c>
      <c r="AC62" s="46">
        <v>6.3469346469298555</v>
      </c>
      <c r="AD62" s="97">
        <v>99.289916098060814</v>
      </c>
      <c r="AE62" s="97">
        <v>148.48733576310673</v>
      </c>
      <c r="AF62" s="97">
        <v>6.4310957908748518</v>
      </c>
      <c r="AG62" s="97">
        <v>113.78802372717108</v>
      </c>
      <c r="AH62" s="21">
        <v>34.430407279280956</v>
      </c>
      <c r="AI62" s="97">
        <v>150.74773285041553</v>
      </c>
      <c r="AJ62" s="97">
        <v>99.289916098060814</v>
      </c>
      <c r="AK62" s="97">
        <v>13.963230099586349</v>
      </c>
      <c r="AL62" s="19">
        <v>6.4310957908748518</v>
      </c>
      <c r="AM62" s="97">
        <v>13.287874648400285</v>
      </c>
      <c r="AN62" s="21">
        <v>34.430407279280956</v>
      </c>
      <c r="AO62" s="2"/>
      <c r="AP62" s="66">
        <v>58</v>
      </c>
      <c r="AQ62" s="97">
        <v>6.0183337215312545</v>
      </c>
      <c r="AR62" s="97">
        <v>100.0767275802162</v>
      </c>
      <c r="AS62" s="97">
        <v>142.18839946852012</v>
      </c>
      <c r="AT62" s="97">
        <v>78.19994185541033</v>
      </c>
      <c r="AU62" s="97">
        <v>111.4358421930186</v>
      </c>
      <c r="AV62" s="21">
        <v>33.993289614403572</v>
      </c>
      <c r="AW62" s="97">
        <v>141.10592311973465</v>
      </c>
      <c r="AX62" s="97">
        <v>100.0767275802162</v>
      </c>
      <c r="AY62" s="97">
        <v>11.335183645502157</v>
      </c>
      <c r="AZ62" s="97">
        <v>78.19994185541033</v>
      </c>
      <c r="BA62" s="97">
        <v>3.1947797184747806</v>
      </c>
      <c r="BB62" s="97">
        <v>33.993289614403572</v>
      </c>
      <c r="BC62" s="2"/>
      <c r="BD62" s="62">
        <v>58</v>
      </c>
      <c r="BE62" s="97">
        <v>5.5868051068615241</v>
      </c>
      <c r="BF62" s="97">
        <v>100.36501320025276</v>
      </c>
      <c r="BG62" s="97">
        <v>148.19471715435472</v>
      </c>
      <c r="BH62" s="97">
        <v>5.4211769513432939</v>
      </c>
      <c r="BI62" s="97">
        <v>112.0695096388181</v>
      </c>
      <c r="BJ62" s="21">
        <v>35.611022129997046</v>
      </c>
      <c r="BK62" s="97">
        <v>149.67080696667477</v>
      </c>
      <c r="BL62" s="97">
        <v>100.36501320025276</v>
      </c>
      <c r="BM62" s="97">
        <v>12.623568408638361</v>
      </c>
      <c r="BN62" s="97">
        <v>5.4211769513432939</v>
      </c>
      <c r="BO62" s="97">
        <v>15.510541428104201</v>
      </c>
      <c r="BP62" s="97">
        <v>35.611022129997046</v>
      </c>
      <c r="BQ62" s="2"/>
      <c r="BR62" s="97">
        <v>5.3185390173804219</v>
      </c>
      <c r="BS62" s="97">
        <v>98.424255632587034</v>
      </c>
      <c r="BT62" s="97">
        <v>148.02929206601132</v>
      </c>
      <c r="BU62" s="97">
        <v>0.84012322280103169</v>
      </c>
      <c r="BV62" s="97">
        <v>113.89858692977917</v>
      </c>
      <c r="BW62" s="21">
        <v>99.346138221399301</v>
      </c>
      <c r="BX62" s="97">
        <v>152.11699255176023</v>
      </c>
      <c r="BY62" s="97">
        <v>98.424255632587034</v>
      </c>
      <c r="BZ62" s="97">
        <v>12.604680519388305</v>
      </c>
      <c r="CA62" s="97">
        <v>0.84012322280103169</v>
      </c>
      <c r="CB62" s="97">
        <v>8.6746961807081231</v>
      </c>
      <c r="CC62" s="97">
        <v>99.346138221399301</v>
      </c>
      <c r="CD62" s="2"/>
    </row>
    <row r="63" spans="1:82" s="84" customFormat="1" x14ac:dyDescent="0.25">
      <c r="A63" s="4">
        <v>59</v>
      </c>
      <c r="B63" s="46">
        <v>6.0743395056271314</v>
      </c>
      <c r="C63" s="97">
        <v>99.772874134650792</v>
      </c>
      <c r="D63" s="97">
        <v>147.73224643282987</v>
      </c>
      <c r="E63" s="97">
        <v>5.7939223015220689</v>
      </c>
      <c r="F63" s="97">
        <v>114.02790159366202</v>
      </c>
      <c r="G63" s="21">
        <v>33.870565936842688</v>
      </c>
      <c r="H63" s="97">
        <v>148.72502194832481</v>
      </c>
      <c r="I63" s="97">
        <v>99.772874134650792</v>
      </c>
      <c r="J63" s="97">
        <v>11.866331754407291</v>
      </c>
      <c r="K63" s="97">
        <v>5.7939223015220689</v>
      </c>
      <c r="L63" s="97">
        <v>10.293747814500543</v>
      </c>
      <c r="M63" s="97">
        <v>33.870565936842688</v>
      </c>
      <c r="N63" s="2"/>
      <c r="O63" s="97">
        <v>6.0184540219470355</v>
      </c>
      <c r="P63" s="97">
        <v>10.510757598560669</v>
      </c>
      <c r="Q63" s="97">
        <v>141.7433318129429</v>
      </c>
      <c r="R63" s="97">
        <v>6.4244728734559535</v>
      </c>
      <c r="S63" s="97">
        <v>113.76259063549094</v>
      </c>
      <c r="T63" s="21">
        <v>34.43248616938611</v>
      </c>
      <c r="U63" s="97">
        <v>146.43455153493247</v>
      </c>
      <c r="V63" s="97">
        <v>10.510757598560669</v>
      </c>
      <c r="W63" s="97">
        <v>9.9568766130768811</v>
      </c>
      <c r="X63" s="97">
        <v>6.4244728734559535</v>
      </c>
      <c r="Y63" s="97">
        <v>9.9802288723207528</v>
      </c>
      <c r="Z63" s="19">
        <v>34.43248616938611</v>
      </c>
      <c r="AA63" s="2"/>
      <c r="AB63" s="62">
        <v>59</v>
      </c>
      <c r="AC63" s="46">
        <v>6.2532935657844844</v>
      </c>
      <c r="AD63" s="97">
        <v>99.539974234795977</v>
      </c>
      <c r="AE63" s="97">
        <v>146.53556584954416</v>
      </c>
      <c r="AF63" s="97">
        <v>5.8999516006131181</v>
      </c>
      <c r="AG63" s="97">
        <v>114.34887926971878</v>
      </c>
      <c r="AH63" s="21">
        <v>33.385047183667567</v>
      </c>
      <c r="AI63" s="97">
        <v>146.63037267830899</v>
      </c>
      <c r="AJ63" s="97">
        <v>99.539974234795977</v>
      </c>
      <c r="AK63" s="97">
        <v>12.741590713445822</v>
      </c>
      <c r="AL63" s="19">
        <v>5.8999516006131181</v>
      </c>
      <c r="AM63" s="97">
        <v>8.6508043638359737</v>
      </c>
      <c r="AN63" s="21">
        <v>33.385047183667567</v>
      </c>
      <c r="AO63" s="2"/>
      <c r="AP63" s="66">
        <v>59</v>
      </c>
      <c r="AQ63" s="97">
        <v>5.7919266991488589</v>
      </c>
      <c r="AR63" s="97">
        <v>99.873992596394672</v>
      </c>
      <c r="AS63" s="97">
        <v>143.73351372032243</v>
      </c>
      <c r="AT63" s="97">
        <v>76.90497833887045</v>
      </c>
      <c r="AU63" s="97">
        <v>112.92665938450159</v>
      </c>
      <c r="AV63" s="21">
        <v>34.48120287917903</v>
      </c>
      <c r="AW63" s="97">
        <v>146.21197787007441</v>
      </c>
      <c r="AX63" s="97">
        <v>99.873992596394672</v>
      </c>
      <c r="AY63" s="97">
        <v>12.995440493078723</v>
      </c>
      <c r="AZ63" s="97">
        <v>76.90497833887045</v>
      </c>
      <c r="BA63" s="97">
        <v>5.3599834896777798</v>
      </c>
      <c r="BB63" s="97">
        <v>34.48120287917903</v>
      </c>
      <c r="BC63" s="2"/>
      <c r="BD63" s="62">
        <v>59</v>
      </c>
      <c r="BE63" s="97">
        <v>5.0986545686993718</v>
      </c>
      <c r="BF63" s="97">
        <v>98.492922015557525</v>
      </c>
      <c r="BG63" s="97">
        <v>147.41588806790867</v>
      </c>
      <c r="BH63" s="97">
        <v>4.2269684513137395</v>
      </c>
      <c r="BI63" s="97">
        <v>115.1092702730764</v>
      </c>
      <c r="BJ63" s="21">
        <v>33.956699616738625</v>
      </c>
      <c r="BK63" s="97">
        <v>146.18331000070344</v>
      </c>
      <c r="BL63" s="97">
        <v>98.492922015557525</v>
      </c>
      <c r="BM63" s="97">
        <v>13.247703414008125</v>
      </c>
      <c r="BN63" s="97">
        <v>4.2269684513137395</v>
      </c>
      <c r="BO63" s="97">
        <v>8.5379578457112615</v>
      </c>
      <c r="BP63" s="97">
        <v>33.956699616738625</v>
      </c>
      <c r="BQ63" s="2"/>
      <c r="BR63" s="97">
        <v>5.1219857009819476</v>
      </c>
      <c r="BS63" s="97">
        <v>99.322622354834976</v>
      </c>
      <c r="BT63" s="97">
        <v>148.88958170605108</v>
      </c>
      <c r="BU63" s="97">
        <v>0.9702980432934778</v>
      </c>
      <c r="BV63" s="97">
        <v>113.58880438016715</v>
      </c>
      <c r="BW63" s="21">
        <v>99.587250786789269</v>
      </c>
      <c r="BX63" s="97">
        <v>148.40385475327557</v>
      </c>
      <c r="BY63" s="97">
        <v>99.322622354834976</v>
      </c>
      <c r="BZ63" s="97">
        <v>9.9964486185815193</v>
      </c>
      <c r="CA63" s="97">
        <v>0.9702980432934778</v>
      </c>
      <c r="CB63" s="97">
        <v>9.5644219039720788</v>
      </c>
      <c r="CC63" s="97">
        <v>99.587250786789269</v>
      </c>
      <c r="CD63" s="2"/>
    </row>
    <row r="64" spans="1:82" s="84" customFormat="1" x14ac:dyDescent="0.25">
      <c r="A64" s="4">
        <v>60</v>
      </c>
      <c r="B64" s="46">
        <v>6.7820477789756497</v>
      </c>
      <c r="C64" s="97">
        <v>98.566710064320304</v>
      </c>
      <c r="D64" s="97">
        <v>146.71155707659503</v>
      </c>
      <c r="E64" s="97">
        <v>5.245503354351281</v>
      </c>
      <c r="F64" s="97">
        <v>114.46943708968628</v>
      </c>
      <c r="G64" s="21">
        <v>33.044870748574475</v>
      </c>
      <c r="H64" s="97">
        <v>150.72260218524625</v>
      </c>
      <c r="I64" s="97">
        <v>98.566710064320304</v>
      </c>
      <c r="J64" s="97">
        <v>13.009164152426694</v>
      </c>
      <c r="K64" s="97">
        <v>5.245503354351281</v>
      </c>
      <c r="L64" s="97">
        <v>12.029450505382993</v>
      </c>
      <c r="M64" s="97">
        <v>33.044870748574475</v>
      </c>
      <c r="N64" s="2"/>
      <c r="O64" s="97">
        <v>5.6298513079315153</v>
      </c>
      <c r="P64" s="97">
        <v>8.5241890920877506</v>
      </c>
      <c r="Q64" s="97">
        <v>141.51906022810954</v>
      </c>
      <c r="R64" s="97">
        <v>5.7255042519728292</v>
      </c>
      <c r="S64" s="97">
        <v>112.63646020775398</v>
      </c>
      <c r="T64" s="21">
        <v>32.667484989310431</v>
      </c>
      <c r="U64" s="97">
        <v>141.32237769085691</v>
      </c>
      <c r="V64" s="97">
        <v>8.5241890920877506</v>
      </c>
      <c r="W64" s="97">
        <v>13.634518501899265</v>
      </c>
      <c r="X64" s="97">
        <v>5.7255042519728292</v>
      </c>
      <c r="Y64" s="97">
        <v>9.1955275641585956</v>
      </c>
      <c r="Z64" s="19">
        <v>32.667484989310431</v>
      </c>
      <c r="AA64" s="2"/>
      <c r="AB64" s="62">
        <v>60</v>
      </c>
      <c r="AC64" s="46">
        <v>5.492161352908111</v>
      </c>
      <c r="AD64" s="97">
        <v>99.938153619044911</v>
      </c>
      <c r="AE64" s="97">
        <v>146.73940569521199</v>
      </c>
      <c r="AF64" s="97">
        <v>5.5537390137879337</v>
      </c>
      <c r="AG64" s="97">
        <v>112.85314083248417</v>
      </c>
      <c r="AH64" s="21">
        <v>35.177811332466014</v>
      </c>
      <c r="AI64" s="97">
        <v>147.86586153794192</v>
      </c>
      <c r="AJ64" s="97">
        <v>99.938153619044911</v>
      </c>
      <c r="AK64" s="97">
        <v>13.332140912023419</v>
      </c>
      <c r="AL64" s="19">
        <v>5.5537390137879337</v>
      </c>
      <c r="AM64" s="97">
        <v>5.3911941673874981</v>
      </c>
      <c r="AN64" s="21">
        <v>35.177811332466014</v>
      </c>
      <c r="AO64" s="2"/>
      <c r="AP64" s="66">
        <v>60</v>
      </c>
      <c r="AQ64" s="97">
        <v>5.5908949720468017</v>
      </c>
      <c r="AR64" s="97">
        <v>99.901638647938469</v>
      </c>
      <c r="AS64" s="97">
        <v>144.43848645710949</v>
      </c>
      <c r="AT64" s="97">
        <v>77.411978211433947</v>
      </c>
      <c r="AU64" s="97">
        <v>114.13119815064145</v>
      </c>
      <c r="AV64" s="21">
        <v>32.116189807089711</v>
      </c>
      <c r="AW64" s="97">
        <v>148.22775560363092</v>
      </c>
      <c r="AX64" s="97">
        <v>99.901638647938469</v>
      </c>
      <c r="AY64" s="97">
        <v>13.946601834055475</v>
      </c>
      <c r="AZ64" s="97">
        <v>77.411978211433947</v>
      </c>
      <c r="BA64" s="97">
        <v>2.2484334600165039</v>
      </c>
      <c r="BB64" s="97">
        <v>32.116189807089711</v>
      </c>
      <c r="BC64" s="2"/>
      <c r="BD64" s="62">
        <v>60</v>
      </c>
      <c r="BE64" s="97">
        <v>6.179038524741876</v>
      </c>
      <c r="BF64" s="97">
        <v>99.944580609816697</v>
      </c>
      <c r="BG64" s="97">
        <v>149.98233052735026</v>
      </c>
      <c r="BH64" s="97">
        <v>5.3209769494237991</v>
      </c>
      <c r="BI64" s="97">
        <v>114.95212345948825</v>
      </c>
      <c r="BJ64" s="21">
        <v>33.812177077774855</v>
      </c>
      <c r="BK64" s="97">
        <v>149.06110137003441</v>
      </c>
      <c r="BL64" s="97">
        <v>99.944580609816697</v>
      </c>
      <c r="BM64" s="97">
        <v>13.716608209273661</v>
      </c>
      <c r="BN64" s="97">
        <v>5.3209769494237991</v>
      </c>
      <c r="BO64" s="97">
        <v>9.717601759768856</v>
      </c>
      <c r="BP64" s="97">
        <v>33.812177077774855</v>
      </c>
      <c r="BQ64" s="2"/>
      <c r="BR64" s="97">
        <v>4.9243395239298549</v>
      </c>
      <c r="BS64" s="97">
        <v>99.245321360527555</v>
      </c>
      <c r="BT64" s="97">
        <v>148.47016010389086</v>
      </c>
      <c r="BU64" s="97">
        <v>1.0203511795262856</v>
      </c>
      <c r="BV64" s="97">
        <v>112.75382479496326</v>
      </c>
      <c r="BW64" s="21">
        <v>99.608440540184006</v>
      </c>
      <c r="BX64" s="97">
        <v>148.93575627900222</v>
      </c>
      <c r="BY64" s="97">
        <v>99.245321360527555</v>
      </c>
      <c r="BZ64" s="97">
        <v>11.641360229094333</v>
      </c>
      <c r="CA64" s="97">
        <v>1.0203511795262856</v>
      </c>
      <c r="CB64" s="97">
        <v>6.1546422822875257</v>
      </c>
      <c r="CC64" s="97">
        <v>99.608440540184006</v>
      </c>
      <c r="CD64" s="2"/>
    </row>
    <row r="65" spans="1:82" s="84" customFormat="1" x14ac:dyDescent="0.25">
      <c r="A65" s="4">
        <v>61</v>
      </c>
      <c r="B65" s="46">
        <v>5.8274325720534446</v>
      </c>
      <c r="C65" s="97">
        <v>98.933027136040309</v>
      </c>
      <c r="D65" s="97">
        <v>147.84135067350763</v>
      </c>
      <c r="E65" s="97">
        <v>6.5047170488524468</v>
      </c>
      <c r="F65" s="97">
        <v>112.64561964788726</v>
      </c>
      <c r="G65" s="21">
        <v>34.21348471555369</v>
      </c>
      <c r="H65" s="97">
        <v>147.60872578476096</v>
      </c>
      <c r="I65" s="97">
        <v>98.933027136040309</v>
      </c>
      <c r="J65" s="97">
        <v>13.36323787138946</v>
      </c>
      <c r="K65" s="97">
        <v>6.5047170488524468</v>
      </c>
      <c r="L65" s="97">
        <v>12.926524703786841</v>
      </c>
      <c r="M65" s="97">
        <v>34.21348471555369</v>
      </c>
      <c r="N65" s="2"/>
      <c r="O65" s="97">
        <v>5.6663527231391919</v>
      </c>
      <c r="P65" s="97">
        <v>10.918725305640866</v>
      </c>
      <c r="Q65" s="97">
        <v>142.00490496274736</v>
      </c>
      <c r="R65" s="97">
        <v>6.0200278110719605</v>
      </c>
      <c r="S65" s="97">
        <v>111.20521066124444</v>
      </c>
      <c r="T65" s="21">
        <v>34.300640386487373</v>
      </c>
      <c r="U65" s="97">
        <v>146.30380674380527</v>
      </c>
      <c r="V65" s="97">
        <v>10.918725305640866</v>
      </c>
      <c r="W65" s="97">
        <v>11.823676645939335</v>
      </c>
      <c r="X65" s="97">
        <v>6.0200278110719605</v>
      </c>
      <c r="Y65" s="97">
        <v>4.8253133588218704</v>
      </c>
      <c r="Z65" s="19">
        <v>34.300640386487373</v>
      </c>
      <c r="AA65" s="2"/>
      <c r="AB65" s="62">
        <v>61</v>
      </c>
      <c r="AC65" s="46">
        <v>5.9443568258793622</v>
      </c>
      <c r="AD65" s="97">
        <v>99.087689880007247</v>
      </c>
      <c r="AE65" s="97">
        <v>150.43342666969698</v>
      </c>
      <c r="AF65" s="97">
        <v>7.0830170277649191</v>
      </c>
      <c r="AG65" s="97">
        <v>111.62641144114319</v>
      </c>
      <c r="AH65" s="21">
        <v>33.202337256768033</v>
      </c>
      <c r="AI65" s="97">
        <v>149.09003649595729</v>
      </c>
      <c r="AJ65" s="97">
        <v>99.087689880007247</v>
      </c>
      <c r="AK65" s="97">
        <v>10.979480918815966</v>
      </c>
      <c r="AL65" s="19">
        <v>7.0830170277649191</v>
      </c>
      <c r="AM65" s="97">
        <v>11.955995798915813</v>
      </c>
      <c r="AN65" s="21">
        <v>33.202337256768033</v>
      </c>
      <c r="AO65" s="2"/>
      <c r="AP65" s="66">
        <v>61</v>
      </c>
      <c r="AQ65" s="97">
        <v>6.2213505748673592</v>
      </c>
      <c r="AR65" s="97">
        <v>99.064767908322125</v>
      </c>
      <c r="AS65" s="97">
        <v>144.71776419106851</v>
      </c>
      <c r="AT65" s="97">
        <v>75.598826362625644</v>
      </c>
      <c r="AU65" s="97">
        <v>111.16313767152045</v>
      </c>
      <c r="AV65" s="21">
        <v>33.16739739520218</v>
      </c>
      <c r="AW65" s="97">
        <v>146.88752241063074</v>
      </c>
      <c r="AX65" s="97">
        <v>99.064767908322125</v>
      </c>
      <c r="AY65" s="97">
        <v>13.818447423420647</v>
      </c>
      <c r="AZ65" s="97">
        <v>75.598826362625644</v>
      </c>
      <c r="BA65" s="97">
        <v>4.2281014643303365</v>
      </c>
      <c r="BB65" s="97">
        <v>33.16739739520218</v>
      </c>
      <c r="BC65" s="2"/>
      <c r="BD65" s="62">
        <v>61</v>
      </c>
      <c r="BE65" s="97">
        <v>6.5993025810091677</v>
      </c>
      <c r="BF65" s="97">
        <v>99.420141836971396</v>
      </c>
      <c r="BG65" s="97">
        <v>148.76579401923379</v>
      </c>
      <c r="BH65" s="97">
        <v>6.4073024705033932</v>
      </c>
      <c r="BI65" s="97">
        <v>112.7738191556451</v>
      </c>
      <c r="BJ65" s="21">
        <v>34.778543248306917</v>
      </c>
      <c r="BK65" s="97">
        <v>147.9218563009824</v>
      </c>
      <c r="BL65" s="97">
        <v>99.420141836971396</v>
      </c>
      <c r="BM65" s="97">
        <v>12.804391378552872</v>
      </c>
      <c r="BN65" s="97">
        <v>6.4073024705033932</v>
      </c>
      <c r="BO65" s="97">
        <v>15.235407497565323</v>
      </c>
      <c r="BP65" s="97">
        <v>34.778543248306917</v>
      </c>
      <c r="BQ65" s="2"/>
      <c r="BR65" s="97">
        <v>5.8661582923129716</v>
      </c>
      <c r="BS65" s="97">
        <v>99.280103441447665</v>
      </c>
      <c r="BT65" s="97">
        <v>148.87400698202674</v>
      </c>
      <c r="BU65" s="97">
        <v>1.3951286622273791</v>
      </c>
      <c r="BV65" s="97">
        <v>112.7012379173827</v>
      </c>
      <c r="BW65" s="21">
        <v>99.575097718814774</v>
      </c>
      <c r="BX65" s="97">
        <v>150.82609919434628</v>
      </c>
      <c r="BY65" s="97">
        <v>99.280103441447665</v>
      </c>
      <c r="BZ65" s="97">
        <v>12.131730689014718</v>
      </c>
      <c r="CA65" s="97">
        <v>1.3951286622273791</v>
      </c>
      <c r="CB65" s="97">
        <v>13.330556638110629</v>
      </c>
      <c r="CC65" s="97">
        <v>99.575097718814774</v>
      </c>
      <c r="CD65" s="2"/>
    </row>
    <row r="66" spans="1:82" s="84" customFormat="1" x14ac:dyDescent="0.25">
      <c r="A66" s="4">
        <v>62</v>
      </c>
      <c r="B66" s="46">
        <v>6.1383442276288935</v>
      </c>
      <c r="C66" s="97">
        <v>99.253026984978902</v>
      </c>
      <c r="D66" s="97">
        <v>148.9277303371789</v>
      </c>
      <c r="E66" s="97">
        <v>5.5571353846384328</v>
      </c>
      <c r="F66" s="97">
        <v>114.57491336629241</v>
      </c>
      <c r="G66" s="21">
        <v>34.647181099668622</v>
      </c>
      <c r="H66" s="97">
        <v>151.56684381981296</v>
      </c>
      <c r="I66" s="97">
        <v>99.253026984978902</v>
      </c>
      <c r="J66" s="97">
        <v>10.647831146175335</v>
      </c>
      <c r="K66" s="97">
        <v>5.5571353846384328</v>
      </c>
      <c r="L66" s="97">
        <v>12.430371296687534</v>
      </c>
      <c r="M66" s="97">
        <v>34.647181099668622</v>
      </c>
      <c r="N66" s="2"/>
      <c r="O66" s="97">
        <v>6.2256787090353427</v>
      </c>
      <c r="P66" s="97">
        <v>10.49469089608924</v>
      </c>
      <c r="Q66" s="97">
        <v>142.33635770366905</v>
      </c>
      <c r="R66" s="97">
        <v>5.3167284370203731</v>
      </c>
      <c r="S66" s="97">
        <v>111.69263638762131</v>
      </c>
      <c r="T66" s="21">
        <v>33.18433693563675</v>
      </c>
      <c r="U66" s="97">
        <v>147.46202482268137</v>
      </c>
      <c r="V66" s="97">
        <v>10.49469089608924</v>
      </c>
      <c r="W66" s="97">
        <v>11.954849792195532</v>
      </c>
      <c r="X66" s="97">
        <v>5.3167284370203731</v>
      </c>
      <c r="Y66" s="97">
        <v>15.075372972142874</v>
      </c>
      <c r="Z66" s="19">
        <v>33.18433693563675</v>
      </c>
      <c r="AA66" s="2"/>
      <c r="AB66" s="62">
        <v>62</v>
      </c>
      <c r="AC66" s="46">
        <v>6.4735673731487644</v>
      </c>
      <c r="AD66" s="97">
        <v>100.01672400514947</v>
      </c>
      <c r="AE66" s="97">
        <v>146.70674082541245</v>
      </c>
      <c r="AF66" s="97">
        <v>5.5140746860048786</v>
      </c>
      <c r="AG66" s="97">
        <v>113.98087847106341</v>
      </c>
      <c r="AH66" s="21">
        <v>33.830393636120426</v>
      </c>
      <c r="AI66" s="97">
        <v>149.59259856250196</v>
      </c>
      <c r="AJ66" s="97">
        <v>100.01672400514947</v>
      </c>
      <c r="AK66" s="97">
        <v>10.337371326828309</v>
      </c>
      <c r="AL66" s="19">
        <v>5.5140746860048786</v>
      </c>
      <c r="AM66" s="97">
        <v>12.055884676386555</v>
      </c>
      <c r="AN66" s="21">
        <v>33.830393636120426</v>
      </c>
      <c r="AO66" s="2"/>
      <c r="AP66" s="66">
        <v>62</v>
      </c>
      <c r="AQ66" s="97">
        <v>5.5153431822225301</v>
      </c>
      <c r="AR66" s="97">
        <v>99.557480793174179</v>
      </c>
      <c r="AS66" s="97">
        <v>141.90175355811931</v>
      </c>
      <c r="AT66" s="97">
        <v>78.075161141726085</v>
      </c>
      <c r="AU66" s="97">
        <v>115.91658682966934</v>
      </c>
      <c r="AV66" s="21">
        <v>35.197069489006694</v>
      </c>
      <c r="AW66" s="97">
        <v>144.65488007056243</v>
      </c>
      <c r="AX66" s="97">
        <v>99.557480793174179</v>
      </c>
      <c r="AY66" s="97">
        <v>10.378291336949625</v>
      </c>
      <c r="AZ66" s="97">
        <v>78.075161141726085</v>
      </c>
      <c r="BA66" s="97">
        <v>3.4788596405271468</v>
      </c>
      <c r="BB66" s="97">
        <v>35.197069489006694</v>
      </c>
      <c r="BC66" s="2"/>
      <c r="BD66" s="62">
        <v>62</v>
      </c>
      <c r="BE66" s="97">
        <v>5.2256370537136911</v>
      </c>
      <c r="BF66" s="97">
        <v>100.08978135364573</v>
      </c>
      <c r="BG66" s="97">
        <v>148.07374672238785</v>
      </c>
      <c r="BH66" s="97">
        <v>4.6453323674569713</v>
      </c>
      <c r="BI66" s="97">
        <v>112.57284717405851</v>
      </c>
      <c r="BJ66" s="21">
        <v>34.059354211558897</v>
      </c>
      <c r="BK66" s="97">
        <v>149.53537022112661</v>
      </c>
      <c r="BL66" s="97">
        <v>100.08978135364573</v>
      </c>
      <c r="BM66" s="97">
        <v>11.907177401425727</v>
      </c>
      <c r="BN66" s="97">
        <v>4.6453323674569713</v>
      </c>
      <c r="BO66" s="97">
        <v>6.8251409403918242</v>
      </c>
      <c r="BP66" s="97">
        <v>34.059354211558897</v>
      </c>
      <c r="BQ66" s="2"/>
      <c r="BR66" s="97">
        <v>5.8418334347945269</v>
      </c>
      <c r="BS66" s="97">
        <v>99.30233464171279</v>
      </c>
      <c r="BT66" s="97">
        <v>149.33009230912708</v>
      </c>
      <c r="BU66" s="97">
        <v>1.2523668948959008</v>
      </c>
      <c r="BV66" s="97">
        <v>114.05527038644924</v>
      </c>
      <c r="BW66" s="21">
        <v>99.922069284021561</v>
      </c>
      <c r="BX66" s="97">
        <v>149.57746575383737</v>
      </c>
      <c r="BY66" s="97">
        <v>99.30233464171279</v>
      </c>
      <c r="BZ66" s="97">
        <v>11.398671222674968</v>
      </c>
      <c r="CA66" s="97">
        <v>1.2523668948959008</v>
      </c>
      <c r="CB66" s="97">
        <v>13.609815349775504</v>
      </c>
      <c r="CC66" s="97">
        <v>99.922069284021561</v>
      </c>
      <c r="CD66" s="2"/>
    </row>
    <row r="67" spans="1:82" s="84" customFormat="1" x14ac:dyDescent="0.25">
      <c r="A67" s="4">
        <v>63</v>
      </c>
      <c r="B67" s="46">
        <v>5.8449169049604954</v>
      </c>
      <c r="C67" s="97">
        <v>98.236768759480327</v>
      </c>
      <c r="D67" s="97">
        <v>149.54966538355416</v>
      </c>
      <c r="E67" s="97">
        <v>5.2303833341106225</v>
      </c>
      <c r="F67" s="97">
        <v>112.8478309758876</v>
      </c>
      <c r="G67" s="21">
        <v>33.920110854778237</v>
      </c>
      <c r="H67" s="97">
        <v>150.02049298974339</v>
      </c>
      <c r="I67" s="97">
        <v>98.236768759480327</v>
      </c>
      <c r="J67" s="97">
        <v>13.014217306218084</v>
      </c>
      <c r="K67" s="97">
        <v>5.2303833341106225</v>
      </c>
      <c r="L67" s="97">
        <v>11.590016524544646</v>
      </c>
      <c r="M67" s="97">
        <v>33.920110854778237</v>
      </c>
      <c r="N67" s="2"/>
      <c r="O67" s="97">
        <v>5.712770682411735</v>
      </c>
      <c r="P67" s="97">
        <v>9.6534962778301789</v>
      </c>
      <c r="Q67" s="97">
        <v>142.34886299541878</v>
      </c>
      <c r="R67" s="97">
        <v>7.4143117170126542</v>
      </c>
      <c r="S67" s="97">
        <v>112.73647791806071</v>
      </c>
      <c r="T67" s="21">
        <v>35.745734142525059</v>
      </c>
      <c r="U67" s="97">
        <v>145.91731132811944</v>
      </c>
      <c r="V67" s="97">
        <v>9.6534962778301789</v>
      </c>
      <c r="W67" s="97">
        <v>11.807482017742478</v>
      </c>
      <c r="X67" s="97">
        <v>7.4143117170126542</v>
      </c>
      <c r="Y67" s="97">
        <v>9.1654826226887014</v>
      </c>
      <c r="Z67" s="19">
        <v>35.745734142525059</v>
      </c>
      <c r="AA67" s="2"/>
      <c r="AB67" s="62">
        <v>63</v>
      </c>
      <c r="AC67" s="46">
        <v>5.7535136605846766</v>
      </c>
      <c r="AD67" s="97">
        <v>99.14607720585208</v>
      </c>
      <c r="AE67" s="97">
        <v>146.6373957261782</v>
      </c>
      <c r="AF67" s="97">
        <v>6.6978144470271985</v>
      </c>
      <c r="AG67" s="97">
        <v>114.09971143061507</v>
      </c>
      <c r="AH67" s="21">
        <v>34.853677038058613</v>
      </c>
      <c r="AI67" s="97">
        <v>150.44695585953414</v>
      </c>
      <c r="AJ67" s="97">
        <v>99.14607720585208</v>
      </c>
      <c r="AK67" s="97">
        <v>11.790935177397571</v>
      </c>
      <c r="AL67" s="19">
        <v>6.6978144470271985</v>
      </c>
      <c r="AM67" s="97">
        <v>11.216952421246081</v>
      </c>
      <c r="AN67" s="21">
        <v>34.853677038058613</v>
      </c>
      <c r="AO67" s="2"/>
      <c r="AP67" s="66">
        <v>63</v>
      </c>
      <c r="AQ67" s="97">
        <v>5.1543426836301443</v>
      </c>
      <c r="AR67" s="97">
        <v>99.165569925820208</v>
      </c>
      <c r="AS67" s="97">
        <v>141.55587806903742</v>
      </c>
      <c r="AT67" s="97">
        <v>75.753074290441802</v>
      </c>
      <c r="AU67" s="97">
        <v>111.89840053530871</v>
      </c>
      <c r="AV67" s="21">
        <v>34.503840206565158</v>
      </c>
      <c r="AW67" s="97">
        <v>140.07865334882254</v>
      </c>
      <c r="AX67" s="97">
        <v>99.165569925820208</v>
      </c>
      <c r="AY67" s="97">
        <v>9.6718253534571854</v>
      </c>
      <c r="AZ67" s="97">
        <v>75.753074290441802</v>
      </c>
      <c r="BA67" s="97">
        <v>3.0060361173163179</v>
      </c>
      <c r="BB67" s="97">
        <v>34.503840206565158</v>
      </c>
      <c r="BC67" s="2"/>
      <c r="BD67" s="62">
        <v>63</v>
      </c>
      <c r="BE67" s="97">
        <v>5.5579738696311995</v>
      </c>
      <c r="BF67" s="97">
        <v>99.153476463442829</v>
      </c>
      <c r="BG67" s="97">
        <v>146.12775891432014</v>
      </c>
      <c r="BH67" s="97">
        <v>6.9251822530600862</v>
      </c>
      <c r="BI67" s="97">
        <v>112.73791270426464</v>
      </c>
      <c r="BJ67" s="21">
        <v>32.762193921102778</v>
      </c>
      <c r="BK67" s="97">
        <v>147.58155489162689</v>
      </c>
      <c r="BL67" s="97">
        <v>99.153476463442829</v>
      </c>
      <c r="BM67" s="97">
        <v>12.230389974674857</v>
      </c>
      <c r="BN67" s="97">
        <v>6.9251822530600862</v>
      </c>
      <c r="BO67" s="97">
        <v>12.535377802057173</v>
      </c>
      <c r="BP67" s="97">
        <v>32.762193921102778</v>
      </c>
      <c r="BQ67" s="2"/>
      <c r="BR67" s="97">
        <v>6.285837829713965</v>
      </c>
      <c r="BS67" s="97">
        <v>99.784350190637284</v>
      </c>
      <c r="BT67" s="97">
        <v>148.20066819467235</v>
      </c>
      <c r="BU67" s="97">
        <v>1.4674620030600218</v>
      </c>
      <c r="BV67" s="97">
        <v>113.41286769778432</v>
      </c>
      <c r="BW67" s="21">
        <v>99.829190621482113</v>
      </c>
      <c r="BX67" s="97">
        <v>147.11885378762</v>
      </c>
      <c r="BY67" s="97">
        <v>99.784350190637284</v>
      </c>
      <c r="BZ67" s="97">
        <v>12.587800385630814</v>
      </c>
      <c r="CA67" s="97">
        <v>1.4674620030600218</v>
      </c>
      <c r="CB67" s="97">
        <v>5.3983533230853844</v>
      </c>
      <c r="CC67" s="97">
        <v>99.829190621482113</v>
      </c>
      <c r="CD67" s="2"/>
    </row>
    <row r="68" spans="1:82" s="84" customFormat="1" x14ac:dyDescent="0.25">
      <c r="A68" s="4">
        <v>64</v>
      </c>
      <c r="B68" s="46">
        <v>6.7083257365579465</v>
      </c>
      <c r="C68" s="97">
        <v>99.324319157680762</v>
      </c>
      <c r="D68" s="97">
        <v>147.77742815873717</v>
      </c>
      <c r="E68" s="97">
        <v>5.7808923904345004</v>
      </c>
      <c r="F68" s="97">
        <v>115.57613913212903</v>
      </c>
      <c r="G68" s="21">
        <v>34.040576903160023</v>
      </c>
      <c r="H68" s="97">
        <v>150.54505223616223</v>
      </c>
      <c r="I68" s="97">
        <v>99.324319157680762</v>
      </c>
      <c r="J68" s="97">
        <v>12.631841252645707</v>
      </c>
      <c r="K68" s="97">
        <v>5.7808923904345004</v>
      </c>
      <c r="L68" s="97">
        <v>11.41305631801321</v>
      </c>
      <c r="M68" s="97">
        <v>34.040576903160023</v>
      </c>
      <c r="N68" s="2"/>
      <c r="O68" s="97">
        <v>5.7546867624305635</v>
      </c>
      <c r="P68" s="97">
        <v>9.2613491051130321</v>
      </c>
      <c r="Q68" s="97">
        <v>140.28294966276545</v>
      </c>
      <c r="R68" s="97">
        <v>6.1021595999655576</v>
      </c>
      <c r="S68" s="97">
        <v>111.39611571374446</v>
      </c>
      <c r="T68" s="21">
        <v>33.549725340792413</v>
      </c>
      <c r="U68" s="97">
        <v>145.32361797178348</v>
      </c>
      <c r="V68" s="97">
        <v>9.2613491051130321</v>
      </c>
      <c r="W68" s="97">
        <v>12.128984283435939</v>
      </c>
      <c r="X68" s="97">
        <v>6.1021595999655576</v>
      </c>
      <c r="Y68" s="97">
        <v>8.5647049664412442</v>
      </c>
      <c r="Z68" s="19">
        <v>33.549725340792413</v>
      </c>
      <c r="AA68" s="2"/>
      <c r="AB68" s="62">
        <v>64</v>
      </c>
      <c r="AC68" s="46">
        <v>5.1849727688720346</v>
      </c>
      <c r="AD68" s="97">
        <v>99.172580472527954</v>
      </c>
      <c r="AE68" s="97">
        <v>148.32697559253469</v>
      </c>
      <c r="AF68" s="97">
        <v>5.3029966462587739</v>
      </c>
      <c r="AG68" s="97">
        <v>112.57272997067177</v>
      </c>
      <c r="AH68" s="21">
        <v>34.050680265825903</v>
      </c>
      <c r="AI68" s="97">
        <v>149.33396132493505</v>
      </c>
      <c r="AJ68" s="97">
        <v>99.172580472527954</v>
      </c>
      <c r="AK68" s="97">
        <v>14.033496556800316</v>
      </c>
      <c r="AL68" s="19">
        <v>5.3029966462587739</v>
      </c>
      <c r="AM68" s="97">
        <v>6.5672813424565915</v>
      </c>
      <c r="AN68" s="21">
        <v>34.050680265825903</v>
      </c>
      <c r="AO68" s="2"/>
      <c r="AP68" s="66">
        <v>64</v>
      </c>
      <c r="AQ68" s="97">
        <v>5.8927397584141286</v>
      </c>
      <c r="AR68" s="97">
        <v>99.054221127046247</v>
      </c>
      <c r="AS68" s="97">
        <v>143.69717520291496</v>
      </c>
      <c r="AT68" s="97">
        <v>75.823848551516605</v>
      </c>
      <c r="AU68" s="97">
        <v>113.47961231216799</v>
      </c>
      <c r="AV68" s="21">
        <v>33.583988836225821</v>
      </c>
      <c r="AW68" s="97">
        <v>145.21302926860523</v>
      </c>
      <c r="AX68" s="97">
        <v>99.054221127046247</v>
      </c>
      <c r="AY68" s="97">
        <v>7.1841788523814856</v>
      </c>
      <c r="AZ68" s="97">
        <v>75.823848551516605</v>
      </c>
      <c r="BA68" s="97">
        <v>3.8975702142940767</v>
      </c>
      <c r="BB68" s="97">
        <v>33.583988836225821</v>
      </c>
      <c r="BC68" s="2"/>
      <c r="BD68" s="62">
        <v>64</v>
      </c>
      <c r="BE68" s="97">
        <v>5.762593026780225</v>
      </c>
      <c r="BF68" s="97">
        <v>99.019812870800649</v>
      </c>
      <c r="BG68" s="97">
        <v>147.46771562791659</v>
      </c>
      <c r="BH68" s="97">
        <v>5.339335174062021</v>
      </c>
      <c r="BI68" s="97">
        <v>113.74024731782633</v>
      </c>
      <c r="BJ68" s="21">
        <v>34.243581271971493</v>
      </c>
      <c r="BK68" s="97">
        <v>150.80206131296828</v>
      </c>
      <c r="BL68" s="97">
        <v>99.019812870800649</v>
      </c>
      <c r="BM68" s="97">
        <v>12.000433731117987</v>
      </c>
      <c r="BN68" s="97">
        <v>5.339335174062021</v>
      </c>
      <c r="BO68" s="97">
        <v>7.0637898533735246</v>
      </c>
      <c r="BP68" s="97">
        <v>34.243581271971493</v>
      </c>
      <c r="BQ68" s="2"/>
      <c r="BR68" s="97">
        <v>5.1794462169983779</v>
      </c>
      <c r="BS68" s="97">
        <v>99.149757139077423</v>
      </c>
      <c r="BT68" s="97">
        <v>146.95043435183334</v>
      </c>
      <c r="BU68" s="97">
        <v>1.7951969018717282</v>
      </c>
      <c r="BV68" s="97">
        <v>112.89040585936053</v>
      </c>
      <c r="BW68" s="21">
        <v>99.4578956345336</v>
      </c>
      <c r="BX68" s="97">
        <v>147.50241736031657</v>
      </c>
      <c r="BY68" s="97">
        <v>99.149757139077423</v>
      </c>
      <c r="BZ68" s="97">
        <v>13.266219216406482</v>
      </c>
      <c r="CA68" s="97">
        <v>1.7951969018717282</v>
      </c>
      <c r="CB68" s="97">
        <v>16.861233072541182</v>
      </c>
      <c r="CC68" s="97">
        <v>99.4578956345336</v>
      </c>
      <c r="CD68" s="2"/>
    </row>
    <row r="69" spans="1:82" s="84" customFormat="1" x14ac:dyDescent="0.25">
      <c r="A69" s="4">
        <v>65</v>
      </c>
      <c r="B69" s="46">
        <v>6.351889315220725</v>
      </c>
      <c r="C69" s="97">
        <v>99.648099424526237</v>
      </c>
      <c r="D69" s="97">
        <v>148.21183440983984</v>
      </c>
      <c r="E69" s="97">
        <v>5.9959357523450896</v>
      </c>
      <c r="F69" s="97">
        <v>111.83236112387783</v>
      </c>
      <c r="G69" s="21">
        <v>33.772403548736847</v>
      </c>
      <c r="H69" s="97">
        <v>150.08856450793689</v>
      </c>
      <c r="I69" s="97">
        <v>99.648099424526237</v>
      </c>
      <c r="J69" s="97">
        <v>10.787622513426015</v>
      </c>
      <c r="K69" s="97">
        <v>5.9959357523450896</v>
      </c>
      <c r="L69" s="97">
        <v>9.4326855283717013</v>
      </c>
      <c r="M69" s="97">
        <v>33.772403548736847</v>
      </c>
      <c r="N69" s="2"/>
      <c r="O69" s="97">
        <v>6.2124280389035009</v>
      </c>
      <c r="P69" s="97">
        <v>12.484054021685807</v>
      </c>
      <c r="Q69" s="97">
        <v>143.73195764890494</v>
      </c>
      <c r="R69" s="97">
        <v>5.4900160299706648</v>
      </c>
      <c r="S69" s="97">
        <v>117.36825612958847</v>
      </c>
      <c r="T69" s="21">
        <v>33.54267291726525</v>
      </c>
      <c r="U69" s="97">
        <v>146.6698274577968</v>
      </c>
      <c r="V69" s="97">
        <v>12.484054021685807</v>
      </c>
      <c r="W69" s="97">
        <v>10.233390155082494</v>
      </c>
      <c r="X69" s="97">
        <v>5.4900160299706648</v>
      </c>
      <c r="Y69" s="97">
        <v>11.766384107006511</v>
      </c>
      <c r="Z69" s="19">
        <v>33.54267291726525</v>
      </c>
      <c r="AA69" s="2"/>
      <c r="AB69" s="62">
        <v>65</v>
      </c>
      <c r="AC69" s="46">
        <v>5.413650713656299</v>
      </c>
      <c r="AD69" s="97">
        <v>98.52919045890269</v>
      </c>
      <c r="AE69" s="97">
        <v>147.77517854245079</v>
      </c>
      <c r="AF69" s="97">
        <v>6.3370151223138143</v>
      </c>
      <c r="AG69" s="97">
        <v>114.58043631353181</v>
      </c>
      <c r="AH69" s="21">
        <v>34.762926213673346</v>
      </c>
      <c r="AI69" s="97">
        <v>151.80934426058226</v>
      </c>
      <c r="AJ69" s="97">
        <v>98.52919045890269</v>
      </c>
      <c r="AK69" s="97">
        <v>13.069984782641079</v>
      </c>
      <c r="AL69" s="19">
        <v>6.3370151223138143</v>
      </c>
      <c r="AM69" s="97">
        <v>4.5814406122608853</v>
      </c>
      <c r="AN69" s="21">
        <v>34.762926213673346</v>
      </c>
      <c r="AO69" s="2"/>
      <c r="AP69" s="66">
        <v>65</v>
      </c>
      <c r="AQ69" s="97">
        <v>5.6299504764669228</v>
      </c>
      <c r="AR69" s="97">
        <v>99.146774831602528</v>
      </c>
      <c r="AS69" s="97">
        <v>142.5226942137987</v>
      </c>
      <c r="AT69" s="97">
        <v>77.445656213329897</v>
      </c>
      <c r="AU69" s="97">
        <v>113.17521011735209</v>
      </c>
      <c r="AV69" s="21">
        <v>33.379540645376949</v>
      </c>
      <c r="AW69" s="97">
        <v>146.2210553181699</v>
      </c>
      <c r="AX69" s="97">
        <v>99.146774831602528</v>
      </c>
      <c r="AY69" s="97">
        <v>14.238100163076988</v>
      </c>
      <c r="AZ69" s="97">
        <v>77.445656213329897</v>
      </c>
      <c r="BA69" s="97">
        <v>2.8383137411945305</v>
      </c>
      <c r="BB69" s="97">
        <v>33.379540645376949</v>
      </c>
      <c r="BC69" s="2"/>
      <c r="BD69" s="62">
        <v>65</v>
      </c>
      <c r="BE69" s="97">
        <v>5.9246968737356909</v>
      </c>
      <c r="BF69" s="97">
        <v>99.410571657805363</v>
      </c>
      <c r="BG69" s="97">
        <v>147.97198799211645</v>
      </c>
      <c r="BH69" s="97">
        <v>4.7288370254815799</v>
      </c>
      <c r="BI69" s="97">
        <v>113.40509311817574</v>
      </c>
      <c r="BJ69" s="21">
        <v>33.200173844233845</v>
      </c>
      <c r="BK69" s="97">
        <v>146.75464259228968</v>
      </c>
      <c r="BL69" s="97">
        <v>99.410571657805363</v>
      </c>
      <c r="BM69" s="97">
        <v>10.386624302535198</v>
      </c>
      <c r="BN69" s="97">
        <v>4.7288370254815799</v>
      </c>
      <c r="BO69" s="97">
        <v>8.7926493853634753</v>
      </c>
      <c r="BP69" s="97">
        <v>33.200173844233845</v>
      </c>
      <c r="BQ69" s="2"/>
      <c r="BR69" s="97">
        <v>6.6566761588462935</v>
      </c>
      <c r="BS69" s="97">
        <v>99.348410140454973</v>
      </c>
      <c r="BT69" s="97">
        <v>147.22781482687699</v>
      </c>
      <c r="BU69" s="97">
        <v>0.77753562380038499</v>
      </c>
      <c r="BV69" s="97">
        <v>111.81629871421248</v>
      </c>
      <c r="BW69" s="21">
        <v>99.487458211055568</v>
      </c>
      <c r="BX69" s="97">
        <v>146.65542637185095</v>
      </c>
      <c r="BY69" s="97">
        <v>99.348410140454973</v>
      </c>
      <c r="BZ69" s="97">
        <v>11.918183481883593</v>
      </c>
      <c r="CA69" s="97">
        <v>0.77753562380038499</v>
      </c>
      <c r="CB69" s="97">
        <v>9.3375311622688599</v>
      </c>
      <c r="CC69" s="97">
        <v>99.487458211055568</v>
      </c>
      <c r="CD69" s="2"/>
    </row>
    <row r="70" spans="1:82" s="84" customFormat="1" x14ac:dyDescent="0.25">
      <c r="A70" s="4">
        <v>66</v>
      </c>
      <c r="B70" s="46">
        <v>5.7001333340240556</v>
      </c>
      <c r="C70" s="97">
        <v>100.15353401060341</v>
      </c>
      <c r="D70" s="97">
        <v>149.93660814266531</v>
      </c>
      <c r="E70" s="97">
        <v>6.5794998924159058</v>
      </c>
      <c r="F70" s="97">
        <v>113.16713273098252</v>
      </c>
      <c r="G70" s="21">
        <v>33.635678879749612</v>
      </c>
      <c r="H70" s="97">
        <v>151.19682271830851</v>
      </c>
      <c r="I70" s="97">
        <v>100.15353401060341</v>
      </c>
      <c r="J70" s="97">
        <v>10.552787425203682</v>
      </c>
      <c r="K70" s="97">
        <v>6.5794998924159058</v>
      </c>
      <c r="L70" s="97">
        <v>8.6711063754560627</v>
      </c>
      <c r="M70" s="97">
        <v>33.635678879749612</v>
      </c>
      <c r="N70" s="2"/>
      <c r="O70" s="97">
        <v>5.9715271475040357</v>
      </c>
      <c r="P70" s="97">
        <v>9.0947223326449258</v>
      </c>
      <c r="Q70" s="97">
        <v>142.30854051393595</v>
      </c>
      <c r="R70" s="97">
        <v>6.3902652103283515</v>
      </c>
      <c r="S70" s="97">
        <v>113.75376174940887</v>
      </c>
      <c r="T70" s="21">
        <v>33.641152069087909</v>
      </c>
      <c r="U70" s="97">
        <v>146.1657108179667</v>
      </c>
      <c r="V70" s="97">
        <v>9.0947223326449258</v>
      </c>
      <c r="W70" s="97">
        <v>9.0774835404093892</v>
      </c>
      <c r="X70" s="97">
        <v>6.3902652103283515</v>
      </c>
      <c r="Y70" s="97">
        <v>7.9848407251476159</v>
      </c>
      <c r="Z70" s="19">
        <v>33.641152069087909</v>
      </c>
      <c r="AA70" s="2"/>
      <c r="AB70" s="62">
        <v>66</v>
      </c>
      <c r="AC70" s="46">
        <v>6.1464779676629</v>
      </c>
      <c r="AD70" s="97">
        <v>99.02790648796389</v>
      </c>
      <c r="AE70" s="97">
        <v>150.77780998961001</v>
      </c>
      <c r="AF70" s="97">
        <v>6.2508007989798822</v>
      </c>
      <c r="AG70" s="97">
        <v>112.71130580542774</v>
      </c>
      <c r="AH70" s="21">
        <v>33.923711126088811</v>
      </c>
      <c r="AI70" s="97">
        <v>150.7648060599129</v>
      </c>
      <c r="AJ70" s="97">
        <v>99.02790648796389</v>
      </c>
      <c r="AK70" s="97">
        <v>12.123776242861084</v>
      </c>
      <c r="AL70" s="19">
        <v>6.2508007989798822</v>
      </c>
      <c r="AM70" s="97">
        <v>11.22001988704087</v>
      </c>
      <c r="AN70" s="21">
        <v>33.923711126088811</v>
      </c>
      <c r="AO70" s="2"/>
      <c r="AP70" s="66">
        <v>66</v>
      </c>
      <c r="AQ70" s="97">
        <v>6.8103811946991755</v>
      </c>
      <c r="AR70" s="97">
        <v>99.606829744200567</v>
      </c>
      <c r="AS70" s="97">
        <v>140.06782792353522</v>
      </c>
      <c r="AT70" s="97">
        <v>74.741904116517631</v>
      </c>
      <c r="AU70" s="97">
        <v>114.0762248091076</v>
      </c>
      <c r="AV70" s="21">
        <v>34.348706660550548</v>
      </c>
      <c r="AW70" s="97">
        <v>147.50740309697719</v>
      </c>
      <c r="AX70" s="97">
        <v>99.606829744200567</v>
      </c>
      <c r="AY70" s="97">
        <v>7.9670579242367658</v>
      </c>
      <c r="AZ70" s="97">
        <v>74.741904116517631</v>
      </c>
      <c r="BA70" s="97">
        <v>2.6780552354106142</v>
      </c>
      <c r="BB70" s="97">
        <v>34.348706660550548</v>
      </c>
      <c r="BC70" s="2"/>
      <c r="BD70" s="62">
        <v>66</v>
      </c>
      <c r="BE70" s="97">
        <v>6.0258490546584387</v>
      </c>
      <c r="BF70" s="97">
        <v>98.84870883472864</v>
      </c>
      <c r="BG70" s="97">
        <v>150.12971209657925</v>
      </c>
      <c r="BH70" s="97">
        <v>6.5838345633674837</v>
      </c>
      <c r="BI70" s="97">
        <v>114.32118578756202</v>
      </c>
      <c r="BJ70" s="21">
        <v>34.883136252017316</v>
      </c>
      <c r="BK70" s="97">
        <v>148.06380940259729</v>
      </c>
      <c r="BL70" s="97">
        <v>98.84870883472864</v>
      </c>
      <c r="BM70" s="97">
        <v>12.5817240750893</v>
      </c>
      <c r="BN70" s="97">
        <v>6.5838345633674837</v>
      </c>
      <c r="BO70" s="97">
        <v>7.7900119325559007</v>
      </c>
      <c r="BP70" s="97">
        <v>34.883136252017316</v>
      </c>
      <c r="BQ70" s="2"/>
      <c r="BR70" s="97">
        <v>5.9745396276393237</v>
      </c>
      <c r="BS70" s="97">
        <v>99.906261247663863</v>
      </c>
      <c r="BT70" s="97">
        <v>149.03079409201459</v>
      </c>
      <c r="BU70" s="97">
        <v>0.54174957076869434</v>
      </c>
      <c r="BV70" s="97">
        <v>113.48249186376945</v>
      </c>
      <c r="BW70" s="21">
        <v>99.623647080073013</v>
      </c>
      <c r="BX70" s="97">
        <v>149.50420716332789</v>
      </c>
      <c r="BY70" s="97">
        <v>99.906261247663863</v>
      </c>
      <c r="BZ70" s="97">
        <v>10.339456817947347</v>
      </c>
      <c r="CA70" s="97">
        <v>0.54174957076869434</v>
      </c>
      <c r="CB70" s="97">
        <v>12.102732016918402</v>
      </c>
      <c r="CC70" s="97">
        <v>99.623647080073013</v>
      </c>
      <c r="CD70" s="2"/>
    </row>
    <row r="71" spans="1:82" s="84" customFormat="1" x14ac:dyDescent="0.25">
      <c r="A71" s="4">
        <v>67</v>
      </c>
      <c r="B71" s="46">
        <v>6.9682696012404017</v>
      </c>
      <c r="C71" s="97">
        <v>99.043334895576379</v>
      </c>
      <c r="D71" s="97">
        <v>147.73490047322636</v>
      </c>
      <c r="E71" s="97">
        <v>5.1033487517689062</v>
      </c>
      <c r="F71" s="97">
        <v>113.89080275153879</v>
      </c>
      <c r="G71" s="21">
        <v>33.155149640618056</v>
      </c>
      <c r="H71" s="97">
        <v>147.37706141222282</v>
      </c>
      <c r="I71" s="97">
        <v>99.043334895576379</v>
      </c>
      <c r="J71" s="97">
        <v>13.583613075151124</v>
      </c>
      <c r="K71" s="97">
        <v>5.1033487517689062</v>
      </c>
      <c r="L71" s="97">
        <v>10.958595974283629</v>
      </c>
      <c r="M71" s="97">
        <v>33.155149640618056</v>
      </c>
      <c r="N71" s="2"/>
      <c r="O71" s="97">
        <v>5.8253337250580079</v>
      </c>
      <c r="P71" s="97">
        <v>8.632333993853889</v>
      </c>
      <c r="Q71" s="97">
        <v>142.17943214902817</v>
      </c>
      <c r="R71" s="97">
        <v>5.6248671264258929</v>
      </c>
      <c r="S71" s="97">
        <v>113.36778780161916</v>
      </c>
      <c r="T71" s="21">
        <v>34.036022162711667</v>
      </c>
      <c r="U71" s="97">
        <v>144.08100600530895</v>
      </c>
      <c r="V71" s="97">
        <v>8.632333993853889</v>
      </c>
      <c r="W71" s="97">
        <v>13.540352456064475</v>
      </c>
      <c r="X71" s="97">
        <v>5.6248671264258929</v>
      </c>
      <c r="Y71" s="97">
        <v>13.554553169207781</v>
      </c>
      <c r="Z71" s="19">
        <v>34.036022162711667</v>
      </c>
      <c r="AA71" s="2"/>
      <c r="AB71" s="62">
        <v>67</v>
      </c>
      <c r="AC71" s="46">
        <v>6.078802024943422</v>
      </c>
      <c r="AD71" s="97">
        <v>99.897884550733295</v>
      </c>
      <c r="AE71" s="97">
        <v>148.76007104711704</v>
      </c>
      <c r="AF71" s="97">
        <v>5.241199772484058</v>
      </c>
      <c r="AG71" s="97">
        <v>114.14463397732672</v>
      </c>
      <c r="AH71" s="21">
        <v>32.69174940815563</v>
      </c>
      <c r="AI71" s="97">
        <v>150.0685406538513</v>
      </c>
      <c r="AJ71" s="97">
        <v>99.897884550733295</v>
      </c>
      <c r="AK71" s="97">
        <v>13.326331587039212</v>
      </c>
      <c r="AL71" s="19">
        <v>5.241199772484058</v>
      </c>
      <c r="AM71" s="97">
        <v>13.037890400492122</v>
      </c>
      <c r="AN71" s="21">
        <v>32.69174940815563</v>
      </c>
      <c r="AO71" s="2"/>
      <c r="AP71" s="66">
        <v>67</v>
      </c>
      <c r="AQ71" s="97">
        <v>6.7274499056507526</v>
      </c>
      <c r="AR71" s="97">
        <v>99.089921133479734</v>
      </c>
      <c r="AS71" s="97">
        <v>145.24569846640443</v>
      </c>
      <c r="AT71" s="97">
        <v>76.877618450281972</v>
      </c>
      <c r="AU71" s="97">
        <v>111.65630403859159</v>
      </c>
      <c r="AV71" s="21">
        <v>34.752561992740404</v>
      </c>
      <c r="AW71" s="97">
        <v>146.0168662899423</v>
      </c>
      <c r="AX71" s="97">
        <v>99.089921133479734</v>
      </c>
      <c r="AY71" s="97">
        <v>7.8530368194099642</v>
      </c>
      <c r="AZ71" s="97">
        <v>76.877618450281972</v>
      </c>
      <c r="BA71" s="97">
        <v>3.0387068698445847</v>
      </c>
      <c r="BB71" s="97">
        <v>34.752561992740404</v>
      </c>
      <c r="BC71" s="2"/>
      <c r="BD71" s="62">
        <v>67</v>
      </c>
      <c r="BE71" s="97">
        <v>6.2861805287242625</v>
      </c>
      <c r="BF71" s="97">
        <v>99.388970443344334</v>
      </c>
      <c r="BG71" s="97">
        <v>147.80914083664695</v>
      </c>
      <c r="BH71" s="97">
        <v>5.9634303386085943</v>
      </c>
      <c r="BI71" s="97">
        <v>116.52022444450049</v>
      </c>
      <c r="BJ71" s="21">
        <v>34.387781310173366</v>
      </c>
      <c r="BK71" s="97">
        <v>148.89950505863484</v>
      </c>
      <c r="BL71" s="97">
        <v>99.388970443344334</v>
      </c>
      <c r="BM71" s="97">
        <v>10.668709967575296</v>
      </c>
      <c r="BN71" s="97">
        <v>5.9634303386085943</v>
      </c>
      <c r="BO71" s="97">
        <v>11.10451783064414</v>
      </c>
      <c r="BP71" s="97">
        <v>34.387781310173366</v>
      </c>
      <c r="BQ71" s="2"/>
      <c r="BR71" s="97">
        <v>6.3186942417818415</v>
      </c>
      <c r="BS71" s="97">
        <v>98.9746798134438</v>
      </c>
      <c r="BT71" s="97">
        <v>148.33408811029511</v>
      </c>
      <c r="BU71" s="97">
        <v>0.99922084496398822</v>
      </c>
      <c r="BV71" s="97">
        <v>113.55993836407654</v>
      </c>
      <c r="BW71" s="21">
        <v>99.799346976690416</v>
      </c>
      <c r="BX71" s="97">
        <v>151.79888964639252</v>
      </c>
      <c r="BY71" s="97">
        <v>98.9746798134438</v>
      </c>
      <c r="BZ71" s="97">
        <v>11.495518279601637</v>
      </c>
      <c r="CA71" s="97">
        <v>0.99922084496398822</v>
      </c>
      <c r="CB71" s="97">
        <v>10.461662873415088</v>
      </c>
      <c r="CC71" s="97">
        <v>99.799346976690416</v>
      </c>
      <c r="CD71" s="2"/>
    </row>
    <row r="72" spans="1:82" s="84" customFormat="1" x14ac:dyDescent="0.25">
      <c r="A72" s="4">
        <v>68</v>
      </c>
      <c r="B72" s="46">
        <v>6.2283062412764396</v>
      </c>
      <c r="C72" s="97">
        <v>99.513224852908721</v>
      </c>
      <c r="D72" s="97">
        <v>148.09305296910199</v>
      </c>
      <c r="E72" s="97">
        <v>5.7518776334209232</v>
      </c>
      <c r="F72" s="97">
        <v>114.084089759761</v>
      </c>
      <c r="G72" s="21">
        <v>33.978324566095687</v>
      </c>
      <c r="H72" s="97">
        <v>148.40086780520892</v>
      </c>
      <c r="I72" s="97">
        <v>99.513224852908721</v>
      </c>
      <c r="J72" s="97">
        <v>15.010822488621946</v>
      </c>
      <c r="K72" s="97">
        <v>5.7518776334209232</v>
      </c>
      <c r="L72" s="97">
        <v>11.080875383648848</v>
      </c>
      <c r="M72" s="97">
        <v>33.978324566095687</v>
      </c>
      <c r="N72" s="2"/>
      <c r="O72" s="97">
        <v>4.9507593649683974</v>
      </c>
      <c r="P72" s="97">
        <v>10.196113188911459</v>
      </c>
      <c r="Q72" s="97">
        <v>140.06613309658906</v>
      </c>
      <c r="R72" s="97">
        <v>5.0903367629512948</v>
      </c>
      <c r="S72" s="97">
        <v>109.35714343265528</v>
      </c>
      <c r="T72" s="21">
        <v>34.430726279443647</v>
      </c>
      <c r="U72" s="97">
        <v>142.57429975317177</v>
      </c>
      <c r="V72" s="97">
        <v>10.196113188911459</v>
      </c>
      <c r="W72" s="97">
        <v>11.798079822084507</v>
      </c>
      <c r="X72" s="97">
        <v>5.0903367629512948</v>
      </c>
      <c r="Y72" s="97">
        <v>18.150139242291687</v>
      </c>
      <c r="Z72" s="19">
        <v>34.430726279443647</v>
      </c>
      <c r="AA72" s="2"/>
      <c r="AB72" s="62">
        <v>68</v>
      </c>
      <c r="AC72" s="46">
        <v>5.8318800674216673</v>
      </c>
      <c r="AD72" s="97">
        <v>98.50188896393216</v>
      </c>
      <c r="AE72" s="97">
        <v>146.50743815979638</v>
      </c>
      <c r="AF72" s="97">
        <v>7.8008398734868702</v>
      </c>
      <c r="AG72" s="97">
        <v>113.25428454202665</v>
      </c>
      <c r="AH72" s="21">
        <v>33.439843828982049</v>
      </c>
      <c r="AI72" s="97">
        <v>147.8594318899321</v>
      </c>
      <c r="AJ72" s="97">
        <v>98.50188896393216</v>
      </c>
      <c r="AK72" s="97">
        <v>12.582828598905381</v>
      </c>
      <c r="AL72" s="19">
        <v>7.8008398734868702</v>
      </c>
      <c r="AM72" s="97">
        <v>10.522266046427655</v>
      </c>
      <c r="AN72" s="21">
        <v>33.439843828982049</v>
      </c>
      <c r="AO72" s="2"/>
      <c r="AP72" s="66">
        <v>68</v>
      </c>
      <c r="AQ72" s="97">
        <v>5.3357868843142313</v>
      </c>
      <c r="AR72" s="97">
        <v>98.849279706667502</v>
      </c>
      <c r="AS72" s="97">
        <v>144.05598647233359</v>
      </c>
      <c r="AT72" s="97">
        <v>76.518034218181739</v>
      </c>
      <c r="AU72" s="97">
        <v>115.8058631303102</v>
      </c>
      <c r="AV72" s="21">
        <v>34.586922619972306</v>
      </c>
      <c r="AW72" s="97">
        <v>144.42281794611515</v>
      </c>
      <c r="AX72" s="97">
        <v>98.849279706667502</v>
      </c>
      <c r="AY72" s="97">
        <v>17.365438547990152</v>
      </c>
      <c r="AZ72" s="97">
        <v>76.518034218181739</v>
      </c>
      <c r="BA72" s="97">
        <v>2.6498062921192735</v>
      </c>
      <c r="BB72" s="97">
        <v>34.586922619972306</v>
      </c>
      <c r="BC72" s="2"/>
      <c r="BD72" s="62">
        <v>68</v>
      </c>
      <c r="BE72" s="97">
        <v>6.7487146429556146</v>
      </c>
      <c r="BF72" s="97">
        <v>99.992312981017093</v>
      </c>
      <c r="BG72" s="97">
        <v>148.10732128705982</v>
      </c>
      <c r="BH72" s="97">
        <v>5.8281861617669151</v>
      </c>
      <c r="BI72" s="97">
        <v>114.50172357315093</v>
      </c>
      <c r="BJ72" s="21">
        <v>33.765452925514829</v>
      </c>
      <c r="BK72" s="97">
        <v>150.29728905825519</v>
      </c>
      <c r="BL72" s="97">
        <v>99.992312981017093</v>
      </c>
      <c r="BM72" s="97">
        <v>11.19304252704613</v>
      </c>
      <c r="BN72" s="97">
        <v>5.8281861617669151</v>
      </c>
      <c r="BO72" s="97">
        <v>7.168418892622066</v>
      </c>
      <c r="BP72" s="97">
        <v>33.765452925514829</v>
      </c>
      <c r="BQ72" s="2"/>
      <c r="BR72" s="97">
        <v>5.6948382000040043</v>
      </c>
      <c r="BS72" s="97">
        <v>99.694034274257177</v>
      </c>
      <c r="BT72" s="97">
        <v>148.75358361155691</v>
      </c>
      <c r="BU72" s="97">
        <v>1.0245922495569668</v>
      </c>
      <c r="BV72" s="97">
        <v>116.39290773255252</v>
      </c>
      <c r="BW72" s="21">
        <v>99.509804773219273</v>
      </c>
      <c r="BX72" s="97">
        <v>145.6167164153218</v>
      </c>
      <c r="BY72" s="97">
        <v>99.694034274257177</v>
      </c>
      <c r="BZ72" s="97">
        <v>11.409404059212971</v>
      </c>
      <c r="CA72" s="97">
        <v>1.0245922495569668</v>
      </c>
      <c r="CB72" s="97">
        <v>9.0486892287468663</v>
      </c>
      <c r="CC72" s="97">
        <v>99.509804773219273</v>
      </c>
      <c r="CD72" s="2"/>
    </row>
    <row r="73" spans="1:82" s="84" customFormat="1" x14ac:dyDescent="0.25">
      <c r="A73" s="4">
        <v>69</v>
      </c>
      <c r="B73" s="46">
        <v>5.3123164994583991</v>
      </c>
      <c r="C73" s="97">
        <v>98.990133875992754</v>
      </c>
      <c r="D73" s="97">
        <v>147.01727595058659</v>
      </c>
      <c r="E73" s="97">
        <v>6.227013875546894</v>
      </c>
      <c r="F73" s="97">
        <v>113.58148657753715</v>
      </c>
      <c r="G73" s="21">
        <v>34.393395190483702</v>
      </c>
      <c r="H73" s="97">
        <v>149.31071388005546</v>
      </c>
      <c r="I73" s="97">
        <v>98.990133875992754</v>
      </c>
      <c r="J73" s="97">
        <v>13.392420302581328</v>
      </c>
      <c r="K73" s="97">
        <v>6.227013875546894</v>
      </c>
      <c r="L73" s="97">
        <v>10.386149828697867</v>
      </c>
      <c r="M73" s="97">
        <v>34.393395190483702</v>
      </c>
      <c r="N73" s="2"/>
      <c r="O73" s="97">
        <v>5.6348790800116575</v>
      </c>
      <c r="P73" s="97">
        <v>10.589584428577449</v>
      </c>
      <c r="Q73" s="97">
        <v>144.10217852462367</v>
      </c>
      <c r="R73" s="97">
        <v>5.7299023689308752</v>
      </c>
      <c r="S73" s="97">
        <v>112.95044387847601</v>
      </c>
      <c r="T73" s="21">
        <v>34.595978742283741</v>
      </c>
      <c r="U73" s="97">
        <v>143.50368797315772</v>
      </c>
      <c r="V73" s="97">
        <v>10.589584428577449</v>
      </c>
      <c r="W73" s="97">
        <v>13.99881494061516</v>
      </c>
      <c r="X73" s="97">
        <v>5.7299023689308752</v>
      </c>
      <c r="Y73" s="97">
        <v>8.9656096272319434</v>
      </c>
      <c r="Z73" s="19">
        <v>34.595978742283741</v>
      </c>
      <c r="AA73" s="2"/>
      <c r="AB73" s="62">
        <v>69</v>
      </c>
      <c r="AC73" s="46">
        <v>5.9808074769108881</v>
      </c>
      <c r="AD73" s="97">
        <v>98.712858173894574</v>
      </c>
      <c r="AE73" s="97">
        <v>148.01582856048751</v>
      </c>
      <c r="AF73" s="97">
        <v>4.7047603817610266</v>
      </c>
      <c r="AG73" s="97">
        <v>111.87416670986805</v>
      </c>
      <c r="AH73" s="21">
        <v>33.758819151125259</v>
      </c>
      <c r="AI73" s="97">
        <v>150.65966181479757</v>
      </c>
      <c r="AJ73" s="97">
        <v>98.712858173894574</v>
      </c>
      <c r="AK73" s="97">
        <v>12.686145854756489</v>
      </c>
      <c r="AL73" s="19">
        <v>4.7047603817610266</v>
      </c>
      <c r="AM73" s="97">
        <v>2.3929744243648621</v>
      </c>
      <c r="AN73" s="21">
        <v>33.758819151125259</v>
      </c>
      <c r="AO73" s="2"/>
      <c r="AP73" s="66">
        <v>69</v>
      </c>
      <c r="AQ73" s="97">
        <v>4.8987212790586181</v>
      </c>
      <c r="AR73" s="97">
        <v>99.842910046245649</v>
      </c>
      <c r="AS73" s="97">
        <v>141.47921190034023</v>
      </c>
      <c r="AT73" s="97">
        <v>76.899715243941898</v>
      </c>
      <c r="AU73" s="97">
        <v>111.76622536124567</v>
      </c>
      <c r="AV73" s="21">
        <v>34.082310472387924</v>
      </c>
      <c r="AW73" s="97">
        <v>143.34991542930541</v>
      </c>
      <c r="AX73" s="97">
        <v>99.842910046245649</v>
      </c>
      <c r="AY73" s="97">
        <v>8.57423266658766</v>
      </c>
      <c r="AZ73" s="97">
        <v>76.899715243941898</v>
      </c>
      <c r="BA73" s="97">
        <v>5.8488305122831861</v>
      </c>
      <c r="BB73" s="97">
        <v>34.082310472387924</v>
      </c>
      <c r="BC73" s="2"/>
      <c r="BD73" s="62">
        <v>69</v>
      </c>
      <c r="BE73" s="97">
        <v>5.5968672051386363</v>
      </c>
      <c r="BF73" s="97">
        <v>99.278222470464456</v>
      </c>
      <c r="BG73" s="97">
        <v>148.02490517845979</v>
      </c>
      <c r="BH73" s="97">
        <v>4.9222467974193469</v>
      </c>
      <c r="BI73" s="97">
        <v>114.34857539951506</v>
      </c>
      <c r="BJ73" s="21">
        <v>34.441480309417578</v>
      </c>
      <c r="BK73" s="97">
        <v>149.18442208646195</v>
      </c>
      <c r="BL73" s="97">
        <v>99.278222470464456</v>
      </c>
      <c r="BM73" s="97">
        <v>11.685474740402837</v>
      </c>
      <c r="BN73" s="97">
        <v>4.9222467974193469</v>
      </c>
      <c r="BO73" s="97">
        <v>8.4065934236809792</v>
      </c>
      <c r="BP73" s="97">
        <v>34.441480309417578</v>
      </c>
      <c r="BQ73" s="2"/>
      <c r="BR73" s="97">
        <v>6.2521087172585759</v>
      </c>
      <c r="BS73" s="97">
        <v>99.816462639342305</v>
      </c>
      <c r="BT73" s="97">
        <v>148.44897095978791</v>
      </c>
      <c r="BU73" s="97">
        <v>0.89059813143901645</v>
      </c>
      <c r="BV73" s="97">
        <v>111.00940460998322</v>
      </c>
      <c r="BW73" s="21">
        <v>99.308792918681149</v>
      </c>
      <c r="BX73" s="97">
        <v>150.29905125828685</v>
      </c>
      <c r="BY73" s="97">
        <v>99.816462639342305</v>
      </c>
      <c r="BZ73" s="97">
        <v>10.654501193935221</v>
      </c>
      <c r="CA73" s="97">
        <v>0.89059813143901645</v>
      </c>
      <c r="CB73" s="97">
        <v>9.935866129480468</v>
      </c>
      <c r="CC73" s="97">
        <v>99.308792918681149</v>
      </c>
      <c r="CD73" s="2"/>
    </row>
    <row r="74" spans="1:82" s="84" customFormat="1" x14ac:dyDescent="0.25">
      <c r="A74" s="4">
        <v>70</v>
      </c>
      <c r="B74" s="46">
        <v>5.9133264814876476</v>
      </c>
      <c r="C74" s="97">
        <v>100.19719780805833</v>
      </c>
      <c r="D74" s="97">
        <v>147.16495858081834</v>
      </c>
      <c r="E74" s="97">
        <v>6.0451656545554382</v>
      </c>
      <c r="F74" s="97">
        <v>114.49641106243375</v>
      </c>
      <c r="G74" s="21">
        <v>35.128002539666987</v>
      </c>
      <c r="H74" s="97">
        <v>148.57072637276394</v>
      </c>
      <c r="I74" s="97">
        <v>100.19719780805833</v>
      </c>
      <c r="J74" s="97">
        <v>11.073657934616344</v>
      </c>
      <c r="K74" s="97">
        <v>6.0451656545554382</v>
      </c>
      <c r="L74" s="97">
        <v>9.1867585760532791</v>
      </c>
      <c r="M74" s="97">
        <v>35.128002539666987</v>
      </c>
      <c r="N74" s="2"/>
      <c r="O74" s="97">
        <v>4.9627882297646941</v>
      </c>
      <c r="P74" s="97">
        <v>9.6105115544761706</v>
      </c>
      <c r="Q74" s="97">
        <v>144.09880401768709</v>
      </c>
      <c r="R74" s="97">
        <v>6.3870502203543325</v>
      </c>
      <c r="S74" s="97">
        <v>113.69695596292927</v>
      </c>
      <c r="T74" s="21">
        <v>34.36715268852803</v>
      </c>
      <c r="U74" s="97">
        <v>145.31054484258894</v>
      </c>
      <c r="V74" s="97">
        <v>9.6105115544761706</v>
      </c>
      <c r="W74" s="97">
        <v>13.36593797908753</v>
      </c>
      <c r="X74" s="97">
        <v>6.3870502203543325</v>
      </c>
      <c r="Y74" s="97">
        <v>12.228494529454231</v>
      </c>
      <c r="Z74" s="19">
        <v>34.36715268852803</v>
      </c>
      <c r="AA74" s="2"/>
      <c r="AB74" s="62">
        <v>70</v>
      </c>
      <c r="AC74" s="46">
        <v>5.7075252916254939</v>
      </c>
      <c r="AD74" s="97">
        <v>100.18766273340468</v>
      </c>
      <c r="AE74" s="97">
        <v>148.69601615344698</v>
      </c>
      <c r="AF74" s="97">
        <v>6.4074397290088712</v>
      </c>
      <c r="AG74" s="97">
        <v>113.87153013693862</v>
      </c>
      <c r="AH74" s="21">
        <v>33.573323541865442</v>
      </c>
      <c r="AI74" s="97">
        <v>143.77142700539488</v>
      </c>
      <c r="AJ74" s="97">
        <v>100.18766273340468</v>
      </c>
      <c r="AK74" s="97">
        <v>12.409836590865472</v>
      </c>
      <c r="AL74" s="19">
        <v>6.4074397290088712</v>
      </c>
      <c r="AM74" s="97">
        <v>9.9951767720207361</v>
      </c>
      <c r="AN74" s="21">
        <v>33.573323541865442</v>
      </c>
      <c r="AO74" s="2"/>
      <c r="AP74" s="66">
        <v>70</v>
      </c>
      <c r="AQ74" s="97">
        <v>5.5135529316845977</v>
      </c>
      <c r="AR74" s="97">
        <v>99.181417890965506</v>
      </c>
      <c r="AS74" s="97">
        <v>141.01540297606405</v>
      </c>
      <c r="AT74" s="97">
        <v>75.53926906190064</v>
      </c>
      <c r="AU74" s="97">
        <v>111.17076413760101</v>
      </c>
      <c r="AV74" s="21">
        <v>34.629713125383333</v>
      </c>
      <c r="AW74" s="97">
        <v>149.05367529593303</v>
      </c>
      <c r="AX74" s="97">
        <v>99.181417890965506</v>
      </c>
      <c r="AY74" s="97">
        <v>10.369015249982347</v>
      </c>
      <c r="AZ74" s="97">
        <v>75.53926906190064</v>
      </c>
      <c r="BA74" s="97">
        <v>2.663674319527142</v>
      </c>
      <c r="BB74" s="97">
        <v>34.629713125383333</v>
      </c>
      <c r="BC74" s="2"/>
      <c r="BD74" s="62">
        <v>70</v>
      </c>
      <c r="BE74" s="97">
        <v>6.3779301876436278</v>
      </c>
      <c r="BF74" s="97">
        <v>99.269059455363319</v>
      </c>
      <c r="BG74" s="97">
        <v>149.06463078607266</v>
      </c>
      <c r="BH74" s="97">
        <v>5.7899442041941098</v>
      </c>
      <c r="BI74" s="97">
        <v>113.84797969481679</v>
      </c>
      <c r="BJ74" s="21">
        <v>32.70241299930403</v>
      </c>
      <c r="BK74" s="97">
        <v>151.6945579395526</v>
      </c>
      <c r="BL74" s="97">
        <v>99.269059455363319</v>
      </c>
      <c r="BM74" s="97">
        <v>10.066456486615303</v>
      </c>
      <c r="BN74" s="97">
        <v>5.7899442041941098</v>
      </c>
      <c r="BO74" s="97">
        <v>14.463543762421381</v>
      </c>
      <c r="BP74" s="97">
        <v>32.70241299930403</v>
      </c>
      <c r="BQ74" s="2"/>
      <c r="BR74" s="97">
        <v>6.6331203550984945</v>
      </c>
      <c r="BS74" s="97">
        <v>99.628179350045372</v>
      </c>
      <c r="BT74" s="97">
        <v>151.00906227077093</v>
      </c>
      <c r="BU74" s="97">
        <v>1.0940395812579484</v>
      </c>
      <c r="BV74" s="97">
        <v>113.39297546503177</v>
      </c>
      <c r="BW74" s="21">
        <v>99.862439764299083</v>
      </c>
      <c r="BX74" s="97">
        <v>149.7325605547469</v>
      </c>
      <c r="BY74" s="97">
        <v>99.628179350045372</v>
      </c>
      <c r="BZ74" s="97">
        <v>12.863314889674863</v>
      </c>
      <c r="CA74" s="97">
        <v>1.0940395812579484</v>
      </c>
      <c r="CB74" s="97">
        <v>13.506888653765522</v>
      </c>
      <c r="CC74" s="97">
        <v>99.862439764299083</v>
      </c>
      <c r="CD74" s="2"/>
    </row>
    <row r="75" spans="1:82" s="84" customFormat="1" x14ac:dyDescent="0.25">
      <c r="A75" s="4">
        <v>71</v>
      </c>
      <c r="B75" s="46">
        <v>6.0390706038175894</v>
      </c>
      <c r="C75" s="97">
        <v>99.229910485226583</v>
      </c>
      <c r="D75" s="97">
        <v>145.99479622340772</v>
      </c>
      <c r="E75" s="97">
        <v>6.3385442495323998</v>
      </c>
      <c r="F75" s="97">
        <v>113.72879591814565</v>
      </c>
      <c r="G75" s="21">
        <v>33.655160486139444</v>
      </c>
      <c r="H75" s="97">
        <v>150.69134712804066</v>
      </c>
      <c r="I75" s="97">
        <v>99.229910485226583</v>
      </c>
      <c r="J75" s="97">
        <v>13.538181022145562</v>
      </c>
      <c r="K75" s="97">
        <v>6.3385442495323998</v>
      </c>
      <c r="L75" s="97">
        <v>2.947885727291462</v>
      </c>
      <c r="M75" s="97">
        <v>33.655160486139444</v>
      </c>
      <c r="N75" s="2"/>
      <c r="O75" s="97">
        <v>5.4682701362297434</v>
      </c>
      <c r="P75" s="97">
        <v>8.1103949930374135</v>
      </c>
      <c r="Q75" s="97">
        <v>144.28736994737787</v>
      </c>
      <c r="R75" s="97">
        <v>6.0924764872150634</v>
      </c>
      <c r="S75" s="97">
        <v>114.02281006709649</v>
      </c>
      <c r="T75" s="21">
        <v>32.711635939327167</v>
      </c>
      <c r="U75" s="97">
        <v>141.9820501786474</v>
      </c>
      <c r="V75" s="97">
        <v>8.1103949930374135</v>
      </c>
      <c r="W75" s="97">
        <v>12.072327611899041</v>
      </c>
      <c r="X75" s="97">
        <v>6.0924764872150634</v>
      </c>
      <c r="Y75" s="97">
        <v>10.549295066414277</v>
      </c>
      <c r="Z75" s="19">
        <v>32.711635939327167</v>
      </c>
      <c r="AA75" s="2"/>
      <c r="AB75" s="62">
        <v>71</v>
      </c>
      <c r="AC75" s="46">
        <v>5.230636015835505</v>
      </c>
      <c r="AD75" s="97">
        <v>99.054390772817897</v>
      </c>
      <c r="AE75" s="97">
        <v>148.71771192637249</v>
      </c>
      <c r="AF75" s="97">
        <v>5.6434173930949187</v>
      </c>
      <c r="AG75" s="97">
        <v>114.82406409131836</v>
      </c>
      <c r="AH75" s="21">
        <v>34.024147916290765</v>
      </c>
      <c r="AI75" s="97">
        <v>149.86326532432412</v>
      </c>
      <c r="AJ75" s="97">
        <v>99.054390772817897</v>
      </c>
      <c r="AK75" s="97">
        <v>13.238673200069792</v>
      </c>
      <c r="AL75" s="19">
        <v>5.6434173930949187</v>
      </c>
      <c r="AM75" s="97">
        <v>6.0443578108370462</v>
      </c>
      <c r="AN75" s="21">
        <v>34.024147916290765</v>
      </c>
      <c r="AO75" s="2"/>
      <c r="AP75" s="66">
        <v>71</v>
      </c>
      <c r="AQ75" s="97">
        <v>6.9926305367068924</v>
      </c>
      <c r="AR75" s="97">
        <v>99.795679523322917</v>
      </c>
      <c r="AS75" s="97">
        <v>143.08221937116187</v>
      </c>
      <c r="AT75" s="97">
        <v>75.507018203296724</v>
      </c>
      <c r="AU75" s="97">
        <v>113.27461290753087</v>
      </c>
      <c r="AV75" s="21">
        <v>34.309943066613137</v>
      </c>
      <c r="AW75" s="97">
        <v>145.1087118807435</v>
      </c>
      <c r="AX75" s="97">
        <v>99.795679523322917</v>
      </c>
      <c r="AY75" s="97">
        <v>15.110324017834477</v>
      </c>
      <c r="AZ75" s="97">
        <v>75.507018203296724</v>
      </c>
      <c r="BA75" s="97">
        <v>3.0294607955113779</v>
      </c>
      <c r="BB75" s="97">
        <v>34.309943066613137</v>
      </c>
      <c r="BC75" s="2"/>
      <c r="BD75" s="62">
        <v>71</v>
      </c>
      <c r="BE75" s="97">
        <v>5.4059711087494415</v>
      </c>
      <c r="BF75" s="97">
        <v>99.451164711254265</v>
      </c>
      <c r="BG75" s="97">
        <v>148.61527831657241</v>
      </c>
      <c r="BH75" s="97">
        <v>4.7853937802805362</v>
      </c>
      <c r="BI75" s="97">
        <v>112.62088647628768</v>
      </c>
      <c r="BJ75" s="21">
        <v>32.727289185718583</v>
      </c>
      <c r="BK75" s="97">
        <v>147.91406525719015</v>
      </c>
      <c r="BL75" s="97">
        <v>99.451164711254265</v>
      </c>
      <c r="BM75" s="97">
        <v>13.532934876257558</v>
      </c>
      <c r="BN75" s="97">
        <v>4.7853937802805362</v>
      </c>
      <c r="BO75" s="97">
        <v>9.5733906737527441</v>
      </c>
      <c r="BP75" s="97">
        <v>32.727289185718583</v>
      </c>
      <c r="BQ75" s="2"/>
      <c r="BR75" s="97">
        <v>6.1662518834553053</v>
      </c>
      <c r="BS75" s="97">
        <v>99.00256411792347</v>
      </c>
      <c r="BT75" s="97">
        <v>148.60787438011951</v>
      </c>
      <c r="BU75" s="97">
        <v>1.280710437886122</v>
      </c>
      <c r="BV75" s="97">
        <v>114.20111494474084</v>
      </c>
      <c r="BW75" s="21">
        <v>99.467788061610719</v>
      </c>
      <c r="BX75" s="97">
        <v>149.10336197690847</v>
      </c>
      <c r="BY75" s="97">
        <v>99.00256411792347</v>
      </c>
      <c r="BZ75" s="97">
        <v>12.058593036233226</v>
      </c>
      <c r="CA75" s="97">
        <v>1.280710437886122</v>
      </c>
      <c r="CB75" s="97">
        <v>7.7438536584793241</v>
      </c>
      <c r="CC75" s="97">
        <v>99.467788061610719</v>
      </c>
      <c r="CD75" s="2"/>
    </row>
    <row r="76" spans="1:82" s="84" customFormat="1" x14ac:dyDescent="0.25">
      <c r="A76" s="4">
        <v>72</v>
      </c>
      <c r="B76" s="46">
        <v>6.6784228231559437</v>
      </c>
      <c r="C76" s="97">
        <v>98.793163145969586</v>
      </c>
      <c r="D76" s="97">
        <v>149.73211964233917</v>
      </c>
      <c r="E76" s="97">
        <v>5.9966528986304031</v>
      </c>
      <c r="F76" s="97">
        <v>111.23376235844552</v>
      </c>
      <c r="G76" s="21">
        <v>35.671478846920891</v>
      </c>
      <c r="H76" s="97">
        <v>146.1204478013475</v>
      </c>
      <c r="I76" s="97">
        <v>98.793163145969586</v>
      </c>
      <c r="J76" s="97">
        <v>11.870398460259093</v>
      </c>
      <c r="K76" s="97">
        <v>5.9966528986304031</v>
      </c>
      <c r="L76" s="97">
        <v>11.650408528435189</v>
      </c>
      <c r="M76" s="97">
        <v>35.671478846920891</v>
      </c>
      <c r="N76" s="2"/>
      <c r="O76" s="97">
        <v>5.4590714593924874</v>
      </c>
      <c r="P76" s="97">
        <v>11.456818674208085</v>
      </c>
      <c r="Q76" s="97">
        <v>143.99317879264862</v>
      </c>
      <c r="R76" s="97">
        <v>6.7107427836257845</v>
      </c>
      <c r="S76" s="97">
        <v>111.43945246885613</v>
      </c>
      <c r="T76" s="21">
        <v>34.107617409947913</v>
      </c>
      <c r="U76" s="97">
        <v>144.78962201593197</v>
      </c>
      <c r="V76" s="97">
        <v>11.456818674208085</v>
      </c>
      <c r="W76" s="97">
        <v>11.841515977237062</v>
      </c>
      <c r="X76" s="97">
        <v>6.7107427836257845</v>
      </c>
      <c r="Y76" s="97">
        <v>7.6733998624765825</v>
      </c>
      <c r="Z76" s="19">
        <v>34.107617409947913</v>
      </c>
      <c r="AA76" s="2"/>
      <c r="AB76" s="62">
        <v>72</v>
      </c>
      <c r="AC76" s="46">
        <v>6.2115784782285468</v>
      </c>
      <c r="AD76" s="97">
        <v>99.318964632763667</v>
      </c>
      <c r="AE76" s="97">
        <v>147.47460940005922</v>
      </c>
      <c r="AF76" s="97">
        <v>4.4884669840109028</v>
      </c>
      <c r="AG76" s="97">
        <v>114.39298352989462</v>
      </c>
      <c r="AH76" s="21">
        <v>34.488518222170143</v>
      </c>
      <c r="AI76" s="97">
        <v>149.40656353419212</v>
      </c>
      <c r="AJ76" s="97">
        <v>99.318964632763667</v>
      </c>
      <c r="AK76" s="97">
        <v>12.795933210854733</v>
      </c>
      <c r="AL76" s="19">
        <v>4.4884669840109028</v>
      </c>
      <c r="AM76" s="97">
        <v>12.705707580303233</v>
      </c>
      <c r="AN76" s="21">
        <v>34.488518222170143</v>
      </c>
      <c r="AO76" s="2"/>
      <c r="AP76" s="66">
        <v>72</v>
      </c>
      <c r="AQ76" s="97">
        <v>5.3977889537843717</v>
      </c>
      <c r="AR76" s="97">
        <v>99.920617240206312</v>
      </c>
      <c r="AS76" s="97">
        <v>143.35844750545851</v>
      </c>
      <c r="AT76" s="97">
        <v>75.334208008841145</v>
      </c>
      <c r="AU76" s="97">
        <v>111.23296082186039</v>
      </c>
      <c r="AV76" s="21">
        <v>33.728349706317694</v>
      </c>
      <c r="AW76" s="97">
        <v>139.56161518710732</v>
      </c>
      <c r="AX76" s="97">
        <v>99.920617240206312</v>
      </c>
      <c r="AY76" s="97">
        <v>8.0142111286778697</v>
      </c>
      <c r="AZ76" s="97">
        <v>75.334208008841145</v>
      </c>
      <c r="BA76" s="97">
        <v>1.6295601638781976</v>
      </c>
      <c r="BB76" s="97">
        <v>33.728349706317694</v>
      </c>
      <c r="BC76" s="2"/>
      <c r="BD76" s="62">
        <v>72</v>
      </c>
      <c r="BE76" s="97">
        <v>6.1372361401341191</v>
      </c>
      <c r="BF76" s="97">
        <v>99.162340703144494</v>
      </c>
      <c r="BG76" s="97">
        <v>149.51956777847008</v>
      </c>
      <c r="BH76" s="97">
        <v>4.6011396735108905</v>
      </c>
      <c r="BI76" s="97">
        <v>114.08176945216722</v>
      </c>
      <c r="BJ76" s="21">
        <v>34.339635598280758</v>
      </c>
      <c r="BK76" s="97">
        <v>151.22934023892725</v>
      </c>
      <c r="BL76" s="97">
        <v>99.162340703144494</v>
      </c>
      <c r="BM76" s="97">
        <v>11.107979562953105</v>
      </c>
      <c r="BN76" s="97">
        <v>4.6011396735108905</v>
      </c>
      <c r="BO76" s="97">
        <v>10.115658483617109</v>
      </c>
      <c r="BP76" s="97">
        <v>34.339635598280758</v>
      </c>
      <c r="BQ76" s="2"/>
      <c r="BR76" s="97">
        <v>6.4031586479898737</v>
      </c>
      <c r="BS76" s="97">
        <v>98.616652630910821</v>
      </c>
      <c r="BT76" s="97">
        <v>149.4441797014515</v>
      </c>
      <c r="BU76" s="97">
        <v>2.234655540316222</v>
      </c>
      <c r="BV76" s="97">
        <v>112.91198511775322</v>
      </c>
      <c r="BW76" s="21">
        <v>99.715004880324983</v>
      </c>
      <c r="BX76" s="97">
        <v>147.72387612698142</v>
      </c>
      <c r="BY76" s="97">
        <v>98.616652630910821</v>
      </c>
      <c r="BZ76" s="97">
        <v>14.358888948392462</v>
      </c>
      <c r="CA76" s="97">
        <v>2.234655540316222</v>
      </c>
      <c r="CB76" s="97">
        <v>12.651574396201518</v>
      </c>
      <c r="CC76" s="97">
        <v>99.715004880324983</v>
      </c>
      <c r="CD76" s="2"/>
    </row>
    <row r="77" spans="1:82" s="84" customFormat="1" x14ac:dyDescent="0.25">
      <c r="A77" s="4">
        <v>73</v>
      </c>
      <c r="B77" s="46">
        <v>5.237935200574273</v>
      </c>
      <c r="C77" s="97">
        <v>100.45673305423649</v>
      </c>
      <c r="D77" s="97">
        <v>150.50521909065023</v>
      </c>
      <c r="E77" s="97">
        <v>4.2823639314894208</v>
      </c>
      <c r="F77" s="97">
        <v>113.84776378612018</v>
      </c>
      <c r="G77" s="21">
        <v>34.511540805645225</v>
      </c>
      <c r="H77" s="97">
        <v>150.27265596936121</v>
      </c>
      <c r="I77" s="97">
        <v>100.45673305423649</v>
      </c>
      <c r="J77" s="97">
        <v>12.49616019268796</v>
      </c>
      <c r="K77" s="97">
        <v>4.2823639314894208</v>
      </c>
      <c r="L77" s="97">
        <v>7.0456967473850689</v>
      </c>
      <c r="M77" s="97">
        <v>34.511540805645225</v>
      </c>
      <c r="N77" s="2"/>
      <c r="O77" s="97">
        <v>4.7983036241914832</v>
      </c>
      <c r="P77" s="97">
        <v>12.518482870744377</v>
      </c>
      <c r="Q77" s="97">
        <v>142.13246587184406</v>
      </c>
      <c r="R77" s="97">
        <v>5.3705443471024896</v>
      </c>
      <c r="S77" s="97">
        <v>111.98526714062564</v>
      </c>
      <c r="T77" s="21">
        <v>35.301048613022459</v>
      </c>
      <c r="U77" s="97">
        <v>144.40047832606774</v>
      </c>
      <c r="V77" s="97">
        <v>12.518482870744377</v>
      </c>
      <c r="W77" s="97">
        <v>16.019870919906847</v>
      </c>
      <c r="X77" s="97">
        <v>5.3705443471024896</v>
      </c>
      <c r="Y77" s="97">
        <v>7.3803320295709565</v>
      </c>
      <c r="Z77" s="19">
        <v>35.301048613022459</v>
      </c>
      <c r="AA77" s="2"/>
      <c r="AB77" s="62">
        <v>73</v>
      </c>
      <c r="AC77" s="46">
        <v>6.4317448135943884</v>
      </c>
      <c r="AD77" s="97">
        <v>99.49630654391305</v>
      </c>
      <c r="AE77" s="97">
        <v>147.84703063478941</v>
      </c>
      <c r="AF77" s="97">
        <v>7.0872642116299298</v>
      </c>
      <c r="AG77" s="97">
        <v>113.44026277913332</v>
      </c>
      <c r="AH77" s="21">
        <v>33.414656754223778</v>
      </c>
      <c r="AI77" s="97">
        <v>147.90605166215306</v>
      </c>
      <c r="AJ77" s="97">
        <v>99.49630654391305</v>
      </c>
      <c r="AK77" s="97">
        <v>13.172469239890203</v>
      </c>
      <c r="AL77" s="19">
        <v>7.0872642116299298</v>
      </c>
      <c r="AM77" s="97">
        <v>8.982941942807587</v>
      </c>
      <c r="AN77" s="21">
        <v>33.414656754223778</v>
      </c>
      <c r="AO77" s="2"/>
      <c r="AP77" s="66">
        <v>73</v>
      </c>
      <c r="AQ77" s="97">
        <v>6.0873498600973299</v>
      </c>
      <c r="AR77" s="97">
        <v>99.665341994296739</v>
      </c>
      <c r="AS77" s="97">
        <v>142.34315655958051</v>
      </c>
      <c r="AT77" s="97">
        <v>74.551412350187803</v>
      </c>
      <c r="AU77" s="97">
        <v>112.48418852407454</v>
      </c>
      <c r="AV77" s="21">
        <v>34.288224550255507</v>
      </c>
      <c r="AW77" s="97">
        <v>142.84781380106398</v>
      </c>
      <c r="AX77" s="97">
        <v>99.665341994296739</v>
      </c>
      <c r="AY77" s="97">
        <v>10.133251405024458</v>
      </c>
      <c r="AZ77" s="97">
        <v>74.551412350187803</v>
      </c>
      <c r="BA77" s="97">
        <v>4.0338357821963662</v>
      </c>
      <c r="BB77" s="97">
        <v>34.288224550255507</v>
      </c>
      <c r="BC77" s="2"/>
      <c r="BD77" s="62">
        <v>73</v>
      </c>
      <c r="BE77" s="97">
        <v>5.0676090745290203</v>
      </c>
      <c r="BF77" s="97">
        <v>99.157425665350715</v>
      </c>
      <c r="BG77" s="97">
        <v>147.542830579341</v>
      </c>
      <c r="BH77" s="97">
        <v>6.7024763590668854</v>
      </c>
      <c r="BI77" s="97">
        <v>113.42200899478125</v>
      </c>
      <c r="BJ77" s="21">
        <v>35.042497920149053</v>
      </c>
      <c r="BK77" s="97">
        <v>148.26684308226433</v>
      </c>
      <c r="BL77" s="97">
        <v>99.157425665350715</v>
      </c>
      <c r="BM77" s="97">
        <v>12.293170815703965</v>
      </c>
      <c r="BN77" s="97">
        <v>6.7024763590668854</v>
      </c>
      <c r="BO77" s="97">
        <v>14.710644962739609</v>
      </c>
      <c r="BP77" s="97">
        <v>35.042497920149053</v>
      </c>
      <c r="BQ77" s="2"/>
      <c r="BR77" s="97">
        <v>6.8674873070290223</v>
      </c>
      <c r="BS77" s="97">
        <v>99.803992611504086</v>
      </c>
      <c r="BT77" s="97">
        <v>149.8022636935759</v>
      </c>
      <c r="BU77" s="97">
        <v>0.31979853561998639</v>
      </c>
      <c r="BV77" s="97">
        <v>115.05974128148904</v>
      </c>
      <c r="BW77" s="21">
        <v>99.403590950855104</v>
      </c>
      <c r="BX77" s="97">
        <v>148.38280802001901</v>
      </c>
      <c r="BY77" s="97">
        <v>99.803992611504086</v>
      </c>
      <c r="BZ77" s="97">
        <v>14.413586710687541</v>
      </c>
      <c r="CA77" s="97">
        <v>0.31979853561998639</v>
      </c>
      <c r="CB77" s="97">
        <v>12.793843588637786</v>
      </c>
      <c r="CC77" s="97">
        <v>99.403590950855104</v>
      </c>
      <c r="CD77" s="2"/>
    </row>
    <row r="78" spans="1:82" s="84" customFormat="1" x14ac:dyDescent="0.25">
      <c r="A78" s="4">
        <v>74</v>
      </c>
      <c r="B78" s="46">
        <v>5.9839250824493941</v>
      </c>
      <c r="C78" s="97">
        <v>99.077653083222003</v>
      </c>
      <c r="D78" s="97">
        <v>148.58924183116414</v>
      </c>
      <c r="E78" s="97">
        <v>5.2695082169812695</v>
      </c>
      <c r="F78" s="97">
        <v>113.68264597272457</v>
      </c>
      <c r="G78" s="21">
        <v>33.760561517971553</v>
      </c>
      <c r="H78" s="97">
        <v>151.27077267479996</v>
      </c>
      <c r="I78" s="97">
        <v>99.077653083222003</v>
      </c>
      <c r="J78" s="97">
        <v>10.625665405110389</v>
      </c>
      <c r="K78" s="97">
        <v>5.2695082169812695</v>
      </c>
      <c r="L78" s="97">
        <v>9.800440143816159</v>
      </c>
      <c r="M78" s="97">
        <v>33.760561517971553</v>
      </c>
      <c r="N78" s="2"/>
      <c r="O78" s="97">
        <v>6.7811371150508117</v>
      </c>
      <c r="P78" s="97">
        <v>10.740762987508235</v>
      </c>
      <c r="Q78" s="97">
        <v>141.86951092032567</v>
      </c>
      <c r="R78" s="97">
        <v>5.9504455083864247</v>
      </c>
      <c r="S78" s="97">
        <v>111.3422604035779</v>
      </c>
      <c r="T78" s="21">
        <v>34.644186535043978</v>
      </c>
      <c r="U78" s="97">
        <v>147.4193845912967</v>
      </c>
      <c r="V78" s="97">
        <v>10.740762987508235</v>
      </c>
      <c r="W78" s="97">
        <v>12.661067711463852</v>
      </c>
      <c r="X78" s="97">
        <v>5.9504455083864247</v>
      </c>
      <c r="Y78" s="97">
        <v>11.654701279055118</v>
      </c>
      <c r="Z78" s="19">
        <v>34.644186535043978</v>
      </c>
      <c r="AA78" s="2"/>
      <c r="AB78" s="62">
        <v>74</v>
      </c>
      <c r="AC78" s="46">
        <v>6.5018208478144688</v>
      </c>
      <c r="AD78" s="97">
        <v>99.868980377667839</v>
      </c>
      <c r="AE78" s="97">
        <v>148.95460175757484</v>
      </c>
      <c r="AF78" s="97">
        <v>7.2349823300341285</v>
      </c>
      <c r="AG78" s="97">
        <v>112.83632789422302</v>
      </c>
      <c r="AH78" s="21">
        <v>34.967089097083843</v>
      </c>
      <c r="AI78" s="97">
        <v>153.56018782702918</v>
      </c>
      <c r="AJ78" s="97">
        <v>99.868980377667839</v>
      </c>
      <c r="AK78" s="97">
        <v>10.322480832992307</v>
      </c>
      <c r="AL78" s="19">
        <v>7.2349823300341285</v>
      </c>
      <c r="AM78" s="97">
        <v>4.9790030296390073</v>
      </c>
      <c r="AN78" s="21">
        <v>34.967089097083843</v>
      </c>
      <c r="AO78" s="2"/>
      <c r="AP78" s="66">
        <v>74</v>
      </c>
      <c r="AQ78" s="97">
        <v>4.9572090812916256</v>
      </c>
      <c r="AR78" s="97">
        <v>99.712373445575508</v>
      </c>
      <c r="AS78" s="97">
        <v>142.07560343046489</v>
      </c>
      <c r="AT78" s="97">
        <v>75.357223348217474</v>
      </c>
      <c r="AU78" s="97">
        <v>113.0595129873896</v>
      </c>
      <c r="AV78" s="21">
        <v>34.297121209922409</v>
      </c>
      <c r="AW78" s="97">
        <v>143.84845861643865</v>
      </c>
      <c r="AX78" s="97">
        <v>99.712373445575508</v>
      </c>
      <c r="AY78" s="97">
        <v>11.637783050753177</v>
      </c>
      <c r="AZ78" s="97">
        <v>75.357223348217474</v>
      </c>
      <c r="BA78" s="97">
        <v>1.3037139291711786</v>
      </c>
      <c r="BB78" s="97">
        <v>34.297121209922409</v>
      </c>
      <c r="BC78" s="2"/>
      <c r="BD78" s="62">
        <v>74</v>
      </c>
      <c r="BE78" s="97">
        <v>6.0753558432160597</v>
      </c>
      <c r="BF78" s="97">
        <v>100.02678455016979</v>
      </c>
      <c r="BG78" s="97">
        <v>148.06012968023174</v>
      </c>
      <c r="BH78" s="97">
        <v>5.9634109937689512</v>
      </c>
      <c r="BI78" s="97">
        <v>113.97616372882136</v>
      </c>
      <c r="BJ78" s="21">
        <v>33.228616804455655</v>
      </c>
      <c r="BK78" s="97">
        <v>151.41511228088441</v>
      </c>
      <c r="BL78" s="97">
        <v>100.02678455016979</v>
      </c>
      <c r="BM78" s="97">
        <v>13.691836931118331</v>
      </c>
      <c r="BN78" s="97">
        <v>5.9634109937689512</v>
      </c>
      <c r="BO78" s="97">
        <v>7.1873046656171251</v>
      </c>
      <c r="BP78" s="97">
        <v>33.228616804455655</v>
      </c>
      <c r="BQ78" s="2"/>
      <c r="BR78" s="97">
        <v>5.7940817240026581</v>
      </c>
      <c r="BS78" s="97">
        <v>98.441701141230425</v>
      </c>
      <c r="BT78" s="97">
        <v>148.87107469923447</v>
      </c>
      <c r="BU78" s="97">
        <v>0.90766678210704155</v>
      </c>
      <c r="BV78" s="97">
        <v>114.49884925630333</v>
      </c>
      <c r="BW78" s="21">
        <v>99.742785532428144</v>
      </c>
      <c r="BX78" s="97">
        <v>149.34636433569293</v>
      </c>
      <c r="BY78" s="97">
        <v>98.441701141230425</v>
      </c>
      <c r="BZ78" s="97">
        <v>12.776393587484081</v>
      </c>
      <c r="CA78" s="97">
        <v>0.90766678210704155</v>
      </c>
      <c r="CB78" s="97">
        <v>8.8205435330115485</v>
      </c>
      <c r="CC78" s="97">
        <v>99.742785532428144</v>
      </c>
      <c r="CD78" s="2"/>
    </row>
    <row r="79" spans="1:82" s="84" customFormat="1" x14ac:dyDescent="0.25">
      <c r="A79" s="4">
        <v>75</v>
      </c>
      <c r="B79" s="46">
        <v>6.5534731139039231</v>
      </c>
      <c r="C79" s="97">
        <v>98.730274999890611</v>
      </c>
      <c r="D79" s="97">
        <v>147.45396930555566</v>
      </c>
      <c r="E79" s="97">
        <v>7.1440270103115298</v>
      </c>
      <c r="F79" s="97">
        <v>112.56255711551003</v>
      </c>
      <c r="G79" s="21">
        <v>33.628523354981354</v>
      </c>
      <c r="H79" s="97">
        <v>146.61952640221915</v>
      </c>
      <c r="I79" s="97">
        <v>98.730274999890611</v>
      </c>
      <c r="J79" s="97">
        <v>11.192129425451645</v>
      </c>
      <c r="K79" s="97">
        <v>7.1440270103115298</v>
      </c>
      <c r="L79" s="97">
        <v>3.4872365692770648</v>
      </c>
      <c r="M79" s="97">
        <v>33.628523354981354</v>
      </c>
      <c r="N79" s="2"/>
      <c r="O79" s="97">
        <v>5.1584390664591906</v>
      </c>
      <c r="P79" s="97">
        <v>10.651426498894173</v>
      </c>
      <c r="Q79" s="97">
        <v>141.60952885513464</v>
      </c>
      <c r="R79" s="97">
        <v>4.4276752812268647</v>
      </c>
      <c r="S79" s="97">
        <v>110.27298376818514</v>
      </c>
      <c r="T79" s="21">
        <v>33.681159502635992</v>
      </c>
      <c r="U79" s="97">
        <v>144.20648151083165</v>
      </c>
      <c r="V79" s="97">
        <v>10.651426498894173</v>
      </c>
      <c r="W79" s="97">
        <v>14.360811551798268</v>
      </c>
      <c r="X79" s="97">
        <v>4.4276752812268647</v>
      </c>
      <c r="Y79" s="97">
        <v>12.518062691875111</v>
      </c>
      <c r="Z79" s="19">
        <v>33.681159502635992</v>
      </c>
      <c r="AA79" s="2"/>
      <c r="AB79" s="62">
        <v>75</v>
      </c>
      <c r="AC79" s="46">
        <v>6.8132746174421728</v>
      </c>
      <c r="AD79" s="97">
        <v>99.278872305379281</v>
      </c>
      <c r="AE79" s="97">
        <v>149.59892588043556</v>
      </c>
      <c r="AF79" s="97">
        <v>7.3816602183496851</v>
      </c>
      <c r="AG79" s="97">
        <v>113.95788065520819</v>
      </c>
      <c r="AH79" s="21">
        <v>32.728827324833226</v>
      </c>
      <c r="AI79" s="97">
        <v>149.92127535657806</v>
      </c>
      <c r="AJ79" s="97">
        <v>99.278872305379281</v>
      </c>
      <c r="AK79" s="97">
        <v>12.158186217299873</v>
      </c>
      <c r="AL79" s="19">
        <v>7.3816602183496851</v>
      </c>
      <c r="AM79" s="97">
        <v>7.6271985170651035</v>
      </c>
      <c r="AN79" s="21">
        <v>32.728827324833226</v>
      </c>
      <c r="AO79" s="2"/>
      <c r="AP79" s="66">
        <v>75</v>
      </c>
      <c r="AQ79" s="97">
        <v>5.5187519778067138</v>
      </c>
      <c r="AR79" s="97">
        <v>100.28039518311355</v>
      </c>
      <c r="AS79" s="97">
        <v>145.8448768885971</v>
      </c>
      <c r="AT79" s="97">
        <v>77.8703609059679</v>
      </c>
      <c r="AU79" s="97">
        <v>110.95906389608297</v>
      </c>
      <c r="AV79" s="21">
        <v>33.847423273361329</v>
      </c>
      <c r="AW79" s="97">
        <v>144.55950694095392</v>
      </c>
      <c r="AX79" s="97">
        <v>100.28039518311355</v>
      </c>
      <c r="AY79" s="97">
        <v>9.6190143961170449</v>
      </c>
      <c r="AZ79" s="97">
        <v>77.8703609059679</v>
      </c>
      <c r="BA79" s="97">
        <v>3.7359110677093952</v>
      </c>
      <c r="BB79" s="97">
        <v>33.847423273361329</v>
      </c>
      <c r="BC79" s="2"/>
      <c r="BD79" s="62">
        <v>75</v>
      </c>
      <c r="BE79" s="97">
        <v>6.6678523195393744</v>
      </c>
      <c r="BF79" s="97">
        <v>100.11831360750956</v>
      </c>
      <c r="BG79" s="97">
        <v>149.62197271950899</v>
      </c>
      <c r="BH79" s="97">
        <v>5.7997592511904887</v>
      </c>
      <c r="BI79" s="97">
        <v>113.7887812351487</v>
      </c>
      <c r="BJ79" s="21">
        <v>33.640109002620605</v>
      </c>
      <c r="BK79" s="97">
        <v>149.92074310306646</v>
      </c>
      <c r="BL79" s="97">
        <v>100.11831360750956</v>
      </c>
      <c r="BM79" s="97">
        <v>14.084691468920365</v>
      </c>
      <c r="BN79" s="97">
        <v>5.7997592511904887</v>
      </c>
      <c r="BO79" s="97">
        <v>9.1991072282329185</v>
      </c>
      <c r="BP79" s="97">
        <v>33.640109002620605</v>
      </c>
      <c r="BQ79" s="2"/>
      <c r="BR79" s="97">
        <v>5.7319149226807049</v>
      </c>
      <c r="BS79" s="97">
        <v>99.162331093729179</v>
      </c>
      <c r="BT79" s="97">
        <v>147.47747862786005</v>
      </c>
      <c r="BU79" s="97">
        <v>1.9794891201616962</v>
      </c>
      <c r="BV79" s="97">
        <v>114.17401317416036</v>
      </c>
      <c r="BW79" s="21">
        <v>99.503722765272599</v>
      </c>
      <c r="BX79" s="97">
        <v>147.78334253628009</v>
      </c>
      <c r="BY79" s="97">
        <v>99.162331093729179</v>
      </c>
      <c r="BZ79" s="97">
        <v>11.727247198483608</v>
      </c>
      <c r="CA79" s="97">
        <v>1.9794891201616962</v>
      </c>
      <c r="CB79" s="97">
        <v>8.3573325714145561</v>
      </c>
      <c r="CC79" s="97">
        <v>99.503722765272599</v>
      </c>
      <c r="CD79" s="2"/>
    </row>
    <row r="80" spans="1:82" s="84" customFormat="1" x14ac:dyDescent="0.25">
      <c r="A80" s="4">
        <v>76</v>
      </c>
      <c r="B80" s="46">
        <v>5.3474751731304462</v>
      </c>
      <c r="C80" s="97">
        <v>99.312813953520916</v>
      </c>
      <c r="D80" s="97">
        <v>146.84973318456264</v>
      </c>
      <c r="E80" s="97">
        <v>5.4331574333507797</v>
      </c>
      <c r="F80" s="97">
        <v>113.5928792796269</v>
      </c>
      <c r="G80" s="21">
        <v>34.879331283245271</v>
      </c>
      <c r="H80" s="97">
        <v>152.02238814718723</v>
      </c>
      <c r="I80" s="97">
        <v>99.312813953520916</v>
      </c>
      <c r="J80" s="97">
        <v>11.926185372775867</v>
      </c>
      <c r="K80" s="97">
        <v>5.4331574333507797</v>
      </c>
      <c r="L80" s="97">
        <v>5.9268710876101878</v>
      </c>
      <c r="M80" s="97">
        <v>34.879331283245271</v>
      </c>
      <c r="N80" s="2"/>
      <c r="O80" s="97">
        <v>5.6037182350980803</v>
      </c>
      <c r="P80" s="97">
        <v>8.0378875733837543</v>
      </c>
      <c r="Q80" s="97">
        <v>141.25394740816202</v>
      </c>
      <c r="R80" s="97">
        <v>5.3924463312806941</v>
      </c>
      <c r="S80" s="97">
        <v>113.72704828685529</v>
      </c>
      <c r="T80" s="21">
        <v>33.976338972884477</v>
      </c>
      <c r="U80" s="97">
        <v>144.07613107744211</v>
      </c>
      <c r="V80" s="97">
        <v>8.0378875733837543</v>
      </c>
      <c r="W80" s="97">
        <v>10.339585132094433</v>
      </c>
      <c r="X80" s="97">
        <v>5.3924463312806941</v>
      </c>
      <c r="Y80" s="97">
        <v>9.3297581584277456</v>
      </c>
      <c r="Z80" s="19">
        <v>33.976338972884477</v>
      </c>
      <c r="AA80" s="2"/>
      <c r="AB80" s="62">
        <v>76</v>
      </c>
      <c r="AC80" s="46">
        <v>6.0850752415537714</v>
      </c>
      <c r="AD80" s="97">
        <v>99.385709138926515</v>
      </c>
      <c r="AE80" s="97">
        <v>149.66662338864896</v>
      </c>
      <c r="AF80" s="97">
        <v>6.0249643049328307</v>
      </c>
      <c r="AG80" s="97">
        <v>115.01795265876048</v>
      </c>
      <c r="AH80" s="21">
        <v>33.46771700798444</v>
      </c>
      <c r="AI80" s="97">
        <v>151.10994468583743</v>
      </c>
      <c r="AJ80" s="97">
        <v>99.385709138926515</v>
      </c>
      <c r="AK80" s="97">
        <v>13.086013289058718</v>
      </c>
      <c r="AL80" s="19">
        <v>6.0249643049328307</v>
      </c>
      <c r="AM80" s="97">
        <v>11.56400074265289</v>
      </c>
      <c r="AN80" s="21">
        <v>33.46771700798444</v>
      </c>
      <c r="AO80" s="2"/>
      <c r="AP80" s="66">
        <v>76</v>
      </c>
      <c r="AQ80" s="97">
        <v>4.8521945289707764</v>
      </c>
      <c r="AR80" s="97">
        <v>98.823465537437968</v>
      </c>
      <c r="AS80" s="97">
        <v>139.50045978731632</v>
      </c>
      <c r="AT80" s="97">
        <v>76.749293910057077</v>
      </c>
      <c r="AU80" s="97">
        <v>113.90963510479445</v>
      </c>
      <c r="AV80" s="21">
        <v>33.253577940383465</v>
      </c>
      <c r="AW80" s="97">
        <v>146.00780917915864</v>
      </c>
      <c r="AX80" s="97">
        <v>98.823465537437968</v>
      </c>
      <c r="AY80" s="97">
        <v>12.274002405655155</v>
      </c>
      <c r="AZ80" s="97">
        <v>76.749293910057077</v>
      </c>
      <c r="BA80" s="97">
        <v>1.8898567467105571</v>
      </c>
      <c r="BB80" s="97">
        <v>33.253577940383465</v>
      </c>
      <c r="BC80" s="2"/>
      <c r="BD80" s="62">
        <v>76</v>
      </c>
      <c r="BE80" s="97">
        <v>6.2613958108360128</v>
      </c>
      <c r="BF80" s="97">
        <v>99.503705228559269</v>
      </c>
      <c r="BG80" s="97">
        <v>146.87642353664853</v>
      </c>
      <c r="BH80" s="97">
        <v>6.2064795108732289</v>
      </c>
      <c r="BI80" s="97">
        <v>116.20073844246038</v>
      </c>
      <c r="BJ80" s="21">
        <v>34.400262675453412</v>
      </c>
      <c r="BK80" s="97">
        <v>151.20049917209622</v>
      </c>
      <c r="BL80" s="97">
        <v>99.503705228559269</v>
      </c>
      <c r="BM80" s="97">
        <v>14.346955196352564</v>
      </c>
      <c r="BN80" s="97">
        <v>6.2064795108732289</v>
      </c>
      <c r="BO80" s="97">
        <v>9.2282087883834389</v>
      </c>
      <c r="BP80" s="97">
        <v>34.400262675453412</v>
      </c>
      <c r="BQ80" s="2"/>
      <c r="BR80" s="97">
        <v>6.4709789934836621</v>
      </c>
      <c r="BS80" s="97">
        <v>98.594295681291399</v>
      </c>
      <c r="BT80" s="97">
        <v>146.91693670434913</v>
      </c>
      <c r="BU80" s="97">
        <v>1.1134973344256127</v>
      </c>
      <c r="BV80" s="97">
        <v>113.85447389948125</v>
      </c>
      <c r="BW80" s="21">
        <v>99.661785982630917</v>
      </c>
      <c r="BX80" s="97">
        <v>149.54021429727277</v>
      </c>
      <c r="BY80" s="97">
        <v>98.594295681291399</v>
      </c>
      <c r="BZ80" s="97">
        <v>12.324712875282119</v>
      </c>
      <c r="CA80" s="97">
        <v>1.1134973344256127</v>
      </c>
      <c r="CB80" s="97">
        <v>8.6772912165510085</v>
      </c>
      <c r="CC80" s="97">
        <v>99.661785982630917</v>
      </c>
      <c r="CD80" s="2"/>
    </row>
    <row r="81" spans="1:82" s="84" customFormat="1" x14ac:dyDescent="0.25">
      <c r="A81" s="4">
        <v>77</v>
      </c>
      <c r="B81" s="46">
        <v>5.8032465023179416</v>
      </c>
      <c r="C81" s="97">
        <v>100.00262545570925</v>
      </c>
      <c r="D81" s="97">
        <v>147.14925860247359</v>
      </c>
      <c r="E81" s="97">
        <v>6.2669467464297073</v>
      </c>
      <c r="F81" s="97">
        <v>112.46490299068034</v>
      </c>
      <c r="G81" s="21">
        <v>33.899201607569005</v>
      </c>
      <c r="H81" s="97">
        <v>152.45248279213686</v>
      </c>
      <c r="I81" s="97">
        <v>100.00262545570925</v>
      </c>
      <c r="J81" s="97">
        <v>10.489600889092474</v>
      </c>
      <c r="K81" s="97">
        <v>6.2669467464297073</v>
      </c>
      <c r="L81" s="97">
        <v>9.9310688908308791</v>
      </c>
      <c r="M81" s="97">
        <v>33.899201607569005</v>
      </c>
      <c r="N81" s="2"/>
      <c r="O81" s="97">
        <v>6.5448335681289098</v>
      </c>
      <c r="P81" s="97">
        <v>10.000828419211951</v>
      </c>
      <c r="Q81" s="97">
        <v>141.92386352166858</v>
      </c>
      <c r="R81" s="97">
        <v>5.7833268108573694</v>
      </c>
      <c r="S81" s="97">
        <v>114.80527372499525</v>
      </c>
      <c r="T81" s="21">
        <v>34.10261476088435</v>
      </c>
      <c r="U81" s="97">
        <v>145.42092993811053</v>
      </c>
      <c r="V81" s="97">
        <v>10.000828419211951</v>
      </c>
      <c r="W81" s="97">
        <v>15.333150628427184</v>
      </c>
      <c r="X81" s="97">
        <v>5.7833268108573694</v>
      </c>
      <c r="Y81" s="97">
        <v>8.3276574806423103</v>
      </c>
      <c r="Z81" s="19">
        <v>34.10261476088435</v>
      </c>
      <c r="AA81" s="2"/>
      <c r="AB81" s="62">
        <v>77</v>
      </c>
      <c r="AC81" s="46">
        <v>5.7898722446878663</v>
      </c>
      <c r="AD81" s="97">
        <v>97.980740424461899</v>
      </c>
      <c r="AE81" s="97">
        <v>147.43475928987431</v>
      </c>
      <c r="AF81" s="97">
        <v>6.0553775323349273</v>
      </c>
      <c r="AG81" s="97">
        <v>113.37801476140461</v>
      </c>
      <c r="AH81" s="21">
        <v>34.79312130959633</v>
      </c>
      <c r="AI81" s="97">
        <v>148.24121735760576</v>
      </c>
      <c r="AJ81" s="97">
        <v>97.980740424461899</v>
      </c>
      <c r="AK81" s="97">
        <v>13.885942527583383</v>
      </c>
      <c r="AL81" s="19">
        <v>6.0553775323349273</v>
      </c>
      <c r="AM81" s="97">
        <v>6.8715621502009405</v>
      </c>
      <c r="AN81" s="21">
        <v>34.79312130959633</v>
      </c>
      <c r="AO81" s="2"/>
      <c r="AP81" s="66">
        <v>77</v>
      </c>
      <c r="AQ81" s="97">
        <v>6.5882531916183567</v>
      </c>
      <c r="AR81" s="97">
        <v>99.486398429009611</v>
      </c>
      <c r="AS81" s="97">
        <v>142.16831972486668</v>
      </c>
      <c r="AT81" s="97">
        <v>74.335971970246206</v>
      </c>
      <c r="AU81" s="97">
        <v>113.57863475723214</v>
      </c>
      <c r="AV81" s="21">
        <v>33.760824388694516</v>
      </c>
      <c r="AW81" s="97">
        <v>145.93772071470727</v>
      </c>
      <c r="AX81" s="97">
        <v>99.486398429009611</v>
      </c>
      <c r="AY81" s="97">
        <v>9.989912634270091</v>
      </c>
      <c r="AZ81" s="97">
        <v>74.335971970246206</v>
      </c>
      <c r="BA81" s="97">
        <v>5.5654259737495764</v>
      </c>
      <c r="BB81" s="97">
        <v>33.760824388694516</v>
      </c>
      <c r="BC81" s="2"/>
      <c r="BD81" s="62">
        <v>77</v>
      </c>
      <c r="BE81" s="97">
        <v>6.0078622810837521</v>
      </c>
      <c r="BF81" s="97">
        <v>99.603703578062408</v>
      </c>
      <c r="BG81" s="97">
        <v>148.76170170293264</v>
      </c>
      <c r="BH81" s="97">
        <v>5.3961382071705284</v>
      </c>
      <c r="BI81" s="97">
        <v>111.02376652877095</v>
      </c>
      <c r="BJ81" s="21">
        <v>34.440780828459211</v>
      </c>
      <c r="BK81" s="97">
        <v>150.28361348745352</v>
      </c>
      <c r="BL81" s="97">
        <v>99.603703578062408</v>
      </c>
      <c r="BM81" s="97">
        <v>10.982743480229429</v>
      </c>
      <c r="BN81" s="97">
        <v>5.3961382071705284</v>
      </c>
      <c r="BO81" s="97">
        <v>6.6591333065521994</v>
      </c>
      <c r="BP81" s="97">
        <v>34.440780828459211</v>
      </c>
      <c r="BQ81" s="2"/>
      <c r="BR81" s="97">
        <v>6.5077571021699319</v>
      </c>
      <c r="BS81" s="97">
        <v>99.641951612575113</v>
      </c>
      <c r="BT81" s="97">
        <v>148.84761195116147</v>
      </c>
      <c r="BU81" s="97">
        <v>0.73222978494722857</v>
      </c>
      <c r="BV81" s="97">
        <v>114.68900507053553</v>
      </c>
      <c r="BW81" s="21">
        <v>99.61894395596245</v>
      </c>
      <c r="BX81" s="97">
        <v>149.79889355483036</v>
      </c>
      <c r="BY81" s="97">
        <v>99.641951612575113</v>
      </c>
      <c r="BZ81" s="97">
        <v>10.4422552274109</v>
      </c>
      <c r="CA81" s="97">
        <v>0.73222978494722857</v>
      </c>
      <c r="CB81" s="97">
        <v>9.8846687529187776</v>
      </c>
      <c r="CC81" s="97">
        <v>99.61894395596245</v>
      </c>
      <c r="CD81" s="2"/>
    </row>
    <row r="82" spans="1:82" s="84" customFormat="1" x14ac:dyDescent="0.25">
      <c r="A82" s="4">
        <v>78</v>
      </c>
      <c r="B82" s="46">
        <v>5.6042108438248821</v>
      </c>
      <c r="C82" s="97">
        <v>98.891453742393978</v>
      </c>
      <c r="D82" s="97">
        <v>147.56740210433219</v>
      </c>
      <c r="E82" s="97">
        <v>6.5259422672635141</v>
      </c>
      <c r="F82" s="97">
        <v>113.46958082024375</v>
      </c>
      <c r="G82" s="21">
        <v>34.078571125544485</v>
      </c>
      <c r="H82" s="97">
        <v>148.06876547041784</v>
      </c>
      <c r="I82" s="97">
        <v>98.891453742393978</v>
      </c>
      <c r="J82" s="97">
        <v>12.598589084393762</v>
      </c>
      <c r="K82" s="97">
        <v>6.5259422672635141</v>
      </c>
      <c r="L82" s="97">
        <v>6.1659436648967434</v>
      </c>
      <c r="M82" s="97">
        <v>34.078571125544485</v>
      </c>
      <c r="N82" s="2"/>
      <c r="O82" s="97">
        <v>5.7039836181335213</v>
      </c>
      <c r="P82" s="97">
        <v>12.369191616169973</v>
      </c>
      <c r="Q82" s="97">
        <v>142.05562980502373</v>
      </c>
      <c r="R82" s="97">
        <v>5.1973050021559493</v>
      </c>
      <c r="S82" s="97">
        <v>112.00768887720048</v>
      </c>
      <c r="T82" s="21">
        <v>34.687624753307048</v>
      </c>
      <c r="U82" s="97">
        <v>143.80631476173832</v>
      </c>
      <c r="V82" s="97">
        <v>12.369191616169973</v>
      </c>
      <c r="W82" s="97">
        <v>10.311218448775996</v>
      </c>
      <c r="X82" s="97">
        <v>5.1973050021559493</v>
      </c>
      <c r="Y82" s="97">
        <v>12.93969620141255</v>
      </c>
      <c r="Z82" s="19">
        <v>34.687624753307048</v>
      </c>
      <c r="AA82" s="2"/>
      <c r="AB82" s="62">
        <v>78</v>
      </c>
      <c r="AC82" s="46">
        <v>5.6208091691021727</v>
      </c>
      <c r="AD82" s="97">
        <v>99.495558816360628</v>
      </c>
      <c r="AE82" s="97">
        <v>147.14368877248194</v>
      </c>
      <c r="AF82" s="97">
        <v>5.9628200253780577</v>
      </c>
      <c r="AG82" s="97">
        <v>112.63736799327148</v>
      </c>
      <c r="AH82" s="21">
        <v>35.086808387145268</v>
      </c>
      <c r="AI82" s="97">
        <v>147.31285281715876</v>
      </c>
      <c r="AJ82" s="97">
        <v>99.495558816360628</v>
      </c>
      <c r="AK82" s="97">
        <v>12.92048618836991</v>
      </c>
      <c r="AL82" s="19">
        <v>5.9628200253780577</v>
      </c>
      <c r="AM82" s="97">
        <v>8.8280918573518825</v>
      </c>
      <c r="AN82" s="21">
        <v>35.086808387145268</v>
      </c>
      <c r="AO82" s="2"/>
      <c r="AP82" s="66">
        <v>78</v>
      </c>
      <c r="AQ82" s="97">
        <v>7.3623680294365199</v>
      </c>
      <c r="AR82" s="97">
        <v>99.204118194470809</v>
      </c>
      <c r="AS82" s="97">
        <v>141.03002868981363</v>
      </c>
      <c r="AT82" s="97">
        <v>77.173222895451687</v>
      </c>
      <c r="AU82" s="97">
        <v>113.28399020763676</v>
      </c>
      <c r="AV82" s="21">
        <v>35.01845154312425</v>
      </c>
      <c r="AW82" s="97">
        <v>146.31351165471671</v>
      </c>
      <c r="AX82" s="97">
        <v>99.204118194470809</v>
      </c>
      <c r="AY82" s="97">
        <v>10.424281518366575</v>
      </c>
      <c r="AZ82" s="97">
        <v>77.173222895451687</v>
      </c>
      <c r="BA82" s="97">
        <v>5.203982016523315</v>
      </c>
      <c r="BB82" s="97">
        <v>35.01845154312425</v>
      </c>
      <c r="BC82" s="2"/>
      <c r="BD82" s="62">
        <v>78</v>
      </c>
      <c r="BE82" s="97">
        <v>6.4400085244089196</v>
      </c>
      <c r="BF82" s="97">
        <v>99.006816461805528</v>
      </c>
      <c r="BG82" s="97">
        <v>146.50744957224398</v>
      </c>
      <c r="BH82" s="97">
        <v>4.3166778815502189</v>
      </c>
      <c r="BI82" s="97">
        <v>115.04457048988016</v>
      </c>
      <c r="BJ82" s="21">
        <v>32.531528203737309</v>
      </c>
      <c r="BK82" s="97">
        <v>149.52239999780275</v>
      </c>
      <c r="BL82" s="97">
        <v>99.006816461805528</v>
      </c>
      <c r="BM82" s="97">
        <v>11.889204845679783</v>
      </c>
      <c r="BN82" s="97">
        <v>4.3166778815502189</v>
      </c>
      <c r="BO82" s="97">
        <v>13.137487821195437</v>
      </c>
      <c r="BP82" s="97">
        <v>32.531528203737309</v>
      </c>
      <c r="BQ82" s="2"/>
      <c r="BR82" s="97">
        <v>6.7385610277090686</v>
      </c>
      <c r="BS82" s="97">
        <v>99.612523205315568</v>
      </c>
      <c r="BT82" s="97">
        <v>147.618337719252</v>
      </c>
      <c r="BU82" s="97">
        <v>0.30447373716881843</v>
      </c>
      <c r="BV82" s="97">
        <v>113.26006235593107</v>
      </c>
      <c r="BW82" s="21">
        <v>99.804934736445787</v>
      </c>
      <c r="BX82" s="97">
        <v>150.56834443899956</v>
      </c>
      <c r="BY82" s="97">
        <v>99.612523205315568</v>
      </c>
      <c r="BZ82" s="97">
        <v>14.79333474941717</v>
      </c>
      <c r="CA82" s="97">
        <v>0.30447373716881843</v>
      </c>
      <c r="CB82" s="97">
        <v>8.9542817035132991</v>
      </c>
      <c r="CC82" s="97">
        <v>99.804934736445787</v>
      </c>
      <c r="CD82" s="2"/>
    </row>
    <row r="83" spans="1:82" s="84" customFormat="1" x14ac:dyDescent="0.25">
      <c r="A83" s="4">
        <v>79</v>
      </c>
      <c r="B83" s="46">
        <v>5.7162551973933171</v>
      </c>
      <c r="C83" s="97">
        <v>99.255180255196464</v>
      </c>
      <c r="D83" s="97">
        <v>147.14895443722426</v>
      </c>
      <c r="E83" s="97">
        <v>6.1369841010656216</v>
      </c>
      <c r="F83" s="97">
        <v>113.04446673560517</v>
      </c>
      <c r="G83" s="21">
        <v>34.396241572335811</v>
      </c>
      <c r="H83" s="97">
        <v>151.67487372717125</v>
      </c>
      <c r="I83" s="97">
        <v>99.255180255196464</v>
      </c>
      <c r="J83" s="97">
        <v>10.192920686059827</v>
      </c>
      <c r="K83" s="97">
        <v>6.1369841010656216</v>
      </c>
      <c r="L83" s="97">
        <v>9.2707349530725498</v>
      </c>
      <c r="M83" s="97">
        <v>34.396241572335811</v>
      </c>
      <c r="N83" s="2"/>
      <c r="O83" s="97">
        <v>5.4556030239078206</v>
      </c>
      <c r="P83" s="97">
        <v>10.700607222459025</v>
      </c>
      <c r="Q83" s="97">
        <v>140.18670499182815</v>
      </c>
      <c r="R83" s="97">
        <v>6.7000087213433259</v>
      </c>
      <c r="S83" s="97">
        <v>113.50418267828654</v>
      </c>
      <c r="T83" s="21">
        <v>33.965017021578568</v>
      </c>
      <c r="U83" s="97">
        <v>144.91418086903963</v>
      </c>
      <c r="V83" s="97">
        <v>10.700607222459025</v>
      </c>
      <c r="W83" s="97">
        <v>11.279911482437209</v>
      </c>
      <c r="X83" s="97">
        <v>6.7000087213433259</v>
      </c>
      <c r="Y83" s="97">
        <v>7.0055215587650501</v>
      </c>
      <c r="Z83" s="19">
        <v>33.965017021578568</v>
      </c>
      <c r="AA83" s="2"/>
      <c r="AB83" s="62">
        <v>79</v>
      </c>
      <c r="AC83" s="46">
        <v>6.1140297992826715</v>
      </c>
      <c r="AD83" s="97">
        <v>99.328303776828719</v>
      </c>
      <c r="AE83" s="97">
        <v>150.3044239102793</v>
      </c>
      <c r="AF83" s="97">
        <v>4.6740349622000545</v>
      </c>
      <c r="AG83" s="97">
        <v>113.7365042747592</v>
      </c>
      <c r="AH83" s="21">
        <v>34.251790114333097</v>
      </c>
      <c r="AI83" s="97">
        <v>148.6555161059637</v>
      </c>
      <c r="AJ83" s="97">
        <v>99.328303776828719</v>
      </c>
      <c r="AK83" s="97">
        <v>11.546664731794381</v>
      </c>
      <c r="AL83" s="19">
        <v>4.6740349622000545</v>
      </c>
      <c r="AM83" s="97">
        <v>7.5264440558367269</v>
      </c>
      <c r="AN83" s="21">
        <v>34.251790114333097</v>
      </c>
      <c r="AO83" s="2"/>
      <c r="AP83" s="66">
        <v>79</v>
      </c>
      <c r="AQ83" s="97">
        <v>6.8593884943461765</v>
      </c>
      <c r="AR83" s="97">
        <v>99.378088886199265</v>
      </c>
      <c r="AS83" s="97">
        <v>143.64702263264994</v>
      </c>
      <c r="AT83" s="97">
        <v>76.821629326007795</v>
      </c>
      <c r="AU83" s="97">
        <v>112.51799456780823</v>
      </c>
      <c r="AV83" s="21">
        <v>33.347179828063304</v>
      </c>
      <c r="AW83" s="97">
        <v>145.38791364255607</v>
      </c>
      <c r="AX83" s="97">
        <v>99.378088886199265</v>
      </c>
      <c r="AY83" s="97">
        <v>10.359237614547448</v>
      </c>
      <c r="AZ83" s="97">
        <v>76.821629326007795</v>
      </c>
      <c r="BA83" s="97">
        <v>1.3892765128335725</v>
      </c>
      <c r="BB83" s="97">
        <v>33.347179828063304</v>
      </c>
      <c r="BC83" s="2"/>
      <c r="BD83" s="62">
        <v>79</v>
      </c>
      <c r="BE83" s="97">
        <v>5.3483141761709287</v>
      </c>
      <c r="BF83" s="97">
        <v>100.00724391964505</v>
      </c>
      <c r="BG83" s="97">
        <v>147.0721779105744</v>
      </c>
      <c r="BH83" s="97">
        <v>5.5358483010955579</v>
      </c>
      <c r="BI83" s="97">
        <v>112.09661923936386</v>
      </c>
      <c r="BJ83" s="21">
        <v>34.852325499293741</v>
      </c>
      <c r="BK83" s="97">
        <v>148.76540299583226</v>
      </c>
      <c r="BL83" s="97">
        <v>100.00724391964505</v>
      </c>
      <c r="BM83" s="97">
        <v>12.547710499958875</v>
      </c>
      <c r="BN83" s="97">
        <v>5.5358483010955579</v>
      </c>
      <c r="BO83" s="97">
        <v>9.345261034247395</v>
      </c>
      <c r="BP83" s="97">
        <v>34.852325499293741</v>
      </c>
      <c r="BQ83" s="2"/>
      <c r="BR83" s="97">
        <v>5.4987703320543293</v>
      </c>
      <c r="BS83" s="97">
        <v>100.12869938844517</v>
      </c>
      <c r="BT83" s="97">
        <v>149.39578738121784</v>
      </c>
      <c r="BU83" s="97">
        <v>-0.23776291768083402</v>
      </c>
      <c r="BV83" s="97">
        <v>112.25021232533585</v>
      </c>
      <c r="BW83" s="21">
        <v>99.683175468404087</v>
      </c>
      <c r="BX83" s="97">
        <v>146.4820218539071</v>
      </c>
      <c r="BY83" s="97">
        <v>100.12869938844517</v>
      </c>
      <c r="BZ83" s="97">
        <v>11.998154666049643</v>
      </c>
      <c r="CA83" s="97">
        <v>-0.23776291768083402</v>
      </c>
      <c r="CB83" s="97">
        <v>8.6477787067450755</v>
      </c>
      <c r="CC83" s="97">
        <v>99.683175468404087</v>
      </c>
      <c r="CD83" s="2"/>
    </row>
    <row r="84" spans="1:82" s="84" customFormat="1" x14ac:dyDescent="0.25">
      <c r="A84" s="4">
        <v>80</v>
      </c>
      <c r="B84" s="46">
        <v>6.6147252218677917</v>
      </c>
      <c r="C84" s="97">
        <v>99.460145803478923</v>
      </c>
      <c r="D84" s="97">
        <v>149.30385935684617</v>
      </c>
      <c r="E84" s="97">
        <v>4.7900883910680996</v>
      </c>
      <c r="F84" s="97">
        <v>114.39204227716409</v>
      </c>
      <c r="G84" s="21">
        <v>32.39493387890802</v>
      </c>
      <c r="H84" s="97">
        <v>147.49429921475456</v>
      </c>
      <c r="I84" s="97">
        <v>99.460145803478923</v>
      </c>
      <c r="J84" s="97">
        <v>12.266999037941071</v>
      </c>
      <c r="K84" s="97">
        <v>4.7900883910680996</v>
      </c>
      <c r="L84" s="97">
        <v>9.3185352835409105</v>
      </c>
      <c r="M84" s="97">
        <v>32.39493387890802</v>
      </c>
      <c r="N84" s="2"/>
      <c r="O84" s="97">
        <v>5.58914538323139</v>
      </c>
      <c r="P84" s="97">
        <v>11.601186559420217</v>
      </c>
      <c r="Q84" s="97">
        <v>141.90236117335797</v>
      </c>
      <c r="R84" s="97">
        <v>4.9530271907633336</v>
      </c>
      <c r="S84" s="97">
        <v>113.5101765328825</v>
      </c>
      <c r="T84" s="21">
        <v>34.34301900491198</v>
      </c>
      <c r="U84" s="97">
        <v>146.89155509954389</v>
      </c>
      <c r="V84" s="97">
        <v>11.601186559420217</v>
      </c>
      <c r="W84" s="97">
        <v>9.7768944558246673</v>
      </c>
      <c r="X84" s="97">
        <v>4.9530271907633336</v>
      </c>
      <c r="Y84" s="97">
        <v>8.1454257291482133</v>
      </c>
      <c r="Z84" s="19">
        <v>34.34301900491198</v>
      </c>
      <c r="AA84" s="2"/>
      <c r="AB84" s="62">
        <v>80</v>
      </c>
      <c r="AC84" s="46">
        <v>5.874182601210566</v>
      </c>
      <c r="AD84" s="97">
        <v>98.969892827508517</v>
      </c>
      <c r="AE84" s="97">
        <v>147.038181714589</v>
      </c>
      <c r="AF84" s="97">
        <v>5.2770833725836841</v>
      </c>
      <c r="AG84" s="97">
        <v>114.19555512180064</v>
      </c>
      <c r="AH84" s="21">
        <v>33.334482362371119</v>
      </c>
      <c r="AI84" s="97">
        <v>150.47503377062677</v>
      </c>
      <c r="AJ84" s="97">
        <v>98.969892827508517</v>
      </c>
      <c r="AK84" s="97">
        <v>15.081868094721798</v>
      </c>
      <c r="AL84" s="19">
        <v>5.2770833725836841</v>
      </c>
      <c r="AM84" s="97">
        <v>11.499421829267755</v>
      </c>
      <c r="AN84" s="21">
        <v>33.334482362371119</v>
      </c>
      <c r="AO84" s="2"/>
      <c r="AP84" s="66">
        <v>80</v>
      </c>
      <c r="AQ84" s="97">
        <v>5.8428184088609774</v>
      </c>
      <c r="AR84" s="97">
        <v>99.635772642978409</v>
      </c>
      <c r="AS84" s="97">
        <v>142.05937334758067</v>
      </c>
      <c r="AT84" s="97">
        <v>75.681307345616688</v>
      </c>
      <c r="AU84" s="97">
        <v>110.05904501774758</v>
      </c>
      <c r="AV84" s="21">
        <v>34.072979309272696</v>
      </c>
      <c r="AW84" s="97">
        <v>141.62286507997175</v>
      </c>
      <c r="AX84" s="97">
        <v>99.635772642978409</v>
      </c>
      <c r="AY84" s="97">
        <v>10.268698398780131</v>
      </c>
      <c r="AZ84" s="97">
        <v>75.681307345616688</v>
      </c>
      <c r="BA84" s="97">
        <v>-6.2929996810230371E-3</v>
      </c>
      <c r="BB84" s="97">
        <v>34.072979309272696</v>
      </c>
      <c r="BC84" s="2"/>
      <c r="BD84" s="62">
        <v>80</v>
      </c>
      <c r="BE84" s="97">
        <v>5.970744864525912</v>
      </c>
      <c r="BF84" s="97">
        <v>99.216660379819601</v>
      </c>
      <c r="BG84" s="97">
        <v>149.08749000381823</v>
      </c>
      <c r="BH84" s="97">
        <v>5.359320104672519</v>
      </c>
      <c r="BI84" s="97">
        <v>113.81877210471399</v>
      </c>
      <c r="BJ84" s="21">
        <v>33.929612740812395</v>
      </c>
      <c r="BK84" s="97">
        <v>150.18626861835611</v>
      </c>
      <c r="BL84" s="97">
        <v>99.216660379819601</v>
      </c>
      <c r="BM84" s="97">
        <v>13.494351016131906</v>
      </c>
      <c r="BN84" s="97">
        <v>5.359320104672519</v>
      </c>
      <c r="BO84" s="97">
        <v>13.660202877072901</v>
      </c>
      <c r="BP84" s="97">
        <v>33.929612740812395</v>
      </c>
      <c r="BQ84" s="2"/>
      <c r="BR84" s="97">
        <v>6.0426919575936333</v>
      </c>
      <c r="BS84" s="97">
        <v>99.446436466823116</v>
      </c>
      <c r="BT84" s="97">
        <v>151.26990877146395</v>
      </c>
      <c r="BU84" s="97">
        <v>0.51504755030228266</v>
      </c>
      <c r="BV84" s="97">
        <v>112.07278841453366</v>
      </c>
      <c r="BW84" s="21">
        <v>99.958054112850292</v>
      </c>
      <c r="BX84" s="97">
        <v>150.98458540456599</v>
      </c>
      <c r="BY84" s="97">
        <v>99.446436466823116</v>
      </c>
      <c r="BZ84" s="97">
        <v>14.34852373703704</v>
      </c>
      <c r="CA84" s="97">
        <v>0.51504755030228266</v>
      </c>
      <c r="CB84" s="97">
        <v>14.280476484326311</v>
      </c>
      <c r="CC84" s="97">
        <v>99.958054112850292</v>
      </c>
      <c r="CD84" s="2"/>
    </row>
    <row r="85" spans="1:82" s="84" customFormat="1" x14ac:dyDescent="0.25">
      <c r="A85" s="4">
        <v>81</v>
      </c>
      <c r="B85" s="46">
        <v>6.3093618512133407</v>
      </c>
      <c r="C85" s="97">
        <v>99.301554154373619</v>
      </c>
      <c r="D85" s="97">
        <v>148.87603863476164</v>
      </c>
      <c r="E85" s="97">
        <v>6.3834757671149962</v>
      </c>
      <c r="F85" s="97">
        <v>114.6923010059128</v>
      </c>
      <c r="G85" s="21">
        <v>33.262791407884777</v>
      </c>
      <c r="H85" s="97">
        <v>148.73439201219279</v>
      </c>
      <c r="I85" s="97">
        <v>99.301554154373619</v>
      </c>
      <c r="J85" s="97">
        <v>10.825080197932635</v>
      </c>
      <c r="K85" s="97">
        <v>6.3834757671149962</v>
      </c>
      <c r="L85" s="97">
        <v>7.4310843614124114</v>
      </c>
      <c r="M85" s="97">
        <v>33.262791407884777</v>
      </c>
      <c r="N85" s="2"/>
      <c r="O85" s="97">
        <v>5.5801888386765013</v>
      </c>
      <c r="P85" s="97">
        <v>9.1274267300724699</v>
      </c>
      <c r="Q85" s="97">
        <v>143.11334806006897</v>
      </c>
      <c r="R85" s="97">
        <v>5.3108268340599469</v>
      </c>
      <c r="S85" s="97">
        <v>112.34369507003773</v>
      </c>
      <c r="T85" s="21">
        <v>34.72036984206197</v>
      </c>
      <c r="U85" s="97">
        <v>149.92387442338344</v>
      </c>
      <c r="V85" s="97">
        <v>9.1274267300724699</v>
      </c>
      <c r="W85" s="97">
        <v>10.944410875162943</v>
      </c>
      <c r="X85" s="97">
        <v>5.3108268340599469</v>
      </c>
      <c r="Y85" s="97">
        <v>7.4825914748839857</v>
      </c>
      <c r="Z85" s="19">
        <v>34.72036984206197</v>
      </c>
      <c r="AA85" s="2"/>
      <c r="AB85" s="62">
        <v>81</v>
      </c>
      <c r="AC85" s="46">
        <v>5.8620646158249592</v>
      </c>
      <c r="AD85" s="97">
        <v>99.495556287335944</v>
      </c>
      <c r="AE85" s="97">
        <v>147.17474859964136</v>
      </c>
      <c r="AF85" s="97">
        <v>5.9097816180499878</v>
      </c>
      <c r="AG85" s="97">
        <v>114.40045613935405</v>
      </c>
      <c r="AH85" s="21">
        <v>35.401554161986823</v>
      </c>
      <c r="AI85" s="97">
        <v>145.39261809504623</v>
      </c>
      <c r="AJ85" s="97">
        <v>99.495556287335944</v>
      </c>
      <c r="AK85" s="97">
        <v>12.245546783549813</v>
      </c>
      <c r="AL85" s="19">
        <v>5.9097816180499878</v>
      </c>
      <c r="AM85" s="97">
        <v>5.2441621042607105</v>
      </c>
      <c r="AN85" s="21">
        <v>35.401554161986823</v>
      </c>
      <c r="AO85" s="2"/>
      <c r="AP85" s="66">
        <v>81</v>
      </c>
      <c r="AQ85" s="97">
        <v>6.074230821609806</v>
      </c>
      <c r="AR85" s="97">
        <v>99.521476383714372</v>
      </c>
      <c r="AS85" s="97">
        <v>140.40371913307195</v>
      </c>
      <c r="AT85" s="97">
        <v>78.219180733181872</v>
      </c>
      <c r="AU85" s="97">
        <v>113.30299062377237</v>
      </c>
      <c r="AV85" s="21">
        <v>33.808390475188588</v>
      </c>
      <c r="AW85" s="97">
        <v>146.40127316673622</v>
      </c>
      <c r="AX85" s="97">
        <v>99.521476383714372</v>
      </c>
      <c r="AY85" s="97">
        <v>13.28276213594612</v>
      </c>
      <c r="AZ85" s="97">
        <v>78.219180733181872</v>
      </c>
      <c r="BA85" s="97">
        <v>4.0259241366295448</v>
      </c>
      <c r="BB85" s="97">
        <v>33.808390475188588</v>
      </c>
      <c r="BC85" s="2"/>
      <c r="BD85" s="62">
        <v>81</v>
      </c>
      <c r="BE85" s="97">
        <v>6.7740626494666305</v>
      </c>
      <c r="BF85" s="97">
        <v>99.38166865328418</v>
      </c>
      <c r="BG85" s="97">
        <v>151.13396092606015</v>
      </c>
      <c r="BH85" s="97">
        <v>6.3794773967559362</v>
      </c>
      <c r="BI85" s="97">
        <v>113.73298387332977</v>
      </c>
      <c r="BJ85" s="21">
        <v>33.957854448823646</v>
      </c>
      <c r="BK85" s="97">
        <v>153.67532271356961</v>
      </c>
      <c r="BL85" s="97">
        <v>99.38166865328418</v>
      </c>
      <c r="BM85" s="97">
        <v>9.2398344052166639</v>
      </c>
      <c r="BN85" s="97">
        <v>6.3794773967559362</v>
      </c>
      <c r="BO85" s="97">
        <v>8.6251336675723671</v>
      </c>
      <c r="BP85" s="97">
        <v>33.957854448823646</v>
      </c>
      <c r="BQ85" s="2"/>
      <c r="BR85" s="97">
        <v>5.9143175964459536</v>
      </c>
      <c r="BS85" s="97">
        <v>99.007732043727472</v>
      </c>
      <c r="BT85" s="97">
        <v>148.22515661224568</v>
      </c>
      <c r="BU85" s="97">
        <v>0.78884170893526107</v>
      </c>
      <c r="BV85" s="97">
        <v>113.44360930330203</v>
      </c>
      <c r="BW85" s="21">
        <v>99.418221590366784</v>
      </c>
      <c r="BX85" s="97">
        <v>151.35080309784897</v>
      </c>
      <c r="BY85" s="97">
        <v>99.007732043727472</v>
      </c>
      <c r="BZ85" s="97">
        <v>11.722005706029103</v>
      </c>
      <c r="CA85" s="97">
        <v>0.78884170893526107</v>
      </c>
      <c r="CB85" s="97">
        <v>6.7117152664158279</v>
      </c>
      <c r="CC85" s="97">
        <v>99.418221590366784</v>
      </c>
      <c r="CD85" s="2"/>
    </row>
    <row r="86" spans="1:82" s="84" customFormat="1" x14ac:dyDescent="0.25">
      <c r="A86" s="4">
        <v>82</v>
      </c>
      <c r="B86" s="46">
        <v>5.3736211068720756</v>
      </c>
      <c r="C86" s="97">
        <v>99.706729008611674</v>
      </c>
      <c r="D86" s="97">
        <v>147.90766619722046</v>
      </c>
      <c r="E86" s="97">
        <v>5.5518019394117806</v>
      </c>
      <c r="F86" s="97">
        <v>112.49635733449485</v>
      </c>
      <c r="G86" s="21">
        <v>34.729571167180659</v>
      </c>
      <c r="H86" s="97">
        <v>148.46765483357609</v>
      </c>
      <c r="I86" s="97">
        <v>99.706729008611674</v>
      </c>
      <c r="J86" s="97">
        <v>10.974059852205123</v>
      </c>
      <c r="K86" s="97">
        <v>5.5518019394117806</v>
      </c>
      <c r="L86" s="97">
        <v>7.1674321151453704</v>
      </c>
      <c r="M86" s="97">
        <v>34.729571167180659</v>
      </c>
      <c r="N86" s="2"/>
      <c r="O86" s="97">
        <v>5.6967043678498621</v>
      </c>
      <c r="P86" s="97">
        <v>11.604192881496482</v>
      </c>
      <c r="Q86" s="97">
        <v>145.20605356984726</v>
      </c>
      <c r="R86" s="97">
        <v>7.3989918739289049</v>
      </c>
      <c r="S86" s="97">
        <v>113.622313494054</v>
      </c>
      <c r="T86" s="21">
        <v>33.01755637152376</v>
      </c>
      <c r="U86" s="97">
        <v>146.54726518714338</v>
      </c>
      <c r="V86" s="97">
        <v>11.604192881496482</v>
      </c>
      <c r="W86" s="97">
        <v>9.8484498549779484</v>
      </c>
      <c r="X86" s="97">
        <v>7.3989918739289049</v>
      </c>
      <c r="Y86" s="97">
        <v>7.1550164422951106</v>
      </c>
      <c r="Z86" s="19">
        <v>33.01755637152376</v>
      </c>
      <c r="AA86" s="2"/>
      <c r="AB86" s="62">
        <v>82</v>
      </c>
      <c r="AC86" s="46">
        <v>5.2648876839920122</v>
      </c>
      <c r="AD86" s="97">
        <v>100.10348878167405</v>
      </c>
      <c r="AE86" s="97">
        <v>148.67828104359262</v>
      </c>
      <c r="AF86" s="97">
        <v>5.4602234773510849</v>
      </c>
      <c r="AG86" s="97">
        <v>115.67937182237692</v>
      </c>
      <c r="AH86" s="21">
        <v>33.570012750335181</v>
      </c>
      <c r="AI86" s="97">
        <v>151.07267284027881</v>
      </c>
      <c r="AJ86" s="97">
        <v>100.10348878167405</v>
      </c>
      <c r="AK86" s="97">
        <v>10.902833061532515</v>
      </c>
      <c r="AL86" s="19">
        <v>5.4602234773510849</v>
      </c>
      <c r="AM86" s="97">
        <v>6.737142159552822</v>
      </c>
      <c r="AN86" s="21">
        <v>33.570012750335181</v>
      </c>
      <c r="AO86" s="2"/>
      <c r="AP86" s="66">
        <v>82</v>
      </c>
      <c r="AQ86" s="97">
        <v>6.2359021623661821</v>
      </c>
      <c r="AR86" s="97">
        <v>99.940893864342712</v>
      </c>
      <c r="AS86" s="97">
        <v>141.62959420695344</v>
      </c>
      <c r="AT86" s="97">
        <v>76.024019092446864</v>
      </c>
      <c r="AU86" s="97">
        <v>112.29738652685008</v>
      </c>
      <c r="AV86" s="21">
        <v>33.639450867570943</v>
      </c>
      <c r="AW86" s="97">
        <v>145.18033328790364</v>
      </c>
      <c r="AX86" s="97">
        <v>99.940893864342712</v>
      </c>
      <c r="AY86" s="97">
        <v>13.638092334259081</v>
      </c>
      <c r="AZ86" s="97">
        <v>76.024019092446864</v>
      </c>
      <c r="BA86" s="97">
        <v>5.09799340853984</v>
      </c>
      <c r="BB86" s="97">
        <v>33.639450867570943</v>
      </c>
      <c r="BC86" s="2"/>
      <c r="BD86" s="62">
        <v>82</v>
      </c>
      <c r="BE86" s="97">
        <v>5.839776371566618</v>
      </c>
      <c r="BF86" s="97">
        <v>99.826251530777242</v>
      </c>
      <c r="BG86" s="97">
        <v>148.40013242783306</v>
      </c>
      <c r="BH86" s="97">
        <v>5.9014195368129503</v>
      </c>
      <c r="BI86" s="97">
        <v>114.79535970209162</v>
      </c>
      <c r="BJ86" s="21">
        <v>33.597249748635043</v>
      </c>
      <c r="BK86" s="97">
        <v>151.80072054343765</v>
      </c>
      <c r="BL86" s="97">
        <v>99.826251530777242</v>
      </c>
      <c r="BM86" s="97">
        <v>13.655495775559091</v>
      </c>
      <c r="BN86" s="97">
        <v>5.9014195368129503</v>
      </c>
      <c r="BO86" s="97">
        <v>8.8717001919831056</v>
      </c>
      <c r="BP86" s="97">
        <v>33.597249748635043</v>
      </c>
      <c r="BQ86" s="2"/>
      <c r="BR86" s="97">
        <v>5.862929242126266</v>
      </c>
      <c r="BS86" s="97">
        <v>98.520923831368108</v>
      </c>
      <c r="BT86" s="97">
        <v>149.58771684492194</v>
      </c>
      <c r="BU86" s="97">
        <v>1.4340291033195238</v>
      </c>
      <c r="BV86" s="97">
        <v>114.29982208297294</v>
      </c>
      <c r="BW86" s="21">
        <v>99.485717444362095</v>
      </c>
      <c r="BX86" s="97">
        <v>147.05267737565467</v>
      </c>
      <c r="BY86" s="97">
        <v>98.520923831368108</v>
      </c>
      <c r="BZ86" s="97">
        <v>15.38600961279076</v>
      </c>
      <c r="CA86" s="97">
        <v>1.4340291033195238</v>
      </c>
      <c r="CB86" s="97">
        <v>10.07229163029371</v>
      </c>
      <c r="CC86" s="97">
        <v>99.485717444362095</v>
      </c>
      <c r="CD86" s="2"/>
    </row>
    <row r="87" spans="1:82" s="84" customFormat="1" x14ac:dyDescent="0.25">
      <c r="A87" s="4">
        <v>83</v>
      </c>
      <c r="B87" s="46">
        <v>5.2855763694224001</v>
      </c>
      <c r="C87" s="97">
        <v>98.481559528169214</v>
      </c>
      <c r="D87" s="97">
        <v>150.03252306042106</v>
      </c>
      <c r="E87" s="97">
        <v>5.6268377233195466</v>
      </c>
      <c r="F87" s="97">
        <v>113.98735578541965</v>
      </c>
      <c r="G87" s="21">
        <v>34.563175492940552</v>
      </c>
      <c r="H87" s="97">
        <v>147.3257635722189</v>
      </c>
      <c r="I87" s="97">
        <v>98.481559528169214</v>
      </c>
      <c r="J87" s="97">
        <v>9.8230753599610896</v>
      </c>
      <c r="K87" s="97">
        <v>5.6268377233195466</v>
      </c>
      <c r="L87" s="97">
        <v>5.6235374634688089</v>
      </c>
      <c r="M87" s="97">
        <v>34.563175492940552</v>
      </c>
      <c r="N87" s="2"/>
      <c r="O87" s="97">
        <v>5.1842188740620845</v>
      </c>
      <c r="P87" s="97">
        <v>11.194364285692822</v>
      </c>
      <c r="Q87" s="97">
        <v>143.22917588518544</v>
      </c>
      <c r="R87" s="97">
        <v>6.4045370789699287</v>
      </c>
      <c r="S87" s="97">
        <v>113.49253712658819</v>
      </c>
      <c r="T87" s="21">
        <v>32.668323720798575</v>
      </c>
      <c r="U87" s="97">
        <v>144.63854829184132</v>
      </c>
      <c r="V87" s="97">
        <v>11.194364285692822</v>
      </c>
      <c r="W87" s="97">
        <v>14.963573538056096</v>
      </c>
      <c r="X87" s="97">
        <v>6.4045370789699287</v>
      </c>
      <c r="Y87" s="97">
        <v>16.166325706768465</v>
      </c>
      <c r="Z87" s="19">
        <v>32.668323720798575</v>
      </c>
      <c r="AA87" s="2"/>
      <c r="AB87" s="62">
        <v>83</v>
      </c>
      <c r="AC87" s="46">
        <v>6.1424797347132776</v>
      </c>
      <c r="AD87" s="97">
        <v>98.834432298291418</v>
      </c>
      <c r="AE87" s="97">
        <v>147.66863228073319</v>
      </c>
      <c r="AF87" s="97">
        <v>5.4177575027387679</v>
      </c>
      <c r="AG87" s="97">
        <v>114.48945591180112</v>
      </c>
      <c r="AH87" s="21">
        <v>34.368820732168373</v>
      </c>
      <c r="AI87" s="97">
        <v>153.33107276374409</v>
      </c>
      <c r="AJ87" s="97">
        <v>98.834432298291418</v>
      </c>
      <c r="AK87" s="97">
        <v>10.952873000147889</v>
      </c>
      <c r="AL87" s="19">
        <v>5.4177575027387679</v>
      </c>
      <c r="AM87" s="97">
        <v>12.085322752976975</v>
      </c>
      <c r="AN87" s="21">
        <v>34.368820732168373</v>
      </c>
      <c r="AO87" s="2"/>
      <c r="AP87" s="66">
        <v>83</v>
      </c>
      <c r="AQ87" s="97">
        <v>6.1069316147926189</v>
      </c>
      <c r="AR87" s="97">
        <v>100.57438332459751</v>
      </c>
      <c r="AS87" s="97">
        <v>141.05330415981635</v>
      </c>
      <c r="AT87" s="97">
        <v>74.796052956497874</v>
      </c>
      <c r="AU87" s="97">
        <v>111.37474284330223</v>
      </c>
      <c r="AV87" s="21">
        <v>33.627247490952492</v>
      </c>
      <c r="AW87" s="97">
        <v>143.99203553763374</v>
      </c>
      <c r="AX87" s="97">
        <v>100.57438332459751</v>
      </c>
      <c r="AY87" s="97">
        <v>11.490948046679367</v>
      </c>
      <c r="AZ87" s="97">
        <v>74.796052956497874</v>
      </c>
      <c r="BA87" s="97">
        <v>1.2197197392589234</v>
      </c>
      <c r="BB87" s="97">
        <v>33.627247490952492</v>
      </c>
      <c r="BC87" s="2"/>
      <c r="BD87" s="62">
        <v>83</v>
      </c>
      <c r="BE87" s="97">
        <v>6.455688433467162</v>
      </c>
      <c r="BF87" s="97">
        <v>98.013855103103964</v>
      </c>
      <c r="BG87" s="97">
        <v>148.42988364702464</v>
      </c>
      <c r="BH87" s="97">
        <v>5.9573529993726018</v>
      </c>
      <c r="BI87" s="97">
        <v>114.91569315232196</v>
      </c>
      <c r="BJ87" s="21">
        <v>33.579954528830378</v>
      </c>
      <c r="BK87" s="97">
        <v>154.55120585051731</v>
      </c>
      <c r="BL87" s="97">
        <v>98.013855103103964</v>
      </c>
      <c r="BM87" s="97">
        <v>10.773918558634179</v>
      </c>
      <c r="BN87" s="97">
        <v>5.9573529993726018</v>
      </c>
      <c r="BO87" s="97">
        <v>13.880680671955467</v>
      </c>
      <c r="BP87" s="97">
        <v>33.579954528830378</v>
      </c>
      <c r="BQ87" s="2"/>
      <c r="BR87" s="97">
        <v>6.3035189032048589</v>
      </c>
      <c r="BS87" s="97">
        <v>99.862759174131142</v>
      </c>
      <c r="BT87" s="97">
        <v>148.04686665142142</v>
      </c>
      <c r="BU87" s="97">
        <v>1.1912882705606709</v>
      </c>
      <c r="BV87" s="97">
        <v>116.67813014655495</v>
      </c>
      <c r="BW87" s="21">
        <v>99.822151998147433</v>
      </c>
      <c r="BX87" s="97">
        <v>152.22892885418435</v>
      </c>
      <c r="BY87" s="97">
        <v>99.862759174131142</v>
      </c>
      <c r="BZ87" s="97">
        <v>8.4368324459653827</v>
      </c>
      <c r="CA87" s="97">
        <v>1.1912882705606709</v>
      </c>
      <c r="CB87" s="97">
        <v>12.084959211090304</v>
      </c>
      <c r="CC87" s="97">
        <v>99.822151998147433</v>
      </c>
      <c r="CD87" s="2"/>
    </row>
    <row r="88" spans="1:82" s="84" customFormat="1" x14ac:dyDescent="0.25">
      <c r="A88" s="4">
        <v>84</v>
      </c>
      <c r="B88" s="46">
        <v>6.9949402497693871</v>
      </c>
      <c r="C88" s="97">
        <v>99.951832407619932</v>
      </c>
      <c r="D88" s="97">
        <v>147.6063935265442</v>
      </c>
      <c r="E88" s="97">
        <v>7.0676652627286956</v>
      </c>
      <c r="F88" s="97">
        <v>116.40444513913255</v>
      </c>
      <c r="G88" s="21">
        <v>33.641354538616248</v>
      </c>
      <c r="H88" s="97">
        <v>149.26877958350835</v>
      </c>
      <c r="I88" s="97">
        <v>99.951832407619932</v>
      </c>
      <c r="J88" s="97">
        <v>9.8202412285711382</v>
      </c>
      <c r="K88" s="97">
        <v>7.0676652627286956</v>
      </c>
      <c r="L88" s="97">
        <v>7.3725833814065229</v>
      </c>
      <c r="M88" s="97">
        <v>33.641354538616248</v>
      </c>
      <c r="N88" s="2"/>
      <c r="O88" s="97">
        <v>6.547714682438742</v>
      </c>
      <c r="P88" s="97">
        <v>10.17541591506343</v>
      </c>
      <c r="Q88" s="97">
        <v>142.53125569970462</v>
      </c>
      <c r="R88" s="97">
        <v>5.9356338554976533</v>
      </c>
      <c r="S88" s="97">
        <v>113.02822358603426</v>
      </c>
      <c r="T88" s="21">
        <v>32.071929738704029</v>
      </c>
      <c r="U88" s="97">
        <v>145.39287068560449</v>
      </c>
      <c r="V88" s="97">
        <v>10.17541591506343</v>
      </c>
      <c r="W88" s="97">
        <v>11.295792354059524</v>
      </c>
      <c r="X88" s="97">
        <v>5.9356338554976533</v>
      </c>
      <c r="Y88" s="97">
        <v>6.2855939785081221</v>
      </c>
      <c r="Z88" s="19">
        <v>32.071929738704029</v>
      </c>
      <c r="AA88" s="2"/>
      <c r="AB88" s="62">
        <v>84</v>
      </c>
      <c r="AC88" s="46">
        <v>5.235417862203513</v>
      </c>
      <c r="AD88" s="97">
        <v>99.010384234529027</v>
      </c>
      <c r="AE88" s="97">
        <v>148.27098253248968</v>
      </c>
      <c r="AF88" s="97">
        <v>6.6810306494361713</v>
      </c>
      <c r="AG88" s="97">
        <v>113.84144545422679</v>
      </c>
      <c r="AH88" s="21">
        <v>32.4828694472805</v>
      </c>
      <c r="AI88" s="97">
        <v>148.4985189173016</v>
      </c>
      <c r="AJ88" s="97">
        <v>99.010384234529027</v>
      </c>
      <c r="AK88" s="97">
        <v>10.246289469820361</v>
      </c>
      <c r="AL88" s="19">
        <v>6.6810306494361713</v>
      </c>
      <c r="AM88" s="97">
        <v>7.9201226652225181</v>
      </c>
      <c r="AN88" s="21">
        <v>32.4828694472805</v>
      </c>
      <c r="AO88" s="2"/>
      <c r="AP88" s="66">
        <v>84</v>
      </c>
      <c r="AQ88" s="97">
        <v>6.1769948870613769</v>
      </c>
      <c r="AR88" s="97">
        <v>99.604731153930999</v>
      </c>
      <c r="AS88" s="97">
        <v>140.45542824282475</v>
      </c>
      <c r="AT88" s="97">
        <v>76.315363243675421</v>
      </c>
      <c r="AU88" s="97">
        <v>109.68360321325156</v>
      </c>
      <c r="AV88" s="21">
        <v>33.349345347522579</v>
      </c>
      <c r="AW88" s="97">
        <v>142.66286483649918</v>
      </c>
      <c r="AX88" s="97">
        <v>99.604731153930999</v>
      </c>
      <c r="AY88" s="97">
        <v>14.23882399742276</v>
      </c>
      <c r="AZ88" s="97">
        <v>76.315363243675421</v>
      </c>
      <c r="BA88" s="97">
        <v>4.3541738387132671</v>
      </c>
      <c r="BB88" s="97">
        <v>33.349345347522579</v>
      </c>
      <c r="BC88" s="2"/>
      <c r="BD88" s="62">
        <v>84</v>
      </c>
      <c r="BE88" s="97">
        <v>5.4819963240299128</v>
      </c>
      <c r="BF88" s="97">
        <v>99.917091224528164</v>
      </c>
      <c r="BG88" s="97">
        <v>150.67021679583081</v>
      </c>
      <c r="BH88" s="97">
        <v>5.5672899575579695</v>
      </c>
      <c r="BI88" s="97">
        <v>113.33142447179586</v>
      </c>
      <c r="BJ88" s="21">
        <v>32.739202720052184</v>
      </c>
      <c r="BK88" s="97">
        <v>149.07025206569014</v>
      </c>
      <c r="BL88" s="97">
        <v>99.917091224528164</v>
      </c>
      <c r="BM88" s="97">
        <v>12.21604388129294</v>
      </c>
      <c r="BN88" s="97">
        <v>5.5672899575579695</v>
      </c>
      <c r="BO88" s="97">
        <v>10.169306936037991</v>
      </c>
      <c r="BP88" s="97">
        <v>32.739202720052184</v>
      </c>
      <c r="BQ88" s="2"/>
      <c r="BR88" s="97">
        <v>5.1441359637742599</v>
      </c>
      <c r="BS88" s="97">
        <v>100.85455990446786</v>
      </c>
      <c r="BT88" s="97">
        <v>148.61332708174959</v>
      </c>
      <c r="BU88" s="97">
        <v>1.230878817724028</v>
      </c>
      <c r="BV88" s="97">
        <v>113.56662310938592</v>
      </c>
      <c r="BW88" s="21">
        <v>99.869247776246141</v>
      </c>
      <c r="BX88" s="97">
        <v>150.88359800021212</v>
      </c>
      <c r="BY88" s="97">
        <v>100.85455990446786</v>
      </c>
      <c r="BZ88" s="97">
        <v>11.687888349870937</v>
      </c>
      <c r="CA88" s="97">
        <v>1.230878817724028</v>
      </c>
      <c r="CB88" s="97">
        <v>3.8239988852824665</v>
      </c>
      <c r="CC88" s="97">
        <v>99.869247776246141</v>
      </c>
      <c r="CD88" s="2"/>
    </row>
    <row r="89" spans="1:82" s="84" customFormat="1" x14ac:dyDescent="0.25">
      <c r="A89" s="4">
        <v>85</v>
      </c>
      <c r="B89" s="46">
        <v>5.9721029595846051</v>
      </c>
      <c r="C89" s="97">
        <v>98.698475192645674</v>
      </c>
      <c r="D89" s="97">
        <v>147.16304572168374</v>
      </c>
      <c r="E89" s="97">
        <v>7.1128533210488083</v>
      </c>
      <c r="F89" s="97">
        <v>112.76860796749214</v>
      </c>
      <c r="G89" s="21">
        <v>35.149069341074771</v>
      </c>
      <c r="H89" s="97">
        <v>145.80662028410384</v>
      </c>
      <c r="I89" s="97">
        <v>98.698475192645674</v>
      </c>
      <c r="J89" s="97">
        <v>13.366645215626475</v>
      </c>
      <c r="K89" s="97">
        <v>7.1128533210488083</v>
      </c>
      <c r="L89" s="97">
        <v>7.0742300778172158</v>
      </c>
      <c r="M89" s="97">
        <v>35.149069341074771</v>
      </c>
      <c r="N89" s="2"/>
      <c r="O89" s="97">
        <v>5.6430590191369303</v>
      </c>
      <c r="P89" s="97">
        <v>10.973133248055289</v>
      </c>
      <c r="Q89" s="97">
        <v>142.58870820316233</v>
      </c>
      <c r="R89" s="97">
        <v>6.8334120989978873</v>
      </c>
      <c r="S89" s="97">
        <v>113.72819532333726</v>
      </c>
      <c r="T89" s="21">
        <v>33.799266823335877</v>
      </c>
      <c r="U89" s="97">
        <v>146.47927768205531</v>
      </c>
      <c r="V89" s="97">
        <v>10.973133248055289</v>
      </c>
      <c r="W89" s="97">
        <v>8.5296815849523888</v>
      </c>
      <c r="X89" s="97">
        <v>6.8334120989978873</v>
      </c>
      <c r="Y89" s="97">
        <v>4.9607260422202959</v>
      </c>
      <c r="Z89" s="19">
        <v>33.799266823335877</v>
      </c>
      <c r="AA89" s="2"/>
      <c r="AB89" s="62">
        <v>85</v>
      </c>
      <c r="AC89" s="46">
        <v>4.5851439337688022</v>
      </c>
      <c r="AD89" s="97">
        <v>99.376580681331248</v>
      </c>
      <c r="AE89" s="97">
        <v>148.26699006371234</v>
      </c>
      <c r="AF89" s="97">
        <v>4.841971841513276</v>
      </c>
      <c r="AG89" s="97">
        <v>112.9013720128021</v>
      </c>
      <c r="AH89" s="21">
        <v>33.852884710319543</v>
      </c>
      <c r="AI89" s="97">
        <v>150.47454210669545</v>
      </c>
      <c r="AJ89" s="97">
        <v>99.376580681331248</v>
      </c>
      <c r="AK89" s="97">
        <v>13.281405010482922</v>
      </c>
      <c r="AL89" s="19">
        <v>4.841971841513276</v>
      </c>
      <c r="AM89" s="97">
        <v>7.1837855132306396</v>
      </c>
      <c r="AN89" s="21">
        <v>33.852884710319543</v>
      </c>
      <c r="AO89" s="2"/>
      <c r="AP89" s="66">
        <v>85</v>
      </c>
      <c r="AQ89" s="97">
        <v>5.9743694938386831</v>
      </c>
      <c r="AR89" s="97">
        <v>99.630119255635236</v>
      </c>
      <c r="AS89" s="97">
        <v>141.15404707762585</v>
      </c>
      <c r="AT89" s="97">
        <v>76.340762900604403</v>
      </c>
      <c r="AU89" s="97">
        <v>115.09064361122861</v>
      </c>
      <c r="AV89" s="21">
        <v>35.547696494008086</v>
      </c>
      <c r="AW89" s="97">
        <v>143.89712024111159</v>
      </c>
      <c r="AX89" s="97">
        <v>99.630119255635236</v>
      </c>
      <c r="AY89" s="97">
        <v>11.293708693935478</v>
      </c>
      <c r="AZ89" s="97">
        <v>76.340762900604403</v>
      </c>
      <c r="BA89" s="97">
        <v>3.7058554537311608</v>
      </c>
      <c r="BB89" s="97">
        <v>35.547696494008086</v>
      </c>
      <c r="BC89" s="2"/>
      <c r="BD89" s="62">
        <v>85</v>
      </c>
      <c r="BE89" s="97">
        <v>5.2327403534118959</v>
      </c>
      <c r="BF89" s="97">
        <v>98.668543619885483</v>
      </c>
      <c r="BG89" s="97">
        <v>148.22889487668539</v>
      </c>
      <c r="BH89" s="97">
        <v>5.2260450094119602</v>
      </c>
      <c r="BI89" s="97">
        <v>115.24727869607172</v>
      </c>
      <c r="BJ89" s="21">
        <v>32.738172356902197</v>
      </c>
      <c r="BK89" s="97">
        <v>148.72468561699662</v>
      </c>
      <c r="BL89" s="97">
        <v>98.668543619885483</v>
      </c>
      <c r="BM89" s="97">
        <v>11.307059725000482</v>
      </c>
      <c r="BN89" s="97">
        <v>5.2260450094119602</v>
      </c>
      <c r="BO89" s="97">
        <v>12.332682955416852</v>
      </c>
      <c r="BP89" s="97">
        <v>32.738172356902197</v>
      </c>
      <c r="BQ89" s="2"/>
      <c r="BR89" s="97">
        <v>6.3127088249489054</v>
      </c>
      <c r="BS89" s="97">
        <v>99.717164153012575</v>
      </c>
      <c r="BT89" s="97">
        <v>148.28627258871217</v>
      </c>
      <c r="BU89" s="97">
        <v>1.3123940384995423</v>
      </c>
      <c r="BV89" s="97">
        <v>113.14976722402287</v>
      </c>
      <c r="BW89" s="21">
        <v>99.750347861210955</v>
      </c>
      <c r="BX89" s="97">
        <v>149.92066304099407</v>
      </c>
      <c r="BY89" s="97">
        <v>99.717164153012575</v>
      </c>
      <c r="BZ89" s="97">
        <v>11.661336272357245</v>
      </c>
      <c r="CA89" s="97">
        <v>1.3123940384995423</v>
      </c>
      <c r="CB89" s="97">
        <v>10.507183487373849</v>
      </c>
      <c r="CC89" s="97">
        <v>99.750347861210955</v>
      </c>
      <c r="CD89" s="2"/>
    </row>
    <row r="90" spans="1:82" s="84" customFormat="1" x14ac:dyDescent="0.25">
      <c r="A90" s="4">
        <v>86</v>
      </c>
      <c r="B90" s="46">
        <v>6.1329441270139124</v>
      </c>
      <c r="C90" s="97">
        <v>99.801658768207275</v>
      </c>
      <c r="D90" s="97">
        <v>149.14910118306364</v>
      </c>
      <c r="E90" s="97">
        <v>6.7720449335916841</v>
      </c>
      <c r="F90" s="97">
        <v>111.72644258310355</v>
      </c>
      <c r="G90" s="21">
        <v>33.470180746901192</v>
      </c>
      <c r="H90" s="97">
        <v>150.97013165059198</v>
      </c>
      <c r="I90" s="97">
        <v>99.801658768207275</v>
      </c>
      <c r="J90" s="97">
        <v>10.940813735154302</v>
      </c>
      <c r="K90" s="97">
        <v>6.7720449335916841</v>
      </c>
      <c r="L90" s="97">
        <v>7.0471071289667382</v>
      </c>
      <c r="M90" s="97">
        <v>33.470180746901192</v>
      </c>
      <c r="N90" s="2"/>
      <c r="O90" s="97">
        <v>5.2601370559272107</v>
      </c>
      <c r="P90" s="97">
        <v>9.2561626749201338</v>
      </c>
      <c r="Q90" s="97">
        <v>145.6114044235209</v>
      </c>
      <c r="R90" s="97">
        <v>5.3192569264626099</v>
      </c>
      <c r="S90" s="97">
        <v>110.83304472551457</v>
      </c>
      <c r="T90" s="21">
        <v>34.464837691022552</v>
      </c>
      <c r="U90" s="97">
        <v>142.71428700584929</v>
      </c>
      <c r="V90" s="97">
        <v>9.2561626749201338</v>
      </c>
      <c r="W90" s="97">
        <v>12.57486607617453</v>
      </c>
      <c r="X90" s="97">
        <v>5.3192569264626099</v>
      </c>
      <c r="Y90" s="97">
        <v>12.759892248072806</v>
      </c>
      <c r="Z90" s="19">
        <v>34.464837691022552</v>
      </c>
      <c r="AA90" s="2"/>
      <c r="AB90" s="62">
        <v>86</v>
      </c>
      <c r="AC90" s="46">
        <v>6.3580121502486353</v>
      </c>
      <c r="AD90" s="97">
        <v>99.190741630609324</v>
      </c>
      <c r="AE90" s="97">
        <v>149.58110731057081</v>
      </c>
      <c r="AF90" s="97">
        <v>7.078123416833729</v>
      </c>
      <c r="AG90" s="97">
        <v>114.66089577080739</v>
      </c>
      <c r="AH90" s="21">
        <v>32.502260057300674</v>
      </c>
      <c r="AI90" s="97">
        <v>147.12267061754244</v>
      </c>
      <c r="AJ90" s="97">
        <v>99.190741630609324</v>
      </c>
      <c r="AK90" s="97">
        <v>14.49512509231559</v>
      </c>
      <c r="AL90" s="19">
        <v>7.078123416833729</v>
      </c>
      <c r="AM90" s="97">
        <v>12.19831425786816</v>
      </c>
      <c r="AN90" s="21">
        <v>32.502260057300674</v>
      </c>
      <c r="AO90" s="2"/>
      <c r="AP90" s="66">
        <v>86</v>
      </c>
      <c r="AQ90" s="97">
        <v>5.5710854920601198</v>
      </c>
      <c r="AR90" s="97">
        <v>99.25302235212132</v>
      </c>
      <c r="AS90" s="97">
        <v>141.55291745811653</v>
      </c>
      <c r="AT90" s="97">
        <v>75.222168915793176</v>
      </c>
      <c r="AU90" s="97">
        <v>113.80655033211225</v>
      </c>
      <c r="AV90" s="21">
        <v>33.223294232725188</v>
      </c>
      <c r="AW90" s="97">
        <v>143.99183179173261</v>
      </c>
      <c r="AX90" s="97">
        <v>99.25302235212132</v>
      </c>
      <c r="AY90" s="97">
        <v>12.694141182482383</v>
      </c>
      <c r="AZ90" s="97">
        <v>75.222168915793176</v>
      </c>
      <c r="BA90" s="97">
        <v>1.2705257368428251</v>
      </c>
      <c r="BB90" s="97">
        <v>33.223294232725188</v>
      </c>
      <c r="BC90" s="2"/>
      <c r="BD90" s="62">
        <v>86</v>
      </c>
      <c r="BE90" s="97">
        <v>6.2139304819804195</v>
      </c>
      <c r="BF90" s="97">
        <v>99.25781624094553</v>
      </c>
      <c r="BG90" s="97">
        <v>150.10268558274981</v>
      </c>
      <c r="BH90" s="97">
        <v>4.375791366096732</v>
      </c>
      <c r="BI90" s="97">
        <v>111.01254143889554</v>
      </c>
      <c r="BJ90" s="21">
        <v>34.164006954745673</v>
      </c>
      <c r="BK90" s="97">
        <v>147.18382243048919</v>
      </c>
      <c r="BL90" s="97">
        <v>99.25781624094553</v>
      </c>
      <c r="BM90" s="97">
        <v>10.736613951021264</v>
      </c>
      <c r="BN90" s="97">
        <v>4.375791366096732</v>
      </c>
      <c r="BO90" s="97">
        <v>8.0756510976800389</v>
      </c>
      <c r="BP90" s="97">
        <v>34.164006954745673</v>
      </c>
      <c r="BQ90" s="2"/>
      <c r="BR90" s="97">
        <v>5.2577292599712813</v>
      </c>
      <c r="BS90" s="97">
        <v>99.250926598213454</v>
      </c>
      <c r="BT90" s="97">
        <v>146.34853877205165</v>
      </c>
      <c r="BU90" s="97">
        <v>0.19988837905123635</v>
      </c>
      <c r="BV90" s="97">
        <v>113.25399285429754</v>
      </c>
      <c r="BW90" s="21">
        <v>99.678075969802705</v>
      </c>
      <c r="BX90" s="97">
        <v>150.00706235011009</v>
      </c>
      <c r="BY90" s="97">
        <v>99.250926598213454</v>
      </c>
      <c r="BZ90" s="97">
        <v>12.422667675430983</v>
      </c>
      <c r="CA90" s="97">
        <v>0.19988837905123635</v>
      </c>
      <c r="CB90" s="97">
        <v>8.1292933125428455</v>
      </c>
      <c r="CC90" s="97">
        <v>99.678075969802705</v>
      </c>
      <c r="CD90" s="2"/>
    </row>
    <row r="91" spans="1:82" s="84" customFormat="1" x14ac:dyDescent="0.25">
      <c r="A91" s="4">
        <v>87</v>
      </c>
      <c r="B91" s="46">
        <v>6.0326242087515158</v>
      </c>
      <c r="C91" s="97">
        <v>99.694940672315909</v>
      </c>
      <c r="D91" s="97">
        <v>148.55295072734717</v>
      </c>
      <c r="E91" s="97">
        <v>6.6155244541769003</v>
      </c>
      <c r="F91" s="97">
        <v>111.57169381996705</v>
      </c>
      <c r="G91" s="21">
        <v>33.94521096999491</v>
      </c>
      <c r="H91" s="97">
        <v>150.31237163471758</v>
      </c>
      <c r="I91" s="97">
        <v>99.694940672315909</v>
      </c>
      <c r="J91" s="97">
        <v>12.428472798454507</v>
      </c>
      <c r="K91" s="97">
        <v>6.6155244541769003</v>
      </c>
      <c r="L91" s="97">
        <v>9.6852126867910044</v>
      </c>
      <c r="M91" s="97">
        <v>33.94521096999491</v>
      </c>
      <c r="N91" s="2"/>
      <c r="O91" s="97">
        <v>5.6498511653190402</v>
      </c>
      <c r="P91" s="97">
        <v>11.975565519768884</v>
      </c>
      <c r="Q91" s="97">
        <v>143.61619825147861</v>
      </c>
      <c r="R91" s="97">
        <v>6.4788356704020238</v>
      </c>
      <c r="S91" s="97">
        <v>114.63963018431625</v>
      </c>
      <c r="T91" s="21">
        <v>33.715153782308562</v>
      </c>
      <c r="U91" s="97">
        <v>147.63344645203205</v>
      </c>
      <c r="V91" s="97">
        <v>11.975565519768884</v>
      </c>
      <c r="W91" s="97">
        <v>10.581518318653369</v>
      </c>
      <c r="X91" s="97">
        <v>6.4788356704020238</v>
      </c>
      <c r="Y91" s="97">
        <v>11.109821930123074</v>
      </c>
      <c r="Z91" s="19">
        <v>33.715153782308562</v>
      </c>
      <c r="AA91" s="2"/>
      <c r="AB91" s="62">
        <v>87</v>
      </c>
      <c r="AC91" s="46">
        <v>7.0193718178001712</v>
      </c>
      <c r="AD91" s="97">
        <v>99.507473834489517</v>
      </c>
      <c r="AE91" s="97">
        <v>147.14502245028496</v>
      </c>
      <c r="AF91" s="97">
        <v>4.6789785375741655</v>
      </c>
      <c r="AG91" s="97">
        <v>113.03209078091565</v>
      </c>
      <c r="AH91" s="21">
        <v>32.711845855752571</v>
      </c>
      <c r="AI91" s="97">
        <v>152.8929294312297</v>
      </c>
      <c r="AJ91" s="97">
        <v>99.507473834489517</v>
      </c>
      <c r="AK91" s="97">
        <v>12.575135496964883</v>
      </c>
      <c r="AL91" s="19">
        <v>4.6789785375741655</v>
      </c>
      <c r="AM91" s="97">
        <v>10.458921010456617</v>
      </c>
      <c r="AN91" s="21">
        <v>32.711845855752571</v>
      </c>
      <c r="AO91" s="2"/>
      <c r="AP91" s="66">
        <v>87</v>
      </c>
      <c r="AQ91" s="97">
        <v>6.3244799219366712</v>
      </c>
      <c r="AR91" s="97">
        <v>100.33144688062295</v>
      </c>
      <c r="AS91" s="97">
        <v>143.17461001269021</v>
      </c>
      <c r="AT91" s="97">
        <v>76.855709602924392</v>
      </c>
      <c r="AU91" s="97">
        <v>113.73808066428377</v>
      </c>
      <c r="AV91" s="21">
        <v>35.01855996783582</v>
      </c>
      <c r="AW91" s="97">
        <v>145.27892636254197</v>
      </c>
      <c r="AX91" s="97">
        <v>100.33144688062295</v>
      </c>
      <c r="AY91" s="97">
        <v>12.86449128285096</v>
      </c>
      <c r="AZ91" s="97">
        <v>76.855709602924392</v>
      </c>
      <c r="BA91" s="97">
        <v>1.6435330077942421</v>
      </c>
      <c r="BB91" s="97">
        <v>35.01855996783582</v>
      </c>
      <c r="BC91" s="2"/>
      <c r="BD91" s="62">
        <v>87</v>
      </c>
      <c r="BE91" s="97">
        <v>6.1446948930047531</v>
      </c>
      <c r="BF91" s="97">
        <v>99.48568142236995</v>
      </c>
      <c r="BG91" s="97">
        <v>147.18861254598747</v>
      </c>
      <c r="BH91" s="97">
        <v>5.5077649561565583</v>
      </c>
      <c r="BI91" s="97">
        <v>113.54205714735599</v>
      </c>
      <c r="BJ91" s="21">
        <v>34.754176410065213</v>
      </c>
      <c r="BK91" s="97">
        <v>152.13709990201238</v>
      </c>
      <c r="BL91" s="97">
        <v>99.48568142236995</v>
      </c>
      <c r="BM91" s="97">
        <v>11.554467636863288</v>
      </c>
      <c r="BN91" s="97">
        <v>5.5077649561565583</v>
      </c>
      <c r="BO91" s="97">
        <v>5.7367629435434671</v>
      </c>
      <c r="BP91" s="97">
        <v>34.754176410065213</v>
      </c>
      <c r="BQ91" s="2"/>
      <c r="BR91" s="97">
        <v>6.5546841253079071</v>
      </c>
      <c r="BS91" s="97">
        <v>99.116801068754214</v>
      </c>
      <c r="BT91" s="97">
        <v>148.93427529877084</v>
      </c>
      <c r="BU91" s="97">
        <v>1.7477055435320104</v>
      </c>
      <c r="BV91" s="97">
        <v>113.53859253632103</v>
      </c>
      <c r="BW91" s="21">
        <v>99.568481857419641</v>
      </c>
      <c r="BX91" s="97">
        <v>148.62137677026959</v>
      </c>
      <c r="BY91" s="97">
        <v>99.116801068754214</v>
      </c>
      <c r="BZ91" s="97">
        <v>11.120729797769636</v>
      </c>
      <c r="CA91" s="97">
        <v>1.7477055435320104</v>
      </c>
      <c r="CB91" s="97">
        <v>12.552851953348544</v>
      </c>
      <c r="CC91" s="97">
        <v>99.568481857419641</v>
      </c>
      <c r="CD91" s="2"/>
    </row>
    <row r="92" spans="1:82" s="84" customFormat="1" x14ac:dyDescent="0.25">
      <c r="A92" s="4">
        <v>88</v>
      </c>
      <c r="B92" s="46">
        <v>6.3696026502901129</v>
      </c>
      <c r="C92" s="97">
        <v>99.485661720080344</v>
      </c>
      <c r="D92" s="97">
        <v>147.91110905356211</v>
      </c>
      <c r="E92" s="97">
        <v>4.7524235907019934</v>
      </c>
      <c r="F92" s="97">
        <v>113.59069025595588</v>
      </c>
      <c r="G92" s="21">
        <v>34.072045790257356</v>
      </c>
      <c r="H92" s="97">
        <v>151.61984710604639</v>
      </c>
      <c r="I92" s="97">
        <v>99.485661720080344</v>
      </c>
      <c r="J92" s="97">
        <v>14.272111943461514</v>
      </c>
      <c r="K92" s="97">
        <v>4.7524235907019934</v>
      </c>
      <c r="L92" s="97">
        <v>6.7802110323300084</v>
      </c>
      <c r="M92" s="97">
        <v>34.072045790257356</v>
      </c>
      <c r="N92" s="2"/>
      <c r="O92" s="97">
        <v>5.9218784709672452</v>
      </c>
      <c r="P92" s="97">
        <v>10.303890479240065</v>
      </c>
      <c r="Q92" s="97">
        <v>144.54300271927741</v>
      </c>
      <c r="R92" s="97">
        <v>7.3892950098646528</v>
      </c>
      <c r="S92" s="97">
        <v>109.69043847449964</v>
      </c>
      <c r="T92" s="21">
        <v>34.095001551713814</v>
      </c>
      <c r="U92" s="97">
        <v>150.49142869084673</v>
      </c>
      <c r="V92" s="97">
        <v>10.303890479240065</v>
      </c>
      <c r="W92" s="97">
        <v>14.175237511905726</v>
      </c>
      <c r="X92" s="97">
        <v>7.3892950098646528</v>
      </c>
      <c r="Y92" s="97">
        <v>6.1112370003504832</v>
      </c>
      <c r="Z92" s="19">
        <v>34.095001551713814</v>
      </c>
      <c r="AA92" s="2"/>
      <c r="AB92" s="62">
        <v>88</v>
      </c>
      <c r="AC92" s="46">
        <v>5.5811907694904441</v>
      </c>
      <c r="AD92" s="97">
        <v>99.124637314149169</v>
      </c>
      <c r="AE92" s="97">
        <v>148.58755191943982</v>
      </c>
      <c r="AF92" s="97">
        <v>6.2700452367650197</v>
      </c>
      <c r="AG92" s="97">
        <v>113.77987875621778</v>
      </c>
      <c r="AH92" s="21">
        <v>32.877142754268689</v>
      </c>
      <c r="AI92" s="97">
        <v>150.70679476288413</v>
      </c>
      <c r="AJ92" s="97">
        <v>99.124637314149169</v>
      </c>
      <c r="AK92" s="97">
        <v>10.635102334258702</v>
      </c>
      <c r="AL92" s="19">
        <v>6.2700452367650197</v>
      </c>
      <c r="AM92" s="97">
        <v>3.5479351449097605</v>
      </c>
      <c r="AN92" s="21">
        <v>32.877142754268689</v>
      </c>
      <c r="AO92" s="2"/>
      <c r="AP92" s="66">
        <v>88</v>
      </c>
      <c r="AQ92" s="97">
        <v>5.7889967844240893</v>
      </c>
      <c r="AR92" s="97">
        <v>99.520292093036673</v>
      </c>
      <c r="AS92" s="97">
        <v>144.0150626268692</v>
      </c>
      <c r="AT92" s="97">
        <v>75.670297313831398</v>
      </c>
      <c r="AU92" s="97">
        <v>113.30003006667278</v>
      </c>
      <c r="AV92" s="21">
        <v>33.612978226501518</v>
      </c>
      <c r="AW92" s="97">
        <v>145.69042073514811</v>
      </c>
      <c r="AX92" s="97">
        <v>99.520292093036673</v>
      </c>
      <c r="AY92" s="97">
        <v>15.969471462353649</v>
      </c>
      <c r="AZ92" s="97">
        <v>75.670297313831398</v>
      </c>
      <c r="BA92" s="97">
        <v>3.908757012003262</v>
      </c>
      <c r="BB92" s="97">
        <v>33.612978226501518</v>
      </c>
      <c r="BC92" s="2"/>
      <c r="BD92" s="62">
        <v>88</v>
      </c>
      <c r="BE92" s="97">
        <v>5.8566646649232554</v>
      </c>
      <c r="BF92" s="97">
        <v>98.731013635362544</v>
      </c>
      <c r="BG92" s="97">
        <v>147.87423001679525</v>
      </c>
      <c r="BH92" s="97">
        <v>5.7307321019137474</v>
      </c>
      <c r="BI92" s="97">
        <v>114.01505833203686</v>
      </c>
      <c r="BJ92" s="21">
        <v>33.931251786137985</v>
      </c>
      <c r="BK92" s="97">
        <v>151.7840921174834</v>
      </c>
      <c r="BL92" s="97">
        <v>98.731013635362544</v>
      </c>
      <c r="BM92" s="97">
        <v>12.198509794829183</v>
      </c>
      <c r="BN92" s="97">
        <v>5.7307321019137474</v>
      </c>
      <c r="BO92" s="97">
        <v>12.052571236116258</v>
      </c>
      <c r="BP92" s="97">
        <v>33.931251786137985</v>
      </c>
      <c r="BQ92" s="2"/>
      <c r="BR92" s="97">
        <v>6.6077590686286403</v>
      </c>
      <c r="BS92" s="97">
        <v>99.288441279588071</v>
      </c>
      <c r="BT92" s="97">
        <v>147.42883018158363</v>
      </c>
      <c r="BU92" s="97">
        <v>1.0997828200136679</v>
      </c>
      <c r="BV92" s="97">
        <v>113.79770402725616</v>
      </c>
      <c r="BW92" s="21">
        <v>99.829070738423283</v>
      </c>
      <c r="BX92" s="97">
        <v>147.94248226030268</v>
      </c>
      <c r="BY92" s="97">
        <v>99.288441279588071</v>
      </c>
      <c r="BZ92" s="97">
        <v>12.365193393950728</v>
      </c>
      <c r="CA92" s="97">
        <v>1.0997828200136679</v>
      </c>
      <c r="CB92" s="97">
        <v>14.678669207188157</v>
      </c>
      <c r="CC92" s="97">
        <v>99.829070738423283</v>
      </c>
      <c r="CD92" s="2"/>
    </row>
    <row r="93" spans="1:82" s="84" customFormat="1" x14ac:dyDescent="0.25">
      <c r="A93" s="4">
        <v>89</v>
      </c>
      <c r="B93" s="46">
        <v>5.8575524738456686</v>
      </c>
      <c r="C93" s="97">
        <v>97.993994998076104</v>
      </c>
      <c r="D93" s="97">
        <v>146.38738656527505</v>
      </c>
      <c r="E93" s="97">
        <v>4.6008910360142412</v>
      </c>
      <c r="F93" s="97">
        <v>112.55487859106158</v>
      </c>
      <c r="G93" s="21">
        <v>32.955598280135689</v>
      </c>
      <c r="H93" s="97">
        <v>151.81418283041367</v>
      </c>
      <c r="I93" s="97">
        <v>97.993994998076104</v>
      </c>
      <c r="J93" s="97">
        <v>12.530193846722668</v>
      </c>
      <c r="K93" s="97">
        <v>4.6008910360142412</v>
      </c>
      <c r="L93" s="97">
        <v>11.907088176589554</v>
      </c>
      <c r="M93" s="97">
        <v>32.955598280135689</v>
      </c>
      <c r="N93" s="2"/>
      <c r="O93" s="97">
        <v>5.7536585696575129</v>
      </c>
      <c r="P93" s="97">
        <v>11.047663249590839</v>
      </c>
      <c r="Q93" s="97">
        <v>143.12555954253676</v>
      </c>
      <c r="R93" s="97">
        <v>4.2064282437798877</v>
      </c>
      <c r="S93" s="97">
        <v>110.8376650928315</v>
      </c>
      <c r="T93" s="21">
        <v>32.83107052672819</v>
      </c>
      <c r="U93" s="97">
        <v>143.15759537936231</v>
      </c>
      <c r="V93" s="97">
        <v>11.047663249590839</v>
      </c>
      <c r="W93" s="97">
        <v>9.956286609882417</v>
      </c>
      <c r="X93" s="97">
        <v>4.2064282437798877</v>
      </c>
      <c r="Y93" s="97">
        <v>13.211920524779138</v>
      </c>
      <c r="Z93" s="19">
        <v>32.83107052672819</v>
      </c>
      <c r="AA93" s="2"/>
      <c r="AB93" s="62">
        <v>89</v>
      </c>
      <c r="AC93" s="46">
        <v>7.0893026027745583</v>
      </c>
      <c r="AD93" s="97">
        <v>99.683177406599839</v>
      </c>
      <c r="AE93" s="97">
        <v>147.55164387505914</v>
      </c>
      <c r="AF93" s="97">
        <v>4.4643016967185147</v>
      </c>
      <c r="AG93" s="97">
        <v>114.35419232660286</v>
      </c>
      <c r="AH93" s="21">
        <v>33.738615608632614</v>
      </c>
      <c r="AI93" s="97">
        <v>149.84710201155838</v>
      </c>
      <c r="AJ93" s="97">
        <v>99.683177406599839</v>
      </c>
      <c r="AK93" s="97">
        <v>11.665474501166003</v>
      </c>
      <c r="AL93" s="19">
        <v>4.4643016967185147</v>
      </c>
      <c r="AM93" s="97">
        <v>12.760191335146676</v>
      </c>
      <c r="AN93" s="21">
        <v>33.738615608632614</v>
      </c>
      <c r="AO93" s="2"/>
      <c r="AP93" s="66">
        <v>89</v>
      </c>
      <c r="AQ93" s="97">
        <v>5.9149268963121706</v>
      </c>
      <c r="AR93" s="97">
        <v>99.334781005933507</v>
      </c>
      <c r="AS93" s="97">
        <v>142.31971460607235</v>
      </c>
      <c r="AT93" s="97">
        <v>76.718584915989709</v>
      </c>
      <c r="AU93" s="97">
        <v>111.84291932623792</v>
      </c>
      <c r="AV93" s="21">
        <v>33.840053360288522</v>
      </c>
      <c r="AW93" s="97">
        <v>144.68906132284408</v>
      </c>
      <c r="AX93" s="97">
        <v>99.334781005933507</v>
      </c>
      <c r="AY93" s="97">
        <v>10.714590970776603</v>
      </c>
      <c r="AZ93" s="97">
        <v>76.718584915989709</v>
      </c>
      <c r="BA93" s="97">
        <v>3.4436709113252459</v>
      </c>
      <c r="BB93" s="97">
        <v>33.840053360288522</v>
      </c>
      <c r="BC93" s="2"/>
      <c r="BD93" s="62">
        <v>89</v>
      </c>
      <c r="BE93" s="97">
        <v>5.8255659282722441</v>
      </c>
      <c r="BF93" s="97">
        <v>100.41275451783177</v>
      </c>
      <c r="BG93" s="97">
        <v>151.07034219827108</v>
      </c>
      <c r="BH93" s="97">
        <v>7.0148599987955684</v>
      </c>
      <c r="BI93" s="97">
        <v>113.93966382256485</v>
      </c>
      <c r="BJ93" s="21">
        <v>33.621494128240329</v>
      </c>
      <c r="BK93" s="97">
        <v>149.24480140867675</v>
      </c>
      <c r="BL93" s="97">
        <v>100.41275451783177</v>
      </c>
      <c r="BM93" s="97">
        <v>11.837434237851877</v>
      </c>
      <c r="BN93" s="97">
        <v>7.0148599987955684</v>
      </c>
      <c r="BO93" s="97">
        <v>11.608656311563205</v>
      </c>
      <c r="BP93" s="97">
        <v>33.621494128240329</v>
      </c>
      <c r="BQ93" s="2"/>
      <c r="BR93" s="97">
        <v>6.0816948484405806</v>
      </c>
      <c r="BS93" s="97">
        <v>98.500172884660117</v>
      </c>
      <c r="BT93" s="97">
        <v>148.25420384866376</v>
      </c>
      <c r="BU93" s="97">
        <v>0.66769190086187846</v>
      </c>
      <c r="BV93" s="97">
        <v>114.59331572585243</v>
      </c>
      <c r="BW93" s="21">
        <v>99.625541827042468</v>
      </c>
      <c r="BX93" s="97">
        <v>148.45840312567432</v>
      </c>
      <c r="BY93" s="97">
        <v>98.500172884660117</v>
      </c>
      <c r="BZ93" s="97">
        <v>11.124344571674214</v>
      </c>
      <c r="CA93" s="97">
        <v>0.66769190086187846</v>
      </c>
      <c r="CB93" s="97">
        <v>6.8897847594679131</v>
      </c>
      <c r="CC93" s="97">
        <v>99.625541827042468</v>
      </c>
      <c r="CD93" s="2"/>
    </row>
    <row r="94" spans="1:82" s="84" customFormat="1" x14ac:dyDescent="0.25">
      <c r="A94" s="4">
        <v>90</v>
      </c>
      <c r="B94" s="46">
        <v>6.0357114973534562</v>
      </c>
      <c r="C94" s="97">
        <v>100.55535373726821</v>
      </c>
      <c r="D94" s="97">
        <v>148.94465353164497</v>
      </c>
      <c r="E94" s="97">
        <v>5.8256445960612044</v>
      </c>
      <c r="F94" s="97">
        <v>112.36443085292787</v>
      </c>
      <c r="G94" s="21">
        <v>32.754598841872806</v>
      </c>
      <c r="H94" s="97">
        <v>149.47539008388716</v>
      </c>
      <c r="I94" s="97">
        <v>100.55535373726821</v>
      </c>
      <c r="J94" s="97">
        <v>13.606184064034506</v>
      </c>
      <c r="K94" s="97">
        <v>5.8256445960612044</v>
      </c>
      <c r="L94" s="97">
        <v>9.3028225508160176</v>
      </c>
      <c r="M94" s="97">
        <v>32.754598841872806</v>
      </c>
      <c r="N94" s="2"/>
      <c r="O94" s="97">
        <v>5.1085875860565606</v>
      </c>
      <c r="P94" s="97">
        <v>12.597126276239337</v>
      </c>
      <c r="Q94" s="97">
        <v>144.88139276704047</v>
      </c>
      <c r="R94" s="97">
        <v>6.0154788388497504</v>
      </c>
      <c r="S94" s="97">
        <v>111.45177159985474</v>
      </c>
      <c r="T94" s="21">
        <v>35.034107828370736</v>
      </c>
      <c r="U94" s="97">
        <v>142.05971030753446</v>
      </c>
      <c r="V94" s="97">
        <v>12.597126276239337</v>
      </c>
      <c r="W94" s="97">
        <v>16.243904900307172</v>
      </c>
      <c r="X94" s="97">
        <v>6.0154788388497504</v>
      </c>
      <c r="Y94" s="97">
        <v>11.284972950430268</v>
      </c>
      <c r="Z94" s="19">
        <v>35.034107828370736</v>
      </c>
      <c r="AA94" s="2"/>
      <c r="AB94" s="62">
        <v>90</v>
      </c>
      <c r="AC94" s="46">
        <v>6.399161491697221</v>
      </c>
      <c r="AD94" s="97">
        <v>100.19185717112791</v>
      </c>
      <c r="AE94" s="97">
        <v>146.89064881480289</v>
      </c>
      <c r="AF94" s="97">
        <v>5.8494134568617433</v>
      </c>
      <c r="AG94" s="97">
        <v>114.25108077253958</v>
      </c>
      <c r="AH94" s="21">
        <v>33.699866821624674</v>
      </c>
      <c r="AI94" s="97">
        <v>152.21886100432565</v>
      </c>
      <c r="AJ94" s="97">
        <v>100.19185717112791</v>
      </c>
      <c r="AK94" s="97">
        <v>11.787281042832928</v>
      </c>
      <c r="AL94" s="19">
        <v>5.8494134568617433</v>
      </c>
      <c r="AM94" s="97">
        <v>10.774521931114885</v>
      </c>
      <c r="AN94" s="21">
        <v>33.699866821624674</v>
      </c>
      <c r="AO94" s="2"/>
      <c r="AP94" s="66">
        <v>90</v>
      </c>
      <c r="AQ94" s="97">
        <v>6.0740117251566463</v>
      </c>
      <c r="AR94" s="97">
        <v>98.971015949269898</v>
      </c>
      <c r="AS94" s="97">
        <v>141.67265895972892</v>
      </c>
      <c r="AT94" s="97">
        <v>76.382661873568878</v>
      </c>
      <c r="AU94" s="97">
        <v>115.74190555027255</v>
      </c>
      <c r="AV94" s="21">
        <v>34.432694087243824</v>
      </c>
      <c r="AW94" s="97">
        <v>143.58913972565591</v>
      </c>
      <c r="AX94" s="97">
        <v>98.971015949269898</v>
      </c>
      <c r="AY94" s="97">
        <v>6.2846416842223709</v>
      </c>
      <c r="AZ94" s="97">
        <v>76.382661873568878</v>
      </c>
      <c r="BA94" s="97">
        <v>3.8350051574543644</v>
      </c>
      <c r="BB94" s="97">
        <v>34.432694087243824</v>
      </c>
      <c r="BC94" s="2"/>
      <c r="BD94" s="62">
        <v>90</v>
      </c>
      <c r="BE94" s="97">
        <v>6.2948070636314961</v>
      </c>
      <c r="BF94" s="97">
        <v>98.830997004774517</v>
      </c>
      <c r="BG94" s="97">
        <v>146.91282570623235</v>
      </c>
      <c r="BH94" s="97">
        <v>5.3610807920462298</v>
      </c>
      <c r="BI94" s="97">
        <v>113.49282966570969</v>
      </c>
      <c r="BJ94" s="21">
        <v>34.996468943679183</v>
      </c>
      <c r="BK94" s="97">
        <v>150.25191340784355</v>
      </c>
      <c r="BL94" s="97">
        <v>98.830997004774517</v>
      </c>
      <c r="BM94" s="97">
        <v>10.741264636655554</v>
      </c>
      <c r="BN94" s="97">
        <v>5.3610807920462298</v>
      </c>
      <c r="BO94" s="97">
        <v>12.323361231851447</v>
      </c>
      <c r="BP94" s="97">
        <v>34.996468943679183</v>
      </c>
      <c r="BQ94" s="2"/>
      <c r="BR94" s="97">
        <v>6.1819607558585732</v>
      </c>
      <c r="BS94" s="97">
        <v>99.19702955325981</v>
      </c>
      <c r="BT94" s="97">
        <v>147.68911064890537</v>
      </c>
      <c r="BU94" s="97">
        <v>0.76265888835173912</v>
      </c>
      <c r="BV94" s="97">
        <v>113.47913684497591</v>
      </c>
      <c r="BW94" s="21">
        <v>99.374610816003511</v>
      </c>
      <c r="BX94" s="97">
        <v>150.91574731890233</v>
      </c>
      <c r="BY94" s="97">
        <v>99.19702955325981</v>
      </c>
      <c r="BZ94" s="97">
        <v>13.700532936733152</v>
      </c>
      <c r="CA94" s="97">
        <v>0.76265888835173912</v>
      </c>
      <c r="CB94" s="97">
        <v>8.0569110698701909</v>
      </c>
      <c r="CC94" s="97">
        <v>99.374610816003511</v>
      </c>
      <c r="CD94" s="2"/>
    </row>
    <row r="95" spans="1:82" s="84" customFormat="1" x14ac:dyDescent="0.25">
      <c r="A95" s="4">
        <v>91</v>
      </c>
      <c r="B95" s="46">
        <v>6.0437057201935467</v>
      </c>
      <c r="C95" s="97">
        <v>100.37985207674214</v>
      </c>
      <c r="D95" s="97">
        <v>148.75162797737877</v>
      </c>
      <c r="E95" s="97">
        <v>5.1524479967656269</v>
      </c>
      <c r="F95" s="97">
        <v>113.32438854688809</v>
      </c>
      <c r="G95" s="21">
        <v>32.923949496028428</v>
      </c>
      <c r="H95" s="97">
        <v>149.67269283743886</v>
      </c>
      <c r="I95" s="97">
        <v>100.37985207674214</v>
      </c>
      <c r="J95" s="97">
        <v>12.64467962145484</v>
      </c>
      <c r="K95" s="97">
        <v>5.1524479967656269</v>
      </c>
      <c r="L95" s="97">
        <v>7.3430121246892028</v>
      </c>
      <c r="M95" s="97">
        <v>32.923949496028428</v>
      </c>
      <c r="N95" s="2"/>
      <c r="O95" s="97">
        <v>5.1304018394077451</v>
      </c>
      <c r="P95" s="97">
        <v>12.60087717926649</v>
      </c>
      <c r="Q95" s="97">
        <v>142.49220417557402</v>
      </c>
      <c r="R95" s="97">
        <v>6.7361063470540721</v>
      </c>
      <c r="S95" s="97">
        <v>114.20851031610239</v>
      </c>
      <c r="T95" s="21">
        <v>33.698129789021074</v>
      </c>
      <c r="U95" s="97">
        <v>150.16330611718578</v>
      </c>
      <c r="V95" s="97">
        <v>12.60087717926649</v>
      </c>
      <c r="W95" s="97">
        <v>12.103798783823699</v>
      </c>
      <c r="X95" s="97">
        <v>6.7361063470540721</v>
      </c>
      <c r="Y95" s="97">
        <v>9.0533043425399704</v>
      </c>
      <c r="Z95" s="19">
        <v>33.698129789021074</v>
      </c>
      <c r="AA95" s="2"/>
      <c r="AB95" s="62">
        <v>91</v>
      </c>
      <c r="AC95" s="46">
        <v>5.6057479072736971</v>
      </c>
      <c r="AD95" s="97">
        <v>99.360581571776379</v>
      </c>
      <c r="AE95" s="97">
        <v>147.11868748435523</v>
      </c>
      <c r="AF95" s="97">
        <v>5.5724546377177431</v>
      </c>
      <c r="AG95" s="97">
        <v>112.79415697625953</v>
      </c>
      <c r="AH95" s="21">
        <v>35.006008941430856</v>
      </c>
      <c r="AI95" s="97">
        <v>151.67266979891275</v>
      </c>
      <c r="AJ95" s="97">
        <v>99.360581571776379</v>
      </c>
      <c r="AK95" s="97">
        <v>11.775175430432039</v>
      </c>
      <c r="AL95" s="19">
        <v>5.5724546377177431</v>
      </c>
      <c r="AM95" s="97">
        <v>4.8620965284894337</v>
      </c>
      <c r="AN95" s="21">
        <v>35.006008941430856</v>
      </c>
      <c r="AO95" s="2"/>
      <c r="AP95" s="66">
        <v>91</v>
      </c>
      <c r="AQ95" s="97">
        <v>5.0940951377779902</v>
      </c>
      <c r="AR95" s="97">
        <v>99.633881942284404</v>
      </c>
      <c r="AS95" s="97">
        <v>142.22722878387785</v>
      </c>
      <c r="AT95" s="97">
        <v>76.89040350081433</v>
      </c>
      <c r="AU95" s="97">
        <v>111.72635041000161</v>
      </c>
      <c r="AV95" s="21">
        <v>34.959331337134579</v>
      </c>
      <c r="AW95" s="97">
        <v>146.67443550135803</v>
      </c>
      <c r="AX95" s="97">
        <v>99.633881942284404</v>
      </c>
      <c r="AY95" s="97">
        <v>11.50821623468009</v>
      </c>
      <c r="AZ95" s="97">
        <v>76.89040350081433</v>
      </c>
      <c r="BA95" s="97">
        <v>1.3720848704676945</v>
      </c>
      <c r="BB95" s="97">
        <v>34.959331337134579</v>
      </c>
      <c r="BC95" s="2"/>
      <c r="BD95" s="62">
        <v>91</v>
      </c>
      <c r="BE95" s="97">
        <v>5.5901518448098315</v>
      </c>
      <c r="BF95" s="97">
        <v>99.058427056205772</v>
      </c>
      <c r="BG95" s="97">
        <v>148.58629614035229</v>
      </c>
      <c r="BH95" s="97">
        <v>4.7482383788790887</v>
      </c>
      <c r="BI95" s="97">
        <v>114.33859368579957</v>
      </c>
      <c r="BJ95" s="21">
        <v>35.06524473867038</v>
      </c>
      <c r="BK95" s="97">
        <v>150.67692638592393</v>
      </c>
      <c r="BL95" s="97">
        <v>99.058427056205772</v>
      </c>
      <c r="BM95" s="97">
        <v>12.476011977957805</v>
      </c>
      <c r="BN95" s="97">
        <v>4.7482383788790887</v>
      </c>
      <c r="BO95" s="97">
        <v>14.17815140182595</v>
      </c>
      <c r="BP95" s="97">
        <v>35.06524473867038</v>
      </c>
      <c r="BQ95" s="2"/>
      <c r="BR95" s="97">
        <v>7.1184080884544638</v>
      </c>
      <c r="BS95" s="97">
        <v>99.570770706991794</v>
      </c>
      <c r="BT95" s="97">
        <v>149.02134052197943</v>
      </c>
      <c r="BU95" s="97">
        <v>0.65646911767453875</v>
      </c>
      <c r="BV95" s="97">
        <v>115.03897246365918</v>
      </c>
      <c r="BW95" s="21">
        <v>99.518946192891235</v>
      </c>
      <c r="BX95" s="97">
        <v>147.5574621677645</v>
      </c>
      <c r="BY95" s="97">
        <v>99.570770706991794</v>
      </c>
      <c r="BZ95" s="97">
        <v>10.581305186884819</v>
      </c>
      <c r="CA95" s="97">
        <v>0.65646911767453875</v>
      </c>
      <c r="CB95" s="97">
        <v>10.649820956886868</v>
      </c>
      <c r="CC95" s="97">
        <v>99.518946192891235</v>
      </c>
      <c r="CD95" s="2"/>
    </row>
    <row r="96" spans="1:82" s="84" customFormat="1" x14ac:dyDescent="0.25">
      <c r="A96" s="4">
        <v>92</v>
      </c>
      <c r="B96" s="46">
        <v>5.593363529227398</v>
      </c>
      <c r="C96" s="97">
        <v>100.08902018174469</v>
      </c>
      <c r="D96" s="97">
        <v>148.01942476263207</v>
      </c>
      <c r="E96" s="97">
        <v>5.9961974740035311</v>
      </c>
      <c r="F96" s="97">
        <v>113.74076744747764</v>
      </c>
      <c r="G96" s="21">
        <v>33.51633715807916</v>
      </c>
      <c r="H96" s="97">
        <v>149.50360889351347</v>
      </c>
      <c r="I96" s="97">
        <v>100.08902018174469</v>
      </c>
      <c r="J96" s="97">
        <v>12.532292677569938</v>
      </c>
      <c r="K96" s="97">
        <v>5.9961974740035311</v>
      </c>
      <c r="L96" s="97">
        <v>8.4057437705417701</v>
      </c>
      <c r="M96" s="97">
        <v>33.51633715807916</v>
      </c>
      <c r="N96" s="2"/>
      <c r="O96" s="97">
        <v>4.7832274123040674</v>
      </c>
      <c r="P96" s="97">
        <v>11.864730804741788</v>
      </c>
      <c r="Q96" s="97">
        <v>141.82756405713704</v>
      </c>
      <c r="R96" s="97">
        <v>5.2649204453212253</v>
      </c>
      <c r="S96" s="97">
        <v>112.86105456554576</v>
      </c>
      <c r="T96" s="21">
        <v>33.922107946327564</v>
      </c>
      <c r="U96" s="97">
        <v>148.16935485321801</v>
      </c>
      <c r="V96" s="97">
        <v>11.864730804741788</v>
      </c>
      <c r="W96" s="97">
        <v>7.5521582819502262</v>
      </c>
      <c r="X96" s="97">
        <v>5.2649204453212253</v>
      </c>
      <c r="Y96" s="97">
        <v>7.9440549604253734</v>
      </c>
      <c r="Z96" s="19">
        <v>33.922107946327564</v>
      </c>
      <c r="AA96" s="2"/>
      <c r="AB96" s="62">
        <v>92</v>
      </c>
      <c r="AC96" s="46">
        <v>6.0903419754654857</v>
      </c>
      <c r="AD96" s="97">
        <v>99.23690458751129</v>
      </c>
      <c r="AE96" s="97">
        <v>149.49136765973361</v>
      </c>
      <c r="AF96" s="97">
        <v>5.1733229224593273</v>
      </c>
      <c r="AG96" s="97">
        <v>112.52092210498301</v>
      </c>
      <c r="AH96" s="21">
        <v>33.20933229393605</v>
      </c>
      <c r="AI96" s="97">
        <v>146.03918311257593</v>
      </c>
      <c r="AJ96" s="97">
        <v>99.23690458751129</v>
      </c>
      <c r="AK96" s="97">
        <v>12.49260400157813</v>
      </c>
      <c r="AL96" s="19">
        <v>5.1733229224593273</v>
      </c>
      <c r="AM96" s="97">
        <v>7.767813194053109</v>
      </c>
      <c r="AN96" s="21">
        <v>33.20933229393605</v>
      </c>
      <c r="AO96" s="2"/>
      <c r="AP96" s="66">
        <v>92</v>
      </c>
      <c r="AQ96" s="97">
        <v>5.3799892651814378</v>
      </c>
      <c r="AR96" s="97">
        <v>100.1012439676186</v>
      </c>
      <c r="AS96" s="97">
        <v>140.87126181578788</v>
      </c>
      <c r="AT96" s="97">
        <v>75.445054623339587</v>
      </c>
      <c r="AU96" s="97">
        <v>110.4515896470816</v>
      </c>
      <c r="AV96" s="21">
        <v>34.241836402217018</v>
      </c>
      <c r="AW96" s="97">
        <v>142.91826313898144</v>
      </c>
      <c r="AX96" s="97">
        <v>100.1012439676186</v>
      </c>
      <c r="AY96" s="97">
        <v>13.266382010997859</v>
      </c>
      <c r="AZ96" s="97">
        <v>75.445054623339587</v>
      </c>
      <c r="BA96" s="97">
        <v>4.1437790268910462</v>
      </c>
      <c r="BB96" s="97">
        <v>34.241836402217018</v>
      </c>
      <c r="BC96" s="2"/>
      <c r="BD96" s="62">
        <v>92</v>
      </c>
      <c r="BE96" s="97">
        <v>5.6287897503663178</v>
      </c>
      <c r="BF96" s="97">
        <v>99.154808380175737</v>
      </c>
      <c r="BG96" s="97">
        <v>147.39790181547409</v>
      </c>
      <c r="BH96" s="97">
        <v>6.5568042328191769</v>
      </c>
      <c r="BI96" s="97">
        <v>113.95541674838385</v>
      </c>
      <c r="BJ96" s="21">
        <v>32.708877383057576</v>
      </c>
      <c r="BK96" s="97">
        <v>147.41351605286462</v>
      </c>
      <c r="BL96" s="97">
        <v>99.154808380175737</v>
      </c>
      <c r="BM96" s="97">
        <v>12.121496375620861</v>
      </c>
      <c r="BN96" s="97">
        <v>6.5568042328191769</v>
      </c>
      <c r="BO96" s="97">
        <v>7.1628187212641272</v>
      </c>
      <c r="BP96" s="97">
        <v>32.708877383057576</v>
      </c>
      <c r="BQ96" s="2"/>
      <c r="BR96" s="97">
        <v>5.8218346653880966</v>
      </c>
      <c r="BS96" s="97">
        <v>99.128702559986053</v>
      </c>
      <c r="BT96" s="97">
        <v>148.42868589385759</v>
      </c>
      <c r="BU96" s="97">
        <v>1.1175381339252011</v>
      </c>
      <c r="BV96" s="97">
        <v>112.32480971715007</v>
      </c>
      <c r="BW96" s="21">
        <v>100.2395942255924</v>
      </c>
      <c r="BX96" s="97">
        <v>149.93464969965149</v>
      </c>
      <c r="BY96" s="97">
        <v>99.128702559986053</v>
      </c>
      <c r="BZ96" s="97">
        <v>13.28086908976729</v>
      </c>
      <c r="CA96" s="97">
        <v>1.1175381339252011</v>
      </c>
      <c r="CB96" s="97">
        <v>11.706020554722286</v>
      </c>
      <c r="CC96" s="97">
        <v>100.2395942255924</v>
      </c>
      <c r="CD96" s="2"/>
    </row>
    <row r="97" spans="1:82" s="84" customFormat="1" x14ac:dyDescent="0.25">
      <c r="A97" s="4">
        <v>93</v>
      </c>
      <c r="B97" s="46">
        <v>6.4327882738390505</v>
      </c>
      <c r="C97" s="97">
        <v>98.711374372452383</v>
      </c>
      <c r="D97" s="97">
        <v>149.03814681152483</v>
      </c>
      <c r="E97" s="97">
        <v>5.9299885243789952</v>
      </c>
      <c r="F97" s="97">
        <v>113.63931376766908</v>
      </c>
      <c r="G97" s="21">
        <v>33.216695872166859</v>
      </c>
      <c r="H97" s="97">
        <v>152.36702807453264</v>
      </c>
      <c r="I97" s="97">
        <v>98.711374372452383</v>
      </c>
      <c r="J97" s="97">
        <v>12.10734453336282</v>
      </c>
      <c r="K97" s="97">
        <v>5.9299885243789952</v>
      </c>
      <c r="L97" s="97">
        <v>15.277317647549737</v>
      </c>
      <c r="M97" s="97">
        <v>33.216695872166859</v>
      </c>
      <c r="N97" s="2"/>
      <c r="O97" s="97">
        <v>5.5833081287362063</v>
      </c>
      <c r="P97" s="97">
        <v>10.643865913428522</v>
      </c>
      <c r="Q97" s="97">
        <v>141.58408939097609</v>
      </c>
      <c r="R97" s="97">
        <v>6.0585175712851784</v>
      </c>
      <c r="S97" s="97">
        <v>111.42984820849532</v>
      </c>
      <c r="T97" s="21">
        <v>34.850136025943463</v>
      </c>
      <c r="U97" s="97">
        <v>146.26157209445154</v>
      </c>
      <c r="V97" s="97">
        <v>10.643865913428522</v>
      </c>
      <c r="W97" s="97">
        <v>13.787034316966073</v>
      </c>
      <c r="X97" s="97">
        <v>6.0585175712851784</v>
      </c>
      <c r="Y97" s="97">
        <v>8.8552185940318751</v>
      </c>
      <c r="Z97" s="19">
        <v>34.850136025943463</v>
      </c>
      <c r="AA97" s="2"/>
      <c r="AB97" s="62">
        <v>93</v>
      </c>
      <c r="AC97" s="46">
        <v>6.7363789837804697</v>
      </c>
      <c r="AD97" s="97">
        <v>100.26580823689659</v>
      </c>
      <c r="AE97" s="97">
        <v>148.0762862759556</v>
      </c>
      <c r="AF97" s="97">
        <v>6.8460765092884968</v>
      </c>
      <c r="AG97" s="97">
        <v>110.67605119447397</v>
      </c>
      <c r="AH97" s="21">
        <v>34.036091425713018</v>
      </c>
      <c r="AI97" s="97">
        <v>152.20309513501624</v>
      </c>
      <c r="AJ97" s="97">
        <v>100.26580823689659</v>
      </c>
      <c r="AK97" s="97">
        <v>11.61001856769283</v>
      </c>
      <c r="AL97" s="19">
        <v>6.8460765092884968</v>
      </c>
      <c r="AM97" s="97">
        <v>10.917619005580566</v>
      </c>
      <c r="AN97" s="21">
        <v>34.036091425713018</v>
      </c>
      <c r="AO97" s="2"/>
      <c r="AP97" s="66">
        <v>93</v>
      </c>
      <c r="AQ97" s="97">
        <v>5.6388185879843125</v>
      </c>
      <c r="AR97" s="97">
        <v>99.701638261267419</v>
      </c>
      <c r="AS97" s="97">
        <v>143.83146817030877</v>
      </c>
      <c r="AT97" s="97">
        <v>76.481783474485283</v>
      </c>
      <c r="AU97" s="97">
        <v>111.61570070115147</v>
      </c>
      <c r="AV97" s="21">
        <v>33.110098266435514</v>
      </c>
      <c r="AW97" s="97">
        <v>140.59220834841256</v>
      </c>
      <c r="AX97" s="97">
        <v>99.701638261267419</v>
      </c>
      <c r="AY97" s="97">
        <v>10.272600176351373</v>
      </c>
      <c r="AZ97" s="97">
        <v>76.481783474485283</v>
      </c>
      <c r="BA97" s="97">
        <v>3.3943375541424143</v>
      </c>
      <c r="BB97" s="97">
        <v>33.110098266435514</v>
      </c>
      <c r="BC97" s="2"/>
      <c r="BD97" s="62">
        <v>93</v>
      </c>
      <c r="BE97" s="97">
        <v>6.8759404041142114</v>
      </c>
      <c r="BF97" s="97">
        <v>99.372254280893884</v>
      </c>
      <c r="BG97" s="97">
        <v>147.26053052837344</v>
      </c>
      <c r="BH97" s="97">
        <v>5.6109246732354681</v>
      </c>
      <c r="BI97" s="97">
        <v>114.72519664913268</v>
      </c>
      <c r="BJ97" s="21">
        <v>32.153289622613087</v>
      </c>
      <c r="BK97" s="97">
        <v>148.76291471215922</v>
      </c>
      <c r="BL97" s="97">
        <v>99.372254280893884</v>
      </c>
      <c r="BM97" s="97">
        <v>11.118954654085158</v>
      </c>
      <c r="BN97" s="97">
        <v>5.6109246732354681</v>
      </c>
      <c r="BO97" s="97">
        <v>10.26906684161527</v>
      </c>
      <c r="BP97" s="97">
        <v>32.153289622613087</v>
      </c>
      <c r="BQ97" s="2"/>
      <c r="BR97" s="97">
        <v>7.1398717057517489</v>
      </c>
      <c r="BS97" s="97">
        <v>99.961285721579571</v>
      </c>
      <c r="BT97" s="97">
        <v>148.3819497281934</v>
      </c>
      <c r="BU97" s="97">
        <v>0.94386859072351914</v>
      </c>
      <c r="BV97" s="97">
        <v>113.68926167256497</v>
      </c>
      <c r="BW97" s="21">
        <v>99.544583722613282</v>
      </c>
      <c r="BX97" s="97">
        <v>150.28506982321963</v>
      </c>
      <c r="BY97" s="97">
        <v>99.961285721579571</v>
      </c>
      <c r="BZ97" s="97">
        <v>11.01782173886793</v>
      </c>
      <c r="CA97" s="97">
        <v>0.94386859072351914</v>
      </c>
      <c r="CB97" s="97">
        <v>11.128133827229142</v>
      </c>
      <c r="CC97" s="97">
        <v>99.544583722613282</v>
      </c>
      <c r="CD97" s="2"/>
    </row>
    <row r="98" spans="1:82" s="84" customFormat="1" x14ac:dyDescent="0.25">
      <c r="A98" s="4">
        <v>94</v>
      </c>
      <c r="B98" s="46">
        <v>6.31754720664091</v>
      </c>
      <c r="C98" s="97">
        <v>99.181524651815693</v>
      </c>
      <c r="D98" s="97">
        <v>148.40895883019323</v>
      </c>
      <c r="E98" s="97">
        <v>5.7755410757323782</v>
      </c>
      <c r="F98" s="97">
        <v>111.88689145872397</v>
      </c>
      <c r="G98" s="21">
        <v>34.584114073810213</v>
      </c>
      <c r="H98" s="97">
        <v>148.28303546834439</v>
      </c>
      <c r="I98" s="97">
        <v>99.181524651815693</v>
      </c>
      <c r="J98" s="97">
        <v>13.970340478061344</v>
      </c>
      <c r="K98" s="97">
        <v>5.7755410757323782</v>
      </c>
      <c r="L98" s="97">
        <v>15.52202895346479</v>
      </c>
      <c r="M98" s="97">
        <v>34.584114073810213</v>
      </c>
      <c r="N98" s="2"/>
      <c r="O98" s="97">
        <v>5.5830718949075342</v>
      </c>
      <c r="P98" s="97">
        <v>10.598617850347608</v>
      </c>
      <c r="Q98" s="97">
        <v>143.45333899881194</v>
      </c>
      <c r="R98" s="97">
        <v>5.91979161403974</v>
      </c>
      <c r="S98" s="97">
        <v>113.5876763321741</v>
      </c>
      <c r="T98" s="21">
        <v>33.98556551042239</v>
      </c>
      <c r="U98" s="97">
        <v>143.70014951380466</v>
      </c>
      <c r="V98" s="97">
        <v>10.598617850347608</v>
      </c>
      <c r="W98" s="97">
        <v>12.158110585477084</v>
      </c>
      <c r="X98" s="97">
        <v>5.91979161403974</v>
      </c>
      <c r="Y98" s="97">
        <v>6.739324092298693</v>
      </c>
      <c r="Z98" s="19">
        <v>33.98556551042239</v>
      </c>
      <c r="AA98" s="2"/>
      <c r="AB98" s="62">
        <v>94</v>
      </c>
      <c r="AC98" s="46">
        <v>5.6026997824933646</v>
      </c>
      <c r="AD98" s="97">
        <v>99.587315897644913</v>
      </c>
      <c r="AE98" s="97">
        <v>147.80463830307798</v>
      </c>
      <c r="AF98" s="97">
        <v>5.1853782847398886</v>
      </c>
      <c r="AG98" s="97">
        <v>116.01930627158866</v>
      </c>
      <c r="AH98" s="21">
        <v>34.547327030991212</v>
      </c>
      <c r="AI98" s="97">
        <v>150.8645216734586</v>
      </c>
      <c r="AJ98" s="97">
        <v>99.587315897644913</v>
      </c>
      <c r="AK98" s="97">
        <v>12.457569172894555</v>
      </c>
      <c r="AL98" s="19">
        <v>5.1853782847398886</v>
      </c>
      <c r="AM98" s="97">
        <v>16.382666435054205</v>
      </c>
      <c r="AN98" s="21">
        <v>34.547327030991212</v>
      </c>
      <c r="AO98" s="2"/>
      <c r="AP98" s="66">
        <v>94</v>
      </c>
      <c r="AQ98" s="97">
        <v>6.3628839324225233</v>
      </c>
      <c r="AR98" s="97">
        <v>99.639774057855846</v>
      </c>
      <c r="AS98" s="97">
        <v>144.57610458523968</v>
      </c>
      <c r="AT98" s="97">
        <v>78.350494386294059</v>
      </c>
      <c r="AU98" s="97">
        <v>112.04077868276381</v>
      </c>
      <c r="AV98" s="21">
        <v>33.85826702294159</v>
      </c>
      <c r="AW98" s="97">
        <v>148.68940112700514</v>
      </c>
      <c r="AX98" s="97">
        <v>99.639774057855846</v>
      </c>
      <c r="AY98" s="97">
        <v>10.57006088402739</v>
      </c>
      <c r="AZ98" s="97">
        <v>78.350494386294059</v>
      </c>
      <c r="BA98" s="97">
        <v>3.8617290042557313</v>
      </c>
      <c r="BB98" s="97">
        <v>33.85826702294159</v>
      </c>
      <c r="BC98" s="2"/>
      <c r="BD98" s="62">
        <v>94</v>
      </c>
      <c r="BE98" s="97">
        <v>6.1740367647885925</v>
      </c>
      <c r="BF98" s="97">
        <v>100.70692055232524</v>
      </c>
      <c r="BG98" s="97">
        <v>147.08139927222476</v>
      </c>
      <c r="BH98" s="97">
        <v>6.5007715600098477</v>
      </c>
      <c r="BI98" s="97">
        <v>115.56706350493758</v>
      </c>
      <c r="BJ98" s="21">
        <v>34.033302180111662</v>
      </c>
      <c r="BK98" s="97">
        <v>148.37352257966126</v>
      </c>
      <c r="BL98" s="97">
        <v>100.70692055232524</v>
      </c>
      <c r="BM98" s="97">
        <v>11.44463182831238</v>
      </c>
      <c r="BN98" s="97">
        <v>6.5007715600098477</v>
      </c>
      <c r="BO98" s="97">
        <v>8.2096185862437636</v>
      </c>
      <c r="BP98" s="97">
        <v>34.033302180111662</v>
      </c>
      <c r="BQ98" s="2"/>
      <c r="BR98" s="97">
        <v>6.4614659531260452</v>
      </c>
      <c r="BS98" s="97">
        <v>98.720736672861108</v>
      </c>
      <c r="BT98" s="97">
        <v>149.19253799218376</v>
      </c>
      <c r="BU98" s="97">
        <v>0.98826305514313895</v>
      </c>
      <c r="BV98" s="97">
        <v>114.98597099049046</v>
      </c>
      <c r="BW98" s="21">
        <v>99.527638726806572</v>
      </c>
      <c r="BX98" s="97">
        <v>152.43338180110919</v>
      </c>
      <c r="BY98" s="97">
        <v>98.720736672861108</v>
      </c>
      <c r="BZ98" s="97">
        <v>15.653158234826661</v>
      </c>
      <c r="CA98" s="97">
        <v>0.98826305514313895</v>
      </c>
      <c r="CB98" s="97">
        <v>13.686492341671993</v>
      </c>
      <c r="CC98" s="97">
        <v>99.527638726806572</v>
      </c>
      <c r="CD98" s="2"/>
    </row>
    <row r="99" spans="1:82" s="84" customFormat="1" x14ac:dyDescent="0.25">
      <c r="A99" s="4">
        <v>95</v>
      </c>
      <c r="B99" s="46">
        <v>6.5530752593308899</v>
      </c>
      <c r="C99" s="97">
        <v>100.03011351493438</v>
      </c>
      <c r="D99" s="97">
        <v>148.51458660607909</v>
      </c>
      <c r="E99" s="97">
        <v>6.5373764114620387</v>
      </c>
      <c r="F99" s="97">
        <v>114.79009072552765</v>
      </c>
      <c r="G99" s="21">
        <v>34.25920206574061</v>
      </c>
      <c r="H99" s="97">
        <v>147.63932536337848</v>
      </c>
      <c r="I99" s="97">
        <v>100.03011351493438</v>
      </c>
      <c r="J99" s="97">
        <v>11.358976367988305</v>
      </c>
      <c r="K99" s="97">
        <v>6.5373764114620387</v>
      </c>
      <c r="L99" s="97">
        <v>12.253126847555142</v>
      </c>
      <c r="M99" s="97">
        <v>34.25920206574061</v>
      </c>
      <c r="N99" s="2"/>
      <c r="O99" s="97">
        <v>6.1347412237310444</v>
      </c>
      <c r="P99" s="97">
        <v>14.766527189346203</v>
      </c>
      <c r="Q99" s="97">
        <v>142.61521864027046</v>
      </c>
      <c r="R99" s="97">
        <v>5.7458313046729206</v>
      </c>
      <c r="S99" s="97">
        <v>112.17054125702076</v>
      </c>
      <c r="T99" s="21">
        <v>33.372077150739614</v>
      </c>
      <c r="U99" s="97">
        <v>145.3339341938225</v>
      </c>
      <c r="V99" s="97">
        <v>14.766527189346203</v>
      </c>
      <c r="W99" s="97">
        <v>11.679007474693989</v>
      </c>
      <c r="X99" s="97">
        <v>5.7458313046729206</v>
      </c>
      <c r="Y99" s="97">
        <v>13.62517690298464</v>
      </c>
      <c r="Z99" s="19">
        <v>33.372077150739614</v>
      </c>
      <c r="AA99" s="2"/>
      <c r="AB99" s="62">
        <v>95</v>
      </c>
      <c r="AC99" s="46">
        <v>6.3257606149398198</v>
      </c>
      <c r="AD99" s="97">
        <v>99.843595956850251</v>
      </c>
      <c r="AE99" s="97">
        <v>147.85698417077757</v>
      </c>
      <c r="AF99" s="97">
        <v>5.9431070105797428</v>
      </c>
      <c r="AG99" s="97">
        <v>114.14896563959779</v>
      </c>
      <c r="AH99" s="21">
        <v>32.678197785968145</v>
      </c>
      <c r="AI99" s="97">
        <v>148.06334305866864</v>
      </c>
      <c r="AJ99" s="97">
        <v>99.843595956850251</v>
      </c>
      <c r="AK99" s="97">
        <v>11.259438338845788</v>
      </c>
      <c r="AL99" s="19">
        <v>5.9431070105797428</v>
      </c>
      <c r="AM99" s="97">
        <v>9.6783491788680589</v>
      </c>
      <c r="AN99" s="21">
        <v>32.678197785968145</v>
      </c>
      <c r="AO99" s="2"/>
      <c r="AP99" s="66">
        <v>95</v>
      </c>
      <c r="AQ99" s="97">
        <v>6.2981333000277306</v>
      </c>
      <c r="AR99" s="97">
        <v>99.197068239960018</v>
      </c>
      <c r="AS99" s="97">
        <v>142.17842414039771</v>
      </c>
      <c r="AT99" s="97">
        <v>77.164746595824028</v>
      </c>
      <c r="AU99" s="97">
        <v>110.77412944971076</v>
      </c>
      <c r="AV99" s="21">
        <v>33.153935624256</v>
      </c>
      <c r="AW99" s="97">
        <v>142.67956693498044</v>
      </c>
      <c r="AX99" s="97">
        <v>99.197068239960018</v>
      </c>
      <c r="AY99" s="97">
        <v>9.2041327475470283</v>
      </c>
      <c r="AZ99" s="97">
        <v>77.164746595824028</v>
      </c>
      <c r="BA99" s="97">
        <v>4.5568754087188807</v>
      </c>
      <c r="BB99" s="97">
        <v>33.153935624256</v>
      </c>
      <c r="BC99" s="2"/>
      <c r="BD99" s="62">
        <v>95</v>
      </c>
      <c r="BE99" s="97">
        <v>6.3421117526515332</v>
      </c>
      <c r="BF99" s="97">
        <v>99.157093272595517</v>
      </c>
      <c r="BG99" s="97">
        <v>148.35356213458331</v>
      </c>
      <c r="BH99" s="97">
        <v>4.4587717789030705</v>
      </c>
      <c r="BI99" s="97">
        <v>113.77546837900765</v>
      </c>
      <c r="BJ99" s="21">
        <v>34.231006221747769</v>
      </c>
      <c r="BK99" s="97">
        <v>147.42870114797964</v>
      </c>
      <c r="BL99" s="97">
        <v>99.157093272595517</v>
      </c>
      <c r="BM99" s="97">
        <v>13.981188138676572</v>
      </c>
      <c r="BN99" s="97">
        <v>4.4587717789030705</v>
      </c>
      <c r="BO99" s="97">
        <v>11.961696378547156</v>
      </c>
      <c r="BP99" s="97">
        <v>34.231006221747769</v>
      </c>
      <c r="BQ99" s="2"/>
      <c r="BR99" s="97">
        <v>5.3426402070206178</v>
      </c>
      <c r="BS99" s="97">
        <v>98.643334652481911</v>
      </c>
      <c r="BT99" s="97">
        <v>148.04978700934151</v>
      </c>
      <c r="BU99" s="97">
        <v>1.0246263415901098</v>
      </c>
      <c r="BV99" s="97">
        <v>114.34340015792729</v>
      </c>
      <c r="BW99" s="21">
        <v>99.801227270265528</v>
      </c>
      <c r="BX99" s="97">
        <v>149.11762052913912</v>
      </c>
      <c r="BY99" s="97">
        <v>98.643334652481911</v>
      </c>
      <c r="BZ99" s="97">
        <v>11.962462444109114</v>
      </c>
      <c r="CA99" s="97">
        <v>1.0246263415901098</v>
      </c>
      <c r="CB99" s="97">
        <v>6.5147055967553484</v>
      </c>
      <c r="CC99" s="97">
        <v>99.801227270265528</v>
      </c>
      <c r="CD99" s="2"/>
    </row>
    <row r="100" spans="1:82" s="84" customFormat="1" x14ac:dyDescent="0.25">
      <c r="A100" s="4">
        <v>96</v>
      </c>
      <c r="B100" s="46">
        <v>5.6017883511733473</v>
      </c>
      <c r="C100" s="97">
        <v>100.09998566358747</v>
      </c>
      <c r="D100" s="97">
        <v>148.11645954918902</v>
      </c>
      <c r="E100" s="97">
        <v>5.8607496853211067</v>
      </c>
      <c r="F100" s="97">
        <v>112.96002801633058</v>
      </c>
      <c r="G100" s="21">
        <v>33.890141813923563</v>
      </c>
      <c r="H100" s="97">
        <v>149.11940684767922</v>
      </c>
      <c r="I100" s="97">
        <v>100.09998566358747</v>
      </c>
      <c r="J100" s="97">
        <v>11.567691123603666</v>
      </c>
      <c r="K100" s="97">
        <v>5.8607496853211067</v>
      </c>
      <c r="L100" s="97">
        <v>3.4762815099407582</v>
      </c>
      <c r="M100" s="97">
        <v>33.890141813923563</v>
      </c>
      <c r="N100" s="2"/>
      <c r="O100" s="97">
        <v>5.2659786853056518</v>
      </c>
      <c r="P100" s="97">
        <v>10.653872286348168</v>
      </c>
      <c r="Q100" s="97">
        <v>144.67460930332874</v>
      </c>
      <c r="R100" s="97">
        <v>6.795348422783773</v>
      </c>
      <c r="S100" s="97">
        <v>111.02627037648223</v>
      </c>
      <c r="T100" s="21">
        <v>34.335835294237285</v>
      </c>
      <c r="U100" s="97">
        <v>145.86596761050853</v>
      </c>
      <c r="V100" s="97">
        <v>10.653872286348168</v>
      </c>
      <c r="W100" s="97">
        <v>13.973485958158129</v>
      </c>
      <c r="X100" s="97">
        <v>6.795348422783773</v>
      </c>
      <c r="Y100" s="97">
        <v>16.189003923208013</v>
      </c>
      <c r="Z100" s="19">
        <v>34.335835294237285</v>
      </c>
      <c r="AA100" s="2"/>
      <c r="AB100" s="62">
        <v>96</v>
      </c>
      <c r="AC100" s="46">
        <v>5.1757705461276782</v>
      </c>
      <c r="AD100" s="97">
        <v>99.750844896055966</v>
      </c>
      <c r="AE100" s="97">
        <v>150.62676818886584</v>
      </c>
      <c r="AF100" s="97">
        <v>5.4541862931466332</v>
      </c>
      <c r="AG100" s="97">
        <v>112.99354629464834</v>
      </c>
      <c r="AH100" s="21">
        <v>33.793491911423722</v>
      </c>
      <c r="AI100" s="97">
        <v>145.14911387723481</v>
      </c>
      <c r="AJ100" s="97">
        <v>99.750844896055966</v>
      </c>
      <c r="AK100" s="97">
        <v>11.545687508071504</v>
      </c>
      <c r="AL100" s="19">
        <v>5.4541862931466332</v>
      </c>
      <c r="AM100" s="97">
        <v>9.7714259628011622</v>
      </c>
      <c r="AN100" s="21">
        <v>33.793491911423722</v>
      </c>
      <c r="AO100" s="2"/>
      <c r="AP100" s="66">
        <v>96</v>
      </c>
      <c r="AQ100" s="97">
        <v>5.7039746321031277</v>
      </c>
      <c r="AR100" s="97">
        <v>100.2005474914542</v>
      </c>
      <c r="AS100" s="97">
        <v>143.80263920505877</v>
      </c>
      <c r="AT100" s="97">
        <v>75.873527459720307</v>
      </c>
      <c r="AU100" s="97">
        <v>115.20254588704513</v>
      </c>
      <c r="AV100" s="21">
        <v>32.953455288307957</v>
      </c>
      <c r="AW100" s="97">
        <v>147.91510309056028</v>
      </c>
      <c r="AX100" s="97">
        <v>100.2005474914542</v>
      </c>
      <c r="AY100" s="97">
        <v>15.351410568478075</v>
      </c>
      <c r="AZ100" s="97">
        <v>75.873527459720307</v>
      </c>
      <c r="BA100" s="97">
        <v>3.7756346265916179</v>
      </c>
      <c r="BB100" s="97">
        <v>32.953455288307957</v>
      </c>
      <c r="BC100" s="2"/>
      <c r="BD100" s="62">
        <v>96</v>
      </c>
      <c r="BE100" s="97">
        <v>6.9123245825215536</v>
      </c>
      <c r="BF100" s="97">
        <v>99.179397441220345</v>
      </c>
      <c r="BG100" s="97">
        <v>149.70510553275707</v>
      </c>
      <c r="BH100" s="97">
        <v>7.5643735441017874</v>
      </c>
      <c r="BI100" s="97">
        <v>114.20486837378009</v>
      </c>
      <c r="BJ100" s="21">
        <v>35.669320597199537</v>
      </c>
      <c r="BK100" s="97">
        <v>149.94851712921212</v>
      </c>
      <c r="BL100" s="97">
        <v>99.179397441220345</v>
      </c>
      <c r="BM100" s="97">
        <v>13.344206519044056</v>
      </c>
      <c r="BN100" s="97">
        <v>7.5643735441017874</v>
      </c>
      <c r="BO100" s="97">
        <v>7.8831394834227151</v>
      </c>
      <c r="BP100" s="97">
        <v>35.669320597199537</v>
      </c>
      <c r="BQ100" s="2"/>
      <c r="BR100" s="97">
        <v>5.6777018068339444</v>
      </c>
      <c r="BS100" s="97">
        <v>99.932389481270292</v>
      </c>
      <c r="BT100" s="97">
        <v>147.69414072190975</v>
      </c>
      <c r="BU100" s="97">
        <v>0.77198166090346809</v>
      </c>
      <c r="BV100" s="97">
        <v>113.64442085737744</v>
      </c>
      <c r="BW100" s="21">
        <v>99.56226415176063</v>
      </c>
      <c r="BX100" s="97">
        <v>146.39002298815467</v>
      </c>
      <c r="BY100" s="97">
        <v>99.932389481270292</v>
      </c>
      <c r="BZ100" s="97">
        <v>13.079911592486649</v>
      </c>
      <c r="CA100" s="97">
        <v>0.77198166090346809</v>
      </c>
      <c r="CB100" s="97">
        <v>6.9899476922275836</v>
      </c>
      <c r="CC100" s="97">
        <v>99.56226415176063</v>
      </c>
      <c r="CD100" s="2"/>
    </row>
    <row r="101" spans="1:82" s="84" customFormat="1" x14ac:dyDescent="0.25">
      <c r="A101" s="4">
        <v>97</v>
      </c>
      <c r="B101" s="46">
        <v>6.2169970288425578</v>
      </c>
      <c r="C101" s="97">
        <v>98.81885825748472</v>
      </c>
      <c r="D101" s="97">
        <v>147.30331281219694</v>
      </c>
      <c r="E101" s="97">
        <v>5.823543186330177</v>
      </c>
      <c r="F101" s="97">
        <v>112.06606660536373</v>
      </c>
      <c r="G101" s="21">
        <v>32.818053326379307</v>
      </c>
      <c r="H101" s="97">
        <v>150.83574085380704</v>
      </c>
      <c r="I101" s="97">
        <v>98.81885825748472</v>
      </c>
      <c r="J101" s="97">
        <v>10.192511551376537</v>
      </c>
      <c r="K101" s="97">
        <v>5.823543186330177</v>
      </c>
      <c r="L101" s="97">
        <v>10.129025363473522</v>
      </c>
      <c r="M101" s="97">
        <v>32.818053326379307</v>
      </c>
      <c r="N101" s="2"/>
      <c r="O101" s="97">
        <v>5.2285036082249823</v>
      </c>
      <c r="P101" s="97">
        <v>9.4661369731375444</v>
      </c>
      <c r="Q101" s="97">
        <v>141.88190361311536</v>
      </c>
      <c r="R101" s="97">
        <v>5.7812033984235178</v>
      </c>
      <c r="S101" s="97">
        <v>113.72074372285417</v>
      </c>
      <c r="T101" s="21">
        <v>34.530868977539143</v>
      </c>
      <c r="U101" s="97">
        <v>144.14554795082611</v>
      </c>
      <c r="V101" s="97">
        <v>9.4661369731375444</v>
      </c>
      <c r="W101" s="97">
        <v>9.0837877457517315</v>
      </c>
      <c r="X101" s="97">
        <v>5.7812033984235178</v>
      </c>
      <c r="Y101" s="97">
        <v>13.546500358223726</v>
      </c>
      <c r="Z101" s="19">
        <v>34.530868977539143</v>
      </c>
      <c r="AA101" s="2"/>
      <c r="AB101" s="62">
        <v>97</v>
      </c>
      <c r="AC101" s="46">
        <v>6.2654564534187704</v>
      </c>
      <c r="AD101" s="97">
        <v>99.246252797669484</v>
      </c>
      <c r="AE101" s="97">
        <v>149.05510535312871</v>
      </c>
      <c r="AF101" s="97">
        <v>4.9657143539575381</v>
      </c>
      <c r="AG101" s="97">
        <v>115.16394555207317</v>
      </c>
      <c r="AH101" s="21">
        <v>33.565177532673133</v>
      </c>
      <c r="AI101" s="97">
        <v>149.24623535107418</v>
      </c>
      <c r="AJ101" s="97">
        <v>99.246252797669484</v>
      </c>
      <c r="AK101" s="97">
        <v>11.187072148981805</v>
      </c>
      <c r="AL101" s="19">
        <v>4.9657143539575381</v>
      </c>
      <c r="AM101" s="97">
        <v>8.145840510493926</v>
      </c>
      <c r="AN101" s="21">
        <v>33.565177532673133</v>
      </c>
      <c r="AO101" s="2"/>
      <c r="AP101" s="66">
        <v>97</v>
      </c>
      <c r="AQ101" s="97">
        <v>5.3831855103300494</v>
      </c>
      <c r="AR101" s="97">
        <v>99.188999268774438</v>
      </c>
      <c r="AS101" s="97">
        <v>144.1764990906199</v>
      </c>
      <c r="AT101" s="97">
        <v>76.981617456582342</v>
      </c>
      <c r="AU101" s="97">
        <v>116.51337862947418</v>
      </c>
      <c r="AV101" s="21">
        <v>34.891692550947432</v>
      </c>
      <c r="AW101" s="97">
        <v>148.48137195791014</v>
      </c>
      <c r="AX101" s="97">
        <v>99.188999268774438</v>
      </c>
      <c r="AY101" s="97">
        <v>10.140376567124239</v>
      </c>
      <c r="AZ101" s="97">
        <v>76.981617456582342</v>
      </c>
      <c r="BA101" s="97">
        <v>2.7867210197214209</v>
      </c>
      <c r="BB101" s="97">
        <v>34.891692550947432</v>
      </c>
      <c r="BC101" s="2"/>
      <c r="BD101" s="62">
        <v>97</v>
      </c>
      <c r="BE101" s="97">
        <v>6.0396931050725442</v>
      </c>
      <c r="BF101" s="97">
        <v>99.26737412011579</v>
      </c>
      <c r="BG101" s="97">
        <v>148.88615484040341</v>
      </c>
      <c r="BH101" s="97">
        <v>6.4670617010416418</v>
      </c>
      <c r="BI101" s="97">
        <v>114.36409961062415</v>
      </c>
      <c r="BJ101" s="21">
        <v>32.616255409264355</v>
      </c>
      <c r="BK101" s="97">
        <v>148.8466811446244</v>
      </c>
      <c r="BL101" s="97">
        <v>99.26737412011579</v>
      </c>
      <c r="BM101" s="97">
        <v>10.16930874595873</v>
      </c>
      <c r="BN101" s="97">
        <v>6.4670617010416418</v>
      </c>
      <c r="BO101" s="97">
        <v>13.095880248100602</v>
      </c>
      <c r="BP101" s="97">
        <v>32.616255409264355</v>
      </c>
      <c r="BQ101" s="2"/>
      <c r="BR101" s="97">
        <v>5.9173034486904426</v>
      </c>
      <c r="BS101" s="97">
        <v>99.428606770455048</v>
      </c>
      <c r="BT101" s="97">
        <v>149.31960333600441</v>
      </c>
      <c r="BU101" s="97">
        <v>1.7690733294928211</v>
      </c>
      <c r="BV101" s="97">
        <v>113.1289531930482</v>
      </c>
      <c r="BW101" s="21">
        <v>99.609824050640796</v>
      </c>
      <c r="BX101" s="97">
        <v>150.52816140514963</v>
      </c>
      <c r="BY101" s="97">
        <v>99.428606770455048</v>
      </c>
      <c r="BZ101" s="97">
        <v>11.848896901891571</v>
      </c>
      <c r="CA101" s="97">
        <v>1.7690733294928211</v>
      </c>
      <c r="CB101" s="97">
        <v>9.7212105790747074</v>
      </c>
      <c r="CC101" s="97">
        <v>99.609824050640796</v>
      </c>
      <c r="CD101" s="2"/>
    </row>
    <row r="102" spans="1:82" s="84" customFormat="1" x14ac:dyDescent="0.25">
      <c r="A102" s="4">
        <v>98</v>
      </c>
      <c r="B102" s="46">
        <v>5.7255535528305952</v>
      </c>
      <c r="C102" s="97">
        <v>98.785310986338814</v>
      </c>
      <c r="D102" s="97">
        <v>148.72481206231819</v>
      </c>
      <c r="E102" s="97">
        <v>4.9032978392906861</v>
      </c>
      <c r="F102" s="97">
        <v>113.78047163577966</v>
      </c>
      <c r="G102" s="21">
        <v>34.639778147960911</v>
      </c>
      <c r="H102" s="97">
        <v>148.32495285141601</v>
      </c>
      <c r="I102" s="97">
        <v>98.785310986338814</v>
      </c>
      <c r="J102" s="97">
        <v>11.449843838104666</v>
      </c>
      <c r="K102" s="97">
        <v>4.9032978392906861</v>
      </c>
      <c r="L102" s="97">
        <v>11.398891965860924</v>
      </c>
      <c r="M102" s="97">
        <v>34.639778147960911</v>
      </c>
      <c r="N102" s="2"/>
      <c r="O102" s="97">
        <v>5.8602577626314227</v>
      </c>
      <c r="P102" s="97">
        <v>11.306328024484502</v>
      </c>
      <c r="Q102" s="97">
        <v>140.77947751882283</v>
      </c>
      <c r="R102" s="97">
        <v>5.1747981224482515</v>
      </c>
      <c r="S102" s="97">
        <v>113.67865771083012</v>
      </c>
      <c r="T102" s="21">
        <v>34.399874470240249</v>
      </c>
      <c r="U102" s="97">
        <v>146.64887541412162</v>
      </c>
      <c r="V102" s="97">
        <v>11.306328024484502</v>
      </c>
      <c r="W102" s="97">
        <v>9.6062651957212779</v>
      </c>
      <c r="X102" s="97">
        <v>5.1747981224482515</v>
      </c>
      <c r="Y102" s="97">
        <v>10.669263773394961</v>
      </c>
      <c r="Z102" s="19">
        <v>34.399874470240249</v>
      </c>
      <c r="AA102" s="2"/>
      <c r="AB102" s="62">
        <v>98</v>
      </c>
      <c r="AC102" s="46">
        <v>5.2859735063873199</v>
      </c>
      <c r="AD102" s="97">
        <v>99.78495690478762</v>
      </c>
      <c r="AE102" s="97">
        <v>149.27382581569719</v>
      </c>
      <c r="AF102" s="97">
        <v>6.6076922734252648</v>
      </c>
      <c r="AG102" s="97">
        <v>114.51674044287711</v>
      </c>
      <c r="AH102" s="21">
        <v>34.867496175027</v>
      </c>
      <c r="AI102" s="97">
        <v>150.05635359147092</v>
      </c>
      <c r="AJ102" s="97">
        <v>99.78495690478762</v>
      </c>
      <c r="AK102" s="97">
        <v>12.133368654655651</v>
      </c>
      <c r="AL102" s="19">
        <v>6.6076922734252648</v>
      </c>
      <c r="AM102" s="97">
        <v>13.480706206303125</v>
      </c>
      <c r="AN102" s="21">
        <v>34.867496175027</v>
      </c>
      <c r="AO102" s="2"/>
      <c r="AP102" s="66">
        <v>98</v>
      </c>
      <c r="AQ102" s="97">
        <v>6.8047811436266032</v>
      </c>
      <c r="AR102" s="97">
        <v>99.578721751789104</v>
      </c>
      <c r="AS102" s="97">
        <v>141.84788939626756</v>
      </c>
      <c r="AT102" s="97">
        <v>78.013093455830415</v>
      </c>
      <c r="AU102" s="97">
        <v>112.71510068943047</v>
      </c>
      <c r="AV102" s="21">
        <v>34.198277819921451</v>
      </c>
      <c r="AW102" s="97">
        <v>141.80713904145463</v>
      </c>
      <c r="AX102" s="97">
        <v>99.578721751789104</v>
      </c>
      <c r="AY102" s="97">
        <v>11.251287559175124</v>
      </c>
      <c r="AZ102" s="97">
        <v>78.013093455830415</v>
      </c>
      <c r="BA102" s="97">
        <v>3.1384991300371574</v>
      </c>
      <c r="BB102" s="97">
        <v>34.198277819921451</v>
      </c>
      <c r="BC102" s="2"/>
      <c r="BD102" s="62">
        <v>98</v>
      </c>
      <c r="BE102" s="97">
        <v>6.0895487873572698</v>
      </c>
      <c r="BF102" s="97">
        <v>99.068578892488873</v>
      </c>
      <c r="BG102" s="97">
        <v>149.60525988697933</v>
      </c>
      <c r="BH102" s="97">
        <v>4.7802798945688156</v>
      </c>
      <c r="BI102" s="97">
        <v>113.0327163117947</v>
      </c>
      <c r="BJ102" s="21">
        <v>34.834478349908096</v>
      </c>
      <c r="BK102" s="97">
        <v>147.93039120741901</v>
      </c>
      <c r="BL102" s="97">
        <v>99.068578892488873</v>
      </c>
      <c r="BM102" s="97">
        <v>11.716938832907443</v>
      </c>
      <c r="BN102" s="97">
        <v>4.7802798945688156</v>
      </c>
      <c r="BO102" s="97">
        <v>4.6571671616290118</v>
      </c>
      <c r="BP102" s="97">
        <v>34.834478349908096</v>
      </c>
      <c r="BQ102" s="2"/>
      <c r="BR102" s="97">
        <v>6.4438952825752889</v>
      </c>
      <c r="BS102" s="97">
        <v>99.597893179633644</v>
      </c>
      <c r="BT102" s="97">
        <v>148.27724042207169</v>
      </c>
      <c r="BU102" s="97">
        <v>1.2985048692100551</v>
      </c>
      <c r="BV102" s="97">
        <v>114.9200312213964</v>
      </c>
      <c r="BW102" s="21">
        <v>99.568294929562526</v>
      </c>
      <c r="BX102" s="97">
        <v>151.03665654820745</v>
      </c>
      <c r="BY102" s="97">
        <v>99.597893179633644</v>
      </c>
      <c r="BZ102" s="97">
        <v>13.126492836233126</v>
      </c>
      <c r="CA102" s="97">
        <v>1.2985048692100551</v>
      </c>
      <c r="CB102" s="97">
        <v>5.1905815188369342</v>
      </c>
      <c r="CC102" s="97">
        <v>99.568294929562526</v>
      </c>
      <c r="CD102" s="2"/>
    </row>
    <row r="103" spans="1:82" s="84" customFormat="1" x14ac:dyDescent="0.25">
      <c r="A103" s="4">
        <v>99</v>
      </c>
      <c r="B103" s="46">
        <v>5.8995360986093841</v>
      </c>
      <c r="C103" s="97">
        <v>99.002183613460957</v>
      </c>
      <c r="D103" s="97">
        <v>148.8367448051487</v>
      </c>
      <c r="E103" s="97">
        <v>4.9368116503084227</v>
      </c>
      <c r="F103" s="97">
        <v>112.89565342334278</v>
      </c>
      <c r="G103" s="21">
        <v>33.1556238014415</v>
      </c>
      <c r="H103" s="97">
        <v>150.40068587107746</v>
      </c>
      <c r="I103" s="97">
        <v>99.002183613460957</v>
      </c>
      <c r="J103" s="97">
        <v>11.700796997073951</v>
      </c>
      <c r="K103" s="97">
        <v>4.9368116503084227</v>
      </c>
      <c r="L103" s="97">
        <v>11.095941139102232</v>
      </c>
      <c r="M103" s="97">
        <v>33.1556238014415</v>
      </c>
      <c r="N103" s="2"/>
      <c r="O103" s="97">
        <v>6.5382138329491832</v>
      </c>
      <c r="P103" s="97">
        <v>8.5024339743770785</v>
      </c>
      <c r="Q103" s="97">
        <v>141.69135132173059</v>
      </c>
      <c r="R103" s="97">
        <v>6.277326559962888</v>
      </c>
      <c r="S103" s="97">
        <v>111.76654214879703</v>
      </c>
      <c r="T103" s="21">
        <v>33.555590194491366</v>
      </c>
      <c r="U103" s="97">
        <v>145.19235501880041</v>
      </c>
      <c r="V103" s="97">
        <v>8.5024339743770785</v>
      </c>
      <c r="W103" s="97">
        <v>10.035652983148104</v>
      </c>
      <c r="X103" s="97">
        <v>6.277326559962888</v>
      </c>
      <c r="Y103" s="97">
        <v>7.6801287915714216</v>
      </c>
      <c r="Z103" s="19">
        <v>33.555590194491366</v>
      </c>
      <c r="AA103" s="2"/>
      <c r="AB103" s="62">
        <v>99</v>
      </c>
      <c r="AC103" s="46">
        <v>5.5605459285831955</v>
      </c>
      <c r="AD103" s="97">
        <v>98.376572332411754</v>
      </c>
      <c r="AE103" s="97">
        <v>147.8401660951165</v>
      </c>
      <c r="AF103" s="97">
        <v>5.0221500905996264</v>
      </c>
      <c r="AG103" s="97">
        <v>112.63609640645188</v>
      </c>
      <c r="AH103" s="21">
        <v>33.349409710071576</v>
      </c>
      <c r="AI103" s="97">
        <v>152.41706310153205</v>
      </c>
      <c r="AJ103" s="97">
        <v>98.376572332411754</v>
      </c>
      <c r="AK103" s="97">
        <v>12.488951956540236</v>
      </c>
      <c r="AL103" s="19">
        <v>5.0221500905996264</v>
      </c>
      <c r="AM103" s="97">
        <v>8.4820053534343423</v>
      </c>
      <c r="AN103" s="21">
        <v>33.349409710071576</v>
      </c>
      <c r="AO103" s="2"/>
      <c r="AP103" s="66">
        <v>99</v>
      </c>
      <c r="AQ103" s="97">
        <v>6.3869086994474094</v>
      </c>
      <c r="AR103" s="97">
        <v>99.64851593286339</v>
      </c>
      <c r="AS103" s="97">
        <v>143.85592346442496</v>
      </c>
      <c r="AT103" s="97">
        <v>77.207255129344617</v>
      </c>
      <c r="AU103" s="97">
        <v>113.93783031701012</v>
      </c>
      <c r="AV103" s="21">
        <v>34.050728515734434</v>
      </c>
      <c r="AW103" s="97">
        <v>146.0970619123041</v>
      </c>
      <c r="AX103" s="97">
        <v>99.64851593286339</v>
      </c>
      <c r="AY103" s="97">
        <v>17.203099053474201</v>
      </c>
      <c r="AZ103" s="97">
        <v>77.207255129344617</v>
      </c>
      <c r="BA103" s="97">
        <v>3.6144636014079978</v>
      </c>
      <c r="BB103" s="97">
        <v>34.050728515734434</v>
      </c>
      <c r="BC103" s="2"/>
      <c r="BD103" s="62">
        <v>99</v>
      </c>
      <c r="BE103" s="97">
        <v>6.9106619035851633</v>
      </c>
      <c r="BF103" s="97">
        <v>100.63742494055127</v>
      </c>
      <c r="BG103" s="97">
        <v>147.53133980016344</v>
      </c>
      <c r="BH103" s="97">
        <v>6.0361464593048986</v>
      </c>
      <c r="BI103" s="97">
        <v>113.17538757196007</v>
      </c>
      <c r="BJ103" s="21">
        <v>34.862489524373302</v>
      </c>
      <c r="BK103" s="97">
        <v>147.2343273046304</v>
      </c>
      <c r="BL103" s="97">
        <v>100.63742494055127</v>
      </c>
      <c r="BM103" s="97">
        <v>9.1951461744887482</v>
      </c>
      <c r="BN103" s="97">
        <v>6.0361464593048986</v>
      </c>
      <c r="BO103" s="97">
        <v>11.27091817398963</v>
      </c>
      <c r="BP103" s="97">
        <v>34.862489524373302</v>
      </c>
      <c r="BQ103" s="2"/>
      <c r="BR103" s="97">
        <v>6.6620080078651887</v>
      </c>
      <c r="BS103" s="97">
        <v>98.393686542049977</v>
      </c>
      <c r="BT103" s="97">
        <v>150.05777109062777</v>
      </c>
      <c r="BU103" s="97">
        <v>1.4735019990764302</v>
      </c>
      <c r="BV103" s="97">
        <v>112.21061992497289</v>
      </c>
      <c r="BW103" s="21">
        <v>99.334202420910728</v>
      </c>
      <c r="BX103" s="97">
        <v>148.11456051795085</v>
      </c>
      <c r="BY103" s="97">
        <v>98.393686542049977</v>
      </c>
      <c r="BZ103" s="97">
        <v>13.758730548150616</v>
      </c>
      <c r="CA103" s="97">
        <v>1.4735019990764302</v>
      </c>
      <c r="CB103" s="97">
        <v>8.7762711544076595</v>
      </c>
      <c r="CC103" s="97">
        <v>99.334202420910728</v>
      </c>
      <c r="CD103" s="2"/>
    </row>
    <row r="104" spans="1:82" s="84" customFormat="1" ht="15.75" thickBot="1" x14ac:dyDescent="0.3">
      <c r="A104" s="4">
        <v>100</v>
      </c>
      <c r="B104" s="47">
        <v>6.1506172241694275</v>
      </c>
      <c r="C104" s="16">
        <v>98.639860374959156</v>
      </c>
      <c r="D104" s="16">
        <v>147.57429373914374</v>
      </c>
      <c r="E104" s="16">
        <v>5.2905468801294546</v>
      </c>
      <c r="F104" s="16">
        <v>113.24390493858287</v>
      </c>
      <c r="G104" s="22">
        <v>33.819872538917025</v>
      </c>
      <c r="H104" s="16">
        <v>152.36855080841326</v>
      </c>
      <c r="I104" s="97">
        <v>98.639860374959156</v>
      </c>
      <c r="J104" s="16">
        <v>11.939507806874772</v>
      </c>
      <c r="K104" s="97">
        <v>5.2905468801294546</v>
      </c>
      <c r="L104" s="16">
        <v>6.8763033656831229</v>
      </c>
      <c r="M104" s="19">
        <v>33.819872538917025</v>
      </c>
      <c r="N104" s="3"/>
      <c r="O104" s="16">
        <v>4.990657121656235</v>
      </c>
      <c r="P104" s="16">
        <v>10.314376744883361</v>
      </c>
      <c r="Q104" s="16">
        <v>143.21728086921024</v>
      </c>
      <c r="R104" s="16">
        <v>4.9791755340796859</v>
      </c>
      <c r="S104" s="16">
        <v>112.41276559558548</v>
      </c>
      <c r="T104" s="22">
        <v>34.728041500436099</v>
      </c>
      <c r="U104" s="16">
        <v>146.1349507010049</v>
      </c>
      <c r="V104" s="97">
        <v>10.314376744883361</v>
      </c>
      <c r="W104" s="16">
        <v>11.56351062765995</v>
      </c>
      <c r="X104" s="97">
        <v>4.9791755340796859</v>
      </c>
      <c r="Y104" s="16">
        <v>8.6640854810917727</v>
      </c>
      <c r="Z104" s="19">
        <v>34.728041500436099</v>
      </c>
      <c r="AA104" s="3"/>
      <c r="AB104" s="63">
        <v>100</v>
      </c>
      <c r="AC104" s="47">
        <v>5.6981950120473552</v>
      </c>
      <c r="AD104" s="16">
        <v>99.723109119142435</v>
      </c>
      <c r="AE104" s="16">
        <v>149.34394802381507</v>
      </c>
      <c r="AF104" s="16">
        <v>6.6608870001899643</v>
      </c>
      <c r="AG104" s="16">
        <v>115.51197916093621</v>
      </c>
      <c r="AH104" s="22">
        <v>32.768094241410509</v>
      </c>
      <c r="AI104" s="16">
        <v>146.50812083512838</v>
      </c>
      <c r="AJ104" s="19">
        <v>99.723109119142435</v>
      </c>
      <c r="AK104" s="16">
        <v>11.819626969731249</v>
      </c>
      <c r="AL104" s="19">
        <v>6.6608870001899643</v>
      </c>
      <c r="AM104" s="16">
        <v>16.092545152901838</v>
      </c>
      <c r="AN104" s="21">
        <v>32.768094241410509</v>
      </c>
      <c r="AO104" s="3"/>
      <c r="AP104" s="67">
        <v>100</v>
      </c>
      <c r="AQ104" s="97">
        <v>6.5428069292136</v>
      </c>
      <c r="AR104" s="97">
        <v>99.722095314175434</v>
      </c>
      <c r="AS104" s="97">
        <v>143.99476378375061</v>
      </c>
      <c r="AT104" s="97">
        <v>76.33816115583258</v>
      </c>
      <c r="AU104" s="97">
        <v>109.89673241580498</v>
      </c>
      <c r="AV104" s="21">
        <v>33.131595764745008</v>
      </c>
      <c r="AW104" s="97">
        <v>146.94900626710873</v>
      </c>
      <c r="AX104" s="97">
        <v>99.722095314175434</v>
      </c>
      <c r="AY104" s="97">
        <v>10.829799892441521</v>
      </c>
      <c r="AZ104" s="97">
        <v>76.33816115583258</v>
      </c>
      <c r="BA104" s="97">
        <v>3.0385315766571273</v>
      </c>
      <c r="BB104" s="97">
        <v>33.131595764745008</v>
      </c>
      <c r="BC104" s="3"/>
      <c r="BD104" s="63">
        <v>100</v>
      </c>
      <c r="BE104" s="97">
        <v>5.5457551785689008</v>
      </c>
      <c r="BF104" s="97">
        <v>99.152934766863652</v>
      </c>
      <c r="BG104" s="97">
        <v>147.58819975054783</v>
      </c>
      <c r="BH104" s="97">
        <v>5.1598277671563295</v>
      </c>
      <c r="BI104" s="97">
        <v>113.16446284172642</v>
      </c>
      <c r="BJ104" s="22">
        <v>34.082196450810507</v>
      </c>
      <c r="BK104" s="97">
        <v>150.0008857606089</v>
      </c>
      <c r="BL104" s="97">
        <v>99.152934766863652</v>
      </c>
      <c r="BM104" s="97">
        <v>11.337264271412748</v>
      </c>
      <c r="BN104" s="97">
        <v>5.1598277671563295</v>
      </c>
      <c r="BO104" s="97">
        <v>13.095280123345077</v>
      </c>
      <c r="BP104" s="97">
        <v>34.082196450810507</v>
      </c>
      <c r="BQ104" s="3"/>
      <c r="BR104" s="97">
        <v>5.5837110068296383</v>
      </c>
      <c r="BS104" s="97">
        <v>99.861878149161939</v>
      </c>
      <c r="BT104" s="97">
        <v>150.39795846326172</v>
      </c>
      <c r="BU104" s="97">
        <v>3.8084059337122333E-2</v>
      </c>
      <c r="BV104" s="97">
        <v>113.07693806885487</v>
      </c>
      <c r="BW104" s="21">
        <v>99.548321276847275</v>
      </c>
      <c r="BX104" s="97">
        <v>147.56167924480062</v>
      </c>
      <c r="BY104" s="97">
        <v>99.861878149161939</v>
      </c>
      <c r="BZ104" s="97">
        <v>11.860413574069579</v>
      </c>
      <c r="CA104" s="97">
        <v>3.8084059337122333E-2</v>
      </c>
      <c r="CB104" s="97">
        <v>11.42555360699942</v>
      </c>
      <c r="CC104" s="97">
        <v>99.548321276847275</v>
      </c>
      <c r="CD104" s="3"/>
    </row>
  </sheetData>
  <mergeCells count="21">
    <mergeCell ref="BE3:BJ3"/>
    <mergeCell ref="BK3:BP3"/>
    <mergeCell ref="BR3:BW3"/>
    <mergeCell ref="BX3:CC3"/>
    <mergeCell ref="O2:AA2"/>
    <mergeCell ref="AB2:AO2"/>
    <mergeCell ref="AP2:BC2"/>
    <mergeCell ref="BD2:BQ2"/>
    <mergeCell ref="U3:Z3"/>
    <mergeCell ref="O3:T3"/>
    <mergeCell ref="AW3:BB3"/>
    <mergeCell ref="B3:G3"/>
    <mergeCell ref="H3:M3"/>
    <mergeCell ref="AC3:AH3"/>
    <mergeCell ref="AI3:AN3"/>
    <mergeCell ref="AQ3:AV3"/>
    <mergeCell ref="B1:AA1"/>
    <mergeCell ref="AB1:BC1"/>
    <mergeCell ref="BE1:CD1"/>
    <mergeCell ref="B2:N2"/>
    <mergeCell ref="BR2:C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zoomScale="70" zoomScaleNormal="70" zoomScaleSheetLayoutView="40" workbookViewId="0">
      <selection activeCell="AJ149" sqref="AJ149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86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79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80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81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80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34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35</v>
      </c>
    </row>
    <row r="7" spans="1:82" x14ac:dyDescent="0.25">
      <c r="A7" s="59">
        <v>1</v>
      </c>
      <c r="B7" s="46">
        <v>5.2803778381061637</v>
      </c>
      <c r="C7" s="97">
        <v>99.130405090553623</v>
      </c>
      <c r="D7" s="97">
        <v>148.30976330695356</v>
      </c>
      <c r="E7" s="97">
        <v>5.1630755553445802</v>
      </c>
      <c r="F7" s="97">
        <v>113.10934910725912</v>
      </c>
      <c r="G7" s="83">
        <v>34.134247122661797</v>
      </c>
      <c r="H7" s="97">
        <v>148.80762671961421</v>
      </c>
      <c r="I7" s="97">
        <v>99.130405090553623</v>
      </c>
      <c r="J7" s="97">
        <v>11.124485065921407</v>
      </c>
      <c r="K7" s="97">
        <v>5.1630755553445802</v>
      </c>
      <c r="L7" s="97">
        <v>10.226915868279093</v>
      </c>
      <c r="M7" s="97">
        <v>34.134247122661797</v>
      </c>
      <c r="N7" s="1">
        <v>-64.461885531776701</v>
      </c>
      <c r="O7" s="82">
        <v>5.9774058017221359</v>
      </c>
      <c r="P7" s="82">
        <v>12.689271757870056</v>
      </c>
      <c r="Q7" s="82">
        <v>142.05219617055161</v>
      </c>
      <c r="R7" s="82">
        <v>7.1332276368519141</v>
      </c>
      <c r="S7" s="82">
        <v>114.20041815072206</v>
      </c>
      <c r="T7" s="83">
        <v>33.411979787653685</v>
      </c>
      <c r="U7" s="97">
        <v>145.97736776013406</v>
      </c>
      <c r="V7" s="97">
        <v>12.689271757870056</v>
      </c>
      <c r="W7" s="97">
        <v>9.5517350679936897</v>
      </c>
      <c r="X7" s="97">
        <v>7.1332276368519141</v>
      </c>
      <c r="Y7" s="97">
        <v>10.027971249126267</v>
      </c>
      <c r="Z7" s="19">
        <v>33.411979787653685</v>
      </c>
      <c r="AA7" s="1">
        <v>-36.908101970417952</v>
      </c>
      <c r="AB7" s="61">
        <v>1</v>
      </c>
      <c r="AC7" s="81">
        <v>5.5260653079343509</v>
      </c>
      <c r="AD7" s="82">
        <v>99.517239385977732</v>
      </c>
      <c r="AE7" s="82">
        <v>148.71705346466766</v>
      </c>
      <c r="AF7" s="82">
        <v>5.6857534518968142</v>
      </c>
      <c r="AG7" s="82">
        <v>114.94208575012073</v>
      </c>
      <c r="AH7" s="83">
        <v>34.471031819839197</v>
      </c>
      <c r="AI7" s="82">
        <v>148.51566436974215</v>
      </c>
      <c r="AJ7" s="82">
        <v>99.517239385977732</v>
      </c>
      <c r="AK7" s="82">
        <v>13.626241140568533</v>
      </c>
      <c r="AL7" s="82">
        <v>5.6857534518968142</v>
      </c>
      <c r="AM7" s="82">
        <v>8.3712839417531644</v>
      </c>
      <c r="AN7" s="83">
        <v>34.471031819839197</v>
      </c>
      <c r="AO7" s="1">
        <v>-63.943084030853022</v>
      </c>
      <c r="AP7" s="65">
        <v>1</v>
      </c>
      <c r="AQ7" s="97">
        <v>5.3172303714873177</v>
      </c>
      <c r="AR7" s="97">
        <v>99.327861700222869</v>
      </c>
      <c r="AS7" s="97">
        <v>142.78701391630048</v>
      </c>
      <c r="AT7" s="97">
        <v>76.75245230021487</v>
      </c>
      <c r="AU7" s="97">
        <v>112.75610266837742</v>
      </c>
      <c r="AV7" s="83">
        <v>33.886996113887456</v>
      </c>
      <c r="AW7" s="97">
        <v>144.28072246119552</v>
      </c>
      <c r="AX7" s="97">
        <v>99.327861700222869</v>
      </c>
      <c r="AY7" s="97">
        <v>12.596725233231707</v>
      </c>
      <c r="AZ7" s="97">
        <v>76.75245230021487</v>
      </c>
      <c r="BA7" s="97">
        <v>-0.12666692225605658</v>
      </c>
      <c r="BB7" s="97">
        <v>33.886996113887456</v>
      </c>
      <c r="BC7" s="1">
        <v>-13.505592695744264</v>
      </c>
      <c r="BD7" s="61">
        <v>1</v>
      </c>
      <c r="BE7" s="97">
        <v>6.2519713252992197</v>
      </c>
      <c r="BF7" s="97">
        <v>99.391532830336857</v>
      </c>
      <c r="BG7" s="97">
        <v>148.8937998530954</v>
      </c>
      <c r="BH7" s="97">
        <v>6.8974104705591968</v>
      </c>
      <c r="BI7" s="97">
        <v>113.78446377683568</v>
      </c>
      <c r="BJ7" s="83">
        <v>33.516397642306885</v>
      </c>
      <c r="BK7" s="97">
        <v>152.09561956848026</v>
      </c>
      <c r="BL7" s="97">
        <v>99.391532830336857</v>
      </c>
      <c r="BM7" s="97">
        <v>13.943909217035456</v>
      </c>
      <c r="BN7" s="97">
        <v>6.8974104705591968</v>
      </c>
      <c r="BO7" s="97">
        <v>6.0464201219453617</v>
      </c>
      <c r="BP7" s="97">
        <v>33.516397642306885</v>
      </c>
      <c r="BQ7" s="1">
        <v>-61.729160193296927</v>
      </c>
      <c r="BR7" s="97">
        <v>6.685470826074309</v>
      </c>
      <c r="BS7" s="97">
        <v>99.202188452254063</v>
      </c>
      <c r="BT7" s="97">
        <v>148.71286115794854</v>
      </c>
      <c r="BU7" s="97">
        <v>1.4284269573647284</v>
      </c>
      <c r="BV7" s="97">
        <v>113.23067756605225</v>
      </c>
      <c r="BW7" s="83">
        <v>99.654776398001445</v>
      </c>
      <c r="BX7" s="97">
        <v>149.1044090766554</v>
      </c>
      <c r="BY7" s="97">
        <v>99.202188452254063</v>
      </c>
      <c r="BZ7" s="97">
        <v>12.255406054751969</v>
      </c>
      <c r="CA7" s="97">
        <v>1.4284269573647284</v>
      </c>
      <c r="CB7" s="97">
        <v>9.7420966699960942</v>
      </c>
      <c r="CC7" s="97">
        <v>99.654776398001445</v>
      </c>
      <c r="CD7" s="1">
        <v>-70.160835287800111</v>
      </c>
    </row>
    <row r="8" spans="1:82" x14ac:dyDescent="0.25">
      <c r="A8" s="59">
        <v>2</v>
      </c>
      <c r="B8" s="46">
        <v>6.5596761226104094</v>
      </c>
      <c r="C8" s="97">
        <v>100.19832747839406</v>
      </c>
      <c r="D8" s="97">
        <v>149.32618674639181</v>
      </c>
      <c r="E8" s="97">
        <v>6.1896001592622492</v>
      </c>
      <c r="F8" s="97">
        <v>112.65489006631556</v>
      </c>
      <c r="G8" s="21">
        <v>32.970723728561602</v>
      </c>
      <c r="H8" s="97">
        <v>147.14956389325891</v>
      </c>
      <c r="I8" s="97">
        <v>100.19832747839406</v>
      </c>
      <c r="J8" s="97">
        <v>11.850435066573745</v>
      </c>
      <c r="K8" s="97">
        <v>6.1896001592622492</v>
      </c>
      <c r="L8" s="97">
        <v>12.027021591513703</v>
      </c>
      <c r="M8" s="97">
        <v>32.970723728561602</v>
      </c>
      <c r="N8" s="2">
        <v>-59.272135582332446</v>
      </c>
      <c r="O8" s="97">
        <v>5.2416997191817281</v>
      </c>
      <c r="P8" s="97">
        <v>12.535871069520889</v>
      </c>
      <c r="Q8" s="97">
        <v>142.6740334029281</v>
      </c>
      <c r="R8" s="97">
        <v>6.5998075367763924</v>
      </c>
      <c r="S8" s="97">
        <v>113.54076995528322</v>
      </c>
      <c r="T8" s="21">
        <v>34.041166243694668</v>
      </c>
      <c r="U8" s="97">
        <v>149.46869548359271</v>
      </c>
      <c r="V8" s="97">
        <v>12.535871069520889</v>
      </c>
      <c r="W8" s="97">
        <v>11.608480897244622</v>
      </c>
      <c r="X8" s="97">
        <v>6.5998075367763924</v>
      </c>
      <c r="Y8" s="97">
        <v>5.5613890504594155</v>
      </c>
      <c r="Z8" s="19">
        <v>34.041166243694668</v>
      </c>
      <c r="AA8" s="2">
        <v>-41.883408345927315</v>
      </c>
      <c r="AB8" s="62">
        <v>2</v>
      </c>
      <c r="AC8" s="46">
        <v>5.56424359985082</v>
      </c>
      <c r="AD8" s="97">
        <v>100.0112886841697</v>
      </c>
      <c r="AE8" s="97">
        <v>149.20427095320795</v>
      </c>
      <c r="AF8" s="97">
        <v>5.2416495361328135</v>
      </c>
      <c r="AG8" s="97">
        <v>112.65414153028479</v>
      </c>
      <c r="AH8" s="21">
        <v>34.099186545423393</v>
      </c>
      <c r="AI8" s="97">
        <v>153.22343602483383</v>
      </c>
      <c r="AJ8" s="19">
        <v>100.0112886841697</v>
      </c>
      <c r="AK8" s="97">
        <v>9.9476153559620908</v>
      </c>
      <c r="AL8" s="19">
        <v>5.2416495361328135</v>
      </c>
      <c r="AM8" s="97">
        <v>11.980048632266129</v>
      </c>
      <c r="AN8" s="21">
        <v>34.099186545423393</v>
      </c>
      <c r="AO8" s="2">
        <v>-63.524706175541326</v>
      </c>
      <c r="AP8" s="66">
        <v>2</v>
      </c>
      <c r="AQ8" s="97">
        <v>5.7907026036640721</v>
      </c>
      <c r="AR8" s="97">
        <v>99.62302645438001</v>
      </c>
      <c r="AS8" s="97">
        <v>142.70930931681238</v>
      </c>
      <c r="AT8" s="97">
        <v>75.260129658082889</v>
      </c>
      <c r="AU8" s="97">
        <v>111.12755256327927</v>
      </c>
      <c r="AV8" s="21">
        <v>34.334374729454922</v>
      </c>
      <c r="AW8" s="97">
        <v>141.56033598345169</v>
      </c>
      <c r="AX8" s="97">
        <v>99.62302645438001</v>
      </c>
      <c r="AY8" s="97">
        <v>10.185874413833291</v>
      </c>
      <c r="AZ8" s="97">
        <v>75.260129658082889</v>
      </c>
      <c r="BA8" s="97">
        <v>3.6027426069850561</v>
      </c>
      <c r="BB8" s="97">
        <v>34.334374729454922</v>
      </c>
      <c r="BC8" s="2">
        <v>-12.994644669623804</v>
      </c>
      <c r="BD8" s="62">
        <v>2</v>
      </c>
      <c r="BE8" s="97">
        <v>6.0326173078174081</v>
      </c>
      <c r="BF8" s="97">
        <v>99.439698810199801</v>
      </c>
      <c r="BG8" s="97">
        <v>149.01396699710421</v>
      </c>
      <c r="BH8" s="97">
        <v>4.31323812699162</v>
      </c>
      <c r="BI8" s="97">
        <v>112.91150798806892</v>
      </c>
      <c r="BJ8" s="21">
        <v>35.522304605011449</v>
      </c>
      <c r="BK8" s="97">
        <v>154.70643715766013</v>
      </c>
      <c r="BL8" s="97">
        <v>99.439698810199801</v>
      </c>
      <c r="BM8" s="97">
        <v>11.62601919316573</v>
      </c>
      <c r="BN8" s="97">
        <v>4.31323812699162</v>
      </c>
      <c r="BO8" s="97">
        <v>11.106503348117089</v>
      </c>
      <c r="BP8" s="97">
        <v>35.522304605011449</v>
      </c>
      <c r="BQ8" s="2">
        <v>-65.557980372108602</v>
      </c>
      <c r="BR8" s="97">
        <v>6.7106279601010046</v>
      </c>
      <c r="BS8" s="97">
        <v>100.23997967087482</v>
      </c>
      <c r="BT8" s="97">
        <v>145.77841869719765</v>
      </c>
      <c r="BU8" s="97">
        <v>0.72480717491425994</v>
      </c>
      <c r="BV8" s="97">
        <v>115.47454472279841</v>
      </c>
      <c r="BW8" s="21">
        <v>99.259129122890684</v>
      </c>
      <c r="BX8" s="97">
        <v>149.99111172477697</v>
      </c>
      <c r="BY8" s="97">
        <v>100.23997967087482</v>
      </c>
      <c r="BZ8" s="97">
        <v>12.395641472951613</v>
      </c>
      <c r="CA8" s="97">
        <v>0.72480717491425994</v>
      </c>
      <c r="CB8" s="97">
        <v>9.8972128047907368</v>
      </c>
      <c r="CC8" s="97">
        <v>99.259129122890684</v>
      </c>
      <c r="CD8" s="2">
        <v>-71.836833043927072</v>
      </c>
    </row>
    <row r="9" spans="1:82" x14ac:dyDescent="0.25">
      <c r="A9" s="59">
        <v>3</v>
      </c>
      <c r="B9" s="46">
        <v>6.2506006226683732</v>
      </c>
      <c r="C9" s="97">
        <v>99.485304512066918</v>
      </c>
      <c r="D9" s="97">
        <v>148.97347841061119</v>
      </c>
      <c r="E9" s="97">
        <v>5.6742895757866663</v>
      </c>
      <c r="F9" s="97">
        <v>115.8132353371323</v>
      </c>
      <c r="G9" s="21">
        <v>33.555031219298449</v>
      </c>
      <c r="H9" s="97">
        <v>149.15596070096495</v>
      </c>
      <c r="I9" s="97">
        <v>99.485304512066918</v>
      </c>
      <c r="J9" s="97">
        <v>13.971585207944109</v>
      </c>
      <c r="K9" s="97">
        <v>5.6742895757866663</v>
      </c>
      <c r="L9" s="97">
        <v>11.938919905362162</v>
      </c>
      <c r="M9" s="97">
        <v>33.555031219298449</v>
      </c>
      <c r="N9" s="2">
        <v>-61.178816103058757</v>
      </c>
      <c r="O9" s="97">
        <v>6.0564850515060016</v>
      </c>
      <c r="P9" s="97">
        <v>10.575217264579013</v>
      </c>
      <c r="Q9" s="97">
        <v>140.85472235469146</v>
      </c>
      <c r="R9" s="97">
        <v>5.409194901003743</v>
      </c>
      <c r="S9" s="97">
        <v>115.56576172471244</v>
      </c>
      <c r="T9" s="21">
        <v>34.139668899607521</v>
      </c>
      <c r="U9" s="97">
        <v>147.28319313728142</v>
      </c>
      <c r="V9" s="97">
        <v>10.575217264579013</v>
      </c>
      <c r="W9" s="97">
        <v>14.438401903208565</v>
      </c>
      <c r="X9" s="97">
        <v>5.409194901003743</v>
      </c>
      <c r="Y9" s="97">
        <v>10.70972907791398</v>
      </c>
      <c r="Z9" s="19">
        <v>34.139668899607521</v>
      </c>
      <c r="AA9" s="2">
        <v>-40.905923187823191</v>
      </c>
      <c r="AB9" s="62">
        <v>3</v>
      </c>
      <c r="AC9" s="46">
        <v>5.6367962738967883</v>
      </c>
      <c r="AD9" s="97">
        <v>99.584110646302577</v>
      </c>
      <c r="AE9" s="97">
        <v>149.0600615691859</v>
      </c>
      <c r="AF9" s="97">
        <v>7.2188465159503199</v>
      </c>
      <c r="AG9" s="97">
        <v>113.73563828892023</v>
      </c>
      <c r="AH9" s="21">
        <v>34.052217727485491</v>
      </c>
      <c r="AI9" s="97">
        <v>149.60210829798152</v>
      </c>
      <c r="AJ9" s="19">
        <v>99.584110646302577</v>
      </c>
      <c r="AK9" s="97">
        <v>13.426643263734828</v>
      </c>
      <c r="AL9" s="19">
        <v>7.2188465159503199</v>
      </c>
      <c r="AM9" s="97">
        <v>7.4820728754148096</v>
      </c>
      <c r="AN9" s="21">
        <v>34.052217727485491</v>
      </c>
      <c r="AO9" s="2">
        <v>-60.924688849041573</v>
      </c>
      <c r="AP9" s="66">
        <v>3</v>
      </c>
      <c r="AQ9" s="97">
        <v>5.8419632096930698</v>
      </c>
      <c r="AR9" s="97">
        <v>99.443670208103001</v>
      </c>
      <c r="AS9" s="97">
        <v>141.72962095265231</v>
      </c>
      <c r="AT9" s="97">
        <v>75.97765753315997</v>
      </c>
      <c r="AU9" s="97">
        <v>114.06532653869245</v>
      </c>
      <c r="AV9" s="21">
        <v>34.19890705606057</v>
      </c>
      <c r="AW9" s="97">
        <v>144.12128621031195</v>
      </c>
      <c r="AX9" s="97">
        <v>99.443670208103001</v>
      </c>
      <c r="AY9" s="97">
        <v>12.497763370938944</v>
      </c>
      <c r="AZ9" s="97">
        <v>75.97765753315997</v>
      </c>
      <c r="BA9" s="97">
        <v>2.355530726275064</v>
      </c>
      <c r="BB9" s="97">
        <v>34.19890705606057</v>
      </c>
      <c r="BC9" s="2">
        <v>-13.716765851998662</v>
      </c>
      <c r="BD9" s="62">
        <v>3</v>
      </c>
      <c r="BE9" s="97">
        <v>5.9071490376205604</v>
      </c>
      <c r="BF9" s="97">
        <v>99.978507339622169</v>
      </c>
      <c r="BG9" s="97">
        <v>148.444121329121</v>
      </c>
      <c r="BH9" s="97">
        <v>7.2002993653223841</v>
      </c>
      <c r="BI9" s="97">
        <v>114.55933628764377</v>
      </c>
      <c r="BJ9" s="21">
        <v>33.937392341915881</v>
      </c>
      <c r="BK9" s="97">
        <v>148.37700682361634</v>
      </c>
      <c r="BL9" s="97">
        <v>99.978507339622169</v>
      </c>
      <c r="BM9" s="97">
        <v>10.79755900421317</v>
      </c>
      <c r="BN9" s="97">
        <v>7.2002993653223841</v>
      </c>
      <c r="BO9" s="97">
        <v>11.962679296717592</v>
      </c>
      <c r="BP9" s="97">
        <v>33.937392341915881</v>
      </c>
      <c r="BQ9" s="2">
        <v>-58.508362217258586</v>
      </c>
      <c r="BR9" s="97">
        <v>5.1959352908345515</v>
      </c>
      <c r="BS9" s="97">
        <v>99.76238035765283</v>
      </c>
      <c r="BT9" s="97">
        <v>150.19707026039808</v>
      </c>
      <c r="BU9" s="97">
        <v>1.7111860868249593</v>
      </c>
      <c r="BV9" s="97">
        <v>114.47137864038089</v>
      </c>
      <c r="BW9" s="21">
        <v>99.655695428397451</v>
      </c>
      <c r="BX9" s="97">
        <v>149.55271554652663</v>
      </c>
      <c r="BY9" s="97">
        <v>99.76238035765283</v>
      </c>
      <c r="BZ9" s="97">
        <v>11.70997853320274</v>
      </c>
      <c r="CA9" s="97">
        <v>1.7111860868249593</v>
      </c>
      <c r="CB9" s="97">
        <v>9.2186041322346615</v>
      </c>
      <c r="CC9" s="97">
        <v>99.655695428397451</v>
      </c>
      <c r="CD9" s="2">
        <v>-72.700439313676441</v>
      </c>
    </row>
    <row r="10" spans="1:82" x14ac:dyDescent="0.25">
      <c r="A10" s="59">
        <v>4</v>
      </c>
      <c r="B10" s="46">
        <v>6.0829225226411108</v>
      </c>
      <c r="C10" s="97">
        <v>99.776799027711021</v>
      </c>
      <c r="D10" s="97">
        <v>148.00426565819743</v>
      </c>
      <c r="E10" s="97">
        <v>4.8127671324205323</v>
      </c>
      <c r="F10" s="97">
        <v>112.65477554312946</v>
      </c>
      <c r="G10" s="21">
        <v>33.314820162984205</v>
      </c>
      <c r="H10" s="97">
        <v>153.39711136959372</v>
      </c>
      <c r="I10" s="97">
        <v>99.776799027711021</v>
      </c>
      <c r="J10" s="97">
        <v>12.547144283373166</v>
      </c>
      <c r="K10" s="97">
        <v>4.8127671324205323</v>
      </c>
      <c r="L10" s="97">
        <v>8.6873833682538635</v>
      </c>
      <c r="M10" s="97">
        <v>33.314820162984205</v>
      </c>
      <c r="N10" s="2">
        <v>-65.574909445310993</v>
      </c>
      <c r="O10" s="97">
        <v>5.6012579935133262</v>
      </c>
      <c r="P10" s="97">
        <v>10.144330639488974</v>
      </c>
      <c r="Q10" s="97">
        <v>145.46631338383054</v>
      </c>
      <c r="R10" s="97">
        <v>5.9680318009987756</v>
      </c>
      <c r="S10" s="97">
        <v>113.9015083648152</v>
      </c>
      <c r="T10" s="21">
        <v>35.073892603599198</v>
      </c>
      <c r="U10" s="97">
        <v>143.94192935422024</v>
      </c>
      <c r="V10" s="97">
        <v>10.144330639488974</v>
      </c>
      <c r="W10" s="97">
        <v>9.8880754289812938</v>
      </c>
      <c r="X10" s="97">
        <v>5.9680318009987756</v>
      </c>
      <c r="Y10" s="97">
        <v>9.1126363696249371</v>
      </c>
      <c r="Z10" s="19">
        <v>35.073892603599198</v>
      </c>
      <c r="AA10" s="2">
        <v>-39.433836889401071</v>
      </c>
      <c r="AB10" s="62">
        <v>4</v>
      </c>
      <c r="AC10" s="46">
        <v>6.4510396942282844</v>
      </c>
      <c r="AD10" s="97">
        <v>98.920151734333771</v>
      </c>
      <c r="AE10" s="97">
        <v>150.13428958619059</v>
      </c>
      <c r="AF10" s="97">
        <v>5.9535185303623184</v>
      </c>
      <c r="AG10" s="97">
        <v>111.68218732247952</v>
      </c>
      <c r="AH10" s="21">
        <v>34.589160106543218</v>
      </c>
      <c r="AI10" s="97">
        <v>147.48588735067324</v>
      </c>
      <c r="AJ10" s="19">
        <v>98.920151734333771</v>
      </c>
      <c r="AK10" s="97">
        <v>10.947680796804615</v>
      </c>
      <c r="AL10" s="19">
        <v>5.9535185303623184</v>
      </c>
      <c r="AM10" s="97">
        <v>10.898069602520902</v>
      </c>
      <c r="AN10" s="21">
        <v>34.589160106543218</v>
      </c>
      <c r="AO10" s="2">
        <v>-60.194464894839989</v>
      </c>
      <c r="AP10" s="66">
        <v>4</v>
      </c>
      <c r="AQ10" s="97">
        <v>5.84940445103428</v>
      </c>
      <c r="AR10" s="97">
        <v>100.21581298550637</v>
      </c>
      <c r="AS10" s="97">
        <v>144.20695037974613</v>
      </c>
      <c r="AT10" s="97">
        <v>76.255411222404177</v>
      </c>
      <c r="AU10" s="97">
        <v>114.55545210030841</v>
      </c>
      <c r="AV10" s="21">
        <v>33.049705724482479</v>
      </c>
      <c r="AW10" s="97">
        <v>141.73819563685768</v>
      </c>
      <c r="AX10" s="97">
        <v>100.21581298550637</v>
      </c>
      <c r="AY10" s="97">
        <v>16.442005076737502</v>
      </c>
      <c r="AZ10" s="97">
        <v>76.255411222404177</v>
      </c>
      <c r="BA10" s="97">
        <v>3.6173876481595224</v>
      </c>
      <c r="BB10" s="97">
        <v>33.049705724482479</v>
      </c>
      <c r="BC10" s="2">
        <v>-13.177742350738498</v>
      </c>
      <c r="BD10" s="62">
        <v>4</v>
      </c>
      <c r="BE10" s="97">
        <v>5.7841836687637134</v>
      </c>
      <c r="BF10" s="97">
        <v>100.06461146162189</v>
      </c>
      <c r="BG10" s="97">
        <v>147.43102912671947</v>
      </c>
      <c r="BH10" s="97">
        <v>5.3389145940061944</v>
      </c>
      <c r="BI10" s="97">
        <v>112.75224823247615</v>
      </c>
      <c r="BJ10" s="21">
        <v>34.512707731665785</v>
      </c>
      <c r="BK10" s="97">
        <v>147.71727549603224</v>
      </c>
      <c r="BL10" s="97">
        <v>100.06461146162189</v>
      </c>
      <c r="BM10" s="97">
        <v>12.237005314063431</v>
      </c>
      <c r="BN10" s="97">
        <v>5.3389145940061944</v>
      </c>
      <c r="BO10" s="97">
        <v>10.042191968813754</v>
      </c>
      <c r="BP10" s="97">
        <v>34.512707731665785</v>
      </c>
      <c r="BQ10" s="2">
        <v>-63.38468346438232</v>
      </c>
      <c r="BR10" s="97">
        <v>5.5400077612102798</v>
      </c>
      <c r="BS10" s="97">
        <v>99.006173018560347</v>
      </c>
      <c r="BT10" s="97">
        <v>148.59632024090863</v>
      </c>
      <c r="BU10" s="97">
        <v>1.7327251116513906</v>
      </c>
      <c r="BV10" s="97">
        <v>112.35012961675368</v>
      </c>
      <c r="BW10" s="21">
        <v>99.37684235330326</v>
      </c>
      <c r="BX10" s="97">
        <v>150.49485713374571</v>
      </c>
      <c r="BY10" s="97">
        <v>99.006173018560347</v>
      </c>
      <c r="BZ10" s="97">
        <v>11.66244302054524</v>
      </c>
      <c r="CA10" s="97">
        <v>1.7327251116513906</v>
      </c>
      <c r="CB10" s="97">
        <v>11.661228083343223</v>
      </c>
      <c r="CC10" s="97">
        <v>99.37684235330326</v>
      </c>
      <c r="CD10" s="2">
        <v>-68.507181090896523</v>
      </c>
    </row>
    <row r="11" spans="1:82" x14ac:dyDescent="0.25">
      <c r="A11" s="59">
        <v>5</v>
      </c>
      <c r="B11" s="46">
        <v>6.0081556606754987</v>
      </c>
      <c r="C11" s="97">
        <v>99.552042654880665</v>
      </c>
      <c r="D11" s="97">
        <v>147.98863091404277</v>
      </c>
      <c r="E11" s="97">
        <v>6.6616530266456238</v>
      </c>
      <c r="F11" s="97">
        <v>113.60166022123752</v>
      </c>
      <c r="G11" s="21">
        <v>32.802032105617201</v>
      </c>
      <c r="H11" s="97">
        <v>148.48117398689129</v>
      </c>
      <c r="I11" s="97">
        <v>99.552042654880665</v>
      </c>
      <c r="J11" s="97">
        <v>11.259756198803526</v>
      </c>
      <c r="K11" s="97">
        <v>6.6616530266456238</v>
      </c>
      <c r="L11" s="97">
        <v>8.7450660045593711</v>
      </c>
      <c r="M11" s="97">
        <v>32.802032105617201</v>
      </c>
      <c r="N11" s="2">
        <v>-60.821954250378759</v>
      </c>
      <c r="O11" s="97">
        <v>5.835727989159035</v>
      </c>
      <c r="P11" s="97">
        <v>10.688643923233133</v>
      </c>
      <c r="Q11" s="97">
        <v>139.33387862579616</v>
      </c>
      <c r="R11" s="97">
        <v>4.6738650330179015</v>
      </c>
      <c r="S11" s="97">
        <v>113.76128712283021</v>
      </c>
      <c r="T11" s="21">
        <v>34.572676907555227</v>
      </c>
      <c r="U11" s="97">
        <v>148.05766509017513</v>
      </c>
      <c r="V11" s="97">
        <v>10.688643923233133</v>
      </c>
      <c r="W11" s="97">
        <v>12.436052526330567</v>
      </c>
      <c r="X11" s="97">
        <v>4.6738650330179015</v>
      </c>
      <c r="Y11" s="97">
        <v>11.741546963240925</v>
      </c>
      <c r="Z11" s="19">
        <v>34.572676907555227</v>
      </c>
      <c r="AA11" s="2">
        <v>-42.523294769402483</v>
      </c>
      <c r="AB11" s="62">
        <v>5</v>
      </c>
      <c r="AC11" s="46">
        <v>5.5448522333323442</v>
      </c>
      <c r="AD11" s="97">
        <v>99.855611358813206</v>
      </c>
      <c r="AE11" s="97">
        <v>147.32873066574504</v>
      </c>
      <c r="AF11" s="97">
        <v>5.5846736343857604</v>
      </c>
      <c r="AG11" s="97">
        <v>113.34091988329658</v>
      </c>
      <c r="AH11" s="21">
        <v>35.197059615650666</v>
      </c>
      <c r="AI11" s="97">
        <v>152.67545051207492</v>
      </c>
      <c r="AJ11" s="19">
        <v>99.855611358813206</v>
      </c>
      <c r="AK11" s="97">
        <v>10.834550994593805</v>
      </c>
      <c r="AL11" s="19">
        <v>5.5846736343857604</v>
      </c>
      <c r="AM11" s="97">
        <v>15.624058224936483</v>
      </c>
      <c r="AN11" s="21">
        <v>35.197059615650666</v>
      </c>
      <c r="AO11" s="2">
        <v>-61.043134255449161</v>
      </c>
      <c r="AP11" s="66">
        <v>5</v>
      </c>
      <c r="AQ11" s="97">
        <v>6.5429129351951243</v>
      </c>
      <c r="AR11" s="97">
        <v>99.474882608872051</v>
      </c>
      <c r="AS11" s="97">
        <v>139.96369241850772</v>
      </c>
      <c r="AT11" s="97">
        <v>76.656320500728683</v>
      </c>
      <c r="AU11" s="97">
        <v>114.69176636448633</v>
      </c>
      <c r="AV11" s="21">
        <v>33.922789938202293</v>
      </c>
      <c r="AW11" s="97">
        <v>145.35734495536121</v>
      </c>
      <c r="AX11" s="97">
        <v>99.474882608872051</v>
      </c>
      <c r="AY11" s="97">
        <v>10.279714736367424</v>
      </c>
      <c r="AZ11" s="97">
        <v>76.656320500728683</v>
      </c>
      <c r="BA11" s="97">
        <v>1.1280044178679876</v>
      </c>
      <c r="BB11" s="97">
        <v>33.922789938202293</v>
      </c>
      <c r="BC11" s="2">
        <v>-13.68228493236616</v>
      </c>
      <c r="BD11" s="62">
        <v>5</v>
      </c>
      <c r="BE11" s="97">
        <v>5.3187848952350887</v>
      </c>
      <c r="BF11" s="97">
        <v>99.518145394251775</v>
      </c>
      <c r="BG11" s="97">
        <v>145.82735475305307</v>
      </c>
      <c r="BH11" s="97">
        <v>6.3207947481110374</v>
      </c>
      <c r="BI11" s="97">
        <v>112.18188605668826</v>
      </c>
      <c r="BJ11" s="21">
        <v>33.325717075499476</v>
      </c>
      <c r="BK11" s="97">
        <v>151.17168964092303</v>
      </c>
      <c r="BL11" s="97">
        <v>99.518145394251775</v>
      </c>
      <c r="BM11" s="97">
        <v>10.391819675612084</v>
      </c>
      <c r="BN11" s="97">
        <v>6.3207947481110374</v>
      </c>
      <c r="BO11" s="97">
        <v>11.577160833892519</v>
      </c>
      <c r="BP11" s="97">
        <v>33.325717075499476</v>
      </c>
      <c r="BQ11" s="2">
        <v>-61.683065363216038</v>
      </c>
      <c r="BR11" s="97">
        <v>6.891721877914267</v>
      </c>
      <c r="BS11" s="97">
        <v>100.32851997685599</v>
      </c>
      <c r="BT11" s="97">
        <v>148.33485421474606</v>
      </c>
      <c r="BU11" s="97">
        <v>0.92819753631440904</v>
      </c>
      <c r="BV11" s="97">
        <v>113.14160706803821</v>
      </c>
      <c r="BW11" s="21">
        <v>99.467716726671256</v>
      </c>
      <c r="BX11" s="97">
        <v>148.40921565456651</v>
      </c>
      <c r="BY11" s="97">
        <v>100.32851997685599</v>
      </c>
      <c r="BZ11" s="97">
        <v>14.914921378944921</v>
      </c>
      <c r="CA11" s="97">
        <v>0.92819753631440904</v>
      </c>
      <c r="CB11" s="97">
        <v>6.8101423509264345</v>
      </c>
      <c r="CC11" s="97">
        <v>99.467716726671256</v>
      </c>
      <c r="CD11" s="2">
        <v>-75.617041678546158</v>
      </c>
    </row>
    <row r="12" spans="1:82" x14ac:dyDescent="0.25">
      <c r="A12" s="59">
        <v>6</v>
      </c>
      <c r="B12" s="46">
        <v>6.3738094666264873</v>
      </c>
      <c r="C12" s="97">
        <v>99.764957500744927</v>
      </c>
      <c r="D12" s="97">
        <v>147.57732699643358</v>
      </c>
      <c r="E12" s="97">
        <v>6.3242099029440393</v>
      </c>
      <c r="F12" s="97">
        <v>112.58662867405042</v>
      </c>
      <c r="G12" s="21">
        <v>34.924580565908286</v>
      </c>
      <c r="H12" s="97">
        <v>151.48470428105449</v>
      </c>
      <c r="I12" s="97">
        <v>99.764957500744927</v>
      </c>
      <c r="J12" s="97">
        <v>11.5213998713834</v>
      </c>
      <c r="K12" s="97">
        <v>6.3242099029440393</v>
      </c>
      <c r="L12" s="97">
        <v>6.5109296407135613</v>
      </c>
      <c r="M12" s="97">
        <v>34.924580565908286</v>
      </c>
      <c r="N12" s="2">
        <v>-62.646366892333816</v>
      </c>
      <c r="O12" s="97">
        <v>4.7857377212915688</v>
      </c>
      <c r="P12" s="97">
        <v>10.791895029220187</v>
      </c>
      <c r="Q12" s="97">
        <v>143.15658805383916</v>
      </c>
      <c r="R12" s="97">
        <v>5.3198391427575809</v>
      </c>
      <c r="S12" s="97">
        <v>114.7474580760429</v>
      </c>
      <c r="T12" s="21">
        <v>34.427842461427019</v>
      </c>
      <c r="U12" s="97">
        <v>141.06575458289564</v>
      </c>
      <c r="V12" s="97">
        <v>10.791895029220187</v>
      </c>
      <c r="W12" s="97">
        <v>11.087308986678709</v>
      </c>
      <c r="X12" s="97">
        <v>5.3198391427575809</v>
      </c>
      <c r="Y12" s="97">
        <v>7.2166342106533357</v>
      </c>
      <c r="Z12" s="19">
        <v>34.427842461427019</v>
      </c>
      <c r="AA12" s="2">
        <v>-43.729756387736387</v>
      </c>
      <c r="AB12" s="62">
        <v>6</v>
      </c>
      <c r="AC12" s="46">
        <v>5.6458649540223629</v>
      </c>
      <c r="AD12" s="97">
        <v>99.154389777593522</v>
      </c>
      <c r="AE12" s="97">
        <v>147.01892157694391</v>
      </c>
      <c r="AF12" s="97">
        <v>6.5294465956381833</v>
      </c>
      <c r="AG12" s="97">
        <v>111.71954965158635</v>
      </c>
      <c r="AH12" s="21">
        <v>33.12473224523994</v>
      </c>
      <c r="AI12" s="97">
        <v>150.1189970249589</v>
      </c>
      <c r="AJ12" s="19">
        <v>99.154389777593522</v>
      </c>
      <c r="AK12" s="97">
        <v>11.474253759332253</v>
      </c>
      <c r="AL12" s="19">
        <v>6.5294465956381833</v>
      </c>
      <c r="AM12" s="97">
        <v>9.484511518792381</v>
      </c>
      <c r="AN12" s="21">
        <v>33.12473224523994</v>
      </c>
      <c r="AO12" s="2">
        <v>-61.459962097632172</v>
      </c>
      <c r="AP12" s="66">
        <v>6</v>
      </c>
      <c r="AQ12" s="97">
        <v>6.0415908804898759</v>
      </c>
      <c r="AR12" s="97">
        <v>99.87451880872915</v>
      </c>
      <c r="AS12" s="97">
        <v>145.66503142916193</v>
      </c>
      <c r="AT12" s="97">
        <v>75.811475689605828</v>
      </c>
      <c r="AU12" s="97">
        <v>115.01727395542356</v>
      </c>
      <c r="AV12" s="21">
        <v>34.278581680852106</v>
      </c>
      <c r="AW12" s="97">
        <v>147.46443864123222</v>
      </c>
      <c r="AX12" s="97">
        <v>99.87451880872915</v>
      </c>
      <c r="AY12" s="97">
        <v>9.2026826344434181</v>
      </c>
      <c r="AZ12" s="97">
        <v>75.811475689605828</v>
      </c>
      <c r="BA12" s="97">
        <v>2.9176626694147831</v>
      </c>
      <c r="BB12" s="97">
        <v>34.278581680852106</v>
      </c>
      <c r="BC12" s="2">
        <v>-13.248089772617069</v>
      </c>
      <c r="BD12" s="62">
        <v>6</v>
      </c>
      <c r="BE12" s="97">
        <v>6.2693943858497194</v>
      </c>
      <c r="BF12" s="97">
        <v>98.754662937383657</v>
      </c>
      <c r="BG12" s="97">
        <v>148.92048176932502</v>
      </c>
      <c r="BH12" s="97">
        <v>7.2650032599609116</v>
      </c>
      <c r="BI12" s="97">
        <v>113.26754955148779</v>
      </c>
      <c r="BJ12" s="21">
        <v>34.697588153342807</v>
      </c>
      <c r="BK12" s="97">
        <v>149.23197185578255</v>
      </c>
      <c r="BL12" s="97">
        <v>98.754662937383657</v>
      </c>
      <c r="BM12" s="97">
        <v>11.109858829695465</v>
      </c>
      <c r="BN12" s="97">
        <v>7.2650032599609116</v>
      </c>
      <c r="BO12" s="97">
        <v>8.9461050017364414</v>
      </c>
      <c r="BP12" s="97">
        <v>34.697588153342807</v>
      </c>
      <c r="BQ12" s="2">
        <v>-59.136464632049375</v>
      </c>
      <c r="BR12" s="97">
        <v>6.5354855765130413</v>
      </c>
      <c r="BS12" s="97">
        <v>99.381030962406328</v>
      </c>
      <c r="BT12" s="97">
        <v>148.31849545043391</v>
      </c>
      <c r="BU12" s="97">
        <v>1.3266695940087985</v>
      </c>
      <c r="BV12" s="97">
        <v>115.28144447400747</v>
      </c>
      <c r="BW12" s="21">
        <v>99.7003551558455</v>
      </c>
      <c r="BX12" s="97">
        <v>151.26545004183347</v>
      </c>
      <c r="BY12" s="97">
        <v>99.381030962406328</v>
      </c>
      <c r="BZ12" s="97">
        <v>10.074567251777163</v>
      </c>
      <c r="CA12" s="97">
        <v>1.3266695940087985</v>
      </c>
      <c r="CB12" s="97">
        <v>9.4505480985626402</v>
      </c>
      <c r="CC12" s="97">
        <v>99.7003551558455</v>
      </c>
      <c r="CD12" s="2">
        <v>-71.45607380239295</v>
      </c>
    </row>
    <row r="13" spans="1:82" x14ac:dyDescent="0.25">
      <c r="A13" s="59">
        <v>7</v>
      </c>
      <c r="B13" s="46">
        <v>5.1841432176688897</v>
      </c>
      <c r="C13" s="97">
        <v>99.394656548979043</v>
      </c>
      <c r="D13" s="97">
        <v>146.55095790283849</v>
      </c>
      <c r="E13" s="97">
        <v>6.0675746959738639</v>
      </c>
      <c r="F13" s="97">
        <v>113.54420286536619</v>
      </c>
      <c r="G13" s="21">
        <v>33.307896341699461</v>
      </c>
      <c r="H13" s="97">
        <v>150.92611353547446</v>
      </c>
      <c r="I13" s="97">
        <v>99.394656548979043</v>
      </c>
      <c r="J13" s="97">
        <v>12.341415685596232</v>
      </c>
      <c r="K13" s="97">
        <v>6.0675746959738639</v>
      </c>
      <c r="L13" s="97">
        <v>9.5377064802238891</v>
      </c>
      <c r="M13" s="97">
        <v>33.307896341699461</v>
      </c>
      <c r="N13" s="2">
        <v>-63.404729058607266</v>
      </c>
      <c r="O13" s="97">
        <v>5.4876131343409691</v>
      </c>
      <c r="P13" s="97">
        <v>10.090793579392558</v>
      </c>
      <c r="Q13" s="97">
        <v>143.10271866902184</v>
      </c>
      <c r="R13" s="97">
        <v>6.8811887847842694</v>
      </c>
      <c r="S13" s="97">
        <v>110.99321890627822</v>
      </c>
      <c r="T13" s="21">
        <v>34.704819585693699</v>
      </c>
      <c r="U13" s="97">
        <v>142.38515764247126</v>
      </c>
      <c r="V13" s="97">
        <v>10.090793579392558</v>
      </c>
      <c r="W13" s="97">
        <v>8.8901237494701064</v>
      </c>
      <c r="X13" s="97">
        <v>6.8811887847842694</v>
      </c>
      <c r="Y13" s="97">
        <v>8.2803264935620344</v>
      </c>
      <c r="Z13" s="19">
        <v>34.704819585693699</v>
      </c>
      <c r="AA13" s="2">
        <v>-36.925073660331343</v>
      </c>
      <c r="AB13" s="62">
        <v>7</v>
      </c>
      <c r="AC13" s="46">
        <v>6.2699654190482672</v>
      </c>
      <c r="AD13" s="97">
        <v>99.042162516878776</v>
      </c>
      <c r="AE13" s="97">
        <v>146.49843856287714</v>
      </c>
      <c r="AF13" s="97">
        <v>6.2846769982248034</v>
      </c>
      <c r="AG13" s="97">
        <v>114.11929669851264</v>
      </c>
      <c r="AH13" s="21">
        <v>35.355180427575206</v>
      </c>
      <c r="AI13" s="97">
        <v>148.919226209123</v>
      </c>
      <c r="AJ13" s="19">
        <v>99.042162516878776</v>
      </c>
      <c r="AK13" s="97">
        <v>11.366028358182579</v>
      </c>
      <c r="AL13" s="19">
        <v>6.2846769982248034</v>
      </c>
      <c r="AM13" s="97">
        <v>9.5819484834000477</v>
      </c>
      <c r="AN13" s="21">
        <v>35.355180427575206</v>
      </c>
      <c r="AO13" s="2">
        <v>-61.071532789614224</v>
      </c>
      <c r="AP13" s="66">
        <v>7</v>
      </c>
      <c r="AQ13" s="97">
        <v>5.3163741620895557</v>
      </c>
      <c r="AR13" s="97">
        <v>98.5745809576932</v>
      </c>
      <c r="AS13" s="97">
        <v>144.46867462684258</v>
      </c>
      <c r="AT13" s="97">
        <v>76.728360636496078</v>
      </c>
      <c r="AU13" s="97">
        <v>110.10798151386848</v>
      </c>
      <c r="AV13" s="21">
        <v>33.977789728654081</v>
      </c>
      <c r="AW13" s="97">
        <v>140.56615300188452</v>
      </c>
      <c r="AX13" s="97">
        <v>98.5745809576932</v>
      </c>
      <c r="AY13" s="97">
        <v>9.2423687410688729</v>
      </c>
      <c r="AZ13" s="97">
        <v>76.728360636496078</v>
      </c>
      <c r="BA13" s="97">
        <v>2.430577740155071</v>
      </c>
      <c r="BB13" s="97">
        <v>33.977789728654081</v>
      </c>
      <c r="BC13" s="2">
        <v>-11.879048031280263</v>
      </c>
      <c r="BD13" s="62">
        <v>7</v>
      </c>
      <c r="BE13" s="97">
        <v>6.0768035112546466</v>
      </c>
      <c r="BF13" s="97">
        <v>100.15648569468449</v>
      </c>
      <c r="BG13" s="97">
        <v>148.41982908228525</v>
      </c>
      <c r="BH13" s="97">
        <v>7.0301338854662525</v>
      </c>
      <c r="BI13" s="97">
        <v>115.26648097578693</v>
      </c>
      <c r="BJ13" s="21">
        <v>34.358674574262437</v>
      </c>
      <c r="BK13" s="97">
        <v>147.44674813336545</v>
      </c>
      <c r="BL13" s="97">
        <v>100.15648569468449</v>
      </c>
      <c r="BM13" s="97">
        <v>11.87838411045799</v>
      </c>
      <c r="BN13" s="97">
        <v>7.0301338854662525</v>
      </c>
      <c r="BO13" s="97">
        <v>3.2566159389434137</v>
      </c>
      <c r="BP13" s="97">
        <v>34.358674574262437</v>
      </c>
      <c r="BQ13" s="2">
        <v>-62.704606258475344</v>
      </c>
      <c r="BR13" s="97">
        <v>5.6872868933505245</v>
      </c>
      <c r="BS13" s="97">
        <v>99.831290762777613</v>
      </c>
      <c r="BT13" s="97">
        <v>148.79653911882872</v>
      </c>
      <c r="BU13" s="97">
        <v>1.280523860056914</v>
      </c>
      <c r="BV13" s="97">
        <v>114.62974772999563</v>
      </c>
      <c r="BW13" s="21">
        <v>100.17474944840625</v>
      </c>
      <c r="BX13" s="97">
        <v>148.88790491185406</v>
      </c>
      <c r="BY13" s="97">
        <v>99.831290762777613</v>
      </c>
      <c r="BZ13" s="97">
        <v>10.920915528398137</v>
      </c>
      <c r="CA13" s="97">
        <v>1.280523860056914</v>
      </c>
      <c r="CB13" s="97">
        <v>10.895237380382795</v>
      </c>
      <c r="CC13" s="97">
        <v>100.17474944840625</v>
      </c>
      <c r="CD13" s="2">
        <v>-70.384663990281879</v>
      </c>
    </row>
    <row r="14" spans="1:82" x14ac:dyDescent="0.25">
      <c r="A14" s="59">
        <v>8</v>
      </c>
      <c r="B14" s="46">
        <v>5.8195840457234285</v>
      </c>
      <c r="C14" s="97">
        <v>99.48821612601229</v>
      </c>
      <c r="D14" s="97">
        <v>147.86148379616856</v>
      </c>
      <c r="E14" s="97">
        <v>5.7329252824309878</v>
      </c>
      <c r="F14" s="97">
        <v>114.39555050474871</v>
      </c>
      <c r="G14" s="21">
        <v>32.64061464633081</v>
      </c>
      <c r="H14" s="97">
        <v>149.90201296399925</v>
      </c>
      <c r="I14" s="97">
        <v>99.48821612601229</v>
      </c>
      <c r="J14" s="97">
        <v>12.602589925630346</v>
      </c>
      <c r="K14" s="97">
        <v>5.7329252824309878</v>
      </c>
      <c r="L14" s="97">
        <v>12.105886416393661</v>
      </c>
      <c r="M14" s="97">
        <v>32.64061464633081</v>
      </c>
      <c r="N14" s="2">
        <v>-61.719617927839082</v>
      </c>
      <c r="O14" s="97">
        <v>6.3909943058107253</v>
      </c>
      <c r="P14" s="97">
        <v>8.9335289503944999</v>
      </c>
      <c r="Q14" s="97">
        <v>140.85820205279487</v>
      </c>
      <c r="R14" s="97">
        <v>6.1278070670041274</v>
      </c>
      <c r="S14" s="97">
        <v>110.76850692579002</v>
      </c>
      <c r="T14" s="21">
        <v>32.918197437228159</v>
      </c>
      <c r="U14" s="97">
        <v>144.84605646481114</v>
      </c>
      <c r="V14" s="97">
        <v>8.9335289503944999</v>
      </c>
      <c r="W14" s="97">
        <v>7.4030579296415873</v>
      </c>
      <c r="X14" s="97">
        <v>6.1278070670041274</v>
      </c>
      <c r="Y14" s="97">
        <v>12.407459465327365</v>
      </c>
      <c r="Z14" s="19">
        <v>32.918197437228159</v>
      </c>
      <c r="AA14" s="2">
        <v>-35.032443014128397</v>
      </c>
      <c r="AB14" s="62">
        <v>8</v>
      </c>
      <c r="AC14" s="46">
        <v>6.2868985362629735</v>
      </c>
      <c r="AD14" s="97">
        <v>99.71050766421456</v>
      </c>
      <c r="AE14" s="97">
        <v>148.93115687939937</v>
      </c>
      <c r="AF14" s="97">
        <v>6.1821832518129973</v>
      </c>
      <c r="AG14" s="97">
        <v>112.59653859036698</v>
      </c>
      <c r="AH14" s="21">
        <v>33.568858756394633</v>
      </c>
      <c r="AI14" s="97">
        <v>145.69734822464733</v>
      </c>
      <c r="AJ14" s="97">
        <v>99.71050766421456</v>
      </c>
      <c r="AK14" s="97">
        <v>13.087548226639957</v>
      </c>
      <c r="AL14" s="19">
        <v>6.1821832518129973</v>
      </c>
      <c r="AM14" s="97">
        <v>5.5037006794759753</v>
      </c>
      <c r="AN14" s="21">
        <v>33.568858756394633</v>
      </c>
      <c r="AO14" s="2">
        <v>-62.58023799623296</v>
      </c>
      <c r="AP14" s="66">
        <v>8</v>
      </c>
      <c r="AQ14" s="97">
        <v>6.405121845531724</v>
      </c>
      <c r="AR14" s="97">
        <v>99.551503752697684</v>
      </c>
      <c r="AS14" s="97">
        <v>141.40538631442979</v>
      </c>
      <c r="AT14" s="97">
        <v>77.747756067883344</v>
      </c>
      <c r="AU14" s="97">
        <v>111.4142825223945</v>
      </c>
      <c r="AV14" s="21">
        <v>34.361266402632786</v>
      </c>
      <c r="AW14" s="97">
        <v>140.14091233883741</v>
      </c>
      <c r="AX14" s="97">
        <v>99.551503752697684</v>
      </c>
      <c r="AY14" s="97">
        <v>15.141408263451513</v>
      </c>
      <c r="AZ14" s="97">
        <v>77.747756067883344</v>
      </c>
      <c r="BA14" s="97">
        <v>2.4782271552589572</v>
      </c>
      <c r="BB14" s="97">
        <v>34.361266402632786</v>
      </c>
      <c r="BC14" s="2">
        <v>-12.746417676832957</v>
      </c>
      <c r="BD14" s="62">
        <v>8</v>
      </c>
      <c r="BE14" s="97">
        <v>5.8675261018994664</v>
      </c>
      <c r="BF14" s="97">
        <v>98.663397489029904</v>
      </c>
      <c r="BG14" s="97">
        <v>148.47656524540906</v>
      </c>
      <c r="BH14" s="97">
        <v>6.0923397138571627</v>
      </c>
      <c r="BI14" s="97">
        <v>113.34088513401696</v>
      </c>
      <c r="BJ14" s="21">
        <v>33.595061772799809</v>
      </c>
      <c r="BK14" s="97">
        <v>150.41696009983704</v>
      </c>
      <c r="BL14" s="97">
        <v>98.663397489029904</v>
      </c>
      <c r="BM14" s="97">
        <v>10.158296165852217</v>
      </c>
      <c r="BN14" s="97">
        <v>6.0923397138571627</v>
      </c>
      <c r="BO14" s="97">
        <v>8.3962856011117211</v>
      </c>
      <c r="BP14" s="97">
        <v>33.595061772799809</v>
      </c>
      <c r="BQ14" s="2">
        <v>-62.537093575474756</v>
      </c>
      <c r="BR14" s="97">
        <v>4.9670067602675907</v>
      </c>
      <c r="BS14" s="97">
        <v>99.732779979698805</v>
      </c>
      <c r="BT14" s="97">
        <v>149.94892016904836</v>
      </c>
      <c r="BU14" s="97">
        <v>0.84132328526009181</v>
      </c>
      <c r="BV14" s="97">
        <v>115.28891100019429</v>
      </c>
      <c r="BW14" s="21">
        <v>99.435986273493967</v>
      </c>
      <c r="BX14" s="97">
        <v>147.2240643913963</v>
      </c>
      <c r="BY14" s="97">
        <v>99.732779979698805</v>
      </c>
      <c r="BZ14" s="97">
        <v>14.80770021028369</v>
      </c>
      <c r="CA14" s="97">
        <v>0.84132328526009181</v>
      </c>
      <c r="CB14" s="97">
        <v>9.7117451202477962</v>
      </c>
      <c r="CC14" s="97">
        <v>99.435986273493967</v>
      </c>
      <c r="CD14" s="2">
        <v>-74.236321572862281</v>
      </c>
    </row>
    <row r="15" spans="1:82" x14ac:dyDescent="0.25">
      <c r="A15" s="59">
        <v>9</v>
      </c>
      <c r="B15" s="46">
        <v>5.9548429506687377</v>
      </c>
      <c r="C15" s="97">
        <v>98.990293036932755</v>
      </c>
      <c r="D15" s="97">
        <v>149.80785490882633</v>
      </c>
      <c r="E15" s="97">
        <v>5.5142771694361015</v>
      </c>
      <c r="F15" s="97">
        <v>112.39826919531697</v>
      </c>
      <c r="G15" s="21">
        <v>34.08396121889492</v>
      </c>
      <c r="H15" s="97">
        <v>148.46009189008794</v>
      </c>
      <c r="I15" s="97">
        <v>98.990293036932755</v>
      </c>
      <c r="J15" s="97">
        <v>12.358834869890936</v>
      </c>
      <c r="K15" s="97">
        <v>5.5142771694361015</v>
      </c>
      <c r="L15" s="97">
        <v>10.586840943253547</v>
      </c>
      <c r="M15" s="97">
        <v>34.08396121889492</v>
      </c>
      <c r="N15" s="2">
        <v>-62.211589341655774</v>
      </c>
      <c r="O15" s="97">
        <v>5.0257878863168299</v>
      </c>
      <c r="P15" s="97">
        <v>12.414359323977056</v>
      </c>
      <c r="Q15" s="97">
        <v>144.64209354910153</v>
      </c>
      <c r="R15" s="97">
        <v>5.9512300099195992</v>
      </c>
      <c r="S15" s="97">
        <v>114.85316606587843</v>
      </c>
      <c r="T15" s="21">
        <v>33.415518024461171</v>
      </c>
      <c r="U15" s="97">
        <v>145.56626136469268</v>
      </c>
      <c r="V15" s="97">
        <v>12.414359323977056</v>
      </c>
      <c r="W15" s="97">
        <v>9.6271228465259355</v>
      </c>
      <c r="X15" s="97">
        <v>5.9512300099195992</v>
      </c>
      <c r="Y15" s="97">
        <v>12.855117665444869</v>
      </c>
      <c r="Z15" s="19">
        <v>33.415518024461171</v>
      </c>
      <c r="AA15" s="2">
        <v>-38.114691227095747</v>
      </c>
      <c r="AB15" s="62">
        <v>9</v>
      </c>
      <c r="AC15" s="46">
        <v>5.6066240287090778</v>
      </c>
      <c r="AD15" s="97">
        <v>98.820617392625266</v>
      </c>
      <c r="AE15" s="97">
        <v>148.31176100832002</v>
      </c>
      <c r="AF15" s="97">
        <v>5.6114078076613323</v>
      </c>
      <c r="AG15" s="97">
        <v>114.05961423426045</v>
      </c>
      <c r="AH15" s="21">
        <v>34.299349045222755</v>
      </c>
      <c r="AI15" s="97">
        <v>151.19347028492234</v>
      </c>
      <c r="AJ15" s="97">
        <v>98.820617392625266</v>
      </c>
      <c r="AK15" s="97">
        <v>14.44724997700666</v>
      </c>
      <c r="AL15" s="19">
        <v>5.6114078076613323</v>
      </c>
      <c r="AM15" s="97">
        <v>6.2837783296742753</v>
      </c>
      <c r="AN15" s="21">
        <v>34.299349045222755</v>
      </c>
      <c r="AO15" s="2">
        <v>-65.430773095871174</v>
      </c>
      <c r="AP15" s="66">
        <v>9</v>
      </c>
      <c r="AQ15" s="97">
        <v>5.8143355906857881</v>
      </c>
      <c r="AR15" s="97">
        <v>99.511760072176727</v>
      </c>
      <c r="AS15" s="97">
        <v>144.95507151570354</v>
      </c>
      <c r="AT15" s="97">
        <v>78.167055409467039</v>
      </c>
      <c r="AU15" s="97">
        <v>111.55209793128181</v>
      </c>
      <c r="AV15" s="21">
        <v>34.01238879535498</v>
      </c>
      <c r="AW15" s="97">
        <v>146.37840859955963</v>
      </c>
      <c r="AX15" s="97">
        <v>99.511760072176727</v>
      </c>
      <c r="AY15" s="97">
        <v>15.320621675139819</v>
      </c>
      <c r="AZ15" s="97">
        <v>78.167055409467039</v>
      </c>
      <c r="BA15" s="97">
        <v>-0.24065304073934168</v>
      </c>
      <c r="BB15" s="97">
        <v>34.01238879535498</v>
      </c>
      <c r="BC15" s="2">
        <v>-13.160059235811588</v>
      </c>
      <c r="BD15" s="62">
        <v>9</v>
      </c>
      <c r="BE15" s="97">
        <v>5.8017149152176293</v>
      </c>
      <c r="BF15" s="97">
        <v>99.146358784643425</v>
      </c>
      <c r="BG15" s="97">
        <v>149.95915066110388</v>
      </c>
      <c r="BH15" s="97">
        <v>5.3195597352004196</v>
      </c>
      <c r="BI15" s="97">
        <v>111.54376340857375</v>
      </c>
      <c r="BJ15" s="21">
        <v>33.477105673778858</v>
      </c>
      <c r="BK15" s="97">
        <v>146.64988773975699</v>
      </c>
      <c r="BL15" s="97">
        <v>99.146358784643425</v>
      </c>
      <c r="BM15" s="97">
        <v>15.922948067512527</v>
      </c>
      <c r="BN15" s="97">
        <v>5.3195597352004196</v>
      </c>
      <c r="BO15" s="97">
        <v>14.304949377836923</v>
      </c>
      <c r="BP15" s="97">
        <v>33.477105673778858</v>
      </c>
      <c r="BQ15" s="2">
        <v>-60.77073063110754</v>
      </c>
      <c r="BR15" s="97">
        <v>6.790565381446398</v>
      </c>
      <c r="BS15" s="97">
        <v>99.206785508885773</v>
      </c>
      <c r="BT15" s="97">
        <v>148.93327599612383</v>
      </c>
      <c r="BU15" s="97">
        <v>1.3025961935969346</v>
      </c>
      <c r="BV15" s="97">
        <v>114.42272576428731</v>
      </c>
      <c r="BW15" s="21">
        <v>99.793266085805413</v>
      </c>
      <c r="BX15" s="97">
        <v>147.63909101119265</v>
      </c>
      <c r="BY15" s="97">
        <v>99.206785508885773</v>
      </c>
      <c r="BZ15" s="97">
        <v>12.162178587946084</v>
      </c>
      <c r="CA15" s="97">
        <v>1.3025961935969346</v>
      </c>
      <c r="CB15" s="97">
        <v>13.549425971661215</v>
      </c>
      <c r="CC15" s="97">
        <v>99.793266085805413</v>
      </c>
      <c r="CD15" s="2">
        <v>-65.270759688422771</v>
      </c>
    </row>
    <row r="16" spans="1:82" x14ac:dyDescent="0.25">
      <c r="A16" s="59">
        <v>10</v>
      </c>
      <c r="B16" s="46">
        <v>6.1667900295421516</v>
      </c>
      <c r="C16" s="97">
        <v>100.3130048470949</v>
      </c>
      <c r="D16" s="97">
        <v>149.66243749634444</v>
      </c>
      <c r="E16" s="97">
        <v>5.8715925540439322</v>
      </c>
      <c r="F16" s="97">
        <v>113.94357636556327</v>
      </c>
      <c r="G16" s="21">
        <v>34.331681117070339</v>
      </c>
      <c r="H16" s="97">
        <v>150.45432967442554</v>
      </c>
      <c r="I16" s="97">
        <v>100.3130048470949</v>
      </c>
      <c r="J16" s="97">
        <v>12.046469196139881</v>
      </c>
      <c r="K16" s="97">
        <v>5.8715925540439322</v>
      </c>
      <c r="L16" s="97">
        <v>9.7162950859861077</v>
      </c>
      <c r="M16" s="97">
        <v>34.331681117070339</v>
      </c>
      <c r="N16" s="2">
        <v>-62.085359298984109</v>
      </c>
      <c r="O16" s="97">
        <v>4.9681188937068157</v>
      </c>
      <c r="P16" s="97">
        <v>8.4391029271441198</v>
      </c>
      <c r="Q16" s="97">
        <v>143.08961118291396</v>
      </c>
      <c r="R16" s="97">
        <v>6.7397710821977359</v>
      </c>
      <c r="S16" s="97">
        <v>112.55739103927409</v>
      </c>
      <c r="T16" s="21">
        <v>33.54645429478321</v>
      </c>
      <c r="U16" s="97">
        <v>146.12192090208688</v>
      </c>
      <c r="V16" s="97">
        <v>8.4391029271441198</v>
      </c>
      <c r="W16" s="97">
        <v>7.2583232216560258</v>
      </c>
      <c r="X16" s="97">
        <v>6.7397710821977359</v>
      </c>
      <c r="Y16" s="97">
        <v>8.8950999732417824</v>
      </c>
      <c r="Z16" s="19">
        <v>33.54645429478321</v>
      </c>
      <c r="AA16" s="2">
        <v>-35.896001612892029</v>
      </c>
      <c r="AB16" s="62">
        <v>10</v>
      </c>
      <c r="AC16" s="46">
        <v>5.7450550060871013</v>
      </c>
      <c r="AD16" s="97">
        <v>98.608354333588949</v>
      </c>
      <c r="AE16" s="97">
        <v>147.7903266592086</v>
      </c>
      <c r="AF16" s="97">
        <v>5.6831010775575859</v>
      </c>
      <c r="AG16" s="97">
        <v>113.63510936161664</v>
      </c>
      <c r="AH16" s="21">
        <v>33.575668187269912</v>
      </c>
      <c r="AI16" s="97">
        <v>150.13614795202179</v>
      </c>
      <c r="AJ16" s="97">
        <v>98.608354333588949</v>
      </c>
      <c r="AK16" s="97">
        <v>12.604463642355901</v>
      </c>
      <c r="AL16" s="19">
        <v>5.6831010775575859</v>
      </c>
      <c r="AM16" s="97">
        <v>7.1079524361499473</v>
      </c>
      <c r="AN16" s="21">
        <v>33.575668187269912</v>
      </c>
      <c r="AO16" s="2">
        <v>-64.383276440080806</v>
      </c>
      <c r="AP16" s="66">
        <v>10</v>
      </c>
      <c r="AQ16" s="97">
        <v>6.2031897089545769</v>
      </c>
      <c r="AR16" s="97">
        <v>98.754755350850189</v>
      </c>
      <c r="AS16" s="97">
        <v>142.75225653037703</v>
      </c>
      <c r="AT16" s="97">
        <v>76.049119390928922</v>
      </c>
      <c r="AU16" s="97">
        <v>110.22579168035385</v>
      </c>
      <c r="AV16" s="21">
        <v>34.67449555291217</v>
      </c>
      <c r="AW16" s="97">
        <v>144.83198856581041</v>
      </c>
      <c r="AX16" s="97">
        <v>98.754755350850189</v>
      </c>
      <c r="AY16" s="97">
        <v>12.752282738439945</v>
      </c>
      <c r="AZ16" s="97">
        <v>76.049119390928922</v>
      </c>
      <c r="BA16" s="97">
        <v>1.9613935779141285</v>
      </c>
      <c r="BB16" s="97">
        <v>34.67449555291217</v>
      </c>
      <c r="BC16" s="2">
        <v>-13.348463110271563</v>
      </c>
      <c r="BD16" s="62">
        <v>10</v>
      </c>
      <c r="BE16" s="97">
        <v>5.8920435174042893</v>
      </c>
      <c r="BF16" s="97">
        <v>98.665403403434127</v>
      </c>
      <c r="BG16" s="97">
        <v>147.94542306243704</v>
      </c>
      <c r="BH16" s="97">
        <v>6.316810234040279</v>
      </c>
      <c r="BI16" s="97">
        <v>111.67680117709907</v>
      </c>
      <c r="BJ16" s="21">
        <v>33.905108525087307</v>
      </c>
      <c r="BK16" s="97">
        <v>149.4427731728648</v>
      </c>
      <c r="BL16" s="97">
        <v>98.665403403434127</v>
      </c>
      <c r="BM16" s="97">
        <v>9.7003277173855107</v>
      </c>
      <c r="BN16" s="97">
        <v>6.316810234040279</v>
      </c>
      <c r="BO16" s="97">
        <v>6.7468965166873698</v>
      </c>
      <c r="BP16" s="97">
        <v>33.905108525087307</v>
      </c>
      <c r="BQ16" s="2">
        <v>-62.685605576787175</v>
      </c>
      <c r="BR16" s="97">
        <v>5.1823229314064809</v>
      </c>
      <c r="BS16" s="97">
        <v>98.606117769829197</v>
      </c>
      <c r="BT16" s="97">
        <v>148.45797863721788</v>
      </c>
      <c r="BU16" s="97">
        <v>0.96945659045928934</v>
      </c>
      <c r="BV16" s="97">
        <v>113.27301185379166</v>
      </c>
      <c r="BW16" s="21">
        <v>99.97363698523894</v>
      </c>
      <c r="BX16" s="97">
        <v>152.11318059865326</v>
      </c>
      <c r="BY16" s="97">
        <v>98.606117769829197</v>
      </c>
      <c r="BZ16" s="97">
        <v>13.912502075251977</v>
      </c>
      <c r="CA16" s="97">
        <v>0.96945659045928934</v>
      </c>
      <c r="CB16" s="97">
        <v>6.7002914964480151</v>
      </c>
      <c r="CC16" s="97">
        <v>99.97363698523894</v>
      </c>
      <c r="CD16" s="2">
        <v>-79.20377186101905</v>
      </c>
    </row>
    <row r="17" spans="1:82" x14ac:dyDescent="0.25">
      <c r="A17" s="59">
        <v>11</v>
      </c>
      <c r="B17" s="46">
        <v>5.7739299841781593</v>
      </c>
      <c r="C17" s="97">
        <v>100.50867018072734</v>
      </c>
      <c r="D17" s="97">
        <v>150.11883358001029</v>
      </c>
      <c r="E17" s="97">
        <v>5.1172830249523305</v>
      </c>
      <c r="F17" s="97">
        <v>113.27585170138499</v>
      </c>
      <c r="G17" s="21">
        <v>33.686208358752424</v>
      </c>
      <c r="H17" s="97">
        <v>149.25859764179279</v>
      </c>
      <c r="I17" s="97">
        <v>100.50867018072734</v>
      </c>
      <c r="J17" s="97">
        <v>11.714116139198708</v>
      </c>
      <c r="K17" s="97">
        <v>5.1172830249523305</v>
      </c>
      <c r="L17" s="97">
        <v>13.066277133176301</v>
      </c>
      <c r="M17" s="97">
        <v>33.686208358752424</v>
      </c>
      <c r="N17" s="2">
        <v>-62.428149867696348</v>
      </c>
      <c r="O17" s="97">
        <v>6.1777548259588944</v>
      </c>
      <c r="P17" s="97">
        <v>13.154035601694023</v>
      </c>
      <c r="Q17" s="97">
        <v>140.13966471024389</v>
      </c>
      <c r="R17" s="97">
        <v>6.4031931824814432</v>
      </c>
      <c r="S17" s="97">
        <v>110.34784630151789</v>
      </c>
      <c r="T17" s="21">
        <v>33.993424633473133</v>
      </c>
      <c r="U17" s="97">
        <v>147.86598555018057</v>
      </c>
      <c r="V17" s="97">
        <v>13.154035601694023</v>
      </c>
      <c r="W17" s="97">
        <v>10.832143633640808</v>
      </c>
      <c r="X17" s="97">
        <v>6.4031931824814432</v>
      </c>
      <c r="Y17" s="97">
        <v>12.414331780626059</v>
      </c>
      <c r="Z17" s="19">
        <v>33.993424633473133</v>
      </c>
      <c r="AA17" s="2">
        <v>-37.485697601496994</v>
      </c>
      <c r="AB17" s="62">
        <v>11</v>
      </c>
      <c r="AC17" s="46">
        <v>5.384827151029933</v>
      </c>
      <c r="AD17" s="97">
        <v>98.863823394402189</v>
      </c>
      <c r="AE17" s="97">
        <v>148.83432344517786</v>
      </c>
      <c r="AF17" s="97">
        <v>5.5430191069775763</v>
      </c>
      <c r="AG17" s="97">
        <v>115.6399470177235</v>
      </c>
      <c r="AH17" s="21">
        <v>34.403639676753485</v>
      </c>
      <c r="AI17" s="97">
        <v>152.18157000729298</v>
      </c>
      <c r="AJ17" s="97">
        <v>98.863823394402189</v>
      </c>
      <c r="AK17" s="97">
        <v>15.345994856426298</v>
      </c>
      <c r="AL17" s="19">
        <v>5.5430191069775763</v>
      </c>
      <c r="AM17" s="97">
        <v>8.2595791088481807</v>
      </c>
      <c r="AN17" s="21">
        <v>34.403639676753485</v>
      </c>
      <c r="AO17" s="2">
        <v>-65.025221885239006</v>
      </c>
      <c r="AP17" s="66">
        <v>11</v>
      </c>
      <c r="AQ17" s="97">
        <v>6.176697153024409</v>
      </c>
      <c r="AR17" s="97">
        <v>100.01692684668632</v>
      </c>
      <c r="AS17" s="97">
        <v>139.67384002731313</v>
      </c>
      <c r="AT17" s="97">
        <v>76.215075752317247</v>
      </c>
      <c r="AU17" s="97">
        <v>113.75993263394739</v>
      </c>
      <c r="AV17" s="21">
        <v>33.873043566611109</v>
      </c>
      <c r="AW17" s="97">
        <v>142.68662899306227</v>
      </c>
      <c r="AX17" s="97">
        <v>100.01692684668632</v>
      </c>
      <c r="AY17" s="97">
        <v>12.868823610513935</v>
      </c>
      <c r="AZ17" s="97">
        <v>76.215075752317247</v>
      </c>
      <c r="BA17" s="97">
        <v>2.1411682253577147</v>
      </c>
      <c r="BB17" s="97">
        <v>33.873043566611109</v>
      </c>
      <c r="BC17" s="2">
        <v>-13.829337439039334</v>
      </c>
      <c r="BD17" s="62">
        <v>11</v>
      </c>
      <c r="BE17" s="97">
        <v>6.1011227371866346</v>
      </c>
      <c r="BF17" s="97">
        <v>100.09247978010448</v>
      </c>
      <c r="BG17" s="97">
        <v>150.58955880090207</v>
      </c>
      <c r="BH17" s="97">
        <v>4.5261257492815403</v>
      </c>
      <c r="BI17" s="97">
        <v>114.15137125550488</v>
      </c>
      <c r="BJ17" s="21">
        <v>34.066225085765005</v>
      </c>
      <c r="BK17" s="97">
        <v>148.27201616670484</v>
      </c>
      <c r="BL17" s="97">
        <v>100.09247978010448</v>
      </c>
      <c r="BM17" s="97">
        <v>11.802528449847097</v>
      </c>
      <c r="BN17" s="97">
        <v>4.5261257492815403</v>
      </c>
      <c r="BO17" s="97">
        <v>10.99542234638025</v>
      </c>
      <c r="BP17" s="97">
        <v>34.066225085765005</v>
      </c>
      <c r="BQ17" s="2">
        <v>-64.164248422192131</v>
      </c>
      <c r="BR17" s="97">
        <v>5.8822894416221034</v>
      </c>
      <c r="BS17" s="97">
        <v>98.512696544864099</v>
      </c>
      <c r="BT17" s="97">
        <v>149.23191358796979</v>
      </c>
      <c r="BU17" s="97">
        <v>1.2230623716608324</v>
      </c>
      <c r="BV17" s="97">
        <v>113.52060657173378</v>
      </c>
      <c r="BW17" s="21">
        <v>99.615371936536647</v>
      </c>
      <c r="BX17" s="97">
        <v>148.67157844180693</v>
      </c>
      <c r="BY17" s="97">
        <v>98.512696544864099</v>
      </c>
      <c r="BZ17" s="97">
        <v>12.45317424999222</v>
      </c>
      <c r="CA17" s="97">
        <v>1.2230623716608324</v>
      </c>
      <c r="CB17" s="97">
        <v>13.710908542704621</v>
      </c>
      <c r="CC17" s="97">
        <v>99.615371936536647</v>
      </c>
      <c r="CD17" s="2">
        <v>-66.278453218232499</v>
      </c>
    </row>
    <row r="18" spans="1:82" x14ac:dyDescent="0.25">
      <c r="A18" s="59">
        <v>12</v>
      </c>
      <c r="B18" s="46">
        <v>5.3638401558564279</v>
      </c>
      <c r="C18" s="97">
        <v>99.775700952725629</v>
      </c>
      <c r="D18" s="97">
        <v>149.18981676358052</v>
      </c>
      <c r="E18" s="97">
        <v>6.2976496157493447</v>
      </c>
      <c r="F18" s="97">
        <v>112.21940793847992</v>
      </c>
      <c r="G18" s="21">
        <v>33.463657727614375</v>
      </c>
      <c r="H18" s="97">
        <v>147.37419365326625</v>
      </c>
      <c r="I18" s="97">
        <v>99.775700952725629</v>
      </c>
      <c r="J18" s="97">
        <v>10.137426257954816</v>
      </c>
      <c r="K18" s="97">
        <v>6.2976496157493447</v>
      </c>
      <c r="L18" s="97">
        <v>5.3304335288431446</v>
      </c>
      <c r="M18" s="97">
        <v>33.463657727614375</v>
      </c>
      <c r="N18" s="2">
        <v>-64.014796316412358</v>
      </c>
      <c r="O18" s="97">
        <v>5.919081207897106</v>
      </c>
      <c r="P18" s="97">
        <v>11.285648275344661</v>
      </c>
      <c r="Q18" s="97">
        <v>144.86026841878132</v>
      </c>
      <c r="R18" s="97">
        <v>5.6868197669011131</v>
      </c>
      <c r="S18" s="97">
        <v>112.5850050185944</v>
      </c>
      <c r="T18" s="21">
        <v>33.807804928009574</v>
      </c>
      <c r="U18" s="97">
        <v>142.08704633453459</v>
      </c>
      <c r="V18" s="97">
        <v>11.285648275344661</v>
      </c>
      <c r="W18" s="97">
        <v>9.5589228572320195</v>
      </c>
      <c r="X18" s="97">
        <v>5.6868197669011131</v>
      </c>
      <c r="Y18" s="97">
        <v>12.912682118143593</v>
      </c>
      <c r="Z18" s="19">
        <v>33.807804928009574</v>
      </c>
      <c r="AA18" s="2">
        <v>-37.490901586690029</v>
      </c>
      <c r="AB18" s="62">
        <v>12</v>
      </c>
      <c r="AC18" s="46">
        <v>5.8433152903152221</v>
      </c>
      <c r="AD18" s="97">
        <v>99.811384720707466</v>
      </c>
      <c r="AE18" s="97">
        <v>149.54795951055502</v>
      </c>
      <c r="AF18" s="97">
        <v>6.6711658565853185</v>
      </c>
      <c r="AG18" s="97">
        <v>114.25257578536356</v>
      </c>
      <c r="AH18" s="21">
        <v>34.523044045842106</v>
      </c>
      <c r="AI18" s="97">
        <v>147.01963015744104</v>
      </c>
      <c r="AJ18" s="97">
        <v>99.811384720707466</v>
      </c>
      <c r="AK18" s="97">
        <v>13.18270349706447</v>
      </c>
      <c r="AL18" s="19">
        <v>6.6711658565853185</v>
      </c>
      <c r="AM18" s="97">
        <v>8.5092269128883746</v>
      </c>
      <c r="AN18" s="21">
        <v>34.523044045842106</v>
      </c>
      <c r="AO18" s="2">
        <v>-60.943403188843966</v>
      </c>
      <c r="AP18" s="66">
        <v>12</v>
      </c>
      <c r="AQ18" s="97">
        <v>6.5885761102611387</v>
      </c>
      <c r="AR18" s="97">
        <v>100.55976776291888</v>
      </c>
      <c r="AS18" s="97">
        <v>140.60358752713088</v>
      </c>
      <c r="AT18" s="97">
        <v>75.179352671773984</v>
      </c>
      <c r="AU18" s="97">
        <v>108.29383948469713</v>
      </c>
      <c r="AV18" s="21">
        <v>33.950048158042236</v>
      </c>
      <c r="AW18" s="97">
        <v>146.77834933693384</v>
      </c>
      <c r="AX18" s="97">
        <v>100.55976776291888</v>
      </c>
      <c r="AY18" s="97">
        <v>14.657250578479303</v>
      </c>
      <c r="AZ18" s="97">
        <v>75.179352671773984</v>
      </c>
      <c r="BA18" s="97">
        <v>3.9981202942823386</v>
      </c>
      <c r="BB18" s="97">
        <v>33.950048158042236</v>
      </c>
      <c r="BC18" s="2">
        <v>-14.345845510876796</v>
      </c>
      <c r="BD18" s="62">
        <v>12</v>
      </c>
      <c r="BE18" s="97">
        <v>6.4662988176008289</v>
      </c>
      <c r="BF18" s="97">
        <v>99.05635364561121</v>
      </c>
      <c r="BG18" s="97">
        <v>149.18380308681625</v>
      </c>
      <c r="BH18" s="97">
        <v>6.9835473703561437</v>
      </c>
      <c r="BI18" s="97">
        <v>115.02367908674837</v>
      </c>
      <c r="BJ18" s="21">
        <v>33.876770056491594</v>
      </c>
      <c r="BK18" s="97">
        <v>147.60050338932652</v>
      </c>
      <c r="BL18" s="97">
        <v>99.05635364561121</v>
      </c>
      <c r="BM18" s="97">
        <v>12.307856066927014</v>
      </c>
      <c r="BN18" s="97">
        <v>6.9835473703561437</v>
      </c>
      <c r="BO18" s="97">
        <v>5.0138029509214643</v>
      </c>
      <c r="BP18" s="97">
        <v>33.876770056491594</v>
      </c>
      <c r="BQ18" s="2">
        <v>-61.115935418065568</v>
      </c>
      <c r="BR18" s="97">
        <v>5.4511537583164165</v>
      </c>
      <c r="BS18" s="97">
        <v>99.009268467270999</v>
      </c>
      <c r="BT18" s="97">
        <v>148.4628567278078</v>
      </c>
      <c r="BU18" s="97">
        <v>1.4040297188459634</v>
      </c>
      <c r="BV18" s="97">
        <v>115.88261361807362</v>
      </c>
      <c r="BW18" s="21">
        <v>99.575499117375415</v>
      </c>
      <c r="BX18" s="97">
        <v>150.93606558085966</v>
      </c>
      <c r="BY18" s="97">
        <v>99.009268467270999</v>
      </c>
      <c r="BZ18" s="97">
        <v>13.639360874076415</v>
      </c>
      <c r="CA18" s="97">
        <v>1.4040297188459634</v>
      </c>
      <c r="CB18" s="97">
        <v>4.3680933057149343</v>
      </c>
      <c r="CC18" s="97">
        <v>99.575499117375415</v>
      </c>
      <c r="CD18" s="2">
        <v>-82.365617336881755</v>
      </c>
    </row>
    <row r="19" spans="1:82" x14ac:dyDescent="0.25">
      <c r="A19" s="59">
        <v>13</v>
      </c>
      <c r="B19" s="46">
        <v>6.1493442129479616</v>
      </c>
      <c r="C19" s="97">
        <v>99.690084440182403</v>
      </c>
      <c r="D19" s="97">
        <v>149.68124196195603</v>
      </c>
      <c r="E19" s="97">
        <v>5.8136988983738389</v>
      </c>
      <c r="F19" s="97">
        <v>112.0317292067802</v>
      </c>
      <c r="G19" s="21">
        <v>34.184798633014744</v>
      </c>
      <c r="H19" s="97">
        <v>148.72964661032964</v>
      </c>
      <c r="I19" s="97">
        <v>99.690084440182403</v>
      </c>
      <c r="J19" s="97">
        <v>10.835859659893726</v>
      </c>
      <c r="K19" s="97">
        <v>5.8136988983738389</v>
      </c>
      <c r="L19" s="97">
        <v>7.8115575176854302</v>
      </c>
      <c r="M19" s="97">
        <v>34.184798633014744</v>
      </c>
      <c r="N19" s="2">
        <v>-62.780800472065245</v>
      </c>
      <c r="O19" s="97">
        <v>5.5326539971491719</v>
      </c>
      <c r="P19" s="97">
        <v>13.091351893912368</v>
      </c>
      <c r="Q19" s="97">
        <v>144.14404042837438</v>
      </c>
      <c r="R19" s="97">
        <v>5.04190569093248</v>
      </c>
      <c r="S19" s="97">
        <v>112.41481517130964</v>
      </c>
      <c r="T19" s="21">
        <v>33.738079997668123</v>
      </c>
      <c r="U19" s="97">
        <v>145.96206625906862</v>
      </c>
      <c r="V19" s="97">
        <v>13.091351893912368</v>
      </c>
      <c r="W19" s="97">
        <v>12.482834489187903</v>
      </c>
      <c r="X19" s="97">
        <v>5.04190569093248</v>
      </c>
      <c r="Y19" s="97">
        <v>7.4295016740589794</v>
      </c>
      <c r="Z19" s="19">
        <v>33.738079997668123</v>
      </c>
      <c r="AA19" s="2">
        <v>-45.126661214212049</v>
      </c>
      <c r="AB19" s="62">
        <v>13</v>
      </c>
      <c r="AC19" s="46">
        <v>6.0041727528197208</v>
      </c>
      <c r="AD19" s="97">
        <v>99.162580499758278</v>
      </c>
      <c r="AE19" s="97">
        <v>147.47507335759207</v>
      </c>
      <c r="AF19" s="97">
        <v>5.1186972857579631</v>
      </c>
      <c r="AG19" s="97">
        <v>112.22162861233839</v>
      </c>
      <c r="AH19" s="21">
        <v>34.204865351498178</v>
      </c>
      <c r="AI19" s="97">
        <v>151.20124359789165</v>
      </c>
      <c r="AJ19" s="97">
        <v>99.162580499758278</v>
      </c>
      <c r="AK19" s="97">
        <v>12.147016411149664</v>
      </c>
      <c r="AL19" s="19">
        <v>5.1186972857579631</v>
      </c>
      <c r="AM19" s="97">
        <v>4.5759954447725635</v>
      </c>
      <c r="AN19" s="21">
        <v>34.204865351498178</v>
      </c>
      <c r="AO19" s="2">
        <v>-66.99481926160999</v>
      </c>
      <c r="AP19" s="66">
        <v>13</v>
      </c>
      <c r="AQ19" s="97">
        <v>6.6427865696816273</v>
      </c>
      <c r="AR19" s="97">
        <v>99.043380666767007</v>
      </c>
      <c r="AS19" s="97">
        <v>141.74465559943764</v>
      </c>
      <c r="AT19" s="97">
        <v>75.702119280277401</v>
      </c>
      <c r="AU19" s="97">
        <v>113.8678660915278</v>
      </c>
      <c r="AV19" s="21">
        <v>32.620828321774042</v>
      </c>
      <c r="AW19" s="97">
        <v>149.39775205025143</v>
      </c>
      <c r="AX19" s="97">
        <v>99.043380666767007</v>
      </c>
      <c r="AY19" s="97">
        <v>9.3150103801327901</v>
      </c>
      <c r="AZ19" s="97">
        <v>75.702119280277401</v>
      </c>
      <c r="BA19" s="97">
        <v>2.529331021501342</v>
      </c>
      <c r="BB19" s="97">
        <v>32.620828321774042</v>
      </c>
      <c r="BC19" s="2">
        <v>-13.668891142219238</v>
      </c>
      <c r="BD19" s="62">
        <v>13</v>
      </c>
      <c r="BE19" s="97">
        <v>5.9928429910822976</v>
      </c>
      <c r="BF19" s="97">
        <v>99.05175600273887</v>
      </c>
      <c r="BG19" s="97">
        <v>149.04041477432392</v>
      </c>
      <c r="BH19" s="97">
        <v>5.3769492259830054</v>
      </c>
      <c r="BI19" s="97">
        <v>112.83664327271435</v>
      </c>
      <c r="BJ19" s="21">
        <v>34.156642975610545</v>
      </c>
      <c r="BK19" s="97">
        <v>149.79576267304677</v>
      </c>
      <c r="BL19" s="97">
        <v>99.05175600273887</v>
      </c>
      <c r="BM19" s="97">
        <v>12.246712462132439</v>
      </c>
      <c r="BN19" s="97">
        <v>5.3769492259830054</v>
      </c>
      <c r="BO19" s="97">
        <v>10.155066866706642</v>
      </c>
      <c r="BP19" s="97">
        <v>34.156642975610545</v>
      </c>
      <c r="BQ19" s="2">
        <v>-62.962062487428575</v>
      </c>
      <c r="BR19" s="97">
        <v>6.8167709945722699</v>
      </c>
      <c r="BS19" s="97">
        <v>99.403017147972434</v>
      </c>
      <c r="BT19" s="97">
        <v>148.80125451939594</v>
      </c>
      <c r="BU19" s="97">
        <v>1.0793213531114425</v>
      </c>
      <c r="BV19" s="97">
        <v>111.69543048356587</v>
      </c>
      <c r="BW19" s="21">
        <v>99.882429653931453</v>
      </c>
      <c r="BX19" s="97">
        <v>148.38357207242953</v>
      </c>
      <c r="BY19" s="97">
        <v>99.403017147972434</v>
      </c>
      <c r="BZ19" s="97">
        <v>13.238346730669733</v>
      </c>
      <c r="CA19" s="97">
        <v>1.0793213531114425</v>
      </c>
      <c r="CB19" s="97">
        <v>15.501773051778166</v>
      </c>
      <c r="CC19" s="97">
        <v>99.882429653931453</v>
      </c>
      <c r="CD19" s="2">
        <v>-63.188030931214158</v>
      </c>
    </row>
    <row r="20" spans="1:82" x14ac:dyDescent="0.25">
      <c r="A20" s="59">
        <v>14</v>
      </c>
      <c r="B20" s="46">
        <v>6.33828183810156</v>
      </c>
      <c r="C20" s="97">
        <v>98.644574793320203</v>
      </c>
      <c r="D20" s="97">
        <v>149.71558928162969</v>
      </c>
      <c r="E20" s="97">
        <v>5.5475381593785098</v>
      </c>
      <c r="F20" s="97">
        <v>113.1544818378153</v>
      </c>
      <c r="G20" s="21">
        <v>34.468094684937746</v>
      </c>
      <c r="H20" s="97">
        <v>150.50013822289739</v>
      </c>
      <c r="I20" s="97">
        <v>98.644574793320203</v>
      </c>
      <c r="J20" s="97">
        <v>12.103799468305484</v>
      </c>
      <c r="K20" s="97">
        <v>5.5475381593785098</v>
      </c>
      <c r="L20" s="97">
        <v>5.6791126587337661</v>
      </c>
      <c r="M20" s="97">
        <v>34.468094684937746</v>
      </c>
      <c r="N20" s="2">
        <v>-64.451280608707833</v>
      </c>
      <c r="O20" s="97">
        <v>4.9550646376086807</v>
      </c>
      <c r="P20" s="97">
        <v>10.06668225234454</v>
      </c>
      <c r="Q20" s="97">
        <v>142.46402292418753</v>
      </c>
      <c r="R20" s="97">
        <v>5.5253591517982246</v>
      </c>
      <c r="S20" s="97">
        <v>113.58611056439113</v>
      </c>
      <c r="T20" s="21">
        <v>32.067064922309243</v>
      </c>
      <c r="U20" s="97">
        <v>141.89639099828574</v>
      </c>
      <c r="V20" s="97">
        <v>10.06668225234454</v>
      </c>
      <c r="W20" s="97">
        <v>11.795179879558571</v>
      </c>
      <c r="X20" s="97">
        <v>5.5253591517982246</v>
      </c>
      <c r="Y20" s="97">
        <v>7.8810096710956721</v>
      </c>
      <c r="Z20" s="19">
        <v>32.067064922309243</v>
      </c>
      <c r="AA20" s="2">
        <v>-41.070631761707546</v>
      </c>
      <c r="AB20" s="62">
        <v>14</v>
      </c>
      <c r="AC20" s="46">
        <v>6.915403648592954</v>
      </c>
      <c r="AD20" s="97">
        <v>99.883056615083234</v>
      </c>
      <c r="AE20" s="97">
        <v>148.50335536440727</v>
      </c>
      <c r="AF20" s="97">
        <v>4.2335554258906933</v>
      </c>
      <c r="AG20" s="97">
        <v>114.53066511225511</v>
      </c>
      <c r="AH20" s="21">
        <v>33.794002831422382</v>
      </c>
      <c r="AI20" s="97">
        <v>151.67660823255036</v>
      </c>
      <c r="AJ20" s="97">
        <v>99.883056615083234</v>
      </c>
      <c r="AK20" s="97">
        <v>11.922495944770617</v>
      </c>
      <c r="AL20" s="19">
        <v>4.2335554258906933</v>
      </c>
      <c r="AM20" s="97">
        <v>10.468636505498996</v>
      </c>
      <c r="AN20" s="21">
        <v>33.794002831422382</v>
      </c>
      <c r="AO20" s="2">
        <v>-64.466055714836415</v>
      </c>
      <c r="AP20" s="66">
        <v>14</v>
      </c>
      <c r="AQ20" s="97">
        <v>6.104796989331394</v>
      </c>
      <c r="AR20" s="97">
        <v>99.093064347034186</v>
      </c>
      <c r="AS20" s="97">
        <v>141.63989909892393</v>
      </c>
      <c r="AT20" s="97">
        <v>77.302987259093541</v>
      </c>
      <c r="AU20" s="97">
        <v>110.66536916433903</v>
      </c>
      <c r="AV20" s="21">
        <v>33.71940712156055</v>
      </c>
      <c r="AW20" s="97">
        <v>150.66312697364299</v>
      </c>
      <c r="AX20" s="97">
        <v>99.093064347034186</v>
      </c>
      <c r="AY20" s="97">
        <v>8.7063782282644482</v>
      </c>
      <c r="AZ20" s="97">
        <v>77.302987259093541</v>
      </c>
      <c r="BA20" s="97">
        <v>2.7458923062768372</v>
      </c>
      <c r="BB20" s="97">
        <v>33.71940712156055</v>
      </c>
      <c r="BC20" s="2">
        <v>-13.427573166744663</v>
      </c>
      <c r="BD20" s="62">
        <v>14</v>
      </c>
      <c r="BE20" s="97">
        <v>6.4013795889246348</v>
      </c>
      <c r="BF20" s="97">
        <v>99.547388874037409</v>
      </c>
      <c r="BG20" s="97">
        <v>147.89710033713132</v>
      </c>
      <c r="BH20" s="97">
        <v>5.5579068641340301</v>
      </c>
      <c r="BI20" s="97">
        <v>114.80723315977308</v>
      </c>
      <c r="BJ20" s="21">
        <v>34.817683895725942</v>
      </c>
      <c r="BK20" s="97">
        <v>149.96847425410414</v>
      </c>
      <c r="BL20" s="97">
        <v>99.547388874037409</v>
      </c>
      <c r="BM20" s="97">
        <v>12.426312759606827</v>
      </c>
      <c r="BN20" s="97">
        <v>5.5579068641340301</v>
      </c>
      <c r="BO20" s="97">
        <v>9.6256241700101022</v>
      </c>
      <c r="BP20" s="97">
        <v>34.817683895725942</v>
      </c>
      <c r="BQ20" s="2">
        <v>-62.508701551412194</v>
      </c>
      <c r="BR20" s="97">
        <v>5.8347352940820834</v>
      </c>
      <c r="BS20" s="97">
        <v>99.27795789759422</v>
      </c>
      <c r="BT20" s="97">
        <v>149.90452747643832</v>
      </c>
      <c r="BU20" s="97">
        <v>0.85430434014885304</v>
      </c>
      <c r="BV20" s="97">
        <v>112.43442411767934</v>
      </c>
      <c r="BW20" s="21">
        <v>99.422127966780081</v>
      </c>
      <c r="BX20" s="97">
        <v>148.10276735993079</v>
      </c>
      <c r="BY20" s="97">
        <v>99.27795789759422</v>
      </c>
      <c r="BZ20" s="97">
        <v>12.735552313193828</v>
      </c>
      <c r="CA20" s="97">
        <v>0.85430434014885304</v>
      </c>
      <c r="CB20" s="97">
        <v>13.017220787071391</v>
      </c>
      <c r="CC20" s="97">
        <v>99.422127966780081</v>
      </c>
      <c r="CD20" s="2">
        <v>-67.820792189121178</v>
      </c>
    </row>
    <row r="21" spans="1:82" x14ac:dyDescent="0.25">
      <c r="A21" s="59">
        <v>15</v>
      </c>
      <c r="B21" s="46">
        <v>5.8427240196189087</v>
      </c>
      <c r="C21" s="97">
        <v>99.516524482956569</v>
      </c>
      <c r="D21" s="97">
        <v>147.40933239725561</v>
      </c>
      <c r="E21" s="97">
        <v>6.7942056524630541</v>
      </c>
      <c r="F21" s="97">
        <v>115.55056166389809</v>
      </c>
      <c r="G21" s="21">
        <v>33.208874010835643</v>
      </c>
      <c r="H21" s="97">
        <v>151.11770548296761</v>
      </c>
      <c r="I21" s="97">
        <v>99.516524482956569</v>
      </c>
      <c r="J21" s="97">
        <v>13.07674015043607</v>
      </c>
      <c r="K21" s="97">
        <v>6.7942056524630541</v>
      </c>
      <c r="L21" s="97">
        <v>8.768256111988558</v>
      </c>
      <c r="M21" s="97">
        <v>33.208874010835643</v>
      </c>
      <c r="N21" s="2">
        <v>-61.313708502634199</v>
      </c>
      <c r="O21" s="97">
        <v>6.4076914712310993</v>
      </c>
      <c r="P21" s="97">
        <v>12.658410684451397</v>
      </c>
      <c r="Q21" s="97">
        <v>140.99956928854272</v>
      </c>
      <c r="R21" s="97">
        <v>5.8493183873513583</v>
      </c>
      <c r="S21" s="97">
        <v>114.76800184581451</v>
      </c>
      <c r="T21" s="21">
        <v>32.65957604683134</v>
      </c>
      <c r="U21" s="97">
        <v>145.17522146544107</v>
      </c>
      <c r="V21" s="97">
        <v>12.658410684451397</v>
      </c>
      <c r="W21" s="97">
        <v>8.8994027052530704</v>
      </c>
      <c r="X21" s="97">
        <v>5.8493183873513583</v>
      </c>
      <c r="Y21" s="97">
        <v>10.887070724603635</v>
      </c>
      <c r="Z21" s="19">
        <v>32.65957604683134</v>
      </c>
      <c r="AA21" s="2">
        <v>-39.666064935254596</v>
      </c>
      <c r="AB21" s="62">
        <v>15</v>
      </c>
      <c r="AC21" s="46">
        <v>6.7068557835309512</v>
      </c>
      <c r="AD21" s="97">
        <v>99.048913277230483</v>
      </c>
      <c r="AE21" s="97">
        <v>146.31782064891451</v>
      </c>
      <c r="AF21" s="97">
        <v>6.8604470496687222</v>
      </c>
      <c r="AG21" s="97">
        <v>114.57925406612421</v>
      </c>
      <c r="AH21" s="21">
        <v>32.811430005643764</v>
      </c>
      <c r="AI21" s="97">
        <v>146.79807860547004</v>
      </c>
      <c r="AJ21" s="97">
        <v>99.048913277230483</v>
      </c>
      <c r="AK21" s="97">
        <v>11.387866609296346</v>
      </c>
      <c r="AL21" s="19">
        <v>6.8604470496687222</v>
      </c>
      <c r="AM21" s="97">
        <v>13.097902150801364</v>
      </c>
      <c r="AN21" s="21">
        <v>32.811430005643764</v>
      </c>
      <c r="AO21" s="2">
        <v>-57.493406016624839</v>
      </c>
      <c r="AP21" s="66">
        <v>15</v>
      </c>
      <c r="AQ21" s="97">
        <v>6.2817701233038878</v>
      </c>
      <c r="AR21" s="97">
        <v>99.370785477753998</v>
      </c>
      <c r="AS21" s="97">
        <v>139.6701168952977</v>
      </c>
      <c r="AT21" s="97">
        <v>76.314629332037669</v>
      </c>
      <c r="AU21" s="97">
        <v>113.0670631823065</v>
      </c>
      <c r="AV21" s="21">
        <v>33.344991932718976</v>
      </c>
      <c r="AW21" s="97">
        <v>144.22798938931993</v>
      </c>
      <c r="AX21" s="97">
        <v>99.370785477753998</v>
      </c>
      <c r="AY21" s="97">
        <v>8.5321077237706291</v>
      </c>
      <c r="AZ21" s="97">
        <v>76.314629332037669</v>
      </c>
      <c r="BA21" s="97">
        <v>2.7815469674960553</v>
      </c>
      <c r="BB21" s="97">
        <v>33.344991932718976</v>
      </c>
      <c r="BC21" s="2">
        <v>-13.24286061969608</v>
      </c>
      <c r="BD21" s="62">
        <v>15</v>
      </c>
      <c r="BE21" s="97">
        <v>6.2184431855180051</v>
      </c>
      <c r="BF21" s="97">
        <v>99.299104488411757</v>
      </c>
      <c r="BG21" s="97">
        <v>148.37647304831958</v>
      </c>
      <c r="BH21" s="97">
        <v>6.5531245170737709</v>
      </c>
      <c r="BI21" s="97">
        <v>113.63964481858513</v>
      </c>
      <c r="BJ21" s="21">
        <v>33.670562783780277</v>
      </c>
      <c r="BK21" s="97">
        <v>149.61687828665202</v>
      </c>
      <c r="BL21" s="97">
        <v>99.299104488411757</v>
      </c>
      <c r="BM21" s="97">
        <v>14.851570720264732</v>
      </c>
      <c r="BN21" s="97">
        <v>6.5531245170737709</v>
      </c>
      <c r="BO21" s="97">
        <v>8.6465254831548961</v>
      </c>
      <c r="BP21" s="97">
        <v>33.670562783780277</v>
      </c>
      <c r="BQ21" s="2">
        <v>-60.959081225873788</v>
      </c>
      <c r="BR21" s="97">
        <v>5.9840388783042071</v>
      </c>
      <c r="BS21" s="97">
        <v>99.498014269951412</v>
      </c>
      <c r="BT21" s="97">
        <v>148.83139030186106</v>
      </c>
      <c r="BU21" s="97">
        <v>0.34796076409472088</v>
      </c>
      <c r="BV21" s="97">
        <v>113.26256649090232</v>
      </c>
      <c r="BW21" s="21">
        <v>99.456834130034125</v>
      </c>
      <c r="BX21" s="97">
        <v>148.98063893149273</v>
      </c>
      <c r="BY21" s="97">
        <v>99.498014269951412</v>
      </c>
      <c r="BZ21" s="97">
        <v>10.139108218035645</v>
      </c>
      <c r="CA21" s="97">
        <v>0.34796076409472088</v>
      </c>
      <c r="CB21" s="97">
        <v>7.2103168206282859</v>
      </c>
      <c r="CC21" s="97">
        <v>99.456834130034125</v>
      </c>
      <c r="CD21" s="2">
        <v>-78.176928470434888</v>
      </c>
    </row>
    <row r="22" spans="1:82" x14ac:dyDescent="0.25">
      <c r="A22" s="59">
        <v>16</v>
      </c>
      <c r="B22" s="46">
        <v>5.8882166713056163</v>
      </c>
      <c r="C22" s="97">
        <v>99.581912134027576</v>
      </c>
      <c r="D22" s="97">
        <v>148.83566466596079</v>
      </c>
      <c r="E22" s="97">
        <v>3.7736386787126732</v>
      </c>
      <c r="F22" s="97">
        <v>114.73946365244223</v>
      </c>
      <c r="G22" s="21">
        <v>33.946762160853517</v>
      </c>
      <c r="H22" s="97">
        <v>149.50547837932541</v>
      </c>
      <c r="I22" s="97">
        <v>99.581912134027576</v>
      </c>
      <c r="J22" s="97">
        <v>9.4878292624824212</v>
      </c>
      <c r="K22" s="97">
        <v>3.7736386787126732</v>
      </c>
      <c r="L22" s="97">
        <v>5.9707238806570349</v>
      </c>
      <c r="M22" s="97">
        <v>33.946762160853517</v>
      </c>
      <c r="N22" s="2">
        <v>-69.78615159463061</v>
      </c>
      <c r="O22" s="97">
        <v>4.8125722654895844</v>
      </c>
      <c r="P22" s="97">
        <v>12.410694731152907</v>
      </c>
      <c r="Q22" s="97">
        <v>141.53205034682458</v>
      </c>
      <c r="R22" s="97">
        <v>4.7550959871153893</v>
      </c>
      <c r="S22" s="97">
        <v>114.52569047690676</v>
      </c>
      <c r="T22" s="21">
        <v>32.893782221127012</v>
      </c>
      <c r="U22" s="97">
        <v>141.65185647772793</v>
      </c>
      <c r="V22" s="97">
        <v>12.410694731152907</v>
      </c>
      <c r="W22" s="97">
        <v>7.4913638068332755</v>
      </c>
      <c r="X22" s="97">
        <v>4.7550959871153893</v>
      </c>
      <c r="Y22" s="97">
        <v>10.115647949622163</v>
      </c>
      <c r="Z22" s="19">
        <v>32.893782221127012</v>
      </c>
      <c r="AA22" s="2">
        <v>-43.773429813411013</v>
      </c>
      <c r="AB22" s="62">
        <v>16</v>
      </c>
      <c r="AC22" s="46">
        <v>6.034918422377026</v>
      </c>
      <c r="AD22" s="97">
        <v>99.242673886839611</v>
      </c>
      <c r="AE22" s="97">
        <v>149.61749778228969</v>
      </c>
      <c r="AF22" s="97">
        <v>4.8767397352764386</v>
      </c>
      <c r="AG22" s="97">
        <v>113.03588066232302</v>
      </c>
      <c r="AH22" s="21">
        <v>33.260314506394202</v>
      </c>
      <c r="AI22" s="97">
        <v>149.01386163815695</v>
      </c>
      <c r="AJ22" s="97">
        <v>99.242673886839611</v>
      </c>
      <c r="AK22" s="97">
        <v>10.982846803697081</v>
      </c>
      <c r="AL22" s="19">
        <v>4.8767397352764386</v>
      </c>
      <c r="AM22" s="97">
        <v>9.5390340844470707</v>
      </c>
      <c r="AN22" s="21">
        <v>33.260314506394202</v>
      </c>
      <c r="AO22" s="2">
        <v>-64.243098568305484</v>
      </c>
      <c r="AP22" s="66">
        <v>16</v>
      </c>
      <c r="AQ22" s="97">
        <v>6.4787960852930659</v>
      </c>
      <c r="AR22" s="97">
        <v>99.638182680081911</v>
      </c>
      <c r="AS22" s="97">
        <v>144.49030366115772</v>
      </c>
      <c r="AT22" s="97">
        <v>75.271597613350579</v>
      </c>
      <c r="AU22" s="97">
        <v>113.12706439810496</v>
      </c>
      <c r="AV22" s="21">
        <v>34.087669278964185</v>
      </c>
      <c r="AW22" s="97">
        <v>144.83404267871734</v>
      </c>
      <c r="AX22" s="97">
        <v>99.638182680081911</v>
      </c>
      <c r="AY22" s="97">
        <v>11.586887920153941</v>
      </c>
      <c r="AZ22" s="97">
        <v>75.271597613350579</v>
      </c>
      <c r="BA22" s="97">
        <v>0.82366895668625251</v>
      </c>
      <c r="BB22" s="97">
        <v>34.087669278964185</v>
      </c>
      <c r="BC22" s="2">
        <v>-13.4086506518302</v>
      </c>
      <c r="BD22" s="62">
        <v>16</v>
      </c>
      <c r="BE22" s="97">
        <v>4.9576949055349466</v>
      </c>
      <c r="BF22" s="97">
        <v>99.298166484613475</v>
      </c>
      <c r="BG22" s="97">
        <v>148.27886391087151</v>
      </c>
      <c r="BH22" s="97">
        <v>5.578254915564214</v>
      </c>
      <c r="BI22" s="97">
        <v>111.74282864704026</v>
      </c>
      <c r="BJ22" s="21">
        <v>33.774149578183447</v>
      </c>
      <c r="BK22" s="97">
        <v>149.48235441057813</v>
      </c>
      <c r="BL22" s="97">
        <v>99.298166484613475</v>
      </c>
      <c r="BM22" s="97">
        <v>10.489222599470123</v>
      </c>
      <c r="BN22" s="97">
        <v>5.578254915564214</v>
      </c>
      <c r="BO22" s="97">
        <v>14.578272707551836</v>
      </c>
      <c r="BP22" s="97">
        <v>33.774149578183447</v>
      </c>
      <c r="BQ22" s="2">
        <v>-61.803440841167038</v>
      </c>
      <c r="BR22" s="97">
        <v>6.1181514341353402</v>
      </c>
      <c r="BS22" s="97">
        <v>99.706409785719515</v>
      </c>
      <c r="BT22" s="97">
        <v>148.88970350097762</v>
      </c>
      <c r="BU22" s="97">
        <v>1.5058598777633136</v>
      </c>
      <c r="BV22" s="97">
        <v>112.76785988845313</v>
      </c>
      <c r="BW22" s="21">
        <v>99.388359998190097</v>
      </c>
      <c r="BX22" s="97">
        <v>150.90098455517327</v>
      </c>
      <c r="BY22" s="97">
        <v>99.706409785719515</v>
      </c>
      <c r="BZ22" s="97">
        <v>12.520705335261866</v>
      </c>
      <c r="CA22" s="97">
        <v>1.5058598777633136</v>
      </c>
      <c r="CB22" s="97">
        <v>7.3389384316920303</v>
      </c>
      <c r="CC22" s="97">
        <v>99.388359998190097</v>
      </c>
      <c r="CD22" s="2">
        <v>-74.747357029603947</v>
      </c>
    </row>
    <row r="23" spans="1:82" x14ac:dyDescent="0.25">
      <c r="A23" s="59">
        <v>17</v>
      </c>
      <c r="B23" s="46">
        <v>5.7484329474168412</v>
      </c>
      <c r="C23" s="97">
        <v>98.935625747795129</v>
      </c>
      <c r="D23" s="97">
        <v>147.40376673579328</v>
      </c>
      <c r="E23" s="97">
        <v>6.2432157399781198</v>
      </c>
      <c r="F23" s="97">
        <v>114.84041551578798</v>
      </c>
      <c r="G23" s="21">
        <v>32.888645753526511</v>
      </c>
      <c r="H23" s="97">
        <v>148.36282531300702</v>
      </c>
      <c r="I23" s="97">
        <v>98.935625747795129</v>
      </c>
      <c r="J23" s="97">
        <v>12.189861205204405</v>
      </c>
      <c r="K23" s="97">
        <v>6.2432157399781198</v>
      </c>
      <c r="L23" s="97">
        <v>1.417643621940277</v>
      </c>
      <c r="M23" s="97">
        <v>32.888645753526511</v>
      </c>
      <c r="N23" s="2">
        <v>-65.9790726659173</v>
      </c>
      <c r="O23" s="97">
        <v>5.0290815923938199</v>
      </c>
      <c r="P23" s="97">
        <v>12.905216112382625</v>
      </c>
      <c r="Q23" s="97">
        <v>143.66480648463869</v>
      </c>
      <c r="R23" s="97">
        <v>6.5228400847460311</v>
      </c>
      <c r="S23" s="97">
        <v>111.00924685158532</v>
      </c>
      <c r="T23" s="21">
        <v>35.074439786654651</v>
      </c>
      <c r="U23" s="97">
        <v>146.72275248966173</v>
      </c>
      <c r="V23" s="97">
        <v>12.905216112382625</v>
      </c>
      <c r="W23" s="97">
        <v>9.0792557948890149</v>
      </c>
      <c r="X23" s="97">
        <v>6.5228400847460311</v>
      </c>
      <c r="Y23" s="97">
        <v>7.3409105707034108</v>
      </c>
      <c r="Z23" s="19">
        <v>35.074439786654651</v>
      </c>
      <c r="AA23" s="2">
        <v>-40.668024634023006</v>
      </c>
      <c r="AB23" s="62">
        <v>17</v>
      </c>
      <c r="AC23" s="46">
        <v>7.0285380629336105</v>
      </c>
      <c r="AD23" s="97">
        <v>99.549164000071329</v>
      </c>
      <c r="AE23" s="97">
        <v>148.40666749988864</v>
      </c>
      <c r="AF23" s="97">
        <v>5.6033096500922435</v>
      </c>
      <c r="AG23" s="97">
        <v>112.63897184494235</v>
      </c>
      <c r="AH23" s="21">
        <v>34.511169288278246</v>
      </c>
      <c r="AI23" s="97">
        <v>151.42643353697022</v>
      </c>
      <c r="AJ23" s="97">
        <v>99.549164000071329</v>
      </c>
      <c r="AK23" s="97">
        <v>12.623915950483998</v>
      </c>
      <c r="AL23" s="19">
        <v>5.6033096500922435</v>
      </c>
      <c r="AM23" s="97">
        <v>8.8198942788331074</v>
      </c>
      <c r="AN23" s="21">
        <v>34.511169288278246</v>
      </c>
      <c r="AO23" s="2">
        <v>-61.958109205272656</v>
      </c>
      <c r="AP23" s="66">
        <v>17</v>
      </c>
      <c r="AQ23" s="97">
        <v>4.7793900883207892</v>
      </c>
      <c r="AR23" s="97">
        <v>98.611213217734559</v>
      </c>
      <c r="AS23" s="97">
        <v>140.44126064701481</v>
      </c>
      <c r="AT23" s="97">
        <v>76.318943827765906</v>
      </c>
      <c r="AU23" s="97">
        <v>113.09326339928175</v>
      </c>
      <c r="AV23" s="21">
        <v>34.568899361113743</v>
      </c>
      <c r="AW23" s="97">
        <v>140.97311702593169</v>
      </c>
      <c r="AX23" s="97">
        <v>98.611213217734559</v>
      </c>
      <c r="AY23" s="97">
        <v>13.551077989200055</v>
      </c>
      <c r="AZ23" s="97">
        <v>76.318943827765906</v>
      </c>
      <c r="BA23" s="97">
        <v>5.5689313521936885</v>
      </c>
      <c r="BB23" s="97">
        <v>34.568899361113743</v>
      </c>
      <c r="BC23" s="2">
        <v>-13.357643354854181</v>
      </c>
      <c r="BD23" s="62">
        <v>17</v>
      </c>
      <c r="BE23" s="97">
        <v>6.658959053095276</v>
      </c>
      <c r="BF23" s="97">
        <v>99.494167988577502</v>
      </c>
      <c r="BG23" s="97">
        <v>149.04351475838629</v>
      </c>
      <c r="BH23" s="97">
        <v>7.5588398268369037</v>
      </c>
      <c r="BI23" s="97">
        <v>113.82488554425922</v>
      </c>
      <c r="BJ23" s="21">
        <v>35.082788647264373</v>
      </c>
      <c r="BK23" s="97">
        <v>152.07258630556976</v>
      </c>
      <c r="BL23" s="97">
        <v>99.494167988577502</v>
      </c>
      <c r="BM23" s="97">
        <v>14.196914236334088</v>
      </c>
      <c r="BN23" s="97">
        <v>7.5588398268369037</v>
      </c>
      <c r="BO23" s="97">
        <v>8.9045885300442649</v>
      </c>
      <c r="BP23" s="97">
        <v>35.082788647264373</v>
      </c>
      <c r="BQ23" s="2">
        <v>-58.649470739095001</v>
      </c>
      <c r="BR23" s="97">
        <v>5.5739799055727692</v>
      </c>
      <c r="BS23" s="97">
        <v>100.13954921101713</v>
      </c>
      <c r="BT23" s="97">
        <v>147.52290661928774</v>
      </c>
      <c r="BU23" s="97">
        <v>0.87457336002057662</v>
      </c>
      <c r="BV23" s="97">
        <v>115.22102503624949</v>
      </c>
      <c r="BW23" s="21">
        <v>99.201383550936583</v>
      </c>
      <c r="BX23" s="97">
        <v>149.15508906362047</v>
      </c>
      <c r="BY23" s="97">
        <v>100.13954921101713</v>
      </c>
      <c r="BZ23" s="97">
        <v>12.792462506787775</v>
      </c>
      <c r="CA23" s="97">
        <v>0.87457336002057662</v>
      </c>
      <c r="CB23" s="97">
        <v>12.100024820970773</v>
      </c>
      <c r="CC23" s="97">
        <v>99.201383550936583</v>
      </c>
      <c r="CD23" s="2">
        <v>-69.865757581726285</v>
      </c>
    </row>
    <row r="24" spans="1:82" x14ac:dyDescent="0.25">
      <c r="A24" s="59">
        <v>18</v>
      </c>
      <c r="B24" s="46">
        <v>5.5635755633385831</v>
      </c>
      <c r="C24" s="97">
        <v>99.128518399331213</v>
      </c>
      <c r="D24" s="97">
        <v>149.63122057546315</v>
      </c>
      <c r="E24" s="97">
        <v>6.2154926050805468</v>
      </c>
      <c r="F24" s="97">
        <v>113.88025006549807</v>
      </c>
      <c r="G24" s="21">
        <v>34.441673148199484</v>
      </c>
      <c r="H24" s="97">
        <v>150.6262275397101</v>
      </c>
      <c r="I24" s="97">
        <v>99.128518399331213</v>
      </c>
      <c r="J24" s="97">
        <v>10.458226878155219</v>
      </c>
      <c r="K24" s="97">
        <v>6.2154926050805468</v>
      </c>
      <c r="L24" s="97">
        <v>9.5450869782911827</v>
      </c>
      <c r="M24" s="97">
        <v>34.441673148199484</v>
      </c>
      <c r="N24" s="2">
        <v>-62.167576320705436</v>
      </c>
      <c r="O24" s="97">
        <v>6.1957048043473453</v>
      </c>
      <c r="P24" s="97">
        <v>10.832581225274719</v>
      </c>
      <c r="Q24" s="97">
        <v>144.42287282045984</v>
      </c>
      <c r="R24" s="97">
        <v>6.7375969182215751</v>
      </c>
      <c r="S24" s="97">
        <v>114.14920574814825</v>
      </c>
      <c r="T24" s="21">
        <v>34.960325040408264</v>
      </c>
      <c r="U24" s="97">
        <v>146.71859937725569</v>
      </c>
      <c r="V24" s="97">
        <v>10.832581225274719</v>
      </c>
      <c r="W24" s="97">
        <v>9.9668660137179543</v>
      </c>
      <c r="X24" s="97">
        <v>6.7375969182215751</v>
      </c>
      <c r="Y24" s="97">
        <v>13.474015671525875</v>
      </c>
      <c r="Z24" s="19">
        <v>34.960325040408264</v>
      </c>
      <c r="AA24" s="2">
        <v>-34.922519051117092</v>
      </c>
      <c r="AB24" s="62">
        <v>18</v>
      </c>
      <c r="AC24" s="46">
        <v>6.0185301444490804</v>
      </c>
      <c r="AD24" s="97">
        <v>99.305116960159566</v>
      </c>
      <c r="AE24" s="97">
        <v>148.98478092110383</v>
      </c>
      <c r="AF24" s="97">
        <v>6.8759332346769977</v>
      </c>
      <c r="AG24" s="97">
        <v>113.59831300705933</v>
      </c>
      <c r="AH24" s="21">
        <v>33.813385127145075</v>
      </c>
      <c r="AI24" s="97">
        <v>148.43803422842976</v>
      </c>
      <c r="AJ24" s="97">
        <v>99.305116960159566</v>
      </c>
      <c r="AK24" s="97">
        <v>12.197329142404991</v>
      </c>
      <c r="AL24" s="19">
        <v>6.8759332346769977</v>
      </c>
      <c r="AM24" s="97">
        <v>11.757449785920294</v>
      </c>
      <c r="AN24" s="21">
        <v>33.813385127145075</v>
      </c>
      <c r="AO24" s="2">
        <v>-58.911951356212676</v>
      </c>
      <c r="AP24" s="66">
        <v>18</v>
      </c>
      <c r="AQ24" s="97">
        <v>6.1878675433948702</v>
      </c>
      <c r="AR24" s="97">
        <v>99.50272920189002</v>
      </c>
      <c r="AS24" s="97">
        <v>140.73707115825633</v>
      </c>
      <c r="AT24" s="97">
        <v>75.655126573752526</v>
      </c>
      <c r="AU24" s="97">
        <v>110.83241406949473</v>
      </c>
      <c r="AV24" s="21">
        <v>34.325080048369657</v>
      </c>
      <c r="AW24" s="97">
        <v>147.12726889635601</v>
      </c>
      <c r="AX24" s="97">
        <v>99.50272920189002</v>
      </c>
      <c r="AY24" s="97">
        <v>11.740454421393581</v>
      </c>
      <c r="AZ24" s="97">
        <v>75.655126573752526</v>
      </c>
      <c r="BA24" s="97">
        <v>-0.5558370815405711</v>
      </c>
      <c r="BB24" s="97">
        <v>34.325080048369657</v>
      </c>
      <c r="BC24" s="2">
        <v>-14.356617217958297</v>
      </c>
      <c r="BD24" s="62">
        <v>18</v>
      </c>
      <c r="BE24" s="97">
        <v>6.0503026761294096</v>
      </c>
      <c r="BF24" s="97">
        <v>99.307565279417446</v>
      </c>
      <c r="BG24" s="97">
        <v>148.7040535101541</v>
      </c>
      <c r="BH24" s="97">
        <v>6.0889407796523987</v>
      </c>
      <c r="BI24" s="97">
        <v>114.79877806997193</v>
      </c>
      <c r="BJ24" s="21">
        <v>34.398101694940493</v>
      </c>
      <c r="BK24" s="97">
        <v>148.46714610638384</v>
      </c>
      <c r="BL24" s="97">
        <v>99.307565279417446</v>
      </c>
      <c r="BM24" s="97">
        <v>13.052593382284458</v>
      </c>
      <c r="BN24" s="97">
        <v>6.0889407796523987</v>
      </c>
      <c r="BO24" s="97">
        <v>9.112765417041583</v>
      </c>
      <c r="BP24" s="97">
        <v>34.398101694940493</v>
      </c>
      <c r="BQ24" s="2">
        <v>-61.823735614383793</v>
      </c>
      <c r="BR24" s="97">
        <v>6.0054031607010234</v>
      </c>
      <c r="BS24" s="97">
        <v>98.562585455891536</v>
      </c>
      <c r="BT24" s="97">
        <v>147.46359793828228</v>
      </c>
      <c r="BU24" s="97">
        <v>0.14280087136383224</v>
      </c>
      <c r="BV24" s="97">
        <v>114.03508061826028</v>
      </c>
      <c r="BW24" s="21">
        <v>99.817466015066273</v>
      </c>
      <c r="BX24" s="97">
        <v>151.60871855983299</v>
      </c>
      <c r="BY24" s="97">
        <v>98.562585455891536</v>
      </c>
      <c r="BZ24" s="97">
        <v>10.987734758224633</v>
      </c>
      <c r="CA24" s="97">
        <v>0.14280087136383224</v>
      </c>
      <c r="CB24" s="97">
        <v>8.1870755812878304</v>
      </c>
      <c r="CC24" s="97">
        <v>99.817466015066273</v>
      </c>
      <c r="CD24" s="2">
        <v>-77.165877577098058</v>
      </c>
    </row>
    <row r="25" spans="1:82" x14ac:dyDescent="0.25">
      <c r="A25" s="59">
        <v>19</v>
      </c>
      <c r="B25" s="46">
        <v>5.4923969937555226</v>
      </c>
      <c r="C25" s="97">
        <v>99.441205112458064</v>
      </c>
      <c r="D25" s="97">
        <v>147.51510230580863</v>
      </c>
      <c r="E25" s="97">
        <v>5.4973622368259427</v>
      </c>
      <c r="F25" s="97">
        <v>113.9401354693855</v>
      </c>
      <c r="G25" s="21">
        <v>35.182130914605821</v>
      </c>
      <c r="H25" s="97">
        <v>149.60074061289177</v>
      </c>
      <c r="I25" s="97">
        <v>99.441205112458064</v>
      </c>
      <c r="J25" s="97">
        <v>12.101297362863134</v>
      </c>
      <c r="K25" s="97">
        <v>5.4973622368259427</v>
      </c>
      <c r="L25" s="97">
        <v>14.949194386809626</v>
      </c>
      <c r="M25" s="97">
        <v>35.182130914605821</v>
      </c>
      <c r="N25" s="2">
        <v>-61.169782331048424</v>
      </c>
      <c r="O25" s="97">
        <v>4.6022955355791106</v>
      </c>
      <c r="P25" s="97">
        <v>9.9240025640655105</v>
      </c>
      <c r="Q25" s="97">
        <v>141.07342743417863</v>
      </c>
      <c r="R25" s="97">
        <v>5.9232616404970253</v>
      </c>
      <c r="S25" s="97">
        <v>113.86433956239669</v>
      </c>
      <c r="T25" s="21">
        <v>34.522828830927878</v>
      </c>
      <c r="U25" s="97">
        <v>144.39211929047673</v>
      </c>
      <c r="V25" s="97">
        <v>9.9240025640655105</v>
      </c>
      <c r="W25" s="97">
        <v>11.553201721275485</v>
      </c>
      <c r="X25" s="97">
        <v>5.9232616404970253</v>
      </c>
      <c r="Y25" s="97">
        <v>8.2013622594308622</v>
      </c>
      <c r="Z25" s="19">
        <v>34.522828830927878</v>
      </c>
      <c r="AA25" s="2">
        <v>-40.80126610121102</v>
      </c>
      <c r="AB25" s="62">
        <v>19</v>
      </c>
      <c r="AC25" s="46">
        <v>6.8945517418606057</v>
      </c>
      <c r="AD25" s="97">
        <v>99.828786377096151</v>
      </c>
      <c r="AE25" s="97">
        <v>149.5035701655008</v>
      </c>
      <c r="AF25" s="97">
        <v>5.5219347668942165</v>
      </c>
      <c r="AG25" s="97">
        <v>114.83732699401958</v>
      </c>
      <c r="AH25" s="21">
        <v>33.285161741502151</v>
      </c>
      <c r="AI25" s="97">
        <v>148.13642173754585</v>
      </c>
      <c r="AJ25" s="97">
        <v>99.828786377096151</v>
      </c>
      <c r="AK25" s="97">
        <v>12.46189315718706</v>
      </c>
      <c r="AL25" s="19">
        <v>5.5219347668942165</v>
      </c>
      <c r="AM25" s="97">
        <v>10.857364451530504</v>
      </c>
      <c r="AN25" s="21">
        <v>33.285161741502151</v>
      </c>
      <c r="AO25" s="2">
        <v>-60.897155850988646</v>
      </c>
      <c r="AP25" s="66">
        <v>19</v>
      </c>
      <c r="AQ25" s="97">
        <v>5.2838663710335387</v>
      </c>
      <c r="AR25" s="97">
        <v>99.511517076705005</v>
      </c>
      <c r="AS25" s="97">
        <v>146.0053123898407</v>
      </c>
      <c r="AT25" s="97">
        <v>77.069887274510165</v>
      </c>
      <c r="AU25" s="97">
        <v>110.3801355613511</v>
      </c>
      <c r="AV25" s="21">
        <v>35.507079726498091</v>
      </c>
      <c r="AW25" s="97">
        <v>145.44515037829581</v>
      </c>
      <c r="AX25" s="97">
        <v>99.511517076705005</v>
      </c>
      <c r="AY25" s="97">
        <v>9.8361415913221055</v>
      </c>
      <c r="AZ25" s="97">
        <v>77.069887274510165</v>
      </c>
      <c r="BA25" s="97">
        <v>5.1384828167513277</v>
      </c>
      <c r="BB25" s="97">
        <v>35.507079726498091</v>
      </c>
      <c r="BC25" s="2">
        <v>-12.469890464996027</v>
      </c>
      <c r="BD25" s="62">
        <v>19</v>
      </c>
      <c r="BE25" s="97">
        <v>5.1016025568537007</v>
      </c>
      <c r="BF25" s="97">
        <v>99.220204152282378</v>
      </c>
      <c r="BG25" s="97">
        <v>149.28607616775628</v>
      </c>
      <c r="BH25" s="97">
        <v>5.4926092945787799</v>
      </c>
      <c r="BI25" s="97">
        <v>113.12696361737662</v>
      </c>
      <c r="BJ25" s="21">
        <v>31.93349922549891</v>
      </c>
      <c r="BK25" s="97">
        <v>149.97314988209169</v>
      </c>
      <c r="BL25" s="97">
        <v>99.220204152282378</v>
      </c>
      <c r="BM25" s="97">
        <v>13.052617680065723</v>
      </c>
      <c r="BN25" s="97">
        <v>5.4926092945787799</v>
      </c>
      <c r="BO25" s="97">
        <v>12.999690386242861</v>
      </c>
      <c r="BP25" s="97">
        <v>31.93349922549891</v>
      </c>
      <c r="BQ25" s="2">
        <v>-62.696869412741741</v>
      </c>
      <c r="BR25" s="97">
        <v>6.710321490634656</v>
      </c>
      <c r="BS25" s="97">
        <v>99.15100563048604</v>
      </c>
      <c r="BT25" s="97">
        <v>148.95696974556151</v>
      </c>
      <c r="BU25" s="97">
        <v>1.0496705126651491</v>
      </c>
      <c r="BV25" s="97">
        <v>113.30979711292085</v>
      </c>
      <c r="BW25" s="21">
        <v>99.32322669843235</v>
      </c>
      <c r="BX25" s="97">
        <v>152.13801560681259</v>
      </c>
      <c r="BY25" s="97">
        <v>99.15100563048604</v>
      </c>
      <c r="BZ25" s="97">
        <v>10.793270279594971</v>
      </c>
      <c r="CA25" s="97">
        <v>1.0496705126651491</v>
      </c>
      <c r="CB25" s="97">
        <v>9.2283854696061756</v>
      </c>
      <c r="CC25" s="97">
        <v>99.32322669843235</v>
      </c>
      <c r="CD25" s="2">
        <v>-72.020517543937203</v>
      </c>
    </row>
    <row r="26" spans="1:82" x14ac:dyDescent="0.25">
      <c r="A26" s="59">
        <v>20</v>
      </c>
      <c r="B26" s="46">
        <v>5.7639536081100848</v>
      </c>
      <c r="C26" s="97">
        <v>99.736209737753924</v>
      </c>
      <c r="D26" s="97">
        <v>148.33472211492395</v>
      </c>
      <c r="E26" s="97">
        <v>5.8354437623352728</v>
      </c>
      <c r="F26" s="97">
        <v>112.67776096224731</v>
      </c>
      <c r="G26" s="21">
        <v>33.732049937541028</v>
      </c>
      <c r="H26" s="97">
        <v>147.98385135898178</v>
      </c>
      <c r="I26" s="97">
        <v>99.736209737753924</v>
      </c>
      <c r="J26" s="97">
        <v>12.997513851873435</v>
      </c>
      <c r="K26" s="97">
        <v>5.8354437623352728</v>
      </c>
      <c r="L26" s="97">
        <v>4.3490879895220518</v>
      </c>
      <c r="M26" s="97">
        <v>33.732049937541028</v>
      </c>
      <c r="N26" s="2">
        <v>-65.253426131142106</v>
      </c>
      <c r="O26" s="97">
        <v>6.3364178253481986</v>
      </c>
      <c r="P26" s="97">
        <v>13.19577944732599</v>
      </c>
      <c r="Q26" s="97">
        <v>144.03882440874159</v>
      </c>
      <c r="R26" s="97">
        <v>4.612528888513669</v>
      </c>
      <c r="S26" s="97">
        <v>113.57220776405789</v>
      </c>
      <c r="T26" s="21">
        <v>34.535224765278066</v>
      </c>
      <c r="U26" s="97">
        <v>142.9044393289964</v>
      </c>
      <c r="V26" s="97">
        <v>13.19577944732599</v>
      </c>
      <c r="W26" s="97">
        <v>9.4353407716747792</v>
      </c>
      <c r="X26" s="97">
        <v>4.612528888513669</v>
      </c>
      <c r="Y26" s="97">
        <v>4.2579054280406217</v>
      </c>
      <c r="Z26" s="19">
        <v>34.535224765278066</v>
      </c>
      <c r="AA26" s="2">
        <v>-49.740755470841592</v>
      </c>
      <c r="AB26" s="62">
        <v>20</v>
      </c>
      <c r="AC26" s="46">
        <v>6.1364565588333431</v>
      </c>
      <c r="AD26" s="97">
        <v>99.287239734545636</v>
      </c>
      <c r="AE26" s="97">
        <v>147.48659953606742</v>
      </c>
      <c r="AF26" s="97">
        <v>4.2734213300685573</v>
      </c>
      <c r="AG26" s="97">
        <v>113.56364651419044</v>
      </c>
      <c r="AH26" s="21">
        <v>34.514220109132168</v>
      </c>
      <c r="AI26" s="97">
        <v>146.24965801216095</v>
      </c>
      <c r="AJ26" s="97">
        <v>99.287239734545636</v>
      </c>
      <c r="AK26" s="97">
        <v>11.376374187761826</v>
      </c>
      <c r="AL26" s="19">
        <v>4.2734213300685573</v>
      </c>
      <c r="AM26" s="97">
        <v>11.720806726829823</v>
      </c>
      <c r="AN26" s="21">
        <v>34.514220109132168</v>
      </c>
      <c r="AO26" s="2">
        <v>-64.110298712100686</v>
      </c>
      <c r="AP26" s="66">
        <v>20</v>
      </c>
      <c r="AQ26" s="97">
        <v>6.8255675163763936</v>
      </c>
      <c r="AR26" s="97">
        <v>99.754306000292729</v>
      </c>
      <c r="AS26" s="97">
        <v>145.58484552216078</v>
      </c>
      <c r="AT26" s="97">
        <v>76.587286111134375</v>
      </c>
      <c r="AU26" s="97">
        <v>112.29823801242117</v>
      </c>
      <c r="AV26" s="21">
        <v>33.095881963056939</v>
      </c>
      <c r="AW26" s="97">
        <v>143.31970305803452</v>
      </c>
      <c r="AX26" s="97">
        <v>99.754306000292729</v>
      </c>
      <c r="AY26" s="97">
        <v>15.584535576051234</v>
      </c>
      <c r="AZ26" s="97">
        <v>76.587286111134375</v>
      </c>
      <c r="BA26" s="97">
        <v>4.8048861384917654</v>
      </c>
      <c r="BB26" s="97">
        <v>33.095881963056939</v>
      </c>
      <c r="BC26" s="2">
        <v>-12.48331597170804</v>
      </c>
      <c r="BD26" s="62">
        <v>20</v>
      </c>
      <c r="BE26" s="97">
        <v>5.3919029726647825</v>
      </c>
      <c r="BF26" s="97">
        <v>98.975664728378902</v>
      </c>
      <c r="BG26" s="97">
        <v>149.45129894298773</v>
      </c>
      <c r="BH26" s="97">
        <v>4.2182163454167263</v>
      </c>
      <c r="BI26" s="97">
        <v>115.26288107063858</v>
      </c>
      <c r="BJ26" s="21">
        <v>33.232040494615511</v>
      </c>
      <c r="BK26" s="97">
        <v>148.27634478109044</v>
      </c>
      <c r="BL26" s="97">
        <v>98.975664728378902</v>
      </c>
      <c r="BM26" s="97">
        <v>11.08764197260461</v>
      </c>
      <c r="BN26" s="97">
        <v>4.2182163454167263</v>
      </c>
      <c r="BO26" s="97">
        <v>11.161040918647448</v>
      </c>
      <c r="BP26" s="97">
        <v>33.232040494615511</v>
      </c>
      <c r="BQ26" s="2">
        <v>-66.020752236705903</v>
      </c>
      <c r="BR26" s="97">
        <v>6.5643560358300519</v>
      </c>
      <c r="BS26" s="97">
        <v>99.817131810727261</v>
      </c>
      <c r="BT26" s="97">
        <v>147.07706064584008</v>
      </c>
      <c r="BU26" s="97">
        <v>1.0454319688680795</v>
      </c>
      <c r="BV26" s="97">
        <v>114.22887305025432</v>
      </c>
      <c r="BW26" s="21">
        <v>99.447863707466396</v>
      </c>
      <c r="BX26" s="97">
        <v>148.7371568344762</v>
      </c>
      <c r="BY26" s="97">
        <v>99.817131810727261</v>
      </c>
      <c r="BZ26" s="97">
        <v>12.121938944859416</v>
      </c>
      <c r="CA26" s="97">
        <v>1.0454319688680795</v>
      </c>
      <c r="CB26" s="97">
        <v>10.538695177537347</v>
      </c>
      <c r="CC26" s="97">
        <v>99.447863707466396</v>
      </c>
      <c r="CD26" s="2">
        <v>-70.137422328353978</v>
      </c>
    </row>
    <row r="27" spans="1:82" x14ac:dyDescent="0.25">
      <c r="A27" s="59">
        <v>21</v>
      </c>
      <c r="B27" s="46">
        <v>6.1985972383003505</v>
      </c>
      <c r="C27" s="97">
        <v>100.20125821530939</v>
      </c>
      <c r="D27" s="97">
        <v>149.96186093329911</v>
      </c>
      <c r="E27" s="97">
        <v>5.2175316900626809</v>
      </c>
      <c r="F27" s="97">
        <v>114.16900284467297</v>
      </c>
      <c r="G27" s="21">
        <v>32.404216846755027</v>
      </c>
      <c r="H27" s="97">
        <v>145.81216035135185</v>
      </c>
      <c r="I27" s="97">
        <v>100.20125821530939</v>
      </c>
      <c r="J27" s="97">
        <v>9.7745151056071649</v>
      </c>
      <c r="K27" s="97">
        <v>5.2175316900626809</v>
      </c>
      <c r="L27" s="97">
        <v>11.766722342012912</v>
      </c>
      <c r="M27" s="97">
        <v>32.404216846755027</v>
      </c>
      <c r="N27" s="2">
        <v>-61.750446503218036</v>
      </c>
      <c r="O27" s="97">
        <v>6.0921152483031191</v>
      </c>
      <c r="P27" s="97">
        <v>11.680030602658357</v>
      </c>
      <c r="Q27" s="97">
        <v>140.38138199994998</v>
      </c>
      <c r="R27" s="97">
        <v>6.5287478693844552</v>
      </c>
      <c r="S27" s="97">
        <v>111.15130802063763</v>
      </c>
      <c r="T27" s="21">
        <v>34.832406655576868</v>
      </c>
      <c r="U27" s="97">
        <v>145.94351493444591</v>
      </c>
      <c r="V27" s="97">
        <v>11.680030602658357</v>
      </c>
      <c r="W27" s="97">
        <v>9.4517239713669952</v>
      </c>
      <c r="X27" s="97">
        <v>6.5287478693844552</v>
      </c>
      <c r="Y27" s="97">
        <v>8.3046017086629256</v>
      </c>
      <c r="Z27" s="19">
        <v>34.832406655576868</v>
      </c>
      <c r="AA27" s="2">
        <v>-39.342230246172143</v>
      </c>
      <c r="AB27" s="62">
        <v>21</v>
      </c>
      <c r="AC27" s="46">
        <v>7.4828479692545269</v>
      </c>
      <c r="AD27" s="97">
        <v>98.965018619241491</v>
      </c>
      <c r="AE27" s="97">
        <v>148.15118421796475</v>
      </c>
      <c r="AF27" s="97">
        <v>6.0303752448400019</v>
      </c>
      <c r="AG27" s="97">
        <v>112.32105326472714</v>
      </c>
      <c r="AH27" s="21">
        <v>32.810067375721957</v>
      </c>
      <c r="AI27" s="97">
        <v>149.14239272394053</v>
      </c>
      <c r="AJ27" s="97">
        <v>98.965018619241491</v>
      </c>
      <c r="AK27" s="97">
        <v>12.682451758449552</v>
      </c>
      <c r="AL27" s="19">
        <v>6.0303752448400019</v>
      </c>
      <c r="AM27" s="97">
        <v>11.341220053760571</v>
      </c>
      <c r="AN27" s="21">
        <v>32.810067375721957</v>
      </c>
      <c r="AO27" s="2">
        <v>-58.885523780586261</v>
      </c>
      <c r="AP27" s="66">
        <v>21</v>
      </c>
      <c r="AQ27" s="97">
        <v>5.8243789944578586</v>
      </c>
      <c r="AR27" s="97">
        <v>99.54133033670287</v>
      </c>
      <c r="AS27" s="97">
        <v>143.9228352439099</v>
      </c>
      <c r="AT27" s="97">
        <v>75.415191590592471</v>
      </c>
      <c r="AU27" s="97">
        <v>114.17114493168853</v>
      </c>
      <c r="AV27" s="21">
        <v>35.351020873139348</v>
      </c>
      <c r="AW27" s="97">
        <v>141.51171927480746</v>
      </c>
      <c r="AX27" s="97">
        <v>99.54133033670287</v>
      </c>
      <c r="AY27" s="97">
        <v>10.820506956959472</v>
      </c>
      <c r="AZ27" s="97">
        <v>75.415191590592471</v>
      </c>
      <c r="BA27" s="97">
        <v>3.4402484634738593</v>
      </c>
      <c r="BB27" s="97">
        <v>35.351020873139348</v>
      </c>
      <c r="BC27" s="2">
        <v>-13.08811565141535</v>
      </c>
      <c r="BD27" s="62">
        <v>21</v>
      </c>
      <c r="BE27" s="97">
        <v>5.4863555906068742</v>
      </c>
      <c r="BF27" s="97">
        <v>99.28439770255622</v>
      </c>
      <c r="BG27" s="97">
        <v>147.45016563406273</v>
      </c>
      <c r="BH27" s="97">
        <v>6.5207094475289162</v>
      </c>
      <c r="BI27" s="97">
        <v>112.34813535636738</v>
      </c>
      <c r="BJ27" s="21">
        <v>33.98812683666592</v>
      </c>
      <c r="BK27" s="97">
        <v>150.15302477483024</v>
      </c>
      <c r="BL27" s="97">
        <v>99.28439770255622</v>
      </c>
      <c r="BM27" s="97">
        <v>11.994032033807457</v>
      </c>
      <c r="BN27" s="97">
        <v>6.5207094475289162</v>
      </c>
      <c r="BO27" s="97">
        <v>6.5284561981303462</v>
      </c>
      <c r="BP27" s="97">
        <v>33.98812683666592</v>
      </c>
      <c r="BQ27" s="2">
        <v>-63.238678490400375</v>
      </c>
      <c r="BR27" s="97">
        <v>5.7805498997955151</v>
      </c>
      <c r="BS27" s="97">
        <v>99.489733417851028</v>
      </c>
      <c r="BT27" s="97">
        <v>147.34743362628049</v>
      </c>
      <c r="BU27" s="97">
        <v>0.31676735932499123</v>
      </c>
      <c r="BV27" s="97">
        <v>114.17859576311574</v>
      </c>
      <c r="BW27" s="21">
        <v>99.99591204012782</v>
      </c>
      <c r="BX27" s="97">
        <v>149.5666185204785</v>
      </c>
      <c r="BY27" s="97">
        <v>99.489733417851028</v>
      </c>
      <c r="BZ27" s="97">
        <v>13.31306370385968</v>
      </c>
      <c r="CA27" s="97">
        <v>0.31676735932499123</v>
      </c>
      <c r="CB27" s="97">
        <v>10.886928248770818</v>
      </c>
      <c r="CC27" s="97">
        <v>99.99591204012782</v>
      </c>
      <c r="CD27" s="2">
        <v>-72.399866716230136</v>
      </c>
    </row>
    <row r="28" spans="1:82" x14ac:dyDescent="0.25">
      <c r="A28" s="59">
        <v>22</v>
      </c>
      <c r="B28" s="46">
        <v>5.4599989900615036</v>
      </c>
      <c r="C28" s="97">
        <v>98.992082627615915</v>
      </c>
      <c r="D28" s="97">
        <v>146.74681056846111</v>
      </c>
      <c r="E28" s="97">
        <v>6.3463713330248801</v>
      </c>
      <c r="F28" s="97">
        <v>115.68926464413944</v>
      </c>
      <c r="G28" s="21">
        <v>34.596487133544372</v>
      </c>
      <c r="H28" s="97">
        <v>149.11498220118892</v>
      </c>
      <c r="I28" s="97">
        <v>98.992082627615915</v>
      </c>
      <c r="J28" s="97">
        <v>11.241076734578378</v>
      </c>
      <c r="K28" s="97">
        <v>6.3463713330248801</v>
      </c>
      <c r="L28" s="97">
        <v>9.9534985167989447</v>
      </c>
      <c r="M28" s="97">
        <v>34.596487133544372</v>
      </c>
      <c r="N28" s="2">
        <v>-61.964444730982208</v>
      </c>
      <c r="O28" s="97">
        <v>5.6972063659577703</v>
      </c>
      <c r="P28" s="97">
        <v>10.130912810053735</v>
      </c>
      <c r="Q28" s="97">
        <v>142.08748257565222</v>
      </c>
      <c r="R28" s="97">
        <v>6.3558902210937482</v>
      </c>
      <c r="S28" s="97">
        <v>112.25490209408461</v>
      </c>
      <c r="T28" s="21">
        <v>34.034021132321371</v>
      </c>
      <c r="U28" s="97">
        <v>146.71717204607231</v>
      </c>
      <c r="V28" s="97">
        <v>10.130912810053735</v>
      </c>
      <c r="W28" s="97">
        <v>15.671722900774981</v>
      </c>
      <c r="X28" s="97">
        <v>6.3558902210937482</v>
      </c>
      <c r="Y28" s="97">
        <v>11.36768066096856</v>
      </c>
      <c r="Z28" s="19">
        <v>34.034021132321371</v>
      </c>
      <c r="AA28" s="2">
        <v>-36.802601047479868</v>
      </c>
      <c r="AB28" s="62">
        <v>22</v>
      </c>
      <c r="AC28" s="46">
        <v>5.568396449124684</v>
      </c>
      <c r="AD28" s="97">
        <v>98.676689860499494</v>
      </c>
      <c r="AE28" s="97">
        <v>148.98794487500535</v>
      </c>
      <c r="AF28" s="97">
        <v>6.2316667701312944</v>
      </c>
      <c r="AG28" s="97">
        <v>112.37810186754882</v>
      </c>
      <c r="AH28" s="21">
        <v>34.855611077215649</v>
      </c>
      <c r="AI28" s="97">
        <v>152.85259103825769</v>
      </c>
      <c r="AJ28" s="97">
        <v>98.676689860499494</v>
      </c>
      <c r="AK28" s="97">
        <v>14.102940181645515</v>
      </c>
      <c r="AL28" s="19">
        <v>6.2316667701312944</v>
      </c>
      <c r="AM28" s="97">
        <v>10.36599295276195</v>
      </c>
      <c r="AN28" s="21">
        <v>34.855611077215649</v>
      </c>
      <c r="AO28" s="2">
        <v>-61.983461539078462</v>
      </c>
      <c r="AP28" s="66">
        <v>22</v>
      </c>
      <c r="AQ28" s="97">
        <v>5.888591717132309</v>
      </c>
      <c r="AR28" s="97">
        <v>99.701028112563407</v>
      </c>
      <c r="AS28" s="97">
        <v>142.89075818412587</v>
      </c>
      <c r="AT28" s="97">
        <v>74.961749309873227</v>
      </c>
      <c r="AU28" s="97">
        <v>113.15116419591766</v>
      </c>
      <c r="AV28" s="21">
        <v>33.699584274065096</v>
      </c>
      <c r="AW28" s="97">
        <v>146.81145734842019</v>
      </c>
      <c r="AX28" s="97">
        <v>99.701028112563407</v>
      </c>
      <c r="AY28" s="97">
        <v>12.070050968585605</v>
      </c>
      <c r="AZ28" s="97">
        <v>74.961749309873227</v>
      </c>
      <c r="BA28" s="97">
        <v>3.8340295105254647</v>
      </c>
      <c r="BB28" s="97">
        <v>33.699584274065096</v>
      </c>
      <c r="BC28" s="2">
        <v>-13.959286012070709</v>
      </c>
      <c r="BD28" s="62">
        <v>22</v>
      </c>
      <c r="BE28" s="97">
        <v>6.2515863214993441</v>
      </c>
      <c r="BF28" s="97">
        <v>98.635454191919052</v>
      </c>
      <c r="BG28" s="97">
        <v>148.66580742512875</v>
      </c>
      <c r="BH28" s="97">
        <v>6.0594486619713184</v>
      </c>
      <c r="BI28" s="97">
        <v>112.41347257266963</v>
      </c>
      <c r="BJ28" s="21">
        <v>34.03621186338021</v>
      </c>
      <c r="BK28" s="97">
        <v>147.21553804466811</v>
      </c>
      <c r="BL28" s="97">
        <v>98.635454191919052</v>
      </c>
      <c r="BM28" s="97">
        <v>13.441189763640558</v>
      </c>
      <c r="BN28" s="97">
        <v>6.0594486619713184</v>
      </c>
      <c r="BO28" s="97">
        <v>12.681456759776903</v>
      </c>
      <c r="BP28" s="97">
        <v>34.03621186338021</v>
      </c>
      <c r="BQ28" s="2">
        <v>-59.514784173256508</v>
      </c>
      <c r="BR28" s="97">
        <v>5.8558090173638409</v>
      </c>
      <c r="BS28" s="97">
        <v>100.01324899281769</v>
      </c>
      <c r="BT28" s="97">
        <v>148.75998934630834</v>
      </c>
      <c r="BU28" s="97">
        <v>0.18328045897314238</v>
      </c>
      <c r="BV28" s="97">
        <v>113.11703428842742</v>
      </c>
      <c r="BW28" s="21">
        <v>99.793712320423012</v>
      </c>
      <c r="BX28" s="97">
        <v>147.4429400706957</v>
      </c>
      <c r="BY28" s="97">
        <v>100.01324899281769</v>
      </c>
      <c r="BZ28" s="97">
        <v>9.8135155167846246</v>
      </c>
      <c r="CA28" s="97">
        <v>0.18328045897314238</v>
      </c>
      <c r="CB28" s="97">
        <v>9.3431650495636038</v>
      </c>
      <c r="CC28" s="97">
        <v>99.793712320423012</v>
      </c>
      <c r="CD28" s="2">
        <v>-74.820458355108357</v>
      </c>
    </row>
    <row r="29" spans="1:82" x14ac:dyDescent="0.25">
      <c r="A29" s="59">
        <v>23</v>
      </c>
      <c r="B29" s="46">
        <v>7.0919330204525712</v>
      </c>
      <c r="C29" s="97">
        <v>99.048179914917355</v>
      </c>
      <c r="D29" s="97">
        <v>145.70549742910006</v>
      </c>
      <c r="E29" s="97">
        <v>6.0151046874610445</v>
      </c>
      <c r="F29" s="97">
        <v>111.97112231854301</v>
      </c>
      <c r="G29" s="21">
        <v>34.435400750542158</v>
      </c>
      <c r="H29" s="97">
        <v>150.9840972805238</v>
      </c>
      <c r="I29" s="97">
        <v>99.048179914917355</v>
      </c>
      <c r="J29" s="97">
        <v>13.776642574286145</v>
      </c>
      <c r="K29" s="97">
        <v>6.0151046874610445</v>
      </c>
      <c r="L29" s="97">
        <v>12.906332478798145</v>
      </c>
      <c r="M29" s="97">
        <v>34.435400750542158</v>
      </c>
      <c r="N29" s="2">
        <v>-59.185001790234409</v>
      </c>
      <c r="O29" s="97">
        <v>5.5959596262385327</v>
      </c>
      <c r="P29" s="97">
        <v>9.0559985990429119</v>
      </c>
      <c r="Q29" s="97">
        <v>140.04930490787166</v>
      </c>
      <c r="R29" s="97">
        <v>6.7948940530935591</v>
      </c>
      <c r="S29" s="97">
        <v>111.47731010751687</v>
      </c>
      <c r="T29" s="21">
        <v>33.932837953503117</v>
      </c>
      <c r="U29" s="97">
        <v>143.00408628322427</v>
      </c>
      <c r="V29" s="97">
        <v>9.0559985990429119</v>
      </c>
      <c r="W29" s="97">
        <v>15.178071997357907</v>
      </c>
      <c r="X29" s="97">
        <v>6.7948940530935591</v>
      </c>
      <c r="Y29" s="97">
        <v>9.2229719370997785</v>
      </c>
      <c r="Z29" s="19">
        <v>33.932837953503117</v>
      </c>
      <c r="AA29" s="2">
        <v>-36.319134241132495</v>
      </c>
      <c r="AB29" s="62">
        <v>23</v>
      </c>
      <c r="AC29" s="46">
        <v>6.8727119801728564</v>
      </c>
      <c r="AD29" s="97">
        <v>99.996184568541935</v>
      </c>
      <c r="AE29" s="97">
        <v>148.56859130974189</v>
      </c>
      <c r="AF29" s="97">
        <v>5.0571591228882173</v>
      </c>
      <c r="AG29" s="97">
        <v>112.15316912905455</v>
      </c>
      <c r="AH29" s="21">
        <v>35.304309943974587</v>
      </c>
      <c r="AI29" s="97">
        <v>150.21599225649578</v>
      </c>
      <c r="AJ29" s="97">
        <v>99.996184568541935</v>
      </c>
      <c r="AK29" s="97">
        <v>9.5356331216641017</v>
      </c>
      <c r="AL29" s="19">
        <v>5.0571591228882173</v>
      </c>
      <c r="AM29" s="97">
        <v>11.324826027919368</v>
      </c>
      <c r="AN29" s="21">
        <v>35.304309943974587</v>
      </c>
      <c r="AO29" s="2">
        <v>-61.913240515880773</v>
      </c>
      <c r="AP29" s="66">
        <v>23</v>
      </c>
      <c r="AQ29" s="97">
        <v>5.5459469344808241</v>
      </c>
      <c r="AR29" s="97">
        <v>100.11154520983482</v>
      </c>
      <c r="AS29" s="97">
        <v>139.65564062178564</v>
      </c>
      <c r="AT29" s="97">
        <v>77.067945019298449</v>
      </c>
      <c r="AU29" s="97">
        <v>109.11469751531024</v>
      </c>
      <c r="AV29" s="21">
        <v>33.143645804788775</v>
      </c>
      <c r="AW29" s="97">
        <v>144.15778291878655</v>
      </c>
      <c r="AX29" s="97">
        <v>100.11154520983482</v>
      </c>
      <c r="AY29" s="97">
        <v>12.801384900134027</v>
      </c>
      <c r="AZ29" s="97">
        <v>77.067945019298449</v>
      </c>
      <c r="BA29" s="97">
        <v>3.3343376965585634</v>
      </c>
      <c r="BB29" s="97">
        <v>33.143645804788775</v>
      </c>
      <c r="BC29" s="2">
        <v>-13.514774141660236</v>
      </c>
      <c r="BD29" s="62">
        <v>23</v>
      </c>
      <c r="BE29" s="97">
        <v>5.6715619238857542</v>
      </c>
      <c r="BF29" s="97">
        <v>99.819890527975119</v>
      </c>
      <c r="BG29" s="97">
        <v>147.40363420010993</v>
      </c>
      <c r="BH29" s="97">
        <v>6.5358395834232157</v>
      </c>
      <c r="BI29" s="97">
        <v>112.90566191804049</v>
      </c>
      <c r="BJ29" s="21">
        <v>32.923413396439706</v>
      </c>
      <c r="BK29" s="97">
        <v>150.20604691313008</v>
      </c>
      <c r="BL29" s="97">
        <v>99.819890527975119</v>
      </c>
      <c r="BM29" s="97">
        <v>10.873977108084913</v>
      </c>
      <c r="BN29" s="97">
        <v>6.5358395834232157</v>
      </c>
      <c r="BO29" s="97">
        <v>13.492406394481815</v>
      </c>
      <c r="BP29" s="97">
        <v>32.923413396439706</v>
      </c>
      <c r="BQ29" s="2">
        <v>-59.685138355120117</v>
      </c>
      <c r="BR29" s="97">
        <v>6.0529432000336101</v>
      </c>
      <c r="BS29" s="97">
        <v>99.756726893910866</v>
      </c>
      <c r="BT29" s="97">
        <v>149.34991410580565</v>
      </c>
      <c r="BU29" s="97">
        <v>0.48456383850880902</v>
      </c>
      <c r="BV29" s="97">
        <v>113.25343030757429</v>
      </c>
      <c r="BW29" s="21">
        <v>99.501347242546558</v>
      </c>
      <c r="BX29" s="97">
        <v>149.33721041431323</v>
      </c>
      <c r="BY29" s="97">
        <v>99.756726893910866</v>
      </c>
      <c r="BZ29" s="97">
        <v>12.717041035604321</v>
      </c>
      <c r="CA29" s="97">
        <v>0.48456383850880902</v>
      </c>
      <c r="CB29" s="97">
        <v>6.3444926733951945</v>
      </c>
      <c r="CC29" s="97">
        <v>99.501347242546558</v>
      </c>
      <c r="CD29" s="2">
        <v>-79.386002925173329</v>
      </c>
    </row>
    <row r="30" spans="1:82" x14ac:dyDescent="0.25">
      <c r="A30" s="59">
        <v>24</v>
      </c>
      <c r="B30" s="46">
        <v>6.5037708032021175</v>
      </c>
      <c r="C30" s="97">
        <v>98.983626505363375</v>
      </c>
      <c r="D30" s="97">
        <v>146.95781720019357</v>
      </c>
      <c r="E30" s="97">
        <v>5.5434594142824061</v>
      </c>
      <c r="F30" s="97">
        <v>112.60056568891893</v>
      </c>
      <c r="G30" s="21">
        <v>34.397560323617675</v>
      </c>
      <c r="H30" s="97">
        <v>151.82911548533471</v>
      </c>
      <c r="I30" s="97">
        <v>98.983626505363375</v>
      </c>
      <c r="J30" s="97">
        <v>13.191291982784215</v>
      </c>
      <c r="K30" s="97">
        <v>5.5434594142824061</v>
      </c>
      <c r="L30" s="97">
        <v>12.418729199457918</v>
      </c>
      <c r="M30" s="97">
        <v>34.397560323617675</v>
      </c>
      <c r="N30" s="2">
        <v>-61.166597914385477</v>
      </c>
      <c r="O30" s="97">
        <v>5.9976610174586611</v>
      </c>
      <c r="P30" s="97">
        <v>9.0058798910685418</v>
      </c>
      <c r="Q30" s="97">
        <v>140.14970565633675</v>
      </c>
      <c r="R30" s="97">
        <v>5.8791592855929311</v>
      </c>
      <c r="S30" s="97">
        <v>112.47966936898538</v>
      </c>
      <c r="T30" s="21">
        <v>33.604214176066812</v>
      </c>
      <c r="U30" s="97">
        <v>142.15544828129282</v>
      </c>
      <c r="V30" s="97">
        <v>9.0058798910685418</v>
      </c>
      <c r="W30" s="97">
        <v>12.183026612189744</v>
      </c>
      <c r="X30" s="97">
        <v>5.8791592855929311</v>
      </c>
      <c r="Y30" s="97">
        <v>13.528274846451705</v>
      </c>
      <c r="Z30" s="19">
        <v>33.604214176066812</v>
      </c>
      <c r="AA30" s="2">
        <v>-35.719323357703118</v>
      </c>
      <c r="AB30" s="62">
        <v>24</v>
      </c>
      <c r="AC30" s="46">
        <v>5.7317262103010211</v>
      </c>
      <c r="AD30" s="97">
        <v>99.45079854622827</v>
      </c>
      <c r="AE30" s="97">
        <v>148.35355671385321</v>
      </c>
      <c r="AF30" s="97">
        <v>6.9691139131833051</v>
      </c>
      <c r="AG30" s="97">
        <v>113.11554923559525</v>
      </c>
      <c r="AH30" s="21">
        <v>33.546803079277197</v>
      </c>
      <c r="AI30" s="97">
        <v>149.03915031695013</v>
      </c>
      <c r="AJ30" s="97">
        <v>99.45079854622827</v>
      </c>
      <c r="AK30" s="97">
        <v>11.306893904342637</v>
      </c>
      <c r="AL30" s="19">
        <v>6.9691139131833051</v>
      </c>
      <c r="AM30" s="97">
        <v>10.589006534578907</v>
      </c>
      <c r="AN30" s="21">
        <v>33.546803079277197</v>
      </c>
      <c r="AO30" s="2">
        <v>-59.759939792978777</v>
      </c>
      <c r="AP30" s="66">
        <v>24</v>
      </c>
      <c r="AQ30" s="97">
        <v>5.7863893181260568</v>
      </c>
      <c r="AR30" s="97">
        <v>99.683913545504993</v>
      </c>
      <c r="AS30" s="97">
        <v>144.25977971173867</v>
      </c>
      <c r="AT30" s="97">
        <v>75.74357662705772</v>
      </c>
      <c r="AU30" s="97">
        <v>115.21721883371997</v>
      </c>
      <c r="AV30" s="21">
        <v>32.014365790159204</v>
      </c>
      <c r="AW30" s="97">
        <v>143.5877969014596</v>
      </c>
      <c r="AX30" s="97">
        <v>99.683913545504993</v>
      </c>
      <c r="AY30" s="97">
        <v>7.8404792423956717</v>
      </c>
      <c r="AZ30" s="97">
        <v>75.74357662705772</v>
      </c>
      <c r="BA30" s="97">
        <v>3.275074857561699</v>
      </c>
      <c r="BB30" s="97">
        <v>32.014365790159204</v>
      </c>
      <c r="BC30" s="2">
        <v>-12.483260941905666</v>
      </c>
      <c r="BD30" s="62">
        <v>24</v>
      </c>
      <c r="BE30" s="97">
        <v>5.7813471620154981</v>
      </c>
      <c r="BF30" s="97">
        <v>99.472519138540818</v>
      </c>
      <c r="BG30" s="97">
        <v>148.86185416037296</v>
      </c>
      <c r="BH30" s="97">
        <v>5.1128902490072372</v>
      </c>
      <c r="BI30" s="97">
        <v>114.31422337999274</v>
      </c>
      <c r="BJ30" s="21">
        <v>33.665277010540898</v>
      </c>
      <c r="BK30" s="97">
        <v>153.80422266627036</v>
      </c>
      <c r="BL30" s="97">
        <v>99.472519138540818</v>
      </c>
      <c r="BM30" s="97">
        <v>13.165627782505954</v>
      </c>
      <c r="BN30" s="97">
        <v>5.1128902490072372</v>
      </c>
      <c r="BO30" s="97">
        <v>9.8092466728578902</v>
      </c>
      <c r="BP30" s="97">
        <v>33.665277010540898</v>
      </c>
      <c r="BQ30" s="2">
        <v>-64.773082692841939</v>
      </c>
      <c r="BR30" s="97">
        <v>5.9670440878270243</v>
      </c>
      <c r="BS30" s="97">
        <v>99.512684332892348</v>
      </c>
      <c r="BT30" s="97">
        <v>148.04846129232737</v>
      </c>
      <c r="BU30" s="97">
        <v>1.3150184138702927</v>
      </c>
      <c r="BV30" s="97">
        <v>112.82674098283802</v>
      </c>
      <c r="BW30" s="21">
        <v>99.709289535009461</v>
      </c>
      <c r="BX30" s="97">
        <v>148.97434274554476</v>
      </c>
      <c r="BY30" s="97">
        <v>99.512684332892348</v>
      </c>
      <c r="BZ30" s="97">
        <v>15.224015735965738</v>
      </c>
      <c r="CA30" s="97">
        <v>1.3150184138702927</v>
      </c>
      <c r="CB30" s="97">
        <v>8.023527894067449</v>
      </c>
      <c r="CC30" s="97">
        <v>99.709289535009461</v>
      </c>
      <c r="CD30" s="2">
        <v>-74.149446771225797</v>
      </c>
    </row>
    <row r="31" spans="1:82" x14ac:dyDescent="0.25">
      <c r="A31" s="59">
        <v>25</v>
      </c>
      <c r="B31" s="46">
        <v>6.2684930176409734</v>
      </c>
      <c r="C31" s="97">
        <v>99.461800412915579</v>
      </c>
      <c r="D31" s="97">
        <v>146.86754723274942</v>
      </c>
      <c r="E31" s="97">
        <v>6.6076472208985892</v>
      </c>
      <c r="F31" s="97">
        <v>114.25282763108457</v>
      </c>
      <c r="G31" s="21">
        <v>33.642352069733342</v>
      </c>
      <c r="H31" s="97">
        <v>150.79423188821116</v>
      </c>
      <c r="I31" s="97">
        <v>99.461800412915579</v>
      </c>
      <c r="J31" s="97">
        <v>12.353993784163972</v>
      </c>
      <c r="K31" s="97">
        <v>6.6076472208985892</v>
      </c>
      <c r="L31" s="97">
        <v>3.6797640779785876</v>
      </c>
      <c r="M31" s="97">
        <v>33.642352069733342</v>
      </c>
      <c r="N31" s="2">
        <v>-63.565170189588237</v>
      </c>
      <c r="O31" s="97">
        <v>4.7810939113946098</v>
      </c>
      <c r="P31" s="97">
        <v>10.352512178820376</v>
      </c>
      <c r="Q31" s="97">
        <v>144.54628309937536</v>
      </c>
      <c r="R31" s="97">
        <v>5.0111678074201631</v>
      </c>
      <c r="S31" s="97">
        <v>114.74634143941917</v>
      </c>
      <c r="T31" s="21">
        <v>35.871815531846231</v>
      </c>
      <c r="U31" s="97">
        <v>140.53516774700199</v>
      </c>
      <c r="V31" s="97">
        <v>10.352512178820376</v>
      </c>
      <c r="W31" s="97">
        <v>11.579772488500859</v>
      </c>
      <c r="X31" s="97">
        <v>5.0111678074201631</v>
      </c>
      <c r="Y31" s="97">
        <v>7.9668771648596497</v>
      </c>
      <c r="Z31" s="19">
        <v>35.871815531846231</v>
      </c>
      <c r="AA31" s="2">
        <v>-44.242313778731308</v>
      </c>
      <c r="AB31" s="62">
        <v>25</v>
      </c>
      <c r="AC31" s="46">
        <v>6.1510159652336949</v>
      </c>
      <c r="AD31" s="97">
        <v>100.17355747018676</v>
      </c>
      <c r="AE31" s="97">
        <v>148.59464270761504</v>
      </c>
      <c r="AF31" s="97">
        <v>5.5757419061276785</v>
      </c>
      <c r="AG31" s="97">
        <v>112.58082642042247</v>
      </c>
      <c r="AH31" s="21">
        <v>33.066076773131734</v>
      </c>
      <c r="AI31" s="97">
        <v>149.72947682514263</v>
      </c>
      <c r="AJ31" s="97">
        <v>100.17355747018676</v>
      </c>
      <c r="AK31" s="97">
        <v>10.582885726335784</v>
      </c>
      <c r="AL31" s="19">
        <v>5.5757419061276785</v>
      </c>
      <c r="AM31" s="97">
        <v>11.440681865146519</v>
      </c>
      <c r="AN31" s="21">
        <v>33.066076773131734</v>
      </c>
      <c r="AO31" s="2">
        <v>-61.788318989810911</v>
      </c>
      <c r="AP31" s="66">
        <v>25</v>
      </c>
      <c r="AQ31" s="97">
        <v>5.6206972527524091</v>
      </c>
      <c r="AR31" s="97">
        <v>99.751620995995779</v>
      </c>
      <c r="AS31" s="97">
        <v>147.36128234870947</v>
      </c>
      <c r="AT31" s="97">
        <v>75.444034149743914</v>
      </c>
      <c r="AU31" s="97">
        <v>114.9301210714567</v>
      </c>
      <c r="AV31" s="21">
        <v>33.525111368054631</v>
      </c>
      <c r="AW31" s="97">
        <v>147.14707455654016</v>
      </c>
      <c r="AX31" s="97">
        <v>99.751620995995779</v>
      </c>
      <c r="AY31" s="97">
        <v>6.4129989899914124</v>
      </c>
      <c r="AZ31" s="97">
        <v>75.444034149743914</v>
      </c>
      <c r="BA31" s="97">
        <v>1.2520524030617937</v>
      </c>
      <c r="BB31" s="97">
        <v>33.525111368054631</v>
      </c>
      <c r="BC31" s="2">
        <v>-12.819925763313483</v>
      </c>
      <c r="BD31" s="62">
        <v>25</v>
      </c>
      <c r="BE31" s="97">
        <v>6.3829940425670291</v>
      </c>
      <c r="BF31" s="97">
        <v>98.952499461521555</v>
      </c>
      <c r="BG31" s="97">
        <v>147.22618180861269</v>
      </c>
      <c r="BH31" s="97">
        <v>4.747776503829888</v>
      </c>
      <c r="BI31" s="97">
        <v>113.46308615668286</v>
      </c>
      <c r="BJ31" s="21">
        <v>33.771040940116748</v>
      </c>
      <c r="BK31" s="97">
        <v>148.18066309951436</v>
      </c>
      <c r="BL31" s="97">
        <v>98.952499461521555</v>
      </c>
      <c r="BM31" s="97">
        <v>11.742264945041395</v>
      </c>
      <c r="BN31" s="97">
        <v>4.747776503829888</v>
      </c>
      <c r="BO31" s="97">
        <v>11.818272743753193</v>
      </c>
      <c r="BP31" s="97">
        <v>33.771040940116748</v>
      </c>
      <c r="BQ31" s="2">
        <v>-62.852887489886605</v>
      </c>
      <c r="BR31" s="97">
        <v>6.0536887429246207</v>
      </c>
      <c r="BS31" s="97">
        <v>98.594532064024705</v>
      </c>
      <c r="BT31" s="97">
        <v>149.61366946592645</v>
      </c>
      <c r="BU31" s="97">
        <v>0.72789997744647783</v>
      </c>
      <c r="BV31" s="97">
        <v>114.35156890463358</v>
      </c>
      <c r="BW31" s="21">
        <v>100.0786623208779</v>
      </c>
      <c r="BX31" s="97">
        <v>149.50327974232999</v>
      </c>
      <c r="BY31" s="97">
        <v>98.594532064024705</v>
      </c>
      <c r="BZ31" s="97">
        <v>12.068407145676034</v>
      </c>
      <c r="CA31" s="97">
        <v>0.72789997744647783</v>
      </c>
      <c r="CB31" s="97">
        <v>5.2798171304195192</v>
      </c>
      <c r="CC31" s="97">
        <v>100.0786623208779</v>
      </c>
      <c r="CD31" s="2">
        <v>-80.935753818625656</v>
      </c>
    </row>
    <row r="32" spans="1:82" x14ac:dyDescent="0.25">
      <c r="A32" s="59">
        <v>26</v>
      </c>
      <c r="B32" s="46">
        <v>6.1763201256555265</v>
      </c>
      <c r="C32" s="97">
        <v>99.1209237792674</v>
      </c>
      <c r="D32" s="97">
        <v>148.01773001543015</v>
      </c>
      <c r="E32" s="97">
        <v>5.3140854608122341</v>
      </c>
      <c r="F32" s="97">
        <v>113.84976885364219</v>
      </c>
      <c r="G32" s="21">
        <v>33.921773783432279</v>
      </c>
      <c r="H32" s="97">
        <v>150.59196650407858</v>
      </c>
      <c r="I32" s="97">
        <v>99.1209237792674</v>
      </c>
      <c r="J32" s="97">
        <v>12.93197553811876</v>
      </c>
      <c r="K32" s="97">
        <v>5.3140854608122341</v>
      </c>
      <c r="L32" s="97">
        <v>14.11402431721922</v>
      </c>
      <c r="M32" s="97">
        <v>33.921773783432279</v>
      </c>
      <c r="N32" s="2">
        <v>-61.115421859957962</v>
      </c>
      <c r="O32" s="97">
        <v>5.9383758272403186</v>
      </c>
      <c r="P32" s="97">
        <v>11.076825625911944</v>
      </c>
      <c r="Q32" s="97">
        <v>141.57776570776178</v>
      </c>
      <c r="R32" s="97">
        <v>6.23277009191135</v>
      </c>
      <c r="S32" s="97">
        <v>111.98705564399461</v>
      </c>
      <c r="T32" s="21">
        <v>33.635153305682309</v>
      </c>
      <c r="U32" s="97">
        <v>144.52286493447571</v>
      </c>
      <c r="V32" s="97">
        <v>11.076825625911944</v>
      </c>
      <c r="W32" s="97">
        <v>6.0632947345036374</v>
      </c>
      <c r="X32" s="97">
        <v>6.23277009191135</v>
      </c>
      <c r="Y32" s="97">
        <v>10.935956682492201</v>
      </c>
      <c r="Z32" s="19">
        <v>33.635153305682309</v>
      </c>
      <c r="AA32" s="2">
        <v>-37.42697524146044</v>
      </c>
      <c r="AB32" s="62">
        <v>26</v>
      </c>
      <c r="AC32" s="46">
        <v>6.3286692528888482</v>
      </c>
      <c r="AD32" s="97">
        <v>99.727298835992585</v>
      </c>
      <c r="AE32" s="97">
        <v>149.11405390705556</v>
      </c>
      <c r="AF32" s="97">
        <v>5.673112546663952</v>
      </c>
      <c r="AG32" s="97">
        <v>115.21781870083116</v>
      </c>
      <c r="AH32" s="21">
        <v>33.501503778874429</v>
      </c>
      <c r="AI32" s="97">
        <v>148.90585174718896</v>
      </c>
      <c r="AJ32" s="97">
        <v>99.727298835992585</v>
      </c>
      <c r="AK32" s="97">
        <v>10.194603016911172</v>
      </c>
      <c r="AL32" s="19">
        <v>5.673112546663952</v>
      </c>
      <c r="AM32" s="97">
        <v>6.3329850747574152</v>
      </c>
      <c r="AN32" s="21">
        <v>33.501503778874429</v>
      </c>
      <c r="AO32" s="2">
        <v>-63.788918861688323</v>
      </c>
      <c r="AP32" s="66">
        <v>26</v>
      </c>
      <c r="AQ32" s="97">
        <v>6.0976492150763644</v>
      </c>
      <c r="AR32" s="97">
        <v>99.267024115236694</v>
      </c>
      <c r="AS32" s="97">
        <v>142.84468982535859</v>
      </c>
      <c r="AT32" s="97">
        <v>75.305132650298859</v>
      </c>
      <c r="AU32" s="97">
        <v>111.59866331501745</v>
      </c>
      <c r="AV32" s="21">
        <v>33.32995525369018</v>
      </c>
      <c r="AW32" s="97">
        <v>144.83280003728217</v>
      </c>
      <c r="AX32" s="97">
        <v>99.267024115236694</v>
      </c>
      <c r="AY32" s="97">
        <v>12.204355499277105</v>
      </c>
      <c r="AZ32" s="97">
        <v>75.305132650298859</v>
      </c>
      <c r="BA32" s="97">
        <v>1.2982790545170988</v>
      </c>
      <c r="BB32" s="97">
        <v>33.32995525369018</v>
      </c>
      <c r="BC32" s="2">
        <v>-13.541934589787886</v>
      </c>
      <c r="BD32" s="62">
        <v>26</v>
      </c>
      <c r="BE32" s="97">
        <v>6.233057022168202</v>
      </c>
      <c r="BF32" s="97">
        <v>99.340498848785785</v>
      </c>
      <c r="BG32" s="97">
        <v>148.92467889061655</v>
      </c>
      <c r="BH32" s="97">
        <v>5.364843707493252</v>
      </c>
      <c r="BI32" s="97">
        <v>111.89137681452323</v>
      </c>
      <c r="BJ32" s="21">
        <v>34.2565872712904</v>
      </c>
      <c r="BK32" s="97">
        <v>151.48020648143728</v>
      </c>
      <c r="BL32" s="97">
        <v>99.340498848785785</v>
      </c>
      <c r="BM32" s="97">
        <v>9.4792841058241368</v>
      </c>
      <c r="BN32" s="97">
        <v>5.364843707493252</v>
      </c>
      <c r="BO32" s="97">
        <v>7.8674081340726563</v>
      </c>
      <c r="BP32" s="97">
        <v>34.2565872712904</v>
      </c>
      <c r="BQ32" s="2">
        <v>-64.04454126534749</v>
      </c>
      <c r="BR32" s="97">
        <v>6.0465090769347416</v>
      </c>
      <c r="BS32" s="97">
        <v>99.302121014844715</v>
      </c>
      <c r="BT32" s="97">
        <v>147.87692318353163</v>
      </c>
      <c r="BU32" s="97">
        <v>0.81340231210510905</v>
      </c>
      <c r="BV32" s="97">
        <v>114.70301558410605</v>
      </c>
      <c r="BW32" s="21">
        <v>99.826817877907587</v>
      </c>
      <c r="BX32" s="97">
        <v>152.13106015952309</v>
      </c>
      <c r="BY32" s="97">
        <v>99.302121014844715</v>
      </c>
      <c r="BZ32" s="97">
        <v>13.203754802024568</v>
      </c>
      <c r="CA32" s="97">
        <v>0.81340231210510905</v>
      </c>
      <c r="CB32" s="97">
        <v>9.9203133215666472</v>
      </c>
      <c r="CC32" s="97">
        <v>99.826817877907587</v>
      </c>
      <c r="CD32" s="2">
        <v>-72.657321398878565</v>
      </c>
    </row>
    <row r="33" spans="1:82" x14ac:dyDescent="0.25">
      <c r="A33" s="59">
        <v>27</v>
      </c>
      <c r="B33" s="46">
        <v>5.7432865292732886</v>
      </c>
      <c r="C33" s="97">
        <v>99.379764697680557</v>
      </c>
      <c r="D33" s="97">
        <v>147.21507288709674</v>
      </c>
      <c r="E33" s="97">
        <v>6.1537217338222732</v>
      </c>
      <c r="F33" s="97">
        <v>114.84111774996956</v>
      </c>
      <c r="G33" s="21">
        <v>34.647924791656962</v>
      </c>
      <c r="H33" s="97">
        <v>152.03091075967984</v>
      </c>
      <c r="I33" s="97">
        <v>99.379764697680557</v>
      </c>
      <c r="J33" s="97">
        <v>13.451900316128446</v>
      </c>
      <c r="K33" s="97">
        <v>6.1537217338222732</v>
      </c>
      <c r="L33" s="97">
        <v>13.784368113352992</v>
      </c>
      <c r="M33" s="97">
        <v>34.647924791656962</v>
      </c>
      <c r="N33" s="2">
        <v>-60.490466577574274</v>
      </c>
      <c r="O33" s="97">
        <v>6.0525244862719862</v>
      </c>
      <c r="P33" s="97">
        <v>12.14994344385588</v>
      </c>
      <c r="Q33" s="97">
        <v>141.28946823159501</v>
      </c>
      <c r="R33" s="97">
        <v>6.1555014204865603</v>
      </c>
      <c r="S33" s="97">
        <v>110.66716533946936</v>
      </c>
      <c r="T33" s="21">
        <v>33.930768195018153</v>
      </c>
      <c r="U33" s="97">
        <v>145.26010229777759</v>
      </c>
      <c r="V33" s="97">
        <v>12.14994344385588</v>
      </c>
      <c r="W33" s="97">
        <v>11.396764730900516</v>
      </c>
      <c r="X33" s="97">
        <v>6.1555014204865603</v>
      </c>
      <c r="Y33" s="97">
        <v>7.2355072655710782</v>
      </c>
      <c r="Z33" s="19">
        <v>33.930768195018153</v>
      </c>
      <c r="AA33" s="2">
        <v>-41.011924474416816</v>
      </c>
      <c r="AB33" s="62">
        <v>27</v>
      </c>
      <c r="AC33" s="46">
        <v>5.9480571946001248</v>
      </c>
      <c r="AD33" s="97">
        <v>98.497014558439005</v>
      </c>
      <c r="AE33" s="97">
        <v>147.01042311956795</v>
      </c>
      <c r="AF33" s="97">
        <v>4.4059379968415548</v>
      </c>
      <c r="AG33" s="97">
        <v>113.46499089051677</v>
      </c>
      <c r="AH33" s="21">
        <v>33.570302942410194</v>
      </c>
      <c r="AI33" s="97">
        <v>149.32188279713952</v>
      </c>
      <c r="AJ33" s="97">
        <v>98.497014558439005</v>
      </c>
      <c r="AK33" s="97">
        <v>12.033947796534957</v>
      </c>
      <c r="AL33" s="19">
        <v>4.4059379968415548</v>
      </c>
      <c r="AM33" s="97">
        <v>9.9138337110530586</v>
      </c>
      <c r="AN33" s="21">
        <v>33.570302942410194</v>
      </c>
      <c r="AO33" s="2">
        <v>-65.508310143191437</v>
      </c>
      <c r="AP33" s="66">
        <v>27</v>
      </c>
      <c r="AQ33" s="97">
        <v>5.7131131057909563</v>
      </c>
      <c r="AR33" s="97">
        <v>100.01516520094336</v>
      </c>
      <c r="AS33" s="97">
        <v>142.08860742368543</v>
      </c>
      <c r="AT33" s="97">
        <v>75.49544575242966</v>
      </c>
      <c r="AU33" s="97">
        <v>114.676246333606</v>
      </c>
      <c r="AV33" s="21">
        <v>34.164350768352818</v>
      </c>
      <c r="AW33" s="97">
        <v>138.32267777693804</v>
      </c>
      <c r="AX33" s="97">
        <v>100.01516520094336</v>
      </c>
      <c r="AY33" s="97">
        <v>17.15687147118075</v>
      </c>
      <c r="AZ33" s="97">
        <v>75.49544575242966</v>
      </c>
      <c r="BA33" s="97">
        <v>-0.87081918953866877</v>
      </c>
      <c r="BB33" s="97">
        <v>34.164350768352818</v>
      </c>
      <c r="BC33" s="2">
        <v>-13.905797368294586</v>
      </c>
      <c r="BD33" s="62">
        <v>27</v>
      </c>
      <c r="BE33" s="97">
        <v>6.7593548755262347</v>
      </c>
      <c r="BF33" s="97">
        <v>100.0454259692907</v>
      </c>
      <c r="BG33" s="97">
        <v>147.68808210214016</v>
      </c>
      <c r="BH33" s="97">
        <v>4.7319527514917414</v>
      </c>
      <c r="BI33" s="97">
        <v>113.13816323829654</v>
      </c>
      <c r="BJ33" s="21">
        <v>34.517036179386977</v>
      </c>
      <c r="BK33" s="97">
        <v>150.01018052802758</v>
      </c>
      <c r="BL33" s="97">
        <v>100.0454259692907</v>
      </c>
      <c r="BM33" s="97">
        <v>8.7622456692392312</v>
      </c>
      <c r="BN33" s="97">
        <v>4.7319527514917414</v>
      </c>
      <c r="BO33" s="97">
        <v>13.579001907942519</v>
      </c>
      <c r="BP33" s="97">
        <v>34.517036179386977</v>
      </c>
      <c r="BQ33" s="2">
        <v>-61.731859084792816</v>
      </c>
      <c r="BR33" s="97">
        <v>5.9044700070505041</v>
      </c>
      <c r="BS33" s="97">
        <v>99.934997494796093</v>
      </c>
      <c r="BT33" s="97">
        <v>148.05004541675001</v>
      </c>
      <c r="BU33" s="97">
        <v>0.68262274503097786</v>
      </c>
      <c r="BV33" s="97">
        <v>114.2557516181879</v>
      </c>
      <c r="BW33" s="21">
        <v>99.955052735506669</v>
      </c>
      <c r="BX33" s="97">
        <v>152.96569778662737</v>
      </c>
      <c r="BY33" s="97">
        <v>99.934997494796093</v>
      </c>
      <c r="BZ33" s="97">
        <v>13.772386261266254</v>
      </c>
      <c r="CA33" s="97">
        <v>0.68262274503097786</v>
      </c>
      <c r="CB33" s="97">
        <v>10.123500158869421</v>
      </c>
      <c r="CC33" s="97">
        <v>99.955052735506669</v>
      </c>
      <c r="CD33" s="2">
        <v>-72.929108572141445</v>
      </c>
    </row>
    <row r="34" spans="1:82" x14ac:dyDescent="0.25">
      <c r="A34" s="59">
        <v>28</v>
      </c>
      <c r="B34" s="46">
        <v>5.6728352504460124</v>
      </c>
      <c r="C34" s="97">
        <v>99.718437766839543</v>
      </c>
      <c r="D34" s="97">
        <v>150.30200298632084</v>
      </c>
      <c r="E34" s="97">
        <v>5.0938409404284437</v>
      </c>
      <c r="F34" s="97">
        <v>114.16686848053187</v>
      </c>
      <c r="G34" s="21">
        <v>33.911747941554225</v>
      </c>
      <c r="H34" s="97">
        <v>149.60348495293215</v>
      </c>
      <c r="I34" s="97">
        <v>99.718437766839543</v>
      </c>
      <c r="J34" s="97">
        <v>11.214365507892234</v>
      </c>
      <c r="K34" s="97">
        <v>5.0938409404284437</v>
      </c>
      <c r="L34" s="97">
        <v>11.520414481422049</v>
      </c>
      <c r="M34" s="97">
        <v>33.911747941554225</v>
      </c>
      <c r="N34" s="2">
        <v>-63.39201712937993</v>
      </c>
      <c r="O34" s="97">
        <v>5.6741394741697979</v>
      </c>
      <c r="P34" s="97">
        <v>11.882456224277293</v>
      </c>
      <c r="Q34" s="97">
        <v>141.34953116032381</v>
      </c>
      <c r="R34" s="97">
        <v>7.5621812305260523</v>
      </c>
      <c r="S34" s="97">
        <v>111.8767607148482</v>
      </c>
      <c r="T34" s="21">
        <v>35.025895502289494</v>
      </c>
      <c r="U34" s="97">
        <v>143.77781461151852</v>
      </c>
      <c r="V34" s="97">
        <v>11.882456224277293</v>
      </c>
      <c r="W34" s="97">
        <v>10.613362466270271</v>
      </c>
      <c r="X34" s="97">
        <v>7.5621812305260523</v>
      </c>
      <c r="Y34" s="97">
        <v>10.6511993381773</v>
      </c>
      <c r="Z34" s="19">
        <v>35.025895502289494</v>
      </c>
      <c r="AA34" s="2">
        <v>-35.235080741721113</v>
      </c>
      <c r="AB34" s="62">
        <v>28</v>
      </c>
      <c r="AC34" s="46">
        <v>5.5260656315799661</v>
      </c>
      <c r="AD34" s="97">
        <v>99.966701856860936</v>
      </c>
      <c r="AE34" s="97">
        <v>149.33140224124756</v>
      </c>
      <c r="AF34" s="97">
        <v>4.6010477445968814</v>
      </c>
      <c r="AG34" s="97">
        <v>110.72070623439623</v>
      </c>
      <c r="AH34" s="21">
        <v>34.91711857226263</v>
      </c>
      <c r="AI34" s="97">
        <v>148.55700143400722</v>
      </c>
      <c r="AJ34" s="97">
        <v>99.966701856860936</v>
      </c>
      <c r="AK34" s="97">
        <v>12.110728400564046</v>
      </c>
      <c r="AL34" s="19">
        <v>4.6010477445968814</v>
      </c>
      <c r="AM34" s="97">
        <v>8.3229737144790192</v>
      </c>
      <c r="AN34" s="21">
        <v>34.91711857226263</v>
      </c>
      <c r="AO34" s="2">
        <v>-66.416666465970223</v>
      </c>
      <c r="AP34" s="66">
        <v>28</v>
      </c>
      <c r="AQ34" s="97">
        <v>5.8589964138840891</v>
      </c>
      <c r="AR34" s="97">
        <v>99.244012432227962</v>
      </c>
      <c r="AS34" s="97">
        <v>143.0967198539214</v>
      </c>
      <c r="AT34" s="97">
        <v>76.480894913936694</v>
      </c>
      <c r="AU34" s="97">
        <v>112.6364706766891</v>
      </c>
      <c r="AV34" s="21">
        <v>32.772885504160271</v>
      </c>
      <c r="AW34" s="97">
        <v>140.11527372299116</v>
      </c>
      <c r="AX34" s="97">
        <v>99.244012432227962</v>
      </c>
      <c r="AY34" s="97">
        <v>12.096946000259379</v>
      </c>
      <c r="AZ34" s="97">
        <v>76.480894913936694</v>
      </c>
      <c r="BA34" s="97">
        <v>1.8365860844828061</v>
      </c>
      <c r="BB34" s="97">
        <v>32.772885504160271</v>
      </c>
      <c r="BC34" s="2">
        <v>-12.429713647322821</v>
      </c>
      <c r="BD34" s="62">
        <v>28</v>
      </c>
      <c r="BE34" s="97">
        <v>6.1636729288667</v>
      </c>
      <c r="BF34" s="97">
        <v>99.504697225044012</v>
      </c>
      <c r="BG34" s="97">
        <v>148.28895823776668</v>
      </c>
      <c r="BH34" s="97">
        <v>6.3273386827069009</v>
      </c>
      <c r="BI34" s="97">
        <v>114.07481250365342</v>
      </c>
      <c r="BJ34" s="21">
        <v>33.275641522830412</v>
      </c>
      <c r="BK34" s="97">
        <v>147.55617946758372</v>
      </c>
      <c r="BL34" s="97">
        <v>99.504697225044012</v>
      </c>
      <c r="BM34" s="97">
        <v>10.458365363503102</v>
      </c>
      <c r="BN34" s="97">
        <v>6.3273386827069009</v>
      </c>
      <c r="BO34" s="97">
        <v>10.120458899885032</v>
      </c>
      <c r="BP34" s="97">
        <v>33.275641522830412</v>
      </c>
      <c r="BQ34" s="2">
        <v>-60.520210025742223</v>
      </c>
      <c r="BR34" s="97">
        <v>5.8490157949497084</v>
      </c>
      <c r="BS34" s="97">
        <v>99.584693176362308</v>
      </c>
      <c r="BT34" s="97">
        <v>147.62948676183865</v>
      </c>
      <c r="BU34" s="97">
        <v>1.8344366484089814</v>
      </c>
      <c r="BV34" s="97">
        <v>113.23799234830038</v>
      </c>
      <c r="BW34" s="21">
        <v>99.350121872865373</v>
      </c>
      <c r="BX34" s="97">
        <v>151.18748016081821</v>
      </c>
      <c r="BY34" s="97">
        <v>99.584693176362308</v>
      </c>
      <c r="BZ34" s="97">
        <v>11.942291552483171</v>
      </c>
      <c r="CA34" s="97">
        <v>1.8344366484089814</v>
      </c>
      <c r="CB34" s="97">
        <v>8.4353057476604913</v>
      </c>
      <c r="CC34" s="97">
        <v>99.350121872865373</v>
      </c>
      <c r="CD34" s="2">
        <v>-72.723509638773308</v>
      </c>
    </row>
    <row r="35" spans="1:82" x14ac:dyDescent="0.25">
      <c r="A35" s="59">
        <v>29</v>
      </c>
      <c r="B35" s="46">
        <v>5.3791352142418809</v>
      </c>
      <c r="C35" s="97">
        <v>99.983775711751846</v>
      </c>
      <c r="D35" s="97">
        <v>150.44604771181537</v>
      </c>
      <c r="E35" s="97">
        <v>5.9873418858977043</v>
      </c>
      <c r="F35" s="97">
        <v>113.92831318274649</v>
      </c>
      <c r="G35" s="21">
        <v>33.447945178212557</v>
      </c>
      <c r="H35" s="97">
        <v>149.69156849523984</v>
      </c>
      <c r="I35" s="97">
        <v>99.983775711751846</v>
      </c>
      <c r="J35" s="97">
        <v>12.908182924070495</v>
      </c>
      <c r="K35" s="97">
        <v>5.9873418858977043</v>
      </c>
      <c r="L35" s="97">
        <v>10.130005730165903</v>
      </c>
      <c r="M35" s="97">
        <v>33.447945178212557</v>
      </c>
      <c r="N35" s="2">
        <v>-62.563287811164614</v>
      </c>
      <c r="O35" s="97">
        <v>5.7982727896645176</v>
      </c>
      <c r="P35" s="97">
        <v>9.5958662085609703</v>
      </c>
      <c r="Q35" s="97">
        <v>142.97930409594272</v>
      </c>
      <c r="R35" s="97">
        <v>6.1610872620547195</v>
      </c>
      <c r="S35" s="97">
        <v>113.114060293668</v>
      </c>
      <c r="T35" s="21">
        <v>35.053286192892998</v>
      </c>
      <c r="U35" s="97">
        <v>145.50794615139873</v>
      </c>
      <c r="V35" s="97">
        <v>9.5958662085609703</v>
      </c>
      <c r="W35" s="97">
        <v>8.6382433067447266</v>
      </c>
      <c r="X35" s="97">
        <v>6.1610872620547195</v>
      </c>
      <c r="Y35" s="97">
        <v>16.35703874221603</v>
      </c>
      <c r="Z35" s="19">
        <v>35.053286192892998</v>
      </c>
      <c r="AA35" s="2">
        <v>-33.831025483005902</v>
      </c>
      <c r="AB35" s="62">
        <v>29</v>
      </c>
      <c r="AC35" s="46">
        <v>5.650094314789782</v>
      </c>
      <c r="AD35" s="97">
        <v>99.850860541673754</v>
      </c>
      <c r="AE35" s="97">
        <v>149.022443616114</v>
      </c>
      <c r="AF35" s="97">
        <v>4.6454126595827621</v>
      </c>
      <c r="AG35" s="97">
        <v>113.49928547637555</v>
      </c>
      <c r="AH35" s="21">
        <v>33.304092260775001</v>
      </c>
      <c r="AI35" s="97">
        <v>150.76162846887274</v>
      </c>
      <c r="AJ35" s="97">
        <v>99.850860541673754</v>
      </c>
      <c r="AK35" s="97">
        <v>11.418355308308175</v>
      </c>
      <c r="AL35" s="19">
        <v>4.6454126595827621</v>
      </c>
      <c r="AM35" s="97">
        <v>8.3729421284790657</v>
      </c>
      <c r="AN35" s="21">
        <v>33.304092260775001</v>
      </c>
      <c r="AO35" s="2">
        <v>-66.487908958951166</v>
      </c>
      <c r="AP35" s="66">
        <v>29</v>
      </c>
      <c r="AQ35" s="97">
        <v>6.1844740744703843</v>
      </c>
      <c r="AR35" s="97">
        <v>99.699418559316399</v>
      </c>
      <c r="AS35" s="97">
        <v>141.06265655282496</v>
      </c>
      <c r="AT35" s="97">
        <v>79.245187696492238</v>
      </c>
      <c r="AU35" s="97">
        <v>113.26078356010852</v>
      </c>
      <c r="AV35" s="21">
        <v>34.130729543071396</v>
      </c>
      <c r="AW35" s="97">
        <v>138.60194094570195</v>
      </c>
      <c r="AX35" s="97">
        <v>99.699418559316399</v>
      </c>
      <c r="AY35" s="97">
        <v>12.370210976769748</v>
      </c>
      <c r="AZ35" s="97">
        <v>79.245187696492238</v>
      </c>
      <c r="BA35" s="97">
        <v>3.0093270107108747</v>
      </c>
      <c r="BB35" s="97">
        <v>34.130729543071396</v>
      </c>
      <c r="BC35" s="2">
        <v>-11.928431806558839</v>
      </c>
      <c r="BD35" s="62">
        <v>29</v>
      </c>
      <c r="BE35" s="97">
        <v>5.3721939790084843</v>
      </c>
      <c r="BF35" s="97">
        <v>99.207706752552824</v>
      </c>
      <c r="BG35" s="97">
        <v>147.49166978752163</v>
      </c>
      <c r="BH35" s="97">
        <v>5.4166580226527774</v>
      </c>
      <c r="BI35" s="97">
        <v>112.24398377426304</v>
      </c>
      <c r="BJ35" s="21">
        <v>33.113021898325151</v>
      </c>
      <c r="BK35" s="97">
        <v>151.25294878599223</v>
      </c>
      <c r="BL35" s="97">
        <v>99.207706752552824</v>
      </c>
      <c r="BM35" s="97">
        <v>9.5049898106785644</v>
      </c>
      <c r="BN35" s="97">
        <v>5.4166580226527774</v>
      </c>
      <c r="BO35" s="97">
        <v>6.6968890555830249</v>
      </c>
      <c r="BP35" s="97">
        <v>33.113021898325151</v>
      </c>
      <c r="BQ35" s="2">
        <v>-66.014325285522261</v>
      </c>
      <c r="BR35" s="97">
        <v>6.6512278994451366</v>
      </c>
      <c r="BS35" s="97">
        <v>99.613606790867593</v>
      </c>
      <c r="BT35" s="97">
        <v>149.17251931032948</v>
      </c>
      <c r="BU35" s="97">
        <v>1.5435286252893361</v>
      </c>
      <c r="BV35" s="97">
        <v>111.93934076572265</v>
      </c>
      <c r="BW35" s="21">
        <v>99.546123161589506</v>
      </c>
      <c r="BX35" s="97">
        <v>150.29815893059944</v>
      </c>
      <c r="BY35" s="97">
        <v>99.613606790867593</v>
      </c>
      <c r="BZ35" s="97">
        <v>12.220287228907813</v>
      </c>
      <c r="CA35" s="97">
        <v>1.5435286252893361</v>
      </c>
      <c r="CB35" s="97">
        <v>11.075522149893297</v>
      </c>
      <c r="CC35" s="97">
        <v>99.546123161589506</v>
      </c>
      <c r="CD35" s="2">
        <v>-68.148386272813497</v>
      </c>
    </row>
    <row r="36" spans="1:82" x14ac:dyDescent="0.25">
      <c r="A36" s="59">
        <v>30</v>
      </c>
      <c r="B36" s="46">
        <v>6.0342144540848182</v>
      </c>
      <c r="C36" s="97">
        <v>98.891739594508849</v>
      </c>
      <c r="D36" s="97">
        <v>148.4559048197205</v>
      </c>
      <c r="E36" s="97">
        <v>7.0074237219283511</v>
      </c>
      <c r="F36" s="97">
        <v>114.44446931485703</v>
      </c>
      <c r="G36" s="21">
        <v>33.877585278481448</v>
      </c>
      <c r="H36" s="97">
        <v>151.58339381443884</v>
      </c>
      <c r="I36" s="97">
        <v>98.891739594508849</v>
      </c>
      <c r="J36" s="97">
        <v>12.49401438657863</v>
      </c>
      <c r="K36" s="97">
        <v>7.0074237219283511</v>
      </c>
      <c r="L36" s="97">
        <v>3.7955056841131816</v>
      </c>
      <c r="M36" s="97">
        <v>33.877585278481448</v>
      </c>
      <c r="N36" s="2">
        <v>-62.880568209842508</v>
      </c>
      <c r="O36" s="97">
        <v>6.516449796554296</v>
      </c>
      <c r="P36" s="97">
        <v>9.4028560007459099</v>
      </c>
      <c r="Q36" s="97">
        <v>142.77060615274186</v>
      </c>
      <c r="R36" s="97">
        <v>5.9977928476547193</v>
      </c>
      <c r="S36" s="97">
        <v>115.42612417553386</v>
      </c>
      <c r="T36" s="21">
        <v>34.459557752444091</v>
      </c>
      <c r="U36" s="97">
        <v>139.88766201540383</v>
      </c>
      <c r="V36" s="97">
        <v>9.4028560007459099</v>
      </c>
      <c r="W36" s="97">
        <v>14.85917477572236</v>
      </c>
      <c r="X36" s="97">
        <v>5.9977928476547193</v>
      </c>
      <c r="Y36" s="97">
        <v>11.097199692486447</v>
      </c>
      <c r="Z36" s="19">
        <v>34.459557752444091</v>
      </c>
      <c r="AA36" s="2">
        <v>-37.637293921710118</v>
      </c>
      <c r="AB36" s="62">
        <v>30</v>
      </c>
      <c r="AC36" s="46">
        <v>6.6722228047573715</v>
      </c>
      <c r="AD36" s="97">
        <v>100.2702237803075</v>
      </c>
      <c r="AE36" s="97">
        <v>148.78322182738043</v>
      </c>
      <c r="AF36" s="97">
        <v>6.9567364215507208</v>
      </c>
      <c r="AG36" s="97">
        <v>113.69280088426612</v>
      </c>
      <c r="AH36" s="21">
        <v>34.798946201349416</v>
      </c>
      <c r="AI36" s="97">
        <v>150.00178108847126</v>
      </c>
      <c r="AJ36" s="97">
        <v>100.2702237803075</v>
      </c>
      <c r="AK36" s="97">
        <v>13.299601828023562</v>
      </c>
      <c r="AL36" s="19">
        <v>6.9567364215507208</v>
      </c>
      <c r="AM36" s="97">
        <v>11.129683105355275</v>
      </c>
      <c r="AN36" s="21">
        <v>34.798946201349416</v>
      </c>
      <c r="AO36" s="2">
        <v>-58.582328473578897</v>
      </c>
      <c r="AP36" s="66">
        <v>30</v>
      </c>
      <c r="AQ36" s="97">
        <v>6.6119481485577518</v>
      </c>
      <c r="AR36" s="97">
        <v>99.513385957522857</v>
      </c>
      <c r="AS36" s="97">
        <v>144.1431194940568</v>
      </c>
      <c r="AT36" s="97">
        <v>76.138148924029835</v>
      </c>
      <c r="AU36" s="97">
        <v>112.49959178511367</v>
      </c>
      <c r="AV36" s="21">
        <v>33.638195348419742</v>
      </c>
      <c r="AW36" s="97">
        <v>147.16156278919166</v>
      </c>
      <c r="AX36" s="97">
        <v>99.513385957522857</v>
      </c>
      <c r="AY36" s="97">
        <v>8.8263262484912914</v>
      </c>
      <c r="AZ36" s="97">
        <v>76.138148924029835</v>
      </c>
      <c r="BA36" s="97">
        <v>2.6061049090385504</v>
      </c>
      <c r="BB36" s="97">
        <v>33.638195348419742</v>
      </c>
      <c r="BC36" s="2">
        <v>-12.938651153736846</v>
      </c>
      <c r="BD36" s="62">
        <v>30</v>
      </c>
      <c r="BE36" s="97">
        <v>6.5257237522529072</v>
      </c>
      <c r="BF36" s="97">
        <v>99.596494106846052</v>
      </c>
      <c r="BG36" s="97">
        <v>148.82239715263461</v>
      </c>
      <c r="BH36" s="97">
        <v>6.7699345349277227</v>
      </c>
      <c r="BI36" s="97">
        <v>112.7873520019274</v>
      </c>
      <c r="BJ36" s="21">
        <v>34.93330036481693</v>
      </c>
      <c r="BK36" s="97">
        <v>150.65633846030411</v>
      </c>
      <c r="BL36" s="97">
        <v>99.596494106846052</v>
      </c>
      <c r="BM36" s="97">
        <v>13.244074128249389</v>
      </c>
      <c r="BN36" s="97">
        <v>6.7699345349277227</v>
      </c>
      <c r="BO36" s="97">
        <v>12.094224878630987</v>
      </c>
      <c r="BP36" s="97">
        <v>34.93330036481693</v>
      </c>
      <c r="BQ36" s="2">
        <v>-58.650879526082136</v>
      </c>
      <c r="BR36" s="97">
        <v>5.2487870135522705</v>
      </c>
      <c r="BS36" s="97">
        <v>99.814522688789708</v>
      </c>
      <c r="BT36" s="97">
        <v>149.38839404432076</v>
      </c>
      <c r="BU36" s="97">
        <v>1.273860654211872</v>
      </c>
      <c r="BV36" s="97">
        <v>113.25765420295133</v>
      </c>
      <c r="BW36" s="21">
        <v>99.397790183006123</v>
      </c>
      <c r="BX36" s="97">
        <v>150.85085934604066</v>
      </c>
      <c r="BY36" s="97">
        <v>99.814522688789708</v>
      </c>
      <c r="BZ36" s="97">
        <v>10.170975515462091</v>
      </c>
      <c r="CA36" s="97">
        <v>1.273860654211872</v>
      </c>
      <c r="CB36" s="97">
        <v>12.565990692108272</v>
      </c>
      <c r="CC36" s="97">
        <v>99.397790183006123</v>
      </c>
      <c r="CD36" s="2">
        <v>-68.773776303626576</v>
      </c>
    </row>
    <row r="37" spans="1:82" x14ac:dyDescent="0.25">
      <c r="A37" s="59">
        <v>31</v>
      </c>
      <c r="B37" s="46">
        <v>5.9911853793901209</v>
      </c>
      <c r="C37" s="97">
        <v>99.249044485896221</v>
      </c>
      <c r="D37" s="97">
        <v>148.1634675346036</v>
      </c>
      <c r="E37" s="97">
        <v>6.6147806626586672</v>
      </c>
      <c r="F37" s="97">
        <v>113.12958795581284</v>
      </c>
      <c r="G37" s="21">
        <v>32.745228046146721</v>
      </c>
      <c r="H37" s="97">
        <v>151.59458905516331</v>
      </c>
      <c r="I37" s="97">
        <v>99.249044485896221</v>
      </c>
      <c r="J37" s="97">
        <v>12.606527008778752</v>
      </c>
      <c r="K37" s="97">
        <v>6.6147806626586672</v>
      </c>
      <c r="L37" s="97">
        <v>11.441589471361885</v>
      </c>
      <c r="M37" s="97">
        <v>32.745228046146721</v>
      </c>
      <c r="N37" s="2">
        <v>-60.087518308770989</v>
      </c>
      <c r="O37" s="97">
        <v>6.3461917066624611</v>
      </c>
      <c r="P37" s="97">
        <v>10.194832019015948</v>
      </c>
      <c r="Q37" s="97">
        <v>144.05152827470758</v>
      </c>
      <c r="R37" s="97">
        <v>5.7120213952126999</v>
      </c>
      <c r="S37" s="97">
        <v>111.69017765943124</v>
      </c>
      <c r="T37" s="21">
        <v>34.053891371169414</v>
      </c>
      <c r="U37" s="97">
        <v>144.69116065321771</v>
      </c>
      <c r="V37" s="97">
        <v>10.194832019015948</v>
      </c>
      <c r="W37" s="97">
        <v>8.2493285521057231</v>
      </c>
      <c r="X37" s="97">
        <v>5.7120213952126999</v>
      </c>
      <c r="Y37" s="97">
        <v>8.9742033592080777</v>
      </c>
      <c r="Z37" s="19">
        <v>34.053891371169414</v>
      </c>
      <c r="AA37" s="2">
        <v>-39.631055675072147</v>
      </c>
      <c r="AB37" s="62">
        <v>31</v>
      </c>
      <c r="AC37" s="46">
        <v>6.0815828688173905</v>
      </c>
      <c r="AD37" s="97">
        <v>99.38318830073149</v>
      </c>
      <c r="AE37" s="97">
        <v>150.23126323459536</v>
      </c>
      <c r="AF37" s="97">
        <v>6.0813944230796837</v>
      </c>
      <c r="AG37" s="97">
        <v>114.85640913498108</v>
      </c>
      <c r="AH37" s="21">
        <v>33.114637580463025</v>
      </c>
      <c r="AI37" s="97">
        <v>149.38812338703221</v>
      </c>
      <c r="AJ37" s="97">
        <v>99.38318830073149</v>
      </c>
      <c r="AK37" s="97">
        <v>11.299409648314903</v>
      </c>
      <c r="AL37" s="19">
        <v>6.0813944230796837</v>
      </c>
      <c r="AM37" s="97">
        <v>12.478688553707476</v>
      </c>
      <c r="AN37" s="21">
        <v>33.114637580463025</v>
      </c>
      <c r="AO37" s="2">
        <v>-60.172828899499642</v>
      </c>
      <c r="AP37" s="66">
        <v>31</v>
      </c>
      <c r="AQ37" s="97">
        <v>6.521366517564914</v>
      </c>
      <c r="AR37" s="97">
        <v>99.1622510669457</v>
      </c>
      <c r="AS37" s="97">
        <v>142.83978696794983</v>
      </c>
      <c r="AT37" s="97">
        <v>77.65796991456115</v>
      </c>
      <c r="AU37" s="97">
        <v>114.25798147472926</v>
      </c>
      <c r="AV37" s="21">
        <v>34.358451023357325</v>
      </c>
      <c r="AW37" s="97">
        <v>151.26189709979801</v>
      </c>
      <c r="AX37" s="97">
        <v>99.1622510669457</v>
      </c>
      <c r="AY37" s="97">
        <v>12.839129526404168</v>
      </c>
      <c r="AZ37" s="97">
        <v>77.65796991456115</v>
      </c>
      <c r="BA37" s="97">
        <v>1.1346686628287213</v>
      </c>
      <c r="BB37" s="97">
        <v>34.358451023357325</v>
      </c>
      <c r="BC37" s="2">
        <v>-13.923598006724262</v>
      </c>
      <c r="BD37" s="62">
        <v>31</v>
      </c>
      <c r="BE37" s="97">
        <v>5.2345596971084349</v>
      </c>
      <c r="BF37" s="97">
        <v>100.00130049964412</v>
      </c>
      <c r="BG37" s="97">
        <v>148.74413759988607</v>
      </c>
      <c r="BH37" s="97">
        <v>5.4177142178096851</v>
      </c>
      <c r="BI37" s="97">
        <v>111.47139464439924</v>
      </c>
      <c r="BJ37" s="21">
        <v>35.517414279899391</v>
      </c>
      <c r="BK37" s="97">
        <v>151.12892398053174</v>
      </c>
      <c r="BL37" s="97">
        <v>100.00130049964412</v>
      </c>
      <c r="BM37" s="97">
        <v>11.059926454820824</v>
      </c>
      <c r="BN37" s="97">
        <v>5.4177142178096851</v>
      </c>
      <c r="BO37" s="97">
        <v>9.2324048802397485</v>
      </c>
      <c r="BP37" s="97">
        <v>35.517414279899391</v>
      </c>
      <c r="BQ37" s="2">
        <v>-64.805333214080107</v>
      </c>
      <c r="BR37" s="97">
        <v>6.2182123435593235</v>
      </c>
      <c r="BS37" s="97">
        <v>100.48568377409525</v>
      </c>
      <c r="BT37" s="97">
        <v>148.13299563481391</v>
      </c>
      <c r="BU37" s="97">
        <v>-5.3049655936692197E-3</v>
      </c>
      <c r="BV37" s="97">
        <v>113.00675272094135</v>
      </c>
      <c r="BW37" s="21">
        <v>99.618110579892814</v>
      </c>
      <c r="BX37" s="97">
        <v>149.54057780829257</v>
      </c>
      <c r="BY37" s="97">
        <v>100.48568377409525</v>
      </c>
      <c r="BZ37" s="97">
        <v>13.604193949605708</v>
      </c>
      <c r="CA37" s="97">
        <v>-5.3049655936692197E-3</v>
      </c>
      <c r="CB37" s="97">
        <v>11.984576179513054</v>
      </c>
      <c r="CC37" s="97">
        <v>99.618110579892814</v>
      </c>
      <c r="CD37" s="2">
        <v>-70.767015704531886</v>
      </c>
    </row>
    <row r="38" spans="1:82" x14ac:dyDescent="0.25">
      <c r="A38" s="59">
        <v>32</v>
      </c>
      <c r="B38" s="46">
        <v>5.6723147145241812</v>
      </c>
      <c r="C38" s="97">
        <v>99.546490739333862</v>
      </c>
      <c r="D38" s="97">
        <v>147.44921246235</v>
      </c>
      <c r="E38" s="97">
        <v>5.6997068434073608</v>
      </c>
      <c r="F38" s="97">
        <v>112.32267867362984</v>
      </c>
      <c r="G38" s="21">
        <v>34.454334555710382</v>
      </c>
      <c r="H38" s="97">
        <v>153.41504339265026</v>
      </c>
      <c r="I38" s="97">
        <v>99.546490739333862</v>
      </c>
      <c r="J38" s="97">
        <v>9.5447760864094615</v>
      </c>
      <c r="K38" s="97">
        <v>5.6997068434073608</v>
      </c>
      <c r="L38" s="97">
        <v>5.1997565487016422</v>
      </c>
      <c r="M38" s="97">
        <v>34.454334555710382</v>
      </c>
      <c r="N38" s="2">
        <v>-66.087397289707837</v>
      </c>
      <c r="O38" s="97">
        <v>5.7308849144688443</v>
      </c>
      <c r="P38" s="97">
        <v>12.477147558705882</v>
      </c>
      <c r="Q38" s="97">
        <v>143.06997898204281</v>
      </c>
      <c r="R38" s="97">
        <v>6.3328696311113406</v>
      </c>
      <c r="S38" s="97">
        <v>113.70235694986891</v>
      </c>
      <c r="T38" s="21">
        <v>35.1098332822814</v>
      </c>
      <c r="U38" s="97">
        <v>144.80903371228479</v>
      </c>
      <c r="V38" s="97">
        <v>12.477147558705882</v>
      </c>
      <c r="W38" s="97">
        <v>15.252490025474069</v>
      </c>
      <c r="X38" s="97">
        <v>6.3328696311113406</v>
      </c>
      <c r="Y38" s="97">
        <v>13.044252517663811</v>
      </c>
      <c r="Z38" s="19">
        <v>35.1098332822814</v>
      </c>
      <c r="AA38" s="2">
        <v>-37.423857299842638</v>
      </c>
      <c r="AB38" s="62">
        <v>32</v>
      </c>
      <c r="AC38" s="46">
        <v>5.9938438507173144</v>
      </c>
      <c r="AD38" s="97">
        <v>100.24715447354974</v>
      </c>
      <c r="AE38" s="97">
        <v>149.25672622299516</v>
      </c>
      <c r="AF38" s="97">
        <v>5.471928065910344</v>
      </c>
      <c r="AG38" s="97">
        <v>112.44466183210319</v>
      </c>
      <c r="AH38" s="21">
        <v>32.205893543875789</v>
      </c>
      <c r="AI38" s="97">
        <v>150.56363134772812</v>
      </c>
      <c r="AJ38" s="97">
        <v>100.24715447354974</v>
      </c>
      <c r="AK38" s="97">
        <v>13.368431485532724</v>
      </c>
      <c r="AL38" s="19">
        <v>5.471928065910344</v>
      </c>
      <c r="AM38" s="97">
        <v>11.154979952978204</v>
      </c>
      <c r="AN38" s="21">
        <v>32.205893543875789</v>
      </c>
      <c r="AO38" s="2">
        <v>-62.478258583244006</v>
      </c>
      <c r="AP38" s="66">
        <v>32</v>
      </c>
      <c r="AQ38" s="97">
        <v>5.3762578241030194</v>
      </c>
      <c r="AR38" s="97">
        <v>99.180088553338351</v>
      </c>
      <c r="AS38" s="97">
        <v>143.80342677565025</v>
      </c>
      <c r="AT38" s="97">
        <v>75.37785409671622</v>
      </c>
      <c r="AU38" s="97">
        <v>110.84593939231856</v>
      </c>
      <c r="AV38" s="21">
        <v>33.006998757770184</v>
      </c>
      <c r="AW38" s="97">
        <v>141.49464897169361</v>
      </c>
      <c r="AX38" s="97">
        <v>99.180088553338351</v>
      </c>
      <c r="AY38" s="97">
        <v>9.6652390348438537</v>
      </c>
      <c r="AZ38" s="97">
        <v>75.37785409671622</v>
      </c>
      <c r="BA38" s="97">
        <v>5.3508305414256574</v>
      </c>
      <c r="BB38" s="97">
        <v>33.006998757770184</v>
      </c>
      <c r="BC38" s="2">
        <v>-12.367472344280388</v>
      </c>
      <c r="BD38" s="62">
        <v>32</v>
      </c>
      <c r="BE38" s="97">
        <v>5.3340218675442292</v>
      </c>
      <c r="BF38" s="97">
        <v>99.61422771491776</v>
      </c>
      <c r="BG38" s="97">
        <v>148.97842498917231</v>
      </c>
      <c r="BH38" s="97">
        <v>4.923452148983924</v>
      </c>
      <c r="BI38" s="97">
        <v>112.60797870210916</v>
      </c>
      <c r="BJ38" s="21">
        <v>33.767316648146092</v>
      </c>
      <c r="BK38" s="97">
        <v>150.71314655634475</v>
      </c>
      <c r="BL38" s="97">
        <v>99.61422771491776</v>
      </c>
      <c r="BM38" s="97">
        <v>10.232508562645089</v>
      </c>
      <c r="BN38" s="97">
        <v>4.923452148983924</v>
      </c>
      <c r="BO38" s="97">
        <v>7.7746863316910524</v>
      </c>
      <c r="BP38" s="97">
        <v>33.767316648146092</v>
      </c>
      <c r="BQ38" s="2">
        <v>-66.596024205565584</v>
      </c>
      <c r="BR38" s="97">
        <v>5.9402586875673116</v>
      </c>
      <c r="BS38" s="97">
        <v>99.464620011393464</v>
      </c>
      <c r="BT38" s="97">
        <v>149.61414406489183</v>
      </c>
      <c r="BU38" s="97">
        <v>0.75810261978685789</v>
      </c>
      <c r="BV38" s="97">
        <v>110.95989927196321</v>
      </c>
      <c r="BW38" s="21">
        <v>99.424607113574424</v>
      </c>
      <c r="BX38" s="97">
        <v>150.22016382015096</v>
      </c>
      <c r="BY38" s="97">
        <v>99.464620011393464</v>
      </c>
      <c r="BZ38" s="97">
        <v>11.931008372177791</v>
      </c>
      <c r="CA38" s="97">
        <v>0.75810261978685789</v>
      </c>
      <c r="CB38" s="97">
        <v>14.667649456965428</v>
      </c>
      <c r="CC38" s="97">
        <v>99.424607113574424</v>
      </c>
      <c r="CD38" s="2">
        <v>-65.862352092631752</v>
      </c>
    </row>
    <row r="39" spans="1:82" x14ac:dyDescent="0.25">
      <c r="A39" s="59">
        <v>33</v>
      </c>
      <c r="B39" s="46">
        <v>6.2535444987311717</v>
      </c>
      <c r="C39" s="97">
        <v>99.296861980862602</v>
      </c>
      <c r="D39" s="97">
        <v>148.91282579205165</v>
      </c>
      <c r="E39" s="97">
        <v>5.3730737609028223</v>
      </c>
      <c r="F39" s="97">
        <v>114.47603096880498</v>
      </c>
      <c r="G39" s="21">
        <v>33.432685347472507</v>
      </c>
      <c r="H39" s="97">
        <v>149.47441448209952</v>
      </c>
      <c r="I39" s="97">
        <v>99.296861980862602</v>
      </c>
      <c r="J39" s="97">
        <v>13.207044128630969</v>
      </c>
      <c r="K39" s="97">
        <v>5.3730737609028223</v>
      </c>
      <c r="L39" s="97">
        <v>20.869855208992615</v>
      </c>
      <c r="M39" s="97">
        <v>33.432685347472507</v>
      </c>
      <c r="N39" s="2">
        <v>-57.748072672398706</v>
      </c>
      <c r="O39" s="97">
        <v>5.3865743253733624</v>
      </c>
      <c r="P39" s="97">
        <v>10.212833044081931</v>
      </c>
      <c r="Q39" s="97">
        <v>146.00462626650585</v>
      </c>
      <c r="R39" s="97">
        <v>5.7998723277852502</v>
      </c>
      <c r="S39" s="97">
        <v>112.95525597553042</v>
      </c>
      <c r="T39" s="21">
        <v>32.323954653551745</v>
      </c>
      <c r="U39" s="97">
        <v>146.92884095224275</v>
      </c>
      <c r="V39" s="97">
        <v>10.212833044081931</v>
      </c>
      <c r="W39" s="97">
        <v>13.498403938157107</v>
      </c>
      <c r="X39" s="97">
        <v>5.7998723277852502</v>
      </c>
      <c r="Y39" s="97">
        <v>7.0931553682874</v>
      </c>
      <c r="Z39" s="19">
        <v>32.323954653551745</v>
      </c>
      <c r="AA39" s="2">
        <v>-40.565107593337146</v>
      </c>
      <c r="AB39" s="62">
        <v>33</v>
      </c>
      <c r="AC39" s="46">
        <v>5.5455974394936058</v>
      </c>
      <c r="AD39" s="97">
        <v>99.53544068617056</v>
      </c>
      <c r="AE39" s="97">
        <v>149.81207129714548</v>
      </c>
      <c r="AF39" s="97">
        <v>5.7337656352929685</v>
      </c>
      <c r="AG39" s="97">
        <v>113.97321520362112</v>
      </c>
      <c r="AH39" s="21">
        <v>33.888588160475585</v>
      </c>
      <c r="AI39" s="97">
        <v>148.31223027968304</v>
      </c>
      <c r="AJ39" s="97">
        <v>99.53544068617056</v>
      </c>
      <c r="AK39" s="97">
        <v>13.486447110385534</v>
      </c>
      <c r="AL39" s="19">
        <v>5.7337656352929685</v>
      </c>
      <c r="AM39" s="97">
        <v>3.6700764336880791</v>
      </c>
      <c r="AN39" s="21">
        <v>33.888588160475585</v>
      </c>
      <c r="AO39" s="2">
        <v>-66.226675576462426</v>
      </c>
      <c r="AP39" s="66">
        <v>33</v>
      </c>
      <c r="AQ39" s="97">
        <v>6.0317138824792549</v>
      </c>
      <c r="AR39" s="97">
        <v>99.323087674193687</v>
      </c>
      <c r="AS39" s="97">
        <v>141.89493498906424</v>
      </c>
      <c r="AT39" s="97">
        <v>78.298593340670649</v>
      </c>
      <c r="AU39" s="97">
        <v>111.42879122976173</v>
      </c>
      <c r="AV39" s="21">
        <v>33.14360130538531</v>
      </c>
      <c r="AW39" s="97">
        <v>143.69884910455366</v>
      </c>
      <c r="AX39" s="97">
        <v>99.323087674193687</v>
      </c>
      <c r="AY39" s="97">
        <v>12.376983902843735</v>
      </c>
      <c r="AZ39" s="97">
        <v>78.298593340670649</v>
      </c>
      <c r="BA39" s="97">
        <v>1.7261692851606449</v>
      </c>
      <c r="BB39" s="97">
        <v>33.14360130538531</v>
      </c>
      <c r="BC39" s="2">
        <v>-12.603569254194626</v>
      </c>
      <c r="BD39" s="62">
        <v>33</v>
      </c>
      <c r="BE39" s="97">
        <v>4.9843659388468353</v>
      </c>
      <c r="BF39" s="97">
        <v>99.037809878993656</v>
      </c>
      <c r="BG39" s="97">
        <v>148.59321559866555</v>
      </c>
      <c r="BH39" s="97">
        <v>5.5129021060192187</v>
      </c>
      <c r="BI39" s="97">
        <v>114.08595701203139</v>
      </c>
      <c r="BJ39" s="21">
        <v>34.496007870959538</v>
      </c>
      <c r="BK39" s="97">
        <v>147.93896958626752</v>
      </c>
      <c r="BL39" s="97">
        <v>99.037809878993656</v>
      </c>
      <c r="BM39" s="97">
        <v>13.254914270010024</v>
      </c>
      <c r="BN39" s="97">
        <v>5.5129021060192187</v>
      </c>
      <c r="BO39" s="97">
        <v>12.272022145494658</v>
      </c>
      <c r="BP39" s="97">
        <v>34.496007870959538</v>
      </c>
      <c r="BQ39" s="2">
        <v>-62.910882973792496</v>
      </c>
      <c r="BR39" s="97">
        <v>6.1062765402975927</v>
      </c>
      <c r="BS39" s="97">
        <v>98.862827995639506</v>
      </c>
      <c r="BT39" s="97">
        <v>148.12464863920295</v>
      </c>
      <c r="BU39" s="97">
        <v>1.4799924535909006</v>
      </c>
      <c r="BV39" s="97">
        <v>114.01970890447848</v>
      </c>
      <c r="BW39" s="21">
        <v>99.668859542148226</v>
      </c>
      <c r="BX39" s="97">
        <v>148.82904987664617</v>
      </c>
      <c r="BY39" s="97">
        <v>98.862827995639506</v>
      </c>
      <c r="BZ39" s="97">
        <v>12.879001905095919</v>
      </c>
      <c r="CA39" s="97">
        <v>1.4799924535909006</v>
      </c>
      <c r="CB39" s="97">
        <v>9.671276951930377</v>
      </c>
      <c r="CC39" s="97">
        <v>99.668859542148226</v>
      </c>
      <c r="CD39" s="2">
        <v>-71.034849614527573</v>
      </c>
    </row>
    <row r="40" spans="1:82" x14ac:dyDescent="0.25">
      <c r="A40" s="59">
        <v>34</v>
      </c>
      <c r="B40" s="46">
        <v>5.7695602195908728</v>
      </c>
      <c r="C40" s="97">
        <v>99.612349758205852</v>
      </c>
      <c r="D40" s="97">
        <v>149.50143559820435</v>
      </c>
      <c r="E40" s="97">
        <v>5.7406684376157848</v>
      </c>
      <c r="F40" s="97">
        <v>115.69322880897758</v>
      </c>
      <c r="G40" s="21">
        <v>34.307230454381532</v>
      </c>
      <c r="H40" s="97">
        <v>152.51939503822192</v>
      </c>
      <c r="I40" s="97">
        <v>99.612349758205852</v>
      </c>
      <c r="J40" s="97">
        <v>11.618573229731991</v>
      </c>
      <c r="K40" s="97">
        <v>5.7406684376157848</v>
      </c>
      <c r="L40" s="97">
        <v>10.60007847213047</v>
      </c>
      <c r="M40" s="97">
        <v>34.307230454381532</v>
      </c>
      <c r="N40" s="2">
        <v>-62.799060927231842</v>
      </c>
      <c r="O40" s="97">
        <v>5.8444981357519916</v>
      </c>
      <c r="P40" s="97">
        <v>10.201838365375981</v>
      </c>
      <c r="Q40" s="97">
        <v>141.65753571664158</v>
      </c>
      <c r="R40" s="97">
        <v>5.3081427646377559</v>
      </c>
      <c r="S40" s="97">
        <v>115.16953324416386</v>
      </c>
      <c r="T40" s="21">
        <v>35.396878236005861</v>
      </c>
      <c r="U40" s="97">
        <v>146.94755812037272</v>
      </c>
      <c r="V40" s="97">
        <v>10.201838365375981</v>
      </c>
      <c r="W40" s="97">
        <v>11.68348895234047</v>
      </c>
      <c r="X40" s="97">
        <v>5.3081427646377559</v>
      </c>
      <c r="Y40" s="97">
        <v>10.567631503840749</v>
      </c>
      <c r="Z40" s="19">
        <v>35.396878236005861</v>
      </c>
      <c r="AA40" s="2">
        <v>-41.306894503087456</v>
      </c>
      <c r="AB40" s="62">
        <v>34</v>
      </c>
      <c r="AC40" s="46">
        <v>5.6784656204410791</v>
      </c>
      <c r="AD40" s="97">
        <v>98.702018298320297</v>
      </c>
      <c r="AE40" s="97">
        <v>149.74629877067738</v>
      </c>
      <c r="AF40" s="97">
        <v>5.9587108261256159</v>
      </c>
      <c r="AG40" s="97">
        <v>111.72717852889987</v>
      </c>
      <c r="AH40" s="21">
        <v>34.705266622506812</v>
      </c>
      <c r="AI40" s="97">
        <v>150.49721295381894</v>
      </c>
      <c r="AJ40" s="97">
        <v>98.702018298320297</v>
      </c>
      <c r="AK40" s="97">
        <v>13.133642977591681</v>
      </c>
      <c r="AL40" s="19">
        <v>5.9587108261256159</v>
      </c>
      <c r="AM40" s="97">
        <v>10.188900831849409</v>
      </c>
      <c r="AN40" s="21">
        <v>34.705266622506812</v>
      </c>
      <c r="AO40" s="2">
        <v>-62.072593829244752</v>
      </c>
      <c r="AP40" s="66">
        <v>34</v>
      </c>
      <c r="AQ40" s="97">
        <v>5.4497733431649138</v>
      </c>
      <c r="AR40" s="97">
        <v>99.830945028087712</v>
      </c>
      <c r="AS40" s="97">
        <v>141.61747539784949</v>
      </c>
      <c r="AT40" s="97">
        <v>77.591965418133924</v>
      </c>
      <c r="AU40" s="97">
        <v>112.38910212081399</v>
      </c>
      <c r="AV40" s="21">
        <v>32.894172007520147</v>
      </c>
      <c r="AW40" s="97">
        <v>145.19599944707232</v>
      </c>
      <c r="AX40" s="97">
        <v>99.830945028087712</v>
      </c>
      <c r="AY40" s="97">
        <v>7.7690253910545435</v>
      </c>
      <c r="AZ40" s="97">
        <v>77.591965418133924</v>
      </c>
      <c r="BA40" s="97">
        <v>2.8430987660690819</v>
      </c>
      <c r="BB40" s="97">
        <v>32.894172007520147</v>
      </c>
      <c r="BC40" s="2">
        <v>-12.725171915709913</v>
      </c>
      <c r="BD40" s="62">
        <v>34</v>
      </c>
      <c r="BE40" s="97">
        <v>6.4386315393309816</v>
      </c>
      <c r="BF40" s="97">
        <v>99.405104291147111</v>
      </c>
      <c r="BG40" s="97">
        <v>148.32690549196886</v>
      </c>
      <c r="BH40" s="97">
        <v>8.1283569473011212</v>
      </c>
      <c r="BI40" s="97">
        <v>112.89271535857594</v>
      </c>
      <c r="BJ40" s="21">
        <v>34.319475761062229</v>
      </c>
      <c r="BK40" s="97">
        <v>151.22832177172583</v>
      </c>
      <c r="BL40" s="97">
        <v>99.405104291147111</v>
      </c>
      <c r="BM40" s="97">
        <v>10.388081789164655</v>
      </c>
      <c r="BN40" s="97">
        <v>8.1283569473011212</v>
      </c>
      <c r="BO40" s="97">
        <v>7.2165619780832566</v>
      </c>
      <c r="BP40" s="97">
        <v>34.319475761062229</v>
      </c>
      <c r="BQ40" s="2">
        <v>-58.421005513319415</v>
      </c>
      <c r="BR40" s="97">
        <v>6.1725025343414028</v>
      </c>
      <c r="BS40" s="97">
        <v>100.01909821913942</v>
      </c>
      <c r="BT40" s="97">
        <v>147.72607687106174</v>
      </c>
      <c r="BU40" s="97">
        <v>1.0899535656657025</v>
      </c>
      <c r="BV40" s="97">
        <v>113.9693587856471</v>
      </c>
      <c r="BW40" s="21">
        <v>99.574445092127178</v>
      </c>
      <c r="BX40" s="97">
        <v>150.90259903662181</v>
      </c>
      <c r="BY40" s="97">
        <v>100.01909821913942</v>
      </c>
      <c r="BZ40" s="97">
        <v>12.033045277860527</v>
      </c>
      <c r="CA40" s="97">
        <v>1.0899535656657025</v>
      </c>
      <c r="CB40" s="97">
        <v>15.990467929587094</v>
      </c>
      <c r="CC40" s="97">
        <v>99.574445092127178</v>
      </c>
      <c r="CD40" s="2">
        <v>-63.90603547997479</v>
      </c>
    </row>
    <row r="41" spans="1:82" x14ac:dyDescent="0.25">
      <c r="A41" s="59">
        <v>35</v>
      </c>
      <c r="B41" s="46">
        <v>5.5705222315044303</v>
      </c>
      <c r="C41" s="97">
        <v>99.733036264559502</v>
      </c>
      <c r="D41" s="97">
        <v>147.40330749032788</v>
      </c>
      <c r="E41" s="97">
        <v>7.3079336878654519</v>
      </c>
      <c r="F41" s="97">
        <v>112.2372889410837</v>
      </c>
      <c r="G41" s="21">
        <v>34.471063264017786</v>
      </c>
      <c r="H41" s="97">
        <v>149.8860590620593</v>
      </c>
      <c r="I41" s="97">
        <v>99.733036264559502</v>
      </c>
      <c r="J41" s="97">
        <v>11.190987726371405</v>
      </c>
      <c r="K41" s="97">
        <v>7.3079336878654519</v>
      </c>
      <c r="L41" s="97">
        <v>8.1692754277346911</v>
      </c>
      <c r="M41" s="97">
        <v>34.471063264017786</v>
      </c>
      <c r="N41" s="2">
        <v>-60.659458787172177</v>
      </c>
      <c r="O41" s="97">
        <v>5.8086059002018002</v>
      </c>
      <c r="P41" s="97">
        <v>8.312772039954897</v>
      </c>
      <c r="Q41" s="97">
        <v>140.10112104924704</v>
      </c>
      <c r="R41" s="97">
        <v>7.7252203316960992</v>
      </c>
      <c r="S41" s="97">
        <v>112.85827681893426</v>
      </c>
      <c r="T41" s="21">
        <v>32.146316667875553</v>
      </c>
      <c r="U41" s="97">
        <v>148.23265468189305</v>
      </c>
      <c r="V41" s="97">
        <v>8.312772039954897</v>
      </c>
      <c r="W41" s="97">
        <v>15.18499990906532</v>
      </c>
      <c r="X41" s="97">
        <v>7.7252203316960992</v>
      </c>
      <c r="Y41" s="97">
        <v>10.672266445877188</v>
      </c>
      <c r="Z41" s="19">
        <v>32.146316667875553</v>
      </c>
      <c r="AA41" s="2">
        <v>-32.245293315441799</v>
      </c>
      <c r="AB41" s="62">
        <v>35</v>
      </c>
      <c r="AC41" s="46">
        <v>4.9464835980543214</v>
      </c>
      <c r="AD41" s="97">
        <v>99.646584022634741</v>
      </c>
      <c r="AE41" s="97">
        <v>149.75142952043444</v>
      </c>
      <c r="AF41" s="97">
        <v>6.0076735377221047</v>
      </c>
      <c r="AG41" s="97">
        <v>111.06436912089394</v>
      </c>
      <c r="AH41" s="21">
        <v>34.672629610427435</v>
      </c>
      <c r="AI41" s="97">
        <v>152.00539756272073</v>
      </c>
      <c r="AJ41" s="97">
        <v>99.646584022634741</v>
      </c>
      <c r="AK41" s="97">
        <v>11.849316475895925</v>
      </c>
      <c r="AL41" s="19">
        <v>6.0076735377221047</v>
      </c>
      <c r="AM41" s="97">
        <v>12.121182479657156</v>
      </c>
      <c r="AN41" s="21">
        <v>34.672629610427435</v>
      </c>
      <c r="AO41" s="2">
        <v>-62.340064104109338</v>
      </c>
      <c r="AP41" s="66">
        <v>35</v>
      </c>
      <c r="AQ41" s="97">
        <v>7.0497817353938537</v>
      </c>
      <c r="AR41" s="97">
        <v>99.629383390393016</v>
      </c>
      <c r="AS41" s="97">
        <v>142.25044465901775</v>
      </c>
      <c r="AT41" s="97">
        <v>75.722814093155208</v>
      </c>
      <c r="AU41" s="97">
        <v>112.282606163247</v>
      </c>
      <c r="AV41" s="21">
        <v>34.650760599613371</v>
      </c>
      <c r="AW41" s="97">
        <v>143.71607755550167</v>
      </c>
      <c r="AX41" s="97">
        <v>99.629383390393016</v>
      </c>
      <c r="AY41" s="97">
        <v>14.471340135127438</v>
      </c>
      <c r="AZ41" s="97">
        <v>75.722814093155208</v>
      </c>
      <c r="BA41" s="97">
        <v>1.583959651411577</v>
      </c>
      <c r="BB41" s="97">
        <v>34.650760599613371</v>
      </c>
      <c r="BC41" s="2">
        <v>-13.656671981554823</v>
      </c>
      <c r="BD41" s="62">
        <v>35</v>
      </c>
      <c r="BE41" s="97">
        <v>5.8649337579959919</v>
      </c>
      <c r="BF41" s="97">
        <v>99.509075791691743</v>
      </c>
      <c r="BG41" s="97">
        <v>146.20754517282336</v>
      </c>
      <c r="BH41" s="97">
        <v>6.0507636129453282</v>
      </c>
      <c r="BI41" s="97">
        <v>113.20281939897824</v>
      </c>
      <c r="BJ41" s="21">
        <v>33.853781415276593</v>
      </c>
      <c r="BK41" s="97">
        <v>151.59752045134738</v>
      </c>
      <c r="BL41" s="97">
        <v>99.509075791691743</v>
      </c>
      <c r="BM41" s="97">
        <v>15.205600904166516</v>
      </c>
      <c r="BN41" s="97">
        <v>6.0507636129453282</v>
      </c>
      <c r="BO41" s="97">
        <v>9.8763927111047014</v>
      </c>
      <c r="BP41" s="97">
        <v>33.853781415276593</v>
      </c>
      <c r="BQ41" s="2">
        <v>-62.407089679300604</v>
      </c>
      <c r="BR41" s="97">
        <v>5.9833300264076597</v>
      </c>
      <c r="BS41" s="97">
        <v>99.637250133856085</v>
      </c>
      <c r="BT41" s="97">
        <v>148.66547174692727</v>
      </c>
      <c r="BU41" s="97">
        <v>0.50468144564038409</v>
      </c>
      <c r="BV41" s="97">
        <v>114.15598616461355</v>
      </c>
      <c r="BW41" s="21">
        <v>99.875910393104419</v>
      </c>
      <c r="BX41" s="97">
        <v>150.12154447097384</v>
      </c>
      <c r="BY41" s="97">
        <v>99.637250133856085</v>
      </c>
      <c r="BZ41" s="97">
        <v>14.232066410199035</v>
      </c>
      <c r="CA41" s="97">
        <v>0.50468144564038409</v>
      </c>
      <c r="CB41" s="97">
        <v>7.77070903160112</v>
      </c>
      <c r="CC41" s="97">
        <v>99.875910393104419</v>
      </c>
      <c r="CD41" s="2">
        <v>-76.889980439815602</v>
      </c>
    </row>
    <row r="42" spans="1:82" x14ac:dyDescent="0.25">
      <c r="A42" s="59">
        <v>36</v>
      </c>
      <c r="B42" s="46">
        <v>6.2819606351561115</v>
      </c>
      <c r="C42" s="97">
        <v>99.574461595783418</v>
      </c>
      <c r="D42" s="97">
        <v>148.86921009077813</v>
      </c>
      <c r="E42" s="97">
        <v>6.7120394929097937</v>
      </c>
      <c r="F42" s="97">
        <v>114.26927886493692</v>
      </c>
      <c r="G42" s="21">
        <v>33.126533879868759</v>
      </c>
      <c r="H42" s="97">
        <v>149.10987058523904</v>
      </c>
      <c r="I42" s="97">
        <v>99.574461595783418</v>
      </c>
      <c r="J42" s="97">
        <v>10.456158194927161</v>
      </c>
      <c r="K42" s="97">
        <v>6.7120394929097937</v>
      </c>
      <c r="L42" s="97">
        <v>6.9327567501566847</v>
      </c>
      <c r="M42" s="97">
        <v>33.126533879868759</v>
      </c>
      <c r="N42" s="2">
        <v>-61.226309413033512</v>
      </c>
      <c r="O42" s="97">
        <v>5.6575968787951982</v>
      </c>
      <c r="P42" s="97">
        <v>11.832809605405311</v>
      </c>
      <c r="Q42" s="97">
        <v>141.53184643296333</v>
      </c>
      <c r="R42" s="97">
        <v>7.2264850466667143</v>
      </c>
      <c r="S42" s="97">
        <v>110.12650927000605</v>
      </c>
      <c r="T42" s="21">
        <v>33.239321161747476</v>
      </c>
      <c r="U42" s="97">
        <v>144.49060801223339</v>
      </c>
      <c r="V42" s="97">
        <v>11.832809605405311</v>
      </c>
      <c r="W42" s="97">
        <v>14.800988668684905</v>
      </c>
      <c r="X42" s="97">
        <v>7.2264850466667143</v>
      </c>
      <c r="Y42" s="97">
        <v>13.397879874341143</v>
      </c>
      <c r="Z42" s="19">
        <v>33.239321161747476</v>
      </c>
      <c r="AA42" s="2">
        <v>-33.698530813920662</v>
      </c>
      <c r="AB42" s="62">
        <v>36</v>
      </c>
      <c r="AC42" s="46">
        <v>5.7965972413178237</v>
      </c>
      <c r="AD42" s="97">
        <v>99.881093635123293</v>
      </c>
      <c r="AE42" s="97">
        <v>149.252151620147</v>
      </c>
      <c r="AF42" s="97">
        <v>8.5318509212018512</v>
      </c>
      <c r="AG42" s="97">
        <v>114.24400902018094</v>
      </c>
      <c r="AH42" s="21">
        <v>34.096718335616359</v>
      </c>
      <c r="AI42" s="97">
        <v>149.38455419147633</v>
      </c>
      <c r="AJ42" s="97">
        <v>99.881093635123293</v>
      </c>
      <c r="AK42" s="97">
        <v>11.246839617209844</v>
      </c>
      <c r="AL42" s="19">
        <v>8.5318509212018512</v>
      </c>
      <c r="AM42" s="97">
        <v>11.927272236311515</v>
      </c>
      <c r="AN42" s="21">
        <v>34.096718335616359</v>
      </c>
      <c r="AO42" s="2">
        <v>-56.291519800014122</v>
      </c>
      <c r="AP42" s="66">
        <v>36</v>
      </c>
      <c r="AQ42" s="97">
        <v>5.6079224855861822</v>
      </c>
      <c r="AR42" s="97">
        <v>99.371955811515107</v>
      </c>
      <c r="AS42" s="97">
        <v>143.29956023730659</v>
      </c>
      <c r="AT42" s="97">
        <v>77.644359355080198</v>
      </c>
      <c r="AU42" s="97">
        <v>112.27958167275335</v>
      </c>
      <c r="AV42" s="21">
        <v>34.535158489865417</v>
      </c>
      <c r="AW42" s="97">
        <v>141.6671230853164</v>
      </c>
      <c r="AX42" s="97">
        <v>99.371955811515107</v>
      </c>
      <c r="AY42" s="97">
        <v>7.6435695090516802</v>
      </c>
      <c r="AZ42" s="97">
        <v>77.644359355080198</v>
      </c>
      <c r="BA42" s="97">
        <v>0.32433792781401616</v>
      </c>
      <c r="BB42" s="97">
        <v>34.535158489865417</v>
      </c>
      <c r="BC42" s="2">
        <v>-12.219554493069927</v>
      </c>
      <c r="BD42" s="62">
        <v>36</v>
      </c>
      <c r="BE42" s="97">
        <v>7.0159903509596724</v>
      </c>
      <c r="BF42" s="97">
        <v>99.789372965425727</v>
      </c>
      <c r="BG42" s="97">
        <v>146.00761321218494</v>
      </c>
      <c r="BH42" s="97">
        <v>6.2816825232658555</v>
      </c>
      <c r="BI42" s="97">
        <v>114.67699931926045</v>
      </c>
      <c r="BJ42" s="21">
        <v>33.502391215130196</v>
      </c>
      <c r="BK42" s="97">
        <v>149.27426972335857</v>
      </c>
      <c r="BL42" s="97">
        <v>99.789372965425727</v>
      </c>
      <c r="BM42" s="97">
        <v>11.290372801137595</v>
      </c>
      <c r="BN42" s="97">
        <v>6.2816825232658555</v>
      </c>
      <c r="BO42" s="97">
        <v>10.419273977051882</v>
      </c>
      <c r="BP42" s="97">
        <v>33.502391215130196</v>
      </c>
      <c r="BQ42" s="2">
        <v>-59.822596850360036</v>
      </c>
      <c r="BR42" s="97">
        <v>6.1283284514952099</v>
      </c>
      <c r="BS42" s="97">
        <v>99.074723584036391</v>
      </c>
      <c r="BT42" s="97">
        <v>149.34103460998358</v>
      </c>
      <c r="BU42" s="97">
        <v>0.7784916241206048</v>
      </c>
      <c r="BV42" s="97">
        <v>112.63305124451983</v>
      </c>
      <c r="BW42" s="21">
        <v>99.897754371902977</v>
      </c>
      <c r="BX42" s="97">
        <v>150.2207022689486</v>
      </c>
      <c r="BY42" s="97">
        <v>99.074723584036391</v>
      </c>
      <c r="BZ42" s="97">
        <v>13.419221677721426</v>
      </c>
      <c r="CA42" s="97">
        <v>0.7784916241206048</v>
      </c>
      <c r="CB42" s="97">
        <v>10.195080768505475</v>
      </c>
      <c r="CC42" s="97">
        <v>99.897754371902977</v>
      </c>
      <c r="CD42" s="2">
        <v>-71.758774683267475</v>
      </c>
    </row>
    <row r="43" spans="1:82" x14ac:dyDescent="0.25">
      <c r="A43" s="59">
        <v>37</v>
      </c>
      <c r="B43" s="46">
        <v>5.4509370959413967</v>
      </c>
      <c r="C43" s="97">
        <v>99.443778974557276</v>
      </c>
      <c r="D43" s="97">
        <v>147.78378261139289</v>
      </c>
      <c r="E43" s="97">
        <v>5.3893284299838875</v>
      </c>
      <c r="F43" s="97">
        <v>113.86918324848054</v>
      </c>
      <c r="G43" s="21">
        <v>33.277133715425812</v>
      </c>
      <c r="H43" s="97">
        <v>150.61059851180889</v>
      </c>
      <c r="I43" s="97">
        <v>99.443778974557276</v>
      </c>
      <c r="J43" s="97">
        <v>12.384463548009876</v>
      </c>
      <c r="K43" s="97">
        <v>5.3893284299838875</v>
      </c>
      <c r="L43" s="97">
        <v>8.8060323282880439</v>
      </c>
      <c r="M43" s="97">
        <v>33.277133715425812</v>
      </c>
      <c r="N43" s="2">
        <v>-64.80173970401934</v>
      </c>
      <c r="O43" s="97">
        <v>5.6409208261188581</v>
      </c>
      <c r="P43" s="97">
        <v>8.8364576594442674</v>
      </c>
      <c r="Q43" s="97">
        <v>144.03615020276229</v>
      </c>
      <c r="R43" s="97">
        <v>4.4707511181731308</v>
      </c>
      <c r="S43" s="97">
        <v>109.56768629440023</v>
      </c>
      <c r="T43" s="21">
        <v>34.765120070152626</v>
      </c>
      <c r="U43" s="97">
        <v>145.42505459470698</v>
      </c>
      <c r="V43" s="97">
        <v>8.8364576594442674</v>
      </c>
      <c r="W43" s="97">
        <v>11.47554433633522</v>
      </c>
      <c r="X43" s="97">
        <v>4.4707511181731308</v>
      </c>
      <c r="Y43" s="97">
        <v>10.405487535943308</v>
      </c>
      <c r="Z43" s="19">
        <v>34.765120070152626</v>
      </c>
      <c r="AA43" s="2">
        <v>-41.964935859582965</v>
      </c>
      <c r="AB43" s="62">
        <v>37</v>
      </c>
      <c r="AC43" s="46">
        <v>6.1373171946962763</v>
      </c>
      <c r="AD43" s="97">
        <v>99.479241977456709</v>
      </c>
      <c r="AE43" s="97">
        <v>148.79235551752342</v>
      </c>
      <c r="AF43" s="97">
        <v>4.3969143347588515</v>
      </c>
      <c r="AG43" s="97">
        <v>112.29172019779416</v>
      </c>
      <c r="AH43" s="21">
        <v>34.066994886282856</v>
      </c>
      <c r="AI43" s="97">
        <v>148.87503581366744</v>
      </c>
      <c r="AJ43" s="97">
        <v>99.479241977456709</v>
      </c>
      <c r="AK43" s="97">
        <v>12.23501535321523</v>
      </c>
      <c r="AL43" s="19">
        <v>4.3969143347588515</v>
      </c>
      <c r="AM43" s="97">
        <v>12.487504677261271</v>
      </c>
      <c r="AN43" s="21">
        <v>34.066994886282856</v>
      </c>
      <c r="AO43" s="2">
        <v>-63.6632257422498</v>
      </c>
      <c r="AP43" s="66">
        <v>37</v>
      </c>
      <c r="AQ43" s="97">
        <v>4.934121243260666</v>
      </c>
      <c r="AR43" s="97">
        <v>99.575155145934616</v>
      </c>
      <c r="AS43" s="97">
        <v>140.62173427034909</v>
      </c>
      <c r="AT43" s="97">
        <v>75.923249396479775</v>
      </c>
      <c r="AU43" s="97">
        <v>111.34142905397348</v>
      </c>
      <c r="AV43" s="21">
        <v>32.855405916840638</v>
      </c>
      <c r="AW43" s="97">
        <v>141.58451964550702</v>
      </c>
      <c r="AX43" s="97">
        <v>99.575155145934616</v>
      </c>
      <c r="AY43" s="97">
        <v>11.068837839824536</v>
      </c>
      <c r="AZ43" s="97">
        <v>75.923249396479775</v>
      </c>
      <c r="BA43" s="97">
        <v>0.42138789886845052</v>
      </c>
      <c r="BB43" s="97">
        <v>32.855405916840638</v>
      </c>
      <c r="BC43" s="2">
        <v>-13.477015478243088</v>
      </c>
      <c r="BD43" s="62">
        <v>37</v>
      </c>
      <c r="BE43" s="97">
        <v>6.3322652462643516</v>
      </c>
      <c r="BF43" s="97">
        <v>99.917377027756459</v>
      </c>
      <c r="BG43" s="97">
        <v>147.51547197592174</v>
      </c>
      <c r="BH43" s="97">
        <v>5.8119789489180125</v>
      </c>
      <c r="BI43" s="97">
        <v>111.08071666341644</v>
      </c>
      <c r="BJ43" s="21">
        <v>32.432287481743558</v>
      </c>
      <c r="BK43" s="97">
        <v>148.15242803474413</v>
      </c>
      <c r="BL43" s="97">
        <v>99.917377027756459</v>
      </c>
      <c r="BM43" s="97">
        <v>10.918213235450271</v>
      </c>
      <c r="BN43" s="97">
        <v>5.8119789489180125</v>
      </c>
      <c r="BO43" s="97">
        <v>3.9559778708563007</v>
      </c>
      <c r="BP43" s="97">
        <v>32.432287481743558</v>
      </c>
      <c r="BQ43" s="2">
        <v>-64.499523698683319</v>
      </c>
      <c r="BR43" s="97">
        <v>6.3077319995250107</v>
      </c>
      <c r="BS43" s="97">
        <v>98.803993379158229</v>
      </c>
      <c r="BT43" s="97">
        <v>148.01136358746328</v>
      </c>
      <c r="BU43" s="97">
        <v>1.0383299918735251</v>
      </c>
      <c r="BV43" s="97">
        <v>113.6411500552715</v>
      </c>
      <c r="BW43" s="21">
        <v>99.692749832839169</v>
      </c>
      <c r="BX43" s="97">
        <v>149.06125323852754</v>
      </c>
      <c r="BY43" s="97">
        <v>98.803993379158229</v>
      </c>
      <c r="BZ43" s="97">
        <v>14.261471947036524</v>
      </c>
      <c r="CA43" s="97">
        <v>1.0383299918735251</v>
      </c>
      <c r="CB43" s="97">
        <v>14.13367298867054</v>
      </c>
      <c r="CC43" s="97">
        <v>99.692749832839169</v>
      </c>
      <c r="CD43" s="2">
        <v>-65.668572800031029</v>
      </c>
    </row>
    <row r="44" spans="1:82" x14ac:dyDescent="0.25">
      <c r="A44" s="59">
        <v>38</v>
      </c>
      <c r="B44" s="46">
        <v>5.5642386011635878</v>
      </c>
      <c r="C44" s="97">
        <v>99.488953024277649</v>
      </c>
      <c r="D44" s="97">
        <v>148.40290830014098</v>
      </c>
      <c r="E44" s="97">
        <v>6.2159586873718213</v>
      </c>
      <c r="F44" s="97">
        <v>114.86384658710992</v>
      </c>
      <c r="G44" s="21">
        <v>33.373626042814173</v>
      </c>
      <c r="H44" s="97">
        <v>150.28588838527952</v>
      </c>
      <c r="I44" s="97">
        <v>99.488953024277649</v>
      </c>
      <c r="J44" s="97">
        <v>11.506343469042116</v>
      </c>
      <c r="K44" s="97">
        <v>6.2159586873718213</v>
      </c>
      <c r="L44" s="97">
        <v>8.9958178438710235</v>
      </c>
      <c r="M44" s="97">
        <v>33.373626042814173</v>
      </c>
      <c r="N44" s="2">
        <v>-62.583408669409152</v>
      </c>
      <c r="O44" s="97">
        <v>5.2446523475871922</v>
      </c>
      <c r="P44" s="97">
        <v>9.2361827184377372</v>
      </c>
      <c r="Q44" s="97">
        <v>141.96750614844282</v>
      </c>
      <c r="R44" s="97">
        <v>5.5993733833328294</v>
      </c>
      <c r="S44" s="97">
        <v>114.66067887854516</v>
      </c>
      <c r="T44" s="21">
        <v>32.696719237047191</v>
      </c>
      <c r="U44" s="97">
        <v>145.25961670699522</v>
      </c>
      <c r="V44" s="97">
        <v>9.2361827184377372</v>
      </c>
      <c r="W44" s="97">
        <v>15.774674941887545</v>
      </c>
      <c r="X44" s="97">
        <v>5.5993733833328294</v>
      </c>
      <c r="Y44" s="97">
        <v>8.4304069194054936</v>
      </c>
      <c r="Z44" s="19">
        <v>32.696719237047191</v>
      </c>
      <c r="AA44" s="2">
        <v>-40.589983104819254</v>
      </c>
      <c r="AB44" s="62">
        <v>38</v>
      </c>
      <c r="AC44" s="46">
        <v>5.5496566777672234</v>
      </c>
      <c r="AD44" s="97">
        <v>99.26209387306011</v>
      </c>
      <c r="AE44" s="97">
        <v>148.01967328572911</v>
      </c>
      <c r="AF44" s="97">
        <v>6.3084757983348876</v>
      </c>
      <c r="AG44" s="97">
        <v>114.90948845012467</v>
      </c>
      <c r="AH44" s="21">
        <v>35.430281962564528</v>
      </c>
      <c r="AI44" s="97">
        <v>149.6015400948051</v>
      </c>
      <c r="AJ44" s="97">
        <v>99.26209387306011</v>
      </c>
      <c r="AK44" s="97">
        <v>12.754839182023277</v>
      </c>
      <c r="AL44" s="19">
        <v>6.3084757983348876</v>
      </c>
      <c r="AM44" s="97">
        <v>10.903852124298002</v>
      </c>
      <c r="AN44" s="21">
        <v>35.430281962564528</v>
      </c>
      <c r="AO44" s="2">
        <v>-61.409906951643322</v>
      </c>
      <c r="AP44" s="66">
        <v>38</v>
      </c>
      <c r="AQ44" s="97">
        <v>5.2385033616105341</v>
      </c>
      <c r="AR44" s="97">
        <v>99.311933000115687</v>
      </c>
      <c r="AS44" s="97">
        <v>141.73647538873809</v>
      </c>
      <c r="AT44" s="97">
        <v>77.503021012061708</v>
      </c>
      <c r="AU44" s="97">
        <v>114.15809679861071</v>
      </c>
      <c r="AV44" s="21">
        <v>34.496112404673518</v>
      </c>
      <c r="AW44" s="97">
        <v>137.67328959099305</v>
      </c>
      <c r="AX44" s="97">
        <v>99.311933000115687</v>
      </c>
      <c r="AY44" s="97">
        <v>11.478394797988631</v>
      </c>
      <c r="AZ44" s="97">
        <v>77.503021012061708</v>
      </c>
      <c r="BA44" s="97">
        <v>4.5701473760982925</v>
      </c>
      <c r="BB44" s="97">
        <v>34.496112404673518</v>
      </c>
      <c r="BC44" s="2">
        <v>-12.222585333763492</v>
      </c>
      <c r="BD44" s="62">
        <v>38</v>
      </c>
      <c r="BE44" s="97">
        <v>6.1043157687717677</v>
      </c>
      <c r="BF44" s="97">
        <v>99.955968045574807</v>
      </c>
      <c r="BG44" s="97">
        <v>147.29067832131045</v>
      </c>
      <c r="BH44" s="97">
        <v>5.7657554463120988</v>
      </c>
      <c r="BI44" s="97">
        <v>112.7288642773364</v>
      </c>
      <c r="BJ44" s="21">
        <v>32.9326222426699</v>
      </c>
      <c r="BK44" s="97">
        <v>149.8985947587143</v>
      </c>
      <c r="BL44" s="97">
        <v>99.955968045574807</v>
      </c>
      <c r="BM44" s="97">
        <v>9.2544140304073554</v>
      </c>
      <c r="BN44" s="97">
        <v>5.7657554463120988</v>
      </c>
      <c r="BO44" s="97">
        <v>5.6602591453957274</v>
      </c>
      <c r="BP44" s="97">
        <v>32.9326222426699</v>
      </c>
      <c r="BQ44" s="2">
        <v>-64.452576861555485</v>
      </c>
      <c r="BR44" s="97">
        <v>5.4787854263223492</v>
      </c>
      <c r="BS44" s="97">
        <v>99.31049600108031</v>
      </c>
      <c r="BT44" s="97">
        <v>147.55944812498569</v>
      </c>
      <c r="BU44" s="97">
        <v>1.6612767309753238</v>
      </c>
      <c r="BV44" s="97">
        <v>115.75110079775671</v>
      </c>
      <c r="BW44" s="21">
        <v>99.362264349238814</v>
      </c>
      <c r="BX44" s="97">
        <v>151.68333122375012</v>
      </c>
      <c r="BY44" s="97">
        <v>99.31049600108031</v>
      </c>
      <c r="BZ44" s="97">
        <v>11.547023759312292</v>
      </c>
      <c r="CA44" s="97">
        <v>1.6612767309753238</v>
      </c>
      <c r="CB44" s="97">
        <v>12.292284862647438</v>
      </c>
      <c r="CC44" s="97">
        <v>99.362264349238814</v>
      </c>
      <c r="CD44" s="2">
        <v>-68.398835190063892</v>
      </c>
    </row>
    <row r="45" spans="1:82" x14ac:dyDescent="0.25">
      <c r="A45" s="59">
        <v>39</v>
      </c>
      <c r="B45" s="46">
        <v>5.7979443390019352</v>
      </c>
      <c r="C45" s="97">
        <v>99.237144991922818</v>
      </c>
      <c r="D45" s="97">
        <v>147.05875997591741</v>
      </c>
      <c r="E45" s="97">
        <v>4.7709668935399403</v>
      </c>
      <c r="F45" s="97">
        <v>113.47173319441386</v>
      </c>
      <c r="G45" s="21">
        <v>33.454097986177437</v>
      </c>
      <c r="H45" s="97">
        <v>152.87935446689667</v>
      </c>
      <c r="I45" s="97">
        <v>99.237144991922818</v>
      </c>
      <c r="J45" s="97">
        <v>11.507021478035231</v>
      </c>
      <c r="K45" s="97">
        <v>4.7709668935399403</v>
      </c>
      <c r="L45" s="97">
        <v>2.4770950842532109</v>
      </c>
      <c r="M45" s="97">
        <v>33.454097986177437</v>
      </c>
      <c r="N45" s="2">
        <v>-69.892043423786077</v>
      </c>
      <c r="O45" s="97">
        <v>5.6050872660131299</v>
      </c>
      <c r="P45" s="97">
        <v>11.082056473912607</v>
      </c>
      <c r="Q45" s="97">
        <v>143.94097397825814</v>
      </c>
      <c r="R45" s="97">
        <v>6.7787437460222248</v>
      </c>
      <c r="S45" s="97">
        <v>110.52556315790873</v>
      </c>
      <c r="T45" s="21">
        <v>34.257680582559161</v>
      </c>
      <c r="U45" s="97">
        <v>140.05689191533295</v>
      </c>
      <c r="V45" s="97">
        <v>11.082056473912607</v>
      </c>
      <c r="W45" s="97">
        <v>7.2294233265990115</v>
      </c>
      <c r="X45" s="97">
        <v>6.7787437460222248</v>
      </c>
      <c r="Y45" s="97">
        <v>9.1760224149681431</v>
      </c>
      <c r="Z45" s="19">
        <v>34.257680582559161</v>
      </c>
      <c r="AA45" s="2">
        <v>-36.620920106942243</v>
      </c>
      <c r="AB45" s="62">
        <v>39</v>
      </c>
      <c r="AC45" s="46">
        <v>5.9524070883607205</v>
      </c>
      <c r="AD45" s="97">
        <v>99.380254487814895</v>
      </c>
      <c r="AE45" s="97">
        <v>146.54376640953757</v>
      </c>
      <c r="AF45" s="97">
        <v>5.9336690528285931</v>
      </c>
      <c r="AG45" s="97">
        <v>113.56637098788623</v>
      </c>
      <c r="AH45" s="21">
        <v>34.268845099691951</v>
      </c>
      <c r="AI45" s="97">
        <v>151.42350256726857</v>
      </c>
      <c r="AJ45" s="97">
        <v>99.380254487814895</v>
      </c>
      <c r="AK45" s="97">
        <v>13.368497149510892</v>
      </c>
      <c r="AL45" s="19">
        <v>5.9336690528285931</v>
      </c>
      <c r="AM45" s="97">
        <v>8.8461249460390228</v>
      </c>
      <c r="AN45" s="21">
        <v>34.268845099691951</v>
      </c>
      <c r="AO45" s="2">
        <v>-62.991286392676756</v>
      </c>
      <c r="AP45" s="66">
        <v>39</v>
      </c>
      <c r="AQ45" s="97">
        <v>5.4490371340503314</v>
      </c>
      <c r="AR45" s="97">
        <v>99.2071510073974</v>
      </c>
      <c r="AS45" s="97">
        <v>144.11032492118855</v>
      </c>
      <c r="AT45" s="97">
        <v>76.445358284417409</v>
      </c>
      <c r="AU45" s="97">
        <v>116.67037181538376</v>
      </c>
      <c r="AV45" s="21">
        <v>34.635708508737522</v>
      </c>
      <c r="AW45" s="97">
        <v>146.85469266530825</v>
      </c>
      <c r="AX45" s="97">
        <v>99.2071510073974</v>
      </c>
      <c r="AY45" s="97">
        <v>12.366106960914735</v>
      </c>
      <c r="AZ45" s="97">
        <v>76.445358284417409</v>
      </c>
      <c r="BA45" s="97">
        <v>5.553203849453678</v>
      </c>
      <c r="BB45" s="97">
        <v>34.635708508737522</v>
      </c>
      <c r="BC45" s="2">
        <v>-13.496016065058193</v>
      </c>
      <c r="BD45" s="62">
        <v>39</v>
      </c>
      <c r="BE45" s="97">
        <v>5.0884927361260939</v>
      </c>
      <c r="BF45" s="97">
        <v>98.959881079700978</v>
      </c>
      <c r="BG45" s="97">
        <v>149.00615888604611</v>
      </c>
      <c r="BH45" s="97">
        <v>5.7801124527392762</v>
      </c>
      <c r="BI45" s="97">
        <v>113.28125428737386</v>
      </c>
      <c r="BJ45" s="21">
        <v>32.312424388106393</v>
      </c>
      <c r="BK45" s="97">
        <v>147.89651624595936</v>
      </c>
      <c r="BL45" s="97">
        <v>98.959881079700978</v>
      </c>
      <c r="BM45" s="97">
        <v>12.04284105671398</v>
      </c>
      <c r="BN45" s="97">
        <v>5.7801124527392762</v>
      </c>
      <c r="BO45" s="97">
        <v>10.215056692913176</v>
      </c>
      <c r="BP45" s="97">
        <v>32.312424388106393</v>
      </c>
      <c r="BQ45" s="2">
        <v>-63.12680965131846</v>
      </c>
      <c r="BR45" s="97">
        <v>5.8127606396430451</v>
      </c>
      <c r="BS45" s="97">
        <v>100.06711842274086</v>
      </c>
      <c r="BT45" s="97">
        <v>148.74146540302664</v>
      </c>
      <c r="BU45" s="97">
        <v>1.3687012805663143</v>
      </c>
      <c r="BV45" s="97">
        <v>112.11576506883557</v>
      </c>
      <c r="BW45" s="21">
        <v>98.967636711101832</v>
      </c>
      <c r="BX45" s="97">
        <v>150.78264801403469</v>
      </c>
      <c r="BY45" s="97">
        <v>100.06711842274086</v>
      </c>
      <c r="BZ45" s="97">
        <v>11.527483215957915</v>
      </c>
      <c r="CA45" s="97">
        <v>1.3687012805663143</v>
      </c>
      <c r="CB45" s="97">
        <v>5.9374345046091452</v>
      </c>
      <c r="CC45" s="97">
        <v>98.967636711101832</v>
      </c>
      <c r="CD45" s="2">
        <v>-78.12112030753832</v>
      </c>
    </row>
    <row r="46" spans="1:82" x14ac:dyDescent="0.25">
      <c r="A46" s="59">
        <v>40</v>
      </c>
      <c r="B46" s="46">
        <v>5.4557223477942758</v>
      </c>
      <c r="C46" s="97">
        <v>100.68978132398502</v>
      </c>
      <c r="D46" s="97">
        <v>148.02255424784275</v>
      </c>
      <c r="E46" s="97">
        <v>5.5166076055832285</v>
      </c>
      <c r="F46" s="97">
        <v>111.67185666869347</v>
      </c>
      <c r="G46" s="21">
        <v>34.124249526420442</v>
      </c>
      <c r="H46" s="97">
        <v>151.22375213425207</v>
      </c>
      <c r="I46" s="97">
        <v>100.68978132398502</v>
      </c>
      <c r="J46" s="97">
        <v>10.201125902637511</v>
      </c>
      <c r="K46" s="97">
        <v>5.5166076055832285</v>
      </c>
      <c r="L46" s="97">
        <v>11.659405508775897</v>
      </c>
      <c r="M46" s="97">
        <v>34.124249526420442</v>
      </c>
      <c r="N46" s="2">
        <v>-63.101064754134633</v>
      </c>
      <c r="O46" s="97">
        <v>5.7183185890908064</v>
      </c>
      <c r="P46" s="97">
        <v>12.8392223836232</v>
      </c>
      <c r="Q46" s="97">
        <v>138.70115963112076</v>
      </c>
      <c r="R46" s="97">
        <v>5.9457040456955044</v>
      </c>
      <c r="S46" s="97">
        <v>114.62194858911647</v>
      </c>
      <c r="T46" s="21">
        <v>34.141251119806789</v>
      </c>
      <c r="U46" s="97">
        <v>143.11053038643806</v>
      </c>
      <c r="V46" s="97">
        <v>12.8392223836232</v>
      </c>
      <c r="W46" s="97">
        <v>9.6272484155173679</v>
      </c>
      <c r="X46" s="97">
        <v>5.9457040456955044</v>
      </c>
      <c r="Y46" s="97">
        <v>2.3211398017715013</v>
      </c>
      <c r="Z46" s="19">
        <v>34.141251119806789</v>
      </c>
      <c r="AA46" s="2">
        <v>-47.212823045652534</v>
      </c>
      <c r="AB46" s="62">
        <v>40</v>
      </c>
      <c r="AC46" s="46">
        <v>6.3940051258467729</v>
      </c>
      <c r="AD46" s="97">
        <v>99.572891719581122</v>
      </c>
      <c r="AE46" s="97">
        <v>150.72270973323006</v>
      </c>
      <c r="AF46" s="97">
        <v>6.1733500738911493</v>
      </c>
      <c r="AG46" s="97">
        <v>114.1708514330074</v>
      </c>
      <c r="AH46" s="21">
        <v>34.234303737953404</v>
      </c>
      <c r="AI46" s="97">
        <v>151.1670427145182</v>
      </c>
      <c r="AJ46" s="97">
        <v>99.572891719581122</v>
      </c>
      <c r="AK46" s="97">
        <v>11.638633421097305</v>
      </c>
      <c r="AL46" s="19">
        <v>6.1733500738911493</v>
      </c>
      <c r="AM46" s="97">
        <v>9.7070401924681029</v>
      </c>
      <c r="AN46" s="21">
        <v>34.234303737953404</v>
      </c>
      <c r="AO46" s="2">
        <v>-61.053050240401888</v>
      </c>
      <c r="AP46" s="66">
        <v>40</v>
      </c>
      <c r="AQ46" s="97">
        <v>5.7964563777960674</v>
      </c>
      <c r="AR46" s="97">
        <v>99.287964987683338</v>
      </c>
      <c r="AS46" s="97">
        <v>144.25425114288953</v>
      </c>
      <c r="AT46" s="97">
        <v>76.941521616528078</v>
      </c>
      <c r="AU46" s="97">
        <v>111.38285590409704</v>
      </c>
      <c r="AV46" s="21">
        <v>33.690602602919007</v>
      </c>
      <c r="AW46" s="97">
        <v>141.3542448026441</v>
      </c>
      <c r="AX46" s="97">
        <v>99.287964987683338</v>
      </c>
      <c r="AY46" s="97">
        <v>9.5336152745051805</v>
      </c>
      <c r="AZ46" s="97">
        <v>76.941521616528078</v>
      </c>
      <c r="BA46" s="97">
        <v>3.1478154505848264</v>
      </c>
      <c r="BB46" s="97">
        <v>33.690602602919007</v>
      </c>
      <c r="BC46" s="2">
        <v>-11.985869232028872</v>
      </c>
      <c r="BD46" s="62">
        <v>40</v>
      </c>
      <c r="BE46" s="97">
        <v>5.5753079231502367</v>
      </c>
      <c r="BF46" s="97">
        <v>99.088610532713147</v>
      </c>
      <c r="BG46" s="97">
        <v>148.569375327259</v>
      </c>
      <c r="BH46" s="97">
        <v>6.2122931284325595</v>
      </c>
      <c r="BI46" s="97">
        <v>115.14526919096629</v>
      </c>
      <c r="BJ46" s="21">
        <v>34.605295447513953</v>
      </c>
      <c r="BK46" s="97">
        <v>148.19127259986823</v>
      </c>
      <c r="BL46" s="97">
        <v>99.088610532713147</v>
      </c>
      <c r="BM46" s="97">
        <v>12.912418252741794</v>
      </c>
      <c r="BN46" s="97">
        <v>6.2122931284325595</v>
      </c>
      <c r="BO46" s="97">
        <v>13.104675508090704</v>
      </c>
      <c r="BP46" s="97">
        <v>34.605295447513953</v>
      </c>
      <c r="BQ46" s="2">
        <v>-60.247696377449785</v>
      </c>
      <c r="BR46" s="97">
        <v>5.1045591088277309</v>
      </c>
      <c r="BS46" s="97">
        <v>99.589866688771124</v>
      </c>
      <c r="BT46" s="97">
        <v>147.51548115097353</v>
      </c>
      <c r="BU46" s="97">
        <v>0.68680697674396085</v>
      </c>
      <c r="BV46" s="97">
        <v>112.63001068728241</v>
      </c>
      <c r="BW46" s="21">
        <v>99.907713048834481</v>
      </c>
      <c r="BX46" s="97">
        <v>149.27962902556311</v>
      </c>
      <c r="BY46" s="97">
        <v>99.589866688771124</v>
      </c>
      <c r="BZ46" s="97">
        <v>11.549759401752963</v>
      </c>
      <c r="CA46" s="97">
        <v>0.68680697674396085</v>
      </c>
      <c r="CB46" s="97">
        <v>8.0690560184602838</v>
      </c>
      <c r="CC46" s="97">
        <v>99.907713048834481</v>
      </c>
      <c r="CD46" s="2">
        <v>-77.230917136858253</v>
      </c>
    </row>
    <row r="47" spans="1:82" x14ac:dyDescent="0.25">
      <c r="A47" s="59">
        <v>41</v>
      </c>
      <c r="B47" s="46">
        <v>6.5855448503694038</v>
      </c>
      <c r="C47" s="97">
        <v>98.887496681410667</v>
      </c>
      <c r="D47" s="97">
        <v>149.37406484559</v>
      </c>
      <c r="E47" s="97">
        <v>4.9154041884516824</v>
      </c>
      <c r="F47" s="97">
        <v>115.27889184120011</v>
      </c>
      <c r="G47" s="21">
        <v>33.48041084163539</v>
      </c>
      <c r="H47" s="97">
        <v>149.85460785531168</v>
      </c>
      <c r="I47" s="97">
        <v>98.887496681410667</v>
      </c>
      <c r="J47" s="97">
        <v>11.46045996135353</v>
      </c>
      <c r="K47" s="97">
        <v>4.9154041884516824</v>
      </c>
      <c r="L47" s="97">
        <v>12.902994135519263</v>
      </c>
      <c r="M47" s="97">
        <v>33.48041084163539</v>
      </c>
      <c r="N47" s="2">
        <v>-61.80405195906269</v>
      </c>
      <c r="O47" s="97">
        <v>5.3837292258690148</v>
      </c>
      <c r="P47" s="97">
        <v>10.756340623412431</v>
      </c>
      <c r="Q47" s="97">
        <v>141.12438858026027</v>
      </c>
      <c r="R47" s="97">
        <v>5.9495519059545341</v>
      </c>
      <c r="S47" s="97">
        <v>113.46223337363627</v>
      </c>
      <c r="T47" s="21">
        <v>33.177995659414869</v>
      </c>
      <c r="U47" s="97">
        <v>147.60130379830943</v>
      </c>
      <c r="V47" s="97">
        <v>10.756340623412431</v>
      </c>
      <c r="W47" s="97">
        <v>9.4754896111649813</v>
      </c>
      <c r="X47" s="97">
        <v>5.9495519059545341</v>
      </c>
      <c r="Y47" s="97">
        <v>11.072158898957886</v>
      </c>
      <c r="Z47" s="19">
        <v>33.177995659414869</v>
      </c>
      <c r="AA47" s="2">
        <v>-38.492381653067021</v>
      </c>
      <c r="AB47" s="62">
        <v>41</v>
      </c>
      <c r="AC47" s="46">
        <v>7.1976438244687584</v>
      </c>
      <c r="AD47" s="97">
        <v>100.15037672487735</v>
      </c>
      <c r="AE47" s="97">
        <v>147.29898967191835</v>
      </c>
      <c r="AF47" s="97">
        <v>5.3786621294600518</v>
      </c>
      <c r="AG47" s="97">
        <v>113.70990087556898</v>
      </c>
      <c r="AH47" s="21">
        <v>34.131711684271593</v>
      </c>
      <c r="AI47" s="97">
        <v>149.64056975558492</v>
      </c>
      <c r="AJ47" s="97">
        <v>100.15037672487735</v>
      </c>
      <c r="AK47" s="97">
        <v>14.107229366357519</v>
      </c>
      <c r="AL47" s="19">
        <v>5.3786621294600518</v>
      </c>
      <c r="AM47" s="97">
        <v>10.311246735624101</v>
      </c>
      <c r="AN47" s="21">
        <v>34.131711684271593</v>
      </c>
      <c r="AO47" s="2">
        <v>-61.412901528978693</v>
      </c>
      <c r="AP47" s="66">
        <v>41</v>
      </c>
      <c r="AQ47" s="97">
        <v>6.4204959377917845</v>
      </c>
      <c r="AR47" s="97">
        <v>99.015958973369038</v>
      </c>
      <c r="AS47" s="97">
        <v>141.17098256631456</v>
      </c>
      <c r="AT47" s="97">
        <v>78.52676997721629</v>
      </c>
      <c r="AU47" s="97">
        <v>113.39974419979502</v>
      </c>
      <c r="AV47" s="21">
        <v>34.532345773735962</v>
      </c>
      <c r="AW47" s="97">
        <v>144.20966746483671</v>
      </c>
      <c r="AX47" s="97">
        <v>99.015958973369038</v>
      </c>
      <c r="AY47" s="97">
        <v>10.171761128369685</v>
      </c>
      <c r="AZ47" s="97">
        <v>78.52676997721629</v>
      </c>
      <c r="BA47" s="97">
        <v>2.469557363219943E-2</v>
      </c>
      <c r="BB47" s="97">
        <v>34.532345773735962</v>
      </c>
      <c r="BC47" s="2">
        <v>-12.785535908323306</v>
      </c>
      <c r="BD47" s="62">
        <v>41</v>
      </c>
      <c r="BE47" s="97">
        <v>6.417219539966931</v>
      </c>
      <c r="BF47" s="97">
        <v>99.143820459123361</v>
      </c>
      <c r="BG47" s="97">
        <v>148.08149810268688</v>
      </c>
      <c r="BH47" s="97">
        <v>4.7221806281965018</v>
      </c>
      <c r="BI47" s="97">
        <v>114.05356300771197</v>
      </c>
      <c r="BJ47" s="21">
        <v>33.262505204213618</v>
      </c>
      <c r="BK47" s="97">
        <v>147.41306694405702</v>
      </c>
      <c r="BL47" s="97">
        <v>99.143820459123361</v>
      </c>
      <c r="BM47" s="97">
        <v>12.086649582287881</v>
      </c>
      <c r="BN47" s="97">
        <v>4.7221806281965018</v>
      </c>
      <c r="BO47" s="97">
        <v>5.7789079309093436</v>
      </c>
      <c r="BP47" s="97">
        <v>33.262505204213618</v>
      </c>
      <c r="BQ47" s="2">
        <v>-66.021962857857574</v>
      </c>
      <c r="BR47" s="97">
        <v>6.1630070323136081</v>
      </c>
      <c r="BS47" s="97">
        <v>98.422573492977435</v>
      </c>
      <c r="BT47" s="97">
        <v>148.22765493505045</v>
      </c>
      <c r="BU47" s="97">
        <v>1.5468323278216807</v>
      </c>
      <c r="BV47" s="97">
        <v>112.92152623427229</v>
      </c>
      <c r="BW47" s="21">
        <v>99.805142506211567</v>
      </c>
      <c r="BX47" s="97">
        <v>149.57450067851701</v>
      </c>
      <c r="BY47" s="97">
        <v>98.422573492977435</v>
      </c>
      <c r="BZ47" s="97">
        <v>13.324758674230893</v>
      </c>
      <c r="CA47" s="97">
        <v>1.5468323278216807</v>
      </c>
      <c r="CB47" s="97">
        <v>7.8181067247353262</v>
      </c>
      <c r="CC47" s="97">
        <v>99.805142506211567</v>
      </c>
      <c r="CD47" s="2">
        <v>-73.60849581815215</v>
      </c>
    </row>
    <row r="48" spans="1:82" x14ac:dyDescent="0.25">
      <c r="A48" s="59">
        <v>42</v>
      </c>
      <c r="B48" s="46">
        <v>6.244146954262332</v>
      </c>
      <c r="C48" s="97">
        <v>99.395087018196335</v>
      </c>
      <c r="D48" s="97">
        <v>147.15601870111823</v>
      </c>
      <c r="E48" s="97">
        <v>6.1035816022177602</v>
      </c>
      <c r="F48" s="97">
        <v>114.16282053951069</v>
      </c>
      <c r="G48" s="21">
        <v>32.992800790142489</v>
      </c>
      <c r="H48" s="97">
        <v>152.05555633811696</v>
      </c>
      <c r="I48" s="97">
        <v>99.395087018196335</v>
      </c>
      <c r="J48" s="97">
        <v>12.288241059762109</v>
      </c>
      <c r="K48" s="97">
        <v>6.1035816022177602</v>
      </c>
      <c r="L48" s="97">
        <v>3.0733885166644201</v>
      </c>
      <c r="M48" s="97">
        <v>32.992800790142489</v>
      </c>
      <c r="N48" s="2">
        <v>-65.157383227496695</v>
      </c>
      <c r="O48" s="97">
        <v>5.5885703857083362</v>
      </c>
      <c r="P48" s="97">
        <v>11.503695693058607</v>
      </c>
      <c r="Q48" s="97">
        <v>143.20684788827117</v>
      </c>
      <c r="R48" s="97">
        <v>7.0896148416747149</v>
      </c>
      <c r="S48" s="97">
        <v>110.16746488431612</v>
      </c>
      <c r="T48" s="21">
        <v>34.004681769949165</v>
      </c>
      <c r="U48" s="97">
        <v>144.21578631336072</v>
      </c>
      <c r="V48" s="97">
        <v>11.503695693058607</v>
      </c>
      <c r="W48" s="97">
        <v>11.839954331133606</v>
      </c>
      <c r="X48" s="97">
        <v>7.0896148416747149</v>
      </c>
      <c r="Y48" s="97">
        <v>12.639722682511056</v>
      </c>
      <c r="Z48" s="19">
        <v>34.004681769949165</v>
      </c>
      <c r="AA48" s="2">
        <v>-34.203162268555296</v>
      </c>
      <c r="AB48" s="62">
        <v>42</v>
      </c>
      <c r="AC48" s="46">
        <v>5.8856845949862535</v>
      </c>
      <c r="AD48" s="97">
        <v>99.646213781302919</v>
      </c>
      <c r="AE48" s="97">
        <v>147.76272860838336</v>
      </c>
      <c r="AF48" s="97">
        <v>5.0732432259578912</v>
      </c>
      <c r="AG48" s="97">
        <v>114.40720402728726</v>
      </c>
      <c r="AH48" s="21">
        <v>33.994601393470511</v>
      </c>
      <c r="AI48" s="97">
        <v>145.1967532563466</v>
      </c>
      <c r="AJ48" s="97">
        <v>99.646213781302919</v>
      </c>
      <c r="AK48" s="97">
        <v>12.365495579002832</v>
      </c>
      <c r="AL48" s="19">
        <v>5.0732432259578912</v>
      </c>
      <c r="AM48" s="97">
        <v>8.8227280694886048</v>
      </c>
      <c r="AN48" s="21">
        <v>33.994601393470511</v>
      </c>
      <c r="AO48" s="2">
        <v>-64.141499860475989</v>
      </c>
      <c r="AP48" s="66">
        <v>42</v>
      </c>
      <c r="AQ48" s="97">
        <v>6.1103291094090828</v>
      </c>
      <c r="AR48" s="97">
        <v>99.08007064247056</v>
      </c>
      <c r="AS48" s="97">
        <v>142.5268622858828</v>
      </c>
      <c r="AT48" s="97">
        <v>75.620711303113481</v>
      </c>
      <c r="AU48" s="97">
        <v>115.76467104520306</v>
      </c>
      <c r="AV48" s="21">
        <v>33.635056537591218</v>
      </c>
      <c r="AW48" s="97">
        <v>148.96409951898596</v>
      </c>
      <c r="AX48" s="97">
        <v>99.08007064247056</v>
      </c>
      <c r="AY48" s="97">
        <v>13.127419290078915</v>
      </c>
      <c r="AZ48" s="97">
        <v>75.620711303113481</v>
      </c>
      <c r="BA48" s="97">
        <v>5.0871323499706742</v>
      </c>
      <c r="BB48" s="97">
        <v>33.635056537591218</v>
      </c>
      <c r="BC48" s="2">
        <v>-14.061670879723861</v>
      </c>
      <c r="BD48" s="62">
        <v>42</v>
      </c>
      <c r="BE48" s="97">
        <v>6.1132150475544806</v>
      </c>
      <c r="BF48" s="97">
        <v>99.504144331430467</v>
      </c>
      <c r="BG48" s="97">
        <v>149.7751551299925</v>
      </c>
      <c r="BH48" s="97">
        <v>4.9689080168373678</v>
      </c>
      <c r="BI48" s="97">
        <v>114.55364005197765</v>
      </c>
      <c r="BJ48" s="21">
        <v>33.805549100486303</v>
      </c>
      <c r="BK48" s="97">
        <v>148.8442427283758</v>
      </c>
      <c r="BL48" s="97">
        <v>99.504144331430467</v>
      </c>
      <c r="BM48" s="97">
        <v>15.160759732417031</v>
      </c>
      <c r="BN48" s="97">
        <v>4.9689080168373678</v>
      </c>
      <c r="BO48" s="97">
        <v>7.0943468523785187</v>
      </c>
      <c r="BP48" s="97">
        <v>33.805549100486303</v>
      </c>
      <c r="BQ48" s="2">
        <v>-65.340942381489924</v>
      </c>
      <c r="BR48" s="97">
        <v>5.4411380817624906</v>
      </c>
      <c r="BS48" s="97">
        <v>99.266364025342511</v>
      </c>
      <c r="BT48" s="97">
        <v>148.65383606996917</v>
      </c>
      <c r="BU48" s="97">
        <v>1.977533700970711</v>
      </c>
      <c r="BV48" s="97">
        <v>114.3611085281911</v>
      </c>
      <c r="BW48" s="21">
        <v>99.612190928023438</v>
      </c>
      <c r="BX48" s="97">
        <v>148.84043997866195</v>
      </c>
      <c r="BY48" s="97">
        <v>99.266364025342511</v>
      </c>
      <c r="BZ48" s="97">
        <v>12.263595998367917</v>
      </c>
      <c r="CA48" s="97">
        <v>1.977533700970711</v>
      </c>
      <c r="CB48" s="97">
        <v>6.8499113325823267</v>
      </c>
      <c r="CC48" s="97">
        <v>99.612190928023438</v>
      </c>
      <c r="CD48" s="2">
        <v>-75.477066091954114</v>
      </c>
    </row>
    <row r="49" spans="1:82" x14ac:dyDescent="0.25">
      <c r="A49" s="59">
        <v>43</v>
      </c>
      <c r="B49" s="46">
        <v>6.3366936330090828</v>
      </c>
      <c r="C49" s="97">
        <v>99.736412941001916</v>
      </c>
      <c r="D49" s="97">
        <v>146.93690655783823</v>
      </c>
      <c r="E49" s="97">
        <v>6.2118319907805839</v>
      </c>
      <c r="F49" s="97">
        <v>114.55912793967416</v>
      </c>
      <c r="G49" s="21">
        <v>32.413054764171193</v>
      </c>
      <c r="H49" s="97">
        <v>150.62216214421701</v>
      </c>
      <c r="I49" s="97">
        <v>99.736412941001916</v>
      </c>
      <c r="J49" s="97">
        <v>11.737695019550859</v>
      </c>
      <c r="K49" s="97">
        <v>6.2118319907805839</v>
      </c>
      <c r="L49" s="97">
        <v>9.2682729385011413</v>
      </c>
      <c r="M49" s="97">
        <v>32.413054764171193</v>
      </c>
      <c r="N49" s="2">
        <v>-61.50772943355561</v>
      </c>
      <c r="O49" s="97">
        <v>5.1068285734249459</v>
      </c>
      <c r="P49" s="97">
        <v>8.8057436322632707</v>
      </c>
      <c r="Q49" s="97">
        <v>144.39837633044431</v>
      </c>
      <c r="R49" s="97">
        <v>5.55243187792966</v>
      </c>
      <c r="S49" s="97">
        <v>111.13427513908871</v>
      </c>
      <c r="T49" s="21">
        <v>32.785284639346834</v>
      </c>
      <c r="U49" s="97">
        <v>151.70400498327768</v>
      </c>
      <c r="V49" s="97">
        <v>8.8057436322632707</v>
      </c>
      <c r="W49" s="97">
        <v>14.476978848815527</v>
      </c>
      <c r="X49" s="97">
        <v>5.55243187792966</v>
      </c>
      <c r="Y49" s="97">
        <v>9.0839110202920637</v>
      </c>
      <c r="Z49" s="19">
        <v>32.785284639346834</v>
      </c>
      <c r="AA49" s="2">
        <v>-39.375502788913401</v>
      </c>
      <c r="AB49" s="62">
        <v>43</v>
      </c>
      <c r="AC49" s="46">
        <v>6.3135645317275957</v>
      </c>
      <c r="AD49" s="97">
        <v>98.414566748921501</v>
      </c>
      <c r="AE49" s="97">
        <v>148.54966838883118</v>
      </c>
      <c r="AF49" s="97">
        <v>5.3575124181708835</v>
      </c>
      <c r="AG49" s="97">
        <v>111.38149715037316</v>
      </c>
      <c r="AH49" s="21">
        <v>32.836452733391113</v>
      </c>
      <c r="AI49" s="97">
        <v>151.88090752343371</v>
      </c>
      <c r="AJ49" s="97">
        <v>98.414566748921501</v>
      </c>
      <c r="AK49" s="97">
        <v>9.8022834000231338</v>
      </c>
      <c r="AL49" s="19">
        <v>5.3575124181708835</v>
      </c>
      <c r="AM49" s="97">
        <v>5.2056392167807735</v>
      </c>
      <c r="AN49" s="21">
        <v>32.836452733391113</v>
      </c>
      <c r="AO49" s="2">
        <v>-65.267425344476507</v>
      </c>
      <c r="AP49" s="66">
        <v>43</v>
      </c>
      <c r="AQ49" s="97">
        <v>5.7701651921581627</v>
      </c>
      <c r="AR49" s="97">
        <v>99.216532858937811</v>
      </c>
      <c r="AS49" s="97">
        <v>143.97581437491274</v>
      </c>
      <c r="AT49" s="97">
        <v>76.29265133067247</v>
      </c>
      <c r="AU49" s="97">
        <v>108.69846296478904</v>
      </c>
      <c r="AV49" s="21">
        <v>33.977945353588225</v>
      </c>
      <c r="AW49" s="97">
        <v>144.32466778093203</v>
      </c>
      <c r="AX49" s="97">
        <v>99.216532858937811</v>
      </c>
      <c r="AY49" s="97">
        <v>8.7404434676043401</v>
      </c>
      <c r="AZ49" s="97">
        <v>76.29265133067247</v>
      </c>
      <c r="BA49" s="97">
        <v>1.0747971960150497</v>
      </c>
      <c r="BB49" s="97">
        <v>33.977945353588225</v>
      </c>
      <c r="BC49" s="2">
        <v>-12.636728231556853</v>
      </c>
      <c r="BD49" s="62">
        <v>43</v>
      </c>
      <c r="BE49" s="97">
        <v>6.4651234131096036</v>
      </c>
      <c r="BF49" s="97">
        <v>98.991266790840868</v>
      </c>
      <c r="BG49" s="97">
        <v>148.27345832912948</v>
      </c>
      <c r="BH49" s="97">
        <v>5.8691894530524236</v>
      </c>
      <c r="BI49" s="97">
        <v>112.13930726068344</v>
      </c>
      <c r="BJ49" s="21">
        <v>34.108826901963148</v>
      </c>
      <c r="BK49" s="97">
        <v>148.40102309221965</v>
      </c>
      <c r="BL49" s="97">
        <v>98.991266790840868</v>
      </c>
      <c r="BM49" s="97">
        <v>14.56273157737143</v>
      </c>
      <c r="BN49" s="97">
        <v>5.8691894530524236</v>
      </c>
      <c r="BO49" s="97">
        <v>11.040318069865274</v>
      </c>
      <c r="BP49" s="97">
        <v>34.108826901963148</v>
      </c>
      <c r="BQ49" s="2">
        <v>-60.622061846060738</v>
      </c>
      <c r="BR49" s="97">
        <v>5.70353452686187</v>
      </c>
      <c r="BS49" s="97">
        <v>98.590690529138712</v>
      </c>
      <c r="BT49" s="97">
        <v>149.44442117730804</v>
      </c>
      <c r="BU49" s="97">
        <v>0.60629286451624931</v>
      </c>
      <c r="BV49" s="97">
        <v>113.70922212829711</v>
      </c>
      <c r="BW49" s="21">
        <v>100.05710660639562</v>
      </c>
      <c r="BX49" s="97">
        <v>146.12122984983247</v>
      </c>
      <c r="BY49" s="97">
        <v>98.590690529138712</v>
      </c>
      <c r="BZ49" s="97">
        <v>11.743194772814974</v>
      </c>
      <c r="CA49" s="97">
        <v>0.60629286451624931</v>
      </c>
      <c r="CB49" s="97">
        <v>10.736849911780755</v>
      </c>
      <c r="CC49" s="97">
        <v>100.05710660639562</v>
      </c>
      <c r="CD49" s="2">
        <v>-71.621063406441863</v>
      </c>
    </row>
    <row r="50" spans="1:82" x14ac:dyDescent="0.25">
      <c r="A50" s="59">
        <v>44</v>
      </c>
      <c r="B50" s="46">
        <v>5.1456789567679149</v>
      </c>
      <c r="C50" s="97">
        <v>99.175681365356809</v>
      </c>
      <c r="D50" s="97">
        <v>146.91785926835118</v>
      </c>
      <c r="E50" s="97">
        <v>6.7695416969966073</v>
      </c>
      <c r="F50" s="97">
        <v>113.44744349635829</v>
      </c>
      <c r="G50" s="21">
        <v>34.443010464250413</v>
      </c>
      <c r="H50" s="97">
        <v>149.85523283122151</v>
      </c>
      <c r="I50" s="97">
        <v>99.175681365356809</v>
      </c>
      <c r="J50" s="97">
        <v>9.1764939601485978</v>
      </c>
      <c r="K50" s="97">
        <v>6.7695416969966073</v>
      </c>
      <c r="L50" s="97">
        <v>7.3931059743356586</v>
      </c>
      <c r="M50" s="97">
        <v>34.443010464250413</v>
      </c>
      <c r="N50" s="2">
        <v>-62.798850431744</v>
      </c>
      <c r="O50" s="97">
        <v>5.1387315023602653</v>
      </c>
      <c r="P50" s="97">
        <v>11.201287446959483</v>
      </c>
      <c r="Q50" s="97">
        <v>142.66854126540579</v>
      </c>
      <c r="R50" s="97">
        <v>5.521241656155663</v>
      </c>
      <c r="S50" s="97">
        <v>111.23094272178871</v>
      </c>
      <c r="T50" s="21">
        <v>34.043568310456017</v>
      </c>
      <c r="U50" s="97">
        <v>145.78291122960948</v>
      </c>
      <c r="V50" s="97">
        <v>11.201287446959483</v>
      </c>
      <c r="W50" s="97">
        <v>15.400291305235037</v>
      </c>
      <c r="X50" s="97">
        <v>5.521241656155663</v>
      </c>
      <c r="Y50" s="97">
        <v>11.69708959844699</v>
      </c>
      <c r="Z50" s="19">
        <v>34.043568310456017</v>
      </c>
      <c r="AA50" s="2">
        <v>-39.411735603430657</v>
      </c>
      <c r="AB50" s="62">
        <v>44</v>
      </c>
      <c r="AC50" s="46">
        <v>7.2437229876804086</v>
      </c>
      <c r="AD50" s="97">
        <v>99.5701403026695</v>
      </c>
      <c r="AE50" s="97">
        <v>149.29136103708211</v>
      </c>
      <c r="AF50" s="97">
        <v>6.5645037311164653</v>
      </c>
      <c r="AG50" s="97">
        <v>112.35934187572056</v>
      </c>
      <c r="AH50" s="21">
        <v>34.614208026355165</v>
      </c>
      <c r="AI50" s="97">
        <v>145.85088350774362</v>
      </c>
      <c r="AJ50" s="97">
        <v>99.5701403026695</v>
      </c>
      <c r="AK50" s="97">
        <v>15.48630921453433</v>
      </c>
      <c r="AL50" s="19">
        <v>6.5645037311164653</v>
      </c>
      <c r="AM50" s="97">
        <v>5.4218144308601541</v>
      </c>
      <c r="AN50" s="21">
        <v>34.614208026355165</v>
      </c>
      <c r="AO50" s="2">
        <v>-60.466984491118254</v>
      </c>
      <c r="AP50" s="66">
        <v>44</v>
      </c>
      <c r="AQ50" s="97">
        <v>6.1523290917668705</v>
      </c>
      <c r="AR50" s="97">
        <v>99.029082243188867</v>
      </c>
      <c r="AS50" s="97">
        <v>142.58755896022024</v>
      </c>
      <c r="AT50" s="97">
        <v>77.610930250248501</v>
      </c>
      <c r="AU50" s="97">
        <v>112.98250736368587</v>
      </c>
      <c r="AV50" s="21">
        <v>34.129711390914494</v>
      </c>
      <c r="AW50" s="97">
        <v>145.9528055147791</v>
      </c>
      <c r="AX50" s="97">
        <v>99.029082243188867</v>
      </c>
      <c r="AY50" s="97">
        <v>9.0023913745617659</v>
      </c>
      <c r="AZ50" s="97">
        <v>77.610930250248501</v>
      </c>
      <c r="BA50" s="97">
        <v>0.25738977122338547</v>
      </c>
      <c r="BB50" s="97">
        <v>34.129711390914494</v>
      </c>
      <c r="BC50" s="2">
        <v>-12.891578126130469</v>
      </c>
      <c r="BD50" s="62">
        <v>44</v>
      </c>
      <c r="BE50" s="97">
        <v>6.0689388406325016</v>
      </c>
      <c r="BF50" s="97">
        <v>100.388076134443</v>
      </c>
      <c r="BG50" s="97">
        <v>148.82735905393312</v>
      </c>
      <c r="BH50" s="97">
        <v>6.4336502490535663</v>
      </c>
      <c r="BI50" s="97">
        <v>115.64731129087389</v>
      </c>
      <c r="BJ50" s="21">
        <v>33.46622766119421</v>
      </c>
      <c r="BK50" s="97">
        <v>148.45869163158483</v>
      </c>
      <c r="BL50" s="97">
        <v>100.388076134443</v>
      </c>
      <c r="BM50" s="97">
        <v>10.886117538004246</v>
      </c>
      <c r="BN50" s="97">
        <v>6.4336502490535663</v>
      </c>
      <c r="BO50" s="97">
        <v>5.0128120620433885</v>
      </c>
      <c r="BP50" s="97">
        <v>33.46622766119421</v>
      </c>
      <c r="BQ50" s="2">
        <v>-63.195457892904358</v>
      </c>
      <c r="BR50" s="97">
        <v>5.7029675390212926</v>
      </c>
      <c r="BS50" s="97">
        <v>99.162105716783174</v>
      </c>
      <c r="BT50" s="97">
        <v>146.92336162588816</v>
      </c>
      <c r="BU50" s="97">
        <v>1.1512914816833855</v>
      </c>
      <c r="BV50" s="97">
        <v>114.19670792103413</v>
      </c>
      <c r="BW50" s="21">
        <v>100.02561637196483</v>
      </c>
      <c r="BX50" s="97">
        <v>147.85210571950708</v>
      </c>
      <c r="BY50" s="97">
        <v>99.162105716783174</v>
      </c>
      <c r="BZ50" s="97">
        <v>11.877521440352892</v>
      </c>
      <c r="CA50" s="97">
        <v>1.1512914816833855</v>
      </c>
      <c r="CB50" s="97">
        <v>6.604567313922896</v>
      </c>
      <c r="CC50" s="97">
        <v>100.02561637196483</v>
      </c>
      <c r="CD50" s="2">
        <v>-77.587987941832509</v>
      </c>
    </row>
    <row r="51" spans="1:82" x14ac:dyDescent="0.25">
      <c r="A51" s="59">
        <v>45</v>
      </c>
      <c r="B51" s="46">
        <v>6.3133327084449355</v>
      </c>
      <c r="C51" s="97">
        <v>99.586984599066724</v>
      </c>
      <c r="D51" s="97">
        <v>148.0486234863339</v>
      </c>
      <c r="E51" s="97">
        <v>4.9123473271458016</v>
      </c>
      <c r="F51" s="97">
        <v>112.84992681776329</v>
      </c>
      <c r="G51" s="21">
        <v>34.652746723711118</v>
      </c>
      <c r="H51" s="97">
        <v>149.06247816932648</v>
      </c>
      <c r="I51" s="97">
        <v>99.586984599066724</v>
      </c>
      <c r="J51" s="97">
        <v>10.374472421174278</v>
      </c>
      <c r="K51" s="97">
        <v>4.9123473271458016</v>
      </c>
      <c r="L51" s="97">
        <v>7.3451496445694904</v>
      </c>
      <c r="M51" s="97">
        <v>34.652746723711118</v>
      </c>
      <c r="N51" s="2">
        <v>-65.10741165086138</v>
      </c>
      <c r="O51" s="97">
        <v>5.7062314552933122</v>
      </c>
      <c r="P51" s="97">
        <v>10.107416038436771</v>
      </c>
      <c r="Q51" s="97">
        <v>141.81553467820461</v>
      </c>
      <c r="R51" s="97">
        <v>6.5498174014930797</v>
      </c>
      <c r="S51" s="97">
        <v>110.65317741241843</v>
      </c>
      <c r="T51" s="21">
        <v>34.925895091652364</v>
      </c>
      <c r="U51" s="97">
        <v>147.43589517636164</v>
      </c>
      <c r="V51" s="97">
        <v>10.107416038436771</v>
      </c>
      <c r="W51" s="97">
        <v>9.3438565401585052</v>
      </c>
      <c r="X51" s="97">
        <v>6.5498174014930797</v>
      </c>
      <c r="Y51" s="97">
        <v>8.1362390067185082</v>
      </c>
      <c r="Z51" s="19">
        <v>34.925895091652364</v>
      </c>
      <c r="AA51" s="2">
        <v>-38.407919264464667</v>
      </c>
      <c r="AB51" s="62">
        <v>45</v>
      </c>
      <c r="AC51" s="46">
        <v>6.2387658277095719</v>
      </c>
      <c r="AD51" s="97">
        <v>99.555902581828633</v>
      </c>
      <c r="AE51" s="97">
        <v>146.93963974565588</v>
      </c>
      <c r="AF51" s="97">
        <v>6.1485230190700317</v>
      </c>
      <c r="AG51" s="97">
        <v>112.77500477971972</v>
      </c>
      <c r="AH51" s="21">
        <v>33.823079538705002</v>
      </c>
      <c r="AI51" s="97">
        <v>151.31362865383093</v>
      </c>
      <c r="AJ51" s="97">
        <v>99.555902581828633</v>
      </c>
      <c r="AK51" s="97">
        <v>13.276910172645966</v>
      </c>
      <c r="AL51" s="19">
        <v>6.1485230190700317</v>
      </c>
      <c r="AM51" s="97">
        <v>8.6192740621484738</v>
      </c>
      <c r="AN51" s="21">
        <v>33.823079538705002</v>
      </c>
      <c r="AO51" s="2">
        <v>-62.140914747739025</v>
      </c>
      <c r="AP51" s="66">
        <v>45</v>
      </c>
      <c r="AQ51" s="97">
        <v>6.4705774237211138</v>
      </c>
      <c r="AR51" s="97">
        <v>99.812453723796594</v>
      </c>
      <c r="AS51" s="97">
        <v>139.52133507670376</v>
      </c>
      <c r="AT51" s="97">
        <v>76.629813699369564</v>
      </c>
      <c r="AU51" s="97">
        <v>115.59450173899434</v>
      </c>
      <c r="AV51" s="21">
        <v>34.688915534827458</v>
      </c>
      <c r="AW51" s="97">
        <v>148.34024534342444</v>
      </c>
      <c r="AX51" s="97">
        <v>99.812453723796594</v>
      </c>
      <c r="AY51" s="97">
        <v>8.7014952370399605</v>
      </c>
      <c r="AZ51" s="97">
        <v>76.629813699369564</v>
      </c>
      <c r="BA51" s="97">
        <v>1.5339659456944772</v>
      </c>
      <c r="BB51" s="97">
        <v>34.688915534827458</v>
      </c>
      <c r="BC51" s="2">
        <v>-14.219570132639433</v>
      </c>
      <c r="BD51" s="62">
        <v>45</v>
      </c>
      <c r="BE51" s="97">
        <v>6.1269584459222459</v>
      </c>
      <c r="BF51" s="97">
        <v>98.067132945822394</v>
      </c>
      <c r="BG51" s="97">
        <v>149.29214833559837</v>
      </c>
      <c r="BH51" s="97">
        <v>5.2701043597661252</v>
      </c>
      <c r="BI51" s="97">
        <v>113.99560147443762</v>
      </c>
      <c r="BJ51" s="21">
        <v>33.439228535467521</v>
      </c>
      <c r="BK51" s="97">
        <v>147.95754194488416</v>
      </c>
      <c r="BL51" s="97">
        <v>98.067132945822394</v>
      </c>
      <c r="BM51" s="97">
        <v>10.104356810010216</v>
      </c>
      <c r="BN51" s="97">
        <v>5.2701043597661252</v>
      </c>
      <c r="BO51" s="97">
        <v>8.1589217646959469</v>
      </c>
      <c r="BP51" s="97">
        <v>33.439228535467521</v>
      </c>
      <c r="BQ51" s="2">
        <v>-63.683755927292871</v>
      </c>
      <c r="BR51" s="97">
        <v>6.3378311733489925</v>
      </c>
      <c r="BS51" s="97">
        <v>100.15006436758055</v>
      </c>
      <c r="BT51" s="97">
        <v>148.01606556206062</v>
      </c>
      <c r="BU51" s="97">
        <v>0.99787061507894437</v>
      </c>
      <c r="BV51" s="97">
        <v>114.93277649136985</v>
      </c>
      <c r="BW51" s="21">
        <v>99.689392365826592</v>
      </c>
      <c r="BX51" s="97">
        <v>145.30436253146061</v>
      </c>
      <c r="BY51" s="97">
        <v>100.15006436758055</v>
      </c>
      <c r="BZ51" s="97">
        <v>14.123187906223304</v>
      </c>
      <c r="CA51" s="97">
        <v>0.99787061507894437</v>
      </c>
      <c r="CB51" s="97">
        <v>13.717305560821655</v>
      </c>
      <c r="CC51" s="97">
        <v>99.689392365826592</v>
      </c>
      <c r="CD51" s="2">
        <v>-66.060153831274576</v>
      </c>
    </row>
    <row r="52" spans="1:82" x14ac:dyDescent="0.25">
      <c r="A52" s="59">
        <v>46</v>
      </c>
      <c r="B52" s="46">
        <v>6.2054311055232612</v>
      </c>
      <c r="C52" s="97">
        <v>99.558302605162964</v>
      </c>
      <c r="D52" s="97">
        <v>148.18986721664376</v>
      </c>
      <c r="E52" s="97">
        <v>5.9860126965999001</v>
      </c>
      <c r="F52" s="97">
        <v>111.19938932578388</v>
      </c>
      <c r="G52" s="21">
        <v>34.405931534403528</v>
      </c>
      <c r="H52" s="97">
        <v>150.30465038690133</v>
      </c>
      <c r="I52" s="97">
        <v>99.558302605162964</v>
      </c>
      <c r="J52" s="97">
        <v>13.627558914560655</v>
      </c>
      <c r="K52" s="97">
        <v>5.9860126965999001</v>
      </c>
      <c r="L52" s="97">
        <v>4.2489115805363493</v>
      </c>
      <c r="M52" s="97">
        <v>34.405931534403528</v>
      </c>
      <c r="N52" s="2">
        <v>-64.540812770964934</v>
      </c>
      <c r="O52" s="97">
        <v>6.0557144381643351</v>
      </c>
      <c r="P52" s="97">
        <v>11.566265922367865</v>
      </c>
      <c r="Q52" s="97">
        <v>141.61368565624943</v>
      </c>
      <c r="R52" s="97">
        <v>5.9292392395227331</v>
      </c>
      <c r="S52" s="97">
        <v>113.34990410295791</v>
      </c>
      <c r="T52" s="21">
        <v>34.835840426750593</v>
      </c>
      <c r="U52" s="97">
        <v>146.05949969627122</v>
      </c>
      <c r="V52" s="97">
        <v>11.566265922367865</v>
      </c>
      <c r="W52" s="97">
        <v>15.474972989467737</v>
      </c>
      <c r="X52" s="97">
        <v>5.9292392395227331</v>
      </c>
      <c r="Y52" s="97">
        <v>11.690922606728888</v>
      </c>
      <c r="Z52" s="19">
        <v>34.835840426750593</v>
      </c>
      <c r="AA52" s="2">
        <v>-38.952249249409945</v>
      </c>
      <c r="AB52" s="62">
        <v>46</v>
      </c>
      <c r="AC52" s="46">
        <v>5.5939830268603341</v>
      </c>
      <c r="AD52" s="97">
        <v>99.870257279629968</v>
      </c>
      <c r="AE52" s="97">
        <v>148.45926977822259</v>
      </c>
      <c r="AF52" s="97">
        <v>4.7143196101621099</v>
      </c>
      <c r="AG52" s="97">
        <v>114.24711545750603</v>
      </c>
      <c r="AH52" s="21">
        <v>34.317092124070371</v>
      </c>
      <c r="AI52" s="97">
        <v>150.10200658744367</v>
      </c>
      <c r="AJ52" s="97">
        <v>99.870257279629968</v>
      </c>
      <c r="AK52" s="97">
        <v>11.573636854366969</v>
      </c>
      <c r="AL52" s="19">
        <v>4.7143196101621099</v>
      </c>
      <c r="AM52" s="97">
        <v>10.523217648752009</v>
      </c>
      <c r="AN52" s="21">
        <v>34.317092124070371</v>
      </c>
      <c r="AO52" s="2">
        <v>-65.181169323597672</v>
      </c>
      <c r="AP52" s="66">
        <v>46</v>
      </c>
      <c r="AQ52" s="97">
        <v>5.951360770944194</v>
      </c>
      <c r="AR52" s="97">
        <v>99.721809957556971</v>
      </c>
      <c r="AS52" s="97">
        <v>143.01813387145802</v>
      </c>
      <c r="AT52" s="97">
        <v>76.44795843655838</v>
      </c>
      <c r="AU52" s="97">
        <v>111.71191376491984</v>
      </c>
      <c r="AV52" s="21">
        <v>33.230617210535435</v>
      </c>
      <c r="AW52" s="97">
        <v>143.70234951413136</v>
      </c>
      <c r="AX52" s="97">
        <v>99.721809957556971</v>
      </c>
      <c r="AY52" s="97">
        <v>10.384687125744868</v>
      </c>
      <c r="AZ52" s="97">
        <v>76.44795843655838</v>
      </c>
      <c r="BA52" s="97">
        <v>2.4918944726797729</v>
      </c>
      <c r="BB52" s="97">
        <v>33.230617210535435</v>
      </c>
      <c r="BC52" s="2">
        <v>-12.820721588256619</v>
      </c>
      <c r="BD52" s="62">
        <v>46</v>
      </c>
      <c r="BE52" s="97">
        <v>5.3347984781272881</v>
      </c>
      <c r="BF52" s="97">
        <v>99.912498521309701</v>
      </c>
      <c r="BG52" s="97">
        <v>148.48658600037058</v>
      </c>
      <c r="BH52" s="97">
        <v>6.0439926372255979</v>
      </c>
      <c r="BI52" s="97">
        <v>112.33196472918581</v>
      </c>
      <c r="BJ52" s="21">
        <v>35.16903176559773</v>
      </c>
      <c r="BK52" s="97">
        <v>151.47848169117344</v>
      </c>
      <c r="BL52" s="97">
        <v>99.912498521309701</v>
      </c>
      <c r="BM52" s="97">
        <v>12.311022812941255</v>
      </c>
      <c r="BN52" s="97">
        <v>6.0439926372255979</v>
      </c>
      <c r="BO52" s="97">
        <v>8.3755048858736991</v>
      </c>
      <c r="BP52" s="97">
        <v>35.16903176559773</v>
      </c>
      <c r="BQ52" s="2">
        <v>-63.781090914098797</v>
      </c>
      <c r="BR52" s="97">
        <v>7.1377631442248015</v>
      </c>
      <c r="BS52" s="97">
        <v>99.297651818162379</v>
      </c>
      <c r="BT52" s="97">
        <v>147.42729684017561</v>
      </c>
      <c r="BU52" s="97">
        <v>1.4059862479848997</v>
      </c>
      <c r="BV52" s="97">
        <v>112.94252278548775</v>
      </c>
      <c r="BW52" s="21">
        <v>99.433095724782135</v>
      </c>
      <c r="BX52" s="97">
        <v>147.81035471940194</v>
      </c>
      <c r="BY52" s="97">
        <v>99.297651818162379</v>
      </c>
      <c r="BZ52" s="97">
        <v>11.317880018783544</v>
      </c>
      <c r="CA52" s="97">
        <v>1.4059862479848997</v>
      </c>
      <c r="CB52" s="97">
        <v>6.9230781208032308</v>
      </c>
      <c r="CC52" s="97">
        <v>99.433095724782135</v>
      </c>
      <c r="CD52" s="2">
        <v>-73.710650292343573</v>
      </c>
    </row>
    <row r="53" spans="1:82" x14ac:dyDescent="0.25">
      <c r="A53" s="59">
        <v>47</v>
      </c>
      <c r="B53" s="46">
        <v>7.011618887092494</v>
      </c>
      <c r="C53" s="97">
        <v>99.965732747367227</v>
      </c>
      <c r="D53" s="97">
        <v>148.88771201779301</v>
      </c>
      <c r="E53" s="97">
        <v>6.85223828317665</v>
      </c>
      <c r="F53" s="97">
        <v>112.6169438134483</v>
      </c>
      <c r="G53" s="21">
        <v>33.75100258410356</v>
      </c>
      <c r="H53" s="97">
        <v>149.8490345799429</v>
      </c>
      <c r="I53" s="97">
        <v>99.965732747367227</v>
      </c>
      <c r="J53" s="97">
        <v>10.797556389778615</v>
      </c>
      <c r="K53" s="97">
        <v>6.85223828317665</v>
      </c>
      <c r="L53" s="97">
        <v>2.955091207164938</v>
      </c>
      <c r="M53" s="97">
        <v>33.75100258410356</v>
      </c>
      <c r="N53" s="2">
        <v>-61.923525310457556</v>
      </c>
      <c r="O53" s="97">
        <v>6.0365770486100496</v>
      </c>
      <c r="P53" s="97">
        <v>10.564210923312393</v>
      </c>
      <c r="Q53" s="97">
        <v>138.7889378579988</v>
      </c>
      <c r="R53" s="97">
        <v>4.9415199919414308</v>
      </c>
      <c r="S53" s="97">
        <v>112.82587868309736</v>
      </c>
      <c r="T53" s="21">
        <v>34.143263039749911</v>
      </c>
      <c r="U53" s="97">
        <v>141.62690989200777</v>
      </c>
      <c r="V53" s="97">
        <v>10.564210923312393</v>
      </c>
      <c r="W53" s="97">
        <v>13.664889628705117</v>
      </c>
      <c r="X53" s="97">
        <v>4.9415199919414308</v>
      </c>
      <c r="Y53" s="97">
        <v>8.7958252772217094</v>
      </c>
      <c r="Z53" s="19">
        <v>34.143263039749911</v>
      </c>
      <c r="AA53" s="2">
        <v>-43.463649233225922</v>
      </c>
      <c r="AB53" s="62">
        <v>47</v>
      </c>
      <c r="AC53" s="46">
        <v>5.7615544432687518</v>
      </c>
      <c r="AD53" s="97">
        <v>100.02708070612762</v>
      </c>
      <c r="AE53" s="97">
        <v>146.82031006042712</v>
      </c>
      <c r="AF53" s="97">
        <v>5.3893126300197487</v>
      </c>
      <c r="AG53" s="97">
        <v>109.80220120834001</v>
      </c>
      <c r="AH53" s="21">
        <v>34.769575963508352</v>
      </c>
      <c r="AI53" s="97">
        <v>147.46285780189888</v>
      </c>
      <c r="AJ53" s="97">
        <v>100.02708070612762</v>
      </c>
      <c r="AK53" s="97">
        <v>10.980109431281861</v>
      </c>
      <c r="AL53" s="19">
        <v>5.3893126300197487</v>
      </c>
      <c r="AM53" s="97">
        <v>13.124145849876985</v>
      </c>
      <c r="AN53" s="21">
        <v>34.769575963508352</v>
      </c>
      <c r="AO53" s="2">
        <v>-61.558084589106855</v>
      </c>
      <c r="AP53" s="66">
        <v>47</v>
      </c>
      <c r="AQ53" s="97">
        <v>6.5157461365836413</v>
      </c>
      <c r="AR53" s="97">
        <v>99.553524406238282</v>
      </c>
      <c r="AS53" s="97">
        <v>141.77831351517634</v>
      </c>
      <c r="AT53" s="97">
        <v>76.175319976564495</v>
      </c>
      <c r="AU53" s="97">
        <v>111.4241840451843</v>
      </c>
      <c r="AV53" s="21">
        <v>34.259447303103642</v>
      </c>
      <c r="AW53" s="97">
        <v>141.83283902129838</v>
      </c>
      <c r="AX53" s="97">
        <v>99.553524406238282</v>
      </c>
      <c r="AY53" s="97">
        <v>12.471054827933651</v>
      </c>
      <c r="AZ53" s="97">
        <v>76.175319976564495</v>
      </c>
      <c r="BA53" s="97">
        <v>2.5832557832462624</v>
      </c>
      <c r="BB53" s="97">
        <v>34.259447303103642</v>
      </c>
      <c r="BC53" s="2">
        <v>-13.058261861990145</v>
      </c>
      <c r="BD53" s="62">
        <v>47</v>
      </c>
      <c r="BE53" s="97">
        <v>6.3293363712647777</v>
      </c>
      <c r="BF53" s="97">
        <v>99.094947616466683</v>
      </c>
      <c r="BG53" s="97">
        <v>147.5517151750683</v>
      </c>
      <c r="BH53" s="97">
        <v>4.1841310829616329</v>
      </c>
      <c r="BI53" s="97">
        <v>114.49456096249932</v>
      </c>
      <c r="BJ53" s="21">
        <v>33.141828605765205</v>
      </c>
      <c r="BK53" s="97">
        <v>151.62667840864293</v>
      </c>
      <c r="BL53" s="97">
        <v>99.094947616466683</v>
      </c>
      <c r="BM53" s="97">
        <v>12.117383877120318</v>
      </c>
      <c r="BN53" s="97">
        <v>4.1841310829616329</v>
      </c>
      <c r="BO53" s="97">
        <v>11.678075242404963</v>
      </c>
      <c r="BP53" s="97">
        <v>33.141828605765205</v>
      </c>
      <c r="BQ53" s="2">
        <v>-64.853406633562713</v>
      </c>
      <c r="BR53" s="97">
        <v>6.1307001659380447</v>
      </c>
      <c r="BS53" s="97">
        <v>98.969857092934916</v>
      </c>
      <c r="BT53" s="97">
        <v>148.44924526699242</v>
      </c>
      <c r="BU53" s="97">
        <v>1.0564226719436998</v>
      </c>
      <c r="BV53" s="97">
        <v>115.67876699558276</v>
      </c>
      <c r="BW53" s="21">
        <v>99.892405194478798</v>
      </c>
      <c r="BX53" s="97">
        <v>149.2830622644081</v>
      </c>
      <c r="BY53" s="97">
        <v>98.969857092934916</v>
      </c>
      <c r="BZ53" s="97">
        <v>10.741035830117079</v>
      </c>
      <c r="CA53" s="97">
        <v>1.0564226719436998</v>
      </c>
      <c r="CB53" s="97">
        <v>14.144366772982846</v>
      </c>
      <c r="CC53" s="97">
        <v>99.892405194478798</v>
      </c>
      <c r="CD53" s="2">
        <v>-66.055658329616136</v>
      </c>
    </row>
    <row r="54" spans="1:82" x14ac:dyDescent="0.25">
      <c r="A54" s="59">
        <v>48</v>
      </c>
      <c r="B54" s="46">
        <v>5.2373816932802528</v>
      </c>
      <c r="C54" s="97">
        <v>98.781226835110914</v>
      </c>
      <c r="D54" s="97">
        <v>149.51405079148668</v>
      </c>
      <c r="E54" s="97">
        <v>5.0346700758151517</v>
      </c>
      <c r="F54" s="97">
        <v>113.79260993739821</v>
      </c>
      <c r="G54" s="21">
        <v>33.310227495625462</v>
      </c>
      <c r="H54" s="97">
        <v>150.87781702467282</v>
      </c>
      <c r="I54" s="97">
        <v>98.781226835110914</v>
      </c>
      <c r="J54" s="97">
        <v>10.244693300625496</v>
      </c>
      <c r="K54" s="97">
        <v>5.0346700758151517</v>
      </c>
      <c r="L54" s="97">
        <v>9.0163462592338099</v>
      </c>
      <c r="M54" s="97">
        <v>33.310227495625462</v>
      </c>
      <c r="N54" s="2">
        <v>-65.689935400110457</v>
      </c>
      <c r="O54" s="97">
        <v>4.7942267872150657</v>
      </c>
      <c r="P54" s="97">
        <v>12.491287499740199</v>
      </c>
      <c r="Q54" s="97">
        <v>141.08818514529986</v>
      </c>
      <c r="R54" s="97">
        <v>5.4690491702795683</v>
      </c>
      <c r="S54" s="97">
        <v>114.52865689618208</v>
      </c>
      <c r="T54" s="21">
        <v>32.779327382420874</v>
      </c>
      <c r="U54" s="97">
        <v>141.91615020653731</v>
      </c>
      <c r="V54" s="97">
        <v>12.491287499740199</v>
      </c>
      <c r="W54" s="97">
        <v>14.681104243139758</v>
      </c>
      <c r="X54" s="97">
        <v>5.4690491702795683</v>
      </c>
      <c r="Y54" s="97">
        <v>14.684895159769631</v>
      </c>
      <c r="Z54" s="19">
        <v>32.779327382420874</v>
      </c>
      <c r="AA54" s="2">
        <v>-38.461981977469769</v>
      </c>
      <c r="AB54" s="62">
        <v>48</v>
      </c>
      <c r="AC54" s="46">
        <v>5.4963654872030894</v>
      </c>
      <c r="AD54" s="97">
        <v>100.01605014748732</v>
      </c>
      <c r="AE54" s="97">
        <v>149.07693600539915</v>
      </c>
      <c r="AF54" s="97">
        <v>6.1818501746825012</v>
      </c>
      <c r="AG54" s="97">
        <v>115.28557632363896</v>
      </c>
      <c r="AH54" s="21">
        <v>34.248008355058907</v>
      </c>
      <c r="AI54" s="97">
        <v>149.8322480300852</v>
      </c>
      <c r="AJ54" s="97">
        <v>100.01605014748732</v>
      </c>
      <c r="AK54" s="97">
        <v>13.036543723444415</v>
      </c>
      <c r="AL54" s="19">
        <v>6.1818501746825012</v>
      </c>
      <c r="AM54" s="97">
        <v>13.626009204746374</v>
      </c>
      <c r="AN54" s="21">
        <v>34.248008355058907</v>
      </c>
      <c r="AO54" s="2">
        <v>-60.496179123403316</v>
      </c>
      <c r="AP54" s="66">
        <v>48</v>
      </c>
      <c r="AQ54" s="97">
        <v>5.724651802087914</v>
      </c>
      <c r="AR54" s="97">
        <v>100.11332729600505</v>
      </c>
      <c r="AS54" s="97">
        <v>146.25225324169801</v>
      </c>
      <c r="AT54" s="97">
        <v>75.105844289247315</v>
      </c>
      <c r="AU54" s="97">
        <v>110.13408273110321</v>
      </c>
      <c r="AV54" s="21">
        <v>33.562744614010242</v>
      </c>
      <c r="AW54" s="97">
        <v>147.04324345782422</v>
      </c>
      <c r="AX54" s="97">
        <v>100.11332729600505</v>
      </c>
      <c r="AY54" s="97">
        <v>9.4336656658210281</v>
      </c>
      <c r="AZ54" s="97">
        <v>75.105844289247315</v>
      </c>
      <c r="BA54" s="97">
        <v>1.3983603539517284</v>
      </c>
      <c r="BB54" s="97">
        <v>33.562744614010242</v>
      </c>
      <c r="BC54" s="2">
        <v>-13.23686547886736</v>
      </c>
      <c r="BD54" s="62">
        <v>48</v>
      </c>
      <c r="BE54" s="97">
        <v>5.3994893115852403</v>
      </c>
      <c r="BF54" s="97">
        <v>99.588380953948345</v>
      </c>
      <c r="BG54" s="97">
        <v>149.24775989145192</v>
      </c>
      <c r="BH54" s="97">
        <v>5.8949456272834642</v>
      </c>
      <c r="BI54" s="97">
        <v>112.57765384869825</v>
      </c>
      <c r="BJ54" s="21">
        <v>34.089900212207738</v>
      </c>
      <c r="BK54" s="97">
        <v>147.1300929532872</v>
      </c>
      <c r="BL54" s="97">
        <v>99.588380953948345</v>
      </c>
      <c r="BM54" s="97">
        <v>12.000308733795046</v>
      </c>
      <c r="BN54" s="97">
        <v>5.8949456272834642</v>
      </c>
      <c r="BO54" s="97">
        <v>10.863035018758787</v>
      </c>
      <c r="BP54" s="97">
        <v>34.089900212207738</v>
      </c>
      <c r="BQ54" s="2">
        <v>-61.992362838763171</v>
      </c>
      <c r="BR54" s="97">
        <v>5.8256647466139437</v>
      </c>
      <c r="BS54" s="97">
        <v>100.23107884987392</v>
      </c>
      <c r="BT54" s="97">
        <v>148.03454574710017</v>
      </c>
      <c r="BU54" s="97">
        <v>1.5051114611083611</v>
      </c>
      <c r="BV54" s="97">
        <v>114.06295467952417</v>
      </c>
      <c r="BW54" s="21">
        <v>99.693515477974003</v>
      </c>
      <c r="BX54" s="97">
        <v>149.1108672939657</v>
      </c>
      <c r="BY54" s="97">
        <v>100.23107884987392</v>
      </c>
      <c r="BZ54" s="97">
        <v>10.544417582592688</v>
      </c>
      <c r="CA54" s="97">
        <v>1.5051114611083611</v>
      </c>
      <c r="CB54" s="97">
        <v>8.8421901395572995</v>
      </c>
      <c r="CC54" s="97">
        <v>99.693515477974003</v>
      </c>
      <c r="CD54" s="2">
        <v>-72.77693859495291</v>
      </c>
    </row>
    <row r="55" spans="1:82" x14ac:dyDescent="0.25">
      <c r="A55" s="59">
        <v>49</v>
      </c>
      <c r="B55" s="46">
        <v>5.8691183858130973</v>
      </c>
      <c r="C55" s="97">
        <v>99.379138281785771</v>
      </c>
      <c r="D55" s="97">
        <v>149.96243839066102</v>
      </c>
      <c r="E55" s="97">
        <v>5.362734347433558</v>
      </c>
      <c r="F55" s="97">
        <v>114.42287892042002</v>
      </c>
      <c r="G55" s="21">
        <v>33.456772079939121</v>
      </c>
      <c r="H55" s="97">
        <v>152.49091917008522</v>
      </c>
      <c r="I55" s="97">
        <v>99.379138281785771</v>
      </c>
      <c r="J55" s="97">
        <v>11.972382479138556</v>
      </c>
      <c r="K55" s="97">
        <v>5.362734347433558</v>
      </c>
      <c r="L55" s="97">
        <v>10.425755293286119</v>
      </c>
      <c r="M55" s="97">
        <v>33.456772079939121</v>
      </c>
      <c r="N55" s="2">
        <v>-63.452261116089375</v>
      </c>
      <c r="O55" s="97">
        <v>5.4338104647191612</v>
      </c>
      <c r="P55" s="97">
        <v>10.729386754885459</v>
      </c>
      <c r="Q55" s="97">
        <v>141.81644002076251</v>
      </c>
      <c r="R55" s="97">
        <v>6.772869072533128</v>
      </c>
      <c r="S55" s="97">
        <v>113.42115308921406</v>
      </c>
      <c r="T55" s="21">
        <v>32.095394242456841</v>
      </c>
      <c r="U55" s="97">
        <v>137.62424032524856</v>
      </c>
      <c r="V55" s="97">
        <v>10.729386754885459</v>
      </c>
      <c r="W55" s="97">
        <v>10.756298871149699</v>
      </c>
      <c r="X55" s="97">
        <v>6.772869072533128</v>
      </c>
      <c r="Y55" s="97">
        <v>12.275213282046344</v>
      </c>
      <c r="Z55" s="19">
        <v>32.095394242456841</v>
      </c>
      <c r="AA55" s="2">
        <v>-34.469430153218859</v>
      </c>
      <c r="AB55" s="62">
        <v>49</v>
      </c>
      <c r="AC55" s="46">
        <v>5.683169997175856</v>
      </c>
      <c r="AD55" s="97">
        <v>99.177832932413367</v>
      </c>
      <c r="AE55" s="97">
        <v>149.07357205237818</v>
      </c>
      <c r="AF55" s="97">
        <v>6.7514137891530206</v>
      </c>
      <c r="AG55" s="97">
        <v>116.66817831131694</v>
      </c>
      <c r="AH55" s="21">
        <v>34.820226064081936</v>
      </c>
      <c r="AI55" s="97">
        <v>148.30865103077687</v>
      </c>
      <c r="AJ55" s="97">
        <v>99.177832932413367</v>
      </c>
      <c r="AK55" s="97">
        <v>10.617046418622641</v>
      </c>
      <c r="AL55" s="19">
        <v>6.7514137891530206</v>
      </c>
      <c r="AM55" s="97">
        <v>12.672536885964426</v>
      </c>
      <c r="AN55" s="21">
        <v>34.820226064081936</v>
      </c>
      <c r="AO55" s="2">
        <v>-59.271274646866715</v>
      </c>
      <c r="AP55" s="66">
        <v>49</v>
      </c>
      <c r="AQ55" s="97">
        <v>5.9020222059974374</v>
      </c>
      <c r="AR55" s="97">
        <v>98.781331362855582</v>
      </c>
      <c r="AS55" s="97">
        <v>144.66091693089203</v>
      </c>
      <c r="AT55" s="97">
        <v>75.930480341724589</v>
      </c>
      <c r="AU55" s="97">
        <v>112.05131938172607</v>
      </c>
      <c r="AV55" s="21">
        <v>33.355451782827032</v>
      </c>
      <c r="AW55" s="97">
        <v>140.37951494546311</v>
      </c>
      <c r="AX55" s="97">
        <v>98.781331362855582</v>
      </c>
      <c r="AY55" s="97">
        <v>9.0096576289457939</v>
      </c>
      <c r="AZ55" s="97">
        <v>75.930480341724589</v>
      </c>
      <c r="BA55" s="97">
        <v>5.1498879909886748</v>
      </c>
      <c r="BB55" s="97">
        <v>33.355451782827032</v>
      </c>
      <c r="BC55" s="2">
        <v>-11.745465552038032</v>
      </c>
      <c r="BD55" s="62">
        <v>49</v>
      </c>
      <c r="BE55" s="97">
        <v>7.3877695231105092</v>
      </c>
      <c r="BF55" s="97">
        <v>100.03161448774441</v>
      </c>
      <c r="BG55" s="97">
        <v>147.36902161360976</v>
      </c>
      <c r="BH55" s="97">
        <v>5.7869026784108284</v>
      </c>
      <c r="BI55" s="97">
        <v>112.35195439021085</v>
      </c>
      <c r="BJ55" s="21">
        <v>34.631461030011792</v>
      </c>
      <c r="BK55" s="97">
        <v>149.66028037707503</v>
      </c>
      <c r="BL55" s="97">
        <v>100.03161448774441</v>
      </c>
      <c r="BM55" s="97">
        <v>12.673587619435237</v>
      </c>
      <c r="BN55" s="97">
        <v>5.7869026784108284</v>
      </c>
      <c r="BO55" s="97">
        <v>10.922560410689488</v>
      </c>
      <c r="BP55" s="97">
        <v>34.631461030011792</v>
      </c>
      <c r="BQ55" s="2">
        <v>-59.949619729231721</v>
      </c>
      <c r="BR55" s="97">
        <v>6.0763063199993823</v>
      </c>
      <c r="BS55" s="97">
        <v>99.71396283327978</v>
      </c>
      <c r="BT55" s="97">
        <v>147.54331019654069</v>
      </c>
      <c r="BU55" s="97">
        <v>1.758329517842192</v>
      </c>
      <c r="BV55" s="97">
        <v>114.09773794266746</v>
      </c>
      <c r="BW55" s="21">
        <v>99.850644342792222</v>
      </c>
      <c r="BX55" s="97">
        <v>150.90452558543666</v>
      </c>
      <c r="BY55" s="97">
        <v>99.71396283327978</v>
      </c>
      <c r="BZ55" s="97">
        <v>10.36428311128898</v>
      </c>
      <c r="CA55" s="97">
        <v>1.758329517842192</v>
      </c>
      <c r="CB55" s="97">
        <v>16.702784105312187</v>
      </c>
      <c r="CC55" s="97">
        <v>99.850644342792222</v>
      </c>
      <c r="CD55" s="2">
        <v>-62.153366608691179</v>
      </c>
    </row>
    <row r="56" spans="1:82" x14ac:dyDescent="0.25">
      <c r="A56" s="59">
        <v>50</v>
      </c>
      <c r="B56" s="46">
        <v>6.5568496738750977</v>
      </c>
      <c r="C56" s="97">
        <v>99.691512686295624</v>
      </c>
      <c r="D56" s="97">
        <v>149.49110948959927</v>
      </c>
      <c r="E56" s="97">
        <v>5.2077736417755434</v>
      </c>
      <c r="F56" s="97">
        <v>113.99601825235528</v>
      </c>
      <c r="G56" s="21">
        <v>32.610018877918847</v>
      </c>
      <c r="H56" s="97">
        <v>148.01352879932119</v>
      </c>
      <c r="I56" s="97">
        <v>99.691512686295624</v>
      </c>
      <c r="J56" s="97">
        <v>11.273063395447508</v>
      </c>
      <c r="K56" s="97">
        <v>5.2077736417755434</v>
      </c>
      <c r="L56" s="97">
        <v>8.6285072373285523</v>
      </c>
      <c r="M56" s="97">
        <v>32.610018877918847</v>
      </c>
      <c r="N56" s="2">
        <v>-63.075227631664376</v>
      </c>
      <c r="O56" s="97">
        <v>5.5279370882939913</v>
      </c>
      <c r="P56" s="97">
        <v>10.746575605520368</v>
      </c>
      <c r="Q56" s="97">
        <v>140.01975291692327</v>
      </c>
      <c r="R56" s="97">
        <v>6.6135723730635405</v>
      </c>
      <c r="S56" s="97">
        <v>111.43498474325659</v>
      </c>
      <c r="T56" s="21">
        <v>34.311622718375894</v>
      </c>
      <c r="U56" s="97">
        <v>146.22494543653562</v>
      </c>
      <c r="V56" s="97">
        <v>10.746575605520368</v>
      </c>
      <c r="W56" s="97">
        <v>13.471844535732757</v>
      </c>
      <c r="X56" s="97">
        <v>6.6135723730635405</v>
      </c>
      <c r="Y56" s="97">
        <v>13.059387086460363</v>
      </c>
      <c r="Z56" s="19">
        <v>34.311622718375894</v>
      </c>
      <c r="AA56" s="2">
        <v>-35.544348565683165</v>
      </c>
      <c r="AB56" s="62">
        <v>50</v>
      </c>
      <c r="AC56" s="46">
        <v>6.1911077507518169</v>
      </c>
      <c r="AD56" s="97">
        <v>98.5722802154731</v>
      </c>
      <c r="AE56" s="97">
        <v>147.75767264787544</v>
      </c>
      <c r="AF56" s="97">
        <v>6.483033737342498</v>
      </c>
      <c r="AG56" s="97">
        <v>111.87204014090216</v>
      </c>
      <c r="AH56" s="21">
        <v>34.133801785670286</v>
      </c>
      <c r="AI56" s="97">
        <v>151.32476938428675</v>
      </c>
      <c r="AJ56" s="97">
        <v>98.5722802154731</v>
      </c>
      <c r="AK56" s="97">
        <v>11.277182557018003</v>
      </c>
      <c r="AL56" s="19">
        <v>6.483033737342498</v>
      </c>
      <c r="AM56" s="97">
        <v>8.9995992364923367</v>
      </c>
      <c r="AN56" s="21">
        <v>34.133801785670286</v>
      </c>
      <c r="AO56" s="2">
        <v>-61.076671470241514</v>
      </c>
      <c r="AP56" s="66">
        <v>50</v>
      </c>
      <c r="AQ56" s="97">
        <v>5.880290662760153</v>
      </c>
      <c r="AR56" s="97">
        <v>100.0312962281745</v>
      </c>
      <c r="AS56" s="97">
        <v>140.91797196864221</v>
      </c>
      <c r="AT56" s="97">
        <v>76.988300585582124</v>
      </c>
      <c r="AU56" s="97">
        <v>112.46183284999002</v>
      </c>
      <c r="AV56" s="21">
        <v>32.697163463990954</v>
      </c>
      <c r="AW56" s="97">
        <v>145.90065442046483</v>
      </c>
      <c r="AX56" s="97">
        <v>100.0312962281745</v>
      </c>
      <c r="AY56" s="97">
        <v>8.7706742006452352</v>
      </c>
      <c r="AZ56" s="97">
        <v>76.988300585582124</v>
      </c>
      <c r="BA56" s="97">
        <v>2.8385926421045218</v>
      </c>
      <c r="BB56" s="97">
        <v>32.697163463990954</v>
      </c>
      <c r="BC56" s="2">
        <v>-13.158312329827815</v>
      </c>
      <c r="BD56" s="62">
        <v>50</v>
      </c>
      <c r="BE56" s="97">
        <v>5.4254549620474357</v>
      </c>
      <c r="BF56" s="97">
        <v>98.913799100733243</v>
      </c>
      <c r="BG56" s="97">
        <v>149.47856898508968</v>
      </c>
      <c r="BH56" s="97">
        <v>6.7707520388072968</v>
      </c>
      <c r="BI56" s="97">
        <v>113.85288016637402</v>
      </c>
      <c r="BJ56" s="21">
        <v>33.949086764667705</v>
      </c>
      <c r="BK56" s="97">
        <v>146.02715230615664</v>
      </c>
      <c r="BL56" s="97">
        <v>98.913799100733243</v>
      </c>
      <c r="BM56" s="97">
        <v>12.605637560390226</v>
      </c>
      <c r="BN56" s="97">
        <v>6.7707520388072968</v>
      </c>
      <c r="BO56" s="97">
        <v>14.663349476228134</v>
      </c>
      <c r="BP56" s="97">
        <v>33.949086764667705</v>
      </c>
      <c r="BQ56" s="2">
        <v>-58.173924694237947</v>
      </c>
      <c r="BR56" s="97">
        <v>5.5898675588645572</v>
      </c>
      <c r="BS56" s="97">
        <v>99.152369823211515</v>
      </c>
      <c r="BT56" s="97">
        <v>149.74372298021311</v>
      </c>
      <c r="BU56" s="97">
        <v>1.2500493120657024</v>
      </c>
      <c r="BV56" s="97">
        <v>115.26197292395935</v>
      </c>
      <c r="BW56" s="21">
        <v>99.698027674048831</v>
      </c>
      <c r="BX56" s="97">
        <v>150.91104562124585</v>
      </c>
      <c r="BY56" s="97">
        <v>99.152369823211515</v>
      </c>
      <c r="BZ56" s="97">
        <v>10.841831553316785</v>
      </c>
      <c r="CA56" s="97">
        <v>1.2500493120657024</v>
      </c>
      <c r="CB56" s="97">
        <v>11.147497756444722</v>
      </c>
      <c r="CC56" s="97">
        <v>99.698027674048831</v>
      </c>
      <c r="CD56" s="2">
        <v>-70.448305305697033</v>
      </c>
    </row>
    <row r="57" spans="1:82" x14ac:dyDescent="0.25">
      <c r="A57" s="59">
        <v>51</v>
      </c>
      <c r="B57" s="46">
        <v>6.0926301101405507</v>
      </c>
      <c r="C57" s="97">
        <v>99.796062015887998</v>
      </c>
      <c r="D57" s="97">
        <v>148.82541644343343</v>
      </c>
      <c r="E57" s="97">
        <v>6.1183362919022226</v>
      </c>
      <c r="F57" s="97">
        <v>114.39895061783761</v>
      </c>
      <c r="G57" s="21">
        <v>33.110116579659298</v>
      </c>
      <c r="H57" s="97">
        <v>153.00921375862814</v>
      </c>
      <c r="I57" s="97">
        <v>99.796062015887998</v>
      </c>
      <c r="J57" s="97">
        <v>11.935125659711753</v>
      </c>
      <c r="K57" s="97">
        <v>6.1183362919022226</v>
      </c>
      <c r="L57" s="97">
        <v>12.293339597162134</v>
      </c>
      <c r="M57" s="97">
        <v>33.110116579659298</v>
      </c>
      <c r="N57" s="2">
        <v>-60.826526192399143</v>
      </c>
      <c r="O57" s="97">
        <v>5.952729898083895</v>
      </c>
      <c r="P57" s="97">
        <v>11.515977500619917</v>
      </c>
      <c r="Q57" s="97">
        <v>142.24634676623293</v>
      </c>
      <c r="R57" s="97">
        <v>6.7647864220268694</v>
      </c>
      <c r="S57" s="97">
        <v>114.39024603247933</v>
      </c>
      <c r="T57" s="21">
        <v>32.828467451414333</v>
      </c>
      <c r="U57" s="97">
        <v>145.09030944063198</v>
      </c>
      <c r="V57" s="97">
        <v>11.515977500619917</v>
      </c>
      <c r="W57" s="97">
        <v>12.532420521290828</v>
      </c>
      <c r="X57" s="97">
        <v>6.7647864220268694</v>
      </c>
      <c r="Y57" s="97">
        <v>10.709733779848987</v>
      </c>
      <c r="Z57" s="19">
        <v>32.828467451414333</v>
      </c>
      <c r="AA57" s="2">
        <v>-36.63584577620388</v>
      </c>
      <c r="AB57" s="62">
        <v>51</v>
      </c>
      <c r="AC57" s="46">
        <v>6.2613988513042313</v>
      </c>
      <c r="AD57" s="97">
        <v>100.38124450899878</v>
      </c>
      <c r="AE57" s="97">
        <v>148.72821880006126</v>
      </c>
      <c r="AF57" s="97">
        <v>6.0994213346773476</v>
      </c>
      <c r="AG57" s="97">
        <v>113.01297836768762</v>
      </c>
      <c r="AH57" s="21">
        <v>34.248992587218801</v>
      </c>
      <c r="AI57" s="97">
        <v>148.08079959830323</v>
      </c>
      <c r="AJ57" s="97">
        <v>100.38124450899878</v>
      </c>
      <c r="AK57" s="97">
        <v>10.08448723295964</v>
      </c>
      <c r="AL57" s="19">
        <v>6.0994213346773476</v>
      </c>
      <c r="AM57" s="97">
        <v>9.223918241074486</v>
      </c>
      <c r="AN57" s="21">
        <v>34.248992587218801</v>
      </c>
      <c r="AO57" s="2">
        <v>-61.398595549331517</v>
      </c>
      <c r="AP57" s="66">
        <v>51</v>
      </c>
      <c r="AQ57" s="97">
        <v>5.9884859291622261</v>
      </c>
      <c r="AR57" s="97">
        <v>99.942412431774116</v>
      </c>
      <c r="AS57" s="97">
        <v>139.29319136578451</v>
      </c>
      <c r="AT57" s="97">
        <v>75.439149899885621</v>
      </c>
      <c r="AU57" s="97">
        <v>111.32844513882338</v>
      </c>
      <c r="AV57" s="21">
        <v>34.324615789813542</v>
      </c>
      <c r="AW57" s="97">
        <v>144.89717938623522</v>
      </c>
      <c r="AX57" s="97">
        <v>99.942412431774116</v>
      </c>
      <c r="AY57" s="97">
        <v>9.9649939827029979</v>
      </c>
      <c r="AZ57" s="97">
        <v>75.439149899885621</v>
      </c>
      <c r="BA57" s="97">
        <v>2.6778102617537733</v>
      </c>
      <c r="BB57" s="97">
        <v>34.324615789813542</v>
      </c>
      <c r="BC57" s="2">
        <v>-14.080817501453353</v>
      </c>
      <c r="BD57" s="62">
        <v>51</v>
      </c>
      <c r="BE57" s="97">
        <v>6.8539565071649839</v>
      </c>
      <c r="BF57" s="97">
        <v>99.854106554352867</v>
      </c>
      <c r="BG57" s="97">
        <v>148.00324473673948</v>
      </c>
      <c r="BH57" s="97">
        <v>6.1221809833128891</v>
      </c>
      <c r="BI57" s="97">
        <v>113.11109759977833</v>
      </c>
      <c r="BJ57" s="21">
        <v>34.348082487315494</v>
      </c>
      <c r="BK57" s="97">
        <v>149.19559569320083</v>
      </c>
      <c r="BL57" s="97">
        <v>99.854106554352867</v>
      </c>
      <c r="BM57" s="97">
        <v>11.503604778567908</v>
      </c>
      <c r="BN57" s="97">
        <v>6.1221809833128891</v>
      </c>
      <c r="BO57" s="97">
        <v>14.617533611401683</v>
      </c>
      <c r="BP57" s="97">
        <v>34.348082487315494</v>
      </c>
      <c r="BQ57" s="2">
        <v>-58.237088299615102</v>
      </c>
      <c r="BR57" s="97">
        <v>6.212217494961175</v>
      </c>
      <c r="BS57" s="97">
        <v>99.390490420872524</v>
      </c>
      <c r="BT57" s="97">
        <v>149.69890373396987</v>
      </c>
      <c r="BU57" s="97">
        <v>1.6204846993366941</v>
      </c>
      <c r="BV57" s="97">
        <v>114.95760838487544</v>
      </c>
      <c r="BW57" s="21">
        <v>100.13042146369192</v>
      </c>
      <c r="BX57" s="97">
        <v>148.30894578951936</v>
      </c>
      <c r="BY57" s="97">
        <v>99.390490420872524</v>
      </c>
      <c r="BZ57" s="97">
        <v>10.306108171361149</v>
      </c>
      <c r="CA57" s="97">
        <v>1.6204846993366941</v>
      </c>
      <c r="CB57" s="97">
        <v>10.078378708674004</v>
      </c>
      <c r="CC57" s="97">
        <v>100.13042146369192</v>
      </c>
      <c r="CD57" s="2">
        <v>-70.014389169062099</v>
      </c>
    </row>
    <row r="58" spans="1:82" x14ac:dyDescent="0.25">
      <c r="A58" s="59">
        <v>52</v>
      </c>
      <c r="B58" s="46">
        <v>6.1676658374301825</v>
      </c>
      <c r="C58" s="97">
        <v>99.910901354718675</v>
      </c>
      <c r="D58" s="97">
        <v>147.94999432561622</v>
      </c>
      <c r="E58" s="97">
        <v>5.2223259399598696</v>
      </c>
      <c r="F58" s="97">
        <v>113.22823910092131</v>
      </c>
      <c r="G58" s="21">
        <v>35.457008171165661</v>
      </c>
      <c r="H58" s="97">
        <v>151.11743927183204</v>
      </c>
      <c r="I58" s="97">
        <v>99.910901354718675</v>
      </c>
      <c r="J58" s="97">
        <v>14.586267483145068</v>
      </c>
      <c r="K58" s="97">
        <v>5.2223259399598696</v>
      </c>
      <c r="L58" s="97">
        <v>11.593326769130936</v>
      </c>
      <c r="M58" s="97">
        <v>35.457008171165661</v>
      </c>
      <c r="N58" s="2">
        <v>-62.695936599748094</v>
      </c>
      <c r="O58" s="97">
        <v>5.4088312237067182</v>
      </c>
      <c r="P58" s="97">
        <v>11.777752114661103</v>
      </c>
      <c r="Q58" s="97">
        <v>141.07610366507643</v>
      </c>
      <c r="R58" s="97">
        <v>5.9155053659946963</v>
      </c>
      <c r="S58" s="97">
        <v>110.62624406659026</v>
      </c>
      <c r="T58" s="21">
        <v>34.339453083864619</v>
      </c>
      <c r="U58" s="97">
        <v>143.73124060525842</v>
      </c>
      <c r="V58" s="97">
        <v>11.777752114661103</v>
      </c>
      <c r="W58" s="97">
        <v>14.402466458787774</v>
      </c>
      <c r="X58" s="97">
        <v>5.9155053659946963</v>
      </c>
      <c r="Y58" s="97">
        <v>9.8029802682481346</v>
      </c>
      <c r="Z58" s="19">
        <v>34.339453083864619</v>
      </c>
      <c r="AA58" s="2">
        <v>-39.940957767364367</v>
      </c>
      <c r="AB58" s="62">
        <v>52</v>
      </c>
      <c r="AC58" s="46">
        <v>5.3864203894501532</v>
      </c>
      <c r="AD58" s="97">
        <v>98.84031457120723</v>
      </c>
      <c r="AE58" s="97">
        <v>147.54834884533932</v>
      </c>
      <c r="AF58" s="97">
        <v>3.645688168907939</v>
      </c>
      <c r="AG58" s="97">
        <v>113.48365158527167</v>
      </c>
      <c r="AH58" s="21">
        <v>33.579806053161171</v>
      </c>
      <c r="AI58" s="97">
        <v>147.25942976820733</v>
      </c>
      <c r="AJ58" s="97">
        <v>98.84031457120723</v>
      </c>
      <c r="AK58" s="97">
        <v>13.426242795690868</v>
      </c>
      <c r="AL58" s="19">
        <v>3.645688168907939</v>
      </c>
      <c r="AM58" s="97">
        <v>11.644777407002465</v>
      </c>
      <c r="AN58" s="21">
        <v>33.579806053161171</v>
      </c>
      <c r="AO58" s="2">
        <v>-67.125465861538032</v>
      </c>
      <c r="AP58" s="66">
        <v>52</v>
      </c>
      <c r="AQ58" s="97">
        <v>6.0140964551952596</v>
      </c>
      <c r="AR58" s="97">
        <v>99.888138551384586</v>
      </c>
      <c r="AS58" s="97">
        <v>144.25179922539354</v>
      </c>
      <c r="AT58" s="97">
        <v>76.660553360529377</v>
      </c>
      <c r="AU58" s="97">
        <v>112.78349988880794</v>
      </c>
      <c r="AV58" s="21">
        <v>33.539540381173964</v>
      </c>
      <c r="AW58" s="97">
        <v>145.34929777220466</v>
      </c>
      <c r="AX58" s="97">
        <v>99.888138551384586</v>
      </c>
      <c r="AY58" s="97">
        <v>10.714034230960662</v>
      </c>
      <c r="AZ58" s="97">
        <v>76.660553360529377</v>
      </c>
      <c r="BA58" s="97">
        <v>4.2317783986023487</v>
      </c>
      <c r="BB58" s="97">
        <v>33.539540381173964</v>
      </c>
      <c r="BC58" s="2">
        <v>-12.787278517327687</v>
      </c>
      <c r="BD58" s="62">
        <v>52</v>
      </c>
      <c r="BE58" s="97">
        <v>5.4679468428398303</v>
      </c>
      <c r="BF58" s="97">
        <v>100.1489658944061</v>
      </c>
      <c r="BG58" s="97">
        <v>148.21849765821733</v>
      </c>
      <c r="BH58" s="97">
        <v>5.7924564229917941</v>
      </c>
      <c r="BI58" s="97">
        <v>114.41960780919166</v>
      </c>
      <c r="BJ58" s="21">
        <v>33.574469387289554</v>
      </c>
      <c r="BK58" s="97">
        <v>153.11656975630422</v>
      </c>
      <c r="BL58" s="97">
        <v>100.1489658944061</v>
      </c>
      <c r="BM58" s="97">
        <v>11.524875720735169</v>
      </c>
      <c r="BN58" s="97">
        <v>5.7924564229917941</v>
      </c>
      <c r="BO58" s="97">
        <v>18.110063667147628</v>
      </c>
      <c r="BP58" s="97">
        <v>33.574469387289554</v>
      </c>
      <c r="BQ58" s="2">
        <v>-59.790184061332809</v>
      </c>
      <c r="BR58" s="97">
        <v>5.8630970932123656</v>
      </c>
      <c r="BS58" s="97">
        <v>99.304033001664891</v>
      </c>
      <c r="BT58" s="97">
        <v>147.53992490853969</v>
      </c>
      <c r="BU58" s="97">
        <v>0.99518986892723771</v>
      </c>
      <c r="BV58" s="97">
        <v>114.15859477094999</v>
      </c>
      <c r="BW58" s="21">
        <v>99.684418642265456</v>
      </c>
      <c r="BX58" s="97">
        <v>148.98506682401006</v>
      </c>
      <c r="BY58" s="97">
        <v>99.304033001664891</v>
      </c>
      <c r="BZ58" s="97">
        <v>9.0707922454430836</v>
      </c>
      <c r="CA58" s="97">
        <v>0.99518986892723771</v>
      </c>
      <c r="CB58" s="97">
        <v>5.9037529972051948</v>
      </c>
      <c r="CC58" s="97">
        <v>99.684418642265456</v>
      </c>
      <c r="CD58" s="2">
        <v>-79.193642094536827</v>
      </c>
    </row>
    <row r="59" spans="1:82" x14ac:dyDescent="0.25">
      <c r="A59" s="59">
        <v>53</v>
      </c>
      <c r="B59" s="46">
        <v>6.1796934639126926</v>
      </c>
      <c r="C59" s="97">
        <v>99.806862058963389</v>
      </c>
      <c r="D59" s="97">
        <v>149.14516131916847</v>
      </c>
      <c r="E59" s="97">
        <v>5.9041123139102698</v>
      </c>
      <c r="F59" s="97">
        <v>114.7865392893368</v>
      </c>
      <c r="G59" s="21">
        <v>34.988053280901383</v>
      </c>
      <c r="H59" s="97">
        <v>153.34434760625226</v>
      </c>
      <c r="I59" s="97">
        <v>99.806862058963389</v>
      </c>
      <c r="J59" s="97">
        <v>12.957366033927215</v>
      </c>
      <c r="K59" s="97">
        <v>5.9041123139102698</v>
      </c>
      <c r="L59" s="97">
        <v>11.807453228214982</v>
      </c>
      <c r="M59" s="97">
        <v>34.988053280901383</v>
      </c>
      <c r="N59" s="2">
        <v>-61.402970821955407</v>
      </c>
      <c r="O59" s="97">
        <v>5.7622608400087572</v>
      </c>
      <c r="P59" s="97">
        <v>11.204273520371462</v>
      </c>
      <c r="Q59" s="97">
        <v>138.26269566896676</v>
      </c>
      <c r="R59" s="97">
        <v>4.3751102825424262</v>
      </c>
      <c r="S59" s="97">
        <v>113.93243019827882</v>
      </c>
      <c r="T59" s="21">
        <v>33.741552153221363</v>
      </c>
      <c r="U59" s="97">
        <v>146.64547049580881</v>
      </c>
      <c r="V59" s="97">
        <v>11.204273520371462</v>
      </c>
      <c r="W59" s="97">
        <v>12.939666534510488</v>
      </c>
      <c r="X59" s="97">
        <v>4.3751102825424262</v>
      </c>
      <c r="Y59" s="97">
        <v>12.401855744943056</v>
      </c>
      <c r="Z59" s="19">
        <v>33.741552153221363</v>
      </c>
      <c r="AA59" s="2">
        <v>-43.140096299671349</v>
      </c>
      <c r="AB59" s="62">
        <v>53</v>
      </c>
      <c r="AC59" s="46">
        <v>5.8155549585486259</v>
      </c>
      <c r="AD59" s="97">
        <v>98.483881296266517</v>
      </c>
      <c r="AE59" s="97">
        <v>147.55730648177462</v>
      </c>
      <c r="AF59" s="97">
        <v>6.42434861358731</v>
      </c>
      <c r="AG59" s="97">
        <v>113.43555786329243</v>
      </c>
      <c r="AH59" s="21">
        <v>35.757214545404828</v>
      </c>
      <c r="AI59" s="97">
        <v>150.01238900387145</v>
      </c>
      <c r="AJ59" s="97">
        <v>98.483881296266517</v>
      </c>
      <c r="AK59" s="97">
        <v>10.341622101056604</v>
      </c>
      <c r="AL59" s="19">
        <v>6.42434861358731</v>
      </c>
      <c r="AM59" s="97">
        <v>9.4736424234458081</v>
      </c>
      <c r="AN59" s="21">
        <v>35.757214545404828</v>
      </c>
      <c r="AO59" s="2">
        <v>-61.426654064574365</v>
      </c>
      <c r="AP59" s="66">
        <v>53</v>
      </c>
      <c r="AQ59" s="97">
        <v>5.5214060042431097</v>
      </c>
      <c r="AR59" s="97">
        <v>99.421437361614835</v>
      </c>
      <c r="AS59" s="97">
        <v>142.01272898317245</v>
      </c>
      <c r="AT59" s="97">
        <v>78.314110751023009</v>
      </c>
      <c r="AU59" s="97">
        <v>115.5606443470197</v>
      </c>
      <c r="AV59" s="21">
        <v>33.661209050877012</v>
      </c>
      <c r="AW59" s="97">
        <v>146.03075911675057</v>
      </c>
      <c r="AX59" s="97">
        <v>99.421437361614835</v>
      </c>
      <c r="AY59" s="97">
        <v>13.31502128479492</v>
      </c>
      <c r="AZ59" s="97">
        <v>78.314110751023009</v>
      </c>
      <c r="BA59" s="97">
        <v>1.9276517870097372</v>
      </c>
      <c r="BB59" s="97">
        <v>33.661209050877012</v>
      </c>
      <c r="BC59" s="2">
        <v>-13.386354569681643</v>
      </c>
      <c r="BD59" s="62">
        <v>53</v>
      </c>
      <c r="BE59" s="97">
        <v>5.9513861374968382</v>
      </c>
      <c r="BF59" s="97">
        <v>99.885007249387044</v>
      </c>
      <c r="BG59" s="97">
        <v>148.35743634565597</v>
      </c>
      <c r="BH59" s="97">
        <v>5.694192537137285</v>
      </c>
      <c r="BI59" s="97">
        <v>114.62242734409151</v>
      </c>
      <c r="BJ59" s="21">
        <v>33.921987755555477</v>
      </c>
      <c r="BK59" s="97">
        <v>148.64420124828862</v>
      </c>
      <c r="BL59" s="97">
        <v>99.885007249387044</v>
      </c>
      <c r="BM59" s="97">
        <v>10.474683131421591</v>
      </c>
      <c r="BN59" s="97">
        <v>5.694192537137285</v>
      </c>
      <c r="BO59" s="97">
        <v>6.4775516880978143</v>
      </c>
      <c r="BP59" s="97">
        <v>33.921987755555477</v>
      </c>
      <c r="BQ59" s="2">
        <v>-64.306839064331015</v>
      </c>
      <c r="BR59" s="97">
        <v>6.919591674506929</v>
      </c>
      <c r="BS59" s="97">
        <v>98.864751978693576</v>
      </c>
      <c r="BT59" s="97">
        <v>147.72417723638864</v>
      </c>
      <c r="BU59" s="97">
        <v>1.3523649345685733</v>
      </c>
      <c r="BV59" s="97">
        <v>114.59814030377919</v>
      </c>
      <c r="BW59" s="21">
        <v>99.29024755278185</v>
      </c>
      <c r="BX59" s="97">
        <v>151.05770465370352</v>
      </c>
      <c r="BY59" s="97">
        <v>98.864751978693576</v>
      </c>
      <c r="BZ59" s="97">
        <v>10.803654717153695</v>
      </c>
      <c r="CA59" s="97">
        <v>1.3523649345685733</v>
      </c>
      <c r="CB59" s="97">
        <v>11.41895198505329</v>
      </c>
      <c r="CC59" s="97">
        <v>99.29024755278185</v>
      </c>
      <c r="CD59" s="2">
        <v>-68.04898164686702</v>
      </c>
    </row>
    <row r="60" spans="1:82" x14ac:dyDescent="0.25">
      <c r="A60" s="59">
        <v>54</v>
      </c>
      <c r="B60" s="46">
        <v>6.3889647699183181</v>
      </c>
      <c r="C60" s="97">
        <v>100.13663640624225</v>
      </c>
      <c r="D60" s="97">
        <v>148.21760454685554</v>
      </c>
      <c r="E60" s="97">
        <v>5.345855439959589</v>
      </c>
      <c r="F60" s="97">
        <v>114.50296751111162</v>
      </c>
      <c r="G60" s="21">
        <v>33.025199691151819</v>
      </c>
      <c r="H60" s="97">
        <v>149.40030253399345</v>
      </c>
      <c r="I60" s="97">
        <v>100.13663640624225</v>
      </c>
      <c r="J60" s="97">
        <v>10.889203815925827</v>
      </c>
      <c r="K60" s="97">
        <v>5.345855439959589</v>
      </c>
      <c r="L60" s="97">
        <v>6.4544321783279948</v>
      </c>
      <c r="M60" s="97">
        <v>33.025199691151819</v>
      </c>
      <c r="N60" s="2">
        <v>-64.533224420641702</v>
      </c>
      <c r="O60" s="97">
        <v>5.7036137031160372</v>
      </c>
      <c r="P60" s="97">
        <v>12.767615876771403</v>
      </c>
      <c r="Q60" s="97">
        <v>143.85874121243617</v>
      </c>
      <c r="R60" s="97">
        <v>5.9211055156026102</v>
      </c>
      <c r="S60" s="97">
        <v>114.77757279816966</v>
      </c>
      <c r="T60" s="21">
        <v>36.297948477359668</v>
      </c>
      <c r="U60" s="97">
        <v>143.41595846026942</v>
      </c>
      <c r="V60" s="97">
        <v>12.767615876771403</v>
      </c>
      <c r="W60" s="97">
        <v>10.880899991149475</v>
      </c>
      <c r="X60" s="97">
        <v>5.9211055156026102</v>
      </c>
      <c r="Y60" s="97">
        <v>11.748977481167097</v>
      </c>
      <c r="Z60" s="19">
        <v>36.297948477359668</v>
      </c>
      <c r="AA60" s="2">
        <v>-39.766544668948633</v>
      </c>
      <c r="AB60" s="62">
        <v>54</v>
      </c>
      <c r="AC60" s="46">
        <v>5.6076597164549229</v>
      </c>
      <c r="AD60" s="97">
        <v>98.906818350145173</v>
      </c>
      <c r="AE60" s="97">
        <v>148.50617321678689</v>
      </c>
      <c r="AF60" s="97">
        <v>7.3653402611804974</v>
      </c>
      <c r="AG60" s="97">
        <v>112.85897986140657</v>
      </c>
      <c r="AH60" s="21">
        <v>34.770484794418344</v>
      </c>
      <c r="AI60" s="97">
        <v>149.7436767687702</v>
      </c>
      <c r="AJ60" s="97">
        <v>98.906818350145173</v>
      </c>
      <c r="AK60" s="97">
        <v>11.664537412390603</v>
      </c>
      <c r="AL60" s="19">
        <v>7.3653402611804974</v>
      </c>
      <c r="AM60" s="97">
        <v>8.4511816970863638</v>
      </c>
      <c r="AN60" s="21">
        <v>34.770484794418344</v>
      </c>
      <c r="AO60" s="2">
        <v>-60.165742507879131</v>
      </c>
      <c r="AP60" s="66">
        <v>54</v>
      </c>
      <c r="AQ60" s="97">
        <v>6.2685353534261523</v>
      </c>
      <c r="AR60" s="97">
        <v>99.920751959479787</v>
      </c>
      <c r="AS60" s="97">
        <v>142.54704812452181</v>
      </c>
      <c r="AT60" s="97">
        <v>76.502573208263811</v>
      </c>
      <c r="AU60" s="97">
        <v>113.81951023731285</v>
      </c>
      <c r="AV60" s="21">
        <v>33.941057254031236</v>
      </c>
      <c r="AW60" s="97">
        <v>137.58308242004031</v>
      </c>
      <c r="AX60" s="97">
        <v>99.920751959479787</v>
      </c>
      <c r="AY60" s="97">
        <v>8.570659693699719</v>
      </c>
      <c r="AZ60" s="97">
        <v>76.502573208263811</v>
      </c>
      <c r="BA60" s="97">
        <v>3.071999731070036</v>
      </c>
      <c r="BB60" s="97">
        <v>33.941057254031236</v>
      </c>
      <c r="BC60" s="2">
        <v>-11.946933069875753</v>
      </c>
      <c r="BD60" s="62">
        <v>54</v>
      </c>
      <c r="BE60" s="97">
        <v>5.6216773836470981</v>
      </c>
      <c r="BF60" s="97">
        <v>99.220100582524921</v>
      </c>
      <c r="BG60" s="97">
        <v>147.11839651596298</v>
      </c>
      <c r="BH60" s="97">
        <v>6.2613057227991247</v>
      </c>
      <c r="BI60" s="97">
        <v>114.24635195178431</v>
      </c>
      <c r="BJ60" s="21">
        <v>34.875279101515787</v>
      </c>
      <c r="BK60" s="97">
        <v>151.84697709484527</v>
      </c>
      <c r="BL60" s="97">
        <v>99.220100582524921</v>
      </c>
      <c r="BM60" s="97">
        <v>11.731691174926391</v>
      </c>
      <c r="BN60" s="97">
        <v>6.2613057227991247</v>
      </c>
      <c r="BO60" s="97">
        <v>10.376294199370157</v>
      </c>
      <c r="BP60" s="97">
        <v>34.875279101515787</v>
      </c>
      <c r="BQ60" s="2">
        <v>-62.010856084246193</v>
      </c>
      <c r="BR60" s="97">
        <v>6.9193498552122765</v>
      </c>
      <c r="BS60" s="97">
        <v>99.608714319001891</v>
      </c>
      <c r="BT60" s="97">
        <v>146.6259787623928</v>
      </c>
      <c r="BU60" s="97">
        <v>0.84816201214200682</v>
      </c>
      <c r="BV60" s="97">
        <v>113.74228469116871</v>
      </c>
      <c r="BW60" s="21">
        <v>99.272788059987462</v>
      </c>
      <c r="BX60" s="97">
        <v>148.56500303528193</v>
      </c>
      <c r="BY60" s="97">
        <v>99.608714319001891</v>
      </c>
      <c r="BZ60" s="97">
        <v>15.123516895585718</v>
      </c>
      <c r="CA60" s="97">
        <v>0.84816201214200682</v>
      </c>
      <c r="CB60" s="97">
        <v>11.860016326041356</v>
      </c>
      <c r="CC60" s="97">
        <v>99.272788059987462</v>
      </c>
      <c r="CD60" s="2">
        <v>-68.174913391778517</v>
      </c>
    </row>
    <row r="61" spans="1:82" x14ac:dyDescent="0.25">
      <c r="A61" s="59">
        <v>55</v>
      </c>
      <c r="B61" s="46">
        <v>5.3187391523606404</v>
      </c>
      <c r="C61" s="97">
        <v>99.745133595721214</v>
      </c>
      <c r="D61" s="97">
        <v>145.43022954418441</v>
      </c>
      <c r="E61" s="97">
        <v>6.7341945921079649</v>
      </c>
      <c r="F61" s="97">
        <v>115.27341332402939</v>
      </c>
      <c r="G61" s="21">
        <v>34.642554453494149</v>
      </c>
      <c r="H61" s="97">
        <v>153.71774657200547</v>
      </c>
      <c r="I61" s="97">
        <v>99.745133595721214</v>
      </c>
      <c r="J61" s="97">
        <v>13.643472483446462</v>
      </c>
      <c r="K61" s="97">
        <v>6.7341945921079649</v>
      </c>
      <c r="L61" s="97">
        <v>13.552335882334981</v>
      </c>
      <c r="M61" s="97">
        <v>34.642554453494149</v>
      </c>
      <c r="N61" s="2">
        <v>-60.492226463509702</v>
      </c>
      <c r="O61" s="97">
        <v>6.9401541496664265</v>
      </c>
      <c r="P61" s="97">
        <v>9.6751704504558376</v>
      </c>
      <c r="Q61" s="97">
        <v>142.73124947371596</v>
      </c>
      <c r="R61" s="97">
        <v>5.6839432286131082</v>
      </c>
      <c r="S61" s="97">
        <v>115.72597083183565</v>
      </c>
      <c r="T61" s="21">
        <v>34.542627467679843</v>
      </c>
      <c r="U61" s="97">
        <v>145.74594406647901</v>
      </c>
      <c r="V61" s="97">
        <v>9.6751704504558376</v>
      </c>
      <c r="W61" s="97">
        <v>6.8868628311052662</v>
      </c>
      <c r="X61" s="97">
        <v>5.6839432286131082</v>
      </c>
      <c r="Y61" s="97">
        <v>10.924638032701145</v>
      </c>
      <c r="Z61" s="19">
        <v>34.542627467679843</v>
      </c>
      <c r="AA61" s="2">
        <v>-38.870416435340715</v>
      </c>
      <c r="AB61" s="62">
        <v>55</v>
      </c>
      <c r="AC61" s="46">
        <v>6.4548457396327219</v>
      </c>
      <c r="AD61" s="97">
        <v>98.441130579447474</v>
      </c>
      <c r="AE61" s="97">
        <v>147.6289409529962</v>
      </c>
      <c r="AF61" s="97">
        <v>5.247854393525806</v>
      </c>
      <c r="AG61" s="97">
        <v>111.67617336423312</v>
      </c>
      <c r="AH61" s="21">
        <v>32.900969460075501</v>
      </c>
      <c r="AI61" s="97">
        <v>146.79371340251137</v>
      </c>
      <c r="AJ61" s="97">
        <v>98.441130579447474</v>
      </c>
      <c r="AK61" s="97">
        <v>11.8326367699446</v>
      </c>
      <c r="AL61" s="19">
        <v>5.247854393525806</v>
      </c>
      <c r="AM61" s="97">
        <v>9.7650787565065666</v>
      </c>
      <c r="AN61" s="21">
        <v>32.900969460075501</v>
      </c>
      <c r="AO61" s="2">
        <v>-62.302439519748148</v>
      </c>
      <c r="AP61" s="66">
        <v>55</v>
      </c>
      <c r="AQ61" s="97">
        <v>6.0965106725534834</v>
      </c>
      <c r="AR61" s="97">
        <v>99.050526948100071</v>
      </c>
      <c r="AS61" s="97">
        <v>143.48024628973366</v>
      </c>
      <c r="AT61" s="97">
        <v>75.472973031548648</v>
      </c>
      <c r="AU61" s="97">
        <v>110.90280394577593</v>
      </c>
      <c r="AV61" s="21">
        <v>34.293876958671376</v>
      </c>
      <c r="AW61" s="97">
        <v>141.0766233264292</v>
      </c>
      <c r="AX61" s="97">
        <v>99.050526948100071</v>
      </c>
      <c r="AY61" s="97">
        <v>14.387245849665621</v>
      </c>
      <c r="AZ61" s="97">
        <v>75.472973031548648</v>
      </c>
      <c r="BA61" s="97">
        <v>4.9596304661296555</v>
      </c>
      <c r="BB61" s="97">
        <v>34.293876958671376</v>
      </c>
      <c r="BC61" s="2">
        <v>-12.873649052583378</v>
      </c>
      <c r="BD61" s="62">
        <v>55</v>
      </c>
      <c r="BE61" s="97">
        <v>5.9235022495946854</v>
      </c>
      <c r="BF61" s="97">
        <v>99.559533264632719</v>
      </c>
      <c r="BG61" s="97">
        <v>147.73110527543375</v>
      </c>
      <c r="BH61" s="97">
        <v>5.7584550794310996</v>
      </c>
      <c r="BI61" s="97">
        <v>114.09652059033461</v>
      </c>
      <c r="BJ61" s="21">
        <v>32.319838771662816</v>
      </c>
      <c r="BK61" s="97">
        <v>149.51317028833327</v>
      </c>
      <c r="BL61" s="97">
        <v>99.559533264632719</v>
      </c>
      <c r="BM61" s="97">
        <v>12.649588553766099</v>
      </c>
      <c r="BN61" s="97">
        <v>5.7584550794310996</v>
      </c>
      <c r="BO61" s="97">
        <v>10.974094427700734</v>
      </c>
      <c r="BP61" s="97">
        <v>32.319838771662816</v>
      </c>
      <c r="BQ61" s="2">
        <v>-62.005786004150899</v>
      </c>
      <c r="BR61" s="97">
        <v>6.5452287556631186</v>
      </c>
      <c r="BS61" s="97">
        <v>99.411625266649509</v>
      </c>
      <c r="BT61" s="97">
        <v>148.85412637091903</v>
      </c>
      <c r="BU61" s="97">
        <v>0.43045036050170671</v>
      </c>
      <c r="BV61" s="97">
        <v>112.47439847572873</v>
      </c>
      <c r="BW61" s="21">
        <v>99.298656208528698</v>
      </c>
      <c r="BX61" s="97">
        <v>152.51316574513936</v>
      </c>
      <c r="BY61" s="97">
        <v>99.411625266649509</v>
      </c>
      <c r="BZ61" s="97">
        <v>10.613780760337013</v>
      </c>
      <c r="CA61" s="97">
        <v>0.43045036050170671</v>
      </c>
      <c r="CB61" s="97">
        <v>12.355626546374209</v>
      </c>
      <c r="CC61" s="97">
        <v>99.298656208528698</v>
      </c>
      <c r="CD61" s="2">
        <v>-69.073902227543428</v>
      </c>
    </row>
    <row r="62" spans="1:82" x14ac:dyDescent="0.25">
      <c r="A62" s="59">
        <v>56</v>
      </c>
      <c r="B62" s="46">
        <v>6.8758277424041205</v>
      </c>
      <c r="C62" s="97">
        <v>99.72717815858536</v>
      </c>
      <c r="D62" s="97">
        <v>149.83129352290254</v>
      </c>
      <c r="E62" s="97">
        <v>6.0744748362602135</v>
      </c>
      <c r="F62" s="97">
        <v>114.69738959811698</v>
      </c>
      <c r="G62" s="21">
        <v>32.979554339071612</v>
      </c>
      <c r="H62" s="97">
        <v>151.84070478321604</v>
      </c>
      <c r="I62" s="97">
        <v>99.72717815858536</v>
      </c>
      <c r="J62" s="97">
        <v>11.512499544776164</v>
      </c>
      <c r="K62" s="97">
        <v>6.0744748362602135</v>
      </c>
      <c r="L62" s="97">
        <v>9.5088751395161442</v>
      </c>
      <c r="M62" s="97">
        <v>32.979554339071612</v>
      </c>
      <c r="N62" s="2">
        <v>-60.861910048079046</v>
      </c>
      <c r="O62" s="97">
        <v>6.1633223058837094</v>
      </c>
      <c r="P62" s="97">
        <v>9.8453028617908451</v>
      </c>
      <c r="Q62" s="97">
        <v>140.40221821594531</v>
      </c>
      <c r="R62" s="97">
        <v>5.6337629250344108</v>
      </c>
      <c r="S62" s="97">
        <v>111.16161665463508</v>
      </c>
      <c r="T62" s="21">
        <v>34.880866067544552</v>
      </c>
      <c r="U62" s="97">
        <v>145.92348753099577</v>
      </c>
      <c r="V62" s="97">
        <v>9.8453028617908451</v>
      </c>
      <c r="W62" s="97">
        <v>15.783257390314407</v>
      </c>
      <c r="X62" s="97">
        <v>5.6337629250344108</v>
      </c>
      <c r="Y62" s="97">
        <v>7.472121612751712</v>
      </c>
      <c r="Z62" s="19">
        <v>34.880866067544552</v>
      </c>
      <c r="AA62" s="2">
        <v>-41.871004475520685</v>
      </c>
      <c r="AB62" s="62">
        <v>56</v>
      </c>
      <c r="AC62" s="46">
        <v>6.2067432993214968</v>
      </c>
      <c r="AD62" s="97">
        <v>99.319492596088182</v>
      </c>
      <c r="AE62" s="97">
        <v>149.53580268952999</v>
      </c>
      <c r="AF62" s="97">
        <v>6.1773684767174997</v>
      </c>
      <c r="AG62" s="97">
        <v>113.60489523623869</v>
      </c>
      <c r="AH62" s="21">
        <v>34.973175581122369</v>
      </c>
      <c r="AI62" s="97">
        <v>151.44570101638337</v>
      </c>
      <c r="AJ62" s="97">
        <v>99.319492596088182</v>
      </c>
      <c r="AK62" s="97">
        <v>12.752758753461201</v>
      </c>
      <c r="AL62" s="19">
        <v>6.1773684767174997</v>
      </c>
      <c r="AM62" s="97">
        <v>10.599524481798454</v>
      </c>
      <c r="AN62" s="21">
        <v>34.973175581122369</v>
      </c>
      <c r="AO62" s="2">
        <v>-60.978556415945633</v>
      </c>
      <c r="AP62" s="66">
        <v>56</v>
      </c>
      <c r="AQ62" s="97">
        <v>6.2739266466731998</v>
      </c>
      <c r="AR62" s="97">
        <v>99.463856337150588</v>
      </c>
      <c r="AS62" s="97">
        <v>143.79414492926938</v>
      </c>
      <c r="AT62" s="97">
        <v>76.647155447468435</v>
      </c>
      <c r="AU62" s="97">
        <v>112.33632322558529</v>
      </c>
      <c r="AV62" s="21">
        <v>33.023087934498875</v>
      </c>
      <c r="AW62" s="97">
        <v>145.44909508920458</v>
      </c>
      <c r="AX62" s="97">
        <v>99.463856337150588</v>
      </c>
      <c r="AY62" s="97">
        <v>10.191324109696698</v>
      </c>
      <c r="AZ62" s="97">
        <v>76.647155447468435</v>
      </c>
      <c r="BA62" s="97">
        <v>1.637562048803475</v>
      </c>
      <c r="BB62" s="97">
        <v>33.023087934498875</v>
      </c>
      <c r="BC62" s="2">
        <v>-12.786755703420194</v>
      </c>
      <c r="BD62" s="62">
        <v>56</v>
      </c>
      <c r="BE62" s="97">
        <v>6.2943462482942509</v>
      </c>
      <c r="BF62" s="97">
        <v>98.843025561605558</v>
      </c>
      <c r="BG62" s="97">
        <v>148.94381375598559</v>
      </c>
      <c r="BH62" s="97">
        <v>4.7693718756414256</v>
      </c>
      <c r="BI62" s="97">
        <v>111.72395238153771</v>
      </c>
      <c r="BJ62" s="21">
        <v>33.964408845941428</v>
      </c>
      <c r="BK62" s="97">
        <v>151.88380042985702</v>
      </c>
      <c r="BL62" s="97">
        <v>98.843025561605558</v>
      </c>
      <c r="BM62" s="97">
        <v>11.293191444352894</v>
      </c>
      <c r="BN62" s="97">
        <v>4.7693718756414256</v>
      </c>
      <c r="BO62" s="97">
        <v>10.825533400234407</v>
      </c>
      <c r="BP62" s="97">
        <v>33.964408845941428</v>
      </c>
      <c r="BQ62" s="2">
        <v>-63.749108286896231</v>
      </c>
      <c r="BR62" s="97">
        <v>5.6854333124937897</v>
      </c>
      <c r="BS62" s="97">
        <v>98.508290719658632</v>
      </c>
      <c r="BT62" s="97">
        <v>148.39661149541942</v>
      </c>
      <c r="BU62" s="97">
        <v>0.40084380292057675</v>
      </c>
      <c r="BV62" s="97">
        <v>115.68042024672765</v>
      </c>
      <c r="BW62" s="21">
        <v>99.269216077808125</v>
      </c>
      <c r="BX62" s="97">
        <v>149.26599486859885</v>
      </c>
      <c r="BY62" s="97">
        <v>98.508290719658632</v>
      </c>
      <c r="BZ62" s="97">
        <v>12.967860930161153</v>
      </c>
      <c r="CA62" s="97">
        <v>0.40084380292057675</v>
      </c>
      <c r="CB62" s="97">
        <v>10.377673557060396</v>
      </c>
      <c r="CC62" s="97">
        <v>99.269216077808125</v>
      </c>
      <c r="CD62" s="2">
        <v>-73.246756102447122</v>
      </c>
    </row>
    <row r="63" spans="1:82" x14ac:dyDescent="0.25">
      <c r="A63" s="59">
        <v>57</v>
      </c>
      <c r="B63" s="46">
        <v>6.1809492570380957</v>
      </c>
      <c r="C63" s="97">
        <v>99.268663606870021</v>
      </c>
      <c r="D63" s="97">
        <v>148.95373358361934</v>
      </c>
      <c r="E63" s="97">
        <v>5.264675139918519</v>
      </c>
      <c r="F63" s="97">
        <v>114.38003857617073</v>
      </c>
      <c r="G63" s="21">
        <v>32.536727706142557</v>
      </c>
      <c r="H63" s="97">
        <v>148.65475101554316</v>
      </c>
      <c r="I63" s="97">
        <v>99.268663606870021</v>
      </c>
      <c r="J63" s="97">
        <v>10.163002754239228</v>
      </c>
      <c r="K63" s="97">
        <v>5.264675139918519</v>
      </c>
      <c r="L63" s="97">
        <v>9.7352755085857705</v>
      </c>
      <c r="M63" s="97">
        <v>32.536727706142557</v>
      </c>
      <c r="N63" s="2">
        <v>-63.060275508489823</v>
      </c>
      <c r="O63" s="97">
        <v>5.6965129567293111</v>
      </c>
      <c r="P63" s="97">
        <v>7.4584345185046796</v>
      </c>
      <c r="Q63" s="97">
        <v>142.2970623202653</v>
      </c>
      <c r="R63" s="97">
        <v>6.0659898332684277</v>
      </c>
      <c r="S63" s="97">
        <v>110.21259628017077</v>
      </c>
      <c r="T63" s="21">
        <v>33.762010336125925</v>
      </c>
      <c r="U63" s="97">
        <v>144.45493629642388</v>
      </c>
      <c r="V63" s="97">
        <v>7.4584345185046796</v>
      </c>
      <c r="W63" s="97">
        <v>8.0287363475535489</v>
      </c>
      <c r="X63" s="97">
        <v>6.0659898332684277</v>
      </c>
      <c r="Y63" s="97">
        <v>6.2206562318105671</v>
      </c>
      <c r="Z63" s="19">
        <v>33.762010336125925</v>
      </c>
      <c r="AA63" s="2">
        <v>-38.914495241757564</v>
      </c>
      <c r="AB63" s="62">
        <v>57</v>
      </c>
      <c r="AC63" s="46">
        <v>6.3140879392716025</v>
      </c>
      <c r="AD63" s="97">
        <v>99.391643353182388</v>
      </c>
      <c r="AE63" s="97">
        <v>149.59537044425829</v>
      </c>
      <c r="AF63" s="97">
        <v>5.9308654532443761</v>
      </c>
      <c r="AG63" s="97">
        <v>112.60488508921243</v>
      </c>
      <c r="AH63" s="21">
        <v>34.675084897745904</v>
      </c>
      <c r="AI63" s="97">
        <v>151.59743652032995</v>
      </c>
      <c r="AJ63" s="97">
        <v>99.391643353182388</v>
      </c>
      <c r="AK63" s="97">
        <v>13.057068341671116</v>
      </c>
      <c r="AL63" s="19">
        <v>5.9308654532443761</v>
      </c>
      <c r="AM63" s="97">
        <v>13.5881767152205</v>
      </c>
      <c r="AN63" s="21">
        <v>34.675084897745904</v>
      </c>
      <c r="AO63" s="2">
        <v>-59.89663953404397</v>
      </c>
      <c r="AP63" s="66">
        <v>57</v>
      </c>
      <c r="AQ63" s="97">
        <v>5.4952190927099016</v>
      </c>
      <c r="AR63" s="97">
        <v>99.176196439433127</v>
      </c>
      <c r="AS63" s="97">
        <v>141.77193761807058</v>
      </c>
      <c r="AT63" s="97">
        <v>76.63943798798239</v>
      </c>
      <c r="AU63" s="97">
        <v>116.91320019733999</v>
      </c>
      <c r="AV63" s="21">
        <v>33.103348883321601</v>
      </c>
      <c r="AW63" s="97">
        <v>144.86415049098613</v>
      </c>
      <c r="AX63" s="97">
        <v>99.176196439433127</v>
      </c>
      <c r="AY63" s="97">
        <v>9.3105272080561292</v>
      </c>
      <c r="AZ63" s="97">
        <v>76.63943798798239</v>
      </c>
      <c r="BA63" s="97">
        <v>1.6092914105157992</v>
      </c>
      <c r="BB63" s="97">
        <v>33.103348883321601</v>
      </c>
      <c r="BC63" s="2">
        <v>-13.316788657467095</v>
      </c>
      <c r="BD63" s="62">
        <v>57</v>
      </c>
      <c r="BE63" s="97">
        <v>5.7875065282365217</v>
      </c>
      <c r="BF63" s="97">
        <v>98.874943814332937</v>
      </c>
      <c r="BG63" s="97">
        <v>147.48938257932724</v>
      </c>
      <c r="BH63" s="97">
        <v>6.0599241523144318</v>
      </c>
      <c r="BI63" s="97">
        <v>112.90539816879215</v>
      </c>
      <c r="BJ63" s="21">
        <v>34.31790964315551</v>
      </c>
      <c r="BK63" s="97">
        <v>150.10679476721074</v>
      </c>
      <c r="BL63" s="97">
        <v>98.874943814332937</v>
      </c>
      <c r="BM63" s="97">
        <v>11.606036793226206</v>
      </c>
      <c r="BN63" s="97">
        <v>6.0599241523144318</v>
      </c>
      <c r="BO63" s="97">
        <v>10.786026931162288</v>
      </c>
      <c r="BP63" s="97">
        <v>34.31790964315551</v>
      </c>
      <c r="BQ63" s="2">
        <v>-61.60638172422582</v>
      </c>
      <c r="BR63" s="97">
        <v>5.6362890029285264</v>
      </c>
      <c r="BS63" s="97">
        <v>98.303131616727555</v>
      </c>
      <c r="BT63" s="97">
        <v>148.65172203953651</v>
      </c>
      <c r="BU63" s="97">
        <v>0.37158187689230726</v>
      </c>
      <c r="BV63" s="97">
        <v>114.21449028863897</v>
      </c>
      <c r="BW63" s="21">
        <v>100.34148095450666</v>
      </c>
      <c r="BX63" s="97">
        <v>152.01313084133113</v>
      </c>
      <c r="BY63" s="97">
        <v>98.303131616727555</v>
      </c>
      <c r="BZ63" s="97">
        <v>14.888836123267859</v>
      </c>
      <c r="CA63" s="97">
        <v>0.37158187689230726</v>
      </c>
      <c r="CB63" s="97">
        <v>9.7800585726468086</v>
      </c>
      <c r="CC63" s="97">
        <v>100.34148095450666</v>
      </c>
      <c r="CD63" s="2">
        <v>-74.431223214811439</v>
      </c>
    </row>
    <row r="64" spans="1:82" x14ac:dyDescent="0.25">
      <c r="A64" s="59">
        <v>58</v>
      </c>
      <c r="B64" s="46">
        <v>5.5568230000595058</v>
      </c>
      <c r="C64" s="97">
        <v>99.218630936429236</v>
      </c>
      <c r="D64" s="97">
        <v>148.88579782637837</v>
      </c>
      <c r="E64" s="97">
        <v>5.7653886885845278</v>
      </c>
      <c r="F64" s="97">
        <v>115.17677919054427</v>
      </c>
      <c r="G64" s="21">
        <v>33.814577644370885</v>
      </c>
      <c r="H64" s="97">
        <v>152.68788889433347</v>
      </c>
      <c r="I64" s="97">
        <v>99.218630936429236</v>
      </c>
      <c r="J64" s="97">
        <v>11.746279588152555</v>
      </c>
      <c r="K64" s="97">
        <v>5.7653886885845278</v>
      </c>
      <c r="L64" s="97">
        <v>4.3879089661801478</v>
      </c>
      <c r="M64" s="97">
        <v>33.814577644370885</v>
      </c>
      <c r="N64" s="2">
        <v>-66.41116172757296</v>
      </c>
      <c r="O64" s="97">
        <v>5.4951404830278001</v>
      </c>
      <c r="P64" s="97">
        <v>9.242050014946825</v>
      </c>
      <c r="Q64" s="97">
        <v>144.08802037467865</v>
      </c>
      <c r="R64" s="97">
        <v>6.1744856796099423</v>
      </c>
      <c r="S64" s="97">
        <v>109.38874078664358</v>
      </c>
      <c r="T64" s="21">
        <v>34.942014561363209</v>
      </c>
      <c r="U64" s="97">
        <v>145.81479303068497</v>
      </c>
      <c r="V64" s="97">
        <v>9.242050014946825</v>
      </c>
      <c r="W64" s="97">
        <v>11.919857347073586</v>
      </c>
      <c r="X64" s="97">
        <v>6.1744856796099423</v>
      </c>
      <c r="Y64" s="97">
        <v>16.151802835819169</v>
      </c>
      <c r="Z64" s="19">
        <v>34.942014561363209</v>
      </c>
      <c r="AA64" s="2">
        <v>-33.07007035539889</v>
      </c>
      <c r="AB64" s="62">
        <v>58</v>
      </c>
      <c r="AC64" s="46">
        <v>6.4175909710604948</v>
      </c>
      <c r="AD64" s="97">
        <v>100.30297034339392</v>
      </c>
      <c r="AE64" s="97">
        <v>147.8907139794342</v>
      </c>
      <c r="AF64" s="97">
        <v>4.6373624249362377</v>
      </c>
      <c r="AG64" s="97">
        <v>113.31093042246954</v>
      </c>
      <c r="AH64" s="21">
        <v>32.923320810916067</v>
      </c>
      <c r="AI64" s="97">
        <v>151.15041146914572</v>
      </c>
      <c r="AJ64" s="97">
        <v>100.30297034339392</v>
      </c>
      <c r="AK64" s="97">
        <v>12.087306021418961</v>
      </c>
      <c r="AL64" s="19">
        <v>4.6373624249362377</v>
      </c>
      <c r="AM64" s="97">
        <v>19.46247737971418</v>
      </c>
      <c r="AN64" s="21">
        <v>32.923320810916067</v>
      </c>
      <c r="AO64" s="2">
        <v>-59.964196242445951</v>
      </c>
      <c r="AP64" s="66">
        <v>58</v>
      </c>
      <c r="AQ64" s="97">
        <v>5.1785244263434027</v>
      </c>
      <c r="AR64" s="97">
        <v>99.050222109393843</v>
      </c>
      <c r="AS64" s="97">
        <v>143.01108587332357</v>
      </c>
      <c r="AT64" s="97">
        <v>76.614702457724221</v>
      </c>
      <c r="AU64" s="97">
        <v>114.34708611025758</v>
      </c>
      <c r="AV64" s="21">
        <v>33.368258835775919</v>
      </c>
      <c r="AW64" s="97">
        <v>144.94875097774047</v>
      </c>
      <c r="AX64" s="97">
        <v>99.050222109393843</v>
      </c>
      <c r="AY64" s="97">
        <v>9.9459954132173731</v>
      </c>
      <c r="AZ64" s="97">
        <v>76.614702457724221</v>
      </c>
      <c r="BA64" s="97">
        <v>2.5970926678872841</v>
      </c>
      <c r="BB64" s="97">
        <v>33.368258835775919</v>
      </c>
      <c r="BC64" s="2">
        <v>-13.080820869908624</v>
      </c>
      <c r="BD64" s="62">
        <v>58</v>
      </c>
      <c r="BE64" s="97">
        <v>5.759809354234827</v>
      </c>
      <c r="BF64" s="97">
        <v>99.221860994672284</v>
      </c>
      <c r="BG64" s="97">
        <v>148.27682910721728</v>
      </c>
      <c r="BH64" s="97">
        <v>5.5381777351158394</v>
      </c>
      <c r="BI64" s="97">
        <v>112.21173440331522</v>
      </c>
      <c r="BJ64" s="21">
        <v>34.606233069407402</v>
      </c>
      <c r="BK64" s="97">
        <v>149.10235588479455</v>
      </c>
      <c r="BL64" s="97">
        <v>99.221860994672284</v>
      </c>
      <c r="BM64" s="97">
        <v>10.652099672595497</v>
      </c>
      <c r="BN64" s="97">
        <v>5.5381777351158394</v>
      </c>
      <c r="BO64" s="97">
        <v>7.9208537293222872</v>
      </c>
      <c r="BP64" s="97">
        <v>34.606233069407402</v>
      </c>
      <c r="BQ64" s="2">
        <v>-64.09911294635188</v>
      </c>
      <c r="BR64" s="97">
        <v>5.7095798836578373</v>
      </c>
      <c r="BS64" s="97">
        <v>99.304332455463253</v>
      </c>
      <c r="BT64" s="97">
        <v>148.69649854049359</v>
      </c>
      <c r="BU64" s="97">
        <v>-4.9085623261477807E-2</v>
      </c>
      <c r="BV64" s="97">
        <v>113.12311259095948</v>
      </c>
      <c r="BW64" s="21">
        <v>99.272919398675086</v>
      </c>
      <c r="BX64" s="97">
        <v>147.55301045455053</v>
      </c>
      <c r="BY64" s="97">
        <v>99.304332455463253</v>
      </c>
      <c r="BZ64" s="97">
        <v>11.384576781807699</v>
      </c>
      <c r="CA64" s="97">
        <v>-4.9085623261477807E-2</v>
      </c>
      <c r="CB64" s="97">
        <v>13.114121579601266</v>
      </c>
      <c r="CC64" s="97">
        <v>99.272919398675086</v>
      </c>
      <c r="CD64" s="2">
        <v>-69.730467058391838</v>
      </c>
    </row>
    <row r="65" spans="1:82" x14ac:dyDescent="0.25">
      <c r="A65" s="59">
        <v>59</v>
      </c>
      <c r="B65" s="46">
        <v>5.647037087983394</v>
      </c>
      <c r="C65" s="97">
        <v>99.446548126890733</v>
      </c>
      <c r="D65" s="97">
        <v>148.25227125630607</v>
      </c>
      <c r="E65" s="97">
        <v>6.6070994461102188</v>
      </c>
      <c r="F65" s="97">
        <v>112.41990523880597</v>
      </c>
      <c r="G65" s="21">
        <v>35.376592821108233</v>
      </c>
      <c r="H65" s="97">
        <v>151.82639426578422</v>
      </c>
      <c r="I65" s="97">
        <v>99.446548126890733</v>
      </c>
      <c r="J65" s="97">
        <v>12.027039314770233</v>
      </c>
      <c r="K65" s="97">
        <v>6.6070994461102188</v>
      </c>
      <c r="L65" s="97">
        <v>6.0718302746455119</v>
      </c>
      <c r="M65" s="97">
        <v>35.376592821108233</v>
      </c>
      <c r="N65" s="2">
        <v>-63.304926852553663</v>
      </c>
      <c r="O65" s="97">
        <v>6.1981085815581149</v>
      </c>
      <c r="P65" s="97">
        <v>11.888050481339961</v>
      </c>
      <c r="Q65" s="97">
        <v>145.39697323331478</v>
      </c>
      <c r="R65" s="97">
        <v>5.7559316148493043</v>
      </c>
      <c r="S65" s="97">
        <v>114.00216840592972</v>
      </c>
      <c r="T65" s="21">
        <v>33.741399626129905</v>
      </c>
      <c r="U65" s="97">
        <v>141.92383382180134</v>
      </c>
      <c r="V65" s="97">
        <v>11.888050481339961</v>
      </c>
      <c r="W65" s="97">
        <v>8.4051389714333951</v>
      </c>
      <c r="X65" s="97">
        <v>5.7559316148493043</v>
      </c>
      <c r="Y65" s="97">
        <v>6.5725559983100457</v>
      </c>
      <c r="Z65" s="19">
        <v>33.741399626129905</v>
      </c>
      <c r="AA65" s="2">
        <v>-42.262264573159207</v>
      </c>
      <c r="AB65" s="62">
        <v>59</v>
      </c>
      <c r="AC65" s="46">
        <v>5.8020404595072357</v>
      </c>
      <c r="AD65" s="97">
        <v>100.29753649940511</v>
      </c>
      <c r="AE65" s="97">
        <v>148.45457238600144</v>
      </c>
      <c r="AF65" s="97">
        <v>5.8279864925815899</v>
      </c>
      <c r="AG65" s="97">
        <v>113.51419228650295</v>
      </c>
      <c r="AH65" s="21">
        <v>32.814770074294493</v>
      </c>
      <c r="AI65" s="97">
        <v>150.17783298207686</v>
      </c>
      <c r="AJ65" s="97">
        <v>100.29753649940511</v>
      </c>
      <c r="AK65" s="97">
        <v>8.9737405060442832</v>
      </c>
      <c r="AL65" s="19">
        <v>5.8279864925815899</v>
      </c>
      <c r="AM65" s="97">
        <v>11.657650956550528</v>
      </c>
      <c r="AN65" s="21">
        <v>32.814770074294493</v>
      </c>
      <c r="AO65" s="2">
        <v>-61.774861015305909</v>
      </c>
      <c r="AP65" s="66">
        <v>59</v>
      </c>
      <c r="AQ65" s="97">
        <v>5.7329913351516497</v>
      </c>
      <c r="AR65" s="97">
        <v>98.785249984750067</v>
      </c>
      <c r="AS65" s="97">
        <v>142.72671129368271</v>
      </c>
      <c r="AT65" s="97">
        <v>74.711413135071894</v>
      </c>
      <c r="AU65" s="97">
        <v>112.20400293654701</v>
      </c>
      <c r="AV65" s="21">
        <v>32.583007200722399</v>
      </c>
      <c r="AW65" s="97">
        <v>147.9483227440887</v>
      </c>
      <c r="AX65" s="97">
        <v>98.785249984750067</v>
      </c>
      <c r="AY65" s="97">
        <v>14.086412273059238</v>
      </c>
      <c r="AZ65" s="97">
        <v>74.711413135071894</v>
      </c>
      <c r="BA65" s="97">
        <v>4.2482851593360955</v>
      </c>
      <c r="BB65" s="97">
        <v>32.583007200722399</v>
      </c>
      <c r="BC65" s="2">
        <v>-14.054300573728014</v>
      </c>
      <c r="BD65" s="62">
        <v>59</v>
      </c>
      <c r="BE65" s="97">
        <v>6.0979974151150964</v>
      </c>
      <c r="BF65" s="97">
        <v>99.624134703276923</v>
      </c>
      <c r="BG65" s="97">
        <v>148.23230700438958</v>
      </c>
      <c r="BH65" s="97">
        <v>5.2197362840349761</v>
      </c>
      <c r="BI65" s="97">
        <v>113.63797867652285</v>
      </c>
      <c r="BJ65" s="21">
        <v>34.881307491788753</v>
      </c>
      <c r="BK65" s="97">
        <v>149.5652499016783</v>
      </c>
      <c r="BL65" s="97">
        <v>99.624134703276923</v>
      </c>
      <c r="BM65" s="97">
        <v>11.014051455541276</v>
      </c>
      <c r="BN65" s="97">
        <v>5.2197362840349761</v>
      </c>
      <c r="BO65" s="97">
        <v>12.820239647940713</v>
      </c>
      <c r="BP65" s="97">
        <v>34.881307491788753</v>
      </c>
      <c r="BQ65" s="2">
        <v>-61.907736257405411</v>
      </c>
      <c r="BR65" s="97">
        <v>5.8885719586104068</v>
      </c>
      <c r="BS65" s="97">
        <v>100.56532954495209</v>
      </c>
      <c r="BT65" s="97">
        <v>149.94872009993196</v>
      </c>
      <c r="BU65" s="97">
        <v>1.6860136324502035</v>
      </c>
      <c r="BV65" s="97">
        <v>113.50178674109578</v>
      </c>
      <c r="BW65" s="21">
        <v>99.525717965250436</v>
      </c>
      <c r="BX65" s="97">
        <v>148.27694893259817</v>
      </c>
      <c r="BY65" s="97">
        <v>100.56532954495209</v>
      </c>
      <c r="BZ65" s="97">
        <v>10.008045651916634</v>
      </c>
      <c r="CA65" s="97">
        <v>1.6860136324502035</v>
      </c>
      <c r="CB65" s="97">
        <v>7.0046082235326157</v>
      </c>
      <c r="CC65" s="97">
        <v>99.525717965250436</v>
      </c>
      <c r="CD65" s="2">
        <v>-75.065824136579863</v>
      </c>
    </row>
    <row r="66" spans="1:82" x14ac:dyDescent="0.25">
      <c r="A66" s="59">
        <v>60</v>
      </c>
      <c r="B66" s="46">
        <v>5.8922694921006196</v>
      </c>
      <c r="C66" s="97">
        <v>99.506564424242114</v>
      </c>
      <c r="D66" s="97">
        <v>149.60765735241642</v>
      </c>
      <c r="E66" s="97">
        <v>4.0367454554682247</v>
      </c>
      <c r="F66" s="97">
        <v>112.37385586516113</v>
      </c>
      <c r="G66" s="21">
        <v>32.921132988207908</v>
      </c>
      <c r="H66" s="97">
        <v>151.75994706559479</v>
      </c>
      <c r="I66" s="97">
        <v>99.506564424242114</v>
      </c>
      <c r="J66" s="97">
        <v>13.712609691310711</v>
      </c>
      <c r="K66" s="97">
        <v>4.0367454554682247</v>
      </c>
      <c r="L66" s="97">
        <v>5.546931501128177</v>
      </c>
      <c r="M66" s="97">
        <v>32.921132988207908</v>
      </c>
      <c r="N66" s="2">
        <v>-69.407161251283739</v>
      </c>
      <c r="O66" s="97">
        <v>5.5189623211828982</v>
      </c>
      <c r="P66" s="97">
        <v>10.600242714677114</v>
      </c>
      <c r="Q66" s="97">
        <v>142.30257746479538</v>
      </c>
      <c r="R66" s="97">
        <v>5.846012777558018</v>
      </c>
      <c r="S66" s="97">
        <v>113.97120400219413</v>
      </c>
      <c r="T66" s="21">
        <v>32.973608033125309</v>
      </c>
      <c r="U66" s="97">
        <v>147.34829959034511</v>
      </c>
      <c r="V66" s="97">
        <v>10.600242714677114</v>
      </c>
      <c r="W66" s="97">
        <v>11.82628814599434</v>
      </c>
      <c r="X66" s="97">
        <v>5.846012777558018</v>
      </c>
      <c r="Y66" s="97">
        <v>11.354486604034109</v>
      </c>
      <c r="Z66" s="19">
        <v>32.973608033125309</v>
      </c>
      <c r="AA66" s="2">
        <v>-38.399116318798789</v>
      </c>
      <c r="AB66" s="62">
        <v>60</v>
      </c>
      <c r="AC66" s="46">
        <v>5.8901815507972755</v>
      </c>
      <c r="AD66" s="97">
        <v>99.235244375232014</v>
      </c>
      <c r="AE66" s="97">
        <v>148.20636561975985</v>
      </c>
      <c r="AF66" s="97">
        <v>5.1578552192179101</v>
      </c>
      <c r="AG66" s="97">
        <v>112.12261146563016</v>
      </c>
      <c r="AH66" s="21">
        <v>34.803937316904218</v>
      </c>
      <c r="AI66" s="97">
        <v>150.04570881227377</v>
      </c>
      <c r="AJ66" s="97">
        <v>99.235244375232014</v>
      </c>
      <c r="AK66" s="97">
        <v>13.677008515031428</v>
      </c>
      <c r="AL66" s="19">
        <v>5.1578552192179101</v>
      </c>
      <c r="AM66" s="97">
        <v>8.487276512312091</v>
      </c>
      <c r="AN66" s="21">
        <v>34.803937316904218</v>
      </c>
      <c r="AO66" s="2">
        <v>-64.63645264982371</v>
      </c>
      <c r="AP66" s="66">
        <v>60</v>
      </c>
      <c r="AQ66" s="97">
        <v>7.2058706240474519</v>
      </c>
      <c r="AR66" s="97">
        <v>99.749885489737139</v>
      </c>
      <c r="AS66" s="97">
        <v>142.2614081455076</v>
      </c>
      <c r="AT66" s="97">
        <v>75.25838281951718</v>
      </c>
      <c r="AU66" s="97">
        <v>113.52270010515208</v>
      </c>
      <c r="AV66" s="21">
        <v>34.666363509711701</v>
      </c>
      <c r="AW66" s="97">
        <v>150.34341569013733</v>
      </c>
      <c r="AX66" s="97">
        <v>99.749885489737139</v>
      </c>
      <c r="AY66" s="97">
        <v>14.005988199518006</v>
      </c>
      <c r="AZ66" s="97">
        <v>75.25838281951718</v>
      </c>
      <c r="BA66" s="97">
        <v>3.8467840860051439</v>
      </c>
      <c r="BB66" s="97">
        <v>34.666363509711701</v>
      </c>
      <c r="BC66" s="2">
        <v>-14.507582660944758</v>
      </c>
      <c r="BD66" s="62">
        <v>60</v>
      </c>
      <c r="BE66" s="97">
        <v>6.5721590691265863</v>
      </c>
      <c r="BF66" s="97">
        <v>98.916854635541085</v>
      </c>
      <c r="BG66" s="97">
        <v>146.67037921388919</v>
      </c>
      <c r="BH66" s="97">
        <v>5.579905755126525</v>
      </c>
      <c r="BI66" s="97">
        <v>112.92017619122473</v>
      </c>
      <c r="BJ66" s="21">
        <v>33.464336401810264</v>
      </c>
      <c r="BK66" s="97">
        <v>152.19860640705758</v>
      </c>
      <c r="BL66" s="97">
        <v>98.916854635541085</v>
      </c>
      <c r="BM66" s="97">
        <v>10.74238869975354</v>
      </c>
      <c r="BN66" s="97">
        <v>5.579905755126525</v>
      </c>
      <c r="BO66" s="97">
        <v>5.684330835419436</v>
      </c>
      <c r="BP66" s="97">
        <v>33.464336401810264</v>
      </c>
      <c r="BQ66" s="2">
        <v>-64.449142162592835</v>
      </c>
      <c r="BR66" s="97">
        <v>6.0740061766759617</v>
      </c>
      <c r="BS66" s="97">
        <v>99.776619850071683</v>
      </c>
      <c r="BT66" s="97">
        <v>149.06814462078631</v>
      </c>
      <c r="BU66" s="97">
        <v>1.0115169183875201</v>
      </c>
      <c r="BV66" s="97">
        <v>110.95445495258991</v>
      </c>
      <c r="BW66" s="21">
        <v>99.433668005168684</v>
      </c>
      <c r="BX66" s="97">
        <v>150.18895475800898</v>
      </c>
      <c r="BY66" s="97">
        <v>99.776619850071683</v>
      </c>
      <c r="BZ66" s="97">
        <v>10.773213398753636</v>
      </c>
      <c r="CA66" s="97">
        <v>1.0115169183875201</v>
      </c>
      <c r="CB66" s="97">
        <v>12.481591532734656</v>
      </c>
      <c r="CC66" s="97">
        <v>99.433668005168684</v>
      </c>
      <c r="CD66" s="2">
        <v>-68.007502884912483</v>
      </c>
    </row>
    <row r="67" spans="1:82" x14ac:dyDescent="0.25">
      <c r="A67" s="59">
        <v>61</v>
      </c>
      <c r="B67" s="46">
        <v>6.844456847139714</v>
      </c>
      <c r="C67" s="97">
        <v>99.092129066793987</v>
      </c>
      <c r="D67" s="97">
        <v>149.94636536768331</v>
      </c>
      <c r="E67" s="97">
        <v>7.0213166731031418</v>
      </c>
      <c r="F67" s="97">
        <v>113.8471763107586</v>
      </c>
      <c r="G67" s="21">
        <v>34.885039750939143</v>
      </c>
      <c r="H67" s="97">
        <v>152.4005947851237</v>
      </c>
      <c r="I67" s="97">
        <v>99.092129066793987</v>
      </c>
      <c r="J67" s="97">
        <v>10.726303292428545</v>
      </c>
      <c r="K67" s="97">
        <v>7.0213166731031418</v>
      </c>
      <c r="L67" s="97">
        <v>11.745571632788126</v>
      </c>
      <c r="M67" s="97">
        <v>34.885039750939143</v>
      </c>
      <c r="N67" s="2">
        <v>-58.045214390488944</v>
      </c>
      <c r="O67" s="97">
        <v>6.0704228944827952</v>
      </c>
      <c r="P67" s="97">
        <v>10.555845260909893</v>
      </c>
      <c r="Q67" s="97">
        <v>144.48547577662137</v>
      </c>
      <c r="R67" s="97">
        <v>5.7982512746582273</v>
      </c>
      <c r="S67" s="97">
        <v>113.26165198872518</v>
      </c>
      <c r="T67" s="21">
        <v>35.103505073781271</v>
      </c>
      <c r="U67" s="97">
        <v>139.07144762736988</v>
      </c>
      <c r="V67" s="97">
        <v>10.555845260909893</v>
      </c>
      <c r="W67" s="97">
        <v>9.9237513076672457</v>
      </c>
      <c r="X67" s="97">
        <v>5.7982512746582273</v>
      </c>
      <c r="Y67" s="97">
        <v>8.9399978247932399</v>
      </c>
      <c r="Z67" s="19">
        <v>35.103505073781271</v>
      </c>
      <c r="AA67" s="2">
        <v>-39.995362005680036</v>
      </c>
      <c r="AB67" s="62">
        <v>61</v>
      </c>
      <c r="AC67" s="46">
        <v>6.5571392775255326</v>
      </c>
      <c r="AD67" s="97">
        <v>100.93343470518113</v>
      </c>
      <c r="AE67" s="97">
        <v>147.56892440981912</v>
      </c>
      <c r="AF67" s="97">
        <v>5.5632792246714491</v>
      </c>
      <c r="AG67" s="97">
        <v>114.20630469246144</v>
      </c>
      <c r="AH67" s="21">
        <v>33.561764028658516</v>
      </c>
      <c r="AI67" s="97">
        <v>146.97000198143633</v>
      </c>
      <c r="AJ67" s="97">
        <v>100.93343470518113</v>
      </c>
      <c r="AK67" s="97">
        <v>13.643763672933451</v>
      </c>
      <c r="AL67" s="19">
        <v>5.5632792246714491</v>
      </c>
      <c r="AM67" s="97">
        <v>10.60323887936371</v>
      </c>
      <c r="AN67" s="21">
        <v>33.561764028658516</v>
      </c>
      <c r="AO67" s="2">
        <v>-61.508603961543031</v>
      </c>
      <c r="AP67" s="66">
        <v>61</v>
      </c>
      <c r="AQ67" s="97">
        <v>5.973163951040088</v>
      </c>
      <c r="AR67" s="97">
        <v>99.893654991926596</v>
      </c>
      <c r="AS67" s="97">
        <v>140.1134069003046</v>
      </c>
      <c r="AT67" s="97">
        <v>77.916205648308193</v>
      </c>
      <c r="AU67" s="97">
        <v>112.47702874259164</v>
      </c>
      <c r="AV67" s="21">
        <v>34.470378747108349</v>
      </c>
      <c r="AW67" s="97">
        <v>147.07696368623337</v>
      </c>
      <c r="AX67" s="97">
        <v>99.893654991926596</v>
      </c>
      <c r="AY67" s="97">
        <v>12.37826378719137</v>
      </c>
      <c r="AZ67" s="97">
        <v>77.916205648308193</v>
      </c>
      <c r="BA67" s="97">
        <v>3.1628358838101742</v>
      </c>
      <c r="BB67" s="97">
        <v>34.470378747108349</v>
      </c>
      <c r="BC67" s="2">
        <v>-13.753805356088671</v>
      </c>
      <c r="BD67" s="62">
        <v>61</v>
      </c>
      <c r="BE67" s="97">
        <v>5.68440517117517</v>
      </c>
      <c r="BF67" s="97">
        <v>100.83829573794537</v>
      </c>
      <c r="BG67" s="97">
        <v>147.26462797432589</v>
      </c>
      <c r="BH67" s="97">
        <v>5.8606779289205724</v>
      </c>
      <c r="BI67" s="97">
        <v>113.10114294717681</v>
      </c>
      <c r="BJ67" s="21">
        <v>34.638569487397532</v>
      </c>
      <c r="BK67" s="97">
        <v>148.19213498312592</v>
      </c>
      <c r="BL67" s="97">
        <v>100.83829573794537</v>
      </c>
      <c r="BM67" s="97">
        <v>12.091405325403619</v>
      </c>
      <c r="BN67" s="97">
        <v>5.8606779289205724</v>
      </c>
      <c r="BO67" s="97">
        <v>11.318919354026963</v>
      </c>
      <c r="BP67" s="97">
        <v>34.638569487397532</v>
      </c>
      <c r="BQ67" s="2">
        <v>-61.923358729027299</v>
      </c>
      <c r="BR67" s="97">
        <v>5.8524559289613887</v>
      </c>
      <c r="BS67" s="97">
        <v>99.523038734536655</v>
      </c>
      <c r="BT67" s="97">
        <v>147.14002990763788</v>
      </c>
      <c r="BU67" s="97">
        <v>1.4513393488246509</v>
      </c>
      <c r="BV67" s="97">
        <v>112.97049885247704</v>
      </c>
      <c r="BW67" s="21">
        <v>99.506402021088348</v>
      </c>
      <c r="BX67" s="97">
        <v>150.41012552483988</v>
      </c>
      <c r="BY67" s="97">
        <v>99.523038734536655</v>
      </c>
      <c r="BZ67" s="97">
        <v>12.492714512889373</v>
      </c>
      <c r="CA67" s="97">
        <v>1.4513393488246509</v>
      </c>
      <c r="CB67" s="97">
        <v>11.286400262770615</v>
      </c>
      <c r="CC67" s="97">
        <v>99.506402021088348</v>
      </c>
      <c r="CD67" s="2">
        <v>-69.276787752981605</v>
      </c>
    </row>
    <row r="68" spans="1:82" x14ac:dyDescent="0.25">
      <c r="A68" s="59">
        <v>62</v>
      </c>
      <c r="B68" s="46">
        <v>6.0705436080643604</v>
      </c>
      <c r="C68" s="97">
        <v>100.31407714189226</v>
      </c>
      <c r="D68" s="97">
        <v>147.62368423814047</v>
      </c>
      <c r="E68" s="97">
        <v>4.2809411980416208</v>
      </c>
      <c r="F68" s="97">
        <v>113.14561790567826</v>
      </c>
      <c r="G68" s="21">
        <v>33.435300339793748</v>
      </c>
      <c r="H68" s="97">
        <v>148.66147073685411</v>
      </c>
      <c r="I68" s="97">
        <v>100.31407714189226</v>
      </c>
      <c r="J68" s="97">
        <v>11.617061248816665</v>
      </c>
      <c r="K68" s="97">
        <v>4.2809411980416208</v>
      </c>
      <c r="L68" s="97">
        <v>12.488156538418561</v>
      </c>
      <c r="M68" s="97">
        <v>33.435300339793748</v>
      </c>
      <c r="N68" s="2">
        <v>-64.244661942315943</v>
      </c>
      <c r="O68" s="97">
        <v>5.4166186406716434</v>
      </c>
      <c r="P68" s="97">
        <v>8.7259471553878534</v>
      </c>
      <c r="Q68" s="97">
        <v>140.80589475613624</v>
      </c>
      <c r="R68" s="97">
        <v>6.6000930435441765</v>
      </c>
      <c r="S68" s="97">
        <v>110.8400493270216</v>
      </c>
      <c r="T68" s="21">
        <v>34.446397429431116</v>
      </c>
      <c r="U68" s="97">
        <v>140.14891577216127</v>
      </c>
      <c r="V68" s="97">
        <v>8.7259471553878534</v>
      </c>
      <c r="W68" s="97">
        <v>12.159013645515355</v>
      </c>
      <c r="X68" s="97">
        <v>6.6000930435441765</v>
      </c>
      <c r="Y68" s="97">
        <v>9.9828735342195873</v>
      </c>
      <c r="Z68" s="19">
        <v>34.446397429431116</v>
      </c>
      <c r="AA68" s="2">
        <v>-35.907330938211743</v>
      </c>
      <c r="AB68" s="62">
        <v>62</v>
      </c>
      <c r="AC68" s="46">
        <v>5.8294355756210852</v>
      </c>
      <c r="AD68" s="97">
        <v>98.812681751422616</v>
      </c>
      <c r="AE68" s="97">
        <v>145.93686378468567</v>
      </c>
      <c r="AF68" s="97">
        <v>5.1499463875142961</v>
      </c>
      <c r="AG68" s="97">
        <v>113.8575635657543</v>
      </c>
      <c r="AH68" s="21">
        <v>33.236578116828213</v>
      </c>
      <c r="AI68" s="97">
        <v>148.74871905423075</v>
      </c>
      <c r="AJ68" s="97">
        <v>98.812681751422616</v>
      </c>
      <c r="AK68" s="97">
        <v>11.449275601762864</v>
      </c>
      <c r="AL68" s="19">
        <v>5.1499463875142961</v>
      </c>
      <c r="AM68" s="97">
        <v>8.9449825100781712</v>
      </c>
      <c r="AN68" s="21">
        <v>33.236578116828213</v>
      </c>
      <c r="AO68" s="2">
        <v>-64.496519317927849</v>
      </c>
      <c r="AP68" s="66">
        <v>62</v>
      </c>
      <c r="AQ68" s="97">
        <v>6.3972435165256103</v>
      </c>
      <c r="AR68" s="97">
        <v>98.868824911267396</v>
      </c>
      <c r="AS68" s="97">
        <v>145.76872838101019</v>
      </c>
      <c r="AT68" s="97">
        <v>77.806606417884751</v>
      </c>
      <c r="AU68" s="97">
        <v>113.54622335046386</v>
      </c>
      <c r="AV68" s="21">
        <v>34.064462212771595</v>
      </c>
      <c r="AW68" s="97">
        <v>139.83395406360384</v>
      </c>
      <c r="AX68" s="97">
        <v>98.868824911267396</v>
      </c>
      <c r="AY68" s="97">
        <v>7.8673490606661627</v>
      </c>
      <c r="AZ68" s="97">
        <v>77.806606417884751</v>
      </c>
      <c r="BA68" s="97">
        <v>4.1932135079062451</v>
      </c>
      <c r="BB68" s="97">
        <v>34.064462212771595</v>
      </c>
      <c r="BC68" s="2">
        <v>-10.929788272876301</v>
      </c>
      <c r="BD68" s="62">
        <v>62</v>
      </c>
      <c r="BE68" s="97">
        <v>5.9639163605350669</v>
      </c>
      <c r="BF68" s="97">
        <v>99.695902586229309</v>
      </c>
      <c r="BG68" s="97">
        <v>146.66120107288305</v>
      </c>
      <c r="BH68" s="97">
        <v>4.754422663227361</v>
      </c>
      <c r="BI68" s="97">
        <v>114.65642626831087</v>
      </c>
      <c r="BJ68" s="21">
        <v>33.477907270175933</v>
      </c>
      <c r="BK68" s="97">
        <v>149.9745261983831</v>
      </c>
      <c r="BL68" s="97">
        <v>99.695902586229309</v>
      </c>
      <c r="BM68" s="97">
        <v>11.735482958126257</v>
      </c>
      <c r="BN68" s="97">
        <v>4.754422663227361</v>
      </c>
      <c r="BO68" s="97">
        <v>5.8651756094444405</v>
      </c>
      <c r="BP68" s="97">
        <v>33.477907270175933</v>
      </c>
      <c r="BQ68" s="2">
        <v>-67.255792598290697</v>
      </c>
      <c r="BR68" s="97">
        <v>6.2565513102199031</v>
      </c>
      <c r="BS68" s="97">
        <v>99.922641657006054</v>
      </c>
      <c r="BT68" s="97">
        <v>147.78331448480418</v>
      </c>
      <c r="BU68" s="97">
        <v>1.0697192960702104</v>
      </c>
      <c r="BV68" s="97">
        <v>114.27118070370486</v>
      </c>
      <c r="BW68" s="21">
        <v>99.667189576979084</v>
      </c>
      <c r="BX68" s="97">
        <v>148.1017871079012</v>
      </c>
      <c r="BY68" s="97">
        <v>99.922641657006054</v>
      </c>
      <c r="BZ68" s="97">
        <v>11.41703066283425</v>
      </c>
      <c r="CA68" s="97">
        <v>1.0697192960702104</v>
      </c>
      <c r="CB68" s="97">
        <v>4.4327535061457963</v>
      </c>
      <c r="CC68" s="97">
        <v>99.667189576979084</v>
      </c>
      <c r="CD68" s="2">
        <v>-81.138848131174399</v>
      </c>
    </row>
    <row r="69" spans="1:82" x14ac:dyDescent="0.25">
      <c r="A69" s="59">
        <v>63</v>
      </c>
      <c r="B69" s="46">
        <v>6.0653261426144001</v>
      </c>
      <c r="C69" s="97">
        <v>100.19278445579177</v>
      </c>
      <c r="D69" s="97">
        <v>151.32701950014985</v>
      </c>
      <c r="E69" s="97">
        <v>7.0646766954023468</v>
      </c>
      <c r="F69" s="97">
        <v>113.23726610727776</v>
      </c>
      <c r="G69" s="21">
        <v>34.48736241463002</v>
      </c>
      <c r="H69" s="97">
        <v>151.89859543453159</v>
      </c>
      <c r="I69" s="97">
        <v>100.19278445579177</v>
      </c>
      <c r="J69" s="97">
        <v>11.648991523469778</v>
      </c>
      <c r="K69" s="97">
        <v>7.0646766954023468</v>
      </c>
      <c r="L69" s="97">
        <v>8.339494234829413</v>
      </c>
      <c r="M69" s="97">
        <v>34.48736241463002</v>
      </c>
      <c r="N69" s="2">
        <v>-60.40377948100258</v>
      </c>
      <c r="O69" s="97">
        <v>4.8662351422406056</v>
      </c>
      <c r="P69" s="97">
        <v>10.996712298708349</v>
      </c>
      <c r="Q69" s="97">
        <v>141.79279531659932</v>
      </c>
      <c r="R69" s="97">
        <v>6.808998948788453</v>
      </c>
      <c r="S69" s="97">
        <v>115.00684104700763</v>
      </c>
      <c r="T69" s="21">
        <v>33.08554803253238</v>
      </c>
      <c r="U69" s="97">
        <v>144.87538523751039</v>
      </c>
      <c r="V69" s="97">
        <v>10.996712298708349</v>
      </c>
      <c r="W69" s="97">
        <v>12.575235247797185</v>
      </c>
      <c r="X69" s="97">
        <v>6.808998948788453</v>
      </c>
      <c r="Y69" s="97">
        <v>5.0601822842201898</v>
      </c>
      <c r="Z69" s="19">
        <v>33.08554803253238</v>
      </c>
      <c r="AA69" s="2">
        <v>-40.556115604293282</v>
      </c>
      <c r="AB69" s="62">
        <v>63</v>
      </c>
      <c r="AC69" s="46">
        <v>6.4140906030526255</v>
      </c>
      <c r="AD69" s="97">
        <v>99.839858338009051</v>
      </c>
      <c r="AE69" s="97">
        <v>148.76609816249396</v>
      </c>
      <c r="AF69" s="97">
        <v>4.9480266552560543</v>
      </c>
      <c r="AG69" s="97">
        <v>112.40365344633254</v>
      </c>
      <c r="AH69" s="21">
        <v>33.205231705356866</v>
      </c>
      <c r="AI69" s="97">
        <v>149.45284271120374</v>
      </c>
      <c r="AJ69" s="97">
        <v>99.839858338009051</v>
      </c>
      <c r="AK69" s="97">
        <v>14.37051576092893</v>
      </c>
      <c r="AL69" s="19">
        <v>4.9480266552560543</v>
      </c>
      <c r="AM69" s="97">
        <v>8.094093726625422</v>
      </c>
      <c r="AN69" s="21">
        <v>33.205231705356866</v>
      </c>
      <c r="AO69" s="2">
        <v>-64.427419179783939</v>
      </c>
      <c r="AP69" s="66">
        <v>63</v>
      </c>
      <c r="AQ69" s="97">
        <v>5.7763881501478416</v>
      </c>
      <c r="AR69" s="97">
        <v>99.049329758829188</v>
      </c>
      <c r="AS69" s="97">
        <v>141.34960146492767</v>
      </c>
      <c r="AT69" s="97">
        <v>77.396138608035386</v>
      </c>
      <c r="AU69" s="97">
        <v>113.51211574951412</v>
      </c>
      <c r="AV69" s="21">
        <v>33.484790929677729</v>
      </c>
      <c r="AW69" s="97">
        <v>145.17639728951934</v>
      </c>
      <c r="AX69" s="97">
        <v>99.049329758829188</v>
      </c>
      <c r="AY69" s="97">
        <v>11.25148267831513</v>
      </c>
      <c r="AZ69" s="97">
        <v>77.396138608035386</v>
      </c>
      <c r="BA69" s="97">
        <v>4.6678084476291719</v>
      </c>
      <c r="BB69" s="97">
        <v>33.484790929677729</v>
      </c>
      <c r="BC69" s="2">
        <v>-12.987904744416792</v>
      </c>
      <c r="BD69" s="62">
        <v>63</v>
      </c>
      <c r="BE69" s="97">
        <v>4.4276052545513096</v>
      </c>
      <c r="BF69" s="97">
        <v>99.975613327149816</v>
      </c>
      <c r="BG69" s="97">
        <v>147.84024141261094</v>
      </c>
      <c r="BH69" s="97">
        <v>7.3761385161970106</v>
      </c>
      <c r="BI69" s="97">
        <v>112.74939519037709</v>
      </c>
      <c r="BJ69" s="21">
        <v>34.090793080482214</v>
      </c>
      <c r="BK69" s="97">
        <v>148.46452299189963</v>
      </c>
      <c r="BL69" s="97">
        <v>99.975613327149816</v>
      </c>
      <c r="BM69" s="97">
        <v>11.630055382659114</v>
      </c>
      <c r="BN69" s="97">
        <v>7.3761385161970106</v>
      </c>
      <c r="BO69" s="97">
        <v>7.5155907184880668</v>
      </c>
      <c r="BP69" s="97">
        <v>34.090793080482214</v>
      </c>
      <c r="BQ69" s="2">
        <v>-62.270124509162613</v>
      </c>
      <c r="BR69" s="97">
        <v>6.3493622340779448</v>
      </c>
      <c r="BS69" s="97">
        <v>99.802095970221586</v>
      </c>
      <c r="BT69" s="97">
        <v>148.70036505492314</v>
      </c>
      <c r="BU69" s="97">
        <v>0.30306687650900022</v>
      </c>
      <c r="BV69" s="97">
        <v>114.41732688816104</v>
      </c>
      <c r="BW69" s="21">
        <v>99.831229542162532</v>
      </c>
      <c r="BX69" s="97">
        <v>149.64589005362214</v>
      </c>
      <c r="BY69" s="97">
        <v>99.802095970221586</v>
      </c>
      <c r="BZ69" s="97">
        <v>13.080301374179996</v>
      </c>
      <c r="CA69" s="97">
        <v>0.30306687650900022</v>
      </c>
      <c r="CB69" s="97">
        <v>6.5239916517774059</v>
      </c>
      <c r="CC69" s="97">
        <v>99.831229542162532</v>
      </c>
      <c r="CD69" s="2">
        <v>-79.123211682627783</v>
      </c>
    </row>
    <row r="70" spans="1:82" x14ac:dyDescent="0.25">
      <c r="A70" s="59">
        <v>64</v>
      </c>
      <c r="B70" s="46">
        <v>6.7063056977352975</v>
      </c>
      <c r="C70" s="97">
        <v>99.732720586867856</v>
      </c>
      <c r="D70" s="97">
        <v>147.93345107182097</v>
      </c>
      <c r="E70" s="97">
        <v>5.6433273765999248</v>
      </c>
      <c r="F70" s="97">
        <v>114.1734495500797</v>
      </c>
      <c r="G70" s="21">
        <v>33.912114445150969</v>
      </c>
      <c r="H70" s="97">
        <v>147.96390615229365</v>
      </c>
      <c r="I70" s="97">
        <v>99.732720586867856</v>
      </c>
      <c r="J70" s="97">
        <v>11.764673977644488</v>
      </c>
      <c r="K70" s="97">
        <v>5.6433273765999248</v>
      </c>
      <c r="L70" s="97">
        <v>12.72696033991109</v>
      </c>
      <c r="M70" s="97">
        <v>33.912114445150969</v>
      </c>
      <c r="N70" s="2">
        <v>-60.084113933890954</v>
      </c>
      <c r="O70" s="97">
        <v>6.1475834972745469</v>
      </c>
      <c r="P70" s="97">
        <v>11.396078304411295</v>
      </c>
      <c r="Q70" s="97">
        <v>141.26556802079733</v>
      </c>
      <c r="R70" s="97">
        <v>5.8847494010169532</v>
      </c>
      <c r="S70" s="97">
        <v>110.81454930845783</v>
      </c>
      <c r="T70" s="21">
        <v>33.085099107693182</v>
      </c>
      <c r="U70" s="97">
        <v>145.38596454691276</v>
      </c>
      <c r="V70" s="97">
        <v>11.396078304411295</v>
      </c>
      <c r="W70" s="97">
        <v>11.996501687804528</v>
      </c>
      <c r="X70" s="97">
        <v>5.8847494010169532</v>
      </c>
      <c r="Y70" s="97">
        <v>12.302540362305692</v>
      </c>
      <c r="Z70" s="19">
        <v>33.085099107693182</v>
      </c>
      <c r="AA70" s="2">
        <v>-37.524069135983886</v>
      </c>
      <c r="AB70" s="62">
        <v>64</v>
      </c>
      <c r="AC70" s="46">
        <v>5.603514301798084</v>
      </c>
      <c r="AD70" s="97">
        <v>98.740943966458147</v>
      </c>
      <c r="AE70" s="97">
        <v>147.43377076319763</v>
      </c>
      <c r="AF70" s="97">
        <v>5.6097003870690871</v>
      </c>
      <c r="AG70" s="97">
        <v>113.78002840779165</v>
      </c>
      <c r="AH70" s="21">
        <v>34.242599708839123</v>
      </c>
      <c r="AI70" s="97">
        <v>150.20113020363874</v>
      </c>
      <c r="AJ70" s="97">
        <v>98.740943966458147</v>
      </c>
      <c r="AK70" s="97">
        <v>11.154604084707698</v>
      </c>
      <c r="AL70" s="19">
        <v>5.6097003870690871</v>
      </c>
      <c r="AM70" s="97">
        <v>9.0582018946429805</v>
      </c>
      <c r="AN70" s="21">
        <v>34.242599708839123</v>
      </c>
      <c r="AO70" s="2">
        <v>-63.799683244120217</v>
      </c>
      <c r="AP70" s="66">
        <v>64</v>
      </c>
      <c r="AQ70" s="97">
        <v>6.3104502682078545</v>
      </c>
      <c r="AR70" s="97">
        <v>99.167998273023386</v>
      </c>
      <c r="AS70" s="97">
        <v>142.09215761807206</v>
      </c>
      <c r="AT70" s="97">
        <v>77.801489618949901</v>
      </c>
      <c r="AU70" s="97">
        <v>111.78136023423124</v>
      </c>
      <c r="AV70" s="21">
        <v>34.8420242143537</v>
      </c>
      <c r="AW70" s="97">
        <v>145.924644914867</v>
      </c>
      <c r="AX70" s="97">
        <v>99.167998273023386</v>
      </c>
      <c r="AY70" s="97">
        <v>14.132281845495942</v>
      </c>
      <c r="AZ70" s="97">
        <v>77.801489618949901</v>
      </c>
      <c r="BA70" s="97">
        <v>4.3465186641279825</v>
      </c>
      <c r="BB70" s="97">
        <v>34.8420242143537</v>
      </c>
      <c r="BC70" s="2">
        <v>-13.187832442618125</v>
      </c>
      <c r="BD70" s="62">
        <v>64</v>
      </c>
      <c r="BE70" s="97">
        <v>6.5439001726190806</v>
      </c>
      <c r="BF70" s="97">
        <v>100.62253827401661</v>
      </c>
      <c r="BG70" s="97">
        <v>150.51971809371349</v>
      </c>
      <c r="BH70" s="97">
        <v>4.3057399751335241</v>
      </c>
      <c r="BI70" s="97">
        <v>113.52166326126007</v>
      </c>
      <c r="BJ70" s="21">
        <v>34.458980959629585</v>
      </c>
      <c r="BK70" s="97">
        <v>150.89418722408791</v>
      </c>
      <c r="BL70" s="97">
        <v>100.62253827401661</v>
      </c>
      <c r="BM70" s="97">
        <v>12.615304948538883</v>
      </c>
      <c r="BN70" s="97">
        <v>4.3057399751335241</v>
      </c>
      <c r="BO70" s="97">
        <v>11.682096190803781</v>
      </c>
      <c r="BP70" s="97">
        <v>34.458980959629585</v>
      </c>
      <c r="BQ70" s="2">
        <v>-64.01256482961405</v>
      </c>
      <c r="BR70" s="97">
        <v>6.1969382971484146</v>
      </c>
      <c r="BS70" s="97">
        <v>100.33114236101379</v>
      </c>
      <c r="BT70" s="97">
        <v>147.49770794981654</v>
      </c>
      <c r="BU70" s="97">
        <v>0.71395210590053049</v>
      </c>
      <c r="BV70" s="97">
        <v>111.99843910250486</v>
      </c>
      <c r="BW70" s="21">
        <v>99.307888110684416</v>
      </c>
      <c r="BX70" s="97">
        <v>146.98045874955292</v>
      </c>
      <c r="BY70" s="97">
        <v>100.33114236101379</v>
      </c>
      <c r="BZ70" s="97">
        <v>9.3506186386539163</v>
      </c>
      <c r="CA70" s="97">
        <v>0.71395210590053049</v>
      </c>
      <c r="CB70" s="97">
        <v>12.032620417199499</v>
      </c>
      <c r="CC70" s="97">
        <v>99.307888110684416</v>
      </c>
      <c r="CD70" s="2">
        <v>-68.877672927195917</v>
      </c>
    </row>
    <row r="71" spans="1:82" x14ac:dyDescent="0.25">
      <c r="A71" s="59">
        <v>65</v>
      </c>
      <c r="B71" s="46">
        <v>4.8788040483063959</v>
      </c>
      <c r="C71" s="97">
        <v>99.537945136771256</v>
      </c>
      <c r="D71" s="97">
        <v>148.83804802216028</v>
      </c>
      <c r="E71" s="97">
        <v>5.03061285087015</v>
      </c>
      <c r="F71" s="97">
        <v>113.40986301555968</v>
      </c>
      <c r="G71" s="21">
        <v>33.948751499010115</v>
      </c>
      <c r="H71" s="97">
        <v>150.45392148625575</v>
      </c>
      <c r="I71" s="97">
        <v>99.537945136771256</v>
      </c>
      <c r="J71" s="97">
        <v>11.53517024749631</v>
      </c>
      <c r="K71" s="97">
        <v>5.03061285087015</v>
      </c>
      <c r="L71" s="97">
        <v>13.131802042194451</v>
      </c>
      <c r="M71" s="97">
        <v>33.948751499010115</v>
      </c>
      <c r="N71" s="2">
        <v>-64.095050155445335</v>
      </c>
      <c r="O71" s="97">
        <v>5.1650948124083573</v>
      </c>
      <c r="P71" s="97">
        <v>9.504585622322308</v>
      </c>
      <c r="Q71" s="97">
        <v>140.05945439249092</v>
      </c>
      <c r="R71" s="97">
        <v>4.9647150205312016</v>
      </c>
      <c r="S71" s="97">
        <v>111.61769253756201</v>
      </c>
      <c r="T71" s="21">
        <v>33.663982316133236</v>
      </c>
      <c r="U71" s="97">
        <v>146.94672162845643</v>
      </c>
      <c r="V71" s="97">
        <v>9.504585622322308</v>
      </c>
      <c r="W71" s="97">
        <v>10.912007621840136</v>
      </c>
      <c r="X71" s="97">
        <v>4.9647150205312016</v>
      </c>
      <c r="Y71" s="97">
        <v>6.8002122552164224</v>
      </c>
      <c r="Z71" s="19">
        <v>33.663982316133236</v>
      </c>
      <c r="AA71" s="2">
        <v>-44.433708364023019</v>
      </c>
      <c r="AB71" s="62">
        <v>65</v>
      </c>
      <c r="AC71" s="46">
        <v>6.8357468684526212</v>
      </c>
      <c r="AD71" s="97">
        <v>98.966641441257607</v>
      </c>
      <c r="AE71" s="97">
        <v>149.21708385425674</v>
      </c>
      <c r="AF71" s="97">
        <v>5.099322036696555</v>
      </c>
      <c r="AG71" s="97">
        <v>114.65197879389238</v>
      </c>
      <c r="AH71" s="21">
        <v>34.600732083648346</v>
      </c>
      <c r="AI71" s="97">
        <v>152.16315034411562</v>
      </c>
      <c r="AJ71" s="97">
        <v>98.966641441257607</v>
      </c>
      <c r="AK71" s="97">
        <v>11.136802692422702</v>
      </c>
      <c r="AL71" s="19">
        <v>5.099322036696555</v>
      </c>
      <c r="AM71" s="97">
        <v>10.747546678753325</v>
      </c>
      <c r="AN71" s="21">
        <v>34.600732083648346</v>
      </c>
      <c r="AO71" s="2">
        <v>-62.411321571074097</v>
      </c>
      <c r="AP71" s="66">
        <v>65</v>
      </c>
      <c r="AQ71" s="97">
        <v>5.330605990047574</v>
      </c>
      <c r="AR71" s="97">
        <v>99.113763566637544</v>
      </c>
      <c r="AS71" s="97">
        <v>143.95864228557025</v>
      </c>
      <c r="AT71" s="97">
        <v>74.692903896266643</v>
      </c>
      <c r="AU71" s="97">
        <v>111.94527359079567</v>
      </c>
      <c r="AV71" s="21">
        <v>34.508166830636625</v>
      </c>
      <c r="AW71" s="97">
        <v>142.84718660907205</v>
      </c>
      <c r="AX71" s="97">
        <v>99.113763566637544</v>
      </c>
      <c r="AY71" s="97">
        <v>9.7935842794976864</v>
      </c>
      <c r="AZ71" s="97">
        <v>74.692903896266643</v>
      </c>
      <c r="BA71" s="97">
        <v>3.8188496885049474</v>
      </c>
      <c r="BB71" s="97">
        <v>34.508166830636625</v>
      </c>
      <c r="BC71" s="2">
        <v>-13.155894484012244</v>
      </c>
      <c r="BD71" s="62">
        <v>65</v>
      </c>
      <c r="BE71" s="97">
        <v>6.3375442013811636</v>
      </c>
      <c r="BF71" s="97">
        <v>99.459278499152759</v>
      </c>
      <c r="BG71" s="97">
        <v>149.59212755679951</v>
      </c>
      <c r="BH71" s="97">
        <v>6.4071641753831905</v>
      </c>
      <c r="BI71" s="97">
        <v>114.31277799335261</v>
      </c>
      <c r="BJ71" s="21">
        <v>33.195792237206376</v>
      </c>
      <c r="BK71" s="97">
        <v>153.24197251922908</v>
      </c>
      <c r="BL71" s="97">
        <v>99.459278499152759</v>
      </c>
      <c r="BM71" s="97">
        <v>11.847520455083151</v>
      </c>
      <c r="BN71" s="97">
        <v>6.4071641753831905</v>
      </c>
      <c r="BO71" s="97">
        <v>9.164759308574828</v>
      </c>
      <c r="BP71" s="97">
        <v>33.195792237206376</v>
      </c>
      <c r="BQ71" s="2">
        <v>-61.253130515669319</v>
      </c>
      <c r="BR71" s="97">
        <v>5.6078432741536535</v>
      </c>
      <c r="BS71" s="97">
        <v>99.455045997888732</v>
      </c>
      <c r="BT71" s="97">
        <v>148.39931035650258</v>
      </c>
      <c r="BU71" s="97">
        <v>1.3525099338750171</v>
      </c>
      <c r="BV71" s="97">
        <v>116.12941139163135</v>
      </c>
      <c r="BW71" s="21">
        <v>99.446015055610545</v>
      </c>
      <c r="BX71" s="97">
        <v>152.57580937395261</v>
      </c>
      <c r="BY71" s="97">
        <v>99.455045997888732</v>
      </c>
      <c r="BZ71" s="97">
        <v>13.090101901900592</v>
      </c>
      <c r="CA71" s="97">
        <v>1.3525099338750171</v>
      </c>
      <c r="CB71" s="97">
        <v>8.83599449309569</v>
      </c>
      <c r="CC71" s="97">
        <v>99.446015055610545</v>
      </c>
      <c r="CD71" s="2">
        <v>-73.998279996679315</v>
      </c>
    </row>
    <row r="72" spans="1:82" x14ac:dyDescent="0.25">
      <c r="A72" s="59">
        <v>66</v>
      </c>
      <c r="B72" s="46">
        <v>6.2570189416277584</v>
      </c>
      <c r="C72" s="97">
        <v>99.299486486131684</v>
      </c>
      <c r="D72" s="97">
        <v>147.4741547288838</v>
      </c>
      <c r="E72" s="97">
        <v>5.9981642221109466</v>
      </c>
      <c r="F72" s="97">
        <v>112.68161140870265</v>
      </c>
      <c r="G72" s="21">
        <v>34.176238307065333</v>
      </c>
      <c r="H72" s="97">
        <v>150.85434128155802</v>
      </c>
      <c r="I72" s="97">
        <v>99.299486486131684</v>
      </c>
      <c r="J72" s="97">
        <v>7.8742477575214265</v>
      </c>
      <c r="K72" s="97">
        <v>5.9981642221109466</v>
      </c>
      <c r="L72" s="97">
        <v>6.6474327736403147</v>
      </c>
      <c r="M72" s="97">
        <v>34.176238307065333</v>
      </c>
      <c r="N72" s="2">
        <v>-63.265454890298258</v>
      </c>
      <c r="O72" s="97">
        <v>5.2120843042958622</v>
      </c>
      <c r="P72" s="97">
        <v>10.912944695581755</v>
      </c>
      <c r="Q72" s="97">
        <v>142.03233125722593</v>
      </c>
      <c r="R72" s="97">
        <v>5.5751216633675611</v>
      </c>
      <c r="S72" s="97">
        <v>112.47892710330756</v>
      </c>
      <c r="T72" s="21">
        <v>32.874785853735673</v>
      </c>
      <c r="U72" s="97">
        <v>139.56669859668858</v>
      </c>
      <c r="V72" s="97">
        <v>10.912944695581755</v>
      </c>
      <c r="W72" s="97">
        <v>11.587605602090987</v>
      </c>
      <c r="X72" s="97">
        <v>5.5751216633675611</v>
      </c>
      <c r="Y72" s="97">
        <v>7.3802284726748653</v>
      </c>
      <c r="Z72" s="19">
        <v>32.874785853735673</v>
      </c>
      <c r="AA72" s="2">
        <v>-41.791971897161616</v>
      </c>
      <c r="AB72" s="62">
        <v>66</v>
      </c>
      <c r="AC72" s="46">
        <v>6.0911235922328784</v>
      </c>
      <c r="AD72" s="97">
        <v>99.611178544543506</v>
      </c>
      <c r="AE72" s="97">
        <v>147.70758854913248</v>
      </c>
      <c r="AF72" s="97">
        <v>5.5297996650671504</v>
      </c>
      <c r="AG72" s="97">
        <v>114.19378541219291</v>
      </c>
      <c r="AH72" s="21">
        <v>35.037757718991408</v>
      </c>
      <c r="AI72" s="97">
        <v>147.89892986838731</v>
      </c>
      <c r="AJ72" s="97">
        <v>99.611178544543506</v>
      </c>
      <c r="AK72" s="97">
        <v>12.959623930670375</v>
      </c>
      <c r="AL72" s="19">
        <v>5.5297996650671504</v>
      </c>
      <c r="AM72" s="97">
        <v>14.043482603856447</v>
      </c>
      <c r="AN72" s="21">
        <v>35.037757718991408</v>
      </c>
      <c r="AO72" s="2">
        <v>-60.510428384370805</v>
      </c>
      <c r="AP72" s="66">
        <v>66</v>
      </c>
      <c r="AQ72" s="97">
        <v>6.2287863822416947</v>
      </c>
      <c r="AR72" s="97">
        <v>99.521036892497236</v>
      </c>
      <c r="AS72" s="97">
        <v>140.07399757397587</v>
      </c>
      <c r="AT72" s="97">
        <v>76.390756651334257</v>
      </c>
      <c r="AU72" s="97">
        <v>110.71706134906722</v>
      </c>
      <c r="AV72" s="21">
        <v>33.02047859109809</v>
      </c>
      <c r="AW72" s="97">
        <v>150.1081105081289</v>
      </c>
      <c r="AX72" s="97">
        <v>99.521036892497236</v>
      </c>
      <c r="AY72" s="97">
        <v>12.234895461629677</v>
      </c>
      <c r="AZ72" s="97">
        <v>76.390756651334257</v>
      </c>
      <c r="BA72" s="97">
        <v>1.5831295879714435</v>
      </c>
      <c r="BB72" s="97">
        <v>33.02047859109809</v>
      </c>
      <c r="BC72" s="2">
        <v>-14.324847142668315</v>
      </c>
      <c r="BD72" s="62">
        <v>66</v>
      </c>
      <c r="BE72" s="97">
        <v>6.3505181718384582</v>
      </c>
      <c r="BF72" s="97">
        <v>99.586529306390815</v>
      </c>
      <c r="BG72" s="97">
        <v>148.07978009271875</v>
      </c>
      <c r="BH72" s="97">
        <v>5.0096907941226574</v>
      </c>
      <c r="BI72" s="97">
        <v>114.25095211226412</v>
      </c>
      <c r="BJ72" s="21">
        <v>33.367785833844984</v>
      </c>
      <c r="BK72" s="97">
        <v>150.72426906814633</v>
      </c>
      <c r="BL72" s="97">
        <v>99.586529306390815</v>
      </c>
      <c r="BM72" s="97">
        <v>12.674219449711128</v>
      </c>
      <c r="BN72" s="97">
        <v>5.0096907941226574</v>
      </c>
      <c r="BO72" s="97">
        <v>7.6749649664735928</v>
      </c>
      <c r="BP72" s="97">
        <v>33.367785833844984</v>
      </c>
      <c r="BQ72" s="2">
        <v>-64.895163372575851</v>
      </c>
      <c r="BR72" s="97">
        <v>5.2089029279187384</v>
      </c>
      <c r="BS72" s="97">
        <v>99.285448948900523</v>
      </c>
      <c r="BT72" s="97">
        <v>147.5877521698288</v>
      </c>
      <c r="BU72" s="97">
        <v>1.4012605533838975</v>
      </c>
      <c r="BV72" s="97">
        <v>113.81812475695365</v>
      </c>
      <c r="BW72" s="21">
        <v>99.7707842211734</v>
      </c>
      <c r="BX72" s="97">
        <v>149.6755813183108</v>
      </c>
      <c r="BY72" s="97">
        <v>99.285448948900523</v>
      </c>
      <c r="BZ72" s="97">
        <v>11.144421973148223</v>
      </c>
      <c r="CA72" s="97">
        <v>1.4012605533838975</v>
      </c>
      <c r="CB72" s="97">
        <v>5.2117105855013186</v>
      </c>
      <c r="CC72" s="97">
        <v>99.7707842211734</v>
      </c>
      <c r="CD72" s="2">
        <v>-80.765606850459321</v>
      </c>
    </row>
    <row r="73" spans="1:82" x14ac:dyDescent="0.25">
      <c r="A73" s="59">
        <v>67</v>
      </c>
      <c r="B73" s="46">
        <v>6.5760570333177721</v>
      </c>
      <c r="C73" s="97">
        <v>99.398561342254396</v>
      </c>
      <c r="D73" s="97">
        <v>148.4113651863934</v>
      </c>
      <c r="E73" s="97">
        <v>5.9775824629831575</v>
      </c>
      <c r="F73" s="97">
        <v>113.05557627137881</v>
      </c>
      <c r="G73" s="21">
        <v>35.191783294312017</v>
      </c>
      <c r="H73" s="97">
        <v>149.19473413512196</v>
      </c>
      <c r="I73" s="97">
        <v>99.398561342254396</v>
      </c>
      <c r="J73" s="97">
        <v>12.453501543348139</v>
      </c>
      <c r="K73" s="97">
        <v>5.9775824629831575</v>
      </c>
      <c r="L73" s="97">
        <v>7.1310185630761556</v>
      </c>
      <c r="M73" s="97">
        <v>35.191783294312017</v>
      </c>
      <c r="N73" s="2">
        <v>-62.390216672243668</v>
      </c>
      <c r="O73" s="97">
        <v>6.3968860568847754</v>
      </c>
      <c r="P73" s="97">
        <v>14.233081158098042</v>
      </c>
      <c r="Q73" s="97">
        <v>142.72200973889136</v>
      </c>
      <c r="R73" s="97">
        <v>5.3545028234420853</v>
      </c>
      <c r="S73" s="97">
        <v>113.13883981544802</v>
      </c>
      <c r="T73" s="21">
        <v>34.612499297332576</v>
      </c>
      <c r="U73" s="97">
        <v>151.85563249063094</v>
      </c>
      <c r="V73" s="97">
        <v>14.233081158098042</v>
      </c>
      <c r="W73" s="97">
        <v>12.178067966993765</v>
      </c>
      <c r="X73" s="97">
        <v>5.3545028234420853</v>
      </c>
      <c r="Y73" s="97">
        <v>10.88460126238293</v>
      </c>
      <c r="Z73" s="19">
        <v>34.612499297332576</v>
      </c>
      <c r="AA73" s="2">
        <v>-42.562313912352153</v>
      </c>
      <c r="AB73" s="62">
        <v>67</v>
      </c>
      <c r="AC73" s="46">
        <v>5.2127814079040711</v>
      </c>
      <c r="AD73" s="97">
        <v>99.055525844768468</v>
      </c>
      <c r="AE73" s="97">
        <v>149.73036644031478</v>
      </c>
      <c r="AF73" s="97">
        <v>4.8510829802129383</v>
      </c>
      <c r="AG73" s="97">
        <v>112.34236820565599</v>
      </c>
      <c r="AH73" s="21">
        <v>32.440756997083028</v>
      </c>
      <c r="AI73" s="97">
        <v>147.8254414604929</v>
      </c>
      <c r="AJ73" s="97">
        <v>99.055525844768468</v>
      </c>
      <c r="AK73" s="97">
        <v>11.40932669994184</v>
      </c>
      <c r="AL73" s="19">
        <v>4.8510829802129383</v>
      </c>
      <c r="AM73" s="97">
        <v>4.955916899901335</v>
      </c>
      <c r="AN73" s="21">
        <v>32.440756997083028</v>
      </c>
      <c r="AO73" s="2">
        <v>-68.091690079145508</v>
      </c>
      <c r="AP73" s="66">
        <v>67</v>
      </c>
      <c r="AQ73" s="97">
        <v>5.0105230583434892</v>
      </c>
      <c r="AR73" s="97">
        <v>100.13550272408251</v>
      </c>
      <c r="AS73" s="97">
        <v>146.91615119602608</v>
      </c>
      <c r="AT73" s="97">
        <v>75.194896652574158</v>
      </c>
      <c r="AU73" s="97">
        <v>113.64071211665195</v>
      </c>
      <c r="AV73" s="21">
        <v>34.71459787532482</v>
      </c>
      <c r="AW73" s="97">
        <v>145.60710893960905</v>
      </c>
      <c r="AX73" s="97">
        <v>100.13550272408251</v>
      </c>
      <c r="AY73" s="97">
        <v>11.168347384855789</v>
      </c>
      <c r="AZ73" s="97">
        <v>75.194896652574158</v>
      </c>
      <c r="BA73" s="97">
        <v>6.7136567373703002</v>
      </c>
      <c r="BB73" s="97">
        <v>34.71459787532482</v>
      </c>
      <c r="BC73" s="2">
        <v>-13.163719328450203</v>
      </c>
      <c r="BD73" s="62">
        <v>67</v>
      </c>
      <c r="BE73" s="97">
        <v>5.5234382904212156</v>
      </c>
      <c r="BF73" s="97">
        <v>99.209214031023663</v>
      </c>
      <c r="BG73" s="97">
        <v>147.64834806657802</v>
      </c>
      <c r="BH73" s="97">
        <v>6.1053432808059336</v>
      </c>
      <c r="BI73" s="97">
        <v>114.33118750298361</v>
      </c>
      <c r="BJ73" s="21">
        <v>33.68562130006962</v>
      </c>
      <c r="BK73" s="97">
        <v>148.09688266613853</v>
      </c>
      <c r="BL73" s="97">
        <v>99.209214031023663</v>
      </c>
      <c r="BM73" s="97">
        <v>11.947045616564996</v>
      </c>
      <c r="BN73" s="97">
        <v>6.1053432808059336</v>
      </c>
      <c r="BO73" s="97">
        <v>13.333881650422208</v>
      </c>
      <c r="BP73" s="97">
        <v>33.68562130006962</v>
      </c>
      <c r="BQ73" s="2">
        <v>-60.480092578336254</v>
      </c>
      <c r="BR73" s="97">
        <v>5.9764624462858196</v>
      </c>
      <c r="BS73" s="97">
        <v>98.873463556518132</v>
      </c>
      <c r="BT73" s="97">
        <v>147.64987831291455</v>
      </c>
      <c r="BU73" s="97">
        <v>0.25337082016529322</v>
      </c>
      <c r="BV73" s="97">
        <v>113.60240360890697</v>
      </c>
      <c r="BW73" s="21">
        <v>99.503321540389649</v>
      </c>
      <c r="BX73" s="97">
        <v>147.76898105628811</v>
      </c>
      <c r="BY73" s="97">
        <v>98.873463556518132</v>
      </c>
      <c r="BZ73" s="97">
        <v>12.364632297201489</v>
      </c>
      <c r="CA73" s="97">
        <v>0.25337082016529322</v>
      </c>
      <c r="CB73" s="97">
        <v>10.86417996324715</v>
      </c>
      <c r="CC73" s="97">
        <v>99.503321540389649</v>
      </c>
      <c r="CD73" s="2">
        <v>-72.026432973682759</v>
      </c>
    </row>
    <row r="74" spans="1:82" x14ac:dyDescent="0.25">
      <c r="A74" s="59">
        <v>68</v>
      </c>
      <c r="B74" s="46">
        <v>5.7475562754570282</v>
      </c>
      <c r="C74" s="97">
        <v>98.937652182513588</v>
      </c>
      <c r="D74" s="97">
        <v>151.04222242501262</v>
      </c>
      <c r="E74" s="97">
        <v>5.0461276392513268</v>
      </c>
      <c r="F74" s="97">
        <v>113.66659038048681</v>
      </c>
      <c r="G74" s="21">
        <v>33.614516604310452</v>
      </c>
      <c r="H74" s="97">
        <v>150.71572100293315</v>
      </c>
      <c r="I74" s="97">
        <v>98.937652182513588</v>
      </c>
      <c r="J74" s="97">
        <v>12.123473955065958</v>
      </c>
      <c r="K74" s="97">
        <v>5.0461276392513268</v>
      </c>
      <c r="L74" s="97">
        <v>11.237318421565114</v>
      </c>
      <c r="M74" s="97">
        <v>33.614516604310452</v>
      </c>
      <c r="N74" s="2">
        <v>-63.523921608932476</v>
      </c>
      <c r="O74" s="97">
        <v>5.9118708927944841</v>
      </c>
      <c r="P74" s="97">
        <v>10.47593192517987</v>
      </c>
      <c r="Q74" s="97">
        <v>140.90143297275625</v>
      </c>
      <c r="R74" s="97">
        <v>5.3553180809784973</v>
      </c>
      <c r="S74" s="97">
        <v>112.17291521989411</v>
      </c>
      <c r="T74" s="21">
        <v>34.151967292995991</v>
      </c>
      <c r="U74" s="97">
        <v>141.74755680774851</v>
      </c>
      <c r="V74" s="97">
        <v>10.47593192517987</v>
      </c>
      <c r="W74" s="97">
        <v>12.648102133325157</v>
      </c>
      <c r="X74" s="97">
        <v>5.3553180809784973</v>
      </c>
      <c r="Y74" s="97">
        <v>10.901622187205064</v>
      </c>
      <c r="Z74" s="19">
        <v>34.151967292995991</v>
      </c>
      <c r="AA74" s="2">
        <v>-40.013433054911808</v>
      </c>
      <c r="AB74" s="62">
        <v>68</v>
      </c>
      <c r="AC74" s="46">
        <v>5.7241972394094773</v>
      </c>
      <c r="AD74" s="97">
        <v>98.739550222902764</v>
      </c>
      <c r="AE74" s="97">
        <v>146.35949191042474</v>
      </c>
      <c r="AF74" s="97">
        <v>6.0987062280405153</v>
      </c>
      <c r="AG74" s="97">
        <v>114.57203281429547</v>
      </c>
      <c r="AH74" s="21">
        <v>35.167127025888135</v>
      </c>
      <c r="AI74" s="97">
        <v>151.19339340907254</v>
      </c>
      <c r="AJ74" s="97">
        <v>98.739550222902764</v>
      </c>
      <c r="AK74" s="97">
        <v>12.747940035768456</v>
      </c>
      <c r="AL74" s="19">
        <v>6.0987062280405153</v>
      </c>
      <c r="AM74" s="97">
        <v>10.341152456770157</v>
      </c>
      <c r="AN74" s="21">
        <v>35.167127025888135</v>
      </c>
      <c r="AO74" s="2">
        <v>-62.167833379253636</v>
      </c>
      <c r="AP74" s="66">
        <v>68</v>
      </c>
      <c r="AQ74" s="97">
        <v>5.7096044575749598</v>
      </c>
      <c r="AR74" s="97">
        <v>99.164925425567432</v>
      </c>
      <c r="AS74" s="97">
        <v>143.0117465906315</v>
      </c>
      <c r="AT74" s="97">
        <v>75.951873480816985</v>
      </c>
      <c r="AU74" s="97">
        <v>113.9570036583161</v>
      </c>
      <c r="AV74" s="21">
        <v>33.502587929220795</v>
      </c>
      <c r="AW74" s="97">
        <v>143.13682652411055</v>
      </c>
      <c r="AX74" s="97">
        <v>99.164925425567432</v>
      </c>
      <c r="AY74" s="97">
        <v>11.45253177868412</v>
      </c>
      <c r="AZ74" s="97">
        <v>75.951873480816985</v>
      </c>
      <c r="BA74" s="97">
        <v>4.4264871624957767</v>
      </c>
      <c r="BB74" s="97">
        <v>33.502587929220795</v>
      </c>
      <c r="BC74" s="2">
        <v>-12.960498090254735</v>
      </c>
      <c r="BD74" s="62">
        <v>68</v>
      </c>
      <c r="BE74" s="97">
        <v>5.6989547230680158</v>
      </c>
      <c r="BF74" s="97">
        <v>98.500742944863561</v>
      </c>
      <c r="BG74" s="97">
        <v>149.53214139618876</v>
      </c>
      <c r="BH74" s="97">
        <v>5.5854442520733656</v>
      </c>
      <c r="BI74" s="97">
        <v>116.01814512886246</v>
      </c>
      <c r="BJ74" s="21">
        <v>33.621804233237071</v>
      </c>
      <c r="BK74" s="97">
        <v>147.71284010286919</v>
      </c>
      <c r="BL74" s="97">
        <v>98.500742944863561</v>
      </c>
      <c r="BM74" s="97">
        <v>12.150707708471014</v>
      </c>
      <c r="BN74" s="97">
        <v>5.5854442520733656</v>
      </c>
      <c r="BO74" s="97">
        <v>10.019297269828513</v>
      </c>
      <c r="BP74" s="97">
        <v>33.621804233237071</v>
      </c>
      <c r="BQ74" s="2">
        <v>-62.750699476065172</v>
      </c>
      <c r="BR74" s="97">
        <v>6.1921756955227396</v>
      </c>
      <c r="BS74" s="97">
        <v>99.436718710659051</v>
      </c>
      <c r="BT74" s="97">
        <v>145.93793406647475</v>
      </c>
      <c r="BU74" s="97">
        <v>1.5842016375834489E-2</v>
      </c>
      <c r="BV74" s="97">
        <v>111.95978445717755</v>
      </c>
      <c r="BW74" s="21">
        <v>99.789839702007995</v>
      </c>
      <c r="BX74" s="97">
        <v>150.19709081510379</v>
      </c>
      <c r="BY74" s="97">
        <v>99.436718710659051</v>
      </c>
      <c r="BZ74" s="97">
        <v>13.272576347569059</v>
      </c>
      <c r="CA74" s="97">
        <v>1.5842016375834489E-2</v>
      </c>
      <c r="CB74" s="97">
        <v>12.58163650019025</v>
      </c>
      <c r="CC74" s="97">
        <v>99.789839702007995</v>
      </c>
      <c r="CD74" s="2">
        <v>-69.790212337666958</v>
      </c>
    </row>
    <row r="75" spans="1:82" x14ac:dyDescent="0.25">
      <c r="A75" s="59">
        <v>69</v>
      </c>
      <c r="B75" s="46">
        <v>6.4389157798800367</v>
      </c>
      <c r="C75" s="97">
        <v>99.519261094900358</v>
      </c>
      <c r="D75" s="97">
        <v>148.86076051751962</v>
      </c>
      <c r="E75" s="97">
        <v>4.6069726566980336</v>
      </c>
      <c r="F75" s="97">
        <v>114.30295048240897</v>
      </c>
      <c r="G75" s="21">
        <v>32.550124423495866</v>
      </c>
      <c r="H75" s="97">
        <v>149.7687937459672</v>
      </c>
      <c r="I75" s="97">
        <v>99.519261094900358</v>
      </c>
      <c r="J75" s="97">
        <v>12.285108869179133</v>
      </c>
      <c r="K75" s="97">
        <v>4.6069726566980336</v>
      </c>
      <c r="L75" s="97">
        <v>8.1604110238124772</v>
      </c>
      <c r="M75" s="97">
        <v>32.550124423495866</v>
      </c>
      <c r="N75" s="2">
        <v>-65.234778511692625</v>
      </c>
      <c r="O75" s="97">
        <v>4.8674246604514471</v>
      </c>
      <c r="P75" s="97">
        <v>10.291548827359245</v>
      </c>
      <c r="Q75" s="97">
        <v>144.08173669755635</v>
      </c>
      <c r="R75" s="97">
        <v>5.5291750066107141</v>
      </c>
      <c r="S75" s="97">
        <v>114.12377674702206</v>
      </c>
      <c r="T75" s="21">
        <v>33.893216478884781</v>
      </c>
      <c r="U75" s="97">
        <v>147.44691777909031</v>
      </c>
      <c r="V75" s="97">
        <v>10.291548827359245</v>
      </c>
      <c r="W75" s="97">
        <v>12.029325889005573</v>
      </c>
      <c r="X75" s="97">
        <v>5.5291750066107141</v>
      </c>
      <c r="Y75" s="97">
        <v>9.178690851730634</v>
      </c>
      <c r="Z75" s="19">
        <v>33.893216478884781</v>
      </c>
      <c r="AA75" s="2">
        <v>-41.047260855688869</v>
      </c>
      <c r="AB75" s="62">
        <v>69</v>
      </c>
      <c r="AC75" s="46">
        <v>5.7724258800812835</v>
      </c>
      <c r="AD75" s="97">
        <v>99.118702733757061</v>
      </c>
      <c r="AE75" s="97">
        <v>149.35723581268218</v>
      </c>
      <c r="AF75" s="97">
        <v>5.8158027451815988</v>
      </c>
      <c r="AG75" s="97">
        <v>112.54703254045896</v>
      </c>
      <c r="AH75" s="21">
        <v>32.671360509765407</v>
      </c>
      <c r="AI75" s="97">
        <v>149.77400988168796</v>
      </c>
      <c r="AJ75" s="97">
        <v>99.118702733757061</v>
      </c>
      <c r="AK75" s="97">
        <v>13.305840030036807</v>
      </c>
      <c r="AL75" s="19">
        <v>5.8158027451815988</v>
      </c>
      <c r="AM75" s="97">
        <v>9.2224373241512332</v>
      </c>
      <c r="AN75" s="21">
        <v>32.671360509765407</v>
      </c>
      <c r="AO75" s="2">
        <v>-62.73466742615237</v>
      </c>
      <c r="AP75" s="66">
        <v>69</v>
      </c>
      <c r="AQ75" s="97">
        <v>5.9386343211578199</v>
      </c>
      <c r="AR75" s="97">
        <v>99.975940600516282</v>
      </c>
      <c r="AS75" s="97">
        <v>144.05172825675075</v>
      </c>
      <c r="AT75" s="97">
        <v>76.786710807943891</v>
      </c>
      <c r="AU75" s="97">
        <v>115.47911740459985</v>
      </c>
      <c r="AV75" s="21">
        <v>33.049036176765966</v>
      </c>
      <c r="AW75" s="97">
        <v>140.16235141512453</v>
      </c>
      <c r="AX75" s="97">
        <v>99.975940600516282</v>
      </c>
      <c r="AY75" s="97">
        <v>10.967649375106648</v>
      </c>
      <c r="AZ75" s="97">
        <v>76.786710807943891</v>
      </c>
      <c r="BA75" s="97">
        <v>1.2171897267476568</v>
      </c>
      <c r="BB75" s="97">
        <v>33.049036176765966</v>
      </c>
      <c r="BC75" s="2">
        <v>-12.393460300854933</v>
      </c>
      <c r="BD75" s="62">
        <v>69</v>
      </c>
      <c r="BE75" s="97">
        <v>6.5689682323044707</v>
      </c>
      <c r="BF75" s="97">
        <v>99.756836120982214</v>
      </c>
      <c r="BG75" s="97">
        <v>147.53732439743081</v>
      </c>
      <c r="BH75" s="97">
        <v>5.5108545700718805</v>
      </c>
      <c r="BI75" s="97">
        <v>113.39218468633324</v>
      </c>
      <c r="BJ75" s="21">
        <v>34.71828977468838</v>
      </c>
      <c r="BK75" s="97">
        <v>147.67450263342641</v>
      </c>
      <c r="BL75" s="97">
        <v>99.756836120982214</v>
      </c>
      <c r="BM75" s="97">
        <v>12.121836331186138</v>
      </c>
      <c r="BN75" s="97">
        <v>5.5108545700718805</v>
      </c>
      <c r="BO75" s="97">
        <v>10.8786828769381</v>
      </c>
      <c r="BP75" s="97">
        <v>34.71828977468838</v>
      </c>
      <c r="BQ75" s="2">
        <v>-61.39126676915302</v>
      </c>
      <c r="BR75" s="97">
        <v>6.3552193646398933</v>
      </c>
      <c r="BS75" s="97">
        <v>100.48967189637877</v>
      </c>
      <c r="BT75" s="97">
        <v>147.47433017990352</v>
      </c>
      <c r="BU75" s="97">
        <v>1.697162378586645</v>
      </c>
      <c r="BV75" s="97">
        <v>113.87147168567027</v>
      </c>
      <c r="BW75" s="21">
        <v>99.69102986965224</v>
      </c>
      <c r="BX75" s="97">
        <v>148.41736495846081</v>
      </c>
      <c r="BY75" s="97">
        <v>100.48967189637877</v>
      </c>
      <c r="BZ75" s="97">
        <v>10.156941191871933</v>
      </c>
      <c r="CA75" s="97">
        <v>1.697162378586645</v>
      </c>
      <c r="CB75" s="97">
        <v>11.371717367471167</v>
      </c>
      <c r="CC75" s="97">
        <v>99.69102986965224</v>
      </c>
      <c r="CD75" s="2">
        <v>-67.940542148102367</v>
      </c>
    </row>
    <row r="76" spans="1:82" x14ac:dyDescent="0.25">
      <c r="A76" s="59">
        <v>70</v>
      </c>
      <c r="B76" s="46">
        <v>5.9792035574661719</v>
      </c>
      <c r="C76" s="97">
        <v>99.764349597150499</v>
      </c>
      <c r="D76" s="97">
        <v>148.16119787044005</v>
      </c>
      <c r="E76" s="97">
        <v>4.4048879297900276</v>
      </c>
      <c r="F76" s="97">
        <v>112.75418645557339</v>
      </c>
      <c r="G76" s="21">
        <v>33.952322227055106</v>
      </c>
      <c r="H76" s="97">
        <v>148.10213716227733</v>
      </c>
      <c r="I76" s="97">
        <v>99.764349597150499</v>
      </c>
      <c r="J76" s="97">
        <v>12.756125048253942</v>
      </c>
      <c r="K76" s="97">
        <v>4.4048879297900276</v>
      </c>
      <c r="L76" s="97">
        <v>5.8007002456711323</v>
      </c>
      <c r="M76" s="97">
        <v>33.952322227055106</v>
      </c>
      <c r="N76" s="2">
        <v>-67.753329654712431</v>
      </c>
      <c r="O76" s="97">
        <v>5.8920158200381154</v>
      </c>
      <c r="P76" s="97">
        <v>13.345816541369267</v>
      </c>
      <c r="Q76" s="97">
        <v>141.53768841143753</v>
      </c>
      <c r="R76" s="97">
        <v>6.3027422988384343</v>
      </c>
      <c r="S76" s="97">
        <v>113.29494894346104</v>
      </c>
      <c r="T76" s="21">
        <v>35.197917911971537</v>
      </c>
      <c r="U76" s="97">
        <v>143.67719205218017</v>
      </c>
      <c r="V76" s="97">
        <v>13.345816541369267</v>
      </c>
      <c r="W76" s="97">
        <v>10.95025512892957</v>
      </c>
      <c r="X76" s="97">
        <v>6.3027422988384343</v>
      </c>
      <c r="Y76" s="97">
        <v>11.629411752360383</v>
      </c>
      <c r="Z76" s="19">
        <v>35.197917911971537</v>
      </c>
      <c r="AA76" s="2">
        <v>-38.819897381021143</v>
      </c>
      <c r="AB76" s="62">
        <v>70</v>
      </c>
      <c r="AC76" s="46">
        <v>6.7698864611941705</v>
      </c>
      <c r="AD76" s="97">
        <v>99.38868252855184</v>
      </c>
      <c r="AE76" s="97">
        <v>148.74355431829798</v>
      </c>
      <c r="AF76" s="97">
        <v>5.5252677496707046</v>
      </c>
      <c r="AG76" s="97">
        <v>112.84780450895708</v>
      </c>
      <c r="AH76" s="21">
        <v>33.249710747120261</v>
      </c>
      <c r="AI76" s="97">
        <v>149.06163102899583</v>
      </c>
      <c r="AJ76" s="97">
        <v>99.38868252855184</v>
      </c>
      <c r="AK76" s="97">
        <v>11.340059968180269</v>
      </c>
      <c r="AL76" s="19">
        <v>5.5252677496707046</v>
      </c>
      <c r="AM76" s="97">
        <v>11.455844190314929</v>
      </c>
      <c r="AN76" s="21">
        <v>33.249710747120261</v>
      </c>
      <c r="AO76" s="2">
        <v>-60.821199117841964</v>
      </c>
      <c r="AP76" s="66">
        <v>70</v>
      </c>
      <c r="AQ76" s="97">
        <v>6.6955374025270968</v>
      </c>
      <c r="AR76" s="97">
        <v>99.095751703657754</v>
      </c>
      <c r="AS76" s="97">
        <v>143.41034714471664</v>
      </c>
      <c r="AT76" s="97">
        <v>75.461680742342509</v>
      </c>
      <c r="AU76" s="97">
        <v>113.77832191395984</v>
      </c>
      <c r="AV76" s="21">
        <v>34.38675684540118</v>
      </c>
      <c r="AW76" s="97">
        <v>141.16804414544285</v>
      </c>
      <c r="AX76" s="97">
        <v>99.095751703657754</v>
      </c>
      <c r="AY76" s="97">
        <v>10.896084145307469</v>
      </c>
      <c r="AZ76" s="97">
        <v>75.461680742342509</v>
      </c>
      <c r="BA76" s="97">
        <v>1.782936253463506</v>
      </c>
      <c r="BB76" s="97">
        <v>34.38675684540118</v>
      </c>
      <c r="BC76" s="2">
        <v>-12.805967607853919</v>
      </c>
      <c r="BD76" s="62">
        <v>70</v>
      </c>
      <c r="BE76" s="97">
        <v>6.8045988570321807</v>
      </c>
      <c r="BF76" s="97">
        <v>99.980336522870573</v>
      </c>
      <c r="BG76" s="97">
        <v>149.03859669234438</v>
      </c>
      <c r="BH76" s="97">
        <v>5.3920743236585817</v>
      </c>
      <c r="BI76" s="97">
        <v>114.3273869819881</v>
      </c>
      <c r="BJ76" s="21">
        <v>35.024497018482705</v>
      </c>
      <c r="BK76" s="97">
        <v>149.926058081257</v>
      </c>
      <c r="BL76" s="97">
        <v>99.980336522870573</v>
      </c>
      <c r="BM76" s="97">
        <v>11.250088737165202</v>
      </c>
      <c r="BN76" s="97">
        <v>5.3920743236585817</v>
      </c>
      <c r="BO76" s="97">
        <v>11.177352533430138</v>
      </c>
      <c r="BP76" s="97">
        <v>35.024497018482705</v>
      </c>
      <c r="BQ76" s="2">
        <v>-61.420744929592161</v>
      </c>
      <c r="BR76" s="97">
        <v>6.4157105657823559</v>
      </c>
      <c r="BS76" s="97">
        <v>99.302194322089903</v>
      </c>
      <c r="BT76" s="97">
        <v>148.40976312670435</v>
      </c>
      <c r="BU76" s="97">
        <v>0.22585344784169659</v>
      </c>
      <c r="BV76" s="97">
        <v>113.37163252316854</v>
      </c>
      <c r="BW76" s="21">
        <v>99.657741205770009</v>
      </c>
      <c r="BX76" s="97">
        <v>149.07401130363232</v>
      </c>
      <c r="BY76" s="97">
        <v>99.302194322089903</v>
      </c>
      <c r="BZ76" s="97">
        <v>11.518553978086221</v>
      </c>
      <c r="CA76" s="97">
        <v>0.22585344784169659</v>
      </c>
      <c r="CB76" s="97">
        <v>11.399464971326349</v>
      </c>
      <c r="CC76" s="97">
        <v>99.657741205770009</v>
      </c>
      <c r="CD76" s="2">
        <v>-70.750042754946577</v>
      </c>
    </row>
    <row r="77" spans="1:82" x14ac:dyDescent="0.25">
      <c r="A77" s="59">
        <v>71</v>
      </c>
      <c r="B77" s="46">
        <v>5.9161467411620938</v>
      </c>
      <c r="C77" s="97">
        <v>99.283557522175272</v>
      </c>
      <c r="D77" s="97">
        <v>149.21358263999826</v>
      </c>
      <c r="E77" s="97">
        <v>6.6382097713186399</v>
      </c>
      <c r="F77" s="97">
        <v>113.85560045170203</v>
      </c>
      <c r="G77" s="21">
        <v>33.535635017402008</v>
      </c>
      <c r="H77" s="97">
        <v>149.82705259148324</v>
      </c>
      <c r="I77" s="97">
        <v>99.283557522175272</v>
      </c>
      <c r="J77" s="97">
        <v>11.096788263879541</v>
      </c>
      <c r="K77" s="97">
        <v>6.6382097713186399</v>
      </c>
      <c r="L77" s="97">
        <v>14.367710846832406</v>
      </c>
      <c r="M77" s="97">
        <v>33.535635017402008</v>
      </c>
      <c r="N77" s="2">
        <v>-58.535165856809193</v>
      </c>
      <c r="O77" s="97">
        <v>5.5067105513224144</v>
      </c>
      <c r="P77" s="97">
        <v>13.726072726525445</v>
      </c>
      <c r="Q77" s="97">
        <v>142.24225703955466</v>
      </c>
      <c r="R77" s="97">
        <v>6.8658591859913081</v>
      </c>
      <c r="S77" s="97">
        <v>111.34015217094409</v>
      </c>
      <c r="T77" s="21">
        <v>34.531588764034787</v>
      </c>
      <c r="U77" s="97">
        <v>142.05291979470715</v>
      </c>
      <c r="V77" s="97">
        <v>13.726072726525445</v>
      </c>
      <c r="W77" s="97">
        <v>13.790993897222283</v>
      </c>
      <c r="X77" s="97">
        <v>6.8658591859913081</v>
      </c>
      <c r="Y77" s="97">
        <v>5.2866790795679828</v>
      </c>
      <c r="Z77" s="19">
        <v>34.531588764034787</v>
      </c>
      <c r="AA77" s="2">
        <v>-41.387242734523078</v>
      </c>
      <c r="AB77" s="62">
        <v>71</v>
      </c>
      <c r="AC77" s="46">
        <v>6.0314827406734821</v>
      </c>
      <c r="AD77" s="97">
        <v>99.422908107797369</v>
      </c>
      <c r="AE77" s="97">
        <v>149.45829574917138</v>
      </c>
      <c r="AF77" s="97">
        <v>7.2858352310928831</v>
      </c>
      <c r="AG77" s="97">
        <v>113.76918651543514</v>
      </c>
      <c r="AH77" s="21">
        <v>35.697762651350622</v>
      </c>
      <c r="AI77" s="97">
        <v>148.4476042844901</v>
      </c>
      <c r="AJ77" s="97">
        <v>99.422908107797369</v>
      </c>
      <c r="AK77" s="97">
        <v>12.269885912695706</v>
      </c>
      <c r="AL77" s="19">
        <v>7.2858352310928831</v>
      </c>
      <c r="AM77" s="97">
        <v>10.712149954624719</v>
      </c>
      <c r="AN77" s="21">
        <v>35.697762651350622</v>
      </c>
      <c r="AO77" s="2">
        <v>-58.590962044753745</v>
      </c>
      <c r="AP77" s="66">
        <v>71</v>
      </c>
      <c r="AQ77" s="97">
        <v>6.3376468780486732</v>
      </c>
      <c r="AR77" s="97">
        <v>99.52820389617699</v>
      </c>
      <c r="AS77" s="97">
        <v>140.1941107102198</v>
      </c>
      <c r="AT77" s="97">
        <v>77.564683986466406</v>
      </c>
      <c r="AU77" s="97">
        <v>111.89306892366238</v>
      </c>
      <c r="AV77" s="21">
        <v>34.088358652094819</v>
      </c>
      <c r="AW77" s="97">
        <v>140.2304506431235</v>
      </c>
      <c r="AX77" s="97">
        <v>99.52820389617699</v>
      </c>
      <c r="AY77" s="97">
        <v>12.093907011213206</v>
      </c>
      <c r="AZ77" s="97">
        <v>77.564683986466406</v>
      </c>
      <c r="BA77" s="97">
        <v>4.6401723011165084</v>
      </c>
      <c r="BB77" s="97">
        <v>34.088358652094819</v>
      </c>
      <c r="BC77" s="2">
        <v>-12.519794176724041</v>
      </c>
      <c r="BD77" s="62">
        <v>71</v>
      </c>
      <c r="BE77" s="97">
        <v>5.272156462212803</v>
      </c>
      <c r="BF77" s="97">
        <v>99.035568353946758</v>
      </c>
      <c r="BG77" s="97">
        <v>149.4502606875173</v>
      </c>
      <c r="BH77" s="97">
        <v>6.6229028918764632</v>
      </c>
      <c r="BI77" s="97">
        <v>115.1661869951147</v>
      </c>
      <c r="BJ77" s="21">
        <v>35.911478816744882</v>
      </c>
      <c r="BK77" s="97">
        <v>147.69500079545537</v>
      </c>
      <c r="BL77" s="97">
        <v>99.035568353946758</v>
      </c>
      <c r="BM77" s="97">
        <v>12.583278317516642</v>
      </c>
      <c r="BN77" s="97">
        <v>6.6229028918764632</v>
      </c>
      <c r="BO77" s="97">
        <v>5.7312311330195698</v>
      </c>
      <c r="BP77" s="97">
        <v>35.911478816744882</v>
      </c>
      <c r="BQ77" s="2">
        <v>-63.456186751684129</v>
      </c>
      <c r="BR77" s="97">
        <v>6.3263443520515787</v>
      </c>
      <c r="BS77" s="97">
        <v>99.719147578790356</v>
      </c>
      <c r="BT77" s="97">
        <v>149.63230277534029</v>
      </c>
      <c r="BU77" s="97">
        <v>0.85662188965841413</v>
      </c>
      <c r="BV77" s="97">
        <v>114.39218934781749</v>
      </c>
      <c r="BW77" s="21">
        <v>99.370639940803812</v>
      </c>
      <c r="BX77" s="97">
        <v>148.11209653739547</v>
      </c>
      <c r="BY77" s="97">
        <v>99.719147578790356</v>
      </c>
      <c r="BZ77" s="97">
        <v>12.078855234946982</v>
      </c>
      <c r="CA77" s="97">
        <v>0.85662188965841413</v>
      </c>
      <c r="CB77" s="97">
        <v>7.2502235581434027</v>
      </c>
      <c r="CC77" s="97">
        <v>99.370639940803812</v>
      </c>
      <c r="CD77" s="2">
        <v>-76.085990933111617</v>
      </c>
    </row>
    <row r="78" spans="1:82" x14ac:dyDescent="0.25">
      <c r="A78" s="59">
        <v>72</v>
      </c>
      <c r="B78" s="46">
        <v>6.0328634509705363</v>
      </c>
      <c r="C78" s="97">
        <v>99.462509449968124</v>
      </c>
      <c r="D78" s="97">
        <v>149.48588890332718</v>
      </c>
      <c r="E78" s="97">
        <v>7.124692909304656</v>
      </c>
      <c r="F78" s="97">
        <v>114.55046323195167</v>
      </c>
      <c r="G78" s="21">
        <v>33.400776686094709</v>
      </c>
      <c r="H78" s="97">
        <v>145.64794947464924</v>
      </c>
      <c r="I78" s="97">
        <v>99.462509449968124</v>
      </c>
      <c r="J78" s="97">
        <v>9.885179490546534</v>
      </c>
      <c r="K78" s="97">
        <v>7.124692909304656</v>
      </c>
      <c r="L78" s="97">
        <v>7.9029378221867983</v>
      </c>
      <c r="M78" s="97">
        <v>33.400776686094709</v>
      </c>
      <c r="N78" s="2">
        <v>-59.723480058768224</v>
      </c>
      <c r="O78" s="97">
        <v>5.4879457165805183</v>
      </c>
      <c r="P78" s="97">
        <v>10.35085869731377</v>
      </c>
      <c r="Q78" s="97">
        <v>142.71704467807112</v>
      </c>
      <c r="R78" s="97">
        <v>5.8964362601790166</v>
      </c>
      <c r="S78" s="97">
        <v>108.60283723273093</v>
      </c>
      <c r="T78" s="21">
        <v>36.821780507871942</v>
      </c>
      <c r="U78" s="97">
        <v>139.71139089548993</v>
      </c>
      <c r="V78" s="97">
        <v>10.35085869731377</v>
      </c>
      <c r="W78" s="97">
        <v>8.9770372341132081</v>
      </c>
      <c r="X78" s="97">
        <v>5.8964362601790166</v>
      </c>
      <c r="Y78" s="97">
        <v>13.779012560093015</v>
      </c>
      <c r="Z78" s="19">
        <v>36.821780507871942</v>
      </c>
      <c r="AA78" s="2">
        <v>-36.131211096542678</v>
      </c>
      <c r="AB78" s="62">
        <v>72</v>
      </c>
      <c r="AC78" s="46">
        <v>5.9078892416985651</v>
      </c>
      <c r="AD78" s="97">
        <v>99.645529734001272</v>
      </c>
      <c r="AE78" s="97">
        <v>148.07765120481866</v>
      </c>
      <c r="AF78" s="97">
        <v>5.5076498653589683</v>
      </c>
      <c r="AG78" s="97">
        <v>111.86805963341146</v>
      </c>
      <c r="AH78" s="21">
        <v>34.599790033351638</v>
      </c>
      <c r="AI78" s="97">
        <v>151.94856619565596</v>
      </c>
      <c r="AJ78" s="97">
        <v>99.645529734001272</v>
      </c>
      <c r="AK78" s="97">
        <v>12.35904598954045</v>
      </c>
      <c r="AL78" s="19">
        <v>5.5076498653589683</v>
      </c>
      <c r="AM78" s="97">
        <v>8.5464269739582654</v>
      </c>
      <c r="AN78" s="21">
        <v>34.599790033351638</v>
      </c>
      <c r="AO78" s="2">
        <v>-64.058082588747538</v>
      </c>
      <c r="AP78" s="66">
        <v>72</v>
      </c>
      <c r="AQ78" s="97">
        <v>5.7718402102621464</v>
      </c>
      <c r="AR78" s="97">
        <v>99.919371670321382</v>
      </c>
      <c r="AS78" s="97">
        <v>141.46171211538271</v>
      </c>
      <c r="AT78" s="97">
        <v>78.059597548527378</v>
      </c>
      <c r="AU78" s="97">
        <v>112.14285217487517</v>
      </c>
      <c r="AV78" s="21">
        <v>33.76903157086295</v>
      </c>
      <c r="AW78" s="97">
        <v>141.18888230121749</v>
      </c>
      <c r="AX78" s="97">
        <v>99.919371670321382</v>
      </c>
      <c r="AY78" s="97">
        <v>8.9173988476371022</v>
      </c>
      <c r="AZ78" s="97">
        <v>78.059597548527378</v>
      </c>
      <c r="BA78" s="97">
        <v>0.76484695627691224</v>
      </c>
      <c r="BB78" s="97">
        <v>33.76903157086295</v>
      </c>
      <c r="BC78" s="2">
        <v>-12.392335566470319</v>
      </c>
      <c r="BD78" s="62">
        <v>72</v>
      </c>
      <c r="BE78" s="97">
        <v>6.1014063559799396</v>
      </c>
      <c r="BF78" s="97">
        <v>99.937354867014733</v>
      </c>
      <c r="BG78" s="97">
        <v>148.49896378798331</v>
      </c>
      <c r="BH78" s="97">
        <v>7.7098915459260189</v>
      </c>
      <c r="BI78" s="97">
        <v>112.00049253310496</v>
      </c>
      <c r="BJ78" s="21">
        <v>33.685339959862326</v>
      </c>
      <c r="BK78" s="97">
        <v>150.62699523574562</v>
      </c>
      <c r="BL78" s="97">
        <v>99.937354867014733</v>
      </c>
      <c r="BM78" s="97">
        <v>12.496688411228511</v>
      </c>
      <c r="BN78" s="97">
        <v>7.7098915459260189</v>
      </c>
      <c r="BO78" s="97">
        <v>10.240878422844883</v>
      </c>
      <c r="BP78" s="97">
        <v>33.685339959862326</v>
      </c>
      <c r="BQ78" s="2">
        <v>-58.244735507900735</v>
      </c>
      <c r="BR78" s="97">
        <v>6.7113138861417072</v>
      </c>
      <c r="BS78" s="97">
        <v>100.18909814594836</v>
      </c>
      <c r="BT78" s="97">
        <v>148.39658740866543</v>
      </c>
      <c r="BU78" s="97">
        <v>0.59096843518001707</v>
      </c>
      <c r="BV78" s="97">
        <v>114.64419691877399</v>
      </c>
      <c r="BW78" s="21">
        <v>99.287231568507778</v>
      </c>
      <c r="BX78" s="97">
        <v>150.71575120744708</v>
      </c>
      <c r="BY78" s="97">
        <v>100.18909814594836</v>
      </c>
      <c r="BZ78" s="97">
        <v>14.104284467631974</v>
      </c>
      <c r="CA78" s="97">
        <v>0.59096843518001707</v>
      </c>
      <c r="CB78" s="97">
        <v>10.246352569029311</v>
      </c>
      <c r="CC78" s="97">
        <v>99.287231568507778</v>
      </c>
      <c r="CD78" s="2">
        <v>-71.571769492477273</v>
      </c>
    </row>
    <row r="79" spans="1:82" x14ac:dyDescent="0.25">
      <c r="A79" s="59">
        <v>73</v>
      </c>
      <c r="B79" s="46">
        <v>6.0341642403907487</v>
      </c>
      <c r="C79" s="97">
        <v>99.147058117315623</v>
      </c>
      <c r="D79" s="97">
        <v>147.40267609795825</v>
      </c>
      <c r="E79" s="97">
        <v>6.2819323584333162</v>
      </c>
      <c r="F79" s="97">
        <v>114.48628877969895</v>
      </c>
      <c r="G79" s="21">
        <v>34.666101262492148</v>
      </c>
      <c r="H79" s="97">
        <v>149.10458898167397</v>
      </c>
      <c r="I79" s="97">
        <v>99.147058117315623</v>
      </c>
      <c r="J79" s="97">
        <v>12.931687755587225</v>
      </c>
      <c r="K79" s="97">
        <v>6.2819323584333162</v>
      </c>
      <c r="L79" s="97">
        <v>11.842437044140638</v>
      </c>
      <c r="M79" s="97">
        <v>34.666101262492148</v>
      </c>
      <c r="N79" s="2">
        <v>-60.286076617159026</v>
      </c>
      <c r="O79" s="97">
        <v>5.860085923999331</v>
      </c>
      <c r="P79" s="97">
        <v>12.699581139825662</v>
      </c>
      <c r="Q79" s="97">
        <v>143.27201599772292</v>
      </c>
      <c r="R79" s="97">
        <v>5.3103129585611271</v>
      </c>
      <c r="S79" s="97">
        <v>113.00037149684583</v>
      </c>
      <c r="T79" s="21">
        <v>34.570559722349103</v>
      </c>
      <c r="U79" s="97">
        <v>143.87004913977322</v>
      </c>
      <c r="V79" s="97">
        <v>12.699581139825662</v>
      </c>
      <c r="W79" s="97">
        <v>11.062215989552566</v>
      </c>
      <c r="X79" s="97">
        <v>5.3103129585611271</v>
      </c>
      <c r="Y79" s="97">
        <v>4.8702743212691102</v>
      </c>
      <c r="Z79" s="19">
        <v>34.570559722349103</v>
      </c>
      <c r="AA79" s="2">
        <v>-46.438591370803309</v>
      </c>
      <c r="AB79" s="62">
        <v>73</v>
      </c>
      <c r="AC79" s="46">
        <v>5.5685999948121481</v>
      </c>
      <c r="AD79" s="97">
        <v>99.56637868836377</v>
      </c>
      <c r="AE79" s="97">
        <v>149.15818167482445</v>
      </c>
      <c r="AF79" s="97">
        <v>7.0176929789535603</v>
      </c>
      <c r="AG79" s="97">
        <v>113.16013138174411</v>
      </c>
      <c r="AH79" s="21">
        <v>35.424557228967778</v>
      </c>
      <c r="AI79" s="97">
        <v>148.95147295480317</v>
      </c>
      <c r="AJ79" s="97">
        <v>99.56637868836377</v>
      </c>
      <c r="AK79" s="97">
        <v>12.211555327573731</v>
      </c>
      <c r="AL79" s="19">
        <v>7.0176929789535603</v>
      </c>
      <c r="AM79" s="97">
        <v>2.7261703757417619</v>
      </c>
      <c r="AN79" s="21">
        <v>35.424557228967778</v>
      </c>
      <c r="AO79" s="2">
        <v>-63.876521004152693</v>
      </c>
      <c r="AP79" s="66">
        <v>73</v>
      </c>
      <c r="AQ79" s="97">
        <v>6.4168398367109996</v>
      </c>
      <c r="AR79" s="97">
        <v>99.489465216913317</v>
      </c>
      <c r="AS79" s="97">
        <v>140.40979301160775</v>
      </c>
      <c r="AT79" s="97">
        <v>76.402579090379589</v>
      </c>
      <c r="AU79" s="97">
        <v>112.57579396818862</v>
      </c>
      <c r="AV79" s="21">
        <v>33.514871232473659</v>
      </c>
      <c r="AW79" s="97">
        <v>148.15192886643379</v>
      </c>
      <c r="AX79" s="97">
        <v>99.489465216913317</v>
      </c>
      <c r="AY79" s="97">
        <v>11.830486474436311</v>
      </c>
      <c r="AZ79" s="97">
        <v>76.402579090379589</v>
      </c>
      <c r="BA79" s="97">
        <v>0.75093385098005072</v>
      </c>
      <c r="BB79" s="97">
        <v>33.514871232473659</v>
      </c>
      <c r="BC79" s="2">
        <v>-14.127445641594722</v>
      </c>
      <c r="BD79" s="62">
        <v>73</v>
      </c>
      <c r="BE79" s="97">
        <v>5.9575564891706794</v>
      </c>
      <c r="BF79" s="97">
        <v>99.235948411720528</v>
      </c>
      <c r="BG79" s="97">
        <v>148.08014458658877</v>
      </c>
      <c r="BH79" s="97">
        <v>6.0115664474638946</v>
      </c>
      <c r="BI79" s="97">
        <v>112.78046070498993</v>
      </c>
      <c r="BJ79" s="21">
        <v>34.48135314143375</v>
      </c>
      <c r="BK79" s="97">
        <v>147.9822088589215</v>
      </c>
      <c r="BL79" s="97">
        <v>99.235948411720528</v>
      </c>
      <c r="BM79" s="97">
        <v>13.833332346550135</v>
      </c>
      <c r="BN79" s="97">
        <v>6.0115664474638946</v>
      </c>
      <c r="BO79" s="97">
        <v>8.8104707107336946</v>
      </c>
      <c r="BP79" s="97">
        <v>34.48135314143375</v>
      </c>
      <c r="BQ79" s="2">
        <v>-62.168730367939744</v>
      </c>
      <c r="BR79" s="97">
        <v>5.3437415926343128</v>
      </c>
      <c r="BS79" s="97">
        <v>100.20892662949507</v>
      </c>
      <c r="BT79" s="97">
        <v>148.48974730504966</v>
      </c>
      <c r="BU79" s="97">
        <v>1.5057462083746245</v>
      </c>
      <c r="BV79" s="97">
        <v>112.93940029582912</v>
      </c>
      <c r="BW79" s="21">
        <v>99.630293164041674</v>
      </c>
      <c r="BX79" s="97">
        <v>147.59042254795131</v>
      </c>
      <c r="BY79" s="97">
        <v>100.20892662949507</v>
      </c>
      <c r="BZ79" s="97">
        <v>11.850139319326365</v>
      </c>
      <c r="CA79" s="97">
        <v>1.5057462083746245</v>
      </c>
      <c r="CB79" s="97">
        <v>9.0574254305759574</v>
      </c>
      <c r="CC79" s="97">
        <v>99.630293164041674</v>
      </c>
      <c r="CD79" s="2">
        <v>-72.924262683093545</v>
      </c>
    </row>
    <row r="80" spans="1:82" x14ac:dyDescent="0.25">
      <c r="A80" s="59">
        <v>74</v>
      </c>
      <c r="B80" s="46">
        <v>6.1149377418732502</v>
      </c>
      <c r="C80" s="97">
        <v>99.409162019706116</v>
      </c>
      <c r="D80" s="97">
        <v>149.92168220726472</v>
      </c>
      <c r="E80" s="97">
        <v>5.617585233467481</v>
      </c>
      <c r="F80" s="97">
        <v>114.60957143943538</v>
      </c>
      <c r="G80" s="21">
        <v>34.779829896764824</v>
      </c>
      <c r="H80" s="97">
        <v>147.70945087377609</v>
      </c>
      <c r="I80" s="97">
        <v>99.409162019706116</v>
      </c>
      <c r="J80" s="97">
        <v>14.923001765876826</v>
      </c>
      <c r="K80" s="97">
        <v>5.617585233467481</v>
      </c>
      <c r="L80" s="97">
        <v>11.447408343161353</v>
      </c>
      <c r="M80" s="97">
        <v>34.779829896764824</v>
      </c>
      <c r="N80" s="2">
        <v>-61.38623223990021</v>
      </c>
      <c r="O80" s="97">
        <v>5.6375874303049232</v>
      </c>
      <c r="P80" s="97">
        <v>10.059290314601228</v>
      </c>
      <c r="Q80" s="97">
        <v>141.94169743500177</v>
      </c>
      <c r="R80" s="97">
        <v>6.7594064933906051</v>
      </c>
      <c r="S80" s="97">
        <v>110.45857073941264</v>
      </c>
      <c r="T80" s="21">
        <v>34.785083771537167</v>
      </c>
      <c r="U80" s="97">
        <v>143.34672138523459</v>
      </c>
      <c r="V80" s="97">
        <v>10.059290314601228</v>
      </c>
      <c r="W80" s="97">
        <v>11.84586488387453</v>
      </c>
      <c r="X80" s="97">
        <v>6.7594064933906051</v>
      </c>
      <c r="Y80" s="97">
        <v>9.6042466154123254</v>
      </c>
      <c r="Z80" s="19">
        <v>34.785083771537167</v>
      </c>
      <c r="AA80" s="2">
        <v>-36.545537064187435</v>
      </c>
      <c r="AB80" s="62">
        <v>74</v>
      </c>
      <c r="AC80" s="46">
        <v>5.1362697928369014</v>
      </c>
      <c r="AD80" s="97">
        <v>99.55727071373785</v>
      </c>
      <c r="AE80" s="97">
        <v>147.30133602285895</v>
      </c>
      <c r="AF80" s="97">
        <v>5.4013159774000084</v>
      </c>
      <c r="AG80" s="97">
        <v>112.08063620710983</v>
      </c>
      <c r="AH80" s="21">
        <v>34.259210882642691</v>
      </c>
      <c r="AI80" s="97">
        <v>150.27759100874414</v>
      </c>
      <c r="AJ80" s="97">
        <v>99.55727071373785</v>
      </c>
      <c r="AK80" s="97">
        <v>11.510395745624875</v>
      </c>
      <c r="AL80" s="19">
        <v>5.4013159774000084</v>
      </c>
      <c r="AM80" s="97">
        <v>8.5097995000085263</v>
      </c>
      <c r="AN80" s="21">
        <v>34.259210882642691</v>
      </c>
      <c r="AO80" s="2">
        <v>-65.385838834974081</v>
      </c>
      <c r="AP80" s="66">
        <v>74</v>
      </c>
      <c r="AQ80" s="97">
        <v>5.2673984766383519</v>
      </c>
      <c r="AR80" s="97">
        <v>100.56460564530769</v>
      </c>
      <c r="AS80" s="97">
        <v>142.49043372604407</v>
      </c>
      <c r="AT80" s="97">
        <v>77.194499155797033</v>
      </c>
      <c r="AU80" s="97">
        <v>111.85108215969886</v>
      </c>
      <c r="AV80" s="21">
        <v>32.929133336018367</v>
      </c>
      <c r="AW80" s="97">
        <v>141.04658355943465</v>
      </c>
      <c r="AX80" s="97">
        <v>100.56460564530769</v>
      </c>
      <c r="AY80" s="97">
        <v>9.001907021227014</v>
      </c>
      <c r="AZ80" s="97">
        <v>77.194499155797033</v>
      </c>
      <c r="BA80" s="97">
        <v>3.7506802540094095</v>
      </c>
      <c r="BB80" s="97">
        <v>32.929133336018367</v>
      </c>
      <c r="BC80" s="2">
        <v>-12.33459541637952</v>
      </c>
      <c r="BD80" s="62">
        <v>74</v>
      </c>
      <c r="BE80" s="97">
        <v>5.4563009164437171</v>
      </c>
      <c r="BF80" s="97">
        <v>99.902059371603855</v>
      </c>
      <c r="BG80" s="97">
        <v>149.00527888594206</v>
      </c>
      <c r="BH80" s="97">
        <v>5.9606212832992327</v>
      </c>
      <c r="BI80" s="97">
        <v>113.78152276899513</v>
      </c>
      <c r="BJ80" s="21">
        <v>34.167358472547015</v>
      </c>
      <c r="BK80" s="97">
        <v>151.35831950669885</v>
      </c>
      <c r="BL80" s="97">
        <v>99.902059371603855</v>
      </c>
      <c r="BM80" s="97">
        <v>12.473695282679643</v>
      </c>
      <c r="BN80" s="97">
        <v>5.9606212832992327</v>
      </c>
      <c r="BO80" s="97">
        <v>6.0393893555655858</v>
      </c>
      <c r="BP80" s="97">
        <v>34.167358472547015</v>
      </c>
      <c r="BQ80" s="2">
        <v>-65.02023853468414</v>
      </c>
      <c r="BR80" s="97">
        <v>5.7559983622819342</v>
      </c>
      <c r="BS80" s="97">
        <v>99.0609681695436</v>
      </c>
      <c r="BT80" s="97">
        <v>149.89309134952751</v>
      </c>
      <c r="BU80" s="97">
        <v>0.99486767696385014</v>
      </c>
      <c r="BV80" s="97">
        <v>115.33336781515121</v>
      </c>
      <c r="BW80" s="21">
        <v>100.18730822215417</v>
      </c>
      <c r="BX80" s="97">
        <v>150.07307979776559</v>
      </c>
      <c r="BY80" s="97">
        <v>99.0609681695436</v>
      </c>
      <c r="BZ80" s="97">
        <v>12.830235011998685</v>
      </c>
      <c r="CA80" s="97">
        <v>0.99486767696385014</v>
      </c>
      <c r="CB80" s="97">
        <v>7.4981081747324687</v>
      </c>
      <c r="CC80" s="97">
        <v>100.18730822215417</v>
      </c>
      <c r="CD80" s="2">
        <v>-76.536048510912792</v>
      </c>
    </row>
    <row r="81" spans="1:82" x14ac:dyDescent="0.25">
      <c r="A81" s="59">
        <v>75</v>
      </c>
      <c r="B81" s="46">
        <v>6.7650005726569251</v>
      </c>
      <c r="C81" s="97">
        <v>98.90930554801345</v>
      </c>
      <c r="D81" s="97">
        <v>149.23009696038798</v>
      </c>
      <c r="E81" s="97">
        <v>5.0898773965725237</v>
      </c>
      <c r="F81" s="97">
        <v>112.41697601778075</v>
      </c>
      <c r="G81" s="21">
        <v>33.707100833094799</v>
      </c>
      <c r="H81" s="97">
        <v>150.6158542215957</v>
      </c>
      <c r="I81" s="97">
        <v>98.90930554801345</v>
      </c>
      <c r="J81" s="97">
        <v>11.335081815481082</v>
      </c>
      <c r="K81" s="97">
        <v>5.0898773965725237</v>
      </c>
      <c r="L81" s="97">
        <v>3.7882275854568412</v>
      </c>
      <c r="M81" s="97">
        <v>33.707100833094799</v>
      </c>
      <c r="N81" s="2">
        <v>-65.925996113121101</v>
      </c>
      <c r="O81" s="97">
        <v>5.3319534139175824</v>
      </c>
      <c r="P81" s="97">
        <v>9.4970624707562266</v>
      </c>
      <c r="Q81" s="97">
        <v>141.78875790449877</v>
      </c>
      <c r="R81" s="97">
        <v>4.4078496387790693</v>
      </c>
      <c r="S81" s="97">
        <v>112.21336191461705</v>
      </c>
      <c r="T81" s="21">
        <v>33.666523116892471</v>
      </c>
      <c r="U81" s="97">
        <v>145.56626450850473</v>
      </c>
      <c r="V81" s="97">
        <v>9.4970624707562266</v>
      </c>
      <c r="W81" s="97">
        <v>11.259232782717815</v>
      </c>
      <c r="X81" s="97">
        <v>4.4078496387790693</v>
      </c>
      <c r="Y81" s="97">
        <v>8.1586691311742747</v>
      </c>
      <c r="Z81" s="19">
        <v>33.666523116892471</v>
      </c>
      <c r="AA81" s="2">
        <v>-45.07728971278592</v>
      </c>
      <c r="AB81" s="62">
        <v>75</v>
      </c>
      <c r="AC81" s="46">
        <v>6.129793160967183</v>
      </c>
      <c r="AD81" s="97">
        <v>98.719703876572638</v>
      </c>
      <c r="AE81" s="97">
        <v>146.22272862908713</v>
      </c>
      <c r="AF81" s="97">
        <v>6.2034950791497794</v>
      </c>
      <c r="AG81" s="97">
        <v>115.25748948554678</v>
      </c>
      <c r="AH81" s="21">
        <v>35.461090286081522</v>
      </c>
      <c r="AI81" s="97">
        <v>150.65421603552031</v>
      </c>
      <c r="AJ81" s="97">
        <v>98.719703876572638</v>
      </c>
      <c r="AK81" s="97">
        <v>9.8242886388591142</v>
      </c>
      <c r="AL81" s="19">
        <v>6.2034950791497794</v>
      </c>
      <c r="AM81" s="97">
        <v>6.1025286306325333</v>
      </c>
      <c r="AN81" s="21">
        <v>35.461090286081522</v>
      </c>
      <c r="AO81" s="2">
        <v>-63.532975425252907</v>
      </c>
      <c r="AP81" s="66">
        <v>75</v>
      </c>
      <c r="AQ81" s="97">
        <v>5.8648120937776591</v>
      </c>
      <c r="AR81" s="97">
        <v>98.97606221241584</v>
      </c>
      <c r="AS81" s="97">
        <v>139.64962255811059</v>
      </c>
      <c r="AT81" s="97">
        <v>76.140715857872735</v>
      </c>
      <c r="AU81" s="97">
        <v>113.25159126633343</v>
      </c>
      <c r="AV81" s="21">
        <v>33.742030677863802</v>
      </c>
      <c r="AW81" s="97">
        <v>146.39634006816743</v>
      </c>
      <c r="AX81" s="97">
        <v>98.97606221241584</v>
      </c>
      <c r="AY81" s="97">
        <v>11.042416169193158</v>
      </c>
      <c r="AZ81" s="97">
        <v>76.140715857872735</v>
      </c>
      <c r="BA81" s="97">
        <v>4.5094728986270756</v>
      </c>
      <c r="BB81" s="97">
        <v>33.742030677863802</v>
      </c>
      <c r="BC81" s="2">
        <v>-13.823586500966689</v>
      </c>
      <c r="BD81" s="62">
        <v>75</v>
      </c>
      <c r="BE81" s="97">
        <v>5.4526723017754684</v>
      </c>
      <c r="BF81" s="97">
        <v>99.111690209263514</v>
      </c>
      <c r="BG81" s="97">
        <v>147.55021271333874</v>
      </c>
      <c r="BH81" s="97">
        <v>5.3506808604701925</v>
      </c>
      <c r="BI81" s="97">
        <v>113.13387086551046</v>
      </c>
      <c r="BJ81" s="21">
        <v>33.943566640639609</v>
      </c>
      <c r="BK81" s="97">
        <v>151.03779750459188</v>
      </c>
      <c r="BL81" s="97">
        <v>99.111690209263514</v>
      </c>
      <c r="BM81" s="97">
        <v>12.775944681938991</v>
      </c>
      <c r="BN81" s="97">
        <v>5.3506808604701925</v>
      </c>
      <c r="BO81" s="97">
        <v>9.9695301887365559</v>
      </c>
      <c r="BP81" s="97">
        <v>33.943566640639609</v>
      </c>
      <c r="BQ81" s="2">
        <v>-64.274483113970433</v>
      </c>
      <c r="BR81" s="97">
        <v>5.2748284371869261</v>
      </c>
      <c r="BS81" s="97">
        <v>100.02561714009065</v>
      </c>
      <c r="BT81" s="97">
        <v>149.96055382875926</v>
      </c>
      <c r="BU81" s="97">
        <v>0.95688997140638543</v>
      </c>
      <c r="BV81" s="97">
        <v>112.73164334724048</v>
      </c>
      <c r="BW81" s="21">
        <v>99.681190553700844</v>
      </c>
      <c r="BX81" s="97">
        <v>150.61700681433007</v>
      </c>
      <c r="BY81" s="97">
        <v>100.02561714009065</v>
      </c>
      <c r="BZ81" s="97">
        <v>10.662747556848425</v>
      </c>
      <c r="CA81" s="97">
        <v>0.95688997140638543</v>
      </c>
      <c r="CB81" s="97">
        <v>5.1615192650339097</v>
      </c>
      <c r="CC81" s="97">
        <v>99.681190553700844</v>
      </c>
      <c r="CD81" s="2">
        <v>-82.119699903257867</v>
      </c>
    </row>
    <row r="82" spans="1:82" x14ac:dyDescent="0.25">
      <c r="A82" s="59">
        <v>76</v>
      </c>
      <c r="B82" s="46">
        <v>5.6064644040719358</v>
      </c>
      <c r="C82" s="97">
        <v>99.634996652736675</v>
      </c>
      <c r="D82" s="97">
        <v>148.06112346430237</v>
      </c>
      <c r="E82" s="97">
        <v>5.4189485355076048</v>
      </c>
      <c r="F82" s="97">
        <v>114.61394357523342</v>
      </c>
      <c r="G82" s="21">
        <v>33.992583937479615</v>
      </c>
      <c r="H82" s="97">
        <v>149.72015783558368</v>
      </c>
      <c r="I82" s="97">
        <v>99.634996652736675</v>
      </c>
      <c r="J82" s="97">
        <v>14.061278550033524</v>
      </c>
      <c r="K82" s="97">
        <v>5.4189485355076048</v>
      </c>
      <c r="L82" s="97">
        <v>10.197780425942314</v>
      </c>
      <c r="M82" s="97">
        <v>33.992583937479615</v>
      </c>
      <c r="N82" s="2">
        <v>-63.674257195927026</v>
      </c>
      <c r="O82" s="97">
        <v>5.4512072758819361</v>
      </c>
      <c r="P82" s="97">
        <v>10.811246675340563</v>
      </c>
      <c r="Q82" s="97">
        <v>143.05748574453534</v>
      </c>
      <c r="R82" s="97">
        <v>6.2148573352953784</v>
      </c>
      <c r="S82" s="97">
        <v>109.3524750069259</v>
      </c>
      <c r="T82" s="21">
        <v>35.013715504900603</v>
      </c>
      <c r="U82" s="97">
        <v>144.16305209998541</v>
      </c>
      <c r="V82" s="97">
        <v>10.811246675340563</v>
      </c>
      <c r="W82" s="97">
        <v>13.645387583779041</v>
      </c>
      <c r="X82" s="97">
        <v>6.2148573352953784</v>
      </c>
      <c r="Y82" s="97">
        <v>9.1575518456421161</v>
      </c>
      <c r="Z82" s="19">
        <v>35.013715504900603</v>
      </c>
      <c r="AA82" s="2">
        <v>-38.724011372434006</v>
      </c>
      <c r="AB82" s="62">
        <v>76</v>
      </c>
      <c r="AC82" s="46">
        <v>5.9302546125385289</v>
      </c>
      <c r="AD82" s="97">
        <v>99.272724533645984</v>
      </c>
      <c r="AE82" s="97">
        <v>148.68205406642764</v>
      </c>
      <c r="AF82" s="97">
        <v>4.896132152409491</v>
      </c>
      <c r="AG82" s="97">
        <v>115.35036433850392</v>
      </c>
      <c r="AH82" s="21">
        <v>35.085855135314596</v>
      </c>
      <c r="AI82" s="97">
        <v>146.79586661680548</v>
      </c>
      <c r="AJ82" s="97">
        <v>99.272724533645984</v>
      </c>
      <c r="AK82" s="97">
        <v>11.065649239983044</v>
      </c>
      <c r="AL82" s="19">
        <v>4.896132152409491</v>
      </c>
      <c r="AM82" s="97">
        <v>8.0952046182500865</v>
      </c>
      <c r="AN82" s="21">
        <v>35.085855135314596</v>
      </c>
      <c r="AO82" s="2">
        <v>-65.082703325821015</v>
      </c>
      <c r="AP82" s="66">
        <v>76</v>
      </c>
      <c r="AQ82" s="97">
        <v>5.8306759819032532</v>
      </c>
      <c r="AR82" s="97">
        <v>99.390160009007573</v>
      </c>
      <c r="AS82" s="97">
        <v>144.1251837907854</v>
      </c>
      <c r="AT82" s="97">
        <v>77.860215978773752</v>
      </c>
      <c r="AU82" s="97">
        <v>113.59045816009765</v>
      </c>
      <c r="AV82" s="21">
        <v>33.787470917777469</v>
      </c>
      <c r="AW82" s="97">
        <v>147.45980505106624</v>
      </c>
      <c r="AX82" s="97">
        <v>99.390160009007573</v>
      </c>
      <c r="AY82" s="97">
        <v>9.291085267709672</v>
      </c>
      <c r="AZ82" s="97">
        <v>77.860215978773752</v>
      </c>
      <c r="BA82" s="97">
        <v>1.9686336916550908</v>
      </c>
      <c r="BB82" s="97">
        <v>33.787470917777469</v>
      </c>
      <c r="BC82" s="2">
        <v>-12.769126762715851</v>
      </c>
      <c r="BD82" s="62">
        <v>76</v>
      </c>
      <c r="BE82" s="97">
        <v>5.8553774199368096</v>
      </c>
      <c r="BF82" s="97">
        <v>99.446276877104779</v>
      </c>
      <c r="BG82" s="97">
        <v>148.9965981248221</v>
      </c>
      <c r="BH82" s="97">
        <v>7.6730865323452342</v>
      </c>
      <c r="BI82" s="97">
        <v>114.44759857428701</v>
      </c>
      <c r="BJ82" s="21">
        <v>31.411226331500941</v>
      </c>
      <c r="BK82" s="97">
        <v>149.74332573538999</v>
      </c>
      <c r="BL82" s="97">
        <v>99.446276877104779</v>
      </c>
      <c r="BM82" s="97">
        <v>11.066089962723121</v>
      </c>
      <c r="BN82" s="97">
        <v>7.6730865323452342</v>
      </c>
      <c r="BO82" s="97">
        <v>8.6305389356410025</v>
      </c>
      <c r="BP82" s="97">
        <v>31.411226331500941</v>
      </c>
      <c r="BQ82" s="2">
        <v>-59.080847188697334</v>
      </c>
      <c r="BR82" s="97">
        <v>5.6856614392566049</v>
      </c>
      <c r="BS82" s="97">
        <v>100.38154765206284</v>
      </c>
      <c r="BT82" s="97">
        <v>149.29181508061743</v>
      </c>
      <c r="BU82" s="97">
        <v>1.7122908952475342</v>
      </c>
      <c r="BV82" s="97">
        <v>114.43819857949222</v>
      </c>
      <c r="BW82" s="21">
        <v>99.186892375253223</v>
      </c>
      <c r="BX82" s="97">
        <v>148.5597439485382</v>
      </c>
      <c r="BY82" s="97">
        <v>100.38154765206284</v>
      </c>
      <c r="BZ82" s="97">
        <v>11.797363246160547</v>
      </c>
      <c r="CA82" s="97">
        <v>1.7122908952475342</v>
      </c>
      <c r="CB82" s="97">
        <v>7.6903608390771474</v>
      </c>
      <c r="CC82" s="97">
        <v>99.186892375253223</v>
      </c>
      <c r="CD82" s="2">
        <v>-74.329752688932146</v>
      </c>
    </row>
    <row r="83" spans="1:82" x14ac:dyDescent="0.25">
      <c r="A83" s="59">
        <v>77</v>
      </c>
      <c r="B83" s="46">
        <v>5.4860663877854412</v>
      </c>
      <c r="C83" s="97">
        <v>99.967441360378857</v>
      </c>
      <c r="D83" s="97">
        <v>148.8965469499438</v>
      </c>
      <c r="E83" s="97">
        <v>6.6104158686626855</v>
      </c>
      <c r="F83" s="97">
        <v>111.89554141872298</v>
      </c>
      <c r="G83" s="21">
        <v>33.988562534926338</v>
      </c>
      <c r="H83" s="97">
        <v>152.79726774557636</v>
      </c>
      <c r="I83" s="97">
        <v>99.967441360378857</v>
      </c>
      <c r="J83" s="97">
        <v>13.808591095084498</v>
      </c>
      <c r="K83" s="97">
        <v>6.6104158686626855</v>
      </c>
      <c r="L83" s="97">
        <v>7.557838631174473</v>
      </c>
      <c r="M83" s="97">
        <v>33.988562534926338</v>
      </c>
      <c r="N83" s="2">
        <v>-62.821083008068904</v>
      </c>
      <c r="O83" s="97">
        <v>5.9891262430585464</v>
      </c>
      <c r="P83" s="97">
        <v>11.523795377010089</v>
      </c>
      <c r="Q83" s="97">
        <v>141.00692334578326</v>
      </c>
      <c r="R83" s="97">
        <v>6.1325110094411919</v>
      </c>
      <c r="S83" s="97">
        <v>112.99577041023056</v>
      </c>
      <c r="T83" s="21">
        <v>33.738709839769683</v>
      </c>
      <c r="U83" s="97">
        <v>146.08963790104119</v>
      </c>
      <c r="V83" s="97">
        <v>11.523795377010089</v>
      </c>
      <c r="W83" s="97">
        <v>11.958216173054263</v>
      </c>
      <c r="X83" s="97">
        <v>6.1325110094411919</v>
      </c>
      <c r="Y83" s="97">
        <v>15.136694204051201</v>
      </c>
      <c r="Z83" s="19">
        <v>33.738709839769683</v>
      </c>
      <c r="AA83" s="2">
        <v>-35.751624984373798</v>
      </c>
      <c r="AB83" s="62">
        <v>77</v>
      </c>
      <c r="AC83" s="46">
        <v>6.0194246179506932</v>
      </c>
      <c r="AD83" s="97">
        <v>99.134064900475494</v>
      </c>
      <c r="AE83" s="97">
        <v>146.52996765731675</v>
      </c>
      <c r="AF83" s="97">
        <v>6.4820363268431116</v>
      </c>
      <c r="AG83" s="97">
        <v>115.57006211546852</v>
      </c>
      <c r="AH83" s="21">
        <v>32.958898964510311</v>
      </c>
      <c r="AI83" s="97">
        <v>146.98442036866703</v>
      </c>
      <c r="AJ83" s="97">
        <v>99.134064900475494</v>
      </c>
      <c r="AK83" s="97">
        <v>14.341573817746111</v>
      </c>
      <c r="AL83" s="19">
        <v>6.4820363268431116</v>
      </c>
      <c r="AM83" s="97">
        <v>8.8009944164292335</v>
      </c>
      <c r="AN83" s="21">
        <v>32.958898964510311</v>
      </c>
      <c r="AO83" s="2">
        <v>-61.153965534151261</v>
      </c>
      <c r="AP83" s="66">
        <v>77</v>
      </c>
      <c r="AQ83" s="97">
        <v>5.8590826839403345</v>
      </c>
      <c r="AR83" s="97">
        <v>99.378432147049793</v>
      </c>
      <c r="AS83" s="97">
        <v>140.63672401523689</v>
      </c>
      <c r="AT83" s="97">
        <v>78.15462492005517</v>
      </c>
      <c r="AU83" s="97">
        <v>111.80705065029974</v>
      </c>
      <c r="AV83" s="21">
        <v>35.285936989667448</v>
      </c>
      <c r="AW83" s="97">
        <v>145.69861343446868</v>
      </c>
      <c r="AX83" s="97">
        <v>99.378432147049793</v>
      </c>
      <c r="AY83" s="97">
        <v>7.2102935577706626</v>
      </c>
      <c r="AZ83" s="97">
        <v>78.15462492005517</v>
      </c>
      <c r="BA83" s="97">
        <v>3.6928373610706959</v>
      </c>
      <c r="BB83" s="97">
        <v>35.285936989667448</v>
      </c>
      <c r="BC83" s="2">
        <v>-12.818927617437538</v>
      </c>
      <c r="BD83" s="62">
        <v>77</v>
      </c>
      <c r="BE83" s="97">
        <v>6.1188394797803953</v>
      </c>
      <c r="BF83" s="97">
        <v>99.381299274640284</v>
      </c>
      <c r="BG83" s="97">
        <v>149.39692879955629</v>
      </c>
      <c r="BH83" s="97">
        <v>5.4267547549761712</v>
      </c>
      <c r="BI83" s="97">
        <v>113.81135685369718</v>
      </c>
      <c r="BJ83" s="21">
        <v>35.421315538330511</v>
      </c>
      <c r="BK83" s="97">
        <v>149.79994292559641</v>
      </c>
      <c r="BL83" s="97">
        <v>99.381299274640284</v>
      </c>
      <c r="BM83" s="97">
        <v>10.782166142288061</v>
      </c>
      <c r="BN83" s="97">
        <v>5.4267547549761712</v>
      </c>
      <c r="BO83" s="97">
        <v>10.7878465360271</v>
      </c>
      <c r="BP83" s="97">
        <v>35.421315538330511</v>
      </c>
      <c r="BQ83" s="2">
        <v>-62.38639771973093</v>
      </c>
      <c r="BR83" s="97">
        <v>5.8824506637290135</v>
      </c>
      <c r="BS83" s="97">
        <v>99.189350947665048</v>
      </c>
      <c r="BT83" s="97">
        <v>146.28052122162063</v>
      </c>
      <c r="BU83" s="97">
        <v>0.78781901477522864</v>
      </c>
      <c r="BV83" s="97">
        <v>113.93895849825471</v>
      </c>
      <c r="BW83" s="21">
        <v>100.0128666256939</v>
      </c>
      <c r="BX83" s="97">
        <v>150.56178143418637</v>
      </c>
      <c r="BY83" s="97">
        <v>99.189350947665048</v>
      </c>
      <c r="BZ83" s="97">
        <v>13.703685163337006</v>
      </c>
      <c r="CA83" s="97">
        <v>0.78781901477522864</v>
      </c>
      <c r="CB83" s="97">
        <v>5.444710026070898</v>
      </c>
      <c r="CC83" s="97">
        <v>100.0128666256939</v>
      </c>
      <c r="CD83" s="2">
        <v>-80.889565206049014</v>
      </c>
    </row>
    <row r="84" spans="1:82" x14ac:dyDescent="0.25">
      <c r="A84" s="59">
        <v>78</v>
      </c>
      <c r="B84" s="46">
        <v>5.4348889496730273</v>
      </c>
      <c r="C84" s="97">
        <v>99.718658334947179</v>
      </c>
      <c r="D84" s="97">
        <v>148.89414280520791</v>
      </c>
      <c r="E84" s="97">
        <v>5.2032714726031948</v>
      </c>
      <c r="F84" s="97">
        <v>113.92475860221474</v>
      </c>
      <c r="G84" s="21">
        <v>31.898669986470132</v>
      </c>
      <c r="H84" s="97">
        <v>153.5367891637321</v>
      </c>
      <c r="I84" s="97">
        <v>99.718658334947179</v>
      </c>
      <c r="J84" s="97">
        <v>11.187524916772395</v>
      </c>
      <c r="K84" s="97">
        <v>5.2032714726031948</v>
      </c>
      <c r="L84" s="97">
        <v>5.5618497942868075</v>
      </c>
      <c r="M84" s="97">
        <v>31.898669986470132</v>
      </c>
      <c r="N84" s="2">
        <v>-67.370419468896173</v>
      </c>
      <c r="O84" s="97">
        <v>4.7118718365775054</v>
      </c>
      <c r="P84" s="97">
        <v>11.285233702512832</v>
      </c>
      <c r="Q84" s="97">
        <v>142.44454988169116</v>
      </c>
      <c r="R84" s="97">
        <v>7.606217739654654</v>
      </c>
      <c r="S84" s="97">
        <v>113.48536638058403</v>
      </c>
      <c r="T84" s="21">
        <v>33.535680007974562</v>
      </c>
      <c r="U84" s="97">
        <v>149.64141188785464</v>
      </c>
      <c r="V84" s="97">
        <v>11.285233702512832</v>
      </c>
      <c r="W84" s="97">
        <v>11.827780861445493</v>
      </c>
      <c r="X84" s="97">
        <v>7.606217739654654</v>
      </c>
      <c r="Y84" s="97">
        <v>13.508226029016441</v>
      </c>
      <c r="Z84" s="19">
        <v>33.535680007974562</v>
      </c>
      <c r="AA84" s="2">
        <v>-33.286766435748355</v>
      </c>
      <c r="AB84" s="62">
        <v>78</v>
      </c>
      <c r="AC84" s="46">
        <v>6.3914819788521928</v>
      </c>
      <c r="AD84" s="97">
        <v>99.625296332245682</v>
      </c>
      <c r="AE84" s="97">
        <v>149.61698076329654</v>
      </c>
      <c r="AF84" s="97">
        <v>5.9534988340781325</v>
      </c>
      <c r="AG84" s="97">
        <v>113.10235326457472</v>
      </c>
      <c r="AH84" s="21">
        <v>34.236333560996947</v>
      </c>
      <c r="AI84" s="97">
        <v>149.66610818741555</v>
      </c>
      <c r="AJ84" s="97">
        <v>99.625296332245682</v>
      </c>
      <c r="AK84" s="97">
        <v>9.1701994759739254</v>
      </c>
      <c r="AL84" s="19">
        <v>5.9534988340781325</v>
      </c>
      <c r="AM84" s="97">
        <v>5.9268414486021754</v>
      </c>
      <c r="AN84" s="21">
        <v>34.236333560996947</v>
      </c>
      <c r="AO84" s="2">
        <v>-63.249079948514265</v>
      </c>
      <c r="AP84" s="66">
        <v>78</v>
      </c>
      <c r="AQ84" s="97">
        <v>5.4112711265984128</v>
      </c>
      <c r="AR84" s="97">
        <v>99.919234970784515</v>
      </c>
      <c r="AS84" s="97">
        <v>141.17806839231929</v>
      </c>
      <c r="AT84" s="97">
        <v>76.846495265202677</v>
      </c>
      <c r="AU84" s="97">
        <v>111.02265313212315</v>
      </c>
      <c r="AV84" s="21">
        <v>34.728198691563414</v>
      </c>
      <c r="AW84" s="97">
        <v>145.53784746140479</v>
      </c>
      <c r="AX84" s="97">
        <v>99.919234970784515</v>
      </c>
      <c r="AY84" s="97">
        <v>8.5517570137821455</v>
      </c>
      <c r="AZ84" s="97">
        <v>76.846495265202677</v>
      </c>
      <c r="BA84" s="97">
        <v>3.3208961050531594</v>
      </c>
      <c r="BB84" s="97">
        <v>34.728198691563414</v>
      </c>
      <c r="BC84" s="2">
        <v>-13.366076573940559</v>
      </c>
      <c r="BD84" s="62">
        <v>78</v>
      </c>
      <c r="BE84" s="97">
        <v>6.0584696777045313</v>
      </c>
      <c r="BF84" s="97">
        <v>99.424502470505402</v>
      </c>
      <c r="BG84" s="97">
        <v>148.7145863030392</v>
      </c>
      <c r="BH84" s="97">
        <v>6.4763303471061304</v>
      </c>
      <c r="BI84" s="97">
        <v>112.47447539118556</v>
      </c>
      <c r="BJ84" s="21">
        <v>33.881511983701259</v>
      </c>
      <c r="BK84" s="97">
        <v>150.12569931299535</v>
      </c>
      <c r="BL84" s="97">
        <v>99.424502470505402</v>
      </c>
      <c r="BM84" s="97">
        <v>11.791626477252274</v>
      </c>
      <c r="BN84" s="97">
        <v>6.4763303471061304</v>
      </c>
      <c r="BO84" s="97">
        <v>10.790407898172319</v>
      </c>
      <c r="BP84" s="97">
        <v>33.881511983701259</v>
      </c>
      <c r="BQ84" s="2">
        <v>-60.308604320038555</v>
      </c>
      <c r="BR84" s="97">
        <v>6.3154595804979463</v>
      </c>
      <c r="BS84" s="97">
        <v>99.631392284195357</v>
      </c>
      <c r="BT84" s="97">
        <v>148.70817643426287</v>
      </c>
      <c r="BU84" s="97">
        <v>1.1119025972760284</v>
      </c>
      <c r="BV84" s="97">
        <v>113.03745913865285</v>
      </c>
      <c r="BW84" s="21">
        <v>99.614589205258099</v>
      </c>
      <c r="BX84" s="97">
        <v>150.18157341030695</v>
      </c>
      <c r="BY84" s="97">
        <v>99.631392284195357</v>
      </c>
      <c r="BZ84" s="97">
        <v>13.22964011824973</v>
      </c>
      <c r="CA84" s="97">
        <v>1.1119025972760284</v>
      </c>
      <c r="CB84" s="97">
        <v>3.5325834154147682</v>
      </c>
      <c r="CC84" s="97">
        <v>99.614589205258099</v>
      </c>
      <c r="CD84" s="2">
        <v>-82.933477694541736</v>
      </c>
    </row>
    <row r="85" spans="1:82" x14ac:dyDescent="0.25">
      <c r="A85" s="59">
        <v>79</v>
      </c>
      <c r="B85" s="46">
        <v>5.6002177295997146</v>
      </c>
      <c r="C85" s="97">
        <v>99.521103512702751</v>
      </c>
      <c r="D85" s="97">
        <v>148.52067842375592</v>
      </c>
      <c r="E85" s="97">
        <v>4.7904376744655064</v>
      </c>
      <c r="F85" s="97">
        <v>113.90806070706657</v>
      </c>
      <c r="G85" s="21">
        <v>35.671739188059007</v>
      </c>
      <c r="H85" s="97">
        <v>150.44344084760218</v>
      </c>
      <c r="I85" s="97">
        <v>99.521103512702751</v>
      </c>
      <c r="J85" s="97">
        <v>10.683307126017521</v>
      </c>
      <c r="K85" s="97">
        <v>4.7904376744655064</v>
      </c>
      <c r="L85" s="97">
        <v>13.04446118879302</v>
      </c>
      <c r="M85" s="97">
        <v>35.671739188059007</v>
      </c>
      <c r="N85" s="2">
        <v>-63.540588239211928</v>
      </c>
      <c r="O85" s="97">
        <v>5.0066477696120195</v>
      </c>
      <c r="P85" s="97">
        <v>12.06160497987347</v>
      </c>
      <c r="Q85" s="97">
        <v>143.25170111368598</v>
      </c>
      <c r="R85" s="97">
        <v>4.5708254982812653</v>
      </c>
      <c r="S85" s="97">
        <v>110.98382293343914</v>
      </c>
      <c r="T85" s="21">
        <v>34.571357732150965</v>
      </c>
      <c r="U85" s="97">
        <v>151.70314956571713</v>
      </c>
      <c r="V85" s="97">
        <v>12.06160497987347</v>
      </c>
      <c r="W85" s="97">
        <v>12.762172914775231</v>
      </c>
      <c r="X85" s="97">
        <v>4.5708254982812653</v>
      </c>
      <c r="Y85" s="97">
        <v>10.719753185747457</v>
      </c>
      <c r="Z85" s="19">
        <v>34.571357732150965</v>
      </c>
      <c r="AA85" s="2">
        <v>-44.044364639247583</v>
      </c>
      <c r="AB85" s="62">
        <v>79</v>
      </c>
      <c r="AC85" s="46">
        <v>6.4753188891948348</v>
      </c>
      <c r="AD85" s="97">
        <v>100.26500438453709</v>
      </c>
      <c r="AE85" s="97">
        <v>147.24338676787488</v>
      </c>
      <c r="AF85" s="97">
        <v>6.3999379011617625</v>
      </c>
      <c r="AG85" s="97">
        <v>111.23676415031014</v>
      </c>
      <c r="AH85" s="21">
        <v>33.347947813732752</v>
      </c>
      <c r="AI85" s="97">
        <v>150.35146777778507</v>
      </c>
      <c r="AJ85" s="97">
        <v>100.26500438453709</v>
      </c>
      <c r="AK85" s="97">
        <v>12.582262891852315</v>
      </c>
      <c r="AL85" s="19">
        <v>6.3999379011617625</v>
      </c>
      <c r="AM85" s="97">
        <v>16.653912830931215</v>
      </c>
      <c r="AN85" s="21">
        <v>33.347947813732752</v>
      </c>
      <c r="AO85" s="2">
        <v>-57.573725938194514</v>
      </c>
      <c r="AP85" s="66">
        <v>79</v>
      </c>
      <c r="AQ85" s="97">
        <v>6.1085811554035763</v>
      </c>
      <c r="AR85" s="97">
        <v>99.98701187951211</v>
      </c>
      <c r="AS85" s="97">
        <v>142.78202812568949</v>
      </c>
      <c r="AT85" s="97">
        <v>74.722029993938932</v>
      </c>
      <c r="AU85" s="97">
        <v>113.54467263397257</v>
      </c>
      <c r="AV85" s="21">
        <v>34.223297432084614</v>
      </c>
      <c r="AW85" s="97">
        <v>147.33482502706903</v>
      </c>
      <c r="AX85" s="97">
        <v>99.98701187951211</v>
      </c>
      <c r="AY85" s="97">
        <v>9.0044996789910314</v>
      </c>
      <c r="AZ85" s="97">
        <v>74.722029993938932</v>
      </c>
      <c r="BA85" s="97">
        <v>2.0467168231716348</v>
      </c>
      <c r="BB85" s="97">
        <v>34.223297432084614</v>
      </c>
      <c r="BC85" s="2">
        <v>-14.051394845729169</v>
      </c>
      <c r="BD85" s="62">
        <v>79</v>
      </c>
      <c r="BE85" s="97">
        <v>7.2010345512215563</v>
      </c>
      <c r="BF85" s="97">
        <v>98.15438977681228</v>
      </c>
      <c r="BG85" s="97">
        <v>148.22433065177287</v>
      </c>
      <c r="BH85" s="97">
        <v>5.4581671501545959</v>
      </c>
      <c r="BI85" s="97">
        <v>115.76709324188035</v>
      </c>
      <c r="BJ85" s="21">
        <v>33.692088267084209</v>
      </c>
      <c r="BK85" s="97">
        <v>149.52504358621903</v>
      </c>
      <c r="BL85" s="97">
        <v>98.15438977681228</v>
      </c>
      <c r="BM85" s="97">
        <v>12.144481082930502</v>
      </c>
      <c r="BN85" s="97">
        <v>5.4581671501545959</v>
      </c>
      <c r="BO85" s="97">
        <v>3.7767160890451246</v>
      </c>
      <c r="BP85" s="97">
        <v>33.692088267084209</v>
      </c>
      <c r="BQ85" s="2">
        <v>-64.346463713131641</v>
      </c>
      <c r="BR85" s="97">
        <v>5.8698074810952345</v>
      </c>
      <c r="BS85" s="97">
        <v>100.15566074503565</v>
      </c>
      <c r="BT85" s="97">
        <v>147.76315384628111</v>
      </c>
      <c r="BU85" s="97">
        <v>1.1182368489740129</v>
      </c>
      <c r="BV85" s="97">
        <v>113.92624849859646</v>
      </c>
      <c r="BW85" s="21">
        <v>99.410206758156747</v>
      </c>
      <c r="BX85" s="97">
        <v>145.66278329022421</v>
      </c>
      <c r="BY85" s="97">
        <v>100.15566074503565</v>
      </c>
      <c r="BZ85" s="97">
        <v>11.994290909971857</v>
      </c>
      <c r="CA85" s="97">
        <v>1.1182368489740129</v>
      </c>
      <c r="CB85" s="97">
        <v>12.074213074579633</v>
      </c>
      <c r="CC85" s="97">
        <v>99.410206758156747</v>
      </c>
      <c r="CD85" s="2">
        <v>-68.501051374817933</v>
      </c>
    </row>
    <row r="86" spans="1:82" x14ac:dyDescent="0.25">
      <c r="A86" s="59">
        <v>80</v>
      </c>
      <c r="B86" s="46">
        <v>5.4535608753564082</v>
      </c>
      <c r="C86" s="97">
        <v>99.071089230159217</v>
      </c>
      <c r="D86" s="97">
        <v>147.87433522689062</v>
      </c>
      <c r="E86" s="97">
        <v>6.0577087220163746</v>
      </c>
      <c r="F86" s="97">
        <v>115.04265438941019</v>
      </c>
      <c r="G86" s="21">
        <v>33.822827230575939</v>
      </c>
      <c r="H86" s="97">
        <v>149.07616681190387</v>
      </c>
      <c r="I86" s="97">
        <v>99.071089230159217</v>
      </c>
      <c r="J86" s="97">
        <v>9.9288360559317184</v>
      </c>
      <c r="K86" s="97">
        <v>6.0577087220163746</v>
      </c>
      <c r="L86" s="97">
        <v>8.1346319108312155</v>
      </c>
      <c r="M86" s="97">
        <v>33.822827230575939</v>
      </c>
      <c r="N86" s="2">
        <v>-63.379712955214607</v>
      </c>
      <c r="O86" s="97">
        <v>5.1007596194072065</v>
      </c>
      <c r="P86" s="97">
        <v>11.074758689991253</v>
      </c>
      <c r="Q86" s="97">
        <v>142.79946613775954</v>
      </c>
      <c r="R86" s="97">
        <v>7.0453351974548344</v>
      </c>
      <c r="S86" s="97">
        <v>113.2423873189078</v>
      </c>
      <c r="T86" s="21">
        <v>33.922593329893346</v>
      </c>
      <c r="U86" s="97">
        <v>142.28346036025121</v>
      </c>
      <c r="V86" s="97">
        <v>11.074758689991253</v>
      </c>
      <c r="W86" s="97">
        <v>10.985485043639454</v>
      </c>
      <c r="X86" s="97">
        <v>7.0453351974548344</v>
      </c>
      <c r="Y86" s="97">
        <v>4.9473792074638583</v>
      </c>
      <c r="Z86" s="19">
        <v>33.922593329893346</v>
      </c>
      <c r="AA86" s="2">
        <v>-39.643669263749615</v>
      </c>
      <c r="AB86" s="62">
        <v>80</v>
      </c>
      <c r="AC86" s="46">
        <v>6.4924220569479028</v>
      </c>
      <c r="AD86" s="97">
        <v>99.825212022553188</v>
      </c>
      <c r="AE86" s="97">
        <v>149.86726236552875</v>
      </c>
      <c r="AF86" s="97">
        <v>6.1300565884162577</v>
      </c>
      <c r="AG86" s="97">
        <v>112.3884256589328</v>
      </c>
      <c r="AH86" s="21">
        <v>33.793223021189121</v>
      </c>
      <c r="AI86" s="97">
        <v>148.99187484108478</v>
      </c>
      <c r="AJ86" s="97">
        <v>99.825212022553188</v>
      </c>
      <c r="AK86" s="97">
        <v>11.898256027017915</v>
      </c>
      <c r="AL86" s="19">
        <v>6.1300565884162577</v>
      </c>
      <c r="AM86" s="97">
        <v>10.483804711746764</v>
      </c>
      <c r="AN86" s="21">
        <v>33.793223021189121</v>
      </c>
      <c r="AO86" s="2">
        <v>-60.348344613554488</v>
      </c>
      <c r="AP86" s="66">
        <v>80</v>
      </c>
      <c r="AQ86" s="97">
        <v>6.1570846820273033</v>
      </c>
      <c r="AR86" s="97">
        <v>99.890469162478851</v>
      </c>
      <c r="AS86" s="97">
        <v>143.23479118264365</v>
      </c>
      <c r="AT86" s="97">
        <v>75.267811988906075</v>
      </c>
      <c r="AU86" s="97">
        <v>114.01464069028869</v>
      </c>
      <c r="AV86" s="21">
        <v>33.901362552854771</v>
      </c>
      <c r="AW86" s="97">
        <v>142.08087000979472</v>
      </c>
      <c r="AX86" s="97">
        <v>99.890469162478851</v>
      </c>
      <c r="AY86" s="97">
        <v>10.353960674466466</v>
      </c>
      <c r="AZ86" s="97">
        <v>75.267811988906075</v>
      </c>
      <c r="BA86" s="97">
        <v>2.0084745673102518</v>
      </c>
      <c r="BB86" s="97">
        <v>33.901362552854771</v>
      </c>
      <c r="BC86" s="2">
        <v>-13.156128841789894</v>
      </c>
      <c r="BD86" s="62">
        <v>80</v>
      </c>
      <c r="BE86" s="97">
        <v>4.7134321376910622</v>
      </c>
      <c r="BF86" s="97">
        <v>99.383267750300689</v>
      </c>
      <c r="BG86" s="97">
        <v>146.80275710929271</v>
      </c>
      <c r="BH86" s="97">
        <v>5.5265149172322694</v>
      </c>
      <c r="BI86" s="97">
        <v>113.22474100718665</v>
      </c>
      <c r="BJ86" s="21">
        <v>34.456058612775685</v>
      </c>
      <c r="BK86" s="97">
        <v>152.6125472281351</v>
      </c>
      <c r="BL86" s="97">
        <v>99.383267750300689</v>
      </c>
      <c r="BM86" s="97">
        <v>12.868754920923568</v>
      </c>
      <c r="BN86" s="97">
        <v>5.5265149172322694</v>
      </c>
      <c r="BO86" s="97">
        <v>9.3630610235579841</v>
      </c>
      <c r="BP86" s="97">
        <v>34.456058612775685</v>
      </c>
      <c r="BQ86" s="2">
        <v>-65.707474930853195</v>
      </c>
      <c r="BR86" s="97">
        <v>5.7057247608706056</v>
      </c>
      <c r="BS86" s="97">
        <v>100.32090503841901</v>
      </c>
      <c r="BT86" s="97">
        <v>149.06527770726765</v>
      </c>
      <c r="BU86" s="97">
        <v>1.2603018157757926</v>
      </c>
      <c r="BV86" s="97">
        <v>113.91896523038501</v>
      </c>
      <c r="BW86" s="21">
        <v>99.761938825713273</v>
      </c>
      <c r="BX86" s="97">
        <v>150.73756319723347</v>
      </c>
      <c r="BY86" s="97">
        <v>100.32090503841901</v>
      </c>
      <c r="BZ86" s="97">
        <v>12.018868471536965</v>
      </c>
      <c r="CA86" s="97">
        <v>1.2603018157757926</v>
      </c>
      <c r="CB86" s="97">
        <v>9.4184562936429579</v>
      </c>
      <c r="CC86" s="97">
        <v>99.761938825713273</v>
      </c>
      <c r="CD86" s="2">
        <v>-72.764627313062576</v>
      </c>
    </row>
    <row r="87" spans="1:82" x14ac:dyDescent="0.25">
      <c r="A87" s="59">
        <v>81</v>
      </c>
      <c r="B87" s="46">
        <v>5.3594819210429883</v>
      </c>
      <c r="C87" s="97">
        <v>99.100110940979917</v>
      </c>
      <c r="D87" s="97">
        <v>147.35660432759587</v>
      </c>
      <c r="E87" s="97">
        <v>5.9691121175875352</v>
      </c>
      <c r="F87" s="97">
        <v>115.12912814436226</v>
      </c>
      <c r="G87" s="21">
        <v>33.719526815238588</v>
      </c>
      <c r="H87" s="97">
        <v>149.39172702575664</v>
      </c>
      <c r="I87" s="97">
        <v>99.100110940979917</v>
      </c>
      <c r="J87" s="97">
        <v>14.950965975693734</v>
      </c>
      <c r="K87" s="97">
        <v>5.9691121175875352</v>
      </c>
      <c r="L87" s="97">
        <v>11.415033302772587</v>
      </c>
      <c r="M87" s="97">
        <v>33.719526815238588</v>
      </c>
      <c r="N87" s="2">
        <v>-62.182778391152148</v>
      </c>
      <c r="O87" s="97">
        <v>5.3052224729198825</v>
      </c>
      <c r="P87" s="97">
        <v>10.640981235591962</v>
      </c>
      <c r="Q87" s="97">
        <v>140.88581982404997</v>
      </c>
      <c r="R87" s="97">
        <v>6.1123620549912037</v>
      </c>
      <c r="S87" s="97">
        <v>113.64217238093096</v>
      </c>
      <c r="T87" s="21">
        <v>33.850047297995296</v>
      </c>
      <c r="U87" s="97">
        <v>144.68506433702908</v>
      </c>
      <c r="V87" s="97">
        <v>10.640981235591962</v>
      </c>
      <c r="W87" s="97">
        <v>14.742507687471205</v>
      </c>
      <c r="X87" s="97">
        <v>6.1123620549912037</v>
      </c>
      <c r="Y87" s="97">
        <v>13.324887129598491</v>
      </c>
      <c r="Z87" s="19">
        <v>33.850047297995296</v>
      </c>
      <c r="AA87" s="2">
        <v>-36.73490835901621</v>
      </c>
      <c r="AB87" s="62">
        <v>81</v>
      </c>
      <c r="AC87" s="46">
        <v>6.5668357089957503</v>
      </c>
      <c r="AD87" s="97">
        <v>99.196117479547198</v>
      </c>
      <c r="AE87" s="97">
        <v>148.16129844599882</v>
      </c>
      <c r="AF87" s="97">
        <v>5.4066487773689262</v>
      </c>
      <c r="AG87" s="97">
        <v>110.39957091106922</v>
      </c>
      <c r="AH87" s="21">
        <v>33.197298800893044</v>
      </c>
      <c r="AI87" s="97">
        <v>148.63597777175235</v>
      </c>
      <c r="AJ87" s="97">
        <v>99.196117479547198</v>
      </c>
      <c r="AK87" s="97">
        <v>10.930659470660581</v>
      </c>
      <c r="AL87" s="19">
        <v>5.4066487773689262</v>
      </c>
      <c r="AM87" s="97">
        <v>11.174285382226731</v>
      </c>
      <c r="AN87" s="21">
        <v>33.197298800893044</v>
      </c>
      <c r="AO87" s="2">
        <v>-61.337823647128765</v>
      </c>
      <c r="AP87" s="66">
        <v>81</v>
      </c>
      <c r="AQ87" s="97">
        <v>5.5001500379955282</v>
      </c>
      <c r="AR87" s="97">
        <v>99.366604304396247</v>
      </c>
      <c r="AS87" s="97">
        <v>143.44439986484304</v>
      </c>
      <c r="AT87" s="97">
        <v>77.401549621266071</v>
      </c>
      <c r="AU87" s="97">
        <v>113.18845649655856</v>
      </c>
      <c r="AV87" s="21">
        <v>31.890044349310543</v>
      </c>
      <c r="AW87" s="97">
        <v>146.1592577028955</v>
      </c>
      <c r="AX87" s="97">
        <v>99.366604304396247</v>
      </c>
      <c r="AY87" s="97">
        <v>14.066830397607179</v>
      </c>
      <c r="AZ87" s="97">
        <v>77.401549621266071</v>
      </c>
      <c r="BA87" s="97">
        <v>2.0683057482842901</v>
      </c>
      <c r="BB87" s="97">
        <v>31.890044349310543</v>
      </c>
      <c r="BC87" s="2">
        <v>-13.117361421830806</v>
      </c>
      <c r="BD87" s="62">
        <v>81</v>
      </c>
      <c r="BE87" s="97">
        <v>5.7696511281153313</v>
      </c>
      <c r="BF87" s="97">
        <v>99.769780934407052</v>
      </c>
      <c r="BG87" s="97">
        <v>148.60318549053176</v>
      </c>
      <c r="BH87" s="97">
        <v>4.5239872349610213</v>
      </c>
      <c r="BI87" s="97">
        <v>112.69296481779968</v>
      </c>
      <c r="BJ87" s="21">
        <v>33.834507510796577</v>
      </c>
      <c r="BK87" s="97">
        <v>147.6472594738969</v>
      </c>
      <c r="BL87" s="97">
        <v>99.769780934407052</v>
      </c>
      <c r="BM87" s="97">
        <v>11.51480694691513</v>
      </c>
      <c r="BN87" s="97">
        <v>4.5239872349610213</v>
      </c>
      <c r="BO87" s="97">
        <v>4.3324015964739457</v>
      </c>
      <c r="BP87" s="97">
        <v>33.834507510796577</v>
      </c>
      <c r="BQ87" s="2">
        <v>-68.62468173444357</v>
      </c>
      <c r="BR87" s="97">
        <v>6.6353434085737399</v>
      </c>
      <c r="BS87" s="97">
        <v>99.862385786990501</v>
      </c>
      <c r="BT87" s="97">
        <v>148.45212150302962</v>
      </c>
      <c r="BU87" s="97">
        <v>0.99895971919784543</v>
      </c>
      <c r="BV87" s="97">
        <v>112.72339263414376</v>
      </c>
      <c r="BW87" s="21">
        <v>99.680425762526838</v>
      </c>
      <c r="BX87" s="97">
        <v>147.63116715951537</v>
      </c>
      <c r="BY87" s="97">
        <v>99.862385786990501</v>
      </c>
      <c r="BZ87" s="97">
        <v>11.76682361273255</v>
      </c>
      <c r="CA87" s="97">
        <v>0.99895971919784543</v>
      </c>
      <c r="CB87" s="97">
        <v>6.3747896708559386</v>
      </c>
      <c r="CC87" s="97">
        <v>99.680425762526838</v>
      </c>
      <c r="CD87" s="2">
        <v>-76.527198104130605</v>
      </c>
    </row>
    <row r="88" spans="1:82" x14ac:dyDescent="0.25">
      <c r="A88" s="59">
        <v>82</v>
      </c>
      <c r="B88" s="46">
        <v>7.0300707787978398</v>
      </c>
      <c r="C88" s="97">
        <v>99.235949793240508</v>
      </c>
      <c r="D88" s="97">
        <v>152.04327290738263</v>
      </c>
      <c r="E88" s="97">
        <v>6.0018917519615114</v>
      </c>
      <c r="F88" s="97">
        <v>112.95026971139953</v>
      </c>
      <c r="G88" s="21">
        <v>33.007830282038626</v>
      </c>
      <c r="H88" s="97">
        <v>149.18494512148433</v>
      </c>
      <c r="I88" s="97">
        <v>99.235949793240508</v>
      </c>
      <c r="J88" s="97">
        <v>13.405020083775936</v>
      </c>
      <c r="K88" s="97">
        <v>6.0018917519615114</v>
      </c>
      <c r="L88" s="97">
        <v>11.828774591665779</v>
      </c>
      <c r="M88" s="97">
        <v>33.007830282038626</v>
      </c>
      <c r="N88" s="2">
        <v>-59.087985989864698</v>
      </c>
      <c r="O88" s="97">
        <v>6.4946315275512863</v>
      </c>
      <c r="P88" s="97">
        <v>9.3374891750270415</v>
      </c>
      <c r="Q88" s="97">
        <v>146.02228231128692</v>
      </c>
      <c r="R88" s="97">
        <v>6.3196906140711704</v>
      </c>
      <c r="S88" s="97">
        <v>111.87508672215857</v>
      </c>
      <c r="T88" s="21">
        <v>34.195941748942289</v>
      </c>
      <c r="U88" s="97">
        <v>147.87006302547081</v>
      </c>
      <c r="V88" s="97">
        <v>9.3374891750270415</v>
      </c>
      <c r="W88" s="97">
        <v>8.2713837188521211</v>
      </c>
      <c r="X88" s="97">
        <v>6.3196906140711704</v>
      </c>
      <c r="Y88" s="97">
        <v>0.35779613678134936</v>
      </c>
      <c r="Z88" s="19">
        <v>34.195941748942289</v>
      </c>
      <c r="AA88" s="2">
        <v>-44.087800428111905</v>
      </c>
      <c r="AB88" s="62">
        <v>82</v>
      </c>
      <c r="AC88" s="46">
        <v>6.0441948659530933</v>
      </c>
      <c r="AD88" s="97">
        <v>98.921965925531424</v>
      </c>
      <c r="AE88" s="97">
        <v>148.6544816494611</v>
      </c>
      <c r="AF88" s="97">
        <v>6.6628835400460567</v>
      </c>
      <c r="AG88" s="97">
        <v>114.05806086168514</v>
      </c>
      <c r="AH88" s="21">
        <v>33.710221857460404</v>
      </c>
      <c r="AI88" s="97">
        <v>148.07369954473833</v>
      </c>
      <c r="AJ88" s="97">
        <v>98.921965925531424</v>
      </c>
      <c r="AK88" s="97">
        <v>10.712215305438445</v>
      </c>
      <c r="AL88" s="19">
        <v>6.6628835400460567</v>
      </c>
      <c r="AM88" s="97">
        <v>10.291862498084063</v>
      </c>
      <c r="AN88" s="21">
        <v>33.710221857460404</v>
      </c>
      <c r="AO88" s="2">
        <v>-59.897207910615975</v>
      </c>
      <c r="AP88" s="66">
        <v>82</v>
      </c>
      <c r="AQ88" s="97">
        <v>6.0871464244239402</v>
      </c>
      <c r="AR88" s="97">
        <v>99.619623003314103</v>
      </c>
      <c r="AS88" s="97">
        <v>142.32844795958763</v>
      </c>
      <c r="AT88" s="97">
        <v>77.129586578343293</v>
      </c>
      <c r="AU88" s="97">
        <v>111.612008779169</v>
      </c>
      <c r="AV88" s="21">
        <v>34.459288869809335</v>
      </c>
      <c r="AW88" s="97">
        <v>141.76457356998313</v>
      </c>
      <c r="AX88" s="97">
        <v>99.619623003314103</v>
      </c>
      <c r="AY88" s="97">
        <v>12.596553220003491</v>
      </c>
      <c r="AZ88" s="97">
        <v>77.129586578343293</v>
      </c>
      <c r="BA88" s="97">
        <v>5.1924559603985037</v>
      </c>
      <c r="BB88" s="97">
        <v>34.459288869809335</v>
      </c>
      <c r="BC88" s="2">
        <v>-12.618673939005419</v>
      </c>
      <c r="BD88" s="62">
        <v>82</v>
      </c>
      <c r="BE88" s="97">
        <v>6.0912708199196635</v>
      </c>
      <c r="BF88" s="97">
        <v>100.27370604462834</v>
      </c>
      <c r="BG88" s="97">
        <v>147.33645034804857</v>
      </c>
      <c r="BH88" s="97">
        <v>7.1674990924517168</v>
      </c>
      <c r="BI88" s="97">
        <v>113.22730439569297</v>
      </c>
      <c r="BJ88" s="21">
        <v>33.322499490974472</v>
      </c>
      <c r="BK88" s="97">
        <v>149.30051971018264</v>
      </c>
      <c r="BL88" s="97">
        <v>100.27370604462834</v>
      </c>
      <c r="BM88" s="97">
        <v>11.773556551147756</v>
      </c>
      <c r="BN88" s="97">
        <v>7.1674990924517168</v>
      </c>
      <c r="BO88" s="97">
        <v>13.784128550548136</v>
      </c>
      <c r="BP88" s="97">
        <v>33.322499490974472</v>
      </c>
      <c r="BQ88" s="2">
        <v>-57.780280730959021</v>
      </c>
      <c r="BR88" s="97">
        <v>6.577560708484004</v>
      </c>
      <c r="BS88" s="97">
        <v>99.214491090532576</v>
      </c>
      <c r="BT88" s="97">
        <v>149.90773369644654</v>
      </c>
      <c r="BU88" s="97">
        <v>0.72391631386159117</v>
      </c>
      <c r="BV88" s="97">
        <v>115.10879917389532</v>
      </c>
      <c r="BW88" s="21">
        <v>99.602419044504884</v>
      </c>
      <c r="BX88" s="97">
        <v>147.96219221670142</v>
      </c>
      <c r="BY88" s="97">
        <v>99.214491090532576</v>
      </c>
      <c r="BZ88" s="97">
        <v>14.855897653632198</v>
      </c>
      <c r="CA88" s="97">
        <v>0.72391631386159117</v>
      </c>
      <c r="CB88" s="97">
        <v>12.687623637557328</v>
      </c>
      <c r="CC88" s="97">
        <v>99.602419044504884</v>
      </c>
      <c r="CD88" s="2">
        <v>-67.782035783374027</v>
      </c>
    </row>
    <row r="89" spans="1:82" x14ac:dyDescent="0.25">
      <c r="A89" s="59">
        <v>83</v>
      </c>
      <c r="B89" s="46">
        <v>5.9141014971276054</v>
      </c>
      <c r="C89" s="97">
        <v>98.687365686829153</v>
      </c>
      <c r="D89" s="97">
        <v>148.30830886670995</v>
      </c>
      <c r="E89" s="97">
        <v>6.8260278134354344</v>
      </c>
      <c r="F89" s="97">
        <v>112.35308930289986</v>
      </c>
      <c r="G89" s="21">
        <v>34.342225550408429</v>
      </c>
      <c r="H89" s="97">
        <v>150.83820885123356</v>
      </c>
      <c r="I89" s="97">
        <v>98.687365686829153</v>
      </c>
      <c r="J89" s="97">
        <v>10.628906323954563</v>
      </c>
      <c r="K89" s="97">
        <v>6.8260278134354344</v>
      </c>
      <c r="L89" s="97">
        <v>5.4634043192424135</v>
      </c>
      <c r="M89" s="97">
        <v>34.342225550408429</v>
      </c>
      <c r="N89" s="2">
        <v>-62.417760500709434</v>
      </c>
      <c r="O89" s="97">
        <v>5.6098841681778921</v>
      </c>
      <c r="P89" s="97">
        <v>11.258393610999079</v>
      </c>
      <c r="Q89" s="97">
        <v>139.94985768639009</v>
      </c>
      <c r="R89" s="97">
        <v>5.850083708859839</v>
      </c>
      <c r="S89" s="97">
        <v>110.8952934810937</v>
      </c>
      <c r="T89" s="21">
        <v>34.310595113548146</v>
      </c>
      <c r="U89" s="97">
        <v>138.0199134053297</v>
      </c>
      <c r="V89" s="97">
        <v>11.258393610999079</v>
      </c>
      <c r="W89" s="97">
        <v>9.5290717841509345</v>
      </c>
      <c r="X89" s="97">
        <v>5.850083708859839</v>
      </c>
      <c r="Y89" s="97">
        <v>11.15669617781875</v>
      </c>
      <c r="Z89" s="19">
        <v>34.310595113548146</v>
      </c>
      <c r="AA89" s="2">
        <v>-38.526517211297978</v>
      </c>
      <c r="AB89" s="62">
        <v>83</v>
      </c>
      <c r="AC89" s="46">
        <v>6.4077881526476288</v>
      </c>
      <c r="AD89" s="97">
        <v>99.352677014182262</v>
      </c>
      <c r="AE89" s="97">
        <v>148.41689167610576</v>
      </c>
      <c r="AF89" s="97">
        <v>5.8399251031004864</v>
      </c>
      <c r="AG89" s="97">
        <v>112.64153189522808</v>
      </c>
      <c r="AH89" s="21">
        <v>33.504248811696428</v>
      </c>
      <c r="AI89" s="97">
        <v>147.75268393859079</v>
      </c>
      <c r="AJ89" s="97">
        <v>99.352677014182262</v>
      </c>
      <c r="AK89" s="97">
        <v>12.215445661417574</v>
      </c>
      <c r="AL89" s="19">
        <v>5.8399251031004864</v>
      </c>
      <c r="AM89" s="97">
        <v>8.1235148853768457</v>
      </c>
      <c r="AN89" s="21">
        <v>33.504248811696428</v>
      </c>
      <c r="AO89" s="2">
        <v>-62.123895705338882</v>
      </c>
      <c r="AP89" s="66">
        <v>83</v>
      </c>
      <c r="AQ89" s="97">
        <v>6.1663125737183808</v>
      </c>
      <c r="AR89" s="97">
        <v>99.84318333012348</v>
      </c>
      <c r="AS89" s="97">
        <v>144.57180900986864</v>
      </c>
      <c r="AT89" s="97">
        <v>75.077153362641155</v>
      </c>
      <c r="AU89" s="97">
        <v>111.43639271780209</v>
      </c>
      <c r="AV89" s="21">
        <v>33.252073548055911</v>
      </c>
      <c r="AW89" s="97">
        <v>147.37078288022212</v>
      </c>
      <c r="AX89" s="97">
        <v>99.84318333012348</v>
      </c>
      <c r="AY89" s="97">
        <v>12.724010846790916</v>
      </c>
      <c r="AZ89" s="97">
        <v>75.077153362641155</v>
      </c>
      <c r="BA89" s="97">
        <v>3.5559830510552515</v>
      </c>
      <c r="BB89" s="97">
        <v>33.252073548055911</v>
      </c>
      <c r="BC89" s="2">
        <v>-13.616992528901813</v>
      </c>
      <c r="BD89" s="62">
        <v>83</v>
      </c>
      <c r="BE89" s="97">
        <v>5.9252359094820966</v>
      </c>
      <c r="BF89" s="97">
        <v>99.507066899641643</v>
      </c>
      <c r="BG89" s="97">
        <v>149.40383968611857</v>
      </c>
      <c r="BH89" s="97">
        <v>4.4821276377656982</v>
      </c>
      <c r="BI89" s="97">
        <v>111.8320411086322</v>
      </c>
      <c r="BJ89" s="21">
        <v>33.797061331864448</v>
      </c>
      <c r="BK89" s="97">
        <v>148.86636679530454</v>
      </c>
      <c r="BL89" s="97">
        <v>99.507066899641643</v>
      </c>
      <c r="BM89" s="97">
        <v>10.594294709288</v>
      </c>
      <c r="BN89" s="97">
        <v>4.4821276377656982</v>
      </c>
      <c r="BO89" s="97">
        <v>12.226991396285692</v>
      </c>
      <c r="BP89" s="97">
        <v>33.797061331864448</v>
      </c>
      <c r="BQ89" s="2">
        <v>-63.87255953401592</v>
      </c>
      <c r="BR89" s="97">
        <v>6.3087481042021603</v>
      </c>
      <c r="BS89" s="97">
        <v>99.49361613337561</v>
      </c>
      <c r="BT89" s="97">
        <v>149.22020534732769</v>
      </c>
      <c r="BU89" s="97">
        <v>1.1846441144320152</v>
      </c>
      <c r="BV89" s="97">
        <v>113.1995033592639</v>
      </c>
      <c r="BW89" s="21">
        <v>99.715548730636044</v>
      </c>
      <c r="BX89" s="97">
        <v>150.15605062608157</v>
      </c>
      <c r="BY89" s="97">
        <v>99.49361613337561</v>
      </c>
      <c r="BZ89" s="97">
        <v>11.317664236517928</v>
      </c>
      <c r="CA89" s="97">
        <v>1.1846441144320152</v>
      </c>
      <c r="CB89" s="97">
        <v>4.9912982560585988</v>
      </c>
      <c r="CC89" s="97">
        <v>99.715548730636044</v>
      </c>
      <c r="CD89" s="2">
        <v>-79.562939775936272</v>
      </c>
    </row>
    <row r="90" spans="1:82" x14ac:dyDescent="0.25">
      <c r="A90" s="59">
        <v>84</v>
      </c>
      <c r="B90" s="46">
        <v>5.3232755516090888</v>
      </c>
      <c r="C90" s="97">
        <v>99.097889035901687</v>
      </c>
      <c r="D90" s="97">
        <v>149.20632434434697</v>
      </c>
      <c r="E90" s="97">
        <v>4.9764954264543864</v>
      </c>
      <c r="F90" s="97">
        <v>114.77655911687786</v>
      </c>
      <c r="G90" s="21">
        <v>33.694657803519384</v>
      </c>
      <c r="H90" s="97">
        <v>151.49356773782935</v>
      </c>
      <c r="I90" s="97">
        <v>99.097889035901687</v>
      </c>
      <c r="J90" s="97">
        <v>10.565481867704635</v>
      </c>
      <c r="K90" s="97">
        <v>4.9764954264543864</v>
      </c>
      <c r="L90" s="97">
        <v>12.744070777096912</v>
      </c>
      <c r="M90" s="97">
        <v>33.694657803519384</v>
      </c>
      <c r="N90" s="2">
        <v>-63.860943999125865</v>
      </c>
      <c r="O90" s="97">
        <v>4.8549605593211531</v>
      </c>
      <c r="P90" s="97">
        <v>9.902024621975718</v>
      </c>
      <c r="Q90" s="97">
        <v>141.78820870942721</v>
      </c>
      <c r="R90" s="97">
        <v>5.0671683877943625</v>
      </c>
      <c r="S90" s="97">
        <v>113.72928236644177</v>
      </c>
      <c r="T90" s="21">
        <v>34.420864733795533</v>
      </c>
      <c r="U90" s="97">
        <v>147.99715865025067</v>
      </c>
      <c r="V90" s="97">
        <v>9.902024621975718</v>
      </c>
      <c r="W90" s="97">
        <v>15.514159368739111</v>
      </c>
      <c r="X90" s="97">
        <v>5.0671683877943625</v>
      </c>
      <c r="Y90" s="97">
        <v>12.311056201704528</v>
      </c>
      <c r="Z90" s="19">
        <v>34.420864733795533</v>
      </c>
      <c r="AA90" s="2">
        <v>-40.34770886016139</v>
      </c>
      <c r="AB90" s="62">
        <v>84</v>
      </c>
      <c r="AC90" s="46">
        <v>5.8634425070804657</v>
      </c>
      <c r="AD90" s="97">
        <v>98.745444280944469</v>
      </c>
      <c r="AE90" s="97">
        <v>149.17303718344775</v>
      </c>
      <c r="AF90" s="97">
        <v>5.6340623770880951</v>
      </c>
      <c r="AG90" s="97">
        <v>114.18025403604692</v>
      </c>
      <c r="AH90" s="21">
        <v>34.42630341283494</v>
      </c>
      <c r="AI90" s="97">
        <v>149.44495456112679</v>
      </c>
      <c r="AJ90" s="97">
        <v>98.745444280944469</v>
      </c>
      <c r="AK90" s="97">
        <v>13.362077819364062</v>
      </c>
      <c r="AL90" s="19">
        <v>5.6340623770880951</v>
      </c>
      <c r="AM90" s="97">
        <v>10.033577220017994</v>
      </c>
      <c r="AN90" s="21">
        <v>34.42630341283494</v>
      </c>
      <c r="AO90" s="2">
        <v>-62.622286605199115</v>
      </c>
      <c r="AP90" s="66">
        <v>84</v>
      </c>
      <c r="AQ90" s="97">
        <v>5.3824683458163847</v>
      </c>
      <c r="AR90" s="97">
        <v>99.108745670823552</v>
      </c>
      <c r="AS90" s="97">
        <v>143.87688857462948</v>
      </c>
      <c r="AT90" s="97">
        <v>76.739175125110151</v>
      </c>
      <c r="AU90" s="97">
        <v>110.06892879863327</v>
      </c>
      <c r="AV90" s="21">
        <v>33.491640123968025</v>
      </c>
      <c r="AW90" s="97">
        <v>142.99084974719429</v>
      </c>
      <c r="AX90" s="97">
        <v>99.108745670823552</v>
      </c>
      <c r="AY90" s="97">
        <v>14.187592984620904</v>
      </c>
      <c r="AZ90" s="97">
        <v>76.739175125110151</v>
      </c>
      <c r="BA90" s="97">
        <v>5.6384289190708943</v>
      </c>
      <c r="BB90" s="97">
        <v>33.491640123968025</v>
      </c>
      <c r="BC90" s="2">
        <v>-12.627413042549696</v>
      </c>
      <c r="BD90" s="62">
        <v>84</v>
      </c>
      <c r="BE90" s="97">
        <v>5.8994763114284954</v>
      </c>
      <c r="BF90" s="97">
        <v>99.99450819235318</v>
      </c>
      <c r="BG90" s="97">
        <v>149.42848665042956</v>
      </c>
      <c r="BH90" s="97">
        <v>6.4346595101090456</v>
      </c>
      <c r="BI90" s="97">
        <v>114.88947816643775</v>
      </c>
      <c r="BJ90" s="21">
        <v>33.684932471657412</v>
      </c>
      <c r="BK90" s="97">
        <v>149.31424285616995</v>
      </c>
      <c r="BL90" s="97">
        <v>99.99450819235318</v>
      </c>
      <c r="BM90" s="97">
        <v>10.607533945389594</v>
      </c>
      <c r="BN90" s="97">
        <v>6.4346595101090456</v>
      </c>
      <c r="BO90" s="97">
        <v>10.166347368597362</v>
      </c>
      <c r="BP90" s="97">
        <v>33.684932471657412</v>
      </c>
      <c r="BQ90" s="2">
        <v>-60.901916551689958</v>
      </c>
      <c r="BR90" s="97">
        <v>5.5099407013801809</v>
      </c>
      <c r="BS90" s="97">
        <v>99.574533190337135</v>
      </c>
      <c r="BT90" s="97">
        <v>146.31133048166751</v>
      </c>
      <c r="BU90" s="97">
        <v>1.1064954992749469</v>
      </c>
      <c r="BV90" s="97">
        <v>111.84429059304294</v>
      </c>
      <c r="BW90" s="21">
        <v>99.779270454421521</v>
      </c>
      <c r="BX90" s="97">
        <v>148.23474775385944</v>
      </c>
      <c r="BY90" s="97">
        <v>99.574533190337135</v>
      </c>
      <c r="BZ90" s="97">
        <v>11.631167286546599</v>
      </c>
      <c r="CA90" s="97">
        <v>1.1064954992749469</v>
      </c>
      <c r="CB90" s="97">
        <v>10.340353220348847</v>
      </c>
      <c r="CC90" s="97">
        <v>99.779270454421521</v>
      </c>
      <c r="CD90" s="2">
        <v>-71.536605352747344</v>
      </c>
    </row>
    <row r="91" spans="1:82" x14ac:dyDescent="0.25">
      <c r="A91" s="59">
        <v>85</v>
      </c>
      <c r="B91" s="46">
        <v>5.9696575049835054</v>
      </c>
      <c r="C91" s="97">
        <v>99.473728548379796</v>
      </c>
      <c r="D91" s="97">
        <v>149.08498478183793</v>
      </c>
      <c r="E91" s="97">
        <v>5.5376383814128083</v>
      </c>
      <c r="F91" s="97">
        <v>113.93272562825476</v>
      </c>
      <c r="G91" s="21">
        <v>33.101793098414184</v>
      </c>
      <c r="H91" s="97">
        <v>149.89072095601045</v>
      </c>
      <c r="I91" s="97">
        <v>99.473728548379796</v>
      </c>
      <c r="J91" s="97">
        <v>14.612389183492319</v>
      </c>
      <c r="K91" s="97">
        <v>5.5376383814128083</v>
      </c>
      <c r="L91" s="97">
        <v>12.143806054296405</v>
      </c>
      <c r="M91" s="97">
        <v>33.101793098414184</v>
      </c>
      <c r="N91" s="2">
        <v>-61.786210196034311</v>
      </c>
      <c r="O91" s="97">
        <v>5.9599812301569477</v>
      </c>
      <c r="P91" s="97">
        <v>9.7912406580321605</v>
      </c>
      <c r="Q91" s="97">
        <v>142.11645104877351</v>
      </c>
      <c r="R91" s="97">
        <v>5.7870486938980816</v>
      </c>
      <c r="S91" s="97">
        <v>114.9519622110442</v>
      </c>
      <c r="T91" s="21">
        <v>32.833048229436805</v>
      </c>
      <c r="U91" s="97">
        <v>139.7496621380632</v>
      </c>
      <c r="V91" s="97">
        <v>9.7912406580321605</v>
      </c>
      <c r="W91" s="97">
        <v>8.526913855562972</v>
      </c>
      <c r="X91" s="97">
        <v>5.7870486938980816</v>
      </c>
      <c r="Y91" s="97">
        <v>7.9205707062677897</v>
      </c>
      <c r="Z91" s="19">
        <v>32.833048229436805</v>
      </c>
      <c r="AA91" s="2">
        <v>-40.143992723291134</v>
      </c>
      <c r="AB91" s="62">
        <v>85</v>
      </c>
      <c r="AC91" s="46">
        <v>5.6667002452409871</v>
      </c>
      <c r="AD91" s="97">
        <v>99.154775508271285</v>
      </c>
      <c r="AE91" s="97">
        <v>145.81783335125297</v>
      </c>
      <c r="AF91" s="97">
        <v>5.8291901387702509</v>
      </c>
      <c r="AG91" s="97">
        <v>113.35716515680869</v>
      </c>
      <c r="AH91" s="21">
        <v>34.749242424546445</v>
      </c>
      <c r="AI91" s="97">
        <v>148.7722120259379</v>
      </c>
      <c r="AJ91" s="97">
        <v>99.154775508271285</v>
      </c>
      <c r="AK91" s="97">
        <v>11.942914835449395</v>
      </c>
      <c r="AL91" s="19">
        <v>5.8291901387702509</v>
      </c>
      <c r="AM91" s="97">
        <v>13.773251099919619</v>
      </c>
      <c r="AN91" s="21">
        <v>34.749242424546445</v>
      </c>
      <c r="AO91" s="2">
        <v>-60.796398936742236</v>
      </c>
      <c r="AP91" s="66">
        <v>85</v>
      </c>
      <c r="AQ91" s="97">
        <v>6.9239883804357527</v>
      </c>
      <c r="AR91" s="97">
        <v>99.004704844749057</v>
      </c>
      <c r="AS91" s="97">
        <v>142.60996368728257</v>
      </c>
      <c r="AT91" s="97">
        <v>75.8473909674575</v>
      </c>
      <c r="AU91" s="97">
        <v>113.33356875234601</v>
      </c>
      <c r="AV91" s="21">
        <v>33.484529044700103</v>
      </c>
      <c r="AW91" s="97">
        <v>148.15328272257079</v>
      </c>
      <c r="AX91" s="97">
        <v>99.004704844749057</v>
      </c>
      <c r="AY91" s="97">
        <v>11.905764165573284</v>
      </c>
      <c r="AZ91" s="97">
        <v>75.8473909674575</v>
      </c>
      <c r="BA91" s="97">
        <v>5.0482935173448382</v>
      </c>
      <c r="BB91" s="97">
        <v>33.484529044700103</v>
      </c>
      <c r="BC91" s="2">
        <v>-13.415269740675114</v>
      </c>
      <c r="BD91" s="62">
        <v>85</v>
      </c>
      <c r="BE91" s="97">
        <v>6.0751759384571677</v>
      </c>
      <c r="BF91" s="97">
        <v>99.435298424969361</v>
      </c>
      <c r="BG91" s="97">
        <v>149.89053715715693</v>
      </c>
      <c r="BH91" s="97">
        <v>5.9820574757096701</v>
      </c>
      <c r="BI91" s="97">
        <v>113.70821559254689</v>
      </c>
      <c r="BJ91" s="21">
        <v>34.296502081239439</v>
      </c>
      <c r="BK91" s="97">
        <v>148.90180580313492</v>
      </c>
      <c r="BL91" s="97">
        <v>99.435298424969361</v>
      </c>
      <c r="BM91" s="97">
        <v>12.27139533481483</v>
      </c>
      <c r="BN91" s="97">
        <v>5.9820574757096701</v>
      </c>
      <c r="BO91" s="97">
        <v>7.3066619477197259</v>
      </c>
      <c r="BP91" s="97">
        <v>34.296502081239439</v>
      </c>
      <c r="BQ91" s="2">
        <v>-62.848937210805346</v>
      </c>
      <c r="BR91" s="97">
        <v>5.9156436818228686</v>
      </c>
      <c r="BS91" s="97">
        <v>99.665027149352539</v>
      </c>
      <c r="BT91" s="97">
        <v>149.27451616762608</v>
      </c>
      <c r="BU91" s="97">
        <v>1.7117238486722126</v>
      </c>
      <c r="BV91" s="97">
        <v>113.55540359014861</v>
      </c>
      <c r="BW91" s="21">
        <v>99.214802803898507</v>
      </c>
      <c r="BX91" s="97">
        <v>148.58084714017517</v>
      </c>
      <c r="BY91" s="97">
        <v>99.665027149352539</v>
      </c>
      <c r="BZ91" s="97">
        <v>13.966256369738645</v>
      </c>
      <c r="CA91" s="97">
        <v>1.7117238486722126</v>
      </c>
      <c r="CB91" s="97">
        <v>11.04276884941191</v>
      </c>
      <c r="CC91" s="97">
        <v>99.214802803898507</v>
      </c>
      <c r="CD91" s="2">
        <v>-68.848107185432269</v>
      </c>
    </row>
    <row r="92" spans="1:82" x14ac:dyDescent="0.25">
      <c r="A92" s="59">
        <v>86</v>
      </c>
      <c r="B92" s="46">
        <v>6.4877684381577163</v>
      </c>
      <c r="C92" s="97">
        <v>99.309476761688003</v>
      </c>
      <c r="D92" s="97">
        <v>149.92016427212923</v>
      </c>
      <c r="E92" s="97">
        <v>5.5459786828083661</v>
      </c>
      <c r="F92" s="97">
        <v>115.3813016440547</v>
      </c>
      <c r="G92" s="21">
        <v>33.308265219434546</v>
      </c>
      <c r="H92" s="97">
        <v>150.45981745743387</v>
      </c>
      <c r="I92" s="97">
        <v>99.309476761688003</v>
      </c>
      <c r="J92" s="97">
        <v>12.306066466632304</v>
      </c>
      <c r="K92" s="97">
        <v>5.5459786828083661</v>
      </c>
      <c r="L92" s="97">
        <v>9.8213460085271755</v>
      </c>
      <c r="M92" s="97">
        <v>33.308265219434546</v>
      </c>
      <c r="N92" s="2">
        <v>-62.184872311468347</v>
      </c>
      <c r="O92" s="97">
        <v>5.8903422572465409</v>
      </c>
      <c r="P92" s="97">
        <v>11.523016503649661</v>
      </c>
      <c r="Q92" s="97">
        <v>146.08393780527123</v>
      </c>
      <c r="R92" s="97">
        <v>5.893322200467825</v>
      </c>
      <c r="S92" s="97">
        <v>112.35334535679894</v>
      </c>
      <c r="T92" s="21">
        <v>33.261608978331346</v>
      </c>
      <c r="U92" s="97">
        <v>145.9817462676227</v>
      </c>
      <c r="V92" s="97">
        <v>11.523016503649661</v>
      </c>
      <c r="W92" s="97">
        <v>5.1038382135502998</v>
      </c>
      <c r="X92" s="97">
        <v>5.893322200467825</v>
      </c>
      <c r="Y92" s="97">
        <v>6.7860525155636076</v>
      </c>
      <c r="Z92" s="19">
        <v>33.261608978331346</v>
      </c>
      <c r="AA92" s="2">
        <v>-41.110452264648117</v>
      </c>
      <c r="AB92" s="62">
        <v>86</v>
      </c>
      <c r="AC92" s="46">
        <v>5.3626085997682384</v>
      </c>
      <c r="AD92" s="97">
        <v>100.25125499875584</v>
      </c>
      <c r="AE92" s="97">
        <v>149.83904764253276</v>
      </c>
      <c r="AF92" s="97">
        <v>6.7083484896029821</v>
      </c>
      <c r="AG92" s="97">
        <v>113.5813992681298</v>
      </c>
      <c r="AH92" s="21">
        <v>34.583746564143254</v>
      </c>
      <c r="AI92" s="97">
        <v>148.62381905460603</v>
      </c>
      <c r="AJ92" s="97">
        <v>100.25125499875584</v>
      </c>
      <c r="AK92" s="97">
        <v>12.458616171428995</v>
      </c>
      <c r="AL92" s="19">
        <v>6.7083484896029821</v>
      </c>
      <c r="AM92" s="97">
        <v>11.198845277866745</v>
      </c>
      <c r="AN92" s="21">
        <v>34.583746564143254</v>
      </c>
      <c r="AO92" s="2">
        <v>-60.460026805042169</v>
      </c>
      <c r="AP92" s="66">
        <v>86</v>
      </c>
      <c r="AQ92" s="97">
        <v>6.0171583571081291</v>
      </c>
      <c r="AR92" s="97">
        <v>100.18355627605885</v>
      </c>
      <c r="AS92" s="97">
        <v>142.45415530026784</v>
      </c>
      <c r="AT92" s="97">
        <v>75.991956525258061</v>
      </c>
      <c r="AU92" s="97">
        <v>107.05823581283163</v>
      </c>
      <c r="AV92" s="21">
        <v>33.316063792381563</v>
      </c>
      <c r="AW92" s="97">
        <v>144.36393537422688</v>
      </c>
      <c r="AX92" s="97">
        <v>100.18355627605885</v>
      </c>
      <c r="AY92" s="97">
        <v>12.792755589350932</v>
      </c>
      <c r="AZ92" s="97">
        <v>75.991956525258061</v>
      </c>
      <c r="BA92" s="97">
        <v>3.5427930075288878</v>
      </c>
      <c r="BB92" s="97">
        <v>33.316063792381563</v>
      </c>
      <c r="BC92" s="2">
        <v>-13.197641884986712</v>
      </c>
      <c r="BD92" s="62">
        <v>86</v>
      </c>
      <c r="BE92" s="97">
        <v>6.4586976753087519</v>
      </c>
      <c r="BF92" s="97">
        <v>99.654023956855866</v>
      </c>
      <c r="BG92" s="97">
        <v>150.5536670740166</v>
      </c>
      <c r="BH92" s="97">
        <v>6.4791768191292007</v>
      </c>
      <c r="BI92" s="97">
        <v>115.03970484655252</v>
      </c>
      <c r="BJ92" s="21">
        <v>33.846290862609365</v>
      </c>
      <c r="BK92" s="97">
        <v>150.4964206243765</v>
      </c>
      <c r="BL92" s="97">
        <v>99.654023956855866</v>
      </c>
      <c r="BM92" s="97">
        <v>9.9863332881998463</v>
      </c>
      <c r="BN92" s="97">
        <v>6.4791768191292007</v>
      </c>
      <c r="BO92" s="97">
        <v>10.987654384607458</v>
      </c>
      <c r="BP92" s="97">
        <v>33.846290862609365</v>
      </c>
      <c r="BQ92" s="2">
        <v>-59.699252072536751</v>
      </c>
      <c r="BR92" s="97">
        <v>6.3782102452130216</v>
      </c>
      <c r="BS92" s="97">
        <v>99.267004627658423</v>
      </c>
      <c r="BT92" s="97">
        <v>148.02814823727627</v>
      </c>
      <c r="BU92" s="97">
        <v>0.79166429920923043</v>
      </c>
      <c r="BV92" s="97">
        <v>114.64291857100794</v>
      </c>
      <c r="BW92" s="21">
        <v>99.816753533528612</v>
      </c>
      <c r="BX92" s="97">
        <v>146.15857712693213</v>
      </c>
      <c r="BY92" s="97">
        <v>99.267004627658423</v>
      </c>
      <c r="BZ92" s="97">
        <v>12.053149601510569</v>
      </c>
      <c r="CA92" s="97">
        <v>0.79166429920923043</v>
      </c>
      <c r="CB92" s="97">
        <v>6.3448135545867359</v>
      </c>
      <c r="CC92" s="97">
        <v>99.816753533528612</v>
      </c>
      <c r="CD92" s="2">
        <v>-77.671507069849241</v>
      </c>
    </row>
    <row r="93" spans="1:82" x14ac:dyDescent="0.25">
      <c r="A93" s="59">
        <v>87</v>
      </c>
      <c r="B93" s="46">
        <v>5.5017182064358074</v>
      </c>
      <c r="C93" s="97">
        <v>99.689318860232987</v>
      </c>
      <c r="D93" s="97">
        <v>147.49718801662789</v>
      </c>
      <c r="E93" s="97">
        <v>5.4630008839461244</v>
      </c>
      <c r="F93" s="97">
        <v>112.13742459352299</v>
      </c>
      <c r="G93" s="21">
        <v>33.477002185096126</v>
      </c>
      <c r="H93" s="97">
        <v>148.63511398986347</v>
      </c>
      <c r="I93" s="97">
        <v>99.689318860232987</v>
      </c>
      <c r="J93" s="97">
        <v>10.800458338486091</v>
      </c>
      <c r="K93" s="97">
        <v>5.4630008839461244</v>
      </c>
      <c r="L93" s="97">
        <v>9.6706599989030355</v>
      </c>
      <c r="M93" s="97">
        <v>33.477002185096126</v>
      </c>
      <c r="N93" s="2">
        <v>-63.771432608759376</v>
      </c>
      <c r="O93" s="97">
        <v>4.9896299690293544</v>
      </c>
      <c r="P93" s="97">
        <v>9.7619338376767573</v>
      </c>
      <c r="Q93" s="97">
        <v>140.75150665090894</v>
      </c>
      <c r="R93" s="97">
        <v>6.082062663546588</v>
      </c>
      <c r="S93" s="97">
        <v>114.7920895072471</v>
      </c>
      <c r="T93" s="21">
        <v>34.700295243165726</v>
      </c>
      <c r="U93" s="97">
        <v>143.33918472774093</v>
      </c>
      <c r="V93" s="97">
        <v>9.7619338376767573</v>
      </c>
      <c r="W93" s="97">
        <v>13.385584323761766</v>
      </c>
      <c r="X93" s="97">
        <v>6.082062663546588</v>
      </c>
      <c r="Y93" s="97">
        <v>9.602209866272112</v>
      </c>
      <c r="Z93" s="19">
        <v>34.700295243165726</v>
      </c>
      <c r="AA93" s="2">
        <v>-39.332884740650499</v>
      </c>
      <c r="AB93" s="62">
        <v>87</v>
      </c>
      <c r="AC93" s="46">
        <v>5.9516823164050523</v>
      </c>
      <c r="AD93" s="97">
        <v>99.198803369187232</v>
      </c>
      <c r="AE93" s="97">
        <v>149.26628406763231</v>
      </c>
      <c r="AF93" s="97">
        <v>6.4159438314827328</v>
      </c>
      <c r="AG93" s="97">
        <v>114.89422987366088</v>
      </c>
      <c r="AH93" s="21">
        <v>34.446640597778895</v>
      </c>
      <c r="AI93" s="97">
        <v>150.96934577821975</v>
      </c>
      <c r="AJ93" s="97">
        <v>99.198803369187232</v>
      </c>
      <c r="AK93" s="97">
        <v>12.855775057163079</v>
      </c>
      <c r="AL93" s="19">
        <v>6.4159438314827328</v>
      </c>
      <c r="AM93" s="97">
        <v>13.953568181231095</v>
      </c>
      <c r="AN93" s="21">
        <v>34.446640597778895</v>
      </c>
      <c r="AO93" s="2">
        <v>-59.285744867090074</v>
      </c>
      <c r="AP93" s="66">
        <v>87</v>
      </c>
      <c r="AQ93" s="97">
        <v>6.0375189600122257</v>
      </c>
      <c r="AR93" s="97">
        <v>98.582344044414342</v>
      </c>
      <c r="AS93" s="97">
        <v>142.42857123428701</v>
      </c>
      <c r="AT93" s="97">
        <v>77.414554479523943</v>
      </c>
      <c r="AU93" s="97">
        <v>113.39450805556251</v>
      </c>
      <c r="AV93" s="21">
        <v>32.806721946090768</v>
      </c>
      <c r="AW93" s="97">
        <v>141.8490832729988</v>
      </c>
      <c r="AX93" s="97">
        <v>98.582344044414342</v>
      </c>
      <c r="AY93" s="97">
        <v>10.213901400939047</v>
      </c>
      <c r="AZ93" s="97">
        <v>77.414554479523943</v>
      </c>
      <c r="BA93" s="97">
        <v>2.2302925418345465</v>
      </c>
      <c r="BB93" s="97">
        <v>32.806721946090768</v>
      </c>
      <c r="BC93" s="2">
        <v>-12.143105182421069</v>
      </c>
      <c r="BD93" s="62">
        <v>87</v>
      </c>
      <c r="BE93" s="97">
        <v>6.6624538400195874</v>
      </c>
      <c r="BF93" s="97">
        <v>99.779047061693049</v>
      </c>
      <c r="BG93" s="97">
        <v>147.40536832781382</v>
      </c>
      <c r="BH93" s="97">
        <v>5.175216875149955</v>
      </c>
      <c r="BI93" s="97">
        <v>114.32058156694099</v>
      </c>
      <c r="BJ93" s="21">
        <v>32.979068859763444</v>
      </c>
      <c r="BK93" s="97">
        <v>147.61707081022945</v>
      </c>
      <c r="BL93" s="97">
        <v>99.779047061693049</v>
      </c>
      <c r="BM93" s="97">
        <v>11.774661346507003</v>
      </c>
      <c r="BN93" s="97">
        <v>5.175216875149955</v>
      </c>
      <c r="BO93" s="97">
        <v>14.180228568283361</v>
      </c>
      <c r="BP93" s="97">
        <v>32.979068859763444</v>
      </c>
      <c r="BQ93" s="2">
        <v>-60.445501801845495</v>
      </c>
      <c r="BR93" s="97">
        <v>5.6902900173685191</v>
      </c>
      <c r="BS93" s="97">
        <v>99.389330337647394</v>
      </c>
      <c r="BT93" s="97">
        <v>147.5932902437475</v>
      </c>
      <c r="BU93" s="97">
        <v>2.0995732693015294</v>
      </c>
      <c r="BV93" s="97">
        <v>113.53402750874746</v>
      </c>
      <c r="BW93" s="21">
        <v>99.937597799665937</v>
      </c>
      <c r="BX93" s="97">
        <v>152.85122622122105</v>
      </c>
      <c r="BY93" s="97">
        <v>99.389330337647394</v>
      </c>
      <c r="BZ93" s="97">
        <v>12.616627302309061</v>
      </c>
      <c r="CA93" s="97">
        <v>2.0995732693015294</v>
      </c>
      <c r="CB93" s="97">
        <v>10.820109870896951</v>
      </c>
      <c r="CC93" s="97">
        <v>99.937597799665937</v>
      </c>
      <c r="CD93" s="2">
        <v>-69.098523715031405</v>
      </c>
    </row>
    <row r="94" spans="1:82" x14ac:dyDescent="0.25">
      <c r="A94" s="59">
        <v>88</v>
      </c>
      <c r="B94" s="46">
        <v>5.1102032196368334</v>
      </c>
      <c r="C94" s="97">
        <v>98.395749404555332</v>
      </c>
      <c r="D94" s="97">
        <v>146.67205696063618</v>
      </c>
      <c r="E94" s="97">
        <v>6.3480919823211552</v>
      </c>
      <c r="F94" s="97">
        <v>113.00075357752222</v>
      </c>
      <c r="G94" s="21">
        <v>33.160833257113808</v>
      </c>
      <c r="H94" s="97">
        <v>152.25443303379342</v>
      </c>
      <c r="I94" s="97">
        <v>98.395749404555332</v>
      </c>
      <c r="J94" s="97">
        <v>11.735242167375528</v>
      </c>
      <c r="K94" s="97">
        <v>6.3480919823211552</v>
      </c>
      <c r="L94" s="97">
        <v>6.8247316438663361</v>
      </c>
      <c r="M94" s="97">
        <v>33.160833257113808</v>
      </c>
      <c r="N94" s="2">
        <v>-64.297528979121253</v>
      </c>
      <c r="O94" s="97">
        <v>5.9938272998643027</v>
      </c>
      <c r="P94" s="97">
        <v>12.09463716890842</v>
      </c>
      <c r="Q94" s="97">
        <v>143.01989126430811</v>
      </c>
      <c r="R94" s="97">
        <v>6.1194343399847213</v>
      </c>
      <c r="S94" s="97">
        <v>114.88904374102682</v>
      </c>
      <c r="T94" s="21">
        <v>34.341408235090931</v>
      </c>
      <c r="U94" s="97">
        <v>145.90438712380634</v>
      </c>
      <c r="V94" s="97">
        <v>12.09463716890842</v>
      </c>
      <c r="W94" s="97">
        <v>14.425321593802112</v>
      </c>
      <c r="X94" s="97">
        <v>6.1194343399847213</v>
      </c>
      <c r="Y94" s="97">
        <v>13.007224866531077</v>
      </c>
      <c r="Z94" s="19">
        <v>34.341408235090931</v>
      </c>
      <c r="AA94" s="2">
        <v>-37.754481195815139</v>
      </c>
      <c r="AB94" s="62">
        <v>88</v>
      </c>
      <c r="AC94" s="46">
        <v>6.4335994934516227</v>
      </c>
      <c r="AD94" s="97">
        <v>98.838572734126572</v>
      </c>
      <c r="AE94" s="97">
        <v>149.2481130561992</v>
      </c>
      <c r="AF94" s="97">
        <v>5.1443271373116204</v>
      </c>
      <c r="AG94" s="97">
        <v>115.29077138762992</v>
      </c>
      <c r="AH94" s="21">
        <v>34.513130208458193</v>
      </c>
      <c r="AI94" s="97">
        <v>150.04379932934165</v>
      </c>
      <c r="AJ94" s="97">
        <v>98.838572734126572</v>
      </c>
      <c r="AK94" s="97">
        <v>12.607377695327724</v>
      </c>
      <c r="AL94" s="19">
        <v>5.1443271373116204</v>
      </c>
      <c r="AM94" s="97">
        <v>14.188160648237046</v>
      </c>
      <c r="AN94" s="21">
        <v>34.513130208458193</v>
      </c>
      <c r="AO94" s="2">
        <v>-60.916685042595901</v>
      </c>
      <c r="AP94" s="66">
        <v>88</v>
      </c>
      <c r="AQ94" s="97">
        <v>5.9087568994621149</v>
      </c>
      <c r="AR94" s="97">
        <v>99.307933594450176</v>
      </c>
      <c r="AS94" s="97">
        <v>142.39278154980389</v>
      </c>
      <c r="AT94" s="97">
        <v>77.092322053955584</v>
      </c>
      <c r="AU94" s="97">
        <v>111.0952626332281</v>
      </c>
      <c r="AV94" s="21">
        <v>34.392673966319109</v>
      </c>
      <c r="AW94" s="97">
        <v>142.3483211722737</v>
      </c>
      <c r="AX94" s="97">
        <v>99.307933594450176</v>
      </c>
      <c r="AY94" s="97">
        <v>14.340465654006563</v>
      </c>
      <c r="AZ94" s="97">
        <v>77.092322053955584</v>
      </c>
      <c r="BA94" s="97">
        <v>3.095488425989287</v>
      </c>
      <c r="BB94" s="97">
        <v>34.392673966319109</v>
      </c>
      <c r="BC94" s="2">
        <v>-12.998505624931775</v>
      </c>
      <c r="BD94" s="62">
        <v>88</v>
      </c>
      <c r="BE94" s="97">
        <v>6.2098528312175274</v>
      </c>
      <c r="BF94" s="97">
        <v>99.795924714762023</v>
      </c>
      <c r="BG94" s="97">
        <v>147.44960174377974</v>
      </c>
      <c r="BH94" s="97">
        <v>5.8224694189830197</v>
      </c>
      <c r="BI94" s="97">
        <v>114.04395841203322</v>
      </c>
      <c r="BJ94" s="21">
        <v>33.129007083465453</v>
      </c>
      <c r="BK94" s="97">
        <v>151.69785978587595</v>
      </c>
      <c r="BL94" s="97">
        <v>99.795924714762023</v>
      </c>
      <c r="BM94" s="97">
        <v>10.360242532074476</v>
      </c>
      <c r="BN94" s="97">
        <v>5.8224694189830197</v>
      </c>
      <c r="BO94" s="97">
        <v>5.9338982418531874</v>
      </c>
      <c r="BP94" s="97">
        <v>33.129007083465453</v>
      </c>
      <c r="BQ94" s="2">
        <v>-64.310215395021402</v>
      </c>
      <c r="BR94" s="97">
        <v>6.7869534304885368</v>
      </c>
      <c r="BS94" s="97">
        <v>99.420135092305003</v>
      </c>
      <c r="BT94" s="97">
        <v>147.01238664213469</v>
      </c>
      <c r="BU94" s="97">
        <v>0.7921967458454644</v>
      </c>
      <c r="BV94" s="97">
        <v>113.91126590003243</v>
      </c>
      <c r="BW94" s="21">
        <v>99.745722104559547</v>
      </c>
      <c r="BX94" s="97">
        <v>149.93323808595272</v>
      </c>
      <c r="BY94" s="97">
        <v>99.420135092305003</v>
      </c>
      <c r="BZ94" s="97">
        <v>12.049388378943636</v>
      </c>
      <c r="CA94" s="97">
        <v>0.7921967458454644</v>
      </c>
      <c r="CB94" s="97">
        <v>10.493289725158796</v>
      </c>
      <c r="CC94" s="97">
        <v>99.745722104559547</v>
      </c>
      <c r="CD94" s="2">
        <v>-70.471827138437391</v>
      </c>
    </row>
    <row r="95" spans="1:82" x14ac:dyDescent="0.25">
      <c r="A95" s="59">
        <v>89</v>
      </c>
      <c r="B95" s="46">
        <v>5.4518524783426576</v>
      </c>
      <c r="C95" s="97">
        <v>99.300320210964571</v>
      </c>
      <c r="D95" s="97">
        <v>148.34501837710681</v>
      </c>
      <c r="E95" s="97">
        <v>6.1164726094223463</v>
      </c>
      <c r="F95" s="97">
        <v>114.61898501433164</v>
      </c>
      <c r="G95" s="21">
        <v>33.94758210947289</v>
      </c>
      <c r="H95" s="97">
        <v>149.70661964604056</v>
      </c>
      <c r="I95" s="97">
        <v>99.300320210964571</v>
      </c>
      <c r="J95" s="97">
        <v>13.217735506259787</v>
      </c>
      <c r="K95" s="97">
        <v>6.1164726094223463</v>
      </c>
      <c r="L95" s="97">
        <v>6.3846911616566491</v>
      </c>
      <c r="M95" s="97">
        <v>33.94758210947289</v>
      </c>
      <c r="N95" s="2">
        <v>-64.263192599918995</v>
      </c>
      <c r="O95" s="97">
        <v>5.7702456645735802</v>
      </c>
      <c r="P95" s="97">
        <v>12.390157459299658</v>
      </c>
      <c r="Q95" s="97">
        <v>144.58900194827959</v>
      </c>
      <c r="R95" s="97">
        <v>6.9512269679544865</v>
      </c>
      <c r="S95" s="97">
        <v>109.54263702359619</v>
      </c>
      <c r="T95" s="21">
        <v>33.497086769655112</v>
      </c>
      <c r="U95" s="97">
        <v>145.6668274425603</v>
      </c>
      <c r="V95" s="97">
        <v>12.390157459299658</v>
      </c>
      <c r="W95" s="97">
        <v>17.018815893185995</v>
      </c>
      <c r="X95" s="97">
        <v>6.9512269679544865</v>
      </c>
      <c r="Y95" s="97">
        <v>9.0382389496837892</v>
      </c>
      <c r="Z95" s="19">
        <v>33.497086769655112</v>
      </c>
      <c r="AA95" s="2">
        <v>-37.084380602736786</v>
      </c>
      <c r="AB95" s="62">
        <v>89</v>
      </c>
      <c r="AC95" s="46">
        <v>5.4180641383638104</v>
      </c>
      <c r="AD95" s="97">
        <v>99.453914061448472</v>
      </c>
      <c r="AE95" s="97">
        <v>148.77050483021301</v>
      </c>
      <c r="AF95" s="97">
        <v>4.8849860177240707</v>
      </c>
      <c r="AG95" s="97">
        <v>113.76879501137056</v>
      </c>
      <c r="AH95" s="21">
        <v>34.027764038058962</v>
      </c>
      <c r="AI95" s="97">
        <v>147.10968433694359</v>
      </c>
      <c r="AJ95" s="97">
        <v>99.453914061448472</v>
      </c>
      <c r="AK95" s="97">
        <v>12.782430152259444</v>
      </c>
      <c r="AL95" s="19">
        <v>4.8849860177240707</v>
      </c>
      <c r="AM95" s="97">
        <v>7.333403557833293</v>
      </c>
      <c r="AN95" s="21">
        <v>34.027764038058962</v>
      </c>
      <c r="AO95" s="2">
        <v>-66.382074717020288</v>
      </c>
      <c r="AP95" s="66">
        <v>89</v>
      </c>
      <c r="AQ95" s="97">
        <v>6.7214848191719367</v>
      </c>
      <c r="AR95" s="97">
        <v>99.671706073447382</v>
      </c>
      <c r="AS95" s="97">
        <v>142.68477931579335</v>
      </c>
      <c r="AT95" s="97">
        <v>75.355521581987375</v>
      </c>
      <c r="AU95" s="97">
        <v>110.45522827469722</v>
      </c>
      <c r="AV95" s="21">
        <v>35.49426036137848</v>
      </c>
      <c r="AW95" s="97">
        <v>143.88735363256544</v>
      </c>
      <c r="AX95" s="97">
        <v>99.671706073447382</v>
      </c>
      <c r="AY95" s="97">
        <v>9.1183563621712622</v>
      </c>
      <c r="AZ95" s="97">
        <v>75.355521581987375</v>
      </c>
      <c r="BA95" s="97">
        <v>2.4665404415336765</v>
      </c>
      <c r="BB95" s="97">
        <v>35.49426036137848</v>
      </c>
      <c r="BC95" s="2">
        <v>-13.208345683055784</v>
      </c>
      <c r="BD95" s="62">
        <v>89</v>
      </c>
      <c r="BE95" s="97">
        <v>6.072705900984178</v>
      </c>
      <c r="BF95" s="97">
        <v>98.749409137457477</v>
      </c>
      <c r="BG95" s="97">
        <v>149.41985242404957</v>
      </c>
      <c r="BH95" s="97">
        <v>5.5761036434944291</v>
      </c>
      <c r="BI95" s="97">
        <v>114.4969825493154</v>
      </c>
      <c r="BJ95" s="21">
        <v>33.145290628587844</v>
      </c>
      <c r="BK95" s="97">
        <v>150.22198409294995</v>
      </c>
      <c r="BL95" s="97">
        <v>98.749409137457477</v>
      </c>
      <c r="BM95" s="97">
        <v>10.935090593119504</v>
      </c>
      <c r="BN95" s="97">
        <v>5.5761036434944291</v>
      </c>
      <c r="BO95" s="97">
        <v>17.547173564155496</v>
      </c>
      <c r="BP95" s="97">
        <v>33.145290628587844</v>
      </c>
      <c r="BQ95" s="2">
        <v>-59.014938450511863</v>
      </c>
      <c r="BR95" s="97">
        <v>4.9192767116282576</v>
      </c>
      <c r="BS95" s="97">
        <v>99.480603311211738</v>
      </c>
      <c r="BT95" s="97">
        <v>148.85548896268543</v>
      </c>
      <c r="BU95" s="97">
        <v>1.2329968632835993</v>
      </c>
      <c r="BV95" s="97">
        <v>110.77885389965104</v>
      </c>
      <c r="BW95" s="21">
        <v>99.167654441257355</v>
      </c>
      <c r="BX95" s="97">
        <v>149.39706340809457</v>
      </c>
      <c r="BY95" s="97">
        <v>99.480603311211738</v>
      </c>
      <c r="BZ95" s="97">
        <v>11.54453675798665</v>
      </c>
      <c r="CA95" s="97">
        <v>1.2329968632835993</v>
      </c>
      <c r="CB95" s="97">
        <v>7.3644047498690632</v>
      </c>
      <c r="CC95" s="97">
        <v>99.167654441257355</v>
      </c>
      <c r="CD95" s="2">
        <v>-77.1977085626621</v>
      </c>
    </row>
    <row r="96" spans="1:82" x14ac:dyDescent="0.25">
      <c r="A96" s="59">
        <v>90</v>
      </c>
      <c r="B96" s="46">
        <v>7.0960250480336455</v>
      </c>
      <c r="C96" s="97">
        <v>100.08483560262118</v>
      </c>
      <c r="D96" s="97">
        <v>149.78722820688779</v>
      </c>
      <c r="E96" s="97">
        <v>4.7706550844261466</v>
      </c>
      <c r="F96" s="97">
        <v>116.08922664914276</v>
      </c>
      <c r="G96" s="21">
        <v>34.063686881348652</v>
      </c>
      <c r="H96" s="97">
        <v>151.12560782789274</v>
      </c>
      <c r="I96" s="97">
        <v>100.08483560262118</v>
      </c>
      <c r="J96" s="97">
        <v>10.710340675417472</v>
      </c>
      <c r="K96" s="97">
        <v>4.7706550844261466</v>
      </c>
      <c r="L96" s="97">
        <v>10.104473592840701</v>
      </c>
      <c r="M96" s="97">
        <v>34.063686881348652</v>
      </c>
      <c r="N96" s="2">
        <v>-63.074716954568274</v>
      </c>
      <c r="O96" s="97">
        <v>6.1549389621000925</v>
      </c>
      <c r="P96" s="97">
        <v>12.497217271761482</v>
      </c>
      <c r="Q96" s="97">
        <v>142.78487794701459</v>
      </c>
      <c r="R96" s="97">
        <v>5.642298353868715</v>
      </c>
      <c r="S96" s="97">
        <v>111.67898405708631</v>
      </c>
      <c r="T96" s="21">
        <v>33.575976170615078</v>
      </c>
      <c r="U96" s="97">
        <v>148.09400215985025</v>
      </c>
      <c r="V96" s="97">
        <v>12.497217271761482</v>
      </c>
      <c r="W96" s="97">
        <v>11.206349777867514</v>
      </c>
      <c r="X96" s="97">
        <v>5.642298353868715</v>
      </c>
      <c r="Y96" s="97">
        <v>15.139891043607562</v>
      </c>
      <c r="Z96" s="19">
        <v>33.575976170615078</v>
      </c>
      <c r="AA96" s="2">
        <v>-37.198343104847609</v>
      </c>
      <c r="AB96" s="62">
        <v>90</v>
      </c>
      <c r="AC96" s="46">
        <v>5.6829116991181783</v>
      </c>
      <c r="AD96" s="97">
        <v>98.701906073600497</v>
      </c>
      <c r="AE96" s="97">
        <v>146.75742009794462</v>
      </c>
      <c r="AF96" s="97">
        <v>6.3583257651150529</v>
      </c>
      <c r="AG96" s="97">
        <v>114.23239930683032</v>
      </c>
      <c r="AH96" s="21">
        <v>34.05900335287518</v>
      </c>
      <c r="AI96" s="97">
        <v>146.77785564133919</v>
      </c>
      <c r="AJ96" s="97">
        <v>98.701906073600497</v>
      </c>
      <c r="AK96" s="97">
        <v>11.014627111799424</v>
      </c>
      <c r="AL96" s="19">
        <v>6.3583257651150529</v>
      </c>
      <c r="AM96" s="97">
        <v>9.652670990679681</v>
      </c>
      <c r="AN96" s="21">
        <v>34.05900335287518</v>
      </c>
      <c r="AO96" s="2">
        <v>-61.317638481834265</v>
      </c>
      <c r="AP96" s="66">
        <v>90</v>
      </c>
      <c r="AQ96" s="97">
        <v>6.5882793139404843</v>
      </c>
      <c r="AR96" s="97">
        <v>99.378605324815325</v>
      </c>
      <c r="AS96" s="97">
        <v>143.09719979081413</v>
      </c>
      <c r="AT96" s="97">
        <v>77.272225035122602</v>
      </c>
      <c r="AU96" s="97">
        <v>113.57491389636425</v>
      </c>
      <c r="AV96" s="21">
        <v>34.39286996862424</v>
      </c>
      <c r="AW96" s="97">
        <v>145.982363003665</v>
      </c>
      <c r="AX96" s="97">
        <v>99.378605324815325</v>
      </c>
      <c r="AY96" s="97">
        <v>9.3197563725439032</v>
      </c>
      <c r="AZ96" s="97">
        <v>77.272225035122602</v>
      </c>
      <c r="BA96" s="97">
        <v>1.3375455245286798</v>
      </c>
      <c r="BB96" s="97">
        <v>34.39286996862424</v>
      </c>
      <c r="BC96" s="2">
        <v>-12.899207909496896</v>
      </c>
      <c r="BD96" s="62">
        <v>90</v>
      </c>
      <c r="BE96" s="97">
        <v>5.5984298857377359</v>
      </c>
      <c r="BF96" s="97">
        <v>98.91548556401959</v>
      </c>
      <c r="BG96" s="97">
        <v>147.73513211722474</v>
      </c>
      <c r="BH96" s="97">
        <v>6.2809815610395789</v>
      </c>
      <c r="BI96" s="97">
        <v>113.20693122905867</v>
      </c>
      <c r="BJ96" s="21">
        <v>34.005153055690052</v>
      </c>
      <c r="BK96" s="97">
        <v>151.41708377574491</v>
      </c>
      <c r="BL96" s="97">
        <v>98.91548556401959</v>
      </c>
      <c r="BM96" s="97">
        <v>11.159147008368814</v>
      </c>
      <c r="BN96" s="97">
        <v>6.2809815610395789</v>
      </c>
      <c r="BO96" s="97">
        <v>13.231585026394114</v>
      </c>
      <c r="BP96" s="97">
        <v>34.005153055690052</v>
      </c>
      <c r="BQ96" s="2">
        <v>-60.418819593256671</v>
      </c>
      <c r="BR96" s="97">
        <v>5.7543826796885744</v>
      </c>
      <c r="BS96" s="97">
        <v>98.504996273618204</v>
      </c>
      <c r="BT96" s="97">
        <v>148.77178197216534</v>
      </c>
      <c r="BU96" s="97">
        <v>1.0615675904013473</v>
      </c>
      <c r="BV96" s="97">
        <v>115.23224515009301</v>
      </c>
      <c r="BW96" s="21">
        <v>99.168884763678562</v>
      </c>
      <c r="BX96" s="97">
        <v>151.17055425207096</v>
      </c>
      <c r="BY96" s="97">
        <v>98.504996273618204</v>
      </c>
      <c r="BZ96" s="97">
        <v>11.682740984242963</v>
      </c>
      <c r="CA96" s="97">
        <v>1.0615675904013473</v>
      </c>
      <c r="CB96" s="97">
        <v>12.691400804517462</v>
      </c>
      <c r="CC96" s="97">
        <v>99.168884763678562</v>
      </c>
      <c r="CD96" s="2">
        <v>-68.506939457026803</v>
      </c>
    </row>
    <row r="97" spans="1:82" x14ac:dyDescent="0.25">
      <c r="A97" s="59">
        <v>91</v>
      </c>
      <c r="B97" s="46">
        <v>5.8905671163738305</v>
      </c>
      <c r="C97" s="97">
        <v>100.60143235493766</v>
      </c>
      <c r="D97" s="97">
        <v>149.11424296189207</v>
      </c>
      <c r="E97" s="97">
        <v>5.5737419347596608</v>
      </c>
      <c r="F97" s="97">
        <v>115.04491422260178</v>
      </c>
      <c r="G97" s="21">
        <v>34.101717023380658</v>
      </c>
      <c r="H97" s="97">
        <v>148.28404938491352</v>
      </c>
      <c r="I97" s="97">
        <v>100.60143235493766</v>
      </c>
      <c r="J97" s="97">
        <v>12.074611002335448</v>
      </c>
      <c r="K97" s="97">
        <v>5.5737419347596608</v>
      </c>
      <c r="L97" s="97">
        <v>3.9444053402916515</v>
      </c>
      <c r="M97" s="97">
        <v>34.101717023380658</v>
      </c>
      <c r="N97" s="2">
        <v>-66.124939300683408</v>
      </c>
      <c r="O97" s="97">
        <v>5.5627756916330151</v>
      </c>
      <c r="P97" s="97">
        <v>10.348525586611727</v>
      </c>
      <c r="Q97" s="97">
        <v>143.80378757714121</v>
      </c>
      <c r="R97" s="97">
        <v>6.6448977852913202</v>
      </c>
      <c r="S97" s="97">
        <v>111.96926868555677</v>
      </c>
      <c r="T97" s="21">
        <v>34.435314851565671</v>
      </c>
      <c r="U97" s="97">
        <v>145.90047793255238</v>
      </c>
      <c r="V97" s="97">
        <v>10.348525586611727</v>
      </c>
      <c r="W97" s="97">
        <v>12.655188602874398</v>
      </c>
      <c r="X97" s="97">
        <v>6.6448977852913202</v>
      </c>
      <c r="Y97" s="97">
        <v>7.8841558735022534</v>
      </c>
      <c r="Z97" s="19">
        <v>34.435314851565671</v>
      </c>
      <c r="AA97" s="2">
        <v>-38.283173468960037</v>
      </c>
      <c r="AB97" s="62">
        <v>91</v>
      </c>
      <c r="AC97" s="46">
        <v>5.6399118113642013</v>
      </c>
      <c r="AD97" s="97">
        <v>98.813784672827296</v>
      </c>
      <c r="AE97" s="97">
        <v>148.59394435884619</v>
      </c>
      <c r="AF97" s="97">
        <v>5.3196338554188793</v>
      </c>
      <c r="AG97" s="97">
        <v>111.65839024053012</v>
      </c>
      <c r="AH97" s="21">
        <v>33.730274683607057</v>
      </c>
      <c r="AI97" s="97">
        <v>148.43524447938984</v>
      </c>
      <c r="AJ97" s="97">
        <v>98.813784672827296</v>
      </c>
      <c r="AK97" s="97">
        <v>12.749464489788965</v>
      </c>
      <c r="AL97" s="19">
        <v>5.3196338554188793</v>
      </c>
      <c r="AM97" s="97">
        <v>7.99925865112826</v>
      </c>
      <c r="AN97" s="21">
        <v>33.730274683607057</v>
      </c>
      <c r="AO97" s="2">
        <v>-64.558808259891535</v>
      </c>
      <c r="AP97" s="66">
        <v>91</v>
      </c>
      <c r="AQ97" s="97">
        <v>5.9230485357076308</v>
      </c>
      <c r="AR97" s="97">
        <v>99.305815675247146</v>
      </c>
      <c r="AS97" s="97">
        <v>140.52712719703601</v>
      </c>
      <c r="AT97" s="97">
        <v>77.454556784052386</v>
      </c>
      <c r="AU97" s="97">
        <v>113.0673222254745</v>
      </c>
      <c r="AV97" s="21">
        <v>34.963262551322984</v>
      </c>
      <c r="AW97" s="97">
        <v>141.90392571320282</v>
      </c>
      <c r="AX97" s="97">
        <v>99.305815675247146</v>
      </c>
      <c r="AY97" s="97">
        <v>8.6403564339440795</v>
      </c>
      <c r="AZ97" s="97">
        <v>77.454556784052386</v>
      </c>
      <c r="BA97" s="97">
        <v>2.4908860162504269</v>
      </c>
      <c r="BB97" s="97">
        <v>34.963262551322984</v>
      </c>
      <c r="BC97" s="2">
        <v>-12.762768020233917</v>
      </c>
      <c r="BD97" s="62">
        <v>91</v>
      </c>
      <c r="BE97" s="97">
        <v>6.2267428464118986</v>
      </c>
      <c r="BF97" s="97">
        <v>99.643195818618068</v>
      </c>
      <c r="BG97" s="97">
        <v>150.23894219143222</v>
      </c>
      <c r="BH97" s="97">
        <v>6.2080460733627394</v>
      </c>
      <c r="BI97" s="97">
        <v>113.45918088987705</v>
      </c>
      <c r="BJ97" s="21">
        <v>33.819164642460599</v>
      </c>
      <c r="BK97" s="97">
        <v>149.01638031428661</v>
      </c>
      <c r="BL97" s="97">
        <v>99.643195818618068</v>
      </c>
      <c r="BM97" s="97">
        <v>14.456591761861041</v>
      </c>
      <c r="BN97" s="97">
        <v>6.2080460733627394</v>
      </c>
      <c r="BO97" s="97">
        <v>9.6591147339016672</v>
      </c>
      <c r="BP97" s="97">
        <v>33.819164642460599</v>
      </c>
      <c r="BQ97" s="2">
        <v>-60.967919232856509</v>
      </c>
      <c r="BR97" s="97">
        <v>5.866871691927801</v>
      </c>
      <c r="BS97" s="97">
        <v>100.03332210470775</v>
      </c>
      <c r="BT97" s="97">
        <v>146.94738259803265</v>
      </c>
      <c r="BU97" s="97">
        <v>1.6613329314505096</v>
      </c>
      <c r="BV97" s="97">
        <v>113.32991685978516</v>
      </c>
      <c r="BW97" s="21">
        <v>99.544448757691924</v>
      </c>
      <c r="BX97" s="97">
        <v>149.79127151177056</v>
      </c>
      <c r="BY97" s="97">
        <v>100.03332210470775</v>
      </c>
      <c r="BZ97" s="97">
        <v>9.7318293417531727</v>
      </c>
      <c r="CA97" s="97">
        <v>1.6613329314505096</v>
      </c>
      <c r="CB97" s="97">
        <v>11.426122315550161</v>
      </c>
      <c r="CC97" s="97">
        <v>99.544448757691924</v>
      </c>
      <c r="CD97" s="2">
        <v>-68.657650487128137</v>
      </c>
    </row>
    <row r="98" spans="1:82" x14ac:dyDescent="0.25">
      <c r="A98" s="59">
        <v>92</v>
      </c>
      <c r="B98" s="46">
        <v>5.9830535225175661</v>
      </c>
      <c r="C98" s="97">
        <v>99.043130738430662</v>
      </c>
      <c r="D98" s="97">
        <v>147.41415039237285</v>
      </c>
      <c r="E98" s="97">
        <v>5.4389829426016387</v>
      </c>
      <c r="F98" s="97">
        <v>113.25433787519748</v>
      </c>
      <c r="G98" s="21">
        <v>32.794531258242429</v>
      </c>
      <c r="H98" s="97">
        <v>148.67434277526124</v>
      </c>
      <c r="I98" s="97">
        <v>99.043130738430662</v>
      </c>
      <c r="J98" s="97">
        <v>12.521906706192821</v>
      </c>
      <c r="K98" s="97">
        <v>5.4389829426016387</v>
      </c>
      <c r="L98" s="97">
        <v>3.6701191368416843</v>
      </c>
      <c r="M98" s="97">
        <v>32.794531258242429</v>
      </c>
      <c r="N98" s="2">
        <v>-66.307741988681073</v>
      </c>
      <c r="O98" s="97">
        <v>5.8008352533848937</v>
      </c>
      <c r="P98" s="97">
        <v>12.746706678226985</v>
      </c>
      <c r="Q98" s="97">
        <v>143.61243744627629</v>
      </c>
      <c r="R98" s="97">
        <v>6.2169874672832863</v>
      </c>
      <c r="S98" s="97">
        <v>114.77018885400632</v>
      </c>
      <c r="T98" s="21">
        <v>33.939755726289626</v>
      </c>
      <c r="U98" s="97">
        <v>145.30704617646879</v>
      </c>
      <c r="V98" s="97">
        <v>12.746706678226985</v>
      </c>
      <c r="W98" s="97">
        <v>12.616900278213222</v>
      </c>
      <c r="X98" s="97">
        <v>6.2169874672832863</v>
      </c>
      <c r="Y98" s="97">
        <v>12.433404203109301</v>
      </c>
      <c r="Z98" s="19">
        <v>33.939755726289626</v>
      </c>
      <c r="AA98" s="2">
        <v>-37.986779604694952</v>
      </c>
      <c r="AB98" s="62">
        <v>92</v>
      </c>
      <c r="AC98" s="46">
        <v>5.6025879348421332</v>
      </c>
      <c r="AD98" s="97">
        <v>99.658848452543339</v>
      </c>
      <c r="AE98" s="97">
        <v>147.50503965164359</v>
      </c>
      <c r="AF98" s="97">
        <v>5.8038110320477587</v>
      </c>
      <c r="AG98" s="97">
        <v>114.30027339892303</v>
      </c>
      <c r="AH98" s="21">
        <v>33.118965974255815</v>
      </c>
      <c r="AI98" s="97">
        <v>150.40548669326719</v>
      </c>
      <c r="AJ98" s="97">
        <v>99.658848452543339</v>
      </c>
      <c r="AK98" s="97">
        <v>12.307637605602315</v>
      </c>
      <c r="AL98" s="19">
        <v>5.8038110320477587</v>
      </c>
      <c r="AM98" s="97">
        <v>8.4636438462712213</v>
      </c>
      <c r="AN98" s="21">
        <v>33.118965974255815</v>
      </c>
      <c r="AO98" s="2">
        <v>-63.813236122138683</v>
      </c>
      <c r="AP98" s="66">
        <v>92</v>
      </c>
      <c r="AQ98" s="97">
        <v>5.1555246344688097</v>
      </c>
      <c r="AR98" s="97">
        <v>99.780763163942126</v>
      </c>
      <c r="AS98" s="97">
        <v>142.58958576431996</v>
      </c>
      <c r="AT98" s="97">
        <v>77.130688850137915</v>
      </c>
      <c r="AU98" s="97">
        <v>115.20211780890897</v>
      </c>
      <c r="AV98" s="21">
        <v>34.18223716774412</v>
      </c>
      <c r="AW98" s="97">
        <v>144.0222100898454</v>
      </c>
      <c r="AX98" s="97">
        <v>99.780763163942126</v>
      </c>
      <c r="AY98" s="97">
        <v>11.247104064554465</v>
      </c>
      <c r="AZ98" s="97">
        <v>77.130688850137915</v>
      </c>
      <c r="BA98" s="97">
        <v>2.4636500624241267</v>
      </c>
      <c r="BB98" s="97">
        <v>34.18223716774412</v>
      </c>
      <c r="BC98" s="2">
        <v>-13.323924582983732</v>
      </c>
      <c r="BD98" s="62">
        <v>92</v>
      </c>
      <c r="BE98" s="97">
        <v>6.2056517929089443</v>
      </c>
      <c r="BF98" s="97">
        <v>99.137157444485069</v>
      </c>
      <c r="BG98" s="97">
        <v>149.61624380469155</v>
      </c>
      <c r="BH98" s="97">
        <v>4.6995025197107472</v>
      </c>
      <c r="BI98" s="97">
        <v>115.0449693157978</v>
      </c>
      <c r="BJ98" s="21">
        <v>35.406984719556078</v>
      </c>
      <c r="BK98" s="97">
        <v>147.14583030548707</v>
      </c>
      <c r="BL98" s="97">
        <v>99.137157444485069</v>
      </c>
      <c r="BM98" s="97">
        <v>12.400218651367705</v>
      </c>
      <c r="BN98" s="97">
        <v>4.6995025197107472</v>
      </c>
      <c r="BO98" s="97">
        <v>2.8864075340586153</v>
      </c>
      <c r="BP98" s="97">
        <v>35.406984719556078</v>
      </c>
      <c r="BQ98" s="2">
        <v>-68.310146767120798</v>
      </c>
      <c r="BR98" s="97">
        <v>5.7565208206290528</v>
      </c>
      <c r="BS98" s="97">
        <v>99.283718519923426</v>
      </c>
      <c r="BT98" s="97">
        <v>148.31427890638571</v>
      </c>
      <c r="BU98" s="97">
        <v>1.4953687978876629</v>
      </c>
      <c r="BV98" s="97">
        <v>112.86897110027247</v>
      </c>
      <c r="BW98" s="21">
        <v>99.259627349695592</v>
      </c>
      <c r="BX98" s="97">
        <v>148.40907321855411</v>
      </c>
      <c r="BY98" s="97">
        <v>99.283718519923426</v>
      </c>
      <c r="BZ98" s="97">
        <v>11.736252889483371</v>
      </c>
      <c r="CA98" s="97">
        <v>1.4953687978876629</v>
      </c>
      <c r="CB98" s="97">
        <v>7.4058481261309783</v>
      </c>
      <c r="CC98" s="97">
        <v>99.259627349695592</v>
      </c>
      <c r="CD98" s="2">
        <v>-75.029259921245568</v>
      </c>
    </row>
    <row r="99" spans="1:82" x14ac:dyDescent="0.25">
      <c r="A99" s="59">
        <v>93</v>
      </c>
      <c r="B99" s="46">
        <v>5.8910050440145172</v>
      </c>
      <c r="C99" s="97">
        <v>100.07385398040492</v>
      </c>
      <c r="D99" s="97">
        <v>148.68515851116294</v>
      </c>
      <c r="E99" s="97">
        <v>5.9064660238725279</v>
      </c>
      <c r="F99" s="97">
        <v>113.2785590934037</v>
      </c>
      <c r="G99" s="21">
        <v>33.09016724039369</v>
      </c>
      <c r="H99" s="97">
        <v>151.94135652281258</v>
      </c>
      <c r="I99" s="97">
        <v>100.07385398040492</v>
      </c>
      <c r="J99" s="97">
        <v>11.112085623912844</v>
      </c>
      <c r="K99" s="97">
        <v>5.9064660238725279</v>
      </c>
      <c r="L99" s="97">
        <v>11.73784104847658</v>
      </c>
      <c r="M99" s="97">
        <v>33.09016724039369</v>
      </c>
      <c r="N99" s="2">
        <v>-61.645653163808433</v>
      </c>
      <c r="O99" s="97">
        <v>4.5977318149100261</v>
      </c>
      <c r="P99" s="97">
        <v>10.921666446703806</v>
      </c>
      <c r="Q99" s="97">
        <v>142.7250223920507</v>
      </c>
      <c r="R99" s="97">
        <v>4.8976730180841725</v>
      </c>
      <c r="S99" s="97">
        <v>113.80950184296999</v>
      </c>
      <c r="T99" s="21">
        <v>35.408583699984455</v>
      </c>
      <c r="U99" s="97">
        <v>138.5282726890886</v>
      </c>
      <c r="V99" s="97">
        <v>10.921666446703806</v>
      </c>
      <c r="W99" s="97">
        <v>10.576840375352658</v>
      </c>
      <c r="X99" s="97">
        <v>4.8976730180841725</v>
      </c>
      <c r="Y99" s="97">
        <v>5.6779639319228048</v>
      </c>
      <c r="Z99" s="19">
        <v>35.408583699984455</v>
      </c>
      <c r="AA99" s="2">
        <v>-46.964827000288473</v>
      </c>
      <c r="AB99" s="62">
        <v>93</v>
      </c>
      <c r="AC99" s="46">
        <v>5.9480196501475859</v>
      </c>
      <c r="AD99" s="97">
        <v>99.341425384980113</v>
      </c>
      <c r="AE99" s="97">
        <v>148.70643856227056</v>
      </c>
      <c r="AF99" s="97">
        <v>6.8510460564527467</v>
      </c>
      <c r="AG99" s="97">
        <v>115.48857177637554</v>
      </c>
      <c r="AH99" s="21">
        <v>32.748495460799539</v>
      </c>
      <c r="AI99" s="97">
        <v>147.76215888116823</v>
      </c>
      <c r="AJ99" s="97">
        <v>99.341425384980113</v>
      </c>
      <c r="AK99" s="97">
        <v>11.243467072087167</v>
      </c>
      <c r="AL99" s="19">
        <v>6.8510460564527467</v>
      </c>
      <c r="AM99" s="97">
        <v>10.512573415634263</v>
      </c>
      <c r="AN99" s="21">
        <v>32.748495460799539</v>
      </c>
      <c r="AO99" s="2">
        <v>-59.606124507538183</v>
      </c>
      <c r="AP99" s="66">
        <v>93</v>
      </c>
      <c r="AQ99" s="97">
        <v>5.0674059563009175</v>
      </c>
      <c r="AR99" s="97">
        <v>99.644354816809354</v>
      </c>
      <c r="AS99" s="97">
        <v>138.8610336840523</v>
      </c>
      <c r="AT99" s="97">
        <v>77.485117842139303</v>
      </c>
      <c r="AU99" s="97">
        <v>111.32724389740403</v>
      </c>
      <c r="AV99" s="21">
        <v>33.301048788936825</v>
      </c>
      <c r="AW99" s="97">
        <v>147.18150092426441</v>
      </c>
      <c r="AX99" s="97">
        <v>99.644354816809354</v>
      </c>
      <c r="AY99" s="97">
        <v>12.400329528891875</v>
      </c>
      <c r="AZ99" s="97">
        <v>77.485117842139303</v>
      </c>
      <c r="BA99" s="97">
        <v>4.2900028576762201</v>
      </c>
      <c r="BB99" s="97">
        <v>33.301048788936825</v>
      </c>
      <c r="BC99" s="2">
        <v>-13.977036211026812</v>
      </c>
      <c r="BD99" s="62">
        <v>93</v>
      </c>
      <c r="BE99" s="97">
        <v>5.8433530055665788</v>
      </c>
      <c r="BF99" s="97">
        <v>99.28234014111051</v>
      </c>
      <c r="BG99" s="97">
        <v>148.35611339156608</v>
      </c>
      <c r="BH99" s="97">
        <v>6.9708560825919772</v>
      </c>
      <c r="BI99" s="97">
        <v>114.27256400066635</v>
      </c>
      <c r="BJ99" s="21">
        <v>34.051080727282105</v>
      </c>
      <c r="BK99" s="97">
        <v>147.51879985020341</v>
      </c>
      <c r="BL99" s="97">
        <v>99.28234014111051</v>
      </c>
      <c r="BM99" s="97">
        <v>11.225910198987805</v>
      </c>
      <c r="BN99" s="97">
        <v>6.9708560825919772</v>
      </c>
      <c r="BO99" s="97">
        <v>14.293265898077051</v>
      </c>
      <c r="BP99" s="97">
        <v>34.051080727282105</v>
      </c>
      <c r="BQ99" s="2">
        <v>-57.794031428695398</v>
      </c>
      <c r="BR99" s="97">
        <v>5.3015058214034809</v>
      </c>
      <c r="BS99" s="97">
        <v>99.777377274802035</v>
      </c>
      <c r="BT99" s="97">
        <v>147.3412818615065</v>
      </c>
      <c r="BU99" s="97">
        <v>1.3739564340327202</v>
      </c>
      <c r="BV99" s="97">
        <v>113.84536371807111</v>
      </c>
      <c r="BW99" s="21">
        <v>99.409397064367482</v>
      </c>
      <c r="BX99" s="97">
        <v>147.39904329875981</v>
      </c>
      <c r="BY99" s="97">
        <v>99.777377274802035</v>
      </c>
      <c r="BZ99" s="97">
        <v>11.463481836884762</v>
      </c>
      <c r="CA99" s="97">
        <v>1.3739564340327202</v>
      </c>
      <c r="CB99" s="97">
        <v>6.5958460078887526</v>
      </c>
      <c r="CC99" s="97">
        <v>99.409397064367482</v>
      </c>
      <c r="CD99" s="2">
        <v>-77.685668820001581</v>
      </c>
    </row>
    <row r="100" spans="1:82" x14ac:dyDescent="0.25">
      <c r="A100" s="59">
        <v>94</v>
      </c>
      <c r="B100" s="46">
        <v>6.0616942165483456</v>
      </c>
      <c r="C100" s="97">
        <v>99.917307675041513</v>
      </c>
      <c r="D100" s="97">
        <v>149.23076828008945</v>
      </c>
      <c r="E100" s="97">
        <v>5.9001805658559361</v>
      </c>
      <c r="F100" s="97">
        <v>112.9846665535687</v>
      </c>
      <c r="G100" s="21">
        <v>34.316392019699904</v>
      </c>
      <c r="H100" s="97">
        <v>152.43853648961758</v>
      </c>
      <c r="I100" s="97">
        <v>99.917307675041513</v>
      </c>
      <c r="J100" s="97">
        <v>13.440689750255704</v>
      </c>
      <c r="K100" s="97">
        <v>5.9001805658559361</v>
      </c>
      <c r="L100" s="97">
        <v>10.954113046502878</v>
      </c>
      <c r="M100" s="97">
        <v>34.316392019699904</v>
      </c>
      <c r="N100" s="2">
        <v>-61.794857680248917</v>
      </c>
      <c r="O100" s="97">
        <v>5.0956254790493558</v>
      </c>
      <c r="P100" s="97">
        <v>13.028619583383932</v>
      </c>
      <c r="Q100" s="97">
        <v>143.48940776241889</v>
      </c>
      <c r="R100" s="97">
        <v>6.5907933346496437</v>
      </c>
      <c r="S100" s="97">
        <v>111.17860228066691</v>
      </c>
      <c r="T100" s="21">
        <v>33.002046540413325</v>
      </c>
      <c r="U100" s="97">
        <v>149.71366711780834</v>
      </c>
      <c r="V100" s="97">
        <v>13.028619583383932</v>
      </c>
      <c r="W100" s="97">
        <v>16.249714921389028</v>
      </c>
      <c r="X100" s="97">
        <v>6.5907933346496437</v>
      </c>
      <c r="Y100" s="97">
        <v>4.8406939416621819</v>
      </c>
      <c r="Z100" s="19">
        <v>33.002046540413325</v>
      </c>
      <c r="AA100" s="2">
        <v>-42.031339592187848</v>
      </c>
      <c r="AB100" s="62">
        <v>94</v>
      </c>
      <c r="AC100" s="46">
        <v>5.8777426741482905</v>
      </c>
      <c r="AD100" s="97">
        <v>99.246689850543788</v>
      </c>
      <c r="AE100" s="97">
        <v>150.29075612848538</v>
      </c>
      <c r="AF100" s="97">
        <v>5.5104891665502915</v>
      </c>
      <c r="AG100" s="97">
        <v>114.49154965850958</v>
      </c>
      <c r="AH100" s="21">
        <v>34.318453702781731</v>
      </c>
      <c r="AI100" s="97">
        <v>147.71607990250027</v>
      </c>
      <c r="AJ100" s="97">
        <v>99.246689850543788</v>
      </c>
      <c r="AK100" s="97">
        <v>13.396342932620282</v>
      </c>
      <c r="AL100" s="19">
        <v>5.5104891665502915</v>
      </c>
      <c r="AM100" s="97">
        <v>11.632198554247161</v>
      </c>
      <c r="AN100" s="21">
        <v>34.318453702781731</v>
      </c>
      <c r="AO100" s="2">
        <v>-61.801384487456794</v>
      </c>
      <c r="AP100" s="66">
        <v>94</v>
      </c>
      <c r="AQ100" s="97">
        <v>6.0585457700711887</v>
      </c>
      <c r="AR100" s="97">
        <v>99.29172378122739</v>
      </c>
      <c r="AS100" s="97">
        <v>141.84955616066787</v>
      </c>
      <c r="AT100" s="97">
        <v>77.84540755353926</v>
      </c>
      <c r="AU100" s="97">
        <v>110.52072496810806</v>
      </c>
      <c r="AV100" s="21">
        <v>32.659125628739815</v>
      </c>
      <c r="AW100" s="97">
        <v>145.28460699774209</v>
      </c>
      <c r="AX100" s="97">
        <v>99.29172378122739</v>
      </c>
      <c r="AY100" s="97">
        <v>13.212275316174155</v>
      </c>
      <c r="AZ100" s="97">
        <v>77.84540755353926</v>
      </c>
      <c r="BA100" s="97">
        <v>4.4155829520585614</v>
      </c>
      <c r="BB100" s="97">
        <v>32.659125628739815</v>
      </c>
      <c r="BC100" s="2">
        <v>-12.734385250913252</v>
      </c>
      <c r="BD100" s="62">
        <v>94</v>
      </c>
      <c r="BE100" s="97">
        <v>5.8875593461115576</v>
      </c>
      <c r="BF100" s="97">
        <v>99.095714471360267</v>
      </c>
      <c r="BG100" s="97">
        <v>150.35408225578442</v>
      </c>
      <c r="BH100" s="97">
        <v>7.0826399886489542</v>
      </c>
      <c r="BI100" s="97">
        <v>115.31697359178602</v>
      </c>
      <c r="BJ100" s="21">
        <v>33.057415975792118</v>
      </c>
      <c r="BK100" s="97">
        <v>148.40103361285566</v>
      </c>
      <c r="BL100" s="97">
        <v>99.095714471360267</v>
      </c>
      <c r="BM100" s="97">
        <v>10.829694640734003</v>
      </c>
      <c r="BN100" s="97">
        <v>7.0826399886489542</v>
      </c>
      <c r="BO100" s="97">
        <v>2.9495035096070295</v>
      </c>
      <c r="BP100" s="97">
        <v>33.057415975792118</v>
      </c>
      <c r="BQ100" s="2">
        <v>-62.67047503800012</v>
      </c>
      <c r="BR100" s="97">
        <v>5.1689889450132132</v>
      </c>
      <c r="BS100" s="97">
        <v>99.564515786779921</v>
      </c>
      <c r="BT100" s="97">
        <v>149.63794553244364</v>
      </c>
      <c r="BU100" s="97">
        <v>1.1717244784545158</v>
      </c>
      <c r="BV100" s="97">
        <v>115.04475994836918</v>
      </c>
      <c r="BW100" s="21">
        <v>99.822657414827916</v>
      </c>
      <c r="BX100" s="97">
        <v>149.04782673693819</v>
      </c>
      <c r="BY100" s="97">
        <v>99.564515786779921</v>
      </c>
      <c r="BZ100" s="97">
        <v>8.9669485213729878</v>
      </c>
      <c r="CA100" s="97">
        <v>1.1717244784545158</v>
      </c>
      <c r="CB100" s="97">
        <v>8.7465410662396206</v>
      </c>
      <c r="CC100" s="97">
        <v>99.822657414827916</v>
      </c>
      <c r="CD100" s="2">
        <v>-74.819041217744157</v>
      </c>
    </row>
    <row r="101" spans="1:82" x14ac:dyDescent="0.25">
      <c r="A101" s="59">
        <v>95</v>
      </c>
      <c r="B101" s="46">
        <v>5.9341262538310158</v>
      </c>
      <c r="C101" s="97">
        <v>98.907772631089045</v>
      </c>
      <c r="D101" s="97">
        <v>148.07588207286872</v>
      </c>
      <c r="E101" s="97">
        <v>6.3379371340903834</v>
      </c>
      <c r="F101" s="97">
        <v>114.35302672806108</v>
      </c>
      <c r="G101" s="21">
        <v>34.457459900227875</v>
      </c>
      <c r="H101" s="97">
        <v>146.34904821146768</v>
      </c>
      <c r="I101" s="97">
        <v>98.907772631089045</v>
      </c>
      <c r="J101" s="97">
        <v>11.469411219851807</v>
      </c>
      <c r="K101" s="97">
        <v>6.3379371340903834</v>
      </c>
      <c r="L101" s="97">
        <v>10.864793372565805</v>
      </c>
      <c r="M101" s="97">
        <v>34.457459900227875</v>
      </c>
      <c r="N101" s="2">
        <v>-60.279198700398325</v>
      </c>
      <c r="O101" s="97">
        <v>5.6008599757763813</v>
      </c>
      <c r="P101" s="97">
        <v>10.064176507509661</v>
      </c>
      <c r="Q101" s="97">
        <v>143.90482121886745</v>
      </c>
      <c r="R101" s="97">
        <v>6.5019731366129045</v>
      </c>
      <c r="S101" s="97">
        <v>113.59569997839769</v>
      </c>
      <c r="T101" s="21">
        <v>33.264590918861217</v>
      </c>
      <c r="U101" s="97">
        <v>145.12921193252609</v>
      </c>
      <c r="V101" s="97">
        <v>10.064176507509661</v>
      </c>
      <c r="W101" s="97">
        <v>15.146712117557797</v>
      </c>
      <c r="X101" s="97">
        <v>6.5019731366129045</v>
      </c>
      <c r="Y101" s="97">
        <v>13.622149046766719</v>
      </c>
      <c r="Z101" s="19">
        <v>33.264590918861217</v>
      </c>
      <c r="AA101" s="2">
        <v>-34.614091603116648</v>
      </c>
      <c r="AB101" s="62">
        <v>95</v>
      </c>
      <c r="AC101" s="46">
        <v>6.5456000566446546</v>
      </c>
      <c r="AD101" s="97">
        <v>98.874913066958996</v>
      </c>
      <c r="AE101" s="97">
        <v>145.4815755745058</v>
      </c>
      <c r="AF101" s="97">
        <v>4.6301469172368765</v>
      </c>
      <c r="AG101" s="97">
        <v>112.55947380930724</v>
      </c>
      <c r="AH101" s="21">
        <v>34.025765784315702</v>
      </c>
      <c r="AI101" s="97">
        <v>149.64663946279197</v>
      </c>
      <c r="AJ101" s="97">
        <v>98.874913066958996</v>
      </c>
      <c r="AK101" s="97">
        <v>12.863465875239061</v>
      </c>
      <c r="AL101" s="19">
        <v>4.6301469172368765</v>
      </c>
      <c r="AM101" s="97">
        <v>12.073615951174556</v>
      </c>
      <c r="AN101" s="21">
        <v>34.025765784315702</v>
      </c>
      <c r="AO101" s="2">
        <v>-63.016719392365943</v>
      </c>
      <c r="AP101" s="66">
        <v>95</v>
      </c>
      <c r="AQ101" s="97">
        <v>5.8161918156548662</v>
      </c>
      <c r="AR101" s="97">
        <v>99.411601380796213</v>
      </c>
      <c r="AS101" s="97">
        <v>142.99565436555989</v>
      </c>
      <c r="AT101" s="97">
        <v>76.925043592795106</v>
      </c>
      <c r="AU101" s="97">
        <v>111.61707966218707</v>
      </c>
      <c r="AV101" s="21">
        <v>33.601469330394657</v>
      </c>
      <c r="AW101" s="97">
        <v>142.21788039439727</v>
      </c>
      <c r="AX101" s="97">
        <v>99.411601380796213</v>
      </c>
      <c r="AY101" s="97">
        <v>10.603934817803944</v>
      </c>
      <c r="AZ101" s="97">
        <v>76.925043592795106</v>
      </c>
      <c r="BA101" s="97">
        <v>3.2720655368827694</v>
      </c>
      <c r="BB101" s="97">
        <v>33.601469330394657</v>
      </c>
      <c r="BC101" s="2">
        <v>-12.456091224364346</v>
      </c>
      <c r="BD101" s="62">
        <v>95</v>
      </c>
      <c r="BE101" s="97">
        <v>6.340175656104269</v>
      </c>
      <c r="BF101" s="97">
        <v>99.880894586901732</v>
      </c>
      <c r="BG101" s="97">
        <v>148.52241278404014</v>
      </c>
      <c r="BH101" s="97">
        <v>4.7875002223650807</v>
      </c>
      <c r="BI101" s="97">
        <v>113.42801748342784</v>
      </c>
      <c r="BJ101" s="21">
        <v>34.464097771089598</v>
      </c>
      <c r="BK101" s="97">
        <v>149.11580961028466</v>
      </c>
      <c r="BL101" s="97">
        <v>99.880894586901732</v>
      </c>
      <c r="BM101" s="97">
        <v>14.211174593560479</v>
      </c>
      <c r="BN101" s="97">
        <v>4.7875002223650807</v>
      </c>
      <c r="BO101" s="97">
        <v>9.3696038765037848</v>
      </c>
      <c r="BP101" s="97">
        <v>34.464097771089598</v>
      </c>
      <c r="BQ101" s="2">
        <v>-64.281859249824834</v>
      </c>
      <c r="BR101" s="97">
        <v>5.720173605079883</v>
      </c>
      <c r="BS101" s="97">
        <v>99.434333968374588</v>
      </c>
      <c r="BT101" s="97">
        <v>149.3880439750823</v>
      </c>
      <c r="BU101" s="97">
        <v>0.57894222377560567</v>
      </c>
      <c r="BV101" s="97">
        <v>113.77783428355394</v>
      </c>
      <c r="BW101" s="21">
        <v>99.670241719741441</v>
      </c>
      <c r="BX101" s="97">
        <v>152.98016647689229</v>
      </c>
      <c r="BY101" s="97">
        <v>99.434333968374588</v>
      </c>
      <c r="BZ101" s="97">
        <v>11.363451125640301</v>
      </c>
      <c r="CA101" s="97">
        <v>0.57894222377560567</v>
      </c>
      <c r="CB101" s="97">
        <v>2.5540989284143381</v>
      </c>
      <c r="CC101" s="97">
        <v>99.670241719741441</v>
      </c>
      <c r="CD101" s="2">
        <v>-89.379480036497554</v>
      </c>
    </row>
    <row r="102" spans="1:82" x14ac:dyDescent="0.25">
      <c r="A102" s="59">
        <v>96</v>
      </c>
      <c r="B102" s="46">
        <v>5.979830566617597</v>
      </c>
      <c r="C102" s="97">
        <v>99.571382746859797</v>
      </c>
      <c r="D102" s="97">
        <v>148.21474193531611</v>
      </c>
      <c r="E102" s="97">
        <v>5.9323260837276273</v>
      </c>
      <c r="F102" s="97">
        <v>113.9026162109198</v>
      </c>
      <c r="G102" s="21">
        <v>33.779437741708747</v>
      </c>
      <c r="H102" s="97">
        <v>149.89648510981698</v>
      </c>
      <c r="I102" s="97">
        <v>99.571382746859797</v>
      </c>
      <c r="J102" s="97">
        <v>10.973263357225537</v>
      </c>
      <c r="K102" s="97">
        <v>5.9323260837276273</v>
      </c>
      <c r="L102" s="97">
        <v>11.090776128065944</v>
      </c>
      <c r="M102" s="97">
        <v>33.779437741708747</v>
      </c>
      <c r="N102" s="2">
        <v>-61.489499233804921</v>
      </c>
      <c r="O102" s="97">
        <v>5.80725607687737</v>
      </c>
      <c r="P102" s="97">
        <v>10.039265666966605</v>
      </c>
      <c r="Q102" s="97">
        <v>142.94828586912715</v>
      </c>
      <c r="R102" s="97">
        <v>5.8788753979737836</v>
      </c>
      <c r="S102" s="97">
        <v>112.89436618366443</v>
      </c>
      <c r="T102" s="21">
        <v>33.130463019876544</v>
      </c>
      <c r="U102" s="97">
        <v>144.91611289383184</v>
      </c>
      <c r="V102" s="97">
        <v>10.039265666966605</v>
      </c>
      <c r="W102" s="97">
        <v>12.905146747278064</v>
      </c>
      <c r="X102" s="97">
        <v>5.8788753979737836</v>
      </c>
      <c r="Y102" s="97">
        <v>10.322975063226615</v>
      </c>
      <c r="Z102" s="19">
        <v>33.130463019876544</v>
      </c>
      <c r="AA102" s="2">
        <v>-38.322020225350769</v>
      </c>
      <c r="AB102" s="62">
        <v>96</v>
      </c>
      <c r="AC102" s="46">
        <v>6.8335294372616167</v>
      </c>
      <c r="AD102" s="97">
        <v>99.919839145792523</v>
      </c>
      <c r="AE102" s="97">
        <v>148.75645184947066</v>
      </c>
      <c r="AF102" s="97">
        <v>5.5054462673317799</v>
      </c>
      <c r="AG102" s="97">
        <v>114.22095066412629</v>
      </c>
      <c r="AH102" s="21">
        <v>34.297991601538776</v>
      </c>
      <c r="AI102" s="97">
        <v>147.15642824334938</v>
      </c>
      <c r="AJ102" s="97">
        <v>99.919839145792523</v>
      </c>
      <c r="AK102" s="97">
        <v>9.4234276161994401</v>
      </c>
      <c r="AL102" s="19">
        <v>5.5054462673317799</v>
      </c>
      <c r="AM102" s="97">
        <v>12.737889951616269</v>
      </c>
      <c r="AN102" s="21">
        <v>34.297991601538776</v>
      </c>
      <c r="AO102" s="2">
        <v>-60.006852844514967</v>
      </c>
      <c r="AP102" s="66">
        <v>96</v>
      </c>
      <c r="AQ102" s="97">
        <v>6.43152027625879</v>
      </c>
      <c r="AR102" s="97">
        <v>99.672387160562678</v>
      </c>
      <c r="AS102" s="97">
        <v>142.26973543694751</v>
      </c>
      <c r="AT102" s="97">
        <v>75.566331187804252</v>
      </c>
      <c r="AU102" s="97">
        <v>110.40349489561581</v>
      </c>
      <c r="AV102" s="21">
        <v>32.589775618706128</v>
      </c>
      <c r="AW102" s="97">
        <v>143.00766412621439</v>
      </c>
      <c r="AX102" s="97">
        <v>99.672387160562678</v>
      </c>
      <c r="AY102" s="97">
        <v>13.102518238389635</v>
      </c>
      <c r="AZ102" s="97">
        <v>75.566331187804252</v>
      </c>
      <c r="BA102" s="97">
        <v>4.1981152187934097</v>
      </c>
      <c r="BB102" s="97">
        <v>32.589775618706128</v>
      </c>
      <c r="BC102" s="2">
        <v>-13.014302152787895</v>
      </c>
      <c r="BD102" s="62">
        <v>96</v>
      </c>
      <c r="BE102" s="97">
        <v>5.8525548472729589</v>
      </c>
      <c r="BF102" s="97">
        <v>99.759759568998263</v>
      </c>
      <c r="BG102" s="97">
        <v>147.4627405115622</v>
      </c>
      <c r="BH102" s="97">
        <v>6.2317718155138042</v>
      </c>
      <c r="BI102" s="97">
        <v>114.29885368824827</v>
      </c>
      <c r="BJ102" s="21">
        <v>34.165555688692798</v>
      </c>
      <c r="BK102" s="97">
        <v>149.02094449513021</v>
      </c>
      <c r="BL102" s="97">
        <v>99.759759568998263</v>
      </c>
      <c r="BM102" s="97">
        <v>9.8615796648471274</v>
      </c>
      <c r="BN102" s="97">
        <v>6.2317718155138042</v>
      </c>
      <c r="BO102" s="97">
        <v>9.7015457044601945</v>
      </c>
      <c r="BP102" s="97">
        <v>34.165555688692798</v>
      </c>
      <c r="BQ102" s="2">
        <v>-61.698706302257236</v>
      </c>
      <c r="BR102" s="97">
        <v>6.592446466803092</v>
      </c>
      <c r="BS102" s="97">
        <v>98.985372465705609</v>
      </c>
      <c r="BT102" s="97">
        <v>149.34719930586553</v>
      </c>
      <c r="BU102" s="97">
        <v>1.4671381185912118</v>
      </c>
      <c r="BV102" s="97">
        <v>113.11959377149195</v>
      </c>
      <c r="BW102" s="21">
        <v>99.304431951042872</v>
      </c>
      <c r="BX102" s="97">
        <v>151.27655908763725</v>
      </c>
      <c r="BY102" s="97">
        <v>98.985372465705609</v>
      </c>
      <c r="BZ102" s="97">
        <v>13.33139598387482</v>
      </c>
      <c r="CA102" s="97">
        <v>1.4671381185912118</v>
      </c>
      <c r="CB102" s="97">
        <v>8.3985968357966758</v>
      </c>
      <c r="CC102" s="97">
        <v>99.304431951042872</v>
      </c>
      <c r="CD102" s="2">
        <v>-72.397814266956729</v>
      </c>
    </row>
    <row r="103" spans="1:82" x14ac:dyDescent="0.25">
      <c r="A103" s="59">
        <v>97</v>
      </c>
      <c r="B103" s="46">
        <v>5.9833328685704474</v>
      </c>
      <c r="C103" s="97">
        <v>99.346200535861598</v>
      </c>
      <c r="D103" s="97">
        <v>148.58503700381263</v>
      </c>
      <c r="E103" s="97">
        <v>6.1312997007468484</v>
      </c>
      <c r="F103" s="97">
        <v>114.55508691445597</v>
      </c>
      <c r="G103" s="21">
        <v>32.36541726067567</v>
      </c>
      <c r="H103" s="97">
        <v>148.99659313332279</v>
      </c>
      <c r="I103" s="97">
        <v>99.346200535861598</v>
      </c>
      <c r="J103" s="97">
        <v>9.5956939636560659</v>
      </c>
      <c r="K103" s="97">
        <v>6.1312997007468484</v>
      </c>
      <c r="L103" s="97">
        <v>9.5793705206410937</v>
      </c>
      <c r="M103" s="97">
        <v>32.36541726067567</v>
      </c>
      <c r="N103" s="2">
        <v>-61.597179597983391</v>
      </c>
      <c r="O103" s="97">
        <v>4.7859384346946667</v>
      </c>
      <c r="P103" s="97">
        <v>9.1843227309958166</v>
      </c>
      <c r="Q103" s="97">
        <v>142.37681735514806</v>
      </c>
      <c r="R103" s="97">
        <v>5.0642123301476563</v>
      </c>
      <c r="S103" s="97">
        <v>113.09220660103966</v>
      </c>
      <c r="T103" s="21">
        <v>34.308765447043186</v>
      </c>
      <c r="U103" s="97">
        <v>146.18414796356586</v>
      </c>
      <c r="V103" s="97">
        <v>9.1843227309958166</v>
      </c>
      <c r="W103" s="97">
        <v>10.460653797234265</v>
      </c>
      <c r="X103" s="97">
        <v>5.0642123301476563</v>
      </c>
      <c r="Y103" s="97">
        <v>9.4207125133318819</v>
      </c>
      <c r="Z103" s="19">
        <v>34.308765447043186</v>
      </c>
      <c r="AA103" s="2">
        <v>-41.819629303024882</v>
      </c>
      <c r="AB103" s="62">
        <v>97</v>
      </c>
      <c r="AC103" s="46">
        <v>5.542952884079166</v>
      </c>
      <c r="AD103" s="97">
        <v>99.635100341899772</v>
      </c>
      <c r="AE103" s="97">
        <v>149.40251558737305</v>
      </c>
      <c r="AF103" s="97">
        <v>5.8452598444006156</v>
      </c>
      <c r="AG103" s="97">
        <v>111.98502523639989</v>
      </c>
      <c r="AH103" s="21">
        <v>34.265486182611497</v>
      </c>
      <c r="AI103" s="97">
        <v>148.12853350993612</v>
      </c>
      <c r="AJ103" s="97">
        <v>99.635100341899772</v>
      </c>
      <c r="AK103" s="97">
        <v>11.481097402883737</v>
      </c>
      <c r="AL103" s="19">
        <v>5.8452598444006156</v>
      </c>
      <c r="AM103" s="97">
        <v>8.493550177372974</v>
      </c>
      <c r="AN103" s="21">
        <v>34.265486182611497</v>
      </c>
      <c r="AO103" s="2">
        <v>-63.215167133925036</v>
      </c>
      <c r="AP103" s="66">
        <v>97</v>
      </c>
      <c r="AQ103" s="97">
        <v>5.8159687714112902</v>
      </c>
      <c r="AR103" s="97">
        <v>99.862210438145283</v>
      </c>
      <c r="AS103" s="97">
        <v>143.39263658553935</v>
      </c>
      <c r="AT103" s="97">
        <v>76.308844591204249</v>
      </c>
      <c r="AU103" s="97">
        <v>111.48911266744591</v>
      </c>
      <c r="AV103" s="21">
        <v>32.27474502055977</v>
      </c>
      <c r="AW103" s="97">
        <v>144.89654814036291</v>
      </c>
      <c r="AX103" s="97">
        <v>99.862210438145283</v>
      </c>
      <c r="AY103" s="97">
        <v>11.581526842231289</v>
      </c>
      <c r="AZ103" s="97">
        <v>76.308844591204249</v>
      </c>
      <c r="BA103" s="97">
        <v>3.3620495607039347</v>
      </c>
      <c r="BB103" s="97">
        <v>32.27474502055977</v>
      </c>
      <c r="BC103" s="2">
        <v>-12.932979184083631</v>
      </c>
      <c r="BD103" s="62">
        <v>97</v>
      </c>
      <c r="BE103" s="97">
        <v>5.8485208330981324</v>
      </c>
      <c r="BF103" s="97">
        <v>99.241797289237581</v>
      </c>
      <c r="BG103" s="97">
        <v>148.06651192075725</v>
      </c>
      <c r="BH103" s="97">
        <v>5.8235114429588304</v>
      </c>
      <c r="BI103" s="97">
        <v>112.26011439727517</v>
      </c>
      <c r="BJ103" s="21">
        <v>32.187731677945806</v>
      </c>
      <c r="BK103" s="97">
        <v>146.07082810992031</v>
      </c>
      <c r="BL103" s="97">
        <v>99.241797289237581</v>
      </c>
      <c r="BM103" s="97">
        <v>12.975914770459635</v>
      </c>
      <c r="BN103" s="97">
        <v>5.8235114429588304</v>
      </c>
      <c r="BO103" s="97">
        <v>6.6550416418009597</v>
      </c>
      <c r="BP103" s="97">
        <v>32.187731677945806</v>
      </c>
      <c r="BQ103" s="2">
        <v>-63.465940612842594</v>
      </c>
      <c r="BR103" s="97">
        <v>6.7150407705179225</v>
      </c>
      <c r="BS103" s="97">
        <v>99.671598547524809</v>
      </c>
      <c r="BT103" s="97">
        <v>148.78944936530218</v>
      </c>
      <c r="BU103" s="97">
        <v>0.80471055113820456</v>
      </c>
      <c r="BV103" s="97">
        <v>113.98220680577337</v>
      </c>
      <c r="BW103" s="21">
        <v>99.664287729704355</v>
      </c>
      <c r="BX103" s="97">
        <v>148.84780263411821</v>
      </c>
      <c r="BY103" s="97">
        <v>99.671598547524809</v>
      </c>
      <c r="BZ103" s="97">
        <v>14.012292024527291</v>
      </c>
      <c r="CA103" s="97">
        <v>0.80471055113820456</v>
      </c>
      <c r="CB103" s="97">
        <v>10.551789884210176</v>
      </c>
      <c r="CC103" s="97">
        <v>99.664287729704355</v>
      </c>
      <c r="CD103" s="2">
        <v>-70.360085055255752</v>
      </c>
    </row>
    <row r="104" spans="1:82" x14ac:dyDescent="0.25">
      <c r="A104" s="59">
        <v>98</v>
      </c>
      <c r="B104" s="46">
        <v>6.7064827787587857</v>
      </c>
      <c r="C104" s="97">
        <v>99.691262467872789</v>
      </c>
      <c r="D104" s="97">
        <v>147.13332871564359</v>
      </c>
      <c r="E104" s="97">
        <v>5.8921583193670362</v>
      </c>
      <c r="F104" s="97">
        <v>113.21062648765992</v>
      </c>
      <c r="G104" s="21">
        <v>33.351330444872183</v>
      </c>
      <c r="H104" s="97">
        <v>148.12190707945211</v>
      </c>
      <c r="I104" s="97">
        <v>99.691262467872789</v>
      </c>
      <c r="J104" s="97">
        <v>12.289174741194945</v>
      </c>
      <c r="K104" s="97">
        <v>5.8921583193670362</v>
      </c>
      <c r="L104" s="97">
        <v>6.936235622520611</v>
      </c>
      <c r="M104" s="97">
        <v>33.351330444872183</v>
      </c>
      <c r="N104" s="2">
        <v>-62.38198876125481</v>
      </c>
      <c r="O104" s="97">
        <v>4.537220968042762</v>
      </c>
      <c r="P104" s="97">
        <v>10.161494638234274</v>
      </c>
      <c r="Q104" s="97">
        <v>141.17480680663121</v>
      </c>
      <c r="R104" s="97">
        <v>3.9499800700188241</v>
      </c>
      <c r="S104" s="97">
        <v>115.19991681695738</v>
      </c>
      <c r="T104" s="21">
        <v>33.148005932309673</v>
      </c>
      <c r="U104" s="97">
        <v>142.90983625935851</v>
      </c>
      <c r="V104" s="97">
        <v>10.161494638234274</v>
      </c>
      <c r="W104" s="97">
        <v>7.9517768937579536</v>
      </c>
      <c r="X104" s="97">
        <v>3.9499800700188241</v>
      </c>
      <c r="Y104" s="97">
        <v>10.563880687951587</v>
      </c>
      <c r="Z104" s="19">
        <v>33.148005932309673</v>
      </c>
      <c r="AA104" s="2">
        <v>-45.44192628376306</v>
      </c>
      <c r="AB104" s="62">
        <v>98</v>
      </c>
      <c r="AC104" s="46">
        <v>5.3269963062360564</v>
      </c>
      <c r="AD104" s="97">
        <v>100.65747369260265</v>
      </c>
      <c r="AE104" s="97">
        <v>148.41502644876297</v>
      </c>
      <c r="AF104" s="97">
        <v>6.8572787950200231</v>
      </c>
      <c r="AG104" s="97">
        <v>114.59024823167813</v>
      </c>
      <c r="AH104" s="21">
        <v>33.676220034924803</v>
      </c>
      <c r="AI104" s="97">
        <v>150.69628253196564</v>
      </c>
      <c r="AJ104" s="97">
        <v>100.65747369260265</v>
      </c>
      <c r="AK104" s="97">
        <v>13.188188168972987</v>
      </c>
      <c r="AL104" s="19">
        <v>6.8572787950200231</v>
      </c>
      <c r="AM104" s="97">
        <v>10.249706882679771</v>
      </c>
      <c r="AN104" s="21">
        <v>33.676220034924803</v>
      </c>
      <c r="AO104" s="2">
        <v>-61.176770096830126</v>
      </c>
      <c r="AP104" s="66">
        <v>98</v>
      </c>
      <c r="AQ104" s="97">
        <v>6.5046208285471003</v>
      </c>
      <c r="AR104" s="97">
        <v>99.23392053954511</v>
      </c>
      <c r="AS104" s="97">
        <v>142.70429001847776</v>
      </c>
      <c r="AT104" s="97">
        <v>75.384316666998828</v>
      </c>
      <c r="AU104" s="97">
        <v>111.92289218923159</v>
      </c>
      <c r="AV104" s="21">
        <v>34.090127438144606</v>
      </c>
      <c r="AW104" s="97">
        <v>144.38128204395971</v>
      </c>
      <c r="AX104" s="97">
        <v>99.23392053954511</v>
      </c>
      <c r="AY104" s="97">
        <v>9.4621518244921301</v>
      </c>
      <c r="AZ104" s="97">
        <v>75.384316666998828</v>
      </c>
      <c r="BA104" s="97">
        <v>0.71350364019350287</v>
      </c>
      <c r="BB104" s="97">
        <v>34.090127438144606</v>
      </c>
      <c r="BC104" s="2">
        <v>-13.267872512020189</v>
      </c>
      <c r="BD104" s="62">
        <v>98</v>
      </c>
      <c r="BE104" s="97">
        <v>6.3408639522853614</v>
      </c>
      <c r="BF104" s="97">
        <v>99.69378281345395</v>
      </c>
      <c r="BG104" s="97">
        <v>147.84412710830449</v>
      </c>
      <c r="BH104" s="97">
        <v>5.5407773140867747</v>
      </c>
      <c r="BI104" s="97">
        <v>112.50868554756515</v>
      </c>
      <c r="BJ104" s="21">
        <v>33.329165242667493</v>
      </c>
      <c r="BK104" s="97">
        <v>148.06144398542369</v>
      </c>
      <c r="BL104" s="97">
        <v>99.69378281345395</v>
      </c>
      <c r="BM104" s="97">
        <v>11.176368784531018</v>
      </c>
      <c r="BN104" s="97">
        <v>5.5407773140867747</v>
      </c>
      <c r="BO104" s="97">
        <v>7.2949222433832634</v>
      </c>
      <c r="BP104" s="97">
        <v>33.329165242667493</v>
      </c>
      <c r="BQ104" s="2">
        <v>-63.430415628847058</v>
      </c>
      <c r="BR104" s="97">
        <v>5.9119725802883609</v>
      </c>
      <c r="BS104" s="97">
        <v>100.26744252158393</v>
      </c>
      <c r="BT104" s="97">
        <v>147.82092483168384</v>
      </c>
      <c r="BU104" s="97">
        <v>0.91756718838314066</v>
      </c>
      <c r="BV104" s="97">
        <v>114.01068732469852</v>
      </c>
      <c r="BW104" s="21">
        <v>99.718028182487501</v>
      </c>
      <c r="BX104" s="97">
        <v>149.62585794981146</v>
      </c>
      <c r="BY104" s="97">
        <v>100.26744252158393</v>
      </c>
      <c r="BZ104" s="97">
        <v>12.508783017647053</v>
      </c>
      <c r="CA104" s="97">
        <v>0.91756718838314066</v>
      </c>
      <c r="CB104" s="97">
        <v>6.4741553317631855</v>
      </c>
      <c r="CC104" s="97">
        <v>99.718028182487501</v>
      </c>
      <c r="CD104" s="2">
        <v>-78.283507602598519</v>
      </c>
    </row>
    <row r="105" spans="1:82" x14ac:dyDescent="0.25">
      <c r="A105" s="59">
        <v>99</v>
      </c>
      <c r="B105" s="46">
        <v>5.9824178777163652</v>
      </c>
      <c r="C105" s="97">
        <v>99.541550036434344</v>
      </c>
      <c r="D105" s="97">
        <v>148.16189912668287</v>
      </c>
      <c r="E105" s="97">
        <v>4.0286226746413787</v>
      </c>
      <c r="F105" s="97">
        <v>115.36457960083388</v>
      </c>
      <c r="G105" s="21">
        <v>34.064096881160992</v>
      </c>
      <c r="H105" s="97">
        <v>149.63923436591816</v>
      </c>
      <c r="I105" s="97">
        <v>99.541550036434344</v>
      </c>
      <c r="J105" s="97">
        <v>13.076602287749363</v>
      </c>
      <c r="K105" s="97">
        <v>4.0286226746413787</v>
      </c>
      <c r="L105" s="97">
        <v>10.848483460117722</v>
      </c>
      <c r="M105" s="97">
        <v>34.064096881160992</v>
      </c>
      <c r="N105" s="2">
        <v>-66.019645287904808</v>
      </c>
      <c r="O105" s="97">
        <v>5.3887303745146387</v>
      </c>
      <c r="P105" s="97">
        <v>9.7193495955743288</v>
      </c>
      <c r="Q105" s="97">
        <v>142.5086655811906</v>
      </c>
      <c r="R105" s="97">
        <v>7.1602401232880588</v>
      </c>
      <c r="S105" s="97">
        <v>111.17193091257863</v>
      </c>
      <c r="T105" s="21">
        <v>33.444157454699372</v>
      </c>
      <c r="U105" s="97">
        <v>149.87672050663559</v>
      </c>
      <c r="V105" s="97">
        <v>9.7193495955743288</v>
      </c>
      <c r="W105" s="97">
        <v>8.4635481644984552</v>
      </c>
      <c r="X105" s="97">
        <v>7.1602401232880588</v>
      </c>
      <c r="Y105" s="97">
        <v>12.332749052703283</v>
      </c>
      <c r="Z105" s="19">
        <v>33.444157454699372</v>
      </c>
      <c r="AA105" s="2">
        <v>-33.376313877846435</v>
      </c>
      <c r="AB105" s="62">
        <v>99</v>
      </c>
      <c r="AC105" s="46">
        <v>6.5267641685471718</v>
      </c>
      <c r="AD105" s="97">
        <v>98.78599951392593</v>
      </c>
      <c r="AE105" s="97">
        <v>148.34257636449937</v>
      </c>
      <c r="AF105" s="97">
        <v>5.7732986159041655</v>
      </c>
      <c r="AG105" s="97">
        <v>114.0146467344164</v>
      </c>
      <c r="AH105" s="21">
        <v>32.543480923735117</v>
      </c>
      <c r="AI105" s="97">
        <v>150.08307306805813</v>
      </c>
      <c r="AJ105" s="97">
        <v>98.78599951392593</v>
      </c>
      <c r="AK105" s="97">
        <v>10.932283978846987</v>
      </c>
      <c r="AL105" s="19">
        <v>5.7732986159041655</v>
      </c>
      <c r="AM105" s="97">
        <v>14.388596830578436</v>
      </c>
      <c r="AN105" s="21">
        <v>32.543480923735117</v>
      </c>
      <c r="AO105" s="2">
        <v>-59.484972011688733</v>
      </c>
      <c r="AP105" s="66">
        <v>99</v>
      </c>
      <c r="AQ105" s="97">
        <v>5.8385992242356153</v>
      </c>
      <c r="AR105" s="97">
        <v>99.858687248582157</v>
      </c>
      <c r="AS105" s="97">
        <v>143.92986281267682</v>
      </c>
      <c r="AT105" s="97">
        <v>75.303788600580106</v>
      </c>
      <c r="AU105" s="97">
        <v>114.77497901559066</v>
      </c>
      <c r="AV105" s="21">
        <v>35.441417625791161</v>
      </c>
      <c r="AW105" s="97">
        <v>147.52021881669143</v>
      </c>
      <c r="AX105" s="97">
        <v>99.858687248582157</v>
      </c>
      <c r="AY105" s="97">
        <v>10.782273668708008</v>
      </c>
      <c r="AZ105" s="97">
        <v>75.303788600580106</v>
      </c>
      <c r="BA105" s="97">
        <v>1.847081838165352</v>
      </c>
      <c r="BB105" s="97">
        <v>35.441417625791161</v>
      </c>
      <c r="BC105" s="2">
        <v>-14.169845469175881</v>
      </c>
      <c r="BD105" s="62">
        <v>99</v>
      </c>
      <c r="BE105" s="97">
        <v>5.7947112433010215</v>
      </c>
      <c r="BF105" s="97">
        <v>99.558597127170714</v>
      </c>
      <c r="BG105" s="97">
        <v>147.7716958852956</v>
      </c>
      <c r="BH105" s="97">
        <v>6.7465790721032119</v>
      </c>
      <c r="BI105" s="97">
        <v>112.75808204554886</v>
      </c>
      <c r="BJ105" s="21">
        <v>34.061822784298094</v>
      </c>
      <c r="BK105" s="97">
        <v>151.13617179034671</v>
      </c>
      <c r="BL105" s="97">
        <v>99.558597127170714</v>
      </c>
      <c r="BM105" s="97">
        <v>11.434514517232001</v>
      </c>
      <c r="BN105" s="97">
        <v>6.7465790721032119</v>
      </c>
      <c r="BO105" s="97">
        <v>6.8110419456747247</v>
      </c>
      <c r="BP105" s="97">
        <v>34.061822784298094</v>
      </c>
      <c r="BQ105" s="2">
        <v>-62.297060609247815</v>
      </c>
      <c r="BR105" s="97">
        <v>6.2471116263549078</v>
      </c>
      <c r="BS105" s="97">
        <v>99.105812502947572</v>
      </c>
      <c r="BT105" s="97">
        <v>148.32623715893695</v>
      </c>
      <c r="BU105" s="97">
        <v>0.79798821751087523</v>
      </c>
      <c r="BV105" s="97">
        <v>110.49056859582346</v>
      </c>
      <c r="BW105" s="21">
        <v>99.296181382369284</v>
      </c>
      <c r="BX105" s="97">
        <v>150.17655386633453</v>
      </c>
      <c r="BY105" s="97">
        <v>99.105812502947572</v>
      </c>
      <c r="BZ105" s="97">
        <v>11.592123533702447</v>
      </c>
      <c r="CA105" s="97">
        <v>0.79798821751087523</v>
      </c>
      <c r="CB105" s="97">
        <v>10.208585649690532</v>
      </c>
      <c r="CC105" s="97">
        <v>99.296181382369284</v>
      </c>
      <c r="CD105" s="2">
        <v>-71.331452112559475</v>
      </c>
    </row>
    <row r="106" spans="1:82" ht="15.75" thickBot="1" x14ac:dyDescent="0.3">
      <c r="A106" s="59">
        <v>100</v>
      </c>
      <c r="B106" s="47">
        <v>5.5089237147766816</v>
      </c>
      <c r="C106" s="16">
        <v>98.581365836046118</v>
      </c>
      <c r="D106" s="16">
        <v>149.2732321306855</v>
      </c>
      <c r="E106" s="16">
        <v>4.5981720158002712</v>
      </c>
      <c r="F106" s="16">
        <v>114.04929301902023</v>
      </c>
      <c r="G106" s="22">
        <v>34.157308623009314</v>
      </c>
      <c r="H106" s="16">
        <v>149.54425711334574</v>
      </c>
      <c r="I106" s="97">
        <v>98.581365836046118</v>
      </c>
      <c r="J106" s="16">
        <v>12.884520487037237</v>
      </c>
      <c r="K106" s="97">
        <v>4.5981720158002712</v>
      </c>
      <c r="L106" s="16">
        <v>6.7598264845842069</v>
      </c>
      <c r="M106" s="19">
        <v>34.157308623009314</v>
      </c>
      <c r="N106" s="3">
        <v>-67.546252808634947</v>
      </c>
      <c r="O106" s="16">
        <v>4.5437651007034772</v>
      </c>
      <c r="P106" s="16">
        <v>10.52500280567004</v>
      </c>
      <c r="Q106" s="16">
        <v>142.89346137477801</v>
      </c>
      <c r="R106" s="16">
        <v>6.2981774267564825</v>
      </c>
      <c r="S106" s="16">
        <v>112.81962918127259</v>
      </c>
      <c r="T106" s="22">
        <v>33.452178615464241</v>
      </c>
      <c r="U106" s="16">
        <v>148.79451427419019</v>
      </c>
      <c r="V106" s="97">
        <v>10.52500280567004</v>
      </c>
      <c r="W106" s="16">
        <v>11.216215599232013</v>
      </c>
      <c r="X106" s="97">
        <v>6.2981774267564825</v>
      </c>
      <c r="Y106" s="16">
        <v>14.115304600547876</v>
      </c>
      <c r="Z106" s="19">
        <v>33.452178615464241</v>
      </c>
      <c r="AA106" s="3">
        <v>-35.439586698582701</v>
      </c>
      <c r="AB106" s="63">
        <v>100</v>
      </c>
      <c r="AC106" s="47">
        <v>5.7635278935373551</v>
      </c>
      <c r="AD106" s="16">
        <v>99.983245032220296</v>
      </c>
      <c r="AE106" s="16">
        <v>146.72807104416009</v>
      </c>
      <c r="AF106" s="16">
        <v>6.5476760917555463</v>
      </c>
      <c r="AG106" s="16">
        <v>114.55423684719602</v>
      </c>
      <c r="AH106" s="22">
        <v>33.696806416660642</v>
      </c>
      <c r="AI106" s="16">
        <v>149.3733537177871</v>
      </c>
      <c r="AJ106" s="19">
        <v>99.983245032220296</v>
      </c>
      <c r="AK106" s="16">
        <v>11.485622907503455</v>
      </c>
      <c r="AL106" s="19">
        <v>6.5476760917555463</v>
      </c>
      <c r="AM106" s="16">
        <v>4.3849824658455994</v>
      </c>
      <c r="AN106" s="21">
        <v>33.696806416660642</v>
      </c>
      <c r="AO106" s="3">
        <v>-64.00372551062587</v>
      </c>
      <c r="AP106" s="67">
        <v>100</v>
      </c>
      <c r="AQ106" s="97">
        <v>6.1913695243992599</v>
      </c>
      <c r="AR106" s="97">
        <v>98.987813674589603</v>
      </c>
      <c r="AS106" s="97">
        <v>142.24194627594326</v>
      </c>
      <c r="AT106" s="97">
        <v>75.278444712622701</v>
      </c>
      <c r="AU106" s="97">
        <v>109.8359265942495</v>
      </c>
      <c r="AV106" s="21">
        <v>34.824679613031712</v>
      </c>
      <c r="AW106" s="97">
        <v>146.20904924367392</v>
      </c>
      <c r="AX106" s="97">
        <v>98.987813674589603</v>
      </c>
      <c r="AY106" s="97">
        <v>12.998951570285621</v>
      </c>
      <c r="AZ106" s="97">
        <v>75.278444712622701</v>
      </c>
      <c r="BA106" s="97">
        <v>3.0545969159720676</v>
      </c>
      <c r="BB106" s="97">
        <v>34.824679613031712</v>
      </c>
      <c r="BC106" s="3">
        <v>-13.852797393853237</v>
      </c>
      <c r="BD106" s="63">
        <v>100</v>
      </c>
      <c r="BE106" s="97">
        <v>5.3787432142997726</v>
      </c>
      <c r="BF106" s="97">
        <v>99.792930617000252</v>
      </c>
      <c r="BG106" s="97">
        <v>147.46348316361232</v>
      </c>
      <c r="BH106" s="97">
        <v>5.7282925377483815</v>
      </c>
      <c r="BI106" s="97">
        <v>114.27262756097555</v>
      </c>
      <c r="BJ106" s="22">
        <v>34.594620151963959</v>
      </c>
      <c r="BK106" s="97">
        <v>150.92510633460878</v>
      </c>
      <c r="BL106" s="97">
        <v>99.792930617000252</v>
      </c>
      <c r="BM106" s="97">
        <v>10.839217054109</v>
      </c>
      <c r="BN106" s="97">
        <v>5.7282925377483815</v>
      </c>
      <c r="BO106" s="97">
        <v>11.912205530414639</v>
      </c>
      <c r="BP106" s="97">
        <v>34.594620151963959</v>
      </c>
      <c r="BQ106" s="3">
        <v>-62.633654845249907</v>
      </c>
      <c r="BR106" s="97">
        <v>6.1311348858812211</v>
      </c>
      <c r="BS106" s="97">
        <v>99.131745531905807</v>
      </c>
      <c r="BT106" s="97">
        <v>148.62347335453904</v>
      </c>
      <c r="BU106" s="97">
        <v>0.95519633873801268</v>
      </c>
      <c r="BV106" s="97">
        <v>112.73819140018131</v>
      </c>
      <c r="BW106" s="21">
        <v>99.356650461993866</v>
      </c>
      <c r="BX106" s="97">
        <v>150.45138214410602</v>
      </c>
      <c r="BY106" s="97">
        <v>99.131745531905807</v>
      </c>
      <c r="BZ106" s="97">
        <v>11.616186898625211</v>
      </c>
      <c r="CA106" s="97">
        <v>0.95519633873801268</v>
      </c>
      <c r="CB106" s="97">
        <v>8.8349871624247616</v>
      </c>
      <c r="CC106" s="97">
        <v>99.356650461993866</v>
      </c>
      <c r="CD106" s="3">
        <v>-73.538442706032399</v>
      </c>
    </row>
    <row r="107" spans="1:82" s="80" customFormat="1" x14ac:dyDescent="0.25">
      <c r="A107" s="93" t="s">
        <v>31</v>
      </c>
      <c r="B107" s="39">
        <f>AVERAGE(B7:B106)</f>
        <v>5.9692259756854575</v>
      </c>
      <c r="C107" s="89">
        <f t="shared" ref="C107:BO107" si="0">AVERAGE(C7:C106)</f>
        <v>99.489911343030514</v>
      </c>
      <c r="D107" s="89">
        <f t="shared" si="0"/>
        <v>148.52947857692311</v>
      </c>
      <c r="E107" s="89">
        <f t="shared" si="0"/>
        <v>5.754073717896123</v>
      </c>
      <c r="F107" s="89">
        <f t="shared" si="0"/>
        <v>113.78439676300044</v>
      </c>
      <c r="G107" s="23">
        <f t="shared" si="0"/>
        <v>33.776037957806267</v>
      </c>
      <c r="H107" s="89">
        <f t="shared" si="0"/>
        <v>150.20017200047249</v>
      </c>
      <c r="I107" s="89">
        <f t="shared" si="0"/>
        <v>99.489911343030514</v>
      </c>
      <c r="J107" s="89">
        <f t="shared" si="0"/>
        <v>11.874097485319909</v>
      </c>
      <c r="K107" s="89">
        <f t="shared" si="0"/>
        <v>5.754073717896123</v>
      </c>
      <c r="L107" s="89">
        <f t="shared" si="0"/>
        <v>9.1644170355032752</v>
      </c>
      <c r="M107" s="89">
        <f t="shared" si="0"/>
        <v>33.776037957806267</v>
      </c>
      <c r="N107" s="48">
        <f t="shared" si="0"/>
        <v>-62.956330257756953</v>
      </c>
      <c r="O107" s="39">
        <f t="shared" si="0"/>
        <v>5.5885280530822374</v>
      </c>
      <c r="P107" s="89">
        <f t="shared" si="0"/>
        <v>10.902981492456963</v>
      </c>
      <c r="Q107" s="89">
        <f t="shared" si="0"/>
        <v>142.35651478914096</v>
      </c>
      <c r="R107" s="89">
        <f t="shared" si="0"/>
        <v>5.9797758670341814</v>
      </c>
      <c r="S107" s="89">
        <f t="shared" si="0"/>
        <v>112.68444616602373</v>
      </c>
      <c r="T107" s="23">
        <f t="shared" si="0"/>
        <v>34.019617565555826</v>
      </c>
      <c r="U107" s="89">
        <f t="shared" si="0"/>
        <v>144.813586358896</v>
      </c>
      <c r="V107" s="89">
        <f t="shared" si="0"/>
        <v>10.902981492456963</v>
      </c>
      <c r="W107" s="89">
        <f t="shared" si="0"/>
        <v>11.549271160348844</v>
      </c>
      <c r="X107" s="89">
        <f t="shared" si="0"/>
        <v>5.9797758670341814</v>
      </c>
      <c r="Y107" s="89">
        <f t="shared" si="0"/>
        <v>9.9705473483062601</v>
      </c>
      <c r="Z107" s="23">
        <f t="shared" si="0"/>
        <v>34.019617565555826</v>
      </c>
      <c r="AA107" s="49">
        <f t="shared" si="0"/>
        <v>-39.30861888728073</v>
      </c>
      <c r="AB107" s="39"/>
      <c r="AC107" s="39">
        <f t="shared" si="0"/>
        <v>6.0291356427308891</v>
      </c>
      <c r="AD107" s="89">
        <f t="shared" si="0"/>
        <v>99.414465049375806</v>
      </c>
      <c r="AE107" s="89">
        <f t="shared" si="0"/>
        <v>148.39706661194239</v>
      </c>
      <c r="AF107" s="89">
        <f t="shared" si="0"/>
        <v>5.7985129595474927</v>
      </c>
      <c r="AG107" s="89">
        <f t="shared" si="0"/>
        <v>113.39362352078086</v>
      </c>
      <c r="AH107" s="23">
        <f t="shared" si="0"/>
        <v>34.048670115492449</v>
      </c>
      <c r="AI107" s="89">
        <f t="shared" si="0"/>
        <v>149.38641421174418</v>
      </c>
      <c r="AJ107" s="89">
        <f t="shared" si="0"/>
        <v>99.414465049375806</v>
      </c>
      <c r="AK107" s="89">
        <f t="shared" si="0"/>
        <v>12.081639835802216</v>
      </c>
      <c r="AL107" s="89">
        <f t="shared" si="0"/>
        <v>5.7985129595474927</v>
      </c>
      <c r="AM107" s="89">
        <f t="shared" si="0"/>
        <v>9.9690688477615357</v>
      </c>
      <c r="AN107" s="23">
        <f t="shared" si="0"/>
        <v>34.048670115492449</v>
      </c>
      <c r="AO107" s="23">
        <f t="shared" si="0"/>
        <v>-62.237412245180096</v>
      </c>
      <c r="AP107" s="68"/>
      <c r="AQ107" s="29">
        <f t="shared" si="0"/>
        <v>5.962658243335766</v>
      </c>
      <c r="AR107" s="29">
        <f t="shared" si="0"/>
        <v>99.488127016179718</v>
      </c>
      <c r="AS107" s="29">
        <f t="shared" si="0"/>
        <v>142.58708248205971</v>
      </c>
      <c r="AT107" s="29">
        <f t="shared" si="0"/>
        <v>76.486324815787697</v>
      </c>
      <c r="AU107" s="29">
        <f t="shared" si="0"/>
        <v>112.53039587909403</v>
      </c>
      <c r="AV107" s="31">
        <f t="shared" si="0"/>
        <v>33.833218332691388</v>
      </c>
      <c r="AW107" s="29">
        <f t="shared" si="0"/>
        <v>144.35447531498349</v>
      </c>
      <c r="AX107" s="29">
        <f t="shared" si="0"/>
        <v>99.488127016179718</v>
      </c>
      <c r="AY107" s="29">
        <f t="shared" si="0"/>
        <v>11.208955315339137</v>
      </c>
      <c r="AZ107" s="29">
        <f t="shared" si="0"/>
        <v>76.486324815787697</v>
      </c>
      <c r="BA107" s="29">
        <f t="shared" si="0"/>
        <v>2.8066904808924638</v>
      </c>
      <c r="BB107" s="33">
        <f t="shared" si="0"/>
        <v>33.833218332691388</v>
      </c>
      <c r="BC107" s="49">
        <f t="shared" si="0"/>
        <v>-13.12130788986787</v>
      </c>
      <c r="BD107" s="39"/>
      <c r="BE107" s="39">
        <f t="shared" si="0"/>
        <v>5.9711498444939357</v>
      </c>
      <c r="BF107" s="89">
        <f t="shared" si="0"/>
        <v>99.456422474412378</v>
      </c>
      <c r="BG107" s="89">
        <f t="shared" si="0"/>
        <v>148.40027140442919</v>
      </c>
      <c r="BH107" s="89">
        <f t="shared" si="0"/>
        <v>5.865097095679813</v>
      </c>
      <c r="BI107" s="89">
        <f t="shared" si="0"/>
        <v>113.53475042216418</v>
      </c>
      <c r="BJ107" s="23">
        <f t="shared" si="0"/>
        <v>33.919219870230975</v>
      </c>
      <c r="BK107" s="89">
        <f t="shared" si="0"/>
        <v>149.56789211718234</v>
      </c>
      <c r="BL107" s="89">
        <f t="shared" si="0"/>
        <v>99.456422474412378</v>
      </c>
      <c r="BM107" s="89">
        <f t="shared" si="0"/>
        <v>11.834741783934781</v>
      </c>
      <c r="BN107" s="89">
        <f t="shared" si="0"/>
        <v>5.865097095679813</v>
      </c>
      <c r="BO107" s="89">
        <f t="shared" si="0"/>
        <v>9.6417460855475898</v>
      </c>
      <c r="BP107" s="23">
        <f t="shared" ref="BP107:CD107" si="1">AVERAGE(BP7:BP106)</f>
        <v>33.919219870230975</v>
      </c>
      <c r="BQ107" s="49">
        <f t="shared" si="1"/>
        <v>-62.37609209500436</v>
      </c>
      <c r="BR107" s="39">
        <f t="shared" si="1"/>
        <v>6.0052363715082979</v>
      </c>
      <c r="BS107" s="89">
        <f t="shared" si="1"/>
        <v>99.497329041851401</v>
      </c>
      <c r="BT107" s="89">
        <f t="shared" si="1"/>
        <v>148.39578982313489</v>
      </c>
      <c r="BU107" s="89">
        <f t="shared" si="1"/>
        <v>1.0453996864402249</v>
      </c>
      <c r="BV107" s="89">
        <f t="shared" si="1"/>
        <v>113.68946647797057</v>
      </c>
      <c r="BW107" s="23">
        <f t="shared" si="1"/>
        <v>99.61233898135994</v>
      </c>
      <c r="BX107" s="89">
        <f t="shared" si="1"/>
        <v>149.53376257265867</v>
      </c>
      <c r="BY107" s="89">
        <f t="shared" si="1"/>
        <v>99.497329041851401</v>
      </c>
      <c r="BZ107" s="89">
        <f t="shared" si="1"/>
        <v>12.12715015039397</v>
      </c>
      <c r="CA107" s="89">
        <f t="shared" si="1"/>
        <v>1.0453996864402249</v>
      </c>
      <c r="CB107" s="89">
        <f t="shared" si="1"/>
        <v>9.556720196366534</v>
      </c>
      <c r="CC107" s="23">
        <f t="shared" si="1"/>
        <v>99.61233898135994</v>
      </c>
      <c r="CD107" s="49">
        <f t="shared" si="1"/>
        <v>-72.832197256325742</v>
      </c>
    </row>
    <row r="108" spans="1:82" s="80" customFormat="1" x14ac:dyDescent="0.25">
      <c r="A108" s="93" t="s">
        <v>32</v>
      </c>
      <c r="B108" s="50">
        <f>STDEV(B7:B106)</f>
        <v>0.47344928213165693</v>
      </c>
      <c r="C108" s="93">
        <f t="shared" ref="C108:BO108" si="2">STDEV(C7:C106)</f>
        <v>0.4362173030907856</v>
      </c>
      <c r="D108" s="93">
        <f t="shared" si="2"/>
        <v>1.1572473014366298</v>
      </c>
      <c r="E108" s="93">
        <f t="shared" si="2"/>
        <v>0.73136745716118468</v>
      </c>
      <c r="F108" s="93">
        <f t="shared" si="2"/>
        <v>1.0565568509860481</v>
      </c>
      <c r="G108" s="24">
        <f t="shared" si="2"/>
        <v>0.7546462323543276</v>
      </c>
      <c r="H108" s="93">
        <f t="shared" si="2"/>
        <v>1.7125711675257596</v>
      </c>
      <c r="I108" s="93">
        <f t="shared" si="2"/>
        <v>0.4362173030907856</v>
      </c>
      <c r="J108" s="93">
        <f t="shared" si="2"/>
        <v>1.3302315007182075</v>
      </c>
      <c r="K108" s="93">
        <f t="shared" si="2"/>
        <v>0.73136745716118468</v>
      </c>
      <c r="L108" s="93">
        <f t="shared" si="2"/>
        <v>3.3496771448170968</v>
      </c>
      <c r="M108" s="93">
        <f t="shared" si="2"/>
        <v>0.7546462323543276</v>
      </c>
      <c r="N108" s="48">
        <f t="shared" si="2"/>
        <v>2.3924975980735028</v>
      </c>
      <c r="O108" s="50">
        <f t="shared" si="2"/>
        <v>0.50922525015220765</v>
      </c>
      <c r="P108" s="93">
        <f t="shared" si="2"/>
        <v>1.3597753205279195</v>
      </c>
      <c r="Q108" s="93">
        <f t="shared" si="2"/>
        <v>1.6334002082562604</v>
      </c>
      <c r="R108" s="93">
        <f t="shared" si="2"/>
        <v>0.75565265123399705</v>
      </c>
      <c r="S108" s="93">
        <f t="shared" si="2"/>
        <v>1.6824062344301982</v>
      </c>
      <c r="T108" s="24">
        <f t="shared" si="2"/>
        <v>0.88937310068582365</v>
      </c>
      <c r="U108" s="93">
        <f t="shared" si="2"/>
        <v>2.9630421467301566</v>
      </c>
      <c r="V108" s="93">
        <f t="shared" si="2"/>
        <v>1.3597753205279195</v>
      </c>
      <c r="W108" s="93">
        <f t="shared" si="2"/>
        <v>2.5523978268766068</v>
      </c>
      <c r="X108" s="93">
        <f t="shared" si="2"/>
        <v>0.75565265123399705</v>
      </c>
      <c r="Y108" s="93">
        <f t="shared" si="2"/>
        <v>2.9715278124684881</v>
      </c>
      <c r="Z108" s="24">
        <f t="shared" si="2"/>
        <v>0.88937310068582365</v>
      </c>
      <c r="AA108" s="48">
        <f t="shared" si="2"/>
        <v>3.4675491162251588</v>
      </c>
      <c r="AB108" s="50"/>
      <c r="AC108" s="50">
        <f t="shared" si="2"/>
        <v>0.49448162849156857</v>
      </c>
      <c r="AD108" s="93">
        <f t="shared" si="2"/>
        <v>0.53619647480841148</v>
      </c>
      <c r="AE108" s="93">
        <f t="shared" si="2"/>
        <v>1.1124825471246378</v>
      </c>
      <c r="AF108" s="93">
        <f t="shared" si="2"/>
        <v>0.79365466555342423</v>
      </c>
      <c r="AG108" s="93">
        <f t="shared" si="2"/>
        <v>1.2723485533113181</v>
      </c>
      <c r="AH108" s="24">
        <f t="shared" si="2"/>
        <v>0.79540342964756117</v>
      </c>
      <c r="AI108" s="93">
        <f t="shared" si="2"/>
        <v>1.7042121657985785</v>
      </c>
      <c r="AJ108" s="93">
        <f t="shared" si="2"/>
        <v>0.53619647480841148</v>
      </c>
      <c r="AK108" s="93">
        <f t="shared" si="2"/>
        <v>1.2996080592706636</v>
      </c>
      <c r="AL108" s="93">
        <f t="shared" si="2"/>
        <v>0.79365466555342423</v>
      </c>
      <c r="AM108" s="93">
        <f t="shared" si="2"/>
        <v>2.7515877505348296</v>
      </c>
      <c r="AN108" s="24">
        <f t="shared" si="2"/>
        <v>0.79540342964756117</v>
      </c>
      <c r="AO108" s="24">
        <f t="shared" si="2"/>
        <v>2.3093031632175638</v>
      </c>
      <c r="AP108" s="69"/>
      <c r="AQ108" s="93">
        <f t="shared" si="2"/>
        <v>0.47599772830607728</v>
      </c>
      <c r="AR108" s="93">
        <f t="shared" si="2"/>
        <v>0.41141812473273032</v>
      </c>
      <c r="AS108" s="93">
        <f t="shared" si="2"/>
        <v>1.7318860840567587</v>
      </c>
      <c r="AT108" s="93">
        <f t="shared" si="2"/>
        <v>1.0079996555621515</v>
      </c>
      <c r="AU108" s="93">
        <f t="shared" si="2"/>
        <v>1.7954937881584889</v>
      </c>
      <c r="AV108" s="24">
        <f t="shared" si="2"/>
        <v>0.76568608981308783</v>
      </c>
      <c r="AW108" s="93">
        <f t="shared" si="2"/>
        <v>2.9389305942474717</v>
      </c>
      <c r="AX108" s="93">
        <f t="shared" si="2"/>
        <v>0.41141812473273032</v>
      </c>
      <c r="AY108" s="93">
        <f t="shared" si="2"/>
        <v>2.2003247180465921</v>
      </c>
      <c r="AZ108" s="93">
        <f t="shared" si="2"/>
        <v>1.0079996555621515</v>
      </c>
      <c r="BA108" s="93">
        <f t="shared" si="2"/>
        <v>1.5720685819760047</v>
      </c>
      <c r="BB108" s="34">
        <f t="shared" si="2"/>
        <v>0.76568608981308783</v>
      </c>
      <c r="BC108" s="48">
        <f t="shared" si="2"/>
        <v>0.66064513803979708</v>
      </c>
      <c r="BD108" s="50"/>
      <c r="BE108" s="50">
        <f t="shared" si="2"/>
        <v>0.5115451380666225</v>
      </c>
      <c r="BF108" s="93">
        <f t="shared" si="2"/>
        <v>0.48704437082973323</v>
      </c>
      <c r="BG108" s="93">
        <f t="shared" si="2"/>
        <v>0.98567898333034432</v>
      </c>
      <c r="BH108" s="93">
        <f t="shared" si="2"/>
        <v>0.83582446851182102</v>
      </c>
      <c r="BI108" s="93">
        <f t="shared" si="2"/>
        <v>1.0920708718246557</v>
      </c>
      <c r="BJ108" s="24">
        <f t="shared" si="2"/>
        <v>0.78381651258450913</v>
      </c>
      <c r="BK108" s="93">
        <f t="shared" si="2"/>
        <v>1.7289051934631057</v>
      </c>
      <c r="BL108" s="93">
        <f t="shared" si="2"/>
        <v>0.48704437082973323</v>
      </c>
      <c r="BM108" s="93">
        <f t="shared" si="2"/>
        <v>1.3602748247774907</v>
      </c>
      <c r="BN108" s="93">
        <f t="shared" si="2"/>
        <v>0.83582446851182102</v>
      </c>
      <c r="BO108" s="93">
        <f t="shared" si="2"/>
        <v>3.1070355372893794</v>
      </c>
      <c r="BP108" s="24">
        <f t="shared" ref="BP108:CD108" si="3">STDEV(BP7:BP106)</f>
        <v>0.78381651258450913</v>
      </c>
      <c r="BQ108" s="48">
        <f t="shared" si="3"/>
        <v>2.3499107717469414</v>
      </c>
      <c r="BR108" s="50">
        <f t="shared" si="3"/>
        <v>0.48301576133298768</v>
      </c>
      <c r="BS108" s="93">
        <f t="shared" si="3"/>
        <v>0.5151691394704031</v>
      </c>
      <c r="BT108" s="93">
        <f t="shared" si="3"/>
        <v>0.95112178553258075</v>
      </c>
      <c r="BU108" s="93">
        <f t="shared" si="3"/>
        <v>0.47020126329848971</v>
      </c>
      <c r="BV108" s="93">
        <f t="shared" si="3"/>
        <v>1.1474597713067909</v>
      </c>
      <c r="BW108" s="24">
        <f t="shared" si="3"/>
        <v>0.26777863518365103</v>
      </c>
      <c r="BX108" s="93">
        <f t="shared" si="3"/>
        <v>1.6027265022624246</v>
      </c>
      <c r="BY108" s="93">
        <f t="shared" si="3"/>
        <v>0.5151691394704031</v>
      </c>
      <c r="BZ108" s="93">
        <f t="shared" si="3"/>
        <v>1.3987310338099113</v>
      </c>
      <c r="CA108" s="93">
        <f t="shared" si="3"/>
        <v>0.47020126329848971</v>
      </c>
      <c r="CB108" s="93">
        <f t="shared" si="3"/>
        <v>2.8765547179190012</v>
      </c>
      <c r="CC108" s="24">
        <f t="shared" si="3"/>
        <v>0.26777863518365103</v>
      </c>
      <c r="CD108" s="48">
        <f t="shared" si="3"/>
        <v>4.8852670224567509</v>
      </c>
    </row>
    <row r="109" spans="1:82" s="4" customFormat="1" ht="15.75" thickBot="1" x14ac:dyDescent="0.3">
      <c r="A109" s="4" t="s">
        <v>33</v>
      </c>
      <c r="B109" s="7">
        <f>COUNT(B7:B106)</f>
        <v>100</v>
      </c>
      <c r="C109" s="5">
        <f t="shared" ref="C109:BO109" si="4">COUNT(C7:C106)</f>
        <v>100</v>
      </c>
      <c r="D109" s="5">
        <f t="shared" si="4"/>
        <v>100</v>
      </c>
      <c r="E109" s="5">
        <f t="shared" si="4"/>
        <v>100</v>
      </c>
      <c r="F109" s="5">
        <f t="shared" si="4"/>
        <v>100</v>
      </c>
      <c r="G109" s="8">
        <f t="shared" si="4"/>
        <v>100</v>
      </c>
      <c r="H109" s="5">
        <f t="shared" si="4"/>
        <v>100</v>
      </c>
      <c r="I109" s="5">
        <f t="shared" si="4"/>
        <v>100</v>
      </c>
      <c r="J109" s="5">
        <f t="shared" si="4"/>
        <v>100</v>
      </c>
      <c r="K109" s="5">
        <f t="shared" si="4"/>
        <v>100</v>
      </c>
      <c r="L109" s="5">
        <f t="shared" si="4"/>
        <v>100</v>
      </c>
      <c r="M109" s="5">
        <f t="shared" si="4"/>
        <v>100</v>
      </c>
      <c r="N109" s="6">
        <f t="shared" si="4"/>
        <v>100</v>
      </c>
      <c r="O109" s="7">
        <f t="shared" si="4"/>
        <v>100</v>
      </c>
      <c r="P109" s="5">
        <f t="shared" si="4"/>
        <v>100</v>
      </c>
      <c r="Q109" s="5">
        <f t="shared" si="4"/>
        <v>100</v>
      </c>
      <c r="R109" s="5">
        <f t="shared" si="4"/>
        <v>100</v>
      </c>
      <c r="S109" s="5">
        <f t="shared" si="4"/>
        <v>100</v>
      </c>
      <c r="T109" s="8">
        <f t="shared" si="4"/>
        <v>100</v>
      </c>
      <c r="U109" s="5">
        <f t="shared" si="4"/>
        <v>100</v>
      </c>
      <c r="V109" s="5">
        <f t="shared" si="4"/>
        <v>100</v>
      </c>
      <c r="W109" s="5">
        <f t="shared" si="4"/>
        <v>100</v>
      </c>
      <c r="X109" s="5">
        <f t="shared" si="4"/>
        <v>100</v>
      </c>
      <c r="Y109" s="5">
        <f t="shared" si="4"/>
        <v>100</v>
      </c>
      <c r="Z109" s="8">
        <f t="shared" si="4"/>
        <v>100</v>
      </c>
      <c r="AA109" s="6">
        <f t="shared" si="4"/>
        <v>100</v>
      </c>
      <c r="AB109" s="7"/>
      <c r="AC109" s="7">
        <f t="shared" si="4"/>
        <v>100</v>
      </c>
      <c r="AD109" s="5">
        <f t="shared" si="4"/>
        <v>100</v>
      </c>
      <c r="AE109" s="5">
        <f t="shared" si="4"/>
        <v>100</v>
      </c>
      <c r="AF109" s="5">
        <f t="shared" si="4"/>
        <v>100</v>
      </c>
      <c r="AG109" s="5">
        <f t="shared" si="4"/>
        <v>100</v>
      </c>
      <c r="AH109" s="8">
        <f t="shared" si="4"/>
        <v>100</v>
      </c>
      <c r="AI109" s="5">
        <f t="shared" si="4"/>
        <v>100</v>
      </c>
      <c r="AJ109" s="5">
        <f t="shared" si="4"/>
        <v>100</v>
      </c>
      <c r="AK109" s="5">
        <f t="shared" si="4"/>
        <v>100</v>
      </c>
      <c r="AL109" s="5">
        <f t="shared" si="4"/>
        <v>100</v>
      </c>
      <c r="AM109" s="5">
        <f t="shared" si="4"/>
        <v>100</v>
      </c>
      <c r="AN109" s="8">
        <f t="shared" si="4"/>
        <v>100</v>
      </c>
      <c r="AO109" s="9">
        <f t="shared" si="4"/>
        <v>100</v>
      </c>
      <c r="AP109" s="70"/>
      <c r="AQ109" s="13">
        <f t="shared" si="4"/>
        <v>100</v>
      </c>
      <c r="AR109" s="13">
        <f t="shared" si="4"/>
        <v>100</v>
      </c>
      <c r="AS109" s="13">
        <f t="shared" si="4"/>
        <v>100</v>
      </c>
      <c r="AT109" s="13">
        <f t="shared" si="4"/>
        <v>100</v>
      </c>
      <c r="AU109" s="13">
        <f t="shared" si="4"/>
        <v>100</v>
      </c>
      <c r="AV109" s="14">
        <f t="shared" si="4"/>
        <v>100</v>
      </c>
      <c r="AW109" s="13">
        <f t="shared" si="4"/>
        <v>100</v>
      </c>
      <c r="AX109" s="13">
        <f t="shared" si="4"/>
        <v>100</v>
      </c>
      <c r="AY109" s="13">
        <f t="shared" si="4"/>
        <v>100</v>
      </c>
      <c r="AZ109" s="13">
        <f t="shared" si="4"/>
        <v>100</v>
      </c>
      <c r="BA109" s="13">
        <f t="shared" si="4"/>
        <v>100</v>
      </c>
      <c r="BB109" s="15">
        <f t="shared" si="4"/>
        <v>100</v>
      </c>
      <c r="BC109" s="10">
        <f t="shared" si="4"/>
        <v>100</v>
      </c>
      <c r="BD109" s="7"/>
      <c r="BE109" s="11">
        <f t="shared" si="4"/>
        <v>100</v>
      </c>
      <c r="BF109" s="12">
        <f t="shared" si="4"/>
        <v>100</v>
      </c>
      <c r="BG109" s="12">
        <f t="shared" si="4"/>
        <v>100</v>
      </c>
      <c r="BH109" s="12">
        <f t="shared" si="4"/>
        <v>100</v>
      </c>
      <c r="BI109" s="12">
        <f t="shared" si="4"/>
        <v>100</v>
      </c>
      <c r="BJ109" s="9">
        <f t="shared" si="4"/>
        <v>100</v>
      </c>
      <c r="BK109" s="12">
        <f t="shared" si="4"/>
        <v>100</v>
      </c>
      <c r="BL109" s="12">
        <f t="shared" si="4"/>
        <v>100</v>
      </c>
      <c r="BM109" s="12">
        <f t="shared" si="4"/>
        <v>100</v>
      </c>
      <c r="BN109" s="12">
        <f t="shared" si="4"/>
        <v>100</v>
      </c>
      <c r="BO109" s="12">
        <f t="shared" si="4"/>
        <v>100</v>
      </c>
      <c r="BP109" s="9">
        <f t="shared" ref="BP109:CD109" si="5">COUNT(BP7:BP106)</f>
        <v>100</v>
      </c>
      <c r="BQ109" s="10">
        <f t="shared" si="5"/>
        <v>100</v>
      </c>
      <c r="BR109" s="11">
        <f t="shared" si="5"/>
        <v>100</v>
      </c>
      <c r="BS109" s="12">
        <f t="shared" si="5"/>
        <v>100</v>
      </c>
      <c r="BT109" s="12">
        <f t="shared" si="5"/>
        <v>100</v>
      </c>
      <c r="BU109" s="12">
        <f t="shared" si="5"/>
        <v>100</v>
      </c>
      <c r="BV109" s="12">
        <f t="shared" si="5"/>
        <v>100</v>
      </c>
      <c r="BW109" s="9">
        <f t="shared" si="5"/>
        <v>100</v>
      </c>
      <c r="BX109" s="12">
        <f t="shared" si="5"/>
        <v>100</v>
      </c>
      <c r="BY109" s="12">
        <f t="shared" si="5"/>
        <v>100</v>
      </c>
      <c r="BZ109" s="12">
        <f t="shared" si="5"/>
        <v>100</v>
      </c>
      <c r="CA109" s="12">
        <f t="shared" si="5"/>
        <v>100</v>
      </c>
      <c r="CB109" s="12">
        <f t="shared" si="5"/>
        <v>100</v>
      </c>
      <c r="CC109" s="9">
        <f t="shared" si="5"/>
        <v>100</v>
      </c>
      <c r="CD109" s="6">
        <f t="shared" si="5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6">D6</f>
        <v>Na+ (mmol/L)</v>
      </c>
      <c r="E110" s="94" t="str">
        <f t="shared" si="6"/>
        <v>Pna (%)</v>
      </c>
      <c r="F110" s="94" t="str">
        <f t="shared" si="6"/>
        <v>Cl- (mmol/L)</v>
      </c>
      <c r="G110" s="99" t="str">
        <f t="shared" si="6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7">J6</f>
        <v>Na+ (mmol/L)</v>
      </c>
      <c r="K110" s="94" t="str">
        <f t="shared" si="7"/>
        <v>Pna (%)</v>
      </c>
      <c r="L110" s="94" t="str">
        <f t="shared" si="7"/>
        <v>Cl- (mmol/L)</v>
      </c>
      <c r="M110" s="94" t="str">
        <f t="shared" si="7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8">Q6</f>
        <v>Na+ (mmol/L)</v>
      </c>
      <c r="R110" s="94" t="str">
        <f t="shared" si="8"/>
        <v>Pna (%)</v>
      </c>
      <c r="S110" s="94" t="str">
        <f t="shared" si="8"/>
        <v>Cl- (mmol/L)</v>
      </c>
      <c r="T110" s="94" t="str">
        <f t="shared" si="8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9">W6</f>
        <v>Na+ (mmol/L)</v>
      </c>
      <c r="X110" s="94" t="str">
        <f t="shared" si="9"/>
        <v>Pna (%)</v>
      </c>
      <c r="Y110" s="94" t="str">
        <f t="shared" si="9"/>
        <v>Cl- (mmol/L)</v>
      </c>
      <c r="Z110" s="94" t="str">
        <f t="shared" si="9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">AE6</f>
        <v>Na+ (mmol/L)</v>
      </c>
      <c r="AF110" s="94" t="str">
        <f t="shared" si="10"/>
        <v>Pna (%)</v>
      </c>
      <c r="AG110" s="94" t="str">
        <f t="shared" si="10"/>
        <v>Cl- (mmol/L)</v>
      </c>
      <c r="AH110" s="99" t="str">
        <f t="shared" si="10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1">AK6</f>
        <v>Na+ (mmol/L)</v>
      </c>
      <c r="AL110" s="94" t="str">
        <f t="shared" si="11"/>
        <v>Pna (%)</v>
      </c>
      <c r="AM110" s="94" t="str">
        <f t="shared" si="11"/>
        <v>Cl- (mmol/L)</v>
      </c>
      <c r="AN110" s="99" t="str">
        <f t="shared" si="11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2">AR6</f>
        <v>PK (%)</v>
      </c>
      <c r="AS110" s="94" t="str">
        <f t="shared" si="12"/>
        <v>Na+ (mmol/L)</v>
      </c>
      <c r="AT110" s="94" t="str">
        <f t="shared" si="12"/>
        <v>Pna (%)</v>
      </c>
      <c r="AU110" s="94" t="str">
        <f t="shared" si="12"/>
        <v>Cl- (mmol/L)</v>
      </c>
      <c r="AV110" s="99" t="str">
        <f>AV6</f>
        <v>PCl (%)</v>
      </c>
      <c r="AW110" s="94" t="str">
        <f t="shared" si="12"/>
        <v>K+ (mmol/L)</v>
      </c>
      <c r="AX110" s="94" t="str">
        <f t="shared" si="12"/>
        <v>PK (%)</v>
      </c>
      <c r="AY110" s="94" t="str">
        <f t="shared" si="12"/>
        <v>Na+ (mmol/L)</v>
      </c>
      <c r="AZ110" s="94" t="str">
        <f t="shared" si="12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3">BF6</f>
        <v>PK (%)</v>
      </c>
      <c r="BG110" s="94" t="str">
        <f t="shared" si="13"/>
        <v>Na+ (mmol/L)</v>
      </c>
      <c r="BH110" s="94" t="str">
        <f t="shared" si="13"/>
        <v>Pna (%)</v>
      </c>
      <c r="BI110" s="94" t="str">
        <f t="shared" si="13"/>
        <v>Cl- (mmol/L)</v>
      </c>
      <c r="BJ110" s="99" t="str">
        <f t="shared" si="13"/>
        <v>PCl (%)</v>
      </c>
      <c r="BK110" s="94" t="str">
        <f t="shared" si="13"/>
        <v>K+ (mmol/L)</v>
      </c>
      <c r="BL110" s="94" t="str">
        <f t="shared" si="13"/>
        <v>PK (%)</v>
      </c>
      <c r="BM110" s="94" t="str">
        <f t="shared" si="13"/>
        <v>Na+ (mmol/L)</v>
      </c>
      <c r="BN110" s="94" t="str">
        <f t="shared" si="13"/>
        <v>Pna (%)</v>
      </c>
      <c r="BO110" s="94" t="str">
        <f t="shared" si="13"/>
        <v>Cl- (mmol/L)</v>
      </c>
      <c r="BP110" s="95" t="str">
        <f t="shared" si="13"/>
        <v>PCl (%)</v>
      </c>
      <c r="BQ110" s="94" t="s">
        <v>34</v>
      </c>
      <c r="BR110" s="94" t="str">
        <f t="shared" si="13"/>
        <v>K+ (mmol/L)</v>
      </c>
      <c r="BS110" s="94" t="str">
        <f t="shared" si="13"/>
        <v>PK (%)</v>
      </c>
      <c r="BT110" s="94" t="str">
        <f t="shared" si="13"/>
        <v>Na+ (mmol/L)</v>
      </c>
      <c r="BU110" s="94" t="str">
        <f t="shared" si="13"/>
        <v>Pna (%)</v>
      </c>
      <c r="BV110" s="94" t="str">
        <f t="shared" si="13"/>
        <v>Cl- (mmol/L)</v>
      </c>
      <c r="BW110" s="99" t="str">
        <f t="shared" si="13"/>
        <v>PCl (%)</v>
      </c>
      <c r="BX110" s="94" t="str">
        <f t="shared" si="13"/>
        <v>K+ (mmol/L)</v>
      </c>
      <c r="BY110" s="94" t="str">
        <f t="shared" si="13"/>
        <v>PK (%)</v>
      </c>
      <c r="BZ110" s="94" t="str">
        <f t="shared" si="13"/>
        <v>Na+ (mmol/L)</v>
      </c>
      <c r="CA110" s="94" t="str">
        <f t="shared" si="13"/>
        <v>Pna (%)</v>
      </c>
      <c r="CB110" s="94" t="str">
        <f t="shared" si="13"/>
        <v>Cl- (mmol/L)</v>
      </c>
      <c r="CC110" s="94" t="str">
        <f t="shared" si="13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4">_xlfn.NORM.INV(RAND(),B$121,B$122)</f>
        <v>6.639550272008087</v>
      </c>
      <c r="C125" s="16">
        <f t="shared" ca="1" si="14"/>
        <v>99.30112016098137</v>
      </c>
      <c r="D125" s="16">
        <f t="shared" ca="1" si="14"/>
        <v>148.31966489818512</v>
      </c>
      <c r="E125" s="16">
        <f t="shared" ca="1" si="14"/>
        <v>5.6325529640694798</v>
      </c>
      <c r="F125" s="16">
        <f t="shared" ca="1" si="14"/>
        <v>113.30042886399998</v>
      </c>
      <c r="G125" s="22">
        <f t="shared" ca="1" si="14"/>
        <v>34.201690808690657</v>
      </c>
      <c r="H125" s="47">
        <f t="shared" ca="1" si="14"/>
        <v>150.52281996727356</v>
      </c>
      <c r="I125" s="16">
        <f t="shared" ca="1" si="14"/>
        <v>99.520453783837496</v>
      </c>
      <c r="J125" s="16">
        <f t="shared" ca="1" si="14"/>
        <v>12.83225200395696</v>
      </c>
      <c r="K125" s="16">
        <f t="shared" ca="1" si="14"/>
        <v>6.1515073454938234</v>
      </c>
      <c r="L125" s="16">
        <f t="shared" ca="1" si="14"/>
        <v>7.3998048744116574</v>
      </c>
      <c r="M125" s="22">
        <f ca="1">_xlfn.NORM.INV(RAND(),M$121,M$122)</f>
        <v>34.13652870891638</v>
      </c>
      <c r="N125" s="97"/>
      <c r="O125" s="47">
        <f ca="1">_xlfn.NORM.INV(RAND(),O$121,O$122)</f>
        <v>5.7272720377077464</v>
      </c>
      <c r="P125" s="27">
        <f ca="1">_xlfn.NORM.INV(RAND(),P$121,P$122)</f>
        <v>9.1183368400119633</v>
      </c>
      <c r="Q125" s="16">
        <f ca="1">_xlfn.NORM.INV(RAND(),Q$121,Q$122)</f>
        <v>140.25831681399458</v>
      </c>
      <c r="R125" s="16">
        <f ca="1">_xlfn.NORM.INV(RAND(),R$121,R$122)</f>
        <v>4.689965602159555</v>
      </c>
      <c r="S125" s="16">
        <f ca="1">_xlfn.NORM.INV(RAND(),S$121,S$122)</f>
        <v>113.04881719830129</v>
      </c>
      <c r="T125" s="16">
        <f ca="1">_xlfn.NORM.INV(RAND(),S$121,T$122)</f>
        <v>112.86268898002935</v>
      </c>
      <c r="U125" s="47">
        <f ca="1">_xlfn.NORM.INV(RAND(),U$121,U$122)</f>
        <v>150.11769124757922</v>
      </c>
      <c r="V125" s="27">
        <f t="shared" ref="V125:Z125" ca="1" si="15">_xlfn.NORM.INV(RAND(),V$121,V$122)</f>
        <v>9.8306024968907924</v>
      </c>
      <c r="W125" s="16">
        <f t="shared" ca="1" si="15"/>
        <v>10.639366121282825</v>
      </c>
      <c r="X125" s="16">
        <f t="shared" ca="1" si="15"/>
        <v>5.5008639044504202</v>
      </c>
      <c r="Y125" s="16">
        <f t="shared" ca="1" si="15"/>
        <v>11.025456150821405</v>
      </c>
      <c r="Z125" s="22">
        <f t="shared" ca="1" si="15"/>
        <v>33.667654443756618</v>
      </c>
      <c r="AA125" s="97"/>
      <c r="AB125" s="97"/>
      <c r="AC125" s="55">
        <f t="shared" ref="AC125:AN125" ca="1" si="16">_xlfn.NORM.INV(RAND(),AC$121,AC$122)</f>
        <v>5.9003173189189919</v>
      </c>
      <c r="AD125" s="16">
        <f t="shared" ca="1" si="16"/>
        <v>100.06778719014265</v>
      </c>
      <c r="AE125" s="16">
        <f t="shared" ca="1" si="16"/>
        <v>147.22860420727423</v>
      </c>
      <c r="AF125" s="16">
        <f t="shared" ca="1" si="16"/>
        <v>6.4738769553051547</v>
      </c>
      <c r="AG125" s="16">
        <f t="shared" ca="1" si="16"/>
        <v>114.07506421873741</v>
      </c>
      <c r="AH125" s="22">
        <f t="shared" ca="1" si="16"/>
        <v>32.419164592125433</v>
      </c>
      <c r="AI125" s="47">
        <f t="shared" ca="1" si="16"/>
        <v>150.83430225887724</v>
      </c>
      <c r="AJ125" s="16">
        <f t="shared" ca="1" si="16"/>
        <v>98.897803206422296</v>
      </c>
      <c r="AK125" s="16">
        <f t="shared" ca="1" si="16"/>
        <v>10.712987963701298</v>
      </c>
      <c r="AL125" s="16">
        <f t="shared" ca="1" si="16"/>
        <v>4.692455712133861</v>
      </c>
      <c r="AM125" s="16">
        <f t="shared" ca="1" si="16"/>
        <v>6.7452405250778931</v>
      </c>
      <c r="AN125" s="22">
        <f t="shared" ca="1" si="16"/>
        <v>34.515100629210195</v>
      </c>
      <c r="AO125" s="97"/>
      <c r="AP125" s="97"/>
      <c r="AQ125" s="47">
        <f t="shared" ref="AQ125:BB125" ca="1" si="17">_xlfn.NORM.INV(RAND(),AQ$121,AQ$122)</f>
        <v>6.0751837058010478</v>
      </c>
      <c r="AR125" s="16">
        <f t="shared" ca="1" si="17"/>
        <v>99.327044389279777</v>
      </c>
      <c r="AS125" s="16">
        <f t="shared" ca="1" si="17"/>
        <v>143.77626657319934</v>
      </c>
      <c r="AT125" s="27">
        <f t="shared" ca="1" si="17"/>
        <v>75.373664732437348</v>
      </c>
      <c r="AU125" s="16">
        <f t="shared" ca="1" si="17"/>
        <v>114.28331545464584</v>
      </c>
      <c r="AV125" s="16">
        <f t="shared" ca="1" si="17"/>
        <v>31.820115348613697</v>
      </c>
      <c r="AW125" s="16">
        <f t="shared" ca="1" si="17"/>
        <v>143.95940101472979</v>
      </c>
      <c r="AX125" s="16">
        <f t="shared" ca="1" si="17"/>
        <v>100.38578544172948</v>
      </c>
      <c r="AY125" s="16">
        <f t="shared" ca="1" si="17"/>
        <v>10.202816169326546</v>
      </c>
      <c r="AZ125" s="27">
        <f t="shared" ca="1" si="17"/>
        <v>76.422488652600975</v>
      </c>
      <c r="BA125" s="16">
        <f t="shared" ca="1" si="17"/>
        <v>0.93544651246504662</v>
      </c>
      <c r="BB125" s="22">
        <f t="shared" ca="1" si="17"/>
        <v>34.671909166148367</v>
      </c>
      <c r="BC125" s="97"/>
      <c r="BD125" s="97"/>
      <c r="BE125" s="55">
        <f t="shared" ref="BE125:BP125" ca="1" si="18">_xlfn.NORM.INV(RAND(),BE$121,BE$122)</f>
        <v>6.4028616371343743</v>
      </c>
      <c r="BF125" s="16">
        <f t="shared" ca="1" si="18"/>
        <v>100.15448944263356</v>
      </c>
      <c r="BG125" s="16">
        <f t="shared" ca="1" si="18"/>
        <v>149.25420919689876</v>
      </c>
      <c r="BH125" s="16">
        <f t="shared" ca="1" si="18"/>
        <v>6.0940708131997683</v>
      </c>
      <c r="BI125" s="16">
        <f t="shared" ca="1" si="18"/>
        <v>113.68080948006309</v>
      </c>
      <c r="BJ125" s="22">
        <f t="shared" ca="1" si="18"/>
        <v>33.90296518236643</v>
      </c>
      <c r="BK125" s="47">
        <f t="shared" ca="1" si="18"/>
        <v>150.1193814461283</v>
      </c>
      <c r="BL125" s="16">
        <f t="shared" ca="1" si="18"/>
        <v>99.499524181899275</v>
      </c>
      <c r="BM125" s="16">
        <f t="shared" ca="1" si="18"/>
        <v>14.077987137495809</v>
      </c>
      <c r="BN125" s="16">
        <f t="shared" ca="1" si="18"/>
        <v>6.7463978279398225</v>
      </c>
      <c r="BO125" s="16">
        <f t="shared" ca="1" si="18"/>
        <v>7.671961078218887</v>
      </c>
      <c r="BP125" s="22">
        <f t="shared" ca="1" si="18"/>
        <v>33.396634218430066</v>
      </c>
      <c r="BQ125" s="97"/>
      <c r="BR125" s="47">
        <f t="shared" ref="BR125:CC125" ca="1" si="19">_xlfn.NORM.INV(RAND(),BR$121,BR$122)</f>
        <v>5.533189881379438</v>
      </c>
      <c r="BS125" s="36">
        <f t="shared" ca="1" si="19"/>
        <v>99.874917983798241</v>
      </c>
      <c r="BT125" s="16">
        <f t="shared" ca="1" si="19"/>
        <v>148.40515312177337</v>
      </c>
      <c r="BU125" s="27">
        <f t="shared" ca="1" si="19"/>
        <v>1.0575348424433881</v>
      </c>
      <c r="BV125" s="16">
        <f t="shared" ca="1" si="19"/>
        <v>112.72258164952235</v>
      </c>
      <c r="BW125" s="38">
        <f t="shared" ca="1" si="19"/>
        <v>99.619225964795419</v>
      </c>
      <c r="BX125" s="47">
        <f t="shared" ca="1" si="19"/>
        <v>152.23855478330984</v>
      </c>
      <c r="BY125" s="27">
        <f t="shared" ca="1" si="19"/>
        <v>99.26011151649152</v>
      </c>
      <c r="BZ125" s="16">
        <f t="shared" ca="1" si="19"/>
        <v>11.681780151514422</v>
      </c>
      <c r="CA125" s="16">
        <f t="shared" ca="1" si="19"/>
        <v>1.5620002237016739</v>
      </c>
      <c r="CB125" s="16">
        <f t="shared" ca="1" si="19"/>
        <v>9.0415154893156426</v>
      </c>
      <c r="CC125" s="38">
        <f t="shared" ca="1" si="19"/>
        <v>99.873380205218012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>_xlfn.T.TEST(AD7:AD106,AR7:AR106,2,1)</f>
        <v>0.25093075988970021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>_xlfn.T.TEST(AF7:AF106,AZ7:AZ106,2,1)</f>
        <v>2.7699456790860271E-174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>_xlfn.T.TEST(BF7:BF106,BS7:BS106,2,1)</f>
        <v>0.54490008533831147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>_xlfn.T.TEST(C7:C106,P7:P106,2,1)</f>
        <v>1.015595447386037E-180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>_xlfn.T.TEST(AH7:AH106,AV7:AV106,2,1)</f>
        <v>7.1721639900073145E-2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>_xlfn.T.TEST(BH7:BH106,BU7:BU106,2,1)</f>
        <v>3.1816560352969077E-72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>_xlfn.T.TEST(E7:E106,R7:R106,2,1)</f>
        <v>3.1782108541175635E-2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>_xlfn.T.TEST(BJ7:BJ106,BW7:BW106,2,1)</f>
        <v>5.3842798291162681E-191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>_xlfn.T.TEST(G7:G106,T7:T106,2,1)</f>
        <v>3.3677685942886275E-2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>_xlfn.T.TEST(AO7:AO106,BC7:BC106,2,1)</f>
        <v>1.4154927552725986E-131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>_xlfn.T.TEST(BQ7:BQ106,CD7:CD106,2,1)</f>
        <v>5.0363443748688844E-36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>_xlfn.T.TEST(N7:N106,AA7:AA106,2,1)</f>
        <v>4.373690730333727E-75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topLeftCell="BJ1" workbookViewId="0">
      <selection activeCell="CD5" sqref="CD5:CD104"/>
    </sheetView>
  </sheetViews>
  <sheetFormatPr defaultRowHeight="15" x14ac:dyDescent="0.25"/>
  <cols>
    <col min="14" max="14" width="42.5703125" bestFit="1" customWidth="1"/>
    <col min="27" max="27" width="64.140625" bestFit="1" customWidth="1"/>
    <col min="41" max="41" width="61.7109375" bestFit="1" customWidth="1"/>
    <col min="55" max="55" width="42.5703125" bestFit="1" customWidth="1"/>
    <col min="69" max="69" width="42.5703125" bestFit="1" customWidth="1"/>
    <col min="82" max="82" width="42.5703125" bestFit="1" customWidth="1"/>
  </cols>
  <sheetData>
    <row r="1" spans="1:82" s="84" customFormat="1" ht="29.25" thickBot="1" x14ac:dyDescent="0.5">
      <c r="A1" s="97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7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39" t="s">
        <v>6</v>
      </c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23"/>
      <c r="AB2" s="107" t="s">
        <v>5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9"/>
      <c r="AO2" s="107" t="s">
        <v>7</v>
      </c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7" t="s">
        <v>5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9"/>
      <c r="BQ2" s="97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7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 t="s">
        <v>11</v>
      </c>
      <c r="O3" s="113" t="s">
        <v>12</v>
      </c>
      <c r="P3" s="114"/>
      <c r="Q3" s="114"/>
      <c r="R3" s="114"/>
      <c r="S3" s="114"/>
      <c r="T3" s="115"/>
      <c r="U3" s="110" t="s">
        <v>86</v>
      </c>
      <c r="V3" s="111"/>
      <c r="W3" s="111"/>
      <c r="X3" s="111"/>
      <c r="Y3" s="111"/>
      <c r="Z3" s="112"/>
      <c r="AA3" s="20" t="s">
        <v>11</v>
      </c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 t="s">
        <v>11</v>
      </c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 t="s">
        <v>11</v>
      </c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/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 t="s">
        <v>11</v>
      </c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4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26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3" t="s">
        <v>28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2" t="s">
        <v>29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30</v>
      </c>
    </row>
    <row r="5" spans="1:82" s="84" customFormat="1" x14ac:dyDescent="0.25">
      <c r="A5" s="59">
        <v>1</v>
      </c>
      <c r="B5" s="46">
        <v>5.2803778381061637</v>
      </c>
      <c r="C5" s="97">
        <v>99.130405090553623</v>
      </c>
      <c r="D5" s="97">
        <v>148.30976330695356</v>
      </c>
      <c r="E5" s="97">
        <v>5.1630755553445802</v>
      </c>
      <c r="F5" s="97">
        <v>113.10934910725912</v>
      </c>
      <c r="G5" s="83">
        <v>34.134247122661797</v>
      </c>
      <c r="H5" s="97">
        <v>148.80762671961421</v>
      </c>
      <c r="I5" s="97">
        <v>99.130405090553623</v>
      </c>
      <c r="J5" s="97">
        <v>11.124485065921407</v>
      </c>
      <c r="K5" s="97">
        <v>5.1630755553445802</v>
      </c>
      <c r="L5" s="97">
        <v>10.226915868279093</v>
      </c>
      <c r="M5" s="97">
        <v>34.134247122661797</v>
      </c>
      <c r="N5" s="1"/>
      <c r="O5" s="82">
        <v>5.9774058017221359</v>
      </c>
      <c r="P5" s="82">
        <v>12.689271757870056</v>
      </c>
      <c r="Q5" s="82">
        <v>142.05219617055161</v>
      </c>
      <c r="R5" s="82">
        <v>7.1332276368519141</v>
      </c>
      <c r="S5" s="82">
        <v>114.20041815072206</v>
      </c>
      <c r="T5" s="83">
        <v>33.411979787653685</v>
      </c>
      <c r="U5" s="97">
        <v>145.97736776013406</v>
      </c>
      <c r="V5" s="97">
        <v>12.689271757870056</v>
      </c>
      <c r="W5" s="97">
        <v>9.5517350679936897</v>
      </c>
      <c r="X5" s="97">
        <v>7.1332276368519141</v>
      </c>
      <c r="Y5" s="97">
        <v>10.027971249126267</v>
      </c>
      <c r="Z5" s="19">
        <v>33.411979787653685</v>
      </c>
      <c r="AA5" s="1"/>
      <c r="AB5" s="61">
        <v>1</v>
      </c>
      <c r="AC5" s="81">
        <v>5.5260653079343509</v>
      </c>
      <c r="AD5" s="82">
        <v>99.517239385977732</v>
      </c>
      <c r="AE5" s="82">
        <v>148.71705346466766</v>
      </c>
      <c r="AF5" s="82">
        <v>5.6857534518968142</v>
      </c>
      <c r="AG5" s="82">
        <v>114.94208575012073</v>
      </c>
      <c r="AH5" s="83">
        <v>34.471031819839197</v>
      </c>
      <c r="AI5" s="82">
        <v>148.51566436974215</v>
      </c>
      <c r="AJ5" s="82">
        <v>99.517239385977732</v>
      </c>
      <c r="AK5" s="82">
        <v>13.626241140568533</v>
      </c>
      <c r="AL5" s="82">
        <v>5.6857534518968142</v>
      </c>
      <c r="AM5" s="82">
        <v>8.3712839417531644</v>
      </c>
      <c r="AN5" s="83">
        <v>34.471031819839197</v>
      </c>
      <c r="AO5" s="1"/>
      <c r="AP5" s="65">
        <v>1</v>
      </c>
      <c r="AQ5" s="97">
        <v>5.3172303714873177</v>
      </c>
      <c r="AR5" s="97">
        <v>99.327861700222869</v>
      </c>
      <c r="AS5" s="97">
        <v>142.78701391630048</v>
      </c>
      <c r="AT5" s="97">
        <v>76.75245230021487</v>
      </c>
      <c r="AU5" s="97">
        <v>112.75610266837742</v>
      </c>
      <c r="AV5" s="83">
        <v>33.886996113887456</v>
      </c>
      <c r="AW5" s="97">
        <v>144.28072246119552</v>
      </c>
      <c r="AX5" s="97">
        <v>99.327861700222869</v>
      </c>
      <c r="AY5" s="97">
        <v>12.596725233231707</v>
      </c>
      <c r="AZ5" s="97">
        <v>76.75245230021487</v>
      </c>
      <c r="BA5" s="97">
        <v>-0.12666692225605658</v>
      </c>
      <c r="BB5" s="97">
        <v>33.886996113887456</v>
      </c>
      <c r="BC5" s="1"/>
      <c r="BD5" s="61">
        <v>1</v>
      </c>
      <c r="BE5" s="97">
        <v>6.2519713252992197</v>
      </c>
      <c r="BF5" s="97">
        <v>99.391532830336857</v>
      </c>
      <c r="BG5" s="97">
        <v>148.8937998530954</v>
      </c>
      <c r="BH5" s="97">
        <v>6.8974104705591968</v>
      </c>
      <c r="BI5" s="97">
        <v>113.78446377683568</v>
      </c>
      <c r="BJ5" s="83">
        <v>33.516397642306885</v>
      </c>
      <c r="BK5" s="97">
        <v>152.09561956848026</v>
      </c>
      <c r="BL5" s="97">
        <v>99.391532830336857</v>
      </c>
      <c r="BM5" s="97">
        <v>13.943909217035456</v>
      </c>
      <c r="BN5" s="97">
        <v>6.8974104705591968</v>
      </c>
      <c r="BO5" s="97">
        <v>6.0464201219453617</v>
      </c>
      <c r="BP5" s="97">
        <v>33.516397642306885</v>
      </c>
      <c r="BQ5" s="1"/>
      <c r="BR5" s="97">
        <v>6.685470826074309</v>
      </c>
      <c r="BS5" s="97">
        <v>99.202188452254063</v>
      </c>
      <c r="BT5" s="97">
        <v>148.71286115794854</v>
      </c>
      <c r="BU5" s="97">
        <v>1.4284269573647284</v>
      </c>
      <c r="BV5" s="97">
        <v>113.23067756605225</v>
      </c>
      <c r="BW5" s="83">
        <v>99.654776398001445</v>
      </c>
      <c r="BX5" s="97">
        <v>149.1044090766554</v>
      </c>
      <c r="BY5" s="97">
        <v>99.202188452254063</v>
      </c>
      <c r="BZ5" s="97">
        <v>12.255406054751969</v>
      </c>
      <c r="CA5" s="97">
        <v>1.4284269573647284</v>
      </c>
      <c r="CB5" s="97">
        <v>9.7420966699960942</v>
      </c>
      <c r="CC5" s="97">
        <v>99.654776398001445</v>
      </c>
      <c r="CD5" s="1"/>
    </row>
    <row r="6" spans="1:82" s="84" customFormat="1" x14ac:dyDescent="0.25">
      <c r="A6" s="59">
        <v>2</v>
      </c>
      <c r="B6" s="46">
        <v>6.5596761226104094</v>
      </c>
      <c r="C6" s="97">
        <v>100.19832747839406</v>
      </c>
      <c r="D6" s="97">
        <v>149.32618674639181</v>
      </c>
      <c r="E6" s="97">
        <v>6.1896001592622492</v>
      </c>
      <c r="F6" s="97">
        <v>112.65489006631556</v>
      </c>
      <c r="G6" s="21">
        <v>32.970723728561602</v>
      </c>
      <c r="H6" s="97">
        <v>147.14956389325891</v>
      </c>
      <c r="I6" s="97">
        <v>100.19832747839406</v>
      </c>
      <c r="J6" s="97">
        <v>11.850435066573745</v>
      </c>
      <c r="K6" s="97">
        <v>6.1896001592622492</v>
      </c>
      <c r="L6" s="97">
        <v>12.027021591513703</v>
      </c>
      <c r="M6" s="97">
        <v>32.970723728561602</v>
      </c>
      <c r="N6" s="2"/>
      <c r="O6" s="97">
        <v>5.2416997191817281</v>
      </c>
      <c r="P6" s="97">
        <v>12.535871069520889</v>
      </c>
      <c r="Q6" s="97">
        <v>142.6740334029281</v>
      </c>
      <c r="R6" s="97">
        <v>6.5998075367763924</v>
      </c>
      <c r="S6" s="97">
        <v>113.54076995528322</v>
      </c>
      <c r="T6" s="21">
        <v>34.041166243694668</v>
      </c>
      <c r="U6" s="97">
        <v>149.46869548359271</v>
      </c>
      <c r="V6" s="97">
        <v>12.535871069520889</v>
      </c>
      <c r="W6" s="97">
        <v>11.608480897244622</v>
      </c>
      <c r="X6" s="97">
        <v>6.5998075367763924</v>
      </c>
      <c r="Y6" s="97">
        <v>5.5613890504594155</v>
      </c>
      <c r="Z6" s="19">
        <v>34.041166243694668</v>
      </c>
      <c r="AA6" s="2"/>
      <c r="AB6" s="62">
        <v>2</v>
      </c>
      <c r="AC6" s="46">
        <v>5.56424359985082</v>
      </c>
      <c r="AD6" s="97">
        <v>100.0112886841697</v>
      </c>
      <c r="AE6" s="97">
        <v>149.20427095320795</v>
      </c>
      <c r="AF6" s="97">
        <v>5.2416495361328135</v>
      </c>
      <c r="AG6" s="97">
        <v>112.65414153028479</v>
      </c>
      <c r="AH6" s="21">
        <v>34.099186545423393</v>
      </c>
      <c r="AI6" s="97">
        <v>153.22343602483383</v>
      </c>
      <c r="AJ6" s="19">
        <v>100.0112886841697</v>
      </c>
      <c r="AK6" s="97">
        <v>9.9476153559620908</v>
      </c>
      <c r="AL6" s="19">
        <v>5.2416495361328135</v>
      </c>
      <c r="AM6" s="97">
        <v>11.980048632266129</v>
      </c>
      <c r="AN6" s="21">
        <v>34.099186545423393</v>
      </c>
      <c r="AO6" s="2"/>
      <c r="AP6" s="66">
        <v>2</v>
      </c>
      <c r="AQ6" s="97">
        <v>5.7907026036640721</v>
      </c>
      <c r="AR6" s="97">
        <v>99.62302645438001</v>
      </c>
      <c r="AS6" s="97">
        <v>142.70930931681238</v>
      </c>
      <c r="AT6" s="97">
        <v>75.260129658082889</v>
      </c>
      <c r="AU6" s="97">
        <v>111.12755256327927</v>
      </c>
      <c r="AV6" s="21">
        <v>34.334374729454922</v>
      </c>
      <c r="AW6" s="97">
        <v>141.56033598345169</v>
      </c>
      <c r="AX6" s="97">
        <v>99.62302645438001</v>
      </c>
      <c r="AY6" s="97">
        <v>10.185874413833291</v>
      </c>
      <c r="AZ6" s="97">
        <v>75.260129658082889</v>
      </c>
      <c r="BA6" s="97">
        <v>3.6027426069850561</v>
      </c>
      <c r="BB6" s="97">
        <v>34.334374729454922</v>
      </c>
      <c r="BC6" s="2"/>
      <c r="BD6" s="62">
        <v>2</v>
      </c>
      <c r="BE6" s="97">
        <v>6.0326173078174081</v>
      </c>
      <c r="BF6" s="97">
        <v>99.439698810199801</v>
      </c>
      <c r="BG6" s="97">
        <v>149.01396699710421</v>
      </c>
      <c r="BH6" s="97">
        <v>4.31323812699162</v>
      </c>
      <c r="BI6" s="97">
        <v>112.91150798806892</v>
      </c>
      <c r="BJ6" s="21">
        <v>35.522304605011449</v>
      </c>
      <c r="BK6" s="97">
        <v>154.70643715766013</v>
      </c>
      <c r="BL6" s="97">
        <v>99.439698810199801</v>
      </c>
      <c r="BM6" s="97">
        <v>11.62601919316573</v>
      </c>
      <c r="BN6" s="97">
        <v>4.31323812699162</v>
      </c>
      <c r="BO6" s="97">
        <v>11.106503348117089</v>
      </c>
      <c r="BP6" s="97">
        <v>35.522304605011449</v>
      </c>
      <c r="BQ6" s="2"/>
      <c r="BR6" s="97">
        <v>6.7106279601010046</v>
      </c>
      <c r="BS6" s="97">
        <v>100.23997967087482</v>
      </c>
      <c r="BT6" s="97">
        <v>145.77841869719765</v>
      </c>
      <c r="BU6" s="97">
        <v>0.72480717491425994</v>
      </c>
      <c r="BV6" s="97">
        <v>115.47454472279841</v>
      </c>
      <c r="BW6" s="21">
        <v>99.259129122890684</v>
      </c>
      <c r="BX6" s="97">
        <v>149.99111172477697</v>
      </c>
      <c r="BY6" s="97">
        <v>100.23997967087482</v>
      </c>
      <c r="BZ6" s="97">
        <v>12.395641472951613</v>
      </c>
      <c r="CA6" s="97">
        <v>0.72480717491425994</v>
      </c>
      <c r="CB6" s="97">
        <v>9.8972128047907368</v>
      </c>
      <c r="CC6" s="97">
        <v>99.259129122890684</v>
      </c>
      <c r="CD6" s="2"/>
    </row>
    <row r="7" spans="1:82" s="84" customFormat="1" x14ac:dyDescent="0.25">
      <c r="A7" s="59">
        <v>3</v>
      </c>
      <c r="B7" s="46">
        <v>6.2506006226683732</v>
      </c>
      <c r="C7" s="97">
        <v>99.485304512066918</v>
      </c>
      <c r="D7" s="97">
        <v>148.97347841061119</v>
      </c>
      <c r="E7" s="97">
        <v>5.6742895757866663</v>
      </c>
      <c r="F7" s="97">
        <v>115.8132353371323</v>
      </c>
      <c r="G7" s="21">
        <v>33.555031219298449</v>
      </c>
      <c r="H7" s="97">
        <v>149.15596070096495</v>
      </c>
      <c r="I7" s="97">
        <v>99.485304512066918</v>
      </c>
      <c r="J7" s="97">
        <v>13.971585207944109</v>
      </c>
      <c r="K7" s="97">
        <v>5.6742895757866663</v>
      </c>
      <c r="L7" s="97">
        <v>11.938919905362162</v>
      </c>
      <c r="M7" s="97">
        <v>33.555031219298449</v>
      </c>
      <c r="N7" s="2"/>
      <c r="O7" s="97">
        <v>6.0564850515060016</v>
      </c>
      <c r="P7" s="97">
        <v>10.575217264579013</v>
      </c>
      <c r="Q7" s="97">
        <v>140.85472235469146</v>
      </c>
      <c r="R7" s="97">
        <v>5.409194901003743</v>
      </c>
      <c r="S7" s="97">
        <v>115.56576172471244</v>
      </c>
      <c r="T7" s="21">
        <v>34.139668899607521</v>
      </c>
      <c r="U7" s="97">
        <v>147.28319313728142</v>
      </c>
      <c r="V7" s="97">
        <v>10.575217264579013</v>
      </c>
      <c r="W7" s="97">
        <v>14.438401903208565</v>
      </c>
      <c r="X7" s="97">
        <v>5.409194901003743</v>
      </c>
      <c r="Y7" s="97">
        <v>10.70972907791398</v>
      </c>
      <c r="Z7" s="19">
        <v>34.139668899607521</v>
      </c>
      <c r="AA7" s="2"/>
      <c r="AB7" s="62">
        <v>3</v>
      </c>
      <c r="AC7" s="46">
        <v>5.6367962738967883</v>
      </c>
      <c r="AD7" s="97">
        <v>99.584110646302577</v>
      </c>
      <c r="AE7" s="97">
        <v>149.0600615691859</v>
      </c>
      <c r="AF7" s="97">
        <v>7.2188465159503199</v>
      </c>
      <c r="AG7" s="97">
        <v>113.73563828892023</v>
      </c>
      <c r="AH7" s="21">
        <v>34.052217727485491</v>
      </c>
      <c r="AI7" s="97">
        <v>149.60210829798152</v>
      </c>
      <c r="AJ7" s="19">
        <v>99.584110646302577</v>
      </c>
      <c r="AK7" s="97">
        <v>13.426643263734828</v>
      </c>
      <c r="AL7" s="19">
        <v>7.2188465159503199</v>
      </c>
      <c r="AM7" s="97">
        <v>7.4820728754148096</v>
      </c>
      <c r="AN7" s="21">
        <v>34.052217727485491</v>
      </c>
      <c r="AO7" s="2"/>
      <c r="AP7" s="66">
        <v>3</v>
      </c>
      <c r="AQ7" s="97">
        <v>5.8419632096930698</v>
      </c>
      <c r="AR7" s="97">
        <v>99.443670208103001</v>
      </c>
      <c r="AS7" s="97">
        <v>141.72962095265231</v>
      </c>
      <c r="AT7" s="97">
        <v>75.97765753315997</v>
      </c>
      <c r="AU7" s="97">
        <v>114.06532653869245</v>
      </c>
      <c r="AV7" s="21">
        <v>34.19890705606057</v>
      </c>
      <c r="AW7" s="97">
        <v>144.12128621031195</v>
      </c>
      <c r="AX7" s="97">
        <v>99.443670208103001</v>
      </c>
      <c r="AY7" s="97">
        <v>12.497763370938944</v>
      </c>
      <c r="AZ7" s="97">
        <v>75.97765753315997</v>
      </c>
      <c r="BA7" s="97">
        <v>2.355530726275064</v>
      </c>
      <c r="BB7" s="97">
        <v>34.19890705606057</v>
      </c>
      <c r="BC7" s="2"/>
      <c r="BD7" s="62">
        <v>3</v>
      </c>
      <c r="BE7" s="97">
        <v>5.9071490376205604</v>
      </c>
      <c r="BF7" s="97">
        <v>99.978507339622169</v>
      </c>
      <c r="BG7" s="97">
        <v>148.444121329121</v>
      </c>
      <c r="BH7" s="97">
        <v>7.2002993653223841</v>
      </c>
      <c r="BI7" s="97">
        <v>114.55933628764377</v>
      </c>
      <c r="BJ7" s="21">
        <v>33.937392341915881</v>
      </c>
      <c r="BK7" s="97">
        <v>148.37700682361634</v>
      </c>
      <c r="BL7" s="97">
        <v>99.978507339622169</v>
      </c>
      <c r="BM7" s="97">
        <v>10.79755900421317</v>
      </c>
      <c r="BN7" s="97">
        <v>7.2002993653223841</v>
      </c>
      <c r="BO7" s="97">
        <v>11.962679296717592</v>
      </c>
      <c r="BP7" s="97">
        <v>33.937392341915881</v>
      </c>
      <c r="BQ7" s="2"/>
      <c r="BR7" s="97">
        <v>5.1959352908345515</v>
      </c>
      <c r="BS7" s="97">
        <v>99.76238035765283</v>
      </c>
      <c r="BT7" s="97">
        <v>150.19707026039808</v>
      </c>
      <c r="BU7" s="97">
        <v>1.7111860868249593</v>
      </c>
      <c r="BV7" s="97">
        <v>114.47137864038089</v>
      </c>
      <c r="BW7" s="21">
        <v>99.655695428397451</v>
      </c>
      <c r="BX7" s="97">
        <v>149.55271554652663</v>
      </c>
      <c r="BY7" s="97">
        <v>99.76238035765283</v>
      </c>
      <c r="BZ7" s="97">
        <v>11.70997853320274</v>
      </c>
      <c r="CA7" s="97">
        <v>1.7111860868249593</v>
      </c>
      <c r="CB7" s="97">
        <v>9.2186041322346615</v>
      </c>
      <c r="CC7" s="97">
        <v>99.655695428397451</v>
      </c>
      <c r="CD7" s="2"/>
    </row>
    <row r="8" spans="1:82" s="84" customFormat="1" x14ac:dyDescent="0.25">
      <c r="A8" s="59">
        <v>4</v>
      </c>
      <c r="B8" s="46">
        <v>6.0829225226411108</v>
      </c>
      <c r="C8" s="97">
        <v>99.776799027711021</v>
      </c>
      <c r="D8" s="97">
        <v>148.00426565819743</v>
      </c>
      <c r="E8" s="97">
        <v>4.8127671324205323</v>
      </c>
      <c r="F8" s="97">
        <v>112.65477554312946</v>
      </c>
      <c r="G8" s="21">
        <v>33.314820162984205</v>
      </c>
      <c r="H8" s="97">
        <v>153.39711136959372</v>
      </c>
      <c r="I8" s="97">
        <v>99.776799027711021</v>
      </c>
      <c r="J8" s="97">
        <v>12.547144283373166</v>
      </c>
      <c r="K8" s="97">
        <v>4.8127671324205323</v>
      </c>
      <c r="L8" s="97">
        <v>8.6873833682538635</v>
      </c>
      <c r="M8" s="97">
        <v>33.314820162984205</v>
      </c>
      <c r="N8" s="2"/>
      <c r="O8" s="97">
        <v>5.6012579935133262</v>
      </c>
      <c r="P8" s="97">
        <v>10.144330639488974</v>
      </c>
      <c r="Q8" s="97">
        <v>145.46631338383054</v>
      </c>
      <c r="R8" s="97">
        <v>5.9680318009987756</v>
      </c>
      <c r="S8" s="97">
        <v>113.9015083648152</v>
      </c>
      <c r="T8" s="21">
        <v>35.073892603599198</v>
      </c>
      <c r="U8" s="97">
        <v>143.94192935422024</v>
      </c>
      <c r="V8" s="97">
        <v>10.144330639488974</v>
      </c>
      <c r="W8" s="97">
        <v>9.8880754289812938</v>
      </c>
      <c r="X8" s="97">
        <v>5.9680318009987756</v>
      </c>
      <c r="Y8" s="97">
        <v>9.1126363696249371</v>
      </c>
      <c r="Z8" s="19">
        <v>35.073892603599198</v>
      </c>
      <c r="AA8" s="2"/>
      <c r="AB8" s="62">
        <v>4</v>
      </c>
      <c r="AC8" s="46">
        <v>6.4510396942282844</v>
      </c>
      <c r="AD8" s="97">
        <v>98.920151734333771</v>
      </c>
      <c r="AE8" s="97">
        <v>150.13428958619059</v>
      </c>
      <c r="AF8" s="97">
        <v>5.9535185303623184</v>
      </c>
      <c r="AG8" s="97">
        <v>111.68218732247952</v>
      </c>
      <c r="AH8" s="21">
        <v>34.589160106543218</v>
      </c>
      <c r="AI8" s="97">
        <v>147.48588735067324</v>
      </c>
      <c r="AJ8" s="19">
        <v>98.920151734333771</v>
      </c>
      <c r="AK8" s="97">
        <v>10.947680796804615</v>
      </c>
      <c r="AL8" s="19">
        <v>5.9535185303623184</v>
      </c>
      <c r="AM8" s="97">
        <v>10.898069602520902</v>
      </c>
      <c r="AN8" s="21">
        <v>34.589160106543218</v>
      </c>
      <c r="AO8" s="2"/>
      <c r="AP8" s="66">
        <v>4</v>
      </c>
      <c r="AQ8" s="97">
        <v>5.84940445103428</v>
      </c>
      <c r="AR8" s="97">
        <v>100.21581298550637</v>
      </c>
      <c r="AS8" s="97">
        <v>144.20695037974613</v>
      </c>
      <c r="AT8" s="97">
        <v>76.255411222404177</v>
      </c>
      <c r="AU8" s="97">
        <v>114.55545210030841</v>
      </c>
      <c r="AV8" s="21">
        <v>33.049705724482479</v>
      </c>
      <c r="AW8" s="97">
        <v>141.73819563685768</v>
      </c>
      <c r="AX8" s="97">
        <v>100.21581298550637</v>
      </c>
      <c r="AY8" s="97">
        <v>16.442005076737502</v>
      </c>
      <c r="AZ8" s="97">
        <v>76.255411222404177</v>
      </c>
      <c r="BA8" s="97">
        <v>3.6173876481595224</v>
      </c>
      <c r="BB8" s="97">
        <v>33.049705724482479</v>
      </c>
      <c r="BC8" s="2"/>
      <c r="BD8" s="62">
        <v>4</v>
      </c>
      <c r="BE8" s="97">
        <v>5.7841836687637134</v>
      </c>
      <c r="BF8" s="97">
        <v>100.06461146162189</v>
      </c>
      <c r="BG8" s="97">
        <v>147.43102912671947</v>
      </c>
      <c r="BH8" s="97">
        <v>5.3389145940061944</v>
      </c>
      <c r="BI8" s="97">
        <v>112.75224823247615</v>
      </c>
      <c r="BJ8" s="21">
        <v>34.512707731665785</v>
      </c>
      <c r="BK8" s="97">
        <v>147.71727549603224</v>
      </c>
      <c r="BL8" s="97">
        <v>100.06461146162189</v>
      </c>
      <c r="BM8" s="97">
        <v>12.237005314063431</v>
      </c>
      <c r="BN8" s="97">
        <v>5.3389145940061944</v>
      </c>
      <c r="BO8" s="97">
        <v>10.042191968813754</v>
      </c>
      <c r="BP8" s="97">
        <v>34.512707731665785</v>
      </c>
      <c r="BQ8" s="2"/>
      <c r="BR8" s="97">
        <v>5.5400077612102798</v>
      </c>
      <c r="BS8" s="97">
        <v>99.006173018560347</v>
      </c>
      <c r="BT8" s="97">
        <v>148.59632024090863</v>
      </c>
      <c r="BU8" s="97">
        <v>1.7327251116513906</v>
      </c>
      <c r="BV8" s="97">
        <v>112.35012961675368</v>
      </c>
      <c r="BW8" s="21">
        <v>99.37684235330326</v>
      </c>
      <c r="BX8" s="97">
        <v>150.49485713374571</v>
      </c>
      <c r="BY8" s="97">
        <v>99.006173018560347</v>
      </c>
      <c r="BZ8" s="97">
        <v>11.66244302054524</v>
      </c>
      <c r="CA8" s="97">
        <v>1.7327251116513906</v>
      </c>
      <c r="CB8" s="97">
        <v>11.661228083343223</v>
      </c>
      <c r="CC8" s="97">
        <v>99.37684235330326</v>
      </c>
      <c r="CD8" s="2"/>
    </row>
    <row r="9" spans="1:82" s="84" customFormat="1" x14ac:dyDescent="0.25">
      <c r="A9" s="59">
        <v>5</v>
      </c>
      <c r="B9" s="46">
        <v>6.0081556606754987</v>
      </c>
      <c r="C9" s="97">
        <v>99.552042654880665</v>
      </c>
      <c r="D9" s="97">
        <v>147.98863091404277</v>
      </c>
      <c r="E9" s="97">
        <v>6.6616530266456238</v>
      </c>
      <c r="F9" s="97">
        <v>113.60166022123752</v>
      </c>
      <c r="G9" s="21">
        <v>32.802032105617201</v>
      </c>
      <c r="H9" s="97">
        <v>148.48117398689129</v>
      </c>
      <c r="I9" s="97">
        <v>99.552042654880665</v>
      </c>
      <c r="J9" s="97">
        <v>11.259756198803526</v>
      </c>
      <c r="K9" s="97">
        <v>6.6616530266456238</v>
      </c>
      <c r="L9" s="97">
        <v>8.7450660045593711</v>
      </c>
      <c r="M9" s="97">
        <v>32.802032105617201</v>
      </c>
      <c r="N9" s="2"/>
      <c r="O9" s="97">
        <v>5.835727989159035</v>
      </c>
      <c r="P9" s="97">
        <v>10.688643923233133</v>
      </c>
      <c r="Q9" s="97">
        <v>139.33387862579616</v>
      </c>
      <c r="R9" s="97">
        <v>4.6738650330179015</v>
      </c>
      <c r="S9" s="97">
        <v>113.76128712283021</v>
      </c>
      <c r="T9" s="21">
        <v>34.572676907555227</v>
      </c>
      <c r="U9" s="97">
        <v>148.05766509017513</v>
      </c>
      <c r="V9" s="97">
        <v>10.688643923233133</v>
      </c>
      <c r="W9" s="97">
        <v>12.436052526330567</v>
      </c>
      <c r="X9" s="97">
        <v>4.6738650330179015</v>
      </c>
      <c r="Y9" s="97">
        <v>11.741546963240925</v>
      </c>
      <c r="Z9" s="19">
        <v>34.572676907555227</v>
      </c>
      <c r="AA9" s="2"/>
      <c r="AB9" s="62">
        <v>5</v>
      </c>
      <c r="AC9" s="46">
        <v>5.5448522333323442</v>
      </c>
      <c r="AD9" s="97">
        <v>99.855611358813206</v>
      </c>
      <c r="AE9" s="97">
        <v>147.32873066574504</v>
      </c>
      <c r="AF9" s="97">
        <v>5.5846736343857604</v>
      </c>
      <c r="AG9" s="97">
        <v>113.34091988329658</v>
      </c>
      <c r="AH9" s="21">
        <v>35.197059615650666</v>
      </c>
      <c r="AI9" s="97">
        <v>152.67545051207492</v>
      </c>
      <c r="AJ9" s="19">
        <v>99.855611358813206</v>
      </c>
      <c r="AK9" s="97">
        <v>10.834550994593805</v>
      </c>
      <c r="AL9" s="19">
        <v>5.5846736343857604</v>
      </c>
      <c r="AM9" s="97">
        <v>15.624058224936483</v>
      </c>
      <c r="AN9" s="21">
        <v>35.197059615650666</v>
      </c>
      <c r="AO9" s="2"/>
      <c r="AP9" s="66">
        <v>5</v>
      </c>
      <c r="AQ9" s="97">
        <v>6.5429129351951243</v>
      </c>
      <c r="AR9" s="97">
        <v>99.474882608872051</v>
      </c>
      <c r="AS9" s="97">
        <v>139.96369241850772</v>
      </c>
      <c r="AT9" s="97">
        <v>76.656320500728683</v>
      </c>
      <c r="AU9" s="97">
        <v>114.69176636448633</v>
      </c>
      <c r="AV9" s="21">
        <v>33.922789938202293</v>
      </c>
      <c r="AW9" s="97">
        <v>145.35734495536121</v>
      </c>
      <c r="AX9" s="97">
        <v>99.474882608872051</v>
      </c>
      <c r="AY9" s="97">
        <v>10.279714736367424</v>
      </c>
      <c r="AZ9" s="97">
        <v>76.656320500728683</v>
      </c>
      <c r="BA9" s="97">
        <v>1.1280044178679876</v>
      </c>
      <c r="BB9" s="97">
        <v>33.922789938202293</v>
      </c>
      <c r="BC9" s="2"/>
      <c r="BD9" s="62">
        <v>5</v>
      </c>
      <c r="BE9" s="97">
        <v>5.3187848952350887</v>
      </c>
      <c r="BF9" s="97">
        <v>99.518145394251775</v>
      </c>
      <c r="BG9" s="97">
        <v>145.82735475305307</v>
      </c>
      <c r="BH9" s="97">
        <v>6.3207947481110374</v>
      </c>
      <c r="BI9" s="97">
        <v>112.18188605668826</v>
      </c>
      <c r="BJ9" s="21">
        <v>33.325717075499476</v>
      </c>
      <c r="BK9" s="97">
        <v>151.17168964092303</v>
      </c>
      <c r="BL9" s="97">
        <v>99.518145394251775</v>
      </c>
      <c r="BM9" s="97">
        <v>10.391819675612084</v>
      </c>
      <c r="BN9" s="97">
        <v>6.3207947481110374</v>
      </c>
      <c r="BO9" s="97">
        <v>11.577160833892519</v>
      </c>
      <c r="BP9" s="97">
        <v>33.325717075499476</v>
      </c>
      <c r="BQ9" s="2"/>
      <c r="BR9" s="97">
        <v>6.891721877914267</v>
      </c>
      <c r="BS9" s="97">
        <v>100.32851997685599</v>
      </c>
      <c r="BT9" s="97">
        <v>148.33485421474606</v>
      </c>
      <c r="BU9" s="97">
        <v>0.92819753631440904</v>
      </c>
      <c r="BV9" s="97">
        <v>113.14160706803821</v>
      </c>
      <c r="BW9" s="21">
        <v>99.467716726671256</v>
      </c>
      <c r="BX9" s="97">
        <v>148.40921565456651</v>
      </c>
      <c r="BY9" s="97">
        <v>100.32851997685599</v>
      </c>
      <c r="BZ9" s="97">
        <v>14.914921378944921</v>
      </c>
      <c r="CA9" s="97">
        <v>0.92819753631440904</v>
      </c>
      <c r="CB9" s="97">
        <v>6.8101423509264345</v>
      </c>
      <c r="CC9" s="97">
        <v>99.467716726671256</v>
      </c>
      <c r="CD9" s="2"/>
    </row>
    <row r="10" spans="1:82" s="84" customFormat="1" x14ac:dyDescent="0.25">
      <c r="A10" s="59">
        <v>6</v>
      </c>
      <c r="B10" s="46">
        <v>6.3738094666264873</v>
      </c>
      <c r="C10" s="97">
        <v>99.764957500744927</v>
      </c>
      <c r="D10" s="97">
        <v>147.57732699643358</v>
      </c>
      <c r="E10" s="97">
        <v>6.3242099029440393</v>
      </c>
      <c r="F10" s="97">
        <v>112.58662867405042</v>
      </c>
      <c r="G10" s="21">
        <v>34.924580565908286</v>
      </c>
      <c r="H10" s="97">
        <v>151.48470428105449</v>
      </c>
      <c r="I10" s="97">
        <v>99.764957500744927</v>
      </c>
      <c r="J10" s="97">
        <v>11.5213998713834</v>
      </c>
      <c r="K10" s="97">
        <v>6.3242099029440393</v>
      </c>
      <c r="L10" s="97">
        <v>6.5109296407135613</v>
      </c>
      <c r="M10" s="97">
        <v>34.924580565908286</v>
      </c>
      <c r="N10" s="2"/>
      <c r="O10" s="97">
        <v>4.7857377212915688</v>
      </c>
      <c r="P10" s="97">
        <v>10.791895029220187</v>
      </c>
      <c r="Q10" s="97">
        <v>143.15658805383916</v>
      </c>
      <c r="R10" s="97">
        <v>5.3198391427575809</v>
      </c>
      <c r="S10" s="97">
        <v>114.7474580760429</v>
      </c>
      <c r="T10" s="21">
        <v>34.427842461427019</v>
      </c>
      <c r="U10" s="97">
        <v>141.06575458289564</v>
      </c>
      <c r="V10" s="97">
        <v>10.791895029220187</v>
      </c>
      <c r="W10" s="97">
        <v>11.087308986678709</v>
      </c>
      <c r="X10" s="97">
        <v>5.3198391427575809</v>
      </c>
      <c r="Y10" s="97">
        <v>7.2166342106533357</v>
      </c>
      <c r="Z10" s="19">
        <v>34.427842461427019</v>
      </c>
      <c r="AA10" s="2"/>
      <c r="AB10" s="62">
        <v>6</v>
      </c>
      <c r="AC10" s="46">
        <v>5.6458649540223629</v>
      </c>
      <c r="AD10" s="97">
        <v>99.154389777593522</v>
      </c>
      <c r="AE10" s="97">
        <v>147.01892157694391</v>
      </c>
      <c r="AF10" s="97">
        <v>6.5294465956381833</v>
      </c>
      <c r="AG10" s="97">
        <v>111.71954965158635</v>
      </c>
      <c r="AH10" s="21">
        <v>33.12473224523994</v>
      </c>
      <c r="AI10" s="97">
        <v>150.1189970249589</v>
      </c>
      <c r="AJ10" s="19">
        <v>99.154389777593522</v>
      </c>
      <c r="AK10" s="97">
        <v>11.474253759332253</v>
      </c>
      <c r="AL10" s="19">
        <v>6.5294465956381833</v>
      </c>
      <c r="AM10" s="97">
        <v>9.484511518792381</v>
      </c>
      <c r="AN10" s="21">
        <v>33.12473224523994</v>
      </c>
      <c r="AO10" s="2"/>
      <c r="AP10" s="66">
        <v>6</v>
      </c>
      <c r="AQ10" s="97">
        <v>6.0415908804898759</v>
      </c>
      <c r="AR10" s="97">
        <v>99.87451880872915</v>
      </c>
      <c r="AS10" s="97">
        <v>145.66503142916193</v>
      </c>
      <c r="AT10" s="97">
        <v>75.811475689605828</v>
      </c>
      <c r="AU10" s="97">
        <v>115.01727395542356</v>
      </c>
      <c r="AV10" s="21">
        <v>34.278581680852106</v>
      </c>
      <c r="AW10" s="97">
        <v>147.46443864123222</v>
      </c>
      <c r="AX10" s="97">
        <v>99.87451880872915</v>
      </c>
      <c r="AY10" s="97">
        <v>9.2026826344434181</v>
      </c>
      <c r="AZ10" s="97">
        <v>75.811475689605828</v>
      </c>
      <c r="BA10" s="97">
        <v>2.9176626694147831</v>
      </c>
      <c r="BB10" s="97">
        <v>34.278581680852106</v>
      </c>
      <c r="BC10" s="2"/>
      <c r="BD10" s="62">
        <v>6</v>
      </c>
      <c r="BE10" s="97">
        <v>6.2693943858497194</v>
      </c>
      <c r="BF10" s="97">
        <v>98.754662937383657</v>
      </c>
      <c r="BG10" s="97">
        <v>148.92048176932502</v>
      </c>
      <c r="BH10" s="97">
        <v>7.2650032599609116</v>
      </c>
      <c r="BI10" s="97">
        <v>113.26754955148779</v>
      </c>
      <c r="BJ10" s="21">
        <v>34.697588153342807</v>
      </c>
      <c r="BK10" s="97">
        <v>149.23197185578255</v>
      </c>
      <c r="BL10" s="97">
        <v>98.754662937383657</v>
      </c>
      <c r="BM10" s="97">
        <v>11.109858829695465</v>
      </c>
      <c r="BN10" s="97">
        <v>7.2650032599609116</v>
      </c>
      <c r="BO10" s="97">
        <v>8.9461050017364414</v>
      </c>
      <c r="BP10" s="97">
        <v>34.697588153342807</v>
      </c>
      <c r="BQ10" s="2"/>
      <c r="BR10" s="97">
        <v>6.5354855765130413</v>
      </c>
      <c r="BS10" s="97">
        <v>99.381030962406328</v>
      </c>
      <c r="BT10" s="97">
        <v>148.31849545043391</v>
      </c>
      <c r="BU10" s="97">
        <v>1.3266695940087985</v>
      </c>
      <c r="BV10" s="97">
        <v>115.28144447400747</v>
      </c>
      <c r="BW10" s="21">
        <v>99.7003551558455</v>
      </c>
      <c r="BX10" s="97">
        <v>151.26545004183347</v>
      </c>
      <c r="BY10" s="97">
        <v>99.381030962406328</v>
      </c>
      <c r="BZ10" s="97">
        <v>10.074567251777163</v>
      </c>
      <c r="CA10" s="97">
        <v>1.3266695940087985</v>
      </c>
      <c r="CB10" s="97">
        <v>9.4505480985626402</v>
      </c>
      <c r="CC10" s="97">
        <v>99.7003551558455</v>
      </c>
      <c r="CD10" s="2"/>
    </row>
    <row r="11" spans="1:82" s="84" customFormat="1" x14ac:dyDescent="0.25">
      <c r="A11" s="59">
        <v>7</v>
      </c>
      <c r="B11" s="46">
        <v>5.1841432176688897</v>
      </c>
      <c r="C11" s="97">
        <v>99.394656548979043</v>
      </c>
      <c r="D11" s="97">
        <v>146.55095790283849</v>
      </c>
      <c r="E11" s="97">
        <v>6.0675746959738639</v>
      </c>
      <c r="F11" s="97">
        <v>113.54420286536619</v>
      </c>
      <c r="G11" s="21">
        <v>33.307896341699461</v>
      </c>
      <c r="H11" s="97">
        <v>150.92611353547446</v>
      </c>
      <c r="I11" s="97">
        <v>99.394656548979043</v>
      </c>
      <c r="J11" s="97">
        <v>12.341415685596232</v>
      </c>
      <c r="K11" s="97">
        <v>6.0675746959738639</v>
      </c>
      <c r="L11" s="97">
        <v>9.5377064802238891</v>
      </c>
      <c r="M11" s="97">
        <v>33.307896341699461</v>
      </c>
      <c r="N11" s="2"/>
      <c r="O11" s="97">
        <v>5.4876131343409691</v>
      </c>
      <c r="P11" s="97">
        <v>10.090793579392558</v>
      </c>
      <c r="Q11" s="97">
        <v>143.10271866902184</v>
      </c>
      <c r="R11" s="97">
        <v>6.8811887847842694</v>
      </c>
      <c r="S11" s="97">
        <v>110.99321890627822</v>
      </c>
      <c r="T11" s="21">
        <v>34.704819585693699</v>
      </c>
      <c r="U11" s="97">
        <v>142.38515764247126</v>
      </c>
      <c r="V11" s="97">
        <v>10.090793579392558</v>
      </c>
      <c r="W11" s="97">
        <v>8.8901237494701064</v>
      </c>
      <c r="X11" s="97">
        <v>6.8811887847842694</v>
      </c>
      <c r="Y11" s="97">
        <v>8.2803264935620344</v>
      </c>
      <c r="Z11" s="19">
        <v>34.704819585693699</v>
      </c>
      <c r="AA11" s="2"/>
      <c r="AB11" s="62">
        <v>7</v>
      </c>
      <c r="AC11" s="46">
        <v>6.2699654190482672</v>
      </c>
      <c r="AD11" s="97">
        <v>99.042162516878776</v>
      </c>
      <c r="AE11" s="97">
        <v>146.49843856287714</v>
      </c>
      <c r="AF11" s="97">
        <v>6.2846769982248034</v>
      </c>
      <c r="AG11" s="97">
        <v>114.11929669851264</v>
      </c>
      <c r="AH11" s="21">
        <v>35.355180427575206</v>
      </c>
      <c r="AI11" s="97">
        <v>148.919226209123</v>
      </c>
      <c r="AJ11" s="19">
        <v>99.042162516878776</v>
      </c>
      <c r="AK11" s="97">
        <v>11.366028358182579</v>
      </c>
      <c r="AL11" s="19">
        <v>6.2846769982248034</v>
      </c>
      <c r="AM11" s="97">
        <v>9.5819484834000477</v>
      </c>
      <c r="AN11" s="21">
        <v>35.355180427575206</v>
      </c>
      <c r="AO11" s="2"/>
      <c r="AP11" s="66">
        <v>7</v>
      </c>
      <c r="AQ11" s="97">
        <v>5.3163741620895557</v>
      </c>
      <c r="AR11" s="97">
        <v>98.5745809576932</v>
      </c>
      <c r="AS11" s="97">
        <v>144.46867462684258</v>
      </c>
      <c r="AT11" s="97">
        <v>76.728360636496078</v>
      </c>
      <c r="AU11" s="97">
        <v>110.10798151386848</v>
      </c>
      <c r="AV11" s="21">
        <v>33.977789728654081</v>
      </c>
      <c r="AW11" s="97">
        <v>140.56615300188452</v>
      </c>
      <c r="AX11" s="97">
        <v>98.5745809576932</v>
      </c>
      <c r="AY11" s="97">
        <v>9.2423687410688729</v>
      </c>
      <c r="AZ11" s="97">
        <v>76.728360636496078</v>
      </c>
      <c r="BA11" s="97">
        <v>2.430577740155071</v>
      </c>
      <c r="BB11" s="97">
        <v>33.977789728654081</v>
      </c>
      <c r="BC11" s="2"/>
      <c r="BD11" s="62">
        <v>7</v>
      </c>
      <c r="BE11" s="97">
        <v>6.0768035112546466</v>
      </c>
      <c r="BF11" s="97">
        <v>100.15648569468449</v>
      </c>
      <c r="BG11" s="97">
        <v>148.41982908228525</v>
      </c>
      <c r="BH11" s="97">
        <v>7.0301338854662525</v>
      </c>
      <c r="BI11" s="97">
        <v>115.26648097578693</v>
      </c>
      <c r="BJ11" s="21">
        <v>34.358674574262437</v>
      </c>
      <c r="BK11" s="97">
        <v>147.44674813336545</v>
      </c>
      <c r="BL11" s="97">
        <v>100.15648569468449</v>
      </c>
      <c r="BM11" s="97">
        <v>11.87838411045799</v>
      </c>
      <c r="BN11" s="97">
        <v>7.0301338854662525</v>
      </c>
      <c r="BO11" s="97">
        <v>3.2566159389434137</v>
      </c>
      <c r="BP11" s="97">
        <v>34.358674574262437</v>
      </c>
      <c r="BQ11" s="2"/>
      <c r="BR11" s="97">
        <v>5.6872868933505245</v>
      </c>
      <c r="BS11" s="97">
        <v>99.831290762777613</v>
      </c>
      <c r="BT11" s="97">
        <v>148.79653911882872</v>
      </c>
      <c r="BU11" s="97">
        <v>1.280523860056914</v>
      </c>
      <c r="BV11" s="97">
        <v>114.62974772999563</v>
      </c>
      <c r="BW11" s="21">
        <v>100.17474944840625</v>
      </c>
      <c r="BX11" s="97">
        <v>148.88790491185406</v>
      </c>
      <c r="BY11" s="97">
        <v>99.831290762777613</v>
      </c>
      <c r="BZ11" s="97">
        <v>10.920915528398137</v>
      </c>
      <c r="CA11" s="97">
        <v>1.280523860056914</v>
      </c>
      <c r="CB11" s="97">
        <v>10.895237380382795</v>
      </c>
      <c r="CC11" s="97">
        <v>100.17474944840625</v>
      </c>
      <c r="CD11" s="2"/>
    </row>
    <row r="12" spans="1:82" s="84" customFormat="1" x14ac:dyDescent="0.25">
      <c r="A12" s="59">
        <v>8</v>
      </c>
      <c r="B12" s="46">
        <v>5.8195840457234285</v>
      </c>
      <c r="C12" s="97">
        <v>99.48821612601229</v>
      </c>
      <c r="D12" s="97">
        <v>147.86148379616856</v>
      </c>
      <c r="E12" s="97">
        <v>5.7329252824309878</v>
      </c>
      <c r="F12" s="97">
        <v>114.39555050474871</v>
      </c>
      <c r="G12" s="21">
        <v>32.64061464633081</v>
      </c>
      <c r="H12" s="97">
        <v>149.90201296399925</v>
      </c>
      <c r="I12" s="97">
        <v>99.48821612601229</v>
      </c>
      <c r="J12" s="97">
        <v>12.602589925630346</v>
      </c>
      <c r="K12" s="97">
        <v>5.7329252824309878</v>
      </c>
      <c r="L12" s="97">
        <v>12.105886416393661</v>
      </c>
      <c r="M12" s="97">
        <v>32.64061464633081</v>
      </c>
      <c r="N12" s="2"/>
      <c r="O12" s="97">
        <v>6.3909943058107253</v>
      </c>
      <c r="P12" s="97">
        <v>8.9335289503944999</v>
      </c>
      <c r="Q12" s="97">
        <v>140.85820205279487</v>
      </c>
      <c r="R12" s="97">
        <v>6.1278070670041274</v>
      </c>
      <c r="S12" s="97">
        <v>110.76850692579002</v>
      </c>
      <c r="T12" s="21">
        <v>32.918197437228159</v>
      </c>
      <c r="U12" s="97">
        <v>144.84605646481114</v>
      </c>
      <c r="V12" s="97">
        <v>8.9335289503944999</v>
      </c>
      <c r="W12" s="97">
        <v>7.4030579296415873</v>
      </c>
      <c r="X12" s="97">
        <v>6.1278070670041274</v>
      </c>
      <c r="Y12" s="97">
        <v>12.407459465327365</v>
      </c>
      <c r="Z12" s="19">
        <v>32.918197437228159</v>
      </c>
      <c r="AA12" s="2"/>
      <c r="AB12" s="62">
        <v>8</v>
      </c>
      <c r="AC12" s="46">
        <v>6.2868985362629735</v>
      </c>
      <c r="AD12" s="97">
        <v>99.71050766421456</v>
      </c>
      <c r="AE12" s="97">
        <v>148.93115687939937</v>
      </c>
      <c r="AF12" s="97">
        <v>6.1821832518129973</v>
      </c>
      <c r="AG12" s="97">
        <v>112.59653859036698</v>
      </c>
      <c r="AH12" s="21">
        <v>33.568858756394633</v>
      </c>
      <c r="AI12" s="97">
        <v>145.69734822464733</v>
      </c>
      <c r="AJ12" s="97">
        <v>99.71050766421456</v>
      </c>
      <c r="AK12" s="97">
        <v>13.087548226639957</v>
      </c>
      <c r="AL12" s="19">
        <v>6.1821832518129973</v>
      </c>
      <c r="AM12" s="97">
        <v>5.5037006794759753</v>
      </c>
      <c r="AN12" s="21">
        <v>33.568858756394633</v>
      </c>
      <c r="AO12" s="2"/>
      <c r="AP12" s="66">
        <v>8</v>
      </c>
      <c r="AQ12" s="97">
        <v>6.405121845531724</v>
      </c>
      <c r="AR12" s="97">
        <v>99.551503752697684</v>
      </c>
      <c r="AS12" s="97">
        <v>141.40538631442979</v>
      </c>
      <c r="AT12" s="97">
        <v>77.747756067883344</v>
      </c>
      <c r="AU12" s="97">
        <v>111.4142825223945</v>
      </c>
      <c r="AV12" s="21">
        <v>34.361266402632786</v>
      </c>
      <c r="AW12" s="97">
        <v>140.14091233883741</v>
      </c>
      <c r="AX12" s="97">
        <v>99.551503752697684</v>
      </c>
      <c r="AY12" s="97">
        <v>15.141408263451513</v>
      </c>
      <c r="AZ12" s="97">
        <v>77.747756067883344</v>
      </c>
      <c r="BA12" s="97">
        <v>2.4782271552589572</v>
      </c>
      <c r="BB12" s="97">
        <v>34.361266402632786</v>
      </c>
      <c r="BC12" s="2"/>
      <c r="BD12" s="62">
        <v>8</v>
      </c>
      <c r="BE12" s="97">
        <v>5.8675261018994664</v>
      </c>
      <c r="BF12" s="97">
        <v>98.663397489029904</v>
      </c>
      <c r="BG12" s="97">
        <v>148.47656524540906</v>
      </c>
      <c r="BH12" s="97">
        <v>6.0923397138571627</v>
      </c>
      <c r="BI12" s="97">
        <v>113.34088513401696</v>
      </c>
      <c r="BJ12" s="21">
        <v>33.595061772799809</v>
      </c>
      <c r="BK12" s="97">
        <v>150.41696009983704</v>
      </c>
      <c r="BL12" s="97">
        <v>98.663397489029904</v>
      </c>
      <c r="BM12" s="97">
        <v>10.158296165852217</v>
      </c>
      <c r="BN12" s="97">
        <v>6.0923397138571627</v>
      </c>
      <c r="BO12" s="97">
        <v>8.3962856011117211</v>
      </c>
      <c r="BP12" s="97">
        <v>33.595061772799809</v>
      </c>
      <c r="BQ12" s="2"/>
      <c r="BR12" s="97">
        <v>4.9670067602675907</v>
      </c>
      <c r="BS12" s="97">
        <v>99.732779979698805</v>
      </c>
      <c r="BT12" s="97">
        <v>149.94892016904836</v>
      </c>
      <c r="BU12" s="97">
        <v>0.84132328526009181</v>
      </c>
      <c r="BV12" s="97">
        <v>115.28891100019429</v>
      </c>
      <c r="BW12" s="21">
        <v>99.435986273493967</v>
      </c>
      <c r="BX12" s="97">
        <v>147.2240643913963</v>
      </c>
      <c r="BY12" s="97">
        <v>99.732779979698805</v>
      </c>
      <c r="BZ12" s="97">
        <v>14.80770021028369</v>
      </c>
      <c r="CA12" s="97">
        <v>0.84132328526009181</v>
      </c>
      <c r="CB12" s="97">
        <v>9.7117451202477962</v>
      </c>
      <c r="CC12" s="97">
        <v>99.435986273493967</v>
      </c>
      <c r="CD12" s="2"/>
    </row>
    <row r="13" spans="1:82" s="84" customFormat="1" x14ac:dyDescent="0.25">
      <c r="A13" s="59">
        <v>9</v>
      </c>
      <c r="B13" s="46">
        <v>5.9548429506687377</v>
      </c>
      <c r="C13" s="97">
        <v>98.990293036932755</v>
      </c>
      <c r="D13" s="97">
        <v>149.80785490882633</v>
      </c>
      <c r="E13" s="97">
        <v>5.5142771694361015</v>
      </c>
      <c r="F13" s="97">
        <v>112.39826919531697</v>
      </c>
      <c r="G13" s="21">
        <v>34.08396121889492</v>
      </c>
      <c r="H13" s="97">
        <v>148.46009189008794</v>
      </c>
      <c r="I13" s="97">
        <v>98.990293036932755</v>
      </c>
      <c r="J13" s="97">
        <v>12.358834869890936</v>
      </c>
      <c r="K13" s="97">
        <v>5.5142771694361015</v>
      </c>
      <c r="L13" s="97">
        <v>10.586840943253547</v>
      </c>
      <c r="M13" s="97">
        <v>34.08396121889492</v>
      </c>
      <c r="N13" s="2"/>
      <c r="O13" s="97">
        <v>5.0257878863168299</v>
      </c>
      <c r="P13" s="97">
        <v>12.414359323977056</v>
      </c>
      <c r="Q13" s="97">
        <v>144.64209354910153</v>
      </c>
      <c r="R13" s="97">
        <v>5.9512300099195992</v>
      </c>
      <c r="S13" s="97">
        <v>114.85316606587843</v>
      </c>
      <c r="T13" s="21">
        <v>33.415518024461171</v>
      </c>
      <c r="U13" s="97">
        <v>145.56626136469268</v>
      </c>
      <c r="V13" s="97">
        <v>12.414359323977056</v>
      </c>
      <c r="W13" s="97">
        <v>9.6271228465259355</v>
      </c>
      <c r="X13" s="97">
        <v>5.9512300099195992</v>
      </c>
      <c r="Y13" s="97">
        <v>12.855117665444869</v>
      </c>
      <c r="Z13" s="19">
        <v>33.415518024461171</v>
      </c>
      <c r="AA13" s="2"/>
      <c r="AB13" s="62">
        <v>9</v>
      </c>
      <c r="AC13" s="46">
        <v>5.6066240287090778</v>
      </c>
      <c r="AD13" s="97">
        <v>98.820617392625266</v>
      </c>
      <c r="AE13" s="97">
        <v>148.31176100832002</v>
      </c>
      <c r="AF13" s="97">
        <v>5.6114078076613323</v>
      </c>
      <c r="AG13" s="97">
        <v>114.05961423426045</v>
      </c>
      <c r="AH13" s="21">
        <v>34.299349045222755</v>
      </c>
      <c r="AI13" s="97">
        <v>151.19347028492234</v>
      </c>
      <c r="AJ13" s="97">
        <v>98.820617392625266</v>
      </c>
      <c r="AK13" s="97">
        <v>14.44724997700666</v>
      </c>
      <c r="AL13" s="19">
        <v>5.6114078076613323</v>
      </c>
      <c r="AM13" s="97">
        <v>6.2837783296742753</v>
      </c>
      <c r="AN13" s="21">
        <v>34.299349045222755</v>
      </c>
      <c r="AO13" s="2"/>
      <c r="AP13" s="66">
        <v>9</v>
      </c>
      <c r="AQ13" s="97">
        <v>5.8143355906857881</v>
      </c>
      <c r="AR13" s="97">
        <v>99.511760072176727</v>
      </c>
      <c r="AS13" s="97">
        <v>144.95507151570354</v>
      </c>
      <c r="AT13" s="97">
        <v>78.167055409467039</v>
      </c>
      <c r="AU13" s="97">
        <v>111.55209793128181</v>
      </c>
      <c r="AV13" s="21">
        <v>34.01238879535498</v>
      </c>
      <c r="AW13" s="97">
        <v>146.37840859955963</v>
      </c>
      <c r="AX13" s="97">
        <v>99.511760072176727</v>
      </c>
      <c r="AY13" s="97">
        <v>15.320621675139819</v>
      </c>
      <c r="AZ13" s="97">
        <v>78.167055409467039</v>
      </c>
      <c r="BA13" s="97">
        <v>-0.24065304073934168</v>
      </c>
      <c r="BB13" s="97">
        <v>34.01238879535498</v>
      </c>
      <c r="BC13" s="2"/>
      <c r="BD13" s="62">
        <v>9</v>
      </c>
      <c r="BE13" s="97">
        <v>5.8017149152176293</v>
      </c>
      <c r="BF13" s="97">
        <v>99.146358784643425</v>
      </c>
      <c r="BG13" s="97">
        <v>149.95915066110388</v>
      </c>
      <c r="BH13" s="97">
        <v>5.3195597352004196</v>
      </c>
      <c r="BI13" s="97">
        <v>111.54376340857375</v>
      </c>
      <c r="BJ13" s="21">
        <v>33.477105673778858</v>
      </c>
      <c r="BK13" s="97">
        <v>146.64988773975699</v>
      </c>
      <c r="BL13" s="97">
        <v>99.146358784643425</v>
      </c>
      <c r="BM13" s="97">
        <v>15.922948067512527</v>
      </c>
      <c r="BN13" s="97">
        <v>5.3195597352004196</v>
      </c>
      <c r="BO13" s="97">
        <v>14.304949377836923</v>
      </c>
      <c r="BP13" s="97">
        <v>33.477105673778858</v>
      </c>
      <c r="BQ13" s="2"/>
      <c r="BR13" s="97">
        <v>6.790565381446398</v>
      </c>
      <c r="BS13" s="97">
        <v>99.206785508885773</v>
      </c>
      <c r="BT13" s="97">
        <v>148.93327599612383</v>
      </c>
      <c r="BU13" s="97">
        <v>1.3025961935969346</v>
      </c>
      <c r="BV13" s="97">
        <v>114.42272576428731</v>
      </c>
      <c r="BW13" s="21">
        <v>99.793266085805413</v>
      </c>
      <c r="BX13" s="97">
        <v>147.63909101119265</v>
      </c>
      <c r="BY13" s="97">
        <v>99.206785508885773</v>
      </c>
      <c r="BZ13" s="97">
        <v>12.162178587946084</v>
      </c>
      <c r="CA13" s="97">
        <v>1.3025961935969346</v>
      </c>
      <c r="CB13" s="97">
        <v>13.549425971661215</v>
      </c>
      <c r="CC13" s="97">
        <v>99.793266085805413</v>
      </c>
      <c r="CD13" s="2"/>
    </row>
    <row r="14" spans="1:82" s="84" customFormat="1" x14ac:dyDescent="0.25">
      <c r="A14" s="59">
        <v>10</v>
      </c>
      <c r="B14" s="46">
        <v>6.1667900295421516</v>
      </c>
      <c r="C14" s="97">
        <v>100.3130048470949</v>
      </c>
      <c r="D14" s="97">
        <v>149.66243749634444</v>
      </c>
      <c r="E14" s="97">
        <v>5.8715925540439322</v>
      </c>
      <c r="F14" s="97">
        <v>113.94357636556327</v>
      </c>
      <c r="G14" s="21">
        <v>34.331681117070339</v>
      </c>
      <c r="H14" s="97">
        <v>150.45432967442554</v>
      </c>
      <c r="I14" s="97">
        <v>100.3130048470949</v>
      </c>
      <c r="J14" s="97">
        <v>12.046469196139881</v>
      </c>
      <c r="K14" s="97">
        <v>5.8715925540439322</v>
      </c>
      <c r="L14" s="97">
        <v>9.7162950859861077</v>
      </c>
      <c r="M14" s="97">
        <v>34.331681117070339</v>
      </c>
      <c r="N14" s="2"/>
      <c r="O14" s="97">
        <v>4.9681188937068157</v>
      </c>
      <c r="P14" s="97">
        <v>8.4391029271441198</v>
      </c>
      <c r="Q14" s="97">
        <v>143.08961118291396</v>
      </c>
      <c r="R14" s="97">
        <v>6.7397710821977359</v>
      </c>
      <c r="S14" s="97">
        <v>112.55739103927409</v>
      </c>
      <c r="T14" s="21">
        <v>33.54645429478321</v>
      </c>
      <c r="U14" s="97">
        <v>146.12192090208688</v>
      </c>
      <c r="V14" s="97">
        <v>8.4391029271441198</v>
      </c>
      <c r="W14" s="97">
        <v>7.2583232216560258</v>
      </c>
      <c r="X14" s="97">
        <v>6.7397710821977359</v>
      </c>
      <c r="Y14" s="97">
        <v>8.8950999732417824</v>
      </c>
      <c r="Z14" s="19">
        <v>33.54645429478321</v>
      </c>
      <c r="AA14" s="2"/>
      <c r="AB14" s="62">
        <v>10</v>
      </c>
      <c r="AC14" s="46">
        <v>5.7450550060871013</v>
      </c>
      <c r="AD14" s="97">
        <v>98.608354333588949</v>
      </c>
      <c r="AE14" s="97">
        <v>147.7903266592086</v>
      </c>
      <c r="AF14" s="97">
        <v>5.6831010775575859</v>
      </c>
      <c r="AG14" s="97">
        <v>113.63510936161664</v>
      </c>
      <c r="AH14" s="21">
        <v>33.575668187269912</v>
      </c>
      <c r="AI14" s="97">
        <v>150.13614795202179</v>
      </c>
      <c r="AJ14" s="97">
        <v>98.608354333588949</v>
      </c>
      <c r="AK14" s="97">
        <v>12.604463642355901</v>
      </c>
      <c r="AL14" s="19">
        <v>5.6831010775575859</v>
      </c>
      <c r="AM14" s="97">
        <v>7.1079524361499473</v>
      </c>
      <c r="AN14" s="21">
        <v>33.575668187269912</v>
      </c>
      <c r="AO14" s="2"/>
      <c r="AP14" s="66">
        <v>10</v>
      </c>
      <c r="AQ14" s="97">
        <v>6.2031897089545769</v>
      </c>
      <c r="AR14" s="97">
        <v>98.754755350850189</v>
      </c>
      <c r="AS14" s="97">
        <v>142.75225653037703</v>
      </c>
      <c r="AT14" s="97">
        <v>76.049119390928922</v>
      </c>
      <c r="AU14" s="97">
        <v>110.22579168035385</v>
      </c>
      <c r="AV14" s="21">
        <v>34.67449555291217</v>
      </c>
      <c r="AW14" s="97">
        <v>144.83198856581041</v>
      </c>
      <c r="AX14" s="97">
        <v>98.754755350850189</v>
      </c>
      <c r="AY14" s="97">
        <v>12.752282738439945</v>
      </c>
      <c r="AZ14" s="97">
        <v>76.049119390928922</v>
      </c>
      <c r="BA14" s="97">
        <v>1.9613935779141285</v>
      </c>
      <c r="BB14" s="97">
        <v>34.67449555291217</v>
      </c>
      <c r="BC14" s="2"/>
      <c r="BD14" s="62">
        <v>10</v>
      </c>
      <c r="BE14" s="97">
        <v>5.8920435174042893</v>
      </c>
      <c r="BF14" s="97">
        <v>98.665403403434127</v>
      </c>
      <c r="BG14" s="97">
        <v>147.94542306243704</v>
      </c>
      <c r="BH14" s="97">
        <v>6.316810234040279</v>
      </c>
      <c r="BI14" s="97">
        <v>111.67680117709907</v>
      </c>
      <c r="BJ14" s="21">
        <v>33.905108525087307</v>
      </c>
      <c r="BK14" s="97">
        <v>149.4427731728648</v>
      </c>
      <c r="BL14" s="97">
        <v>98.665403403434127</v>
      </c>
      <c r="BM14" s="97">
        <v>9.7003277173855107</v>
      </c>
      <c r="BN14" s="97">
        <v>6.316810234040279</v>
      </c>
      <c r="BO14" s="97">
        <v>6.7468965166873698</v>
      </c>
      <c r="BP14" s="97">
        <v>33.905108525087307</v>
      </c>
      <c r="BQ14" s="2"/>
      <c r="BR14" s="97">
        <v>5.1823229314064809</v>
      </c>
      <c r="BS14" s="97">
        <v>98.606117769829197</v>
      </c>
      <c r="BT14" s="97">
        <v>148.45797863721788</v>
      </c>
      <c r="BU14" s="97">
        <v>0.96945659045928934</v>
      </c>
      <c r="BV14" s="97">
        <v>113.27301185379166</v>
      </c>
      <c r="BW14" s="21">
        <v>99.97363698523894</v>
      </c>
      <c r="BX14" s="97">
        <v>152.11318059865326</v>
      </c>
      <c r="BY14" s="97">
        <v>98.606117769829197</v>
      </c>
      <c r="BZ14" s="97">
        <v>13.912502075251977</v>
      </c>
      <c r="CA14" s="97">
        <v>0.96945659045928934</v>
      </c>
      <c r="CB14" s="97">
        <v>6.7002914964480151</v>
      </c>
      <c r="CC14" s="97">
        <v>99.97363698523894</v>
      </c>
      <c r="CD14" s="2"/>
    </row>
    <row r="15" spans="1:82" s="84" customFormat="1" x14ac:dyDescent="0.25">
      <c r="A15" s="59">
        <v>11</v>
      </c>
      <c r="B15" s="46">
        <v>5.7739299841781593</v>
      </c>
      <c r="C15" s="97">
        <v>100.50867018072734</v>
      </c>
      <c r="D15" s="97">
        <v>150.11883358001029</v>
      </c>
      <c r="E15" s="97">
        <v>5.1172830249523305</v>
      </c>
      <c r="F15" s="97">
        <v>113.27585170138499</v>
      </c>
      <c r="G15" s="21">
        <v>33.686208358752424</v>
      </c>
      <c r="H15" s="97">
        <v>149.25859764179279</v>
      </c>
      <c r="I15" s="97">
        <v>100.50867018072734</v>
      </c>
      <c r="J15" s="97">
        <v>11.714116139198708</v>
      </c>
      <c r="K15" s="97">
        <v>5.1172830249523305</v>
      </c>
      <c r="L15" s="97">
        <v>13.066277133176301</v>
      </c>
      <c r="M15" s="97">
        <v>33.686208358752424</v>
      </c>
      <c r="N15" s="2"/>
      <c r="O15" s="97">
        <v>6.1777548259588944</v>
      </c>
      <c r="P15" s="97">
        <v>13.154035601694023</v>
      </c>
      <c r="Q15" s="97">
        <v>140.13966471024389</v>
      </c>
      <c r="R15" s="97">
        <v>6.4031931824814432</v>
      </c>
      <c r="S15" s="97">
        <v>110.34784630151789</v>
      </c>
      <c r="T15" s="21">
        <v>33.993424633473133</v>
      </c>
      <c r="U15" s="97">
        <v>147.86598555018057</v>
      </c>
      <c r="V15" s="97">
        <v>13.154035601694023</v>
      </c>
      <c r="W15" s="97">
        <v>10.832143633640808</v>
      </c>
      <c r="X15" s="97">
        <v>6.4031931824814432</v>
      </c>
      <c r="Y15" s="97">
        <v>12.414331780626059</v>
      </c>
      <c r="Z15" s="19">
        <v>33.993424633473133</v>
      </c>
      <c r="AA15" s="2"/>
      <c r="AB15" s="62">
        <v>11</v>
      </c>
      <c r="AC15" s="46">
        <v>5.384827151029933</v>
      </c>
      <c r="AD15" s="97">
        <v>98.863823394402189</v>
      </c>
      <c r="AE15" s="97">
        <v>148.83432344517786</v>
      </c>
      <c r="AF15" s="97">
        <v>5.5430191069775763</v>
      </c>
      <c r="AG15" s="97">
        <v>115.6399470177235</v>
      </c>
      <c r="AH15" s="21">
        <v>34.403639676753485</v>
      </c>
      <c r="AI15" s="97">
        <v>152.18157000729298</v>
      </c>
      <c r="AJ15" s="97">
        <v>98.863823394402189</v>
      </c>
      <c r="AK15" s="97">
        <v>15.345994856426298</v>
      </c>
      <c r="AL15" s="19">
        <v>5.5430191069775763</v>
      </c>
      <c r="AM15" s="97">
        <v>8.2595791088481807</v>
      </c>
      <c r="AN15" s="21">
        <v>34.403639676753485</v>
      </c>
      <c r="AO15" s="2"/>
      <c r="AP15" s="66">
        <v>11</v>
      </c>
      <c r="AQ15" s="97">
        <v>6.176697153024409</v>
      </c>
      <c r="AR15" s="97">
        <v>100.01692684668632</v>
      </c>
      <c r="AS15" s="97">
        <v>139.67384002731313</v>
      </c>
      <c r="AT15" s="97">
        <v>76.215075752317247</v>
      </c>
      <c r="AU15" s="97">
        <v>113.75993263394739</v>
      </c>
      <c r="AV15" s="21">
        <v>33.873043566611109</v>
      </c>
      <c r="AW15" s="97">
        <v>142.68662899306227</v>
      </c>
      <c r="AX15" s="97">
        <v>100.01692684668632</v>
      </c>
      <c r="AY15" s="97">
        <v>12.868823610513935</v>
      </c>
      <c r="AZ15" s="97">
        <v>76.215075752317247</v>
      </c>
      <c r="BA15" s="97">
        <v>2.1411682253577147</v>
      </c>
      <c r="BB15" s="97">
        <v>33.873043566611109</v>
      </c>
      <c r="BC15" s="2"/>
      <c r="BD15" s="62">
        <v>11</v>
      </c>
      <c r="BE15" s="97">
        <v>6.1011227371866346</v>
      </c>
      <c r="BF15" s="97">
        <v>100.09247978010448</v>
      </c>
      <c r="BG15" s="97">
        <v>150.58955880090207</v>
      </c>
      <c r="BH15" s="97">
        <v>4.5261257492815403</v>
      </c>
      <c r="BI15" s="97">
        <v>114.15137125550488</v>
      </c>
      <c r="BJ15" s="21">
        <v>34.066225085765005</v>
      </c>
      <c r="BK15" s="97">
        <v>148.27201616670484</v>
      </c>
      <c r="BL15" s="97">
        <v>100.09247978010448</v>
      </c>
      <c r="BM15" s="97">
        <v>11.802528449847097</v>
      </c>
      <c r="BN15" s="97">
        <v>4.5261257492815403</v>
      </c>
      <c r="BO15" s="97">
        <v>10.99542234638025</v>
      </c>
      <c r="BP15" s="97">
        <v>34.066225085765005</v>
      </c>
      <c r="BQ15" s="2"/>
      <c r="BR15" s="97">
        <v>5.8822894416221034</v>
      </c>
      <c r="BS15" s="97">
        <v>98.512696544864099</v>
      </c>
      <c r="BT15" s="97">
        <v>149.23191358796979</v>
      </c>
      <c r="BU15" s="97">
        <v>1.2230623716608324</v>
      </c>
      <c r="BV15" s="97">
        <v>113.52060657173378</v>
      </c>
      <c r="BW15" s="21">
        <v>99.615371936536647</v>
      </c>
      <c r="BX15" s="97">
        <v>148.67157844180693</v>
      </c>
      <c r="BY15" s="97">
        <v>98.512696544864099</v>
      </c>
      <c r="BZ15" s="97">
        <v>12.45317424999222</v>
      </c>
      <c r="CA15" s="97">
        <v>1.2230623716608324</v>
      </c>
      <c r="CB15" s="97">
        <v>13.710908542704621</v>
      </c>
      <c r="CC15" s="97">
        <v>99.615371936536647</v>
      </c>
      <c r="CD15" s="2"/>
    </row>
    <row r="16" spans="1:82" s="84" customFormat="1" x14ac:dyDescent="0.25">
      <c r="A16" s="59">
        <v>12</v>
      </c>
      <c r="B16" s="46">
        <v>5.3638401558564279</v>
      </c>
      <c r="C16" s="97">
        <v>99.775700952725629</v>
      </c>
      <c r="D16" s="97">
        <v>149.18981676358052</v>
      </c>
      <c r="E16" s="97">
        <v>6.2976496157493447</v>
      </c>
      <c r="F16" s="97">
        <v>112.21940793847992</v>
      </c>
      <c r="G16" s="21">
        <v>33.463657727614375</v>
      </c>
      <c r="H16" s="97">
        <v>147.37419365326625</v>
      </c>
      <c r="I16" s="97">
        <v>99.775700952725629</v>
      </c>
      <c r="J16" s="97">
        <v>10.137426257954816</v>
      </c>
      <c r="K16" s="97">
        <v>6.2976496157493447</v>
      </c>
      <c r="L16" s="97">
        <v>5.3304335288431446</v>
      </c>
      <c r="M16" s="97">
        <v>33.463657727614375</v>
      </c>
      <c r="N16" s="2"/>
      <c r="O16" s="97">
        <v>5.919081207897106</v>
      </c>
      <c r="P16" s="97">
        <v>11.285648275344661</v>
      </c>
      <c r="Q16" s="97">
        <v>144.86026841878132</v>
      </c>
      <c r="R16" s="97">
        <v>5.6868197669011131</v>
      </c>
      <c r="S16" s="97">
        <v>112.5850050185944</v>
      </c>
      <c r="T16" s="21">
        <v>33.807804928009574</v>
      </c>
      <c r="U16" s="97">
        <v>142.08704633453459</v>
      </c>
      <c r="V16" s="97">
        <v>11.285648275344661</v>
      </c>
      <c r="W16" s="97">
        <v>9.5589228572320195</v>
      </c>
      <c r="X16" s="97">
        <v>5.6868197669011131</v>
      </c>
      <c r="Y16" s="97">
        <v>12.912682118143593</v>
      </c>
      <c r="Z16" s="19">
        <v>33.807804928009574</v>
      </c>
      <c r="AA16" s="2"/>
      <c r="AB16" s="62">
        <v>12</v>
      </c>
      <c r="AC16" s="46">
        <v>5.8433152903152221</v>
      </c>
      <c r="AD16" s="97">
        <v>99.811384720707466</v>
      </c>
      <c r="AE16" s="97">
        <v>149.54795951055502</v>
      </c>
      <c r="AF16" s="97">
        <v>6.6711658565853185</v>
      </c>
      <c r="AG16" s="97">
        <v>114.25257578536356</v>
      </c>
      <c r="AH16" s="21">
        <v>34.523044045842106</v>
      </c>
      <c r="AI16" s="97">
        <v>147.01963015744104</v>
      </c>
      <c r="AJ16" s="97">
        <v>99.811384720707466</v>
      </c>
      <c r="AK16" s="97">
        <v>13.18270349706447</v>
      </c>
      <c r="AL16" s="19">
        <v>6.6711658565853185</v>
      </c>
      <c r="AM16" s="97">
        <v>8.5092269128883746</v>
      </c>
      <c r="AN16" s="21">
        <v>34.523044045842106</v>
      </c>
      <c r="AO16" s="2"/>
      <c r="AP16" s="66">
        <v>12</v>
      </c>
      <c r="AQ16" s="97">
        <v>6.5885761102611387</v>
      </c>
      <c r="AR16" s="97">
        <v>100.55976776291888</v>
      </c>
      <c r="AS16" s="97">
        <v>140.60358752713088</v>
      </c>
      <c r="AT16" s="97">
        <v>75.179352671773984</v>
      </c>
      <c r="AU16" s="97">
        <v>108.29383948469713</v>
      </c>
      <c r="AV16" s="21">
        <v>33.950048158042236</v>
      </c>
      <c r="AW16" s="97">
        <v>146.77834933693384</v>
      </c>
      <c r="AX16" s="97">
        <v>100.55976776291888</v>
      </c>
      <c r="AY16" s="97">
        <v>14.657250578479303</v>
      </c>
      <c r="AZ16" s="97">
        <v>75.179352671773984</v>
      </c>
      <c r="BA16" s="97">
        <v>3.9981202942823386</v>
      </c>
      <c r="BB16" s="97">
        <v>33.950048158042236</v>
      </c>
      <c r="BC16" s="2"/>
      <c r="BD16" s="62">
        <v>12</v>
      </c>
      <c r="BE16" s="97">
        <v>6.4662988176008289</v>
      </c>
      <c r="BF16" s="97">
        <v>99.05635364561121</v>
      </c>
      <c r="BG16" s="97">
        <v>149.18380308681625</v>
      </c>
      <c r="BH16" s="97">
        <v>6.9835473703561437</v>
      </c>
      <c r="BI16" s="97">
        <v>115.02367908674837</v>
      </c>
      <c r="BJ16" s="21">
        <v>33.876770056491594</v>
      </c>
      <c r="BK16" s="97">
        <v>147.60050338932652</v>
      </c>
      <c r="BL16" s="97">
        <v>99.05635364561121</v>
      </c>
      <c r="BM16" s="97">
        <v>12.307856066927014</v>
      </c>
      <c r="BN16" s="97">
        <v>6.9835473703561437</v>
      </c>
      <c r="BO16" s="97">
        <v>5.0138029509214643</v>
      </c>
      <c r="BP16" s="97">
        <v>33.876770056491594</v>
      </c>
      <c r="BQ16" s="2"/>
      <c r="BR16" s="97">
        <v>5.4511537583164165</v>
      </c>
      <c r="BS16" s="97">
        <v>99.009268467270999</v>
      </c>
      <c r="BT16" s="97">
        <v>148.4628567278078</v>
      </c>
      <c r="BU16" s="97">
        <v>1.4040297188459634</v>
      </c>
      <c r="BV16" s="97">
        <v>115.88261361807362</v>
      </c>
      <c r="BW16" s="21">
        <v>99.575499117375415</v>
      </c>
      <c r="BX16" s="97">
        <v>150.93606558085966</v>
      </c>
      <c r="BY16" s="97">
        <v>99.009268467270999</v>
      </c>
      <c r="BZ16" s="97">
        <v>13.639360874076415</v>
      </c>
      <c r="CA16" s="97">
        <v>1.4040297188459634</v>
      </c>
      <c r="CB16" s="97">
        <v>4.3680933057149343</v>
      </c>
      <c r="CC16" s="97">
        <v>99.575499117375415</v>
      </c>
      <c r="CD16" s="2"/>
    </row>
    <row r="17" spans="1:82" s="84" customFormat="1" x14ac:dyDescent="0.25">
      <c r="A17" s="59">
        <v>13</v>
      </c>
      <c r="B17" s="46">
        <v>6.1493442129479616</v>
      </c>
      <c r="C17" s="97">
        <v>99.690084440182403</v>
      </c>
      <c r="D17" s="97">
        <v>149.68124196195603</v>
      </c>
      <c r="E17" s="97">
        <v>5.8136988983738389</v>
      </c>
      <c r="F17" s="97">
        <v>112.0317292067802</v>
      </c>
      <c r="G17" s="21">
        <v>34.184798633014744</v>
      </c>
      <c r="H17" s="97">
        <v>148.72964661032964</v>
      </c>
      <c r="I17" s="97">
        <v>99.690084440182403</v>
      </c>
      <c r="J17" s="97">
        <v>10.835859659893726</v>
      </c>
      <c r="K17" s="97">
        <v>5.8136988983738389</v>
      </c>
      <c r="L17" s="97">
        <v>7.8115575176854302</v>
      </c>
      <c r="M17" s="97">
        <v>34.184798633014744</v>
      </c>
      <c r="N17" s="2"/>
      <c r="O17" s="97">
        <v>5.5326539971491719</v>
      </c>
      <c r="P17" s="97">
        <v>13.091351893912368</v>
      </c>
      <c r="Q17" s="97">
        <v>144.14404042837438</v>
      </c>
      <c r="R17" s="97">
        <v>5.04190569093248</v>
      </c>
      <c r="S17" s="97">
        <v>112.41481517130964</v>
      </c>
      <c r="T17" s="21">
        <v>33.738079997668123</v>
      </c>
      <c r="U17" s="97">
        <v>145.96206625906862</v>
      </c>
      <c r="V17" s="97">
        <v>13.091351893912368</v>
      </c>
      <c r="W17" s="97">
        <v>12.482834489187903</v>
      </c>
      <c r="X17" s="97">
        <v>5.04190569093248</v>
      </c>
      <c r="Y17" s="97">
        <v>7.4295016740589794</v>
      </c>
      <c r="Z17" s="19">
        <v>33.738079997668123</v>
      </c>
      <c r="AA17" s="2"/>
      <c r="AB17" s="62">
        <v>13</v>
      </c>
      <c r="AC17" s="46">
        <v>6.0041727528197208</v>
      </c>
      <c r="AD17" s="97">
        <v>99.162580499758278</v>
      </c>
      <c r="AE17" s="97">
        <v>147.47507335759207</v>
      </c>
      <c r="AF17" s="97">
        <v>5.1186972857579631</v>
      </c>
      <c r="AG17" s="97">
        <v>112.22162861233839</v>
      </c>
      <c r="AH17" s="21">
        <v>34.204865351498178</v>
      </c>
      <c r="AI17" s="97">
        <v>151.20124359789165</v>
      </c>
      <c r="AJ17" s="97">
        <v>99.162580499758278</v>
      </c>
      <c r="AK17" s="97">
        <v>12.147016411149664</v>
      </c>
      <c r="AL17" s="19">
        <v>5.1186972857579631</v>
      </c>
      <c r="AM17" s="97">
        <v>4.5759954447725635</v>
      </c>
      <c r="AN17" s="21">
        <v>34.204865351498178</v>
      </c>
      <c r="AO17" s="2"/>
      <c r="AP17" s="66">
        <v>13</v>
      </c>
      <c r="AQ17" s="97">
        <v>6.6427865696816273</v>
      </c>
      <c r="AR17" s="97">
        <v>99.043380666767007</v>
      </c>
      <c r="AS17" s="97">
        <v>141.74465559943764</v>
      </c>
      <c r="AT17" s="97">
        <v>75.702119280277401</v>
      </c>
      <c r="AU17" s="97">
        <v>113.8678660915278</v>
      </c>
      <c r="AV17" s="21">
        <v>32.620828321774042</v>
      </c>
      <c r="AW17" s="97">
        <v>149.39775205025143</v>
      </c>
      <c r="AX17" s="97">
        <v>99.043380666767007</v>
      </c>
      <c r="AY17" s="97">
        <v>9.3150103801327901</v>
      </c>
      <c r="AZ17" s="97">
        <v>75.702119280277401</v>
      </c>
      <c r="BA17" s="97">
        <v>2.529331021501342</v>
      </c>
      <c r="BB17" s="97">
        <v>32.620828321774042</v>
      </c>
      <c r="BC17" s="2"/>
      <c r="BD17" s="62">
        <v>13</v>
      </c>
      <c r="BE17" s="97">
        <v>5.9928429910822976</v>
      </c>
      <c r="BF17" s="97">
        <v>99.05175600273887</v>
      </c>
      <c r="BG17" s="97">
        <v>149.04041477432392</v>
      </c>
      <c r="BH17" s="97">
        <v>5.3769492259830054</v>
      </c>
      <c r="BI17" s="97">
        <v>112.83664327271435</v>
      </c>
      <c r="BJ17" s="21">
        <v>34.156642975610545</v>
      </c>
      <c r="BK17" s="97">
        <v>149.79576267304677</v>
      </c>
      <c r="BL17" s="97">
        <v>99.05175600273887</v>
      </c>
      <c r="BM17" s="97">
        <v>12.246712462132439</v>
      </c>
      <c r="BN17" s="97">
        <v>5.3769492259830054</v>
      </c>
      <c r="BO17" s="97">
        <v>10.155066866706642</v>
      </c>
      <c r="BP17" s="97">
        <v>34.156642975610545</v>
      </c>
      <c r="BQ17" s="2"/>
      <c r="BR17" s="97">
        <v>6.8167709945722699</v>
      </c>
      <c r="BS17" s="97">
        <v>99.403017147972434</v>
      </c>
      <c r="BT17" s="97">
        <v>148.80125451939594</v>
      </c>
      <c r="BU17" s="97">
        <v>1.0793213531114425</v>
      </c>
      <c r="BV17" s="97">
        <v>111.69543048356587</v>
      </c>
      <c r="BW17" s="21">
        <v>99.882429653931453</v>
      </c>
      <c r="BX17" s="97">
        <v>148.38357207242953</v>
      </c>
      <c r="BY17" s="97">
        <v>99.403017147972434</v>
      </c>
      <c r="BZ17" s="97">
        <v>13.238346730669733</v>
      </c>
      <c r="CA17" s="97">
        <v>1.0793213531114425</v>
      </c>
      <c r="CB17" s="97">
        <v>15.501773051778166</v>
      </c>
      <c r="CC17" s="97">
        <v>99.882429653931453</v>
      </c>
      <c r="CD17" s="2"/>
    </row>
    <row r="18" spans="1:82" s="84" customFormat="1" x14ac:dyDescent="0.25">
      <c r="A18" s="59">
        <v>14</v>
      </c>
      <c r="B18" s="46">
        <v>6.33828183810156</v>
      </c>
      <c r="C18" s="97">
        <v>98.644574793320203</v>
      </c>
      <c r="D18" s="97">
        <v>149.71558928162969</v>
      </c>
      <c r="E18" s="97">
        <v>5.5475381593785098</v>
      </c>
      <c r="F18" s="97">
        <v>113.1544818378153</v>
      </c>
      <c r="G18" s="21">
        <v>34.468094684937746</v>
      </c>
      <c r="H18" s="97">
        <v>150.50013822289739</v>
      </c>
      <c r="I18" s="97">
        <v>98.644574793320203</v>
      </c>
      <c r="J18" s="97">
        <v>12.103799468305484</v>
      </c>
      <c r="K18" s="97">
        <v>5.5475381593785098</v>
      </c>
      <c r="L18" s="97">
        <v>5.6791126587337661</v>
      </c>
      <c r="M18" s="97">
        <v>34.468094684937746</v>
      </c>
      <c r="N18" s="2"/>
      <c r="O18" s="97">
        <v>4.9550646376086807</v>
      </c>
      <c r="P18" s="97">
        <v>10.06668225234454</v>
      </c>
      <c r="Q18" s="97">
        <v>142.46402292418753</v>
      </c>
      <c r="R18" s="97">
        <v>5.5253591517982246</v>
      </c>
      <c r="S18" s="97">
        <v>113.58611056439113</v>
      </c>
      <c r="T18" s="21">
        <v>32.067064922309243</v>
      </c>
      <c r="U18" s="97">
        <v>141.89639099828574</v>
      </c>
      <c r="V18" s="97">
        <v>10.06668225234454</v>
      </c>
      <c r="W18" s="97">
        <v>11.795179879558571</v>
      </c>
      <c r="X18" s="97">
        <v>5.5253591517982246</v>
      </c>
      <c r="Y18" s="97">
        <v>7.8810096710956721</v>
      </c>
      <c r="Z18" s="19">
        <v>32.067064922309243</v>
      </c>
      <c r="AA18" s="2"/>
      <c r="AB18" s="62">
        <v>14</v>
      </c>
      <c r="AC18" s="46">
        <v>6.915403648592954</v>
      </c>
      <c r="AD18" s="97">
        <v>99.883056615083234</v>
      </c>
      <c r="AE18" s="97">
        <v>148.50335536440727</v>
      </c>
      <c r="AF18" s="97">
        <v>4.2335554258906933</v>
      </c>
      <c r="AG18" s="97">
        <v>114.53066511225511</v>
      </c>
      <c r="AH18" s="21">
        <v>33.794002831422382</v>
      </c>
      <c r="AI18" s="97">
        <v>151.67660823255036</v>
      </c>
      <c r="AJ18" s="97">
        <v>99.883056615083234</v>
      </c>
      <c r="AK18" s="97">
        <v>11.922495944770617</v>
      </c>
      <c r="AL18" s="19">
        <v>4.2335554258906933</v>
      </c>
      <c r="AM18" s="97">
        <v>10.468636505498996</v>
      </c>
      <c r="AN18" s="21">
        <v>33.794002831422382</v>
      </c>
      <c r="AO18" s="2"/>
      <c r="AP18" s="66">
        <v>14</v>
      </c>
      <c r="AQ18" s="97">
        <v>6.104796989331394</v>
      </c>
      <c r="AR18" s="97">
        <v>99.093064347034186</v>
      </c>
      <c r="AS18" s="97">
        <v>141.63989909892393</v>
      </c>
      <c r="AT18" s="97">
        <v>77.302987259093541</v>
      </c>
      <c r="AU18" s="97">
        <v>110.66536916433903</v>
      </c>
      <c r="AV18" s="21">
        <v>33.71940712156055</v>
      </c>
      <c r="AW18" s="97">
        <v>150.66312697364299</v>
      </c>
      <c r="AX18" s="97">
        <v>99.093064347034186</v>
      </c>
      <c r="AY18" s="97">
        <v>8.7063782282644482</v>
      </c>
      <c r="AZ18" s="97">
        <v>77.302987259093541</v>
      </c>
      <c r="BA18" s="97">
        <v>2.7458923062768372</v>
      </c>
      <c r="BB18" s="97">
        <v>33.71940712156055</v>
      </c>
      <c r="BC18" s="2"/>
      <c r="BD18" s="62">
        <v>14</v>
      </c>
      <c r="BE18" s="97">
        <v>6.4013795889246348</v>
      </c>
      <c r="BF18" s="97">
        <v>99.547388874037409</v>
      </c>
      <c r="BG18" s="97">
        <v>147.89710033713132</v>
      </c>
      <c r="BH18" s="97">
        <v>5.5579068641340301</v>
      </c>
      <c r="BI18" s="97">
        <v>114.80723315977308</v>
      </c>
      <c r="BJ18" s="21">
        <v>34.817683895725942</v>
      </c>
      <c r="BK18" s="97">
        <v>149.96847425410414</v>
      </c>
      <c r="BL18" s="97">
        <v>99.547388874037409</v>
      </c>
      <c r="BM18" s="97">
        <v>12.426312759606827</v>
      </c>
      <c r="BN18" s="97">
        <v>5.5579068641340301</v>
      </c>
      <c r="BO18" s="97">
        <v>9.6256241700101022</v>
      </c>
      <c r="BP18" s="97">
        <v>34.817683895725942</v>
      </c>
      <c r="BQ18" s="2"/>
      <c r="BR18" s="97">
        <v>5.8347352940820834</v>
      </c>
      <c r="BS18" s="97">
        <v>99.27795789759422</v>
      </c>
      <c r="BT18" s="97">
        <v>149.90452747643832</v>
      </c>
      <c r="BU18" s="97">
        <v>0.85430434014885304</v>
      </c>
      <c r="BV18" s="97">
        <v>112.43442411767934</v>
      </c>
      <c r="BW18" s="21">
        <v>99.422127966780081</v>
      </c>
      <c r="BX18" s="97">
        <v>148.10276735993079</v>
      </c>
      <c r="BY18" s="97">
        <v>99.27795789759422</v>
      </c>
      <c r="BZ18" s="97">
        <v>12.735552313193828</v>
      </c>
      <c r="CA18" s="97">
        <v>0.85430434014885304</v>
      </c>
      <c r="CB18" s="97">
        <v>13.017220787071391</v>
      </c>
      <c r="CC18" s="97">
        <v>99.422127966780081</v>
      </c>
      <c r="CD18" s="2"/>
    </row>
    <row r="19" spans="1:82" s="84" customFormat="1" x14ac:dyDescent="0.25">
      <c r="A19" s="59">
        <v>15</v>
      </c>
      <c r="B19" s="46">
        <v>5.8427240196189087</v>
      </c>
      <c r="C19" s="97">
        <v>99.516524482956569</v>
      </c>
      <c r="D19" s="97">
        <v>147.40933239725561</v>
      </c>
      <c r="E19" s="97">
        <v>6.7942056524630541</v>
      </c>
      <c r="F19" s="97">
        <v>115.55056166389809</v>
      </c>
      <c r="G19" s="21">
        <v>33.208874010835643</v>
      </c>
      <c r="H19" s="97">
        <v>151.11770548296761</v>
      </c>
      <c r="I19" s="97">
        <v>99.516524482956569</v>
      </c>
      <c r="J19" s="97">
        <v>13.07674015043607</v>
      </c>
      <c r="K19" s="97">
        <v>6.7942056524630541</v>
      </c>
      <c r="L19" s="97">
        <v>8.768256111988558</v>
      </c>
      <c r="M19" s="97">
        <v>33.208874010835643</v>
      </c>
      <c r="N19" s="2"/>
      <c r="O19" s="97">
        <v>6.4076914712310993</v>
      </c>
      <c r="P19" s="97">
        <v>12.658410684451397</v>
      </c>
      <c r="Q19" s="97">
        <v>140.99956928854272</v>
      </c>
      <c r="R19" s="97">
        <v>5.8493183873513583</v>
      </c>
      <c r="S19" s="97">
        <v>114.76800184581451</v>
      </c>
      <c r="T19" s="21">
        <v>32.65957604683134</v>
      </c>
      <c r="U19" s="97">
        <v>145.17522146544107</v>
      </c>
      <c r="V19" s="97">
        <v>12.658410684451397</v>
      </c>
      <c r="W19" s="97">
        <v>8.8994027052530704</v>
      </c>
      <c r="X19" s="97">
        <v>5.8493183873513583</v>
      </c>
      <c r="Y19" s="97">
        <v>10.887070724603635</v>
      </c>
      <c r="Z19" s="19">
        <v>32.65957604683134</v>
      </c>
      <c r="AA19" s="2"/>
      <c r="AB19" s="62">
        <v>15</v>
      </c>
      <c r="AC19" s="46">
        <v>6.7068557835309512</v>
      </c>
      <c r="AD19" s="97">
        <v>99.048913277230483</v>
      </c>
      <c r="AE19" s="97">
        <v>146.31782064891451</v>
      </c>
      <c r="AF19" s="97">
        <v>6.8604470496687222</v>
      </c>
      <c r="AG19" s="97">
        <v>114.57925406612421</v>
      </c>
      <c r="AH19" s="21">
        <v>32.811430005643764</v>
      </c>
      <c r="AI19" s="97">
        <v>146.79807860547004</v>
      </c>
      <c r="AJ19" s="97">
        <v>99.048913277230483</v>
      </c>
      <c r="AK19" s="97">
        <v>11.387866609296346</v>
      </c>
      <c r="AL19" s="19">
        <v>6.8604470496687222</v>
      </c>
      <c r="AM19" s="97">
        <v>13.097902150801364</v>
      </c>
      <c r="AN19" s="21">
        <v>32.811430005643764</v>
      </c>
      <c r="AO19" s="2"/>
      <c r="AP19" s="66">
        <v>15</v>
      </c>
      <c r="AQ19" s="97">
        <v>6.2817701233038878</v>
      </c>
      <c r="AR19" s="97">
        <v>99.370785477753998</v>
      </c>
      <c r="AS19" s="97">
        <v>139.6701168952977</v>
      </c>
      <c r="AT19" s="97">
        <v>76.314629332037669</v>
      </c>
      <c r="AU19" s="97">
        <v>113.0670631823065</v>
      </c>
      <c r="AV19" s="21">
        <v>33.344991932718976</v>
      </c>
      <c r="AW19" s="97">
        <v>144.22798938931993</v>
      </c>
      <c r="AX19" s="97">
        <v>99.370785477753998</v>
      </c>
      <c r="AY19" s="97">
        <v>8.5321077237706291</v>
      </c>
      <c r="AZ19" s="97">
        <v>76.314629332037669</v>
      </c>
      <c r="BA19" s="97">
        <v>2.7815469674960553</v>
      </c>
      <c r="BB19" s="97">
        <v>33.344991932718976</v>
      </c>
      <c r="BC19" s="2"/>
      <c r="BD19" s="62">
        <v>15</v>
      </c>
      <c r="BE19" s="97">
        <v>6.2184431855180051</v>
      </c>
      <c r="BF19" s="97">
        <v>99.299104488411757</v>
      </c>
      <c r="BG19" s="97">
        <v>148.37647304831958</v>
      </c>
      <c r="BH19" s="97">
        <v>6.5531245170737709</v>
      </c>
      <c r="BI19" s="97">
        <v>113.63964481858513</v>
      </c>
      <c r="BJ19" s="21">
        <v>33.670562783780277</v>
      </c>
      <c r="BK19" s="97">
        <v>149.61687828665202</v>
      </c>
      <c r="BL19" s="97">
        <v>99.299104488411757</v>
      </c>
      <c r="BM19" s="97">
        <v>14.851570720264732</v>
      </c>
      <c r="BN19" s="97">
        <v>6.5531245170737709</v>
      </c>
      <c r="BO19" s="97">
        <v>8.6465254831548961</v>
      </c>
      <c r="BP19" s="97">
        <v>33.670562783780277</v>
      </c>
      <c r="BQ19" s="2"/>
      <c r="BR19" s="97">
        <v>5.9840388783042071</v>
      </c>
      <c r="BS19" s="97">
        <v>99.498014269951412</v>
      </c>
      <c r="BT19" s="97">
        <v>148.83139030186106</v>
      </c>
      <c r="BU19" s="97">
        <v>0.34796076409472088</v>
      </c>
      <c r="BV19" s="97">
        <v>113.26256649090232</v>
      </c>
      <c r="BW19" s="21">
        <v>99.456834130034125</v>
      </c>
      <c r="BX19" s="97">
        <v>148.98063893149273</v>
      </c>
      <c r="BY19" s="97">
        <v>99.498014269951412</v>
      </c>
      <c r="BZ19" s="97">
        <v>10.139108218035645</v>
      </c>
      <c r="CA19" s="97">
        <v>0.34796076409472088</v>
      </c>
      <c r="CB19" s="97">
        <v>7.2103168206282859</v>
      </c>
      <c r="CC19" s="97">
        <v>99.456834130034125</v>
      </c>
      <c r="CD19" s="2"/>
    </row>
    <row r="20" spans="1:82" s="84" customFormat="1" x14ac:dyDescent="0.25">
      <c r="A20" s="59">
        <v>16</v>
      </c>
      <c r="B20" s="46">
        <v>5.8882166713056163</v>
      </c>
      <c r="C20" s="97">
        <v>99.581912134027576</v>
      </c>
      <c r="D20" s="97">
        <v>148.83566466596079</v>
      </c>
      <c r="E20" s="97">
        <v>3.7736386787126732</v>
      </c>
      <c r="F20" s="97">
        <v>114.73946365244223</v>
      </c>
      <c r="G20" s="21">
        <v>33.946762160853517</v>
      </c>
      <c r="H20" s="97">
        <v>149.50547837932541</v>
      </c>
      <c r="I20" s="97">
        <v>99.581912134027576</v>
      </c>
      <c r="J20" s="97">
        <v>9.4878292624824212</v>
      </c>
      <c r="K20" s="97">
        <v>3.7736386787126732</v>
      </c>
      <c r="L20" s="97">
        <v>5.9707238806570349</v>
      </c>
      <c r="M20" s="97">
        <v>33.946762160853517</v>
      </c>
      <c r="N20" s="2"/>
      <c r="O20" s="97">
        <v>4.8125722654895844</v>
      </c>
      <c r="P20" s="97">
        <v>12.410694731152907</v>
      </c>
      <c r="Q20" s="97">
        <v>141.53205034682458</v>
      </c>
      <c r="R20" s="97">
        <v>4.7550959871153893</v>
      </c>
      <c r="S20" s="97">
        <v>114.52569047690676</v>
      </c>
      <c r="T20" s="21">
        <v>32.893782221127012</v>
      </c>
      <c r="U20" s="97">
        <v>141.65185647772793</v>
      </c>
      <c r="V20" s="97">
        <v>12.410694731152907</v>
      </c>
      <c r="W20" s="97">
        <v>7.4913638068332755</v>
      </c>
      <c r="X20" s="97">
        <v>4.7550959871153893</v>
      </c>
      <c r="Y20" s="97">
        <v>10.115647949622163</v>
      </c>
      <c r="Z20" s="19">
        <v>32.893782221127012</v>
      </c>
      <c r="AA20" s="2"/>
      <c r="AB20" s="62">
        <v>16</v>
      </c>
      <c r="AC20" s="46">
        <v>6.034918422377026</v>
      </c>
      <c r="AD20" s="97">
        <v>99.242673886839611</v>
      </c>
      <c r="AE20" s="97">
        <v>149.61749778228969</v>
      </c>
      <c r="AF20" s="97">
        <v>4.8767397352764386</v>
      </c>
      <c r="AG20" s="97">
        <v>113.03588066232302</v>
      </c>
      <c r="AH20" s="21">
        <v>33.260314506394202</v>
      </c>
      <c r="AI20" s="97">
        <v>149.01386163815695</v>
      </c>
      <c r="AJ20" s="97">
        <v>99.242673886839611</v>
      </c>
      <c r="AK20" s="97">
        <v>10.982846803697081</v>
      </c>
      <c r="AL20" s="19">
        <v>4.8767397352764386</v>
      </c>
      <c r="AM20" s="97">
        <v>9.5390340844470707</v>
      </c>
      <c r="AN20" s="21">
        <v>33.260314506394202</v>
      </c>
      <c r="AO20" s="2"/>
      <c r="AP20" s="66">
        <v>16</v>
      </c>
      <c r="AQ20" s="97">
        <v>6.4787960852930659</v>
      </c>
      <c r="AR20" s="97">
        <v>99.638182680081911</v>
      </c>
      <c r="AS20" s="97">
        <v>144.49030366115772</v>
      </c>
      <c r="AT20" s="97">
        <v>75.271597613350579</v>
      </c>
      <c r="AU20" s="97">
        <v>113.12706439810496</v>
      </c>
      <c r="AV20" s="21">
        <v>34.087669278964185</v>
      </c>
      <c r="AW20" s="97">
        <v>144.83404267871734</v>
      </c>
      <c r="AX20" s="97">
        <v>99.638182680081911</v>
      </c>
      <c r="AY20" s="97">
        <v>11.586887920153941</v>
      </c>
      <c r="AZ20" s="97">
        <v>75.271597613350579</v>
      </c>
      <c r="BA20" s="97">
        <v>0.82366895668625251</v>
      </c>
      <c r="BB20" s="97">
        <v>34.087669278964185</v>
      </c>
      <c r="BC20" s="2"/>
      <c r="BD20" s="62">
        <v>16</v>
      </c>
      <c r="BE20" s="97">
        <v>4.9576949055349466</v>
      </c>
      <c r="BF20" s="97">
        <v>99.298166484613475</v>
      </c>
      <c r="BG20" s="97">
        <v>148.27886391087151</v>
      </c>
      <c r="BH20" s="97">
        <v>5.578254915564214</v>
      </c>
      <c r="BI20" s="97">
        <v>111.74282864704026</v>
      </c>
      <c r="BJ20" s="21">
        <v>33.774149578183447</v>
      </c>
      <c r="BK20" s="97">
        <v>149.48235441057813</v>
      </c>
      <c r="BL20" s="97">
        <v>99.298166484613475</v>
      </c>
      <c r="BM20" s="97">
        <v>10.489222599470123</v>
      </c>
      <c r="BN20" s="97">
        <v>5.578254915564214</v>
      </c>
      <c r="BO20" s="97">
        <v>14.578272707551836</v>
      </c>
      <c r="BP20" s="97">
        <v>33.774149578183447</v>
      </c>
      <c r="BQ20" s="2"/>
      <c r="BR20" s="97">
        <v>6.1181514341353402</v>
      </c>
      <c r="BS20" s="97">
        <v>99.706409785719515</v>
      </c>
      <c r="BT20" s="97">
        <v>148.88970350097762</v>
      </c>
      <c r="BU20" s="97">
        <v>1.5058598777633136</v>
      </c>
      <c r="BV20" s="97">
        <v>112.76785988845313</v>
      </c>
      <c r="BW20" s="21">
        <v>99.388359998190097</v>
      </c>
      <c r="BX20" s="97">
        <v>150.90098455517327</v>
      </c>
      <c r="BY20" s="97">
        <v>99.706409785719515</v>
      </c>
      <c r="BZ20" s="97">
        <v>12.520705335261866</v>
      </c>
      <c r="CA20" s="97">
        <v>1.5058598777633136</v>
      </c>
      <c r="CB20" s="97">
        <v>7.3389384316920303</v>
      </c>
      <c r="CC20" s="97">
        <v>99.388359998190097</v>
      </c>
      <c r="CD20" s="2"/>
    </row>
    <row r="21" spans="1:82" s="84" customFormat="1" x14ac:dyDescent="0.25">
      <c r="A21" s="59">
        <v>17</v>
      </c>
      <c r="B21" s="46">
        <v>5.7484329474168412</v>
      </c>
      <c r="C21" s="97">
        <v>98.935625747795129</v>
      </c>
      <c r="D21" s="97">
        <v>147.40376673579328</v>
      </c>
      <c r="E21" s="97">
        <v>6.2432157399781198</v>
      </c>
      <c r="F21" s="97">
        <v>114.84041551578798</v>
      </c>
      <c r="G21" s="21">
        <v>32.888645753526511</v>
      </c>
      <c r="H21" s="97">
        <v>148.36282531300702</v>
      </c>
      <c r="I21" s="97">
        <v>98.935625747795129</v>
      </c>
      <c r="J21" s="97">
        <v>12.189861205204405</v>
      </c>
      <c r="K21" s="97">
        <v>6.2432157399781198</v>
      </c>
      <c r="L21" s="97">
        <v>1.417643621940277</v>
      </c>
      <c r="M21" s="97">
        <v>32.888645753526511</v>
      </c>
      <c r="N21" s="2"/>
      <c r="O21" s="97">
        <v>5.0290815923938199</v>
      </c>
      <c r="P21" s="97">
        <v>12.905216112382625</v>
      </c>
      <c r="Q21" s="97">
        <v>143.66480648463869</v>
      </c>
      <c r="R21" s="97">
        <v>6.5228400847460311</v>
      </c>
      <c r="S21" s="97">
        <v>111.00924685158532</v>
      </c>
      <c r="T21" s="21">
        <v>35.074439786654651</v>
      </c>
      <c r="U21" s="97">
        <v>146.72275248966173</v>
      </c>
      <c r="V21" s="97">
        <v>12.905216112382625</v>
      </c>
      <c r="W21" s="97">
        <v>9.0792557948890149</v>
      </c>
      <c r="X21" s="97">
        <v>6.5228400847460311</v>
      </c>
      <c r="Y21" s="97">
        <v>7.3409105707034108</v>
      </c>
      <c r="Z21" s="19">
        <v>35.074439786654651</v>
      </c>
      <c r="AA21" s="2"/>
      <c r="AB21" s="62">
        <v>17</v>
      </c>
      <c r="AC21" s="46">
        <v>7.0285380629336105</v>
      </c>
      <c r="AD21" s="97">
        <v>99.549164000071329</v>
      </c>
      <c r="AE21" s="97">
        <v>148.40666749988864</v>
      </c>
      <c r="AF21" s="97">
        <v>5.6033096500922435</v>
      </c>
      <c r="AG21" s="97">
        <v>112.63897184494235</v>
      </c>
      <c r="AH21" s="21">
        <v>34.511169288278246</v>
      </c>
      <c r="AI21" s="97">
        <v>151.42643353697022</v>
      </c>
      <c r="AJ21" s="97">
        <v>99.549164000071329</v>
      </c>
      <c r="AK21" s="97">
        <v>12.623915950483998</v>
      </c>
      <c r="AL21" s="19">
        <v>5.6033096500922435</v>
      </c>
      <c r="AM21" s="97">
        <v>8.8198942788331074</v>
      </c>
      <c r="AN21" s="21">
        <v>34.511169288278246</v>
      </c>
      <c r="AO21" s="2"/>
      <c r="AP21" s="66">
        <v>17</v>
      </c>
      <c r="AQ21" s="97">
        <v>4.7793900883207892</v>
      </c>
      <c r="AR21" s="97">
        <v>98.611213217734559</v>
      </c>
      <c r="AS21" s="97">
        <v>140.44126064701481</v>
      </c>
      <c r="AT21" s="97">
        <v>76.318943827765906</v>
      </c>
      <c r="AU21" s="97">
        <v>113.09326339928175</v>
      </c>
      <c r="AV21" s="21">
        <v>34.568899361113743</v>
      </c>
      <c r="AW21" s="97">
        <v>140.97311702593169</v>
      </c>
      <c r="AX21" s="97">
        <v>98.611213217734559</v>
      </c>
      <c r="AY21" s="97">
        <v>13.551077989200055</v>
      </c>
      <c r="AZ21" s="97">
        <v>76.318943827765906</v>
      </c>
      <c r="BA21" s="97">
        <v>5.5689313521936885</v>
      </c>
      <c r="BB21" s="97">
        <v>34.568899361113743</v>
      </c>
      <c r="BC21" s="2"/>
      <c r="BD21" s="62">
        <v>17</v>
      </c>
      <c r="BE21" s="97">
        <v>6.658959053095276</v>
      </c>
      <c r="BF21" s="97">
        <v>99.494167988577502</v>
      </c>
      <c r="BG21" s="97">
        <v>149.04351475838629</v>
      </c>
      <c r="BH21" s="97">
        <v>7.5588398268369037</v>
      </c>
      <c r="BI21" s="97">
        <v>113.82488554425922</v>
      </c>
      <c r="BJ21" s="21">
        <v>35.082788647264373</v>
      </c>
      <c r="BK21" s="97">
        <v>152.07258630556976</v>
      </c>
      <c r="BL21" s="97">
        <v>99.494167988577502</v>
      </c>
      <c r="BM21" s="97">
        <v>14.196914236334088</v>
      </c>
      <c r="BN21" s="97">
        <v>7.5588398268369037</v>
      </c>
      <c r="BO21" s="97">
        <v>8.9045885300442649</v>
      </c>
      <c r="BP21" s="97">
        <v>35.082788647264373</v>
      </c>
      <c r="BQ21" s="2"/>
      <c r="BR21" s="97">
        <v>5.5739799055727692</v>
      </c>
      <c r="BS21" s="97">
        <v>100.13954921101713</v>
      </c>
      <c r="BT21" s="97">
        <v>147.52290661928774</v>
      </c>
      <c r="BU21" s="97">
        <v>0.87457336002057662</v>
      </c>
      <c r="BV21" s="97">
        <v>115.22102503624949</v>
      </c>
      <c r="BW21" s="21">
        <v>99.201383550936583</v>
      </c>
      <c r="BX21" s="97">
        <v>149.15508906362047</v>
      </c>
      <c r="BY21" s="97">
        <v>100.13954921101713</v>
      </c>
      <c r="BZ21" s="97">
        <v>12.792462506787775</v>
      </c>
      <c r="CA21" s="97">
        <v>0.87457336002057662</v>
      </c>
      <c r="CB21" s="97">
        <v>12.100024820970773</v>
      </c>
      <c r="CC21" s="97">
        <v>99.201383550936583</v>
      </c>
      <c r="CD21" s="2"/>
    </row>
    <row r="22" spans="1:82" s="84" customFormat="1" x14ac:dyDescent="0.25">
      <c r="A22" s="59">
        <v>18</v>
      </c>
      <c r="B22" s="46">
        <v>5.5635755633385831</v>
      </c>
      <c r="C22" s="97">
        <v>99.128518399331213</v>
      </c>
      <c r="D22" s="97">
        <v>149.63122057546315</v>
      </c>
      <c r="E22" s="97">
        <v>6.2154926050805468</v>
      </c>
      <c r="F22" s="97">
        <v>113.88025006549807</v>
      </c>
      <c r="G22" s="21">
        <v>34.441673148199484</v>
      </c>
      <c r="H22" s="97">
        <v>150.6262275397101</v>
      </c>
      <c r="I22" s="97">
        <v>99.128518399331213</v>
      </c>
      <c r="J22" s="97">
        <v>10.458226878155219</v>
      </c>
      <c r="K22" s="97">
        <v>6.2154926050805468</v>
      </c>
      <c r="L22" s="97">
        <v>9.5450869782911827</v>
      </c>
      <c r="M22" s="97">
        <v>34.441673148199484</v>
      </c>
      <c r="N22" s="2"/>
      <c r="O22" s="97">
        <v>6.1957048043473453</v>
      </c>
      <c r="P22" s="97">
        <v>10.832581225274719</v>
      </c>
      <c r="Q22" s="97">
        <v>144.42287282045984</v>
      </c>
      <c r="R22" s="97">
        <v>6.7375969182215751</v>
      </c>
      <c r="S22" s="97">
        <v>114.14920574814825</v>
      </c>
      <c r="T22" s="21">
        <v>34.960325040408264</v>
      </c>
      <c r="U22" s="97">
        <v>146.71859937725569</v>
      </c>
      <c r="V22" s="97">
        <v>10.832581225274719</v>
      </c>
      <c r="W22" s="97">
        <v>9.9668660137179543</v>
      </c>
      <c r="X22" s="97">
        <v>6.7375969182215751</v>
      </c>
      <c r="Y22" s="97">
        <v>13.474015671525875</v>
      </c>
      <c r="Z22" s="19">
        <v>34.960325040408264</v>
      </c>
      <c r="AA22" s="2"/>
      <c r="AB22" s="62">
        <v>18</v>
      </c>
      <c r="AC22" s="46">
        <v>6.0185301444490804</v>
      </c>
      <c r="AD22" s="97">
        <v>99.305116960159566</v>
      </c>
      <c r="AE22" s="97">
        <v>148.98478092110383</v>
      </c>
      <c r="AF22" s="97">
        <v>6.8759332346769977</v>
      </c>
      <c r="AG22" s="97">
        <v>113.59831300705933</v>
      </c>
      <c r="AH22" s="21">
        <v>33.813385127145075</v>
      </c>
      <c r="AI22" s="97">
        <v>148.43803422842976</v>
      </c>
      <c r="AJ22" s="97">
        <v>99.305116960159566</v>
      </c>
      <c r="AK22" s="97">
        <v>12.197329142404991</v>
      </c>
      <c r="AL22" s="19">
        <v>6.8759332346769977</v>
      </c>
      <c r="AM22" s="97">
        <v>11.757449785920294</v>
      </c>
      <c r="AN22" s="21">
        <v>33.813385127145075</v>
      </c>
      <c r="AO22" s="2"/>
      <c r="AP22" s="66">
        <v>18</v>
      </c>
      <c r="AQ22" s="97">
        <v>6.1878675433948702</v>
      </c>
      <c r="AR22" s="97">
        <v>99.50272920189002</v>
      </c>
      <c r="AS22" s="97">
        <v>140.73707115825633</v>
      </c>
      <c r="AT22" s="97">
        <v>75.655126573752526</v>
      </c>
      <c r="AU22" s="97">
        <v>110.83241406949473</v>
      </c>
      <c r="AV22" s="21">
        <v>34.325080048369657</v>
      </c>
      <c r="AW22" s="97">
        <v>147.12726889635601</v>
      </c>
      <c r="AX22" s="97">
        <v>99.50272920189002</v>
      </c>
      <c r="AY22" s="97">
        <v>11.740454421393581</v>
      </c>
      <c r="AZ22" s="97">
        <v>75.655126573752526</v>
      </c>
      <c r="BA22" s="97">
        <v>-0.5558370815405711</v>
      </c>
      <c r="BB22" s="97">
        <v>34.325080048369657</v>
      </c>
      <c r="BC22" s="2"/>
      <c r="BD22" s="62">
        <v>18</v>
      </c>
      <c r="BE22" s="97">
        <v>6.0503026761294096</v>
      </c>
      <c r="BF22" s="97">
        <v>99.307565279417446</v>
      </c>
      <c r="BG22" s="97">
        <v>148.7040535101541</v>
      </c>
      <c r="BH22" s="97">
        <v>6.0889407796523987</v>
      </c>
      <c r="BI22" s="97">
        <v>114.79877806997193</v>
      </c>
      <c r="BJ22" s="21">
        <v>34.398101694940493</v>
      </c>
      <c r="BK22" s="97">
        <v>148.46714610638384</v>
      </c>
      <c r="BL22" s="97">
        <v>99.307565279417446</v>
      </c>
      <c r="BM22" s="97">
        <v>13.052593382284458</v>
      </c>
      <c r="BN22" s="97">
        <v>6.0889407796523987</v>
      </c>
      <c r="BO22" s="97">
        <v>9.112765417041583</v>
      </c>
      <c r="BP22" s="97">
        <v>34.398101694940493</v>
      </c>
      <c r="BQ22" s="2"/>
      <c r="BR22" s="97">
        <v>6.0054031607010234</v>
      </c>
      <c r="BS22" s="97">
        <v>98.562585455891536</v>
      </c>
      <c r="BT22" s="97">
        <v>147.46359793828228</v>
      </c>
      <c r="BU22" s="97">
        <v>0.14280087136383224</v>
      </c>
      <c r="BV22" s="97">
        <v>114.03508061826028</v>
      </c>
      <c r="BW22" s="21">
        <v>99.817466015066273</v>
      </c>
      <c r="BX22" s="97">
        <v>151.60871855983299</v>
      </c>
      <c r="BY22" s="97">
        <v>98.562585455891536</v>
      </c>
      <c r="BZ22" s="97">
        <v>10.987734758224633</v>
      </c>
      <c r="CA22" s="97">
        <v>0.14280087136383224</v>
      </c>
      <c r="CB22" s="97">
        <v>8.1870755812878304</v>
      </c>
      <c r="CC22" s="97">
        <v>99.817466015066273</v>
      </c>
      <c r="CD22" s="2"/>
    </row>
    <row r="23" spans="1:82" s="84" customFormat="1" x14ac:dyDescent="0.25">
      <c r="A23" s="59">
        <v>19</v>
      </c>
      <c r="B23" s="46">
        <v>5.4923969937555226</v>
      </c>
      <c r="C23" s="97">
        <v>99.441205112458064</v>
      </c>
      <c r="D23" s="97">
        <v>147.51510230580863</v>
      </c>
      <c r="E23" s="97">
        <v>5.4973622368259427</v>
      </c>
      <c r="F23" s="97">
        <v>113.9401354693855</v>
      </c>
      <c r="G23" s="21">
        <v>35.182130914605821</v>
      </c>
      <c r="H23" s="97">
        <v>149.60074061289177</v>
      </c>
      <c r="I23" s="97">
        <v>99.441205112458064</v>
      </c>
      <c r="J23" s="97">
        <v>12.101297362863134</v>
      </c>
      <c r="K23" s="97">
        <v>5.4973622368259427</v>
      </c>
      <c r="L23" s="97">
        <v>14.949194386809626</v>
      </c>
      <c r="M23" s="97">
        <v>35.182130914605821</v>
      </c>
      <c r="N23" s="2"/>
      <c r="O23" s="97">
        <v>4.6022955355791106</v>
      </c>
      <c r="P23" s="97">
        <v>9.9240025640655105</v>
      </c>
      <c r="Q23" s="97">
        <v>141.07342743417863</v>
      </c>
      <c r="R23" s="97">
        <v>5.9232616404970253</v>
      </c>
      <c r="S23" s="97">
        <v>113.86433956239669</v>
      </c>
      <c r="T23" s="21">
        <v>34.522828830927878</v>
      </c>
      <c r="U23" s="97">
        <v>144.39211929047673</v>
      </c>
      <c r="V23" s="97">
        <v>9.9240025640655105</v>
      </c>
      <c r="W23" s="97">
        <v>11.553201721275485</v>
      </c>
      <c r="X23" s="97">
        <v>5.9232616404970253</v>
      </c>
      <c r="Y23" s="97">
        <v>8.2013622594308622</v>
      </c>
      <c r="Z23" s="19">
        <v>34.522828830927878</v>
      </c>
      <c r="AA23" s="2"/>
      <c r="AB23" s="62">
        <v>19</v>
      </c>
      <c r="AC23" s="46">
        <v>6.8945517418606057</v>
      </c>
      <c r="AD23" s="97">
        <v>99.828786377096151</v>
      </c>
      <c r="AE23" s="97">
        <v>149.5035701655008</v>
      </c>
      <c r="AF23" s="97">
        <v>5.5219347668942165</v>
      </c>
      <c r="AG23" s="97">
        <v>114.83732699401958</v>
      </c>
      <c r="AH23" s="21">
        <v>33.285161741502151</v>
      </c>
      <c r="AI23" s="97">
        <v>148.13642173754585</v>
      </c>
      <c r="AJ23" s="97">
        <v>99.828786377096151</v>
      </c>
      <c r="AK23" s="97">
        <v>12.46189315718706</v>
      </c>
      <c r="AL23" s="19">
        <v>5.5219347668942165</v>
      </c>
      <c r="AM23" s="97">
        <v>10.857364451530504</v>
      </c>
      <c r="AN23" s="21">
        <v>33.285161741502151</v>
      </c>
      <c r="AO23" s="2"/>
      <c r="AP23" s="66">
        <v>19</v>
      </c>
      <c r="AQ23" s="97">
        <v>5.2838663710335387</v>
      </c>
      <c r="AR23" s="97">
        <v>99.511517076705005</v>
      </c>
      <c r="AS23" s="97">
        <v>146.0053123898407</v>
      </c>
      <c r="AT23" s="97">
        <v>77.069887274510165</v>
      </c>
      <c r="AU23" s="97">
        <v>110.3801355613511</v>
      </c>
      <c r="AV23" s="21">
        <v>35.507079726498091</v>
      </c>
      <c r="AW23" s="97">
        <v>145.44515037829581</v>
      </c>
      <c r="AX23" s="97">
        <v>99.511517076705005</v>
      </c>
      <c r="AY23" s="97">
        <v>9.8361415913221055</v>
      </c>
      <c r="AZ23" s="97">
        <v>77.069887274510165</v>
      </c>
      <c r="BA23" s="97">
        <v>5.1384828167513277</v>
      </c>
      <c r="BB23" s="97">
        <v>35.507079726498091</v>
      </c>
      <c r="BC23" s="2"/>
      <c r="BD23" s="62">
        <v>19</v>
      </c>
      <c r="BE23" s="97">
        <v>5.1016025568537007</v>
      </c>
      <c r="BF23" s="97">
        <v>99.220204152282378</v>
      </c>
      <c r="BG23" s="97">
        <v>149.28607616775628</v>
      </c>
      <c r="BH23" s="97">
        <v>5.4926092945787799</v>
      </c>
      <c r="BI23" s="97">
        <v>113.12696361737662</v>
      </c>
      <c r="BJ23" s="21">
        <v>31.93349922549891</v>
      </c>
      <c r="BK23" s="97">
        <v>149.97314988209169</v>
      </c>
      <c r="BL23" s="97">
        <v>99.220204152282378</v>
      </c>
      <c r="BM23" s="97">
        <v>13.052617680065723</v>
      </c>
      <c r="BN23" s="97">
        <v>5.4926092945787799</v>
      </c>
      <c r="BO23" s="97">
        <v>12.999690386242861</v>
      </c>
      <c r="BP23" s="97">
        <v>31.93349922549891</v>
      </c>
      <c r="BQ23" s="2"/>
      <c r="BR23" s="97">
        <v>6.710321490634656</v>
      </c>
      <c r="BS23" s="97">
        <v>99.15100563048604</v>
      </c>
      <c r="BT23" s="97">
        <v>148.95696974556151</v>
      </c>
      <c r="BU23" s="97">
        <v>1.0496705126651491</v>
      </c>
      <c r="BV23" s="97">
        <v>113.30979711292085</v>
      </c>
      <c r="BW23" s="21">
        <v>99.32322669843235</v>
      </c>
      <c r="BX23" s="97">
        <v>152.13801560681259</v>
      </c>
      <c r="BY23" s="97">
        <v>99.15100563048604</v>
      </c>
      <c r="BZ23" s="97">
        <v>10.793270279594971</v>
      </c>
      <c r="CA23" s="97">
        <v>1.0496705126651491</v>
      </c>
      <c r="CB23" s="97">
        <v>9.2283854696061756</v>
      </c>
      <c r="CC23" s="97">
        <v>99.32322669843235</v>
      </c>
      <c r="CD23" s="2"/>
    </row>
    <row r="24" spans="1:82" s="84" customFormat="1" x14ac:dyDescent="0.25">
      <c r="A24" s="59">
        <v>20</v>
      </c>
      <c r="B24" s="46">
        <v>5.7639536081100848</v>
      </c>
      <c r="C24" s="97">
        <v>99.736209737753924</v>
      </c>
      <c r="D24" s="97">
        <v>148.33472211492395</v>
      </c>
      <c r="E24" s="97">
        <v>5.8354437623352728</v>
      </c>
      <c r="F24" s="97">
        <v>112.67776096224731</v>
      </c>
      <c r="G24" s="21">
        <v>33.732049937541028</v>
      </c>
      <c r="H24" s="97">
        <v>147.98385135898178</v>
      </c>
      <c r="I24" s="97">
        <v>99.736209737753924</v>
      </c>
      <c r="J24" s="97">
        <v>12.997513851873435</v>
      </c>
      <c r="K24" s="97">
        <v>5.8354437623352728</v>
      </c>
      <c r="L24" s="97">
        <v>4.3490879895220518</v>
      </c>
      <c r="M24" s="97">
        <v>33.732049937541028</v>
      </c>
      <c r="N24" s="2"/>
      <c r="O24" s="97">
        <v>6.3364178253481986</v>
      </c>
      <c r="P24" s="97">
        <v>13.19577944732599</v>
      </c>
      <c r="Q24" s="97">
        <v>144.03882440874159</v>
      </c>
      <c r="R24" s="97">
        <v>4.612528888513669</v>
      </c>
      <c r="S24" s="97">
        <v>113.57220776405789</v>
      </c>
      <c r="T24" s="21">
        <v>34.535224765278066</v>
      </c>
      <c r="U24" s="97">
        <v>142.9044393289964</v>
      </c>
      <c r="V24" s="97">
        <v>13.19577944732599</v>
      </c>
      <c r="W24" s="97">
        <v>9.4353407716747792</v>
      </c>
      <c r="X24" s="97">
        <v>4.612528888513669</v>
      </c>
      <c r="Y24" s="97">
        <v>4.2579054280406217</v>
      </c>
      <c r="Z24" s="19">
        <v>34.535224765278066</v>
      </c>
      <c r="AA24" s="2"/>
      <c r="AB24" s="62">
        <v>20</v>
      </c>
      <c r="AC24" s="46">
        <v>6.1364565588333431</v>
      </c>
      <c r="AD24" s="97">
        <v>99.287239734545636</v>
      </c>
      <c r="AE24" s="97">
        <v>147.48659953606742</v>
      </c>
      <c r="AF24" s="97">
        <v>4.2734213300685573</v>
      </c>
      <c r="AG24" s="97">
        <v>113.56364651419044</v>
      </c>
      <c r="AH24" s="21">
        <v>34.514220109132168</v>
      </c>
      <c r="AI24" s="97">
        <v>146.24965801216095</v>
      </c>
      <c r="AJ24" s="97">
        <v>99.287239734545636</v>
      </c>
      <c r="AK24" s="97">
        <v>11.376374187761826</v>
      </c>
      <c r="AL24" s="19">
        <v>4.2734213300685573</v>
      </c>
      <c r="AM24" s="97">
        <v>11.720806726829823</v>
      </c>
      <c r="AN24" s="21">
        <v>34.514220109132168</v>
      </c>
      <c r="AO24" s="2"/>
      <c r="AP24" s="66">
        <v>20</v>
      </c>
      <c r="AQ24" s="97">
        <v>6.8255675163763936</v>
      </c>
      <c r="AR24" s="97">
        <v>99.754306000292729</v>
      </c>
      <c r="AS24" s="97">
        <v>145.58484552216078</v>
      </c>
      <c r="AT24" s="97">
        <v>76.587286111134375</v>
      </c>
      <c r="AU24" s="97">
        <v>112.29823801242117</v>
      </c>
      <c r="AV24" s="21">
        <v>33.095881963056939</v>
      </c>
      <c r="AW24" s="97">
        <v>143.31970305803452</v>
      </c>
      <c r="AX24" s="97">
        <v>99.754306000292729</v>
      </c>
      <c r="AY24" s="97">
        <v>15.584535576051234</v>
      </c>
      <c r="AZ24" s="97">
        <v>76.587286111134375</v>
      </c>
      <c r="BA24" s="97">
        <v>4.8048861384917654</v>
      </c>
      <c r="BB24" s="97">
        <v>33.095881963056939</v>
      </c>
      <c r="BC24" s="2"/>
      <c r="BD24" s="62">
        <v>20</v>
      </c>
      <c r="BE24" s="97">
        <v>5.3919029726647825</v>
      </c>
      <c r="BF24" s="97">
        <v>98.975664728378902</v>
      </c>
      <c r="BG24" s="97">
        <v>149.45129894298773</v>
      </c>
      <c r="BH24" s="97">
        <v>4.2182163454167263</v>
      </c>
      <c r="BI24" s="97">
        <v>115.26288107063858</v>
      </c>
      <c r="BJ24" s="21">
        <v>33.232040494615511</v>
      </c>
      <c r="BK24" s="97">
        <v>148.27634478109044</v>
      </c>
      <c r="BL24" s="97">
        <v>98.975664728378902</v>
      </c>
      <c r="BM24" s="97">
        <v>11.08764197260461</v>
      </c>
      <c r="BN24" s="97">
        <v>4.2182163454167263</v>
      </c>
      <c r="BO24" s="97">
        <v>11.161040918647448</v>
      </c>
      <c r="BP24" s="97">
        <v>33.232040494615511</v>
      </c>
      <c r="BQ24" s="2"/>
      <c r="BR24" s="97">
        <v>6.5643560358300519</v>
      </c>
      <c r="BS24" s="97">
        <v>99.817131810727261</v>
      </c>
      <c r="BT24" s="97">
        <v>147.07706064584008</v>
      </c>
      <c r="BU24" s="97">
        <v>1.0454319688680795</v>
      </c>
      <c r="BV24" s="97">
        <v>114.22887305025432</v>
      </c>
      <c r="BW24" s="21">
        <v>99.447863707466396</v>
      </c>
      <c r="BX24" s="97">
        <v>148.7371568344762</v>
      </c>
      <c r="BY24" s="97">
        <v>99.817131810727261</v>
      </c>
      <c r="BZ24" s="97">
        <v>12.121938944859416</v>
      </c>
      <c r="CA24" s="97">
        <v>1.0454319688680795</v>
      </c>
      <c r="CB24" s="97">
        <v>10.538695177537347</v>
      </c>
      <c r="CC24" s="97">
        <v>99.447863707466396</v>
      </c>
      <c r="CD24" s="2"/>
    </row>
    <row r="25" spans="1:82" s="84" customFormat="1" x14ac:dyDescent="0.25">
      <c r="A25" s="59">
        <v>21</v>
      </c>
      <c r="B25" s="46">
        <v>6.1985972383003505</v>
      </c>
      <c r="C25" s="97">
        <v>100.20125821530939</v>
      </c>
      <c r="D25" s="97">
        <v>149.96186093329911</v>
      </c>
      <c r="E25" s="97">
        <v>5.2175316900626809</v>
      </c>
      <c r="F25" s="97">
        <v>114.16900284467297</v>
      </c>
      <c r="G25" s="21">
        <v>32.404216846755027</v>
      </c>
      <c r="H25" s="97">
        <v>145.81216035135185</v>
      </c>
      <c r="I25" s="97">
        <v>100.20125821530939</v>
      </c>
      <c r="J25" s="97">
        <v>9.7745151056071649</v>
      </c>
      <c r="K25" s="97">
        <v>5.2175316900626809</v>
      </c>
      <c r="L25" s="97">
        <v>11.766722342012912</v>
      </c>
      <c r="M25" s="97">
        <v>32.404216846755027</v>
      </c>
      <c r="N25" s="2"/>
      <c r="O25" s="97">
        <v>6.0921152483031191</v>
      </c>
      <c r="P25" s="97">
        <v>11.680030602658357</v>
      </c>
      <c r="Q25" s="97">
        <v>140.38138199994998</v>
      </c>
      <c r="R25" s="97">
        <v>6.5287478693844552</v>
      </c>
      <c r="S25" s="97">
        <v>111.15130802063763</v>
      </c>
      <c r="T25" s="21">
        <v>34.832406655576868</v>
      </c>
      <c r="U25" s="97">
        <v>145.94351493444591</v>
      </c>
      <c r="V25" s="97">
        <v>11.680030602658357</v>
      </c>
      <c r="W25" s="97">
        <v>9.4517239713669952</v>
      </c>
      <c r="X25" s="97">
        <v>6.5287478693844552</v>
      </c>
      <c r="Y25" s="97">
        <v>8.3046017086629256</v>
      </c>
      <c r="Z25" s="19">
        <v>34.832406655576868</v>
      </c>
      <c r="AA25" s="2"/>
      <c r="AB25" s="62">
        <v>21</v>
      </c>
      <c r="AC25" s="46">
        <v>7.4828479692545269</v>
      </c>
      <c r="AD25" s="97">
        <v>98.965018619241491</v>
      </c>
      <c r="AE25" s="97">
        <v>148.15118421796475</v>
      </c>
      <c r="AF25" s="97">
        <v>6.0303752448400019</v>
      </c>
      <c r="AG25" s="97">
        <v>112.32105326472714</v>
      </c>
      <c r="AH25" s="21">
        <v>32.810067375721957</v>
      </c>
      <c r="AI25" s="97">
        <v>149.14239272394053</v>
      </c>
      <c r="AJ25" s="97">
        <v>98.965018619241491</v>
      </c>
      <c r="AK25" s="97">
        <v>12.682451758449552</v>
      </c>
      <c r="AL25" s="19">
        <v>6.0303752448400019</v>
      </c>
      <c r="AM25" s="97">
        <v>11.341220053760571</v>
      </c>
      <c r="AN25" s="21">
        <v>32.810067375721957</v>
      </c>
      <c r="AO25" s="2"/>
      <c r="AP25" s="66">
        <v>21</v>
      </c>
      <c r="AQ25" s="97">
        <v>5.8243789944578586</v>
      </c>
      <c r="AR25" s="97">
        <v>99.54133033670287</v>
      </c>
      <c r="AS25" s="97">
        <v>143.9228352439099</v>
      </c>
      <c r="AT25" s="97">
        <v>75.415191590592471</v>
      </c>
      <c r="AU25" s="97">
        <v>114.17114493168853</v>
      </c>
      <c r="AV25" s="21">
        <v>35.351020873139348</v>
      </c>
      <c r="AW25" s="97">
        <v>141.51171927480746</v>
      </c>
      <c r="AX25" s="97">
        <v>99.54133033670287</v>
      </c>
      <c r="AY25" s="97">
        <v>10.820506956959472</v>
      </c>
      <c r="AZ25" s="97">
        <v>75.415191590592471</v>
      </c>
      <c r="BA25" s="97">
        <v>3.4402484634738593</v>
      </c>
      <c r="BB25" s="97">
        <v>35.351020873139348</v>
      </c>
      <c r="BC25" s="2"/>
      <c r="BD25" s="62">
        <v>21</v>
      </c>
      <c r="BE25" s="97">
        <v>5.4863555906068742</v>
      </c>
      <c r="BF25" s="97">
        <v>99.28439770255622</v>
      </c>
      <c r="BG25" s="97">
        <v>147.45016563406273</v>
      </c>
      <c r="BH25" s="97">
        <v>6.5207094475289162</v>
      </c>
      <c r="BI25" s="97">
        <v>112.34813535636738</v>
      </c>
      <c r="BJ25" s="21">
        <v>33.98812683666592</v>
      </c>
      <c r="BK25" s="97">
        <v>150.15302477483024</v>
      </c>
      <c r="BL25" s="97">
        <v>99.28439770255622</v>
      </c>
      <c r="BM25" s="97">
        <v>11.994032033807457</v>
      </c>
      <c r="BN25" s="97">
        <v>6.5207094475289162</v>
      </c>
      <c r="BO25" s="97">
        <v>6.5284561981303462</v>
      </c>
      <c r="BP25" s="97">
        <v>33.98812683666592</v>
      </c>
      <c r="BQ25" s="2"/>
      <c r="BR25" s="97">
        <v>5.7805498997955151</v>
      </c>
      <c r="BS25" s="97">
        <v>99.489733417851028</v>
      </c>
      <c r="BT25" s="97">
        <v>147.34743362628049</v>
      </c>
      <c r="BU25" s="97">
        <v>0.31676735932499123</v>
      </c>
      <c r="BV25" s="97">
        <v>114.17859576311574</v>
      </c>
      <c r="BW25" s="21">
        <v>99.99591204012782</v>
      </c>
      <c r="BX25" s="97">
        <v>149.5666185204785</v>
      </c>
      <c r="BY25" s="97">
        <v>99.489733417851028</v>
      </c>
      <c r="BZ25" s="97">
        <v>13.31306370385968</v>
      </c>
      <c r="CA25" s="97">
        <v>0.31676735932499123</v>
      </c>
      <c r="CB25" s="97">
        <v>10.886928248770818</v>
      </c>
      <c r="CC25" s="97">
        <v>99.99591204012782</v>
      </c>
      <c r="CD25" s="2"/>
    </row>
    <row r="26" spans="1:82" s="84" customFormat="1" x14ac:dyDescent="0.25">
      <c r="A26" s="59">
        <v>22</v>
      </c>
      <c r="B26" s="46">
        <v>5.4599989900615036</v>
      </c>
      <c r="C26" s="97">
        <v>98.992082627615915</v>
      </c>
      <c r="D26" s="97">
        <v>146.74681056846111</v>
      </c>
      <c r="E26" s="97">
        <v>6.3463713330248801</v>
      </c>
      <c r="F26" s="97">
        <v>115.68926464413944</v>
      </c>
      <c r="G26" s="21">
        <v>34.596487133544372</v>
      </c>
      <c r="H26" s="97">
        <v>149.11498220118892</v>
      </c>
      <c r="I26" s="97">
        <v>98.992082627615915</v>
      </c>
      <c r="J26" s="97">
        <v>11.241076734578378</v>
      </c>
      <c r="K26" s="97">
        <v>6.3463713330248801</v>
      </c>
      <c r="L26" s="97">
        <v>9.9534985167989447</v>
      </c>
      <c r="M26" s="97">
        <v>34.596487133544372</v>
      </c>
      <c r="N26" s="2"/>
      <c r="O26" s="97">
        <v>5.6972063659577703</v>
      </c>
      <c r="P26" s="97">
        <v>10.130912810053735</v>
      </c>
      <c r="Q26" s="97">
        <v>142.08748257565222</v>
      </c>
      <c r="R26" s="97">
        <v>6.3558902210937482</v>
      </c>
      <c r="S26" s="97">
        <v>112.25490209408461</v>
      </c>
      <c r="T26" s="21">
        <v>34.034021132321371</v>
      </c>
      <c r="U26" s="97">
        <v>146.71717204607231</v>
      </c>
      <c r="V26" s="97">
        <v>10.130912810053735</v>
      </c>
      <c r="W26" s="97">
        <v>15.671722900774981</v>
      </c>
      <c r="X26" s="97">
        <v>6.3558902210937482</v>
      </c>
      <c r="Y26" s="97">
        <v>11.36768066096856</v>
      </c>
      <c r="Z26" s="19">
        <v>34.034021132321371</v>
      </c>
      <c r="AA26" s="2"/>
      <c r="AB26" s="62">
        <v>22</v>
      </c>
      <c r="AC26" s="46">
        <v>5.568396449124684</v>
      </c>
      <c r="AD26" s="97">
        <v>98.676689860499494</v>
      </c>
      <c r="AE26" s="97">
        <v>148.98794487500535</v>
      </c>
      <c r="AF26" s="97">
        <v>6.2316667701312944</v>
      </c>
      <c r="AG26" s="97">
        <v>112.37810186754882</v>
      </c>
      <c r="AH26" s="21">
        <v>34.855611077215649</v>
      </c>
      <c r="AI26" s="97">
        <v>152.85259103825769</v>
      </c>
      <c r="AJ26" s="97">
        <v>98.676689860499494</v>
      </c>
      <c r="AK26" s="97">
        <v>14.102940181645515</v>
      </c>
      <c r="AL26" s="19">
        <v>6.2316667701312944</v>
      </c>
      <c r="AM26" s="97">
        <v>10.36599295276195</v>
      </c>
      <c r="AN26" s="21">
        <v>34.855611077215649</v>
      </c>
      <c r="AO26" s="2"/>
      <c r="AP26" s="66">
        <v>22</v>
      </c>
      <c r="AQ26" s="97">
        <v>5.888591717132309</v>
      </c>
      <c r="AR26" s="97">
        <v>99.701028112563407</v>
      </c>
      <c r="AS26" s="97">
        <v>142.89075818412587</v>
      </c>
      <c r="AT26" s="97">
        <v>74.961749309873227</v>
      </c>
      <c r="AU26" s="97">
        <v>113.15116419591766</v>
      </c>
      <c r="AV26" s="21">
        <v>33.699584274065096</v>
      </c>
      <c r="AW26" s="97">
        <v>146.81145734842019</v>
      </c>
      <c r="AX26" s="97">
        <v>99.701028112563407</v>
      </c>
      <c r="AY26" s="97">
        <v>12.070050968585605</v>
      </c>
      <c r="AZ26" s="97">
        <v>74.961749309873227</v>
      </c>
      <c r="BA26" s="97">
        <v>3.8340295105254647</v>
      </c>
      <c r="BB26" s="97">
        <v>33.699584274065096</v>
      </c>
      <c r="BC26" s="2"/>
      <c r="BD26" s="62">
        <v>22</v>
      </c>
      <c r="BE26" s="97">
        <v>6.2515863214993441</v>
      </c>
      <c r="BF26" s="97">
        <v>98.635454191919052</v>
      </c>
      <c r="BG26" s="97">
        <v>148.66580742512875</v>
      </c>
      <c r="BH26" s="97">
        <v>6.0594486619713184</v>
      </c>
      <c r="BI26" s="97">
        <v>112.41347257266963</v>
      </c>
      <c r="BJ26" s="21">
        <v>34.03621186338021</v>
      </c>
      <c r="BK26" s="97">
        <v>147.21553804466811</v>
      </c>
      <c r="BL26" s="97">
        <v>98.635454191919052</v>
      </c>
      <c r="BM26" s="97">
        <v>13.441189763640558</v>
      </c>
      <c r="BN26" s="97">
        <v>6.0594486619713184</v>
      </c>
      <c r="BO26" s="97">
        <v>12.681456759776903</v>
      </c>
      <c r="BP26" s="97">
        <v>34.03621186338021</v>
      </c>
      <c r="BQ26" s="2"/>
      <c r="BR26" s="97">
        <v>5.8558090173638409</v>
      </c>
      <c r="BS26" s="97">
        <v>100.01324899281769</v>
      </c>
      <c r="BT26" s="97">
        <v>148.75998934630834</v>
      </c>
      <c r="BU26" s="97">
        <v>0.18328045897314238</v>
      </c>
      <c r="BV26" s="97">
        <v>113.11703428842742</v>
      </c>
      <c r="BW26" s="21">
        <v>99.793712320423012</v>
      </c>
      <c r="BX26" s="97">
        <v>147.4429400706957</v>
      </c>
      <c r="BY26" s="97">
        <v>100.01324899281769</v>
      </c>
      <c r="BZ26" s="97">
        <v>9.8135155167846246</v>
      </c>
      <c r="CA26" s="97">
        <v>0.18328045897314238</v>
      </c>
      <c r="CB26" s="97">
        <v>9.3431650495636038</v>
      </c>
      <c r="CC26" s="97">
        <v>99.793712320423012</v>
      </c>
      <c r="CD26" s="2"/>
    </row>
    <row r="27" spans="1:82" s="84" customFormat="1" x14ac:dyDescent="0.25">
      <c r="A27" s="59">
        <v>23</v>
      </c>
      <c r="B27" s="46">
        <v>7.0919330204525712</v>
      </c>
      <c r="C27" s="97">
        <v>99.048179914917355</v>
      </c>
      <c r="D27" s="97">
        <v>145.70549742910006</v>
      </c>
      <c r="E27" s="97">
        <v>6.0151046874610445</v>
      </c>
      <c r="F27" s="97">
        <v>111.97112231854301</v>
      </c>
      <c r="G27" s="21">
        <v>34.435400750542158</v>
      </c>
      <c r="H27" s="97">
        <v>150.9840972805238</v>
      </c>
      <c r="I27" s="97">
        <v>99.048179914917355</v>
      </c>
      <c r="J27" s="97">
        <v>13.776642574286145</v>
      </c>
      <c r="K27" s="97">
        <v>6.0151046874610445</v>
      </c>
      <c r="L27" s="97">
        <v>12.906332478798145</v>
      </c>
      <c r="M27" s="97">
        <v>34.435400750542158</v>
      </c>
      <c r="N27" s="2"/>
      <c r="O27" s="97">
        <v>5.5959596262385327</v>
      </c>
      <c r="P27" s="97">
        <v>9.0559985990429119</v>
      </c>
      <c r="Q27" s="97">
        <v>140.04930490787166</v>
      </c>
      <c r="R27" s="97">
        <v>6.7948940530935591</v>
      </c>
      <c r="S27" s="97">
        <v>111.47731010751687</v>
      </c>
      <c r="T27" s="21">
        <v>33.932837953503117</v>
      </c>
      <c r="U27" s="97">
        <v>143.00408628322427</v>
      </c>
      <c r="V27" s="97">
        <v>9.0559985990429119</v>
      </c>
      <c r="W27" s="97">
        <v>15.178071997357907</v>
      </c>
      <c r="X27" s="97">
        <v>6.7948940530935591</v>
      </c>
      <c r="Y27" s="97">
        <v>9.2229719370997785</v>
      </c>
      <c r="Z27" s="19">
        <v>33.932837953503117</v>
      </c>
      <c r="AA27" s="2"/>
      <c r="AB27" s="62">
        <v>23</v>
      </c>
      <c r="AC27" s="46">
        <v>6.8727119801728564</v>
      </c>
      <c r="AD27" s="97">
        <v>99.996184568541935</v>
      </c>
      <c r="AE27" s="97">
        <v>148.56859130974189</v>
      </c>
      <c r="AF27" s="97">
        <v>5.0571591228882173</v>
      </c>
      <c r="AG27" s="97">
        <v>112.15316912905455</v>
      </c>
      <c r="AH27" s="21">
        <v>35.304309943974587</v>
      </c>
      <c r="AI27" s="97">
        <v>150.21599225649578</v>
      </c>
      <c r="AJ27" s="97">
        <v>99.996184568541935</v>
      </c>
      <c r="AK27" s="97">
        <v>9.5356331216641017</v>
      </c>
      <c r="AL27" s="19">
        <v>5.0571591228882173</v>
      </c>
      <c r="AM27" s="97">
        <v>11.324826027919368</v>
      </c>
      <c r="AN27" s="21">
        <v>35.304309943974587</v>
      </c>
      <c r="AO27" s="2"/>
      <c r="AP27" s="66">
        <v>23</v>
      </c>
      <c r="AQ27" s="97">
        <v>5.5459469344808241</v>
      </c>
      <c r="AR27" s="97">
        <v>100.11154520983482</v>
      </c>
      <c r="AS27" s="97">
        <v>139.65564062178564</v>
      </c>
      <c r="AT27" s="97">
        <v>77.067945019298449</v>
      </c>
      <c r="AU27" s="97">
        <v>109.11469751531024</v>
      </c>
      <c r="AV27" s="21">
        <v>33.143645804788775</v>
      </c>
      <c r="AW27" s="97">
        <v>144.15778291878655</v>
      </c>
      <c r="AX27" s="97">
        <v>100.11154520983482</v>
      </c>
      <c r="AY27" s="97">
        <v>12.801384900134027</v>
      </c>
      <c r="AZ27" s="97">
        <v>77.067945019298449</v>
      </c>
      <c r="BA27" s="97">
        <v>3.3343376965585634</v>
      </c>
      <c r="BB27" s="97">
        <v>33.143645804788775</v>
      </c>
      <c r="BC27" s="2"/>
      <c r="BD27" s="62">
        <v>23</v>
      </c>
      <c r="BE27" s="97">
        <v>5.6715619238857542</v>
      </c>
      <c r="BF27" s="97">
        <v>99.819890527975119</v>
      </c>
      <c r="BG27" s="97">
        <v>147.40363420010993</v>
      </c>
      <c r="BH27" s="97">
        <v>6.5358395834232157</v>
      </c>
      <c r="BI27" s="97">
        <v>112.90566191804049</v>
      </c>
      <c r="BJ27" s="21">
        <v>32.923413396439706</v>
      </c>
      <c r="BK27" s="97">
        <v>150.20604691313008</v>
      </c>
      <c r="BL27" s="97">
        <v>99.819890527975119</v>
      </c>
      <c r="BM27" s="97">
        <v>10.873977108084913</v>
      </c>
      <c r="BN27" s="97">
        <v>6.5358395834232157</v>
      </c>
      <c r="BO27" s="97">
        <v>13.492406394481815</v>
      </c>
      <c r="BP27" s="97">
        <v>32.923413396439706</v>
      </c>
      <c r="BQ27" s="2"/>
      <c r="BR27" s="97">
        <v>6.0529432000336101</v>
      </c>
      <c r="BS27" s="97">
        <v>99.756726893910866</v>
      </c>
      <c r="BT27" s="97">
        <v>149.34991410580565</v>
      </c>
      <c r="BU27" s="97">
        <v>0.48456383850880902</v>
      </c>
      <c r="BV27" s="97">
        <v>113.25343030757429</v>
      </c>
      <c r="BW27" s="21">
        <v>99.501347242546558</v>
      </c>
      <c r="BX27" s="97">
        <v>149.33721041431323</v>
      </c>
      <c r="BY27" s="97">
        <v>99.756726893910866</v>
      </c>
      <c r="BZ27" s="97">
        <v>12.717041035604321</v>
      </c>
      <c r="CA27" s="97">
        <v>0.48456383850880902</v>
      </c>
      <c r="CB27" s="97">
        <v>6.3444926733951945</v>
      </c>
      <c r="CC27" s="97">
        <v>99.501347242546558</v>
      </c>
      <c r="CD27" s="2"/>
    </row>
    <row r="28" spans="1:82" s="84" customFormat="1" x14ac:dyDescent="0.25">
      <c r="A28" s="59">
        <v>24</v>
      </c>
      <c r="B28" s="46">
        <v>6.5037708032021175</v>
      </c>
      <c r="C28" s="97">
        <v>98.983626505363375</v>
      </c>
      <c r="D28" s="97">
        <v>146.95781720019357</v>
      </c>
      <c r="E28" s="97">
        <v>5.5434594142824061</v>
      </c>
      <c r="F28" s="97">
        <v>112.60056568891893</v>
      </c>
      <c r="G28" s="21">
        <v>34.397560323617675</v>
      </c>
      <c r="H28" s="97">
        <v>151.82911548533471</v>
      </c>
      <c r="I28" s="97">
        <v>98.983626505363375</v>
      </c>
      <c r="J28" s="97">
        <v>13.191291982784215</v>
      </c>
      <c r="K28" s="97">
        <v>5.5434594142824061</v>
      </c>
      <c r="L28" s="97">
        <v>12.418729199457918</v>
      </c>
      <c r="M28" s="97">
        <v>34.397560323617675</v>
      </c>
      <c r="N28" s="2"/>
      <c r="O28" s="97">
        <v>5.9976610174586611</v>
      </c>
      <c r="P28" s="97">
        <v>9.0058798910685418</v>
      </c>
      <c r="Q28" s="97">
        <v>140.14970565633675</v>
      </c>
      <c r="R28" s="97">
        <v>5.8791592855929311</v>
      </c>
      <c r="S28" s="97">
        <v>112.47966936898538</v>
      </c>
      <c r="T28" s="21">
        <v>33.604214176066812</v>
      </c>
      <c r="U28" s="97">
        <v>142.15544828129282</v>
      </c>
      <c r="V28" s="97">
        <v>9.0058798910685418</v>
      </c>
      <c r="W28" s="97">
        <v>12.183026612189744</v>
      </c>
      <c r="X28" s="97">
        <v>5.8791592855929311</v>
      </c>
      <c r="Y28" s="97">
        <v>13.528274846451705</v>
      </c>
      <c r="Z28" s="19">
        <v>33.604214176066812</v>
      </c>
      <c r="AA28" s="2"/>
      <c r="AB28" s="62">
        <v>24</v>
      </c>
      <c r="AC28" s="46">
        <v>5.7317262103010211</v>
      </c>
      <c r="AD28" s="97">
        <v>99.45079854622827</v>
      </c>
      <c r="AE28" s="97">
        <v>148.35355671385321</v>
      </c>
      <c r="AF28" s="97">
        <v>6.9691139131833051</v>
      </c>
      <c r="AG28" s="97">
        <v>113.11554923559525</v>
      </c>
      <c r="AH28" s="21">
        <v>33.546803079277197</v>
      </c>
      <c r="AI28" s="97">
        <v>149.03915031695013</v>
      </c>
      <c r="AJ28" s="97">
        <v>99.45079854622827</v>
      </c>
      <c r="AK28" s="97">
        <v>11.306893904342637</v>
      </c>
      <c r="AL28" s="19">
        <v>6.9691139131833051</v>
      </c>
      <c r="AM28" s="97">
        <v>10.589006534578907</v>
      </c>
      <c r="AN28" s="21">
        <v>33.546803079277197</v>
      </c>
      <c r="AO28" s="2"/>
      <c r="AP28" s="66">
        <v>24</v>
      </c>
      <c r="AQ28" s="97">
        <v>5.7863893181260568</v>
      </c>
      <c r="AR28" s="97">
        <v>99.683913545504993</v>
      </c>
      <c r="AS28" s="97">
        <v>144.25977971173867</v>
      </c>
      <c r="AT28" s="97">
        <v>75.74357662705772</v>
      </c>
      <c r="AU28" s="97">
        <v>115.21721883371997</v>
      </c>
      <c r="AV28" s="21">
        <v>32.014365790159204</v>
      </c>
      <c r="AW28" s="97">
        <v>143.5877969014596</v>
      </c>
      <c r="AX28" s="97">
        <v>99.683913545504993</v>
      </c>
      <c r="AY28" s="97">
        <v>7.8404792423956717</v>
      </c>
      <c r="AZ28" s="97">
        <v>75.74357662705772</v>
      </c>
      <c r="BA28" s="97">
        <v>3.275074857561699</v>
      </c>
      <c r="BB28" s="97">
        <v>32.014365790159204</v>
      </c>
      <c r="BC28" s="2"/>
      <c r="BD28" s="62">
        <v>24</v>
      </c>
      <c r="BE28" s="97">
        <v>5.7813471620154981</v>
      </c>
      <c r="BF28" s="97">
        <v>99.472519138540818</v>
      </c>
      <c r="BG28" s="97">
        <v>148.86185416037296</v>
      </c>
      <c r="BH28" s="97">
        <v>5.1128902490072372</v>
      </c>
      <c r="BI28" s="97">
        <v>114.31422337999274</v>
      </c>
      <c r="BJ28" s="21">
        <v>33.665277010540898</v>
      </c>
      <c r="BK28" s="97">
        <v>153.80422266627036</v>
      </c>
      <c r="BL28" s="97">
        <v>99.472519138540818</v>
      </c>
      <c r="BM28" s="97">
        <v>13.165627782505954</v>
      </c>
      <c r="BN28" s="97">
        <v>5.1128902490072372</v>
      </c>
      <c r="BO28" s="97">
        <v>9.8092466728578902</v>
      </c>
      <c r="BP28" s="97">
        <v>33.665277010540898</v>
      </c>
      <c r="BQ28" s="2"/>
      <c r="BR28" s="97">
        <v>5.9670440878270243</v>
      </c>
      <c r="BS28" s="97">
        <v>99.512684332892348</v>
      </c>
      <c r="BT28" s="97">
        <v>148.04846129232737</v>
      </c>
      <c r="BU28" s="97">
        <v>1.3150184138702927</v>
      </c>
      <c r="BV28" s="97">
        <v>112.82674098283802</v>
      </c>
      <c r="BW28" s="21">
        <v>99.709289535009461</v>
      </c>
      <c r="BX28" s="97">
        <v>148.97434274554476</v>
      </c>
      <c r="BY28" s="97">
        <v>99.512684332892348</v>
      </c>
      <c r="BZ28" s="97">
        <v>15.224015735965738</v>
      </c>
      <c r="CA28" s="97">
        <v>1.3150184138702927</v>
      </c>
      <c r="CB28" s="97">
        <v>8.023527894067449</v>
      </c>
      <c r="CC28" s="97">
        <v>99.709289535009461</v>
      </c>
      <c r="CD28" s="2"/>
    </row>
    <row r="29" spans="1:82" s="84" customFormat="1" x14ac:dyDescent="0.25">
      <c r="A29" s="59">
        <v>25</v>
      </c>
      <c r="B29" s="46">
        <v>6.2684930176409734</v>
      </c>
      <c r="C29" s="97">
        <v>99.461800412915579</v>
      </c>
      <c r="D29" s="97">
        <v>146.86754723274942</v>
      </c>
      <c r="E29" s="97">
        <v>6.6076472208985892</v>
      </c>
      <c r="F29" s="97">
        <v>114.25282763108457</v>
      </c>
      <c r="G29" s="21">
        <v>33.642352069733342</v>
      </c>
      <c r="H29" s="97">
        <v>150.79423188821116</v>
      </c>
      <c r="I29" s="97">
        <v>99.461800412915579</v>
      </c>
      <c r="J29" s="97">
        <v>12.353993784163972</v>
      </c>
      <c r="K29" s="97">
        <v>6.6076472208985892</v>
      </c>
      <c r="L29" s="97">
        <v>3.6797640779785876</v>
      </c>
      <c r="M29" s="97">
        <v>33.642352069733342</v>
      </c>
      <c r="N29" s="2"/>
      <c r="O29" s="97">
        <v>4.7810939113946098</v>
      </c>
      <c r="P29" s="97">
        <v>10.352512178820376</v>
      </c>
      <c r="Q29" s="97">
        <v>144.54628309937536</v>
      </c>
      <c r="R29" s="97">
        <v>5.0111678074201631</v>
      </c>
      <c r="S29" s="97">
        <v>114.74634143941917</v>
      </c>
      <c r="T29" s="21">
        <v>35.871815531846231</v>
      </c>
      <c r="U29" s="97">
        <v>140.53516774700199</v>
      </c>
      <c r="V29" s="97">
        <v>10.352512178820376</v>
      </c>
      <c r="W29" s="97">
        <v>11.579772488500859</v>
      </c>
      <c r="X29" s="97">
        <v>5.0111678074201631</v>
      </c>
      <c r="Y29" s="97">
        <v>7.9668771648596497</v>
      </c>
      <c r="Z29" s="19">
        <v>35.871815531846231</v>
      </c>
      <c r="AA29" s="2"/>
      <c r="AB29" s="62">
        <v>25</v>
      </c>
      <c r="AC29" s="46">
        <v>6.1510159652336949</v>
      </c>
      <c r="AD29" s="97">
        <v>100.17355747018676</v>
      </c>
      <c r="AE29" s="97">
        <v>148.59464270761504</v>
      </c>
      <c r="AF29" s="97">
        <v>5.5757419061276785</v>
      </c>
      <c r="AG29" s="97">
        <v>112.58082642042247</v>
      </c>
      <c r="AH29" s="21">
        <v>33.066076773131734</v>
      </c>
      <c r="AI29" s="97">
        <v>149.72947682514263</v>
      </c>
      <c r="AJ29" s="97">
        <v>100.17355747018676</v>
      </c>
      <c r="AK29" s="97">
        <v>10.582885726335784</v>
      </c>
      <c r="AL29" s="19">
        <v>5.5757419061276785</v>
      </c>
      <c r="AM29" s="97">
        <v>11.440681865146519</v>
      </c>
      <c r="AN29" s="21">
        <v>33.066076773131734</v>
      </c>
      <c r="AO29" s="2"/>
      <c r="AP29" s="66">
        <v>25</v>
      </c>
      <c r="AQ29" s="97">
        <v>5.6206972527524091</v>
      </c>
      <c r="AR29" s="97">
        <v>99.751620995995779</v>
      </c>
      <c r="AS29" s="97">
        <v>147.36128234870947</v>
      </c>
      <c r="AT29" s="97">
        <v>75.444034149743914</v>
      </c>
      <c r="AU29" s="97">
        <v>114.9301210714567</v>
      </c>
      <c r="AV29" s="21">
        <v>33.525111368054631</v>
      </c>
      <c r="AW29" s="97">
        <v>147.14707455654016</v>
      </c>
      <c r="AX29" s="97">
        <v>99.751620995995779</v>
      </c>
      <c r="AY29" s="97">
        <v>6.4129989899914124</v>
      </c>
      <c r="AZ29" s="97">
        <v>75.444034149743914</v>
      </c>
      <c r="BA29" s="97">
        <v>1.2520524030617937</v>
      </c>
      <c r="BB29" s="97">
        <v>33.525111368054631</v>
      </c>
      <c r="BC29" s="2"/>
      <c r="BD29" s="62">
        <v>25</v>
      </c>
      <c r="BE29" s="97">
        <v>6.3829940425670291</v>
      </c>
      <c r="BF29" s="97">
        <v>98.952499461521555</v>
      </c>
      <c r="BG29" s="97">
        <v>147.22618180861269</v>
      </c>
      <c r="BH29" s="97">
        <v>4.747776503829888</v>
      </c>
      <c r="BI29" s="97">
        <v>113.46308615668286</v>
      </c>
      <c r="BJ29" s="21">
        <v>33.771040940116748</v>
      </c>
      <c r="BK29" s="97">
        <v>148.18066309951436</v>
      </c>
      <c r="BL29" s="97">
        <v>98.952499461521555</v>
      </c>
      <c r="BM29" s="97">
        <v>11.742264945041395</v>
      </c>
      <c r="BN29" s="97">
        <v>4.747776503829888</v>
      </c>
      <c r="BO29" s="97">
        <v>11.818272743753193</v>
      </c>
      <c r="BP29" s="97">
        <v>33.771040940116748</v>
      </c>
      <c r="BQ29" s="2"/>
      <c r="BR29" s="97">
        <v>6.0536887429246207</v>
      </c>
      <c r="BS29" s="97">
        <v>98.594532064024705</v>
      </c>
      <c r="BT29" s="97">
        <v>149.61366946592645</v>
      </c>
      <c r="BU29" s="97">
        <v>0.72789997744647783</v>
      </c>
      <c r="BV29" s="97">
        <v>114.35156890463358</v>
      </c>
      <c r="BW29" s="21">
        <v>100.0786623208779</v>
      </c>
      <c r="BX29" s="97">
        <v>149.50327974232999</v>
      </c>
      <c r="BY29" s="97">
        <v>98.594532064024705</v>
      </c>
      <c r="BZ29" s="97">
        <v>12.068407145676034</v>
      </c>
      <c r="CA29" s="97">
        <v>0.72789997744647783</v>
      </c>
      <c r="CB29" s="97">
        <v>5.2798171304195192</v>
      </c>
      <c r="CC29" s="97">
        <v>100.0786623208779</v>
      </c>
      <c r="CD29" s="2"/>
    </row>
    <row r="30" spans="1:82" s="84" customFormat="1" x14ac:dyDescent="0.25">
      <c r="A30" s="59">
        <v>26</v>
      </c>
      <c r="B30" s="46">
        <v>6.1763201256555265</v>
      </c>
      <c r="C30" s="97">
        <v>99.1209237792674</v>
      </c>
      <c r="D30" s="97">
        <v>148.01773001543015</v>
      </c>
      <c r="E30" s="97">
        <v>5.3140854608122341</v>
      </c>
      <c r="F30" s="97">
        <v>113.84976885364219</v>
      </c>
      <c r="G30" s="21">
        <v>33.921773783432279</v>
      </c>
      <c r="H30" s="97">
        <v>150.59196650407858</v>
      </c>
      <c r="I30" s="97">
        <v>99.1209237792674</v>
      </c>
      <c r="J30" s="97">
        <v>12.93197553811876</v>
      </c>
      <c r="K30" s="97">
        <v>5.3140854608122341</v>
      </c>
      <c r="L30" s="97">
        <v>14.11402431721922</v>
      </c>
      <c r="M30" s="97">
        <v>33.921773783432279</v>
      </c>
      <c r="N30" s="2"/>
      <c r="O30" s="97">
        <v>5.9383758272403186</v>
      </c>
      <c r="P30" s="97">
        <v>11.076825625911944</v>
      </c>
      <c r="Q30" s="97">
        <v>141.57776570776178</v>
      </c>
      <c r="R30" s="97">
        <v>6.23277009191135</v>
      </c>
      <c r="S30" s="97">
        <v>111.98705564399461</v>
      </c>
      <c r="T30" s="21">
        <v>33.635153305682309</v>
      </c>
      <c r="U30" s="97">
        <v>144.52286493447571</v>
      </c>
      <c r="V30" s="97">
        <v>11.076825625911944</v>
      </c>
      <c r="W30" s="97">
        <v>6.0632947345036374</v>
      </c>
      <c r="X30" s="97">
        <v>6.23277009191135</v>
      </c>
      <c r="Y30" s="97">
        <v>10.935956682492201</v>
      </c>
      <c r="Z30" s="19">
        <v>33.635153305682309</v>
      </c>
      <c r="AA30" s="2"/>
      <c r="AB30" s="62">
        <v>26</v>
      </c>
      <c r="AC30" s="46">
        <v>6.3286692528888482</v>
      </c>
      <c r="AD30" s="97">
        <v>99.727298835992585</v>
      </c>
      <c r="AE30" s="97">
        <v>149.11405390705556</v>
      </c>
      <c r="AF30" s="97">
        <v>5.673112546663952</v>
      </c>
      <c r="AG30" s="97">
        <v>115.21781870083116</v>
      </c>
      <c r="AH30" s="21">
        <v>33.501503778874429</v>
      </c>
      <c r="AI30" s="97">
        <v>148.90585174718896</v>
      </c>
      <c r="AJ30" s="97">
        <v>99.727298835992585</v>
      </c>
      <c r="AK30" s="97">
        <v>10.194603016911172</v>
      </c>
      <c r="AL30" s="19">
        <v>5.673112546663952</v>
      </c>
      <c r="AM30" s="97">
        <v>6.3329850747574152</v>
      </c>
      <c r="AN30" s="21">
        <v>33.501503778874429</v>
      </c>
      <c r="AO30" s="2"/>
      <c r="AP30" s="66">
        <v>26</v>
      </c>
      <c r="AQ30" s="97">
        <v>6.0976492150763644</v>
      </c>
      <c r="AR30" s="97">
        <v>99.267024115236694</v>
      </c>
      <c r="AS30" s="97">
        <v>142.84468982535859</v>
      </c>
      <c r="AT30" s="97">
        <v>75.305132650298859</v>
      </c>
      <c r="AU30" s="97">
        <v>111.59866331501745</v>
      </c>
      <c r="AV30" s="21">
        <v>33.32995525369018</v>
      </c>
      <c r="AW30" s="97">
        <v>144.83280003728217</v>
      </c>
      <c r="AX30" s="97">
        <v>99.267024115236694</v>
      </c>
      <c r="AY30" s="97">
        <v>12.204355499277105</v>
      </c>
      <c r="AZ30" s="97">
        <v>75.305132650298859</v>
      </c>
      <c r="BA30" s="97">
        <v>1.2982790545170988</v>
      </c>
      <c r="BB30" s="97">
        <v>33.32995525369018</v>
      </c>
      <c r="BC30" s="2"/>
      <c r="BD30" s="62">
        <v>26</v>
      </c>
      <c r="BE30" s="97">
        <v>6.233057022168202</v>
      </c>
      <c r="BF30" s="97">
        <v>99.340498848785785</v>
      </c>
      <c r="BG30" s="97">
        <v>148.92467889061655</v>
      </c>
      <c r="BH30" s="97">
        <v>5.364843707493252</v>
      </c>
      <c r="BI30" s="97">
        <v>111.89137681452323</v>
      </c>
      <c r="BJ30" s="21">
        <v>34.2565872712904</v>
      </c>
      <c r="BK30" s="97">
        <v>151.48020648143728</v>
      </c>
      <c r="BL30" s="97">
        <v>99.340498848785785</v>
      </c>
      <c r="BM30" s="97">
        <v>9.4792841058241368</v>
      </c>
      <c r="BN30" s="97">
        <v>5.364843707493252</v>
      </c>
      <c r="BO30" s="97">
        <v>7.8674081340726563</v>
      </c>
      <c r="BP30" s="97">
        <v>34.2565872712904</v>
      </c>
      <c r="BQ30" s="2"/>
      <c r="BR30" s="97">
        <v>6.0465090769347416</v>
      </c>
      <c r="BS30" s="97">
        <v>99.302121014844715</v>
      </c>
      <c r="BT30" s="97">
        <v>147.87692318353163</v>
      </c>
      <c r="BU30" s="97">
        <v>0.81340231210510905</v>
      </c>
      <c r="BV30" s="97">
        <v>114.70301558410605</v>
      </c>
      <c r="BW30" s="21">
        <v>99.826817877907587</v>
      </c>
      <c r="BX30" s="97">
        <v>152.13106015952309</v>
      </c>
      <c r="BY30" s="97">
        <v>99.302121014844715</v>
      </c>
      <c r="BZ30" s="97">
        <v>13.203754802024568</v>
      </c>
      <c r="CA30" s="97">
        <v>0.81340231210510905</v>
      </c>
      <c r="CB30" s="97">
        <v>9.9203133215666472</v>
      </c>
      <c r="CC30" s="97">
        <v>99.826817877907587</v>
      </c>
      <c r="CD30" s="2"/>
    </row>
    <row r="31" spans="1:82" s="84" customFormat="1" x14ac:dyDescent="0.25">
      <c r="A31" s="59">
        <v>27</v>
      </c>
      <c r="B31" s="46">
        <v>5.7432865292732886</v>
      </c>
      <c r="C31" s="97">
        <v>99.379764697680557</v>
      </c>
      <c r="D31" s="97">
        <v>147.21507288709674</v>
      </c>
      <c r="E31" s="97">
        <v>6.1537217338222732</v>
      </c>
      <c r="F31" s="97">
        <v>114.84111774996956</v>
      </c>
      <c r="G31" s="21">
        <v>34.647924791656962</v>
      </c>
      <c r="H31" s="97">
        <v>152.03091075967984</v>
      </c>
      <c r="I31" s="97">
        <v>99.379764697680557</v>
      </c>
      <c r="J31" s="97">
        <v>13.451900316128446</v>
      </c>
      <c r="K31" s="97">
        <v>6.1537217338222732</v>
      </c>
      <c r="L31" s="97">
        <v>13.784368113352992</v>
      </c>
      <c r="M31" s="97">
        <v>34.647924791656962</v>
      </c>
      <c r="N31" s="2"/>
      <c r="O31" s="97">
        <v>6.0525244862719862</v>
      </c>
      <c r="P31" s="97">
        <v>12.14994344385588</v>
      </c>
      <c r="Q31" s="97">
        <v>141.28946823159501</v>
      </c>
      <c r="R31" s="97">
        <v>6.1555014204865603</v>
      </c>
      <c r="S31" s="97">
        <v>110.66716533946936</v>
      </c>
      <c r="T31" s="21">
        <v>33.930768195018153</v>
      </c>
      <c r="U31" s="97">
        <v>145.26010229777759</v>
      </c>
      <c r="V31" s="97">
        <v>12.14994344385588</v>
      </c>
      <c r="W31" s="97">
        <v>11.396764730900516</v>
      </c>
      <c r="X31" s="97">
        <v>6.1555014204865603</v>
      </c>
      <c r="Y31" s="97">
        <v>7.2355072655710782</v>
      </c>
      <c r="Z31" s="19">
        <v>33.930768195018153</v>
      </c>
      <c r="AA31" s="2"/>
      <c r="AB31" s="62">
        <v>27</v>
      </c>
      <c r="AC31" s="46">
        <v>5.9480571946001248</v>
      </c>
      <c r="AD31" s="97">
        <v>98.497014558439005</v>
      </c>
      <c r="AE31" s="97">
        <v>147.01042311956795</v>
      </c>
      <c r="AF31" s="97">
        <v>4.4059379968415548</v>
      </c>
      <c r="AG31" s="97">
        <v>113.46499089051677</v>
      </c>
      <c r="AH31" s="21">
        <v>33.570302942410194</v>
      </c>
      <c r="AI31" s="97">
        <v>149.32188279713952</v>
      </c>
      <c r="AJ31" s="97">
        <v>98.497014558439005</v>
      </c>
      <c r="AK31" s="97">
        <v>12.033947796534957</v>
      </c>
      <c r="AL31" s="19">
        <v>4.4059379968415548</v>
      </c>
      <c r="AM31" s="97">
        <v>9.9138337110530586</v>
      </c>
      <c r="AN31" s="21">
        <v>33.570302942410194</v>
      </c>
      <c r="AO31" s="2"/>
      <c r="AP31" s="66">
        <v>27</v>
      </c>
      <c r="AQ31" s="97">
        <v>5.7131131057909563</v>
      </c>
      <c r="AR31" s="97">
        <v>100.01516520094336</v>
      </c>
      <c r="AS31" s="97">
        <v>142.08860742368543</v>
      </c>
      <c r="AT31" s="97">
        <v>75.49544575242966</v>
      </c>
      <c r="AU31" s="97">
        <v>114.676246333606</v>
      </c>
      <c r="AV31" s="21">
        <v>34.164350768352818</v>
      </c>
      <c r="AW31" s="97">
        <v>138.32267777693804</v>
      </c>
      <c r="AX31" s="97">
        <v>100.01516520094336</v>
      </c>
      <c r="AY31" s="97">
        <v>17.15687147118075</v>
      </c>
      <c r="AZ31" s="97">
        <v>75.49544575242966</v>
      </c>
      <c r="BA31" s="97">
        <v>-0.87081918953866877</v>
      </c>
      <c r="BB31" s="97">
        <v>34.164350768352818</v>
      </c>
      <c r="BC31" s="2"/>
      <c r="BD31" s="62">
        <v>27</v>
      </c>
      <c r="BE31" s="97">
        <v>6.7593548755262347</v>
      </c>
      <c r="BF31" s="97">
        <v>100.0454259692907</v>
      </c>
      <c r="BG31" s="97">
        <v>147.68808210214016</v>
      </c>
      <c r="BH31" s="97">
        <v>4.7319527514917414</v>
      </c>
      <c r="BI31" s="97">
        <v>113.13816323829654</v>
      </c>
      <c r="BJ31" s="21">
        <v>34.517036179386977</v>
      </c>
      <c r="BK31" s="97">
        <v>150.01018052802758</v>
      </c>
      <c r="BL31" s="97">
        <v>100.0454259692907</v>
      </c>
      <c r="BM31" s="97">
        <v>8.7622456692392312</v>
      </c>
      <c r="BN31" s="97">
        <v>4.7319527514917414</v>
      </c>
      <c r="BO31" s="97">
        <v>13.579001907942519</v>
      </c>
      <c r="BP31" s="97">
        <v>34.517036179386977</v>
      </c>
      <c r="BQ31" s="2"/>
      <c r="BR31" s="97">
        <v>5.9044700070505041</v>
      </c>
      <c r="BS31" s="97">
        <v>99.934997494796093</v>
      </c>
      <c r="BT31" s="97">
        <v>148.05004541675001</v>
      </c>
      <c r="BU31" s="97">
        <v>0.68262274503097786</v>
      </c>
      <c r="BV31" s="97">
        <v>114.2557516181879</v>
      </c>
      <c r="BW31" s="21">
        <v>99.955052735506669</v>
      </c>
      <c r="BX31" s="97">
        <v>152.96569778662737</v>
      </c>
      <c r="BY31" s="97">
        <v>99.934997494796093</v>
      </c>
      <c r="BZ31" s="97">
        <v>13.772386261266254</v>
      </c>
      <c r="CA31" s="97">
        <v>0.68262274503097786</v>
      </c>
      <c r="CB31" s="97">
        <v>10.123500158869421</v>
      </c>
      <c r="CC31" s="97">
        <v>99.955052735506669</v>
      </c>
      <c r="CD31" s="2"/>
    </row>
    <row r="32" spans="1:82" s="84" customFormat="1" x14ac:dyDescent="0.25">
      <c r="A32" s="59">
        <v>28</v>
      </c>
      <c r="B32" s="46">
        <v>5.6728352504460124</v>
      </c>
      <c r="C32" s="97">
        <v>99.718437766839543</v>
      </c>
      <c r="D32" s="97">
        <v>150.30200298632084</v>
      </c>
      <c r="E32" s="97">
        <v>5.0938409404284437</v>
      </c>
      <c r="F32" s="97">
        <v>114.16686848053187</v>
      </c>
      <c r="G32" s="21">
        <v>33.911747941554225</v>
      </c>
      <c r="H32" s="97">
        <v>149.60348495293215</v>
      </c>
      <c r="I32" s="97">
        <v>99.718437766839543</v>
      </c>
      <c r="J32" s="97">
        <v>11.214365507892234</v>
      </c>
      <c r="K32" s="97">
        <v>5.0938409404284437</v>
      </c>
      <c r="L32" s="97">
        <v>11.520414481422049</v>
      </c>
      <c r="M32" s="97">
        <v>33.911747941554225</v>
      </c>
      <c r="N32" s="2"/>
      <c r="O32" s="97">
        <v>5.6741394741697979</v>
      </c>
      <c r="P32" s="97">
        <v>11.882456224277293</v>
      </c>
      <c r="Q32" s="97">
        <v>141.34953116032381</v>
      </c>
      <c r="R32" s="97">
        <v>7.5621812305260523</v>
      </c>
      <c r="S32" s="97">
        <v>111.8767607148482</v>
      </c>
      <c r="T32" s="21">
        <v>35.025895502289494</v>
      </c>
      <c r="U32" s="97">
        <v>143.77781461151852</v>
      </c>
      <c r="V32" s="97">
        <v>11.882456224277293</v>
      </c>
      <c r="W32" s="97">
        <v>10.613362466270271</v>
      </c>
      <c r="X32" s="97">
        <v>7.5621812305260523</v>
      </c>
      <c r="Y32" s="97">
        <v>10.6511993381773</v>
      </c>
      <c r="Z32" s="19">
        <v>35.025895502289494</v>
      </c>
      <c r="AA32" s="2"/>
      <c r="AB32" s="62">
        <v>28</v>
      </c>
      <c r="AC32" s="46">
        <v>5.5260656315799661</v>
      </c>
      <c r="AD32" s="97">
        <v>99.966701856860936</v>
      </c>
      <c r="AE32" s="97">
        <v>149.33140224124756</v>
      </c>
      <c r="AF32" s="97">
        <v>4.6010477445968814</v>
      </c>
      <c r="AG32" s="97">
        <v>110.72070623439623</v>
      </c>
      <c r="AH32" s="21">
        <v>34.91711857226263</v>
      </c>
      <c r="AI32" s="97">
        <v>148.55700143400722</v>
      </c>
      <c r="AJ32" s="97">
        <v>99.966701856860936</v>
      </c>
      <c r="AK32" s="97">
        <v>12.110728400564046</v>
      </c>
      <c r="AL32" s="19">
        <v>4.6010477445968814</v>
      </c>
      <c r="AM32" s="97">
        <v>8.3229737144790192</v>
      </c>
      <c r="AN32" s="21">
        <v>34.91711857226263</v>
      </c>
      <c r="AO32" s="2"/>
      <c r="AP32" s="66">
        <v>28</v>
      </c>
      <c r="AQ32" s="97">
        <v>5.8589964138840891</v>
      </c>
      <c r="AR32" s="97">
        <v>99.244012432227962</v>
      </c>
      <c r="AS32" s="97">
        <v>143.0967198539214</v>
      </c>
      <c r="AT32" s="97">
        <v>76.480894913936694</v>
      </c>
      <c r="AU32" s="97">
        <v>112.6364706766891</v>
      </c>
      <c r="AV32" s="21">
        <v>32.772885504160271</v>
      </c>
      <c r="AW32" s="97">
        <v>140.11527372299116</v>
      </c>
      <c r="AX32" s="97">
        <v>99.244012432227962</v>
      </c>
      <c r="AY32" s="97">
        <v>12.096946000259379</v>
      </c>
      <c r="AZ32" s="97">
        <v>76.480894913936694</v>
      </c>
      <c r="BA32" s="97">
        <v>1.8365860844828061</v>
      </c>
      <c r="BB32" s="97">
        <v>32.772885504160271</v>
      </c>
      <c r="BC32" s="2"/>
      <c r="BD32" s="62">
        <v>28</v>
      </c>
      <c r="BE32" s="97">
        <v>6.1636729288667</v>
      </c>
      <c r="BF32" s="97">
        <v>99.504697225044012</v>
      </c>
      <c r="BG32" s="97">
        <v>148.28895823776668</v>
      </c>
      <c r="BH32" s="97">
        <v>6.3273386827069009</v>
      </c>
      <c r="BI32" s="97">
        <v>114.07481250365342</v>
      </c>
      <c r="BJ32" s="21">
        <v>33.275641522830412</v>
      </c>
      <c r="BK32" s="97">
        <v>147.55617946758372</v>
      </c>
      <c r="BL32" s="97">
        <v>99.504697225044012</v>
      </c>
      <c r="BM32" s="97">
        <v>10.458365363503102</v>
      </c>
      <c r="BN32" s="97">
        <v>6.3273386827069009</v>
      </c>
      <c r="BO32" s="97">
        <v>10.120458899885032</v>
      </c>
      <c r="BP32" s="97">
        <v>33.275641522830412</v>
      </c>
      <c r="BQ32" s="2"/>
      <c r="BR32" s="97">
        <v>5.8490157949497084</v>
      </c>
      <c r="BS32" s="97">
        <v>99.584693176362308</v>
      </c>
      <c r="BT32" s="97">
        <v>147.62948676183865</v>
      </c>
      <c r="BU32" s="97">
        <v>1.8344366484089814</v>
      </c>
      <c r="BV32" s="97">
        <v>113.23799234830038</v>
      </c>
      <c r="BW32" s="21">
        <v>99.350121872865373</v>
      </c>
      <c r="BX32" s="97">
        <v>151.18748016081821</v>
      </c>
      <c r="BY32" s="97">
        <v>99.584693176362308</v>
      </c>
      <c r="BZ32" s="97">
        <v>11.942291552483171</v>
      </c>
      <c r="CA32" s="97">
        <v>1.8344366484089814</v>
      </c>
      <c r="CB32" s="97">
        <v>8.4353057476604913</v>
      </c>
      <c r="CC32" s="97">
        <v>99.350121872865373</v>
      </c>
      <c r="CD32" s="2"/>
    </row>
    <row r="33" spans="1:82" s="84" customFormat="1" x14ac:dyDescent="0.25">
      <c r="A33" s="59">
        <v>29</v>
      </c>
      <c r="B33" s="46">
        <v>5.3791352142418809</v>
      </c>
      <c r="C33" s="97">
        <v>99.983775711751846</v>
      </c>
      <c r="D33" s="97">
        <v>150.44604771181537</v>
      </c>
      <c r="E33" s="97">
        <v>5.9873418858977043</v>
      </c>
      <c r="F33" s="97">
        <v>113.92831318274649</v>
      </c>
      <c r="G33" s="21">
        <v>33.447945178212557</v>
      </c>
      <c r="H33" s="97">
        <v>149.69156849523984</v>
      </c>
      <c r="I33" s="97">
        <v>99.983775711751846</v>
      </c>
      <c r="J33" s="97">
        <v>12.908182924070495</v>
      </c>
      <c r="K33" s="97">
        <v>5.9873418858977043</v>
      </c>
      <c r="L33" s="97">
        <v>10.130005730165903</v>
      </c>
      <c r="M33" s="97">
        <v>33.447945178212557</v>
      </c>
      <c r="N33" s="2"/>
      <c r="O33" s="97">
        <v>5.7982727896645176</v>
      </c>
      <c r="P33" s="97">
        <v>9.5958662085609703</v>
      </c>
      <c r="Q33" s="97">
        <v>142.97930409594272</v>
      </c>
      <c r="R33" s="97">
        <v>6.1610872620547195</v>
      </c>
      <c r="S33" s="97">
        <v>113.114060293668</v>
      </c>
      <c r="T33" s="21">
        <v>35.053286192892998</v>
      </c>
      <c r="U33" s="97">
        <v>145.50794615139873</v>
      </c>
      <c r="V33" s="97">
        <v>9.5958662085609703</v>
      </c>
      <c r="W33" s="97">
        <v>8.6382433067447266</v>
      </c>
      <c r="X33" s="97">
        <v>6.1610872620547195</v>
      </c>
      <c r="Y33" s="97">
        <v>16.35703874221603</v>
      </c>
      <c r="Z33" s="19">
        <v>35.053286192892998</v>
      </c>
      <c r="AA33" s="2"/>
      <c r="AB33" s="62">
        <v>29</v>
      </c>
      <c r="AC33" s="46">
        <v>5.650094314789782</v>
      </c>
      <c r="AD33" s="97">
        <v>99.850860541673754</v>
      </c>
      <c r="AE33" s="97">
        <v>149.022443616114</v>
      </c>
      <c r="AF33" s="97">
        <v>4.6454126595827621</v>
      </c>
      <c r="AG33" s="97">
        <v>113.49928547637555</v>
      </c>
      <c r="AH33" s="21">
        <v>33.304092260775001</v>
      </c>
      <c r="AI33" s="97">
        <v>150.76162846887274</v>
      </c>
      <c r="AJ33" s="97">
        <v>99.850860541673754</v>
      </c>
      <c r="AK33" s="97">
        <v>11.418355308308175</v>
      </c>
      <c r="AL33" s="19">
        <v>4.6454126595827621</v>
      </c>
      <c r="AM33" s="97">
        <v>8.3729421284790657</v>
      </c>
      <c r="AN33" s="21">
        <v>33.304092260775001</v>
      </c>
      <c r="AO33" s="2"/>
      <c r="AP33" s="66">
        <v>29</v>
      </c>
      <c r="AQ33" s="97">
        <v>6.1844740744703843</v>
      </c>
      <c r="AR33" s="97">
        <v>99.699418559316399</v>
      </c>
      <c r="AS33" s="97">
        <v>141.06265655282496</v>
      </c>
      <c r="AT33" s="97">
        <v>79.245187696492238</v>
      </c>
      <c r="AU33" s="97">
        <v>113.26078356010852</v>
      </c>
      <c r="AV33" s="21">
        <v>34.130729543071396</v>
      </c>
      <c r="AW33" s="97">
        <v>138.60194094570195</v>
      </c>
      <c r="AX33" s="97">
        <v>99.699418559316399</v>
      </c>
      <c r="AY33" s="97">
        <v>12.370210976769748</v>
      </c>
      <c r="AZ33" s="97">
        <v>79.245187696492238</v>
      </c>
      <c r="BA33" s="97">
        <v>3.0093270107108747</v>
      </c>
      <c r="BB33" s="97">
        <v>34.130729543071396</v>
      </c>
      <c r="BC33" s="2"/>
      <c r="BD33" s="62">
        <v>29</v>
      </c>
      <c r="BE33" s="97">
        <v>5.3721939790084843</v>
      </c>
      <c r="BF33" s="97">
        <v>99.207706752552824</v>
      </c>
      <c r="BG33" s="97">
        <v>147.49166978752163</v>
      </c>
      <c r="BH33" s="97">
        <v>5.4166580226527774</v>
      </c>
      <c r="BI33" s="97">
        <v>112.24398377426304</v>
      </c>
      <c r="BJ33" s="21">
        <v>33.113021898325151</v>
      </c>
      <c r="BK33" s="97">
        <v>151.25294878599223</v>
      </c>
      <c r="BL33" s="97">
        <v>99.207706752552824</v>
      </c>
      <c r="BM33" s="97">
        <v>9.5049898106785644</v>
      </c>
      <c r="BN33" s="97">
        <v>5.4166580226527774</v>
      </c>
      <c r="BO33" s="97">
        <v>6.6968890555830249</v>
      </c>
      <c r="BP33" s="97">
        <v>33.113021898325151</v>
      </c>
      <c r="BQ33" s="2"/>
      <c r="BR33" s="97">
        <v>6.6512278994451366</v>
      </c>
      <c r="BS33" s="97">
        <v>99.613606790867593</v>
      </c>
      <c r="BT33" s="97">
        <v>149.17251931032948</v>
      </c>
      <c r="BU33" s="97">
        <v>1.5435286252893361</v>
      </c>
      <c r="BV33" s="97">
        <v>111.93934076572265</v>
      </c>
      <c r="BW33" s="21">
        <v>99.546123161589506</v>
      </c>
      <c r="BX33" s="97">
        <v>150.29815893059944</v>
      </c>
      <c r="BY33" s="97">
        <v>99.613606790867593</v>
      </c>
      <c r="BZ33" s="97">
        <v>12.220287228907813</v>
      </c>
      <c r="CA33" s="97">
        <v>1.5435286252893361</v>
      </c>
      <c r="CB33" s="97">
        <v>11.075522149893297</v>
      </c>
      <c r="CC33" s="97">
        <v>99.546123161589506</v>
      </c>
      <c r="CD33" s="2"/>
    </row>
    <row r="34" spans="1:82" s="84" customFormat="1" x14ac:dyDescent="0.25">
      <c r="A34" s="59">
        <v>30</v>
      </c>
      <c r="B34" s="46">
        <v>6.0342144540848182</v>
      </c>
      <c r="C34" s="97">
        <v>98.891739594508849</v>
      </c>
      <c r="D34" s="97">
        <v>148.4559048197205</v>
      </c>
      <c r="E34" s="97">
        <v>7.0074237219283511</v>
      </c>
      <c r="F34" s="97">
        <v>114.44446931485703</v>
      </c>
      <c r="G34" s="21">
        <v>33.877585278481448</v>
      </c>
      <c r="H34" s="97">
        <v>151.58339381443884</v>
      </c>
      <c r="I34" s="97">
        <v>98.891739594508849</v>
      </c>
      <c r="J34" s="97">
        <v>12.49401438657863</v>
      </c>
      <c r="K34" s="97">
        <v>7.0074237219283511</v>
      </c>
      <c r="L34" s="97">
        <v>3.7955056841131816</v>
      </c>
      <c r="M34" s="97">
        <v>33.877585278481448</v>
      </c>
      <c r="N34" s="2"/>
      <c r="O34" s="97">
        <v>6.516449796554296</v>
      </c>
      <c r="P34" s="97">
        <v>9.4028560007459099</v>
      </c>
      <c r="Q34" s="97">
        <v>142.77060615274186</v>
      </c>
      <c r="R34" s="97">
        <v>5.9977928476547193</v>
      </c>
      <c r="S34" s="97">
        <v>115.42612417553386</v>
      </c>
      <c r="T34" s="21">
        <v>34.459557752444091</v>
      </c>
      <c r="U34" s="97">
        <v>139.88766201540383</v>
      </c>
      <c r="V34" s="97">
        <v>9.4028560007459099</v>
      </c>
      <c r="W34" s="97">
        <v>14.85917477572236</v>
      </c>
      <c r="X34" s="97">
        <v>5.9977928476547193</v>
      </c>
      <c r="Y34" s="97">
        <v>11.097199692486447</v>
      </c>
      <c r="Z34" s="19">
        <v>34.459557752444091</v>
      </c>
      <c r="AA34" s="2"/>
      <c r="AB34" s="62">
        <v>30</v>
      </c>
      <c r="AC34" s="46">
        <v>6.6722228047573715</v>
      </c>
      <c r="AD34" s="97">
        <v>100.2702237803075</v>
      </c>
      <c r="AE34" s="97">
        <v>148.78322182738043</v>
      </c>
      <c r="AF34" s="97">
        <v>6.9567364215507208</v>
      </c>
      <c r="AG34" s="97">
        <v>113.69280088426612</v>
      </c>
      <c r="AH34" s="21">
        <v>34.798946201349416</v>
      </c>
      <c r="AI34" s="97">
        <v>150.00178108847126</v>
      </c>
      <c r="AJ34" s="97">
        <v>100.2702237803075</v>
      </c>
      <c r="AK34" s="97">
        <v>13.299601828023562</v>
      </c>
      <c r="AL34" s="19">
        <v>6.9567364215507208</v>
      </c>
      <c r="AM34" s="97">
        <v>11.129683105355275</v>
      </c>
      <c r="AN34" s="21">
        <v>34.798946201349416</v>
      </c>
      <c r="AO34" s="2"/>
      <c r="AP34" s="66">
        <v>30</v>
      </c>
      <c r="AQ34" s="97">
        <v>6.6119481485577518</v>
      </c>
      <c r="AR34" s="97">
        <v>99.513385957522857</v>
      </c>
      <c r="AS34" s="97">
        <v>144.1431194940568</v>
      </c>
      <c r="AT34" s="97">
        <v>76.138148924029835</v>
      </c>
      <c r="AU34" s="97">
        <v>112.49959178511367</v>
      </c>
      <c r="AV34" s="21">
        <v>33.638195348419742</v>
      </c>
      <c r="AW34" s="97">
        <v>147.16156278919166</v>
      </c>
      <c r="AX34" s="97">
        <v>99.513385957522857</v>
      </c>
      <c r="AY34" s="97">
        <v>8.8263262484912914</v>
      </c>
      <c r="AZ34" s="97">
        <v>76.138148924029835</v>
      </c>
      <c r="BA34" s="97">
        <v>2.6061049090385504</v>
      </c>
      <c r="BB34" s="97">
        <v>33.638195348419742</v>
      </c>
      <c r="BC34" s="2"/>
      <c r="BD34" s="62">
        <v>30</v>
      </c>
      <c r="BE34" s="97">
        <v>6.5257237522529072</v>
      </c>
      <c r="BF34" s="97">
        <v>99.596494106846052</v>
      </c>
      <c r="BG34" s="97">
        <v>148.82239715263461</v>
      </c>
      <c r="BH34" s="97">
        <v>6.7699345349277227</v>
      </c>
      <c r="BI34" s="97">
        <v>112.7873520019274</v>
      </c>
      <c r="BJ34" s="21">
        <v>34.93330036481693</v>
      </c>
      <c r="BK34" s="97">
        <v>150.65633846030411</v>
      </c>
      <c r="BL34" s="97">
        <v>99.596494106846052</v>
      </c>
      <c r="BM34" s="97">
        <v>13.244074128249389</v>
      </c>
      <c r="BN34" s="97">
        <v>6.7699345349277227</v>
      </c>
      <c r="BO34" s="97">
        <v>12.094224878630987</v>
      </c>
      <c r="BP34" s="97">
        <v>34.93330036481693</v>
      </c>
      <c r="BQ34" s="2"/>
      <c r="BR34" s="97">
        <v>5.2487870135522705</v>
      </c>
      <c r="BS34" s="97">
        <v>99.814522688789708</v>
      </c>
      <c r="BT34" s="97">
        <v>149.38839404432076</v>
      </c>
      <c r="BU34" s="97">
        <v>1.273860654211872</v>
      </c>
      <c r="BV34" s="97">
        <v>113.25765420295133</v>
      </c>
      <c r="BW34" s="21">
        <v>99.397790183006123</v>
      </c>
      <c r="BX34" s="97">
        <v>150.85085934604066</v>
      </c>
      <c r="BY34" s="97">
        <v>99.814522688789708</v>
      </c>
      <c r="BZ34" s="97">
        <v>10.170975515462091</v>
      </c>
      <c r="CA34" s="97">
        <v>1.273860654211872</v>
      </c>
      <c r="CB34" s="97">
        <v>12.565990692108272</v>
      </c>
      <c r="CC34" s="97">
        <v>99.397790183006123</v>
      </c>
      <c r="CD34" s="2"/>
    </row>
    <row r="35" spans="1:82" s="84" customFormat="1" x14ac:dyDescent="0.25">
      <c r="A35" s="59">
        <v>31</v>
      </c>
      <c r="B35" s="46">
        <v>5.9911853793901209</v>
      </c>
      <c r="C35" s="97">
        <v>99.249044485896221</v>
      </c>
      <c r="D35" s="97">
        <v>148.1634675346036</v>
      </c>
      <c r="E35" s="97">
        <v>6.6147806626586672</v>
      </c>
      <c r="F35" s="97">
        <v>113.12958795581284</v>
      </c>
      <c r="G35" s="21">
        <v>32.745228046146721</v>
      </c>
      <c r="H35" s="97">
        <v>151.59458905516331</v>
      </c>
      <c r="I35" s="97">
        <v>99.249044485896221</v>
      </c>
      <c r="J35" s="97">
        <v>12.606527008778752</v>
      </c>
      <c r="K35" s="97">
        <v>6.6147806626586672</v>
      </c>
      <c r="L35" s="97">
        <v>11.441589471361885</v>
      </c>
      <c r="M35" s="97">
        <v>32.745228046146721</v>
      </c>
      <c r="N35" s="2"/>
      <c r="O35" s="97">
        <v>6.3461917066624611</v>
      </c>
      <c r="P35" s="97">
        <v>10.194832019015948</v>
      </c>
      <c r="Q35" s="97">
        <v>144.05152827470758</v>
      </c>
      <c r="R35" s="97">
        <v>5.7120213952126999</v>
      </c>
      <c r="S35" s="97">
        <v>111.69017765943124</v>
      </c>
      <c r="T35" s="21">
        <v>34.053891371169414</v>
      </c>
      <c r="U35" s="97">
        <v>144.69116065321771</v>
      </c>
      <c r="V35" s="97">
        <v>10.194832019015948</v>
      </c>
      <c r="W35" s="97">
        <v>8.2493285521057231</v>
      </c>
      <c r="X35" s="97">
        <v>5.7120213952126999</v>
      </c>
      <c r="Y35" s="97">
        <v>8.9742033592080777</v>
      </c>
      <c r="Z35" s="19">
        <v>34.053891371169414</v>
      </c>
      <c r="AA35" s="2"/>
      <c r="AB35" s="62">
        <v>31</v>
      </c>
      <c r="AC35" s="46">
        <v>6.0815828688173905</v>
      </c>
      <c r="AD35" s="97">
        <v>99.38318830073149</v>
      </c>
      <c r="AE35" s="97">
        <v>150.23126323459536</v>
      </c>
      <c r="AF35" s="97">
        <v>6.0813944230796837</v>
      </c>
      <c r="AG35" s="97">
        <v>114.85640913498108</v>
      </c>
      <c r="AH35" s="21">
        <v>33.114637580463025</v>
      </c>
      <c r="AI35" s="97">
        <v>149.38812338703221</v>
      </c>
      <c r="AJ35" s="97">
        <v>99.38318830073149</v>
      </c>
      <c r="AK35" s="97">
        <v>11.299409648314903</v>
      </c>
      <c r="AL35" s="19">
        <v>6.0813944230796837</v>
      </c>
      <c r="AM35" s="97">
        <v>12.478688553707476</v>
      </c>
      <c r="AN35" s="21">
        <v>33.114637580463025</v>
      </c>
      <c r="AO35" s="2"/>
      <c r="AP35" s="66">
        <v>31</v>
      </c>
      <c r="AQ35" s="97">
        <v>6.521366517564914</v>
      </c>
      <c r="AR35" s="97">
        <v>99.1622510669457</v>
      </c>
      <c r="AS35" s="97">
        <v>142.83978696794983</v>
      </c>
      <c r="AT35" s="97">
        <v>77.65796991456115</v>
      </c>
      <c r="AU35" s="97">
        <v>114.25798147472926</v>
      </c>
      <c r="AV35" s="21">
        <v>34.358451023357325</v>
      </c>
      <c r="AW35" s="97">
        <v>151.26189709979801</v>
      </c>
      <c r="AX35" s="97">
        <v>99.1622510669457</v>
      </c>
      <c r="AY35" s="97">
        <v>12.839129526404168</v>
      </c>
      <c r="AZ35" s="97">
        <v>77.65796991456115</v>
      </c>
      <c r="BA35" s="97">
        <v>1.1346686628287213</v>
      </c>
      <c r="BB35" s="97">
        <v>34.358451023357325</v>
      </c>
      <c r="BC35" s="2"/>
      <c r="BD35" s="62">
        <v>31</v>
      </c>
      <c r="BE35" s="97">
        <v>5.2345596971084349</v>
      </c>
      <c r="BF35" s="97">
        <v>100.00130049964412</v>
      </c>
      <c r="BG35" s="97">
        <v>148.74413759988607</v>
      </c>
      <c r="BH35" s="97">
        <v>5.4177142178096851</v>
      </c>
      <c r="BI35" s="97">
        <v>111.47139464439924</v>
      </c>
      <c r="BJ35" s="21">
        <v>35.517414279899391</v>
      </c>
      <c r="BK35" s="97">
        <v>151.12892398053174</v>
      </c>
      <c r="BL35" s="97">
        <v>100.00130049964412</v>
      </c>
      <c r="BM35" s="97">
        <v>11.059926454820824</v>
      </c>
      <c r="BN35" s="97">
        <v>5.4177142178096851</v>
      </c>
      <c r="BO35" s="97">
        <v>9.2324048802397485</v>
      </c>
      <c r="BP35" s="97">
        <v>35.517414279899391</v>
      </c>
      <c r="BQ35" s="2"/>
      <c r="BR35" s="97">
        <v>6.2182123435593235</v>
      </c>
      <c r="BS35" s="97">
        <v>100.48568377409525</v>
      </c>
      <c r="BT35" s="97">
        <v>148.13299563481391</v>
      </c>
      <c r="BU35" s="97">
        <v>-5.3049655936692197E-3</v>
      </c>
      <c r="BV35" s="97">
        <v>113.00675272094135</v>
      </c>
      <c r="BW35" s="21">
        <v>99.618110579892814</v>
      </c>
      <c r="BX35" s="97">
        <v>149.54057780829257</v>
      </c>
      <c r="BY35" s="97">
        <v>100.48568377409525</v>
      </c>
      <c r="BZ35" s="97">
        <v>13.604193949605708</v>
      </c>
      <c r="CA35" s="97">
        <v>-5.3049655936692197E-3</v>
      </c>
      <c r="CB35" s="97">
        <v>11.984576179513054</v>
      </c>
      <c r="CC35" s="97">
        <v>99.618110579892814</v>
      </c>
      <c r="CD35" s="2"/>
    </row>
    <row r="36" spans="1:82" s="84" customFormat="1" x14ac:dyDescent="0.25">
      <c r="A36" s="59">
        <v>32</v>
      </c>
      <c r="B36" s="46">
        <v>5.6723147145241812</v>
      </c>
      <c r="C36" s="97">
        <v>99.546490739333862</v>
      </c>
      <c r="D36" s="97">
        <v>147.44921246235</v>
      </c>
      <c r="E36" s="97">
        <v>5.6997068434073608</v>
      </c>
      <c r="F36" s="97">
        <v>112.32267867362984</v>
      </c>
      <c r="G36" s="21">
        <v>34.454334555710382</v>
      </c>
      <c r="H36" s="97">
        <v>153.41504339265026</v>
      </c>
      <c r="I36" s="97">
        <v>99.546490739333862</v>
      </c>
      <c r="J36" s="97">
        <v>9.5447760864094615</v>
      </c>
      <c r="K36" s="97">
        <v>5.6997068434073608</v>
      </c>
      <c r="L36" s="97">
        <v>5.1997565487016422</v>
      </c>
      <c r="M36" s="97">
        <v>34.454334555710382</v>
      </c>
      <c r="N36" s="2"/>
      <c r="O36" s="97">
        <v>5.7308849144688443</v>
      </c>
      <c r="P36" s="97">
        <v>12.477147558705882</v>
      </c>
      <c r="Q36" s="97">
        <v>143.06997898204281</v>
      </c>
      <c r="R36" s="97">
        <v>6.3328696311113406</v>
      </c>
      <c r="S36" s="97">
        <v>113.70235694986891</v>
      </c>
      <c r="T36" s="21">
        <v>35.1098332822814</v>
      </c>
      <c r="U36" s="97">
        <v>144.80903371228479</v>
      </c>
      <c r="V36" s="97">
        <v>12.477147558705882</v>
      </c>
      <c r="W36" s="97">
        <v>15.252490025474069</v>
      </c>
      <c r="X36" s="97">
        <v>6.3328696311113406</v>
      </c>
      <c r="Y36" s="97">
        <v>13.044252517663811</v>
      </c>
      <c r="Z36" s="19">
        <v>35.1098332822814</v>
      </c>
      <c r="AA36" s="2"/>
      <c r="AB36" s="62">
        <v>32</v>
      </c>
      <c r="AC36" s="46">
        <v>5.9938438507173144</v>
      </c>
      <c r="AD36" s="97">
        <v>100.24715447354974</v>
      </c>
      <c r="AE36" s="97">
        <v>149.25672622299516</v>
      </c>
      <c r="AF36" s="97">
        <v>5.471928065910344</v>
      </c>
      <c r="AG36" s="97">
        <v>112.44466183210319</v>
      </c>
      <c r="AH36" s="21">
        <v>32.205893543875789</v>
      </c>
      <c r="AI36" s="97">
        <v>150.56363134772812</v>
      </c>
      <c r="AJ36" s="97">
        <v>100.24715447354974</v>
      </c>
      <c r="AK36" s="97">
        <v>13.368431485532724</v>
      </c>
      <c r="AL36" s="19">
        <v>5.471928065910344</v>
      </c>
      <c r="AM36" s="97">
        <v>11.154979952978204</v>
      </c>
      <c r="AN36" s="21">
        <v>32.205893543875789</v>
      </c>
      <c r="AO36" s="2"/>
      <c r="AP36" s="66">
        <v>32</v>
      </c>
      <c r="AQ36" s="97">
        <v>5.3762578241030194</v>
      </c>
      <c r="AR36" s="97">
        <v>99.180088553338351</v>
      </c>
      <c r="AS36" s="97">
        <v>143.80342677565025</v>
      </c>
      <c r="AT36" s="97">
        <v>75.37785409671622</v>
      </c>
      <c r="AU36" s="97">
        <v>110.84593939231856</v>
      </c>
      <c r="AV36" s="21">
        <v>33.006998757770184</v>
      </c>
      <c r="AW36" s="97">
        <v>141.49464897169361</v>
      </c>
      <c r="AX36" s="97">
        <v>99.180088553338351</v>
      </c>
      <c r="AY36" s="97">
        <v>9.6652390348438537</v>
      </c>
      <c r="AZ36" s="97">
        <v>75.37785409671622</v>
      </c>
      <c r="BA36" s="97">
        <v>5.3508305414256574</v>
      </c>
      <c r="BB36" s="97">
        <v>33.006998757770184</v>
      </c>
      <c r="BC36" s="2"/>
      <c r="BD36" s="62">
        <v>32</v>
      </c>
      <c r="BE36" s="97">
        <v>5.3340218675442292</v>
      </c>
      <c r="BF36" s="97">
        <v>99.61422771491776</v>
      </c>
      <c r="BG36" s="97">
        <v>148.97842498917231</v>
      </c>
      <c r="BH36" s="97">
        <v>4.923452148983924</v>
      </c>
      <c r="BI36" s="97">
        <v>112.60797870210916</v>
      </c>
      <c r="BJ36" s="21">
        <v>33.767316648146092</v>
      </c>
      <c r="BK36" s="97">
        <v>150.71314655634475</v>
      </c>
      <c r="BL36" s="97">
        <v>99.61422771491776</v>
      </c>
      <c r="BM36" s="97">
        <v>10.232508562645089</v>
      </c>
      <c r="BN36" s="97">
        <v>4.923452148983924</v>
      </c>
      <c r="BO36" s="97">
        <v>7.7746863316910524</v>
      </c>
      <c r="BP36" s="97">
        <v>33.767316648146092</v>
      </c>
      <c r="BQ36" s="2"/>
      <c r="BR36" s="97">
        <v>5.9402586875673116</v>
      </c>
      <c r="BS36" s="97">
        <v>99.464620011393464</v>
      </c>
      <c r="BT36" s="97">
        <v>149.61414406489183</v>
      </c>
      <c r="BU36" s="97">
        <v>0.75810261978685789</v>
      </c>
      <c r="BV36" s="97">
        <v>110.95989927196321</v>
      </c>
      <c r="BW36" s="21">
        <v>99.424607113574424</v>
      </c>
      <c r="BX36" s="97">
        <v>150.22016382015096</v>
      </c>
      <c r="BY36" s="97">
        <v>99.464620011393464</v>
      </c>
      <c r="BZ36" s="97">
        <v>11.931008372177791</v>
      </c>
      <c r="CA36" s="97">
        <v>0.75810261978685789</v>
      </c>
      <c r="CB36" s="97">
        <v>14.667649456965428</v>
      </c>
      <c r="CC36" s="97">
        <v>99.424607113574424</v>
      </c>
      <c r="CD36" s="2"/>
    </row>
    <row r="37" spans="1:82" s="84" customFormat="1" x14ac:dyDescent="0.25">
      <c r="A37" s="59">
        <v>33</v>
      </c>
      <c r="B37" s="46">
        <v>6.2535444987311717</v>
      </c>
      <c r="C37" s="97">
        <v>99.296861980862602</v>
      </c>
      <c r="D37" s="97">
        <v>148.91282579205165</v>
      </c>
      <c r="E37" s="97">
        <v>5.3730737609028223</v>
      </c>
      <c r="F37" s="97">
        <v>114.47603096880498</v>
      </c>
      <c r="G37" s="21">
        <v>33.432685347472507</v>
      </c>
      <c r="H37" s="97">
        <v>149.47441448209952</v>
      </c>
      <c r="I37" s="97">
        <v>99.296861980862602</v>
      </c>
      <c r="J37" s="97">
        <v>13.207044128630969</v>
      </c>
      <c r="K37" s="97">
        <v>5.3730737609028223</v>
      </c>
      <c r="L37" s="97">
        <v>20.869855208992615</v>
      </c>
      <c r="M37" s="97">
        <v>33.432685347472507</v>
      </c>
      <c r="N37" s="2"/>
      <c r="O37" s="97">
        <v>5.3865743253733624</v>
      </c>
      <c r="P37" s="97">
        <v>10.212833044081931</v>
      </c>
      <c r="Q37" s="97">
        <v>146.00462626650585</v>
      </c>
      <c r="R37" s="97">
        <v>5.7998723277852502</v>
      </c>
      <c r="S37" s="97">
        <v>112.95525597553042</v>
      </c>
      <c r="T37" s="21">
        <v>32.323954653551745</v>
      </c>
      <c r="U37" s="97">
        <v>146.92884095224275</v>
      </c>
      <c r="V37" s="97">
        <v>10.212833044081931</v>
      </c>
      <c r="W37" s="97">
        <v>13.498403938157107</v>
      </c>
      <c r="X37" s="97">
        <v>5.7998723277852502</v>
      </c>
      <c r="Y37" s="97">
        <v>7.0931553682874</v>
      </c>
      <c r="Z37" s="19">
        <v>32.323954653551745</v>
      </c>
      <c r="AA37" s="2"/>
      <c r="AB37" s="62">
        <v>33</v>
      </c>
      <c r="AC37" s="46">
        <v>5.5455974394936058</v>
      </c>
      <c r="AD37" s="97">
        <v>99.53544068617056</v>
      </c>
      <c r="AE37" s="97">
        <v>149.81207129714548</v>
      </c>
      <c r="AF37" s="97">
        <v>5.7337656352929685</v>
      </c>
      <c r="AG37" s="97">
        <v>113.97321520362112</v>
      </c>
      <c r="AH37" s="21">
        <v>33.888588160475585</v>
      </c>
      <c r="AI37" s="97">
        <v>148.31223027968304</v>
      </c>
      <c r="AJ37" s="97">
        <v>99.53544068617056</v>
      </c>
      <c r="AK37" s="97">
        <v>13.486447110385534</v>
      </c>
      <c r="AL37" s="19">
        <v>5.7337656352929685</v>
      </c>
      <c r="AM37" s="97">
        <v>3.6700764336880791</v>
      </c>
      <c r="AN37" s="21">
        <v>33.888588160475585</v>
      </c>
      <c r="AO37" s="2"/>
      <c r="AP37" s="66">
        <v>33</v>
      </c>
      <c r="AQ37" s="97">
        <v>6.0317138824792549</v>
      </c>
      <c r="AR37" s="97">
        <v>99.323087674193687</v>
      </c>
      <c r="AS37" s="97">
        <v>141.89493498906424</v>
      </c>
      <c r="AT37" s="97">
        <v>78.298593340670649</v>
      </c>
      <c r="AU37" s="97">
        <v>111.42879122976173</v>
      </c>
      <c r="AV37" s="21">
        <v>33.14360130538531</v>
      </c>
      <c r="AW37" s="97">
        <v>143.69884910455366</v>
      </c>
      <c r="AX37" s="97">
        <v>99.323087674193687</v>
      </c>
      <c r="AY37" s="97">
        <v>12.376983902843735</v>
      </c>
      <c r="AZ37" s="97">
        <v>78.298593340670649</v>
      </c>
      <c r="BA37" s="97">
        <v>1.7261692851606449</v>
      </c>
      <c r="BB37" s="97">
        <v>33.14360130538531</v>
      </c>
      <c r="BC37" s="2"/>
      <c r="BD37" s="62">
        <v>33</v>
      </c>
      <c r="BE37" s="97">
        <v>4.9843659388468353</v>
      </c>
      <c r="BF37" s="97">
        <v>99.037809878993656</v>
      </c>
      <c r="BG37" s="97">
        <v>148.59321559866555</v>
      </c>
      <c r="BH37" s="97">
        <v>5.5129021060192187</v>
      </c>
      <c r="BI37" s="97">
        <v>114.08595701203139</v>
      </c>
      <c r="BJ37" s="21">
        <v>34.496007870959538</v>
      </c>
      <c r="BK37" s="97">
        <v>147.93896958626752</v>
      </c>
      <c r="BL37" s="97">
        <v>99.037809878993656</v>
      </c>
      <c r="BM37" s="97">
        <v>13.254914270010024</v>
      </c>
      <c r="BN37" s="97">
        <v>5.5129021060192187</v>
      </c>
      <c r="BO37" s="97">
        <v>12.272022145494658</v>
      </c>
      <c r="BP37" s="97">
        <v>34.496007870959538</v>
      </c>
      <c r="BQ37" s="2"/>
      <c r="BR37" s="97">
        <v>6.1062765402975927</v>
      </c>
      <c r="BS37" s="97">
        <v>98.862827995639506</v>
      </c>
      <c r="BT37" s="97">
        <v>148.12464863920295</v>
      </c>
      <c r="BU37" s="97">
        <v>1.4799924535909006</v>
      </c>
      <c r="BV37" s="97">
        <v>114.01970890447848</v>
      </c>
      <c r="BW37" s="21">
        <v>99.668859542148226</v>
      </c>
      <c r="BX37" s="97">
        <v>148.82904987664617</v>
      </c>
      <c r="BY37" s="97">
        <v>98.862827995639506</v>
      </c>
      <c r="BZ37" s="97">
        <v>12.879001905095919</v>
      </c>
      <c r="CA37" s="97">
        <v>1.4799924535909006</v>
      </c>
      <c r="CB37" s="97">
        <v>9.671276951930377</v>
      </c>
      <c r="CC37" s="97">
        <v>99.668859542148226</v>
      </c>
      <c r="CD37" s="2"/>
    </row>
    <row r="38" spans="1:82" s="84" customFormat="1" x14ac:dyDescent="0.25">
      <c r="A38" s="59">
        <v>34</v>
      </c>
      <c r="B38" s="46">
        <v>5.7695602195908728</v>
      </c>
      <c r="C38" s="97">
        <v>99.612349758205852</v>
      </c>
      <c r="D38" s="97">
        <v>149.50143559820435</v>
      </c>
      <c r="E38" s="97">
        <v>5.7406684376157848</v>
      </c>
      <c r="F38" s="97">
        <v>115.69322880897758</v>
      </c>
      <c r="G38" s="21">
        <v>34.307230454381532</v>
      </c>
      <c r="H38" s="97">
        <v>152.51939503822192</v>
      </c>
      <c r="I38" s="97">
        <v>99.612349758205852</v>
      </c>
      <c r="J38" s="97">
        <v>11.618573229731991</v>
      </c>
      <c r="K38" s="97">
        <v>5.7406684376157848</v>
      </c>
      <c r="L38" s="97">
        <v>10.60007847213047</v>
      </c>
      <c r="M38" s="97">
        <v>34.307230454381532</v>
      </c>
      <c r="N38" s="2"/>
      <c r="O38" s="97">
        <v>5.8444981357519916</v>
      </c>
      <c r="P38" s="97">
        <v>10.201838365375981</v>
      </c>
      <c r="Q38" s="97">
        <v>141.65753571664158</v>
      </c>
      <c r="R38" s="97">
        <v>5.3081427646377559</v>
      </c>
      <c r="S38" s="97">
        <v>115.16953324416386</v>
      </c>
      <c r="T38" s="21">
        <v>35.396878236005861</v>
      </c>
      <c r="U38" s="97">
        <v>146.94755812037272</v>
      </c>
      <c r="V38" s="97">
        <v>10.201838365375981</v>
      </c>
      <c r="W38" s="97">
        <v>11.68348895234047</v>
      </c>
      <c r="X38" s="97">
        <v>5.3081427646377559</v>
      </c>
      <c r="Y38" s="97">
        <v>10.567631503840749</v>
      </c>
      <c r="Z38" s="19">
        <v>35.396878236005861</v>
      </c>
      <c r="AA38" s="2"/>
      <c r="AB38" s="62">
        <v>34</v>
      </c>
      <c r="AC38" s="46">
        <v>5.6784656204410791</v>
      </c>
      <c r="AD38" s="97">
        <v>98.702018298320297</v>
      </c>
      <c r="AE38" s="97">
        <v>149.74629877067738</v>
      </c>
      <c r="AF38" s="97">
        <v>5.9587108261256159</v>
      </c>
      <c r="AG38" s="97">
        <v>111.72717852889987</v>
      </c>
      <c r="AH38" s="21">
        <v>34.705266622506812</v>
      </c>
      <c r="AI38" s="97">
        <v>150.49721295381894</v>
      </c>
      <c r="AJ38" s="97">
        <v>98.702018298320297</v>
      </c>
      <c r="AK38" s="97">
        <v>13.133642977591681</v>
      </c>
      <c r="AL38" s="19">
        <v>5.9587108261256159</v>
      </c>
      <c r="AM38" s="97">
        <v>10.188900831849409</v>
      </c>
      <c r="AN38" s="21">
        <v>34.705266622506812</v>
      </c>
      <c r="AO38" s="2"/>
      <c r="AP38" s="66">
        <v>34</v>
      </c>
      <c r="AQ38" s="97">
        <v>5.4497733431649138</v>
      </c>
      <c r="AR38" s="97">
        <v>99.830945028087712</v>
      </c>
      <c r="AS38" s="97">
        <v>141.61747539784949</v>
      </c>
      <c r="AT38" s="97">
        <v>77.591965418133924</v>
      </c>
      <c r="AU38" s="97">
        <v>112.38910212081399</v>
      </c>
      <c r="AV38" s="21">
        <v>32.894172007520147</v>
      </c>
      <c r="AW38" s="97">
        <v>145.19599944707232</v>
      </c>
      <c r="AX38" s="97">
        <v>99.830945028087712</v>
      </c>
      <c r="AY38" s="97">
        <v>7.7690253910545435</v>
      </c>
      <c r="AZ38" s="97">
        <v>77.591965418133924</v>
      </c>
      <c r="BA38" s="97">
        <v>2.8430987660690819</v>
      </c>
      <c r="BB38" s="97">
        <v>32.894172007520147</v>
      </c>
      <c r="BC38" s="2"/>
      <c r="BD38" s="62">
        <v>34</v>
      </c>
      <c r="BE38" s="97">
        <v>6.4386315393309816</v>
      </c>
      <c r="BF38" s="97">
        <v>99.405104291147111</v>
      </c>
      <c r="BG38" s="97">
        <v>148.32690549196886</v>
      </c>
      <c r="BH38" s="97">
        <v>8.1283569473011212</v>
      </c>
      <c r="BI38" s="97">
        <v>112.89271535857594</v>
      </c>
      <c r="BJ38" s="21">
        <v>34.319475761062229</v>
      </c>
      <c r="BK38" s="97">
        <v>151.22832177172583</v>
      </c>
      <c r="BL38" s="97">
        <v>99.405104291147111</v>
      </c>
      <c r="BM38" s="97">
        <v>10.388081789164655</v>
      </c>
      <c r="BN38" s="97">
        <v>8.1283569473011212</v>
      </c>
      <c r="BO38" s="97">
        <v>7.2165619780832566</v>
      </c>
      <c r="BP38" s="97">
        <v>34.319475761062229</v>
      </c>
      <c r="BQ38" s="2"/>
      <c r="BR38" s="97">
        <v>6.1725025343414028</v>
      </c>
      <c r="BS38" s="97">
        <v>100.01909821913942</v>
      </c>
      <c r="BT38" s="97">
        <v>147.72607687106174</v>
      </c>
      <c r="BU38" s="97">
        <v>1.0899535656657025</v>
      </c>
      <c r="BV38" s="97">
        <v>113.9693587856471</v>
      </c>
      <c r="BW38" s="21">
        <v>99.574445092127178</v>
      </c>
      <c r="BX38" s="97">
        <v>150.90259903662181</v>
      </c>
      <c r="BY38" s="97">
        <v>100.01909821913942</v>
      </c>
      <c r="BZ38" s="97">
        <v>12.033045277860527</v>
      </c>
      <c r="CA38" s="97">
        <v>1.0899535656657025</v>
      </c>
      <c r="CB38" s="97">
        <v>15.990467929587094</v>
      </c>
      <c r="CC38" s="97">
        <v>99.574445092127178</v>
      </c>
      <c r="CD38" s="2"/>
    </row>
    <row r="39" spans="1:82" s="84" customFormat="1" x14ac:dyDescent="0.25">
      <c r="A39" s="59">
        <v>35</v>
      </c>
      <c r="B39" s="46">
        <v>5.5705222315044303</v>
      </c>
      <c r="C39" s="97">
        <v>99.733036264559502</v>
      </c>
      <c r="D39" s="97">
        <v>147.40330749032788</v>
      </c>
      <c r="E39" s="97">
        <v>7.3079336878654519</v>
      </c>
      <c r="F39" s="97">
        <v>112.2372889410837</v>
      </c>
      <c r="G39" s="21">
        <v>34.471063264017786</v>
      </c>
      <c r="H39" s="97">
        <v>149.8860590620593</v>
      </c>
      <c r="I39" s="97">
        <v>99.733036264559502</v>
      </c>
      <c r="J39" s="97">
        <v>11.190987726371405</v>
      </c>
      <c r="K39" s="97">
        <v>7.3079336878654519</v>
      </c>
      <c r="L39" s="97">
        <v>8.1692754277346911</v>
      </c>
      <c r="M39" s="97">
        <v>34.471063264017786</v>
      </c>
      <c r="N39" s="2"/>
      <c r="O39" s="97">
        <v>5.8086059002018002</v>
      </c>
      <c r="P39" s="97">
        <v>8.312772039954897</v>
      </c>
      <c r="Q39" s="97">
        <v>140.10112104924704</v>
      </c>
      <c r="R39" s="97">
        <v>7.7252203316960992</v>
      </c>
      <c r="S39" s="97">
        <v>112.85827681893426</v>
      </c>
      <c r="T39" s="21">
        <v>32.146316667875553</v>
      </c>
      <c r="U39" s="97">
        <v>148.23265468189305</v>
      </c>
      <c r="V39" s="97">
        <v>8.312772039954897</v>
      </c>
      <c r="W39" s="97">
        <v>15.18499990906532</v>
      </c>
      <c r="X39" s="97">
        <v>7.7252203316960992</v>
      </c>
      <c r="Y39" s="97">
        <v>10.672266445877188</v>
      </c>
      <c r="Z39" s="19">
        <v>32.146316667875553</v>
      </c>
      <c r="AA39" s="2"/>
      <c r="AB39" s="62">
        <v>35</v>
      </c>
      <c r="AC39" s="46">
        <v>4.9464835980543214</v>
      </c>
      <c r="AD39" s="97">
        <v>99.646584022634741</v>
      </c>
      <c r="AE39" s="97">
        <v>149.75142952043444</v>
      </c>
      <c r="AF39" s="97">
        <v>6.0076735377221047</v>
      </c>
      <c r="AG39" s="97">
        <v>111.06436912089394</v>
      </c>
      <c r="AH39" s="21">
        <v>34.672629610427435</v>
      </c>
      <c r="AI39" s="97">
        <v>152.00539756272073</v>
      </c>
      <c r="AJ39" s="97">
        <v>99.646584022634741</v>
      </c>
      <c r="AK39" s="97">
        <v>11.849316475895925</v>
      </c>
      <c r="AL39" s="19">
        <v>6.0076735377221047</v>
      </c>
      <c r="AM39" s="97">
        <v>12.121182479657156</v>
      </c>
      <c r="AN39" s="21">
        <v>34.672629610427435</v>
      </c>
      <c r="AO39" s="2"/>
      <c r="AP39" s="66">
        <v>35</v>
      </c>
      <c r="AQ39" s="97">
        <v>7.0497817353938537</v>
      </c>
      <c r="AR39" s="97">
        <v>99.629383390393016</v>
      </c>
      <c r="AS39" s="97">
        <v>142.25044465901775</v>
      </c>
      <c r="AT39" s="97">
        <v>75.722814093155208</v>
      </c>
      <c r="AU39" s="97">
        <v>112.282606163247</v>
      </c>
      <c r="AV39" s="21">
        <v>34.650760599613371</v>
      </c>
      <c r="AW39" s="97">
        <v>143.71607755550167</v>
      </c>
      <c r="AX39" s="97">
        <v>99.629383390393016</v>
      </c>
      <c r="AY39" s="97">
        <v>14.471340135127438</v>
      </c>
      <c r="AZ39" s="97">
        <v>75.722814093155208</v>
      </c>
      <c r="BA39" s="97">
        <v>1.583959651411577</v>
      </c>
      <c r="BB39" s="97">
        <v>34.650760599613371</v>
      </c>
      <c r="BC39" s="2"/>
      <c r="BD39" s="62">
        <v>35</v>
      </c>
      <c r="BE39" s="97">
        <v>5.8649337579959919</v>
      </c>
      <c r="BF39" s="97">
        <v>99.509075791691743</v>
      </c>
      <c r="BG39" s="97">
        <v>146.20754517282336</v>
      </c>
      <c r="BH39" s="97">
        <v>6.0507636129453282</v>
      </c>
      <c r="BI39" s="97">
        <v>113.20281939897824</v>
      </c>
      <c r="BJ39" s="21">
        <v>33.853781415276593</v>
      </c>
      <c r="BK39" s="97">
        <v>151.59752045134738</v>
      </c>
      <c r="BL39" s="97">
        <v>99.509075791691743</v>
      </c>
      <c r="BM39" s="97">
        <v>15.205600904166516</v>
      </c>
      <c r="BN39" s="97">
        <v>6.0507636129453282</v>
      </c>
      <c r="BO39" s="97">
        <v>9.8763927111047014</v>
      </c>
      <c r="BP39" s="97">
        <v>33.853781415276593</v>
      </c>
      <c r="BQ39" s="2"/>
      <c r="BR39" s="97">
        <v>5.9833300264076597</v>
      </c>
      <c r="BS39" s="97">
        <v>99.637250133856085</v>
      </c>
      <c r="BT39" s="97">
        <v>148.66547174692727</v>
      </c>
      <c r="BU39" s="97">
        <v>0.50468144564038409</v>
      </c>
      <c r="BV39" s="97">
        <v>114.15598616461355</v>
      </c>
      <c r="BW39" s="21">
        <v>99.875910393104419</v>
      </c>
      <c r="BX39" s="97">
        <v>150.12154447097384</v>
      </c>
      <c r="BY39" s="97">
        <v>99.637250133856085</v>
      </c>
      <c r="BZ39" s="97">
        <v>14.232066410199035</v>
      </c>
      <c r="CA39" s="97">
        <v>0.50468144564038409</v>
      </c>
      <c r="CB39" s="97">
        <v>7.77070903160112</v>
      </c>
      <c r="CC39" s="97">
        <v>99.875910393104419</v>
      </c>
      <c r="CD39" s="2"/>
    </row>
    <row r="40" spans="1:82" s="84" customFormat="1" x14ac:dyDescent="0.25">
      <c r="A40" s="59">
        <v>36</v>
      </c>
      <c r="B40" s="46">
        <v>6.2819606351561115</v>
      </c>
      <c r="C40" s="97">
        <v>99.574461595783418</v>
      </c>
      <c r="D40" s="97">
        <v>148.86921009077813</v>
      </c>
      <c r="E40" s="97">
        <v>6.7120394929097937</v>
      </c>
      <c r="F40" s="97">
        <v>114.26927886493692</v>
      </c>
      <c r="G40" s="21">
        <v>33.126533879868759</v>
      </c>
      <c r="H40" s="97">
        <v>149.10987058523904</v>
      </c>
      <c r="I40" s="97">
        <v>99.574461595783418</v>
      </c>
      <c r="J40" s="97">
        <v>10.456158194927161</v>
      </c>
      <c r="K40" s="97">
        <v>6.7120394929097937</v>
      </c>
      <c r="L40" s="97">
        <v>6.9327567501566847</v>
      </c>
      <c r="M40" s="97">
        <v>33.126533879868759</v>
      </c>
      <c r="N40" s="2"/>
      <c r="O40" s="97">
        <v>5.6575968787951982</v>
      </c>
      <c r="P40" s="97">
        <v>11.832809605405311</v>
      </c>
      <c r="Q40" s="97">
        <v>141.53184643296333</v>
      </c>
      <c r="R40" s="97">
        <v>7.2264850466667143</v>
      </c>
      <c r="S40" s="97">
        <v>110.12650927000605</v>
      </c>
      <c r="T40" s="21">
        <v>33.239321161747476</v>
      </c>
      <c r="U40" s="97">
        <v>144.49060801223339</v>
      </c>
      <c r="V40" s="97">
        <v>11.832809605405311</v>
      </c>
      <c r="W40" s="97">
        <v>14.800988668684905</v>
      </c>
      <c r="X40" s="97">
        <v>7.2264850466667143</v>
      </c>
      <c r="Y40" s="97">
        <v>13.397879874341143</v>
      </c>
      <c r="Z40" s="19">
        <v>33.239321161747476</v>
      </c>
      <c r="AA40" s="2"/>
      <c r="AB40" s="62">
        <v>36</v>
      </c>
      <c r="AC40" s="46">
        <v>5.7965972413178237</v>
      </c>
      <c r="AD40" s="97">
        <v>99.881093635123293</v>
      </c>
      <c r="AE40" s="97">
        <v>149.252151620147</v>
      </c>
      <c r="AF40" s="97">
        <v>8.5318509212018512</v>
      </c>
      <c r="AG40" s="97">
        <v>114.24400902018094</v>
      </c>
      <c r="AH40" s="21">
        <v>34.096718335616359</v>
      </c>
      <c r="AI40" s="97">
        <v>149.38455419147633</v>
      </c>
      <c r="AJ40" s="97">
        <v>99.881093635123293</v>
      </c>
      <c r="AK40" s="97">
        <v>11.246839617209844</v>
      </c>
      <c r="AL40" s="19">
        <v>8.5318509212018512</v>
      </c>
      <c r="AM40" s="97">
        <v>11.927272236311515</v>
      </c>
      <c r="AN40" s="21">
        <v>34.096718335616359</v>
      </c>
      <c r="AO40" s="2"/>
      <c r="AP40" s="66">
        <v>36</v>
      </c>
      <c r="AQ40" s="97">
        <v>5.6079224855861822</v>
      </c>
      <c r="AR40" s="97">
        <v>99.371955811515107</v>
      </c>
      <c r="AS40" s="97">
        <v>143.29956023730659</v>
      </c>
      <c r="AT40" s="97">
        <v>77.644359355080198</v>
      </c>
      <c r="AU40" s="97">
        <v>112.27958167275335</v>
      </c>
      <c r="AV40" s="21">
        <v>34.535158489865417</v>
      </c>
      <c r="AW40" s="97">
        <v>141.6671230853164</v>
      </c>
      <c r="AX40" s="97">
        <v>99.371955811515107</v>
      </c>
      <c r="AY40" s="97">
        <v>7.6435695090516802</v>
      </c>
      <c r="AZ40" s="97">
        <v>77.644359355080198</v>
      </c>
      <c r="BA40" s="97">
        <v>0.32433792781401616</v>
      </c>
      <c r="BB40" s="97">
        <v>34.535158489865417</v>
      </c>
      <c r="BC40" s="2"/>
      <c r="BD40" s="62">
        <v>36</v>
      </c>
      <c r="BE40" s="97">
        <v>7.0159903509596724</v>
      </c>
      <c r="BF40" s="97">
        <v>99.789372965425727</v>
      </c>
      <c r="BG40" s="97">
        <v>146.00761321218494</v>
      </c>
      <c r="BH40" s="97">
        <v>6.2816825232658555</v>
      </c>
      <c r="BI40" s="97">
        <v>114.67699931926045</v>
      </c>
      <c r="BJ40" s="21">
        <v>33.502391215130196</v>
      </c>
      <c r="BK40" s="97">
        <v>149.27426972335857</v>
      </c>
      <c r="BL40" s="97">
        <v>99.789372965425727</v>
      </c>
      <c r="BM40" s="97">
        <v>11.290372801137595</v>
      </c>
      <c r="BN40" s="97">
        <v>6.2816825232658555</v>
      </c>
      <c r="BO40" s="97">
        <v>10.419273977051882</v>
      </c>
      <c r="BP40" s="97">
        <v>33.502391215130196</v>
      </c>
      <c r="BQ40" s="2"/>
      <c r="BR40" s="97">
        <v>6.1283284514952099</v>
      </c>
      <c r="BS40" s="97">
        <v>99.074723584036391</v>
      </c>
      <c r="BT40" s="97">
        <v>149.34103460998358</v>
      </c>
      <c r="BU40" s="97">
        <v>0.7784916241206048</v>
      </c>
      <c r="BV40" s="97">
        <v>112.63305124451983</v>
      </c>
      <c r="BW40" s="21">
        <v>99.897754371902977</v>
      </c>
      <c r="BX40" s="97">
        <v>150.2207022689486</v>
      </c>
      <c r="BY40" s="97">
        <v>99.074723584036391</v>
      </c>
      <c r="BZ40" s="97">
        <v>13.419221677721426</v>
      </c>
      <c r="CA40" s="97">
        <v>0.7784916241206048</v>
      </c>
      <c r="CB40" s="97">
        <v>10.195080768505475</v>
      </c>
      <c r="CC40" s="97">
        <v>99.897754371902977</v>
      </c>
      <c r="CD40" s="2"/>
    </row>
    <row r="41" spans="1:82" s="84" customFormat="1" x14ac:dyDescent="0.25">
      <c r="A41" s="59">
        <v>37</v>
      </c>
      <c r="B41" s="46">
        <v>5.4509370959413967</v>
      </c>
      <c r="C41" s="97">
        <v>99.443778974557276</v>
      </c>
      <c r="D41" s="97">
        <v>147.78378261139289</v>
      </c>
      <c r="E41" s="97">
        <v>5.3893284299838875</v>
      </c>
      <c r="F41" s="97">
        <v>113.86918324848054</v>
      </c>
      <c r="G41" s="21">
        <v>33.277133715425812</v>
      </c>
      <c r="H41" s="97">
        <v>150.61059851180889</v>
      </c>
      <c r="I41" s="97">
        <v>99.443778974557276</v>
      </c>
      <c r="J41" s="97">
        <v>12.384463548009876</v>
      </c>
      <c r="K41" s="97">
        <v>5.3893284299838875</v>
      </c>
      <c r="L41" s="97">
        <v>8.8060323282880439</v>
      </c>
      <c r="M41" s="97">
        <v>33.277133715425812</v>
      </c>
      <c r="N41" s="2"/>
      <c r="O41" s="97">
        <v>5.6409208261188581</v>
      </c>
      <c r="P41" s="97">
        <v>8.8364576594442674</v>
      </c>
      <c r="Q41" s="97">
        <v>144.03615020276229</v>
      </c>
      <c r="R41" s="97">
        <v>4.4707511181731308</v>
      </c>
      <c r="S41" s="97">
        <v>109.56768629440023</v>
      </c>
      <c r="T41" s="21">
        <v>34.765120070152626</v>
      </c>
      <c r="U41" s="97">
        <v>145.42505459470698</v>
      </c>
      <c r="V41" s="97">
        <v>8.8364576594442674</v>
      </c>
      <c r="W41" s="97">
        <v>11.47554433633522</v>
      </c>
      <c r="X41" s="97">
        <v>4.4707511181731308</v>
      </c>
      <c r="Y41" s="97">
        <v>10.405487535943308</v>
      </c>
      <c r="Z41" s="19">
        <v>34.765120070152626</v>
      </c>
      <c r="AA41" s="2"/>
      <c r="AB41" s="62">
        <v>37</v>
      </c>
      <c r="AC41" s="46">
        <v>6.1373171946962763</v>
      </c>
      <c r="AD41" s="97">
        <v>99.479241977456709</v>
      </c>
      <c r="AE41" s="97">
        <v>148.79235551752342</v>
      </c>
      <c r="AF41" s="97">
        <v>4.3969143347588515</v>
      </c>
      <c r="AG41" s="97">
        <v>112.29172019779416</v>
      </c>
      <c r="AH41" s="21">
        <v>34.066994886282856</v>
      </c>
      <c r="AI41" s="97">
        <v>148.87503581366744</v>
      </c>
      <c r="AJ41" s="97">
        <v>99.479241977456709</v>
      </c>
      <c r="AK41" s="97">
        <v>12.23501535321523</v>
      </c>
      <c r="AL41" s="19">
        <v>4.3969143347588515</v>
      </c>
      <c r="AM41" s="97">
        <v>12.487504677261271</v>
      </c>
      <c r="AN41" s="21">
        <v>34.066994886282856</v>
      </c>
      <c r="AO41" s="2"/>
      <c r="AP41" s="66">
        <v>37</v>
      </c>
      <c r="AQ41" s="97">
        <v>4.934121243260666</v>
      </c>
      <c r="AR41" s="97">
        <v>99.575155145934616</v>
      </c>
      <c r="AS41" s="97">
        <v>140.62173427034909</v>
      </c>
      <c r="AT41" s="97">
        <v>75.923249396479775</v>
      </c>
      <c r="AU41" s="97">
        <v>111.34142905397348</v>
      </c>
      <c r="AV41" s="21">
        <v>32.855405916840638</v>
      </c>
      <c r="AW41" s="97">
        <v>141.58451964550702</v>
      </c>
      <c r="AX41" s="97">
        <v>99.575155145934616</v>
      </c>
      <c r="AY41" s="97">
        <v>11.068837839824536</v>
      </c>
      <c r="AZ41" s="97">
        <v>75.923249396479775</v>
      </c>
      <c r="BA41" s="97">
        <v>0.42138789886845052</v>
      </c>
      <c r="BB41" s="97">
        <v>32.855405916840638</v>
      </c>
      <c r="BC41" s="2"/>
      <c r="BD41" s="62">
        <v>37</v>
      </c>
      <c r="BE41" s="97">
        <v>6.3322652462643516</v>
      </c>
      <c r="BF41" s="97">
        <v>99.917377027756459</v>
      </c>
      <c r="BG41" s="97">
        <v>147.51547197592174</v>
      </c>
      <c r="BH41" s="97">
        <v>5.8119789489180125</v>
      </c>
      <c r="BI41" s="97">
        <v>111.08071666341644</v>
      </c>
      <c r="BJ41" s="21">
        <v>32.432287481743558</v>
      </c>
      <c r="BK41" s="97">
        <v>148.15242803474413</v>
      </c>
      <c r="BL41" s="97">
        <v>99.917377027756459</v>
      </c>
      <c r="BM41" s="97">
        <v>10.918213235450271</v>
      </c>
      <c r="BN41" s="97">
        <v>5.8119789489180125</v>
      </c>
      <c r="BO41" s="97">
        <v>3.9559778708563007</v>
      </c>
      <c r="BP41" s="97">
        <v>32.432287481743558</v>
      </c>
      <c r="BQ41" s="2"/>
      <c r="BR41" s="97">
        <v>6.3077319995250107</v>
      </c>
      <c r="BS41" s="97">
        <v>98.803993379158229</v>
      </c>
      <c r="BT41" s="97">
        <v>148.01136358746328</v>
      </c>
      <c r="BU41" s="97">
        <v>1.0383299918735251</v>
      </c>
      <c r="BV41" s="97">
        <v>113.6411500552715</v>
      </c>
      <c r="BW41" s="21">
        <v>99.692749832839169</v>
      </c>
      <c r="BX41" s="97">
        <v>149.06125323852754</v>
      </c>
      <c r="BY41" s="97">
        <v>98.803993379158229</v>
      </c>
      <c r="BZ41" s="97">
        <v>14.261471947036524</v>
      </c>
      <c r="CA41" s="97">
        <v>1.0383299918735251</v>
      </c>
      <c r="CB41" s="97">
        <v>14.13367298867054</v>
      </c>
      <c r="CC41" s="97">
        <v>99.692749832839169</v>
      </c>
      <c r="CD41" s="2"/>
    </row>
    <row r="42" spans="1:82" s="84" customFormat="1" x14ac:dyDescent="0.25">
      <c r="A42" s="59">
        <v>38</v>
      </c>
      <c r="B42" s="46">
        <v>5.5642386011635878</v>
      </c>
      <c r="C42" s="97">
        <v>99.488953024277649</v>
      </c>
      <c r="D42" s="97">
        <v>148.40290830014098</v>
      </c>
      <c r="E42" s="97">
        <v>6.2159586873718213</v>
      </c>
      <c r="F42" s="97">
        <v>114.86384658710992</v>
      </c>
      <c r="G42" s="21">
        <v>33.373626042814173</v>
      </c>
      <c r="H42" s="97">
        <v>150.28588838527952</v>
      </c>
      <c r="I42" s="97">
        <v>99.488953024277649</v>
      </c>
      <c r="J42" s="97">
        <v>11.506343469042116</v>
      </c>
      <c r="K42" s="97">
        <v>6.2159586873718213</v>
      </c>
      <c r="L42" s="97">
        <v>8.9958178438710235</v>
      </c>
      <c r="M42" s="97">
        <v>33.373626042814173</v>
      </c>
      <c r="N42" s="2"/>
      <c r="O42" s="97">
        <v>5.2446523475871922</v>
      </c>
      <c r="P42" s="97">
        <v>9.2361827184377372</v>
      </c>
      <c r="Q42" s="97">
        <v>141.96750614844282</v>
      </c>
      <c r="R42" s="97">
        <v>5.5993733833328294</v>
      </c>
      <c r="S42" s="97">
        <v>114.66067887854516</v>
      </c>
      <c r="T42" s="21">
        <v>32.696719237047191</v>
      </c>
      <c r="U42" s="97">
        <v>145.25961670699522</v>
      </c>
      <c r="V42" s="97">
        <v>9.2361827184377372</v>
      </c>
      <c r="W42" s="97">
        <v>15.774674941887545</v>
      </c>
      <c r="X42" s="97">
        <v>5.5993733833328294</v>
      </c>
      <c r="Y42" s="97">
        <v>8.4304069194054936</v>
      </c>
      <c r="Z42" s="19">
        <v>32.696719237047191</v>
      </c>
      <c r="AA42" s="2"/>
      <c r="AB42" s="62">
        <v>38</v>
      </c>
      <c r="AC42" s="46">
        <v>5.5496566777672234</v>
      </c>
      <c r="AD42" s="97">
        <v>99.26209387306011</v>
      </c>
      <c r="AE42" s="97">
        <v>148.01967328572911</v>
      </c>
      <c r="AF42" s="97">
        <v>6.3084757983348876</v>
      </c>
      <c r="AG42" s="97">
        <v>114.90948845012467</v>
      </c>
      <c r="AH42" s="21">
        <v>35.430281962564528</v>
      </c>
      <c r="AI42" s="97">
        <v>149.6015400948051</v>
      </c>
      <c r="AJ42" s="97">
        <v>99.26209387306011</v>
      </c>
      <c r="AK42" s="97">
        <v>12.754839182023277</v>
      </c>
      <c r="AL42" s="19">
        <v>6.3084757983348876</v>
      </c>
      <c r="AM42" s="97">
        <v>10.903852124298002</v>
      </c>
      <c r="AN42" s="21">
        <v>35.430281962564528</v>
      </c>
      <c r="AO42" s="2"/>
      <c r="AP42" s="66">
        <v>38</v>
      </c>
      <c r="AQ42" s="97">
        <v>5.2385033616105341</v>
      </c>
      <c r="AR42" s="97">
        <v>99.311933000115687</v>
      </c>
      <c r="AS42" s="97">
        <v>141.73647538873809</v>
      </c>
      <c r="AT42" s="97">
        <v>77.503021012061708</v>
      </c>
      <c r="AU42" s="97">
        <v>114.15809679861071</v>
      </c>
      <c r="AV42" s="21">
        <v>34.496112404673518</v>
      </c>
      <c r="AW42" s="97">
        <v>137.67328959099305</v>
      </c>
      <c r="AX42" s="97">
        <v>99.311933000115687</v>
      </c>
      <c r="AY42" s="97">
        <v>11.478394797988631</v>
      </c>
      <c r="AZ42" s="97">
        <v>77.503021012061708</v>
      </c>
      <c r="BA42" s="97">
        <v>4.5701473760982925</v>
      </c>
      <c r="BB42" s="97">
        <v>34.496112404673518</v>
      </c>
      <c r="BC42" s="2"/>
      <c r="BD42" s="62">
        <v>38</v>
      </c>
      <c r="BE42" s="97">
        <v>6.1043157687717677</v>
      </c>
      <c r="BF42" s="97">
        <v>99.955968045574807</v>
      </c>
      <c r="BG42" s="97">
        <v>147.29067832131045</v>
      </c>
      <c r="BH42" s="97">
        <v>5.7657554463120988</v>
      </c>
      <c r="BI42" s="97">
        <v>112.7288642773364</v>
      </c>
      <c r="BJ42" s="21">
        <v>32.9326222426699</v>
      </c>
      <c r="BK42" s="97">
        <v>149.8985947587143</v>
      </c>
      <c r="BL42" s="97">
        <v>99.955968045574807</v>
      </c>
      <c r="BM42" s="97">
        <v>9.2544140304073554</v>
      </c>
      <c r="BN42" s="97">
        <v>5.7657554463120988</v>
      </c>
      <c r="BO42" s="97">
        <v>5.6602591453957274</v>
      </c>
      <c r="BP42" s="97">
        <v>32.9326222426699</v>
      </c>
      <c r="BQ42" s="2"/>
      <c r="BR42" s="97">
        <v>5.4787854263223492</v>
      </c>
      <c r="BS42" s="97">
        <v>99.31049600108031</v>
      </c>
      <c r="BT42" s="97">
        <v>147.55944812498569</v>
      </c>
      <c r="BU42" s="97">
        <v>1.6612767309753238</v>
      </c>
      <c r="BV42" s="97">
        <v>115.75110079775671</v>
      </c>
      <c r="BW42" s="21">
        <v>99.362264349238814</v>
      </c>
      <c r="BX42" s="97">
        <v>151.68333122375012</v>
      </c>
      <c r="BY42" s="97">
        <v>99.31049600108031</v>
      </c>
      <c r="BZ42" s="97">
        <v>11.547023759312292</v>
      </c>
      <c r="CA42" s="97">
        <v>1.6612767309753238</v>
      </c>
      <c r="CB42" s="97">
        <v>12.292284862647438</v>
      </c>
      <c r="CC42" s="97">
        <v>99.362264349238814</v>
      </c>
      <c r="CD42" s="2"/>
    </row>
    <row r="43" spans="1:82" s="84" customFormat="1" x14ac:dyDescent="0.25">
      <c r="A43" s="59">
        <v>39</v>
      </c>
      <c r="B43" s="46">
        <v>5.7979443390019352</v>
      </c>
      <c r="C43" s="97">
        <v>99.237144991922818</v>
      </c>
      <c r="D43" s="97">
        <v>147.05875997591741</v>
      </c>
      <c r="E43" s="97">
        <v>4.7709668935399403</v>
      </c>
      <c r="F43" s="97">
        <v>113.47173319441386</v>
      </c>
      <c r="G43" s="21">
        <v>33.454097986177437</v>
      </c>
      <c r="H43" s="97">
        <v>152.87935446689667</v>
      </c>
      <c r="I43" s="97">
        <v>99.237144991922818</v>
      </c>
      <c r="J43" s="97">
        <v>11.507021478035231</v>
      </c>
      <c r="K43" s="97">
        <v>4.7709668935399403</v>
      </c>
      <c r="L43" s="97">
        <v>2.4770950842532109</v>
      </c>
      <c r="M43" s="97">
        <v>33.454097986177437</v>
      </c>
      <c r="N43" s="2"/>
      <c r="O43" s="97">
        <v>5.6050872660131299</v>
      </c>
      <c r="P43" s="97">
        <v>11.082056473912607</v>
      </c>
      <c r="Q43" s="97">
        <v>143.94097397825814</v>
      </c>
      <c r="R43" s="97">
        <v>6.7787437460222248</v>
      </c>
      <c r="S43" s="97">
        <v>110.52556315790873</v>
      </c>
      <c r="T43" s="21">
        <v>34.257680582559161</v>
      </c>
      <c r="U43" s="97">
        <v>140.05689191533295</v>
      </c>
      <c r="V43" s="97">
        <v>11.082056473912607</v>
      </c>
      <c r="W43" s="97">
        <v>7.2294233265990115</v>
      </c>
      <c r="X43" s="97">
        <v>6.7787437460222248</v>
      </c>
      <c r="Y43" s="97">
        <v>9.1760224149681431</v>
      </c>
      <c r="Z43" s="19">
        <v>34.257680582559161</v>
      </c>
      <c r="AA43" s="2"/>
      <c r="AB43" s="62">
        <v>39</v>
      </c>
      <c r="AC43" s="46">
        <v>5.9524070883607205</v>
      </c>
      <c r="AD43" s="97">
        <v>99.380254487814895</v>
      </c>
      <c r="AE43" s="97">
        <v>146.54376640953757</v>
      </c>
      <c r="AF43" s="97">
        <v>5.9336690528285931</v>
      </c>
      <c r="AG43" s="97">
        <v>113.56637098788623</v>
      </c>
      <c r="AH43" s="21">
        <v>34.268845099691951</v>
      </c>
      <c r="AI43" s="97">
        <v>151.42350256726857</v>
      </c>
      <c r="AJ43" s="97">
        <v>99.380254487814895</v>
      </c>
      <c r="AK43" s="97">
        <v>13.368497149510892</v>
      </c>
      <c r="AL43" s="19">
        <v>5.9336690528285931</v>
      </c>
      <c r="AM43" s="97">
        <v>8.8461249460390228</v>
      </c>
      <c r="AN43" s="21">
        <v>34.268845099691951</v>
      </c>
      <c r="AO43" s="2"/>
      <c r="AP43" s="66">
        <v>39</v>
      </c>
      <c r="AQ43" s="97">
        <v>5.4490371340503314</v>
      </c>
      <c r="AR43" s="97">
        <v>99.2071510073974</v>
      </c>
      <c r="AS43" s="97">
        <v>144.11032492118855</v>
      </c>
      <c r="AT43" s="97">
        <v>76.445358284417409</v>
      </c>
      <c r="AU43" s="97">
        <v>116.67037181538376</v>
      </c>
      <c r="AV43" s="21">
        <v>34.635708508737522</v>
      </c>
      <c r="AW43" s="97">
        <v>146.85469266530825</v>
      </c>
      <c r="AX43" s="97">
        <v>99.2071510073974</v>
      </c>
      <c r="AY43" s="97">
        <v>12.366106960914735</v>
      </c>
      <c r="AZ43" s="97">
        <v>76.445358284417409</v>
      </c>
      <c r="BA43" s="97">
        <v>5.553203849453678</v>
      </c>
      <c r="BB43" s="97">
        <v>34.635708508737522</v>
      </c>
      <c r="BC43" s="2"/>
      <c r="BD43" s="62">
        <v>39</v>
      </c>
      <c r="BE43" s="97">
        <v>5.0884927361260939</v>
      </c>
      <c r="BF43" s="97">
        <v>98.959881079700978</v>
      </c>
      <c r="BG43" s="97">
        <v>149.00615888604611</v>
      </c>
      <c r="BH43" s="97">
        <v>5.7801124527392762</v>
      </c>
      <c r="BI43" s="97">
        <v>113.28125428737386</v>
      </c>
      <c r="BJ43" s="21">
        <v>32.312424388106393</v>
      </c>
      <c r="BK43" s="97">
        <v>147.89651624595936</v>
      </c>
      <c r="BL43" s="97">
        <v>98.959881079700978</v>
      </c>
      <c r="BM43" s="97">
        <v>12.04284105671398</v>
      </c>
      <c r="BN43" s="97">
        <v>5.7801124527392762</v>
      </c>
      <c r="BO43" s="97">
        <v>10.215056692913176</v>
      </c>
      <c r="BP43" s="97">
        <v>32.312424388106393</v>
      </c>
      <c r="BQ43" s="2"/>
      <c r="BR43" s="97">
        <v>5.8127606396430451</v>
      </c>
      <c r="BS43" s="97">
        <v>100.06711842274086</v>
      </c>
      <c r="BT43" s="97">
        <v>148.74146540302664</v>
      </c>
      <c r="BU43" s="97">
        <v>1.3687012805663143</v>
      </c>
      <c r="BV43" s="97">
        <v>112.11576506883557</v>
      </c>
      <c r="BW43" s="21">
        <v>98.967636711101832</v>
      </c>
      <c r="BX43" s="97">
        <v>150.78264801403469</v>
      </c>
      <c r="BY43" s="97">
        <v>100.06711842274086</v>
      </c>
      <c r="BZ43" s="97">
        <v>11.527483215957915</v>
      </c>
      <c r="CA43" s="97">
        <v>1.3687012805663143</v>
      </c>
      <c r="CB43" s="97">
        <v>5.9374345046091452</v>
      </c>
      <c r="CC43" s="97">
        <v>98.967636711101832</v>
      </c>
      <c r="CD43" s="2"/>
    </row>
    <row r="44" spans="1:82" s="84" customFormat="1" x14ac:dyDescent="0.25">
      <c r="A44" s="59">
        <v>40</v>
      </c>
      <c r="B44" s="46">
        <v>5.4557223477942758</v>
      </c>
      <c r="C44" s="97">
        <v>100.68978132398502</v>
      </c>
      <c r="D44" s="97">
        <v>148.02255424784275</v>
      </c>
      <c r="E44" s="97">
        <v>5.5166076055832285</v>
      </c>
      <c r="F44" s="97">
        <v>111.67185666869347</v>
      </c>
      <c r="G44" s="21">
        <v>34.124249526420442</v>
      </c>
      <c r="H44" s="97">
        <v>151.22375213425207</v>
      </c>
      <c r="I44" s="97">
        <v>100.68978132398502</v>
      </c>
      <c r="J44" s="97">
        <v>10.201125902637511</v>
      </c>
      <c r="K44" s="97">
        <v>5.5166076055832285</v>
      </c>
      <c r="L44" s="97">
        <v>11.659405508775897</v>
      </c>
      <c r="M44" s="97">
        <v>34.124249526420442</v>
      </c>
      <c r="N44" s="2"/>
      <c r="O44" s="97">
        <v>5.7183185890908064</v>
      </c>
      <c r="P44" s="97">
        <v>12.8392223836232</v>
      </c>
      <c r="Q44" s="97">
        <v>138.70115963112076</v>
      </c>
      <c r="R44" s="97">
        <v>5.9457040456955044</v>
      </c>
      <c r="S44" s="97">
        <v>114.62194858911647</v>
      </c>
      <c r="T44" s="21">
        <v>34.141251119806789</v>
      </c>
      <c r="U44" s="97">
        <v>143.11053038643806</v>
      </c>
      <c r="V44" s="97">
        <v>12.8392223836232</v>
      </c>
      <c r="W44" s="97">
        <v>9.6272484155173679</v>
      </c>
      <c r="X44" s="97">
        <v>5.9457040456955044</v>
      </c>
      <c r="Y44" s="97">
        <v>2.3211398017715013</v>
      </c>
      <c r="Z44" s="19">
        <v>34.141251119806789</v>
      </c>
      <c r="AA44" s="2"/>
      <c r="AB44" s="62">
        <v>40</v>
      </c>
      <c r="AC44" s="46">
        <v>6.3940051258467729</v>
      </c>
      <c r="AD44" s="97">
        <v>99.572891719581122</v>
      </c>
      <c r="AE44" s="97">
        <v>150.72270973323006</v>
      </c>
      <c r="AF44" s="97">
        <v>6.1733500738911493</v>
      </c>
      <c r="AG44" s="97">
        <v>114.1708514330074</v>
      </c>
      <c r="AH44" s="21">
        <v>34.234303737953404</v>
      </c>
      <c r="AI44" s="97">
        <v>151.1670427145182</v>
      </c>
      <c r="AJ44" s="97">
        <v>99.572891719581122</v>
      </c>
      <c r="AK44" s="97">
        <v>11.638633421097305</v>
      </c>
      <c r="AL44" s="19">
        <v>6.1733500738911493</v>
      </c>
      <c r="AM44" s="97">
        <v>9.7070401924681029</v>
      </c>
      <c r="AN44" s="21">
        <v>34.234303737953404</v>
      </c>
      <c r="AO44" s="2"/>
      <c r="AP44" s="66">
        <v>40</v>
      </c>
      <c r="AQ44" s="97">
        <v>5.7964563777960674</v>
      </c>
      <c r="AR44" s="97">
        <v>99.287964987683338</v>
      </c>
      <c r="AS44" s="97">
        <v>144.25425114288953</v>
      </c>
      <c r="AT44" s="97">
        <v>76.941521616528078</v>
      </c>
      <c r="AU44" s="97">
        <v>111.38285590409704</v>
      </c>
      <c r="AV44" s="21">
        <v>33.690602602919007</v>
      </c>
      <c r="AW44" s="97">
        <v>141.3542448026441</v>
      </c>
      <c r="AX44" s="97">
        <v>99.287964987683338</v>
      </c>
      <c r="AY44" s="97">
        <v>9.5336152745051805</v>
      </c>
      <c r="AZ44" s="97">
        <v>76.941521616528078</v>
      </c>
      <c r="BA44" s="97">
        <v>3.1478154505848264</v>
      </c>
      <c r="BB44" s="97">
        <v>33.690602602919007</v>
      </c>
      <c r="BC44" s="2"/>
      <c r="BD44" s="62">
        <v>40</v>
      </c>
      <c r="BE44" s="97">
        <v>5.5753079231502367</v>
      </c>
      <c r="BF44" s="97">
        <v>99.088610532713147</v>
      </c>
      <c r="BG44" s="97">
        <v>148.569375327259</v>
      </c>
      <c r="BH44" s="97">
        <v>6.2122931284325595</v>
      </c>
      <c r="BI44" s="97">
        <v>115.14526919096629</v>
      </c>
      <c r="BJ44" s="21">
        <v>34.605295447513953</v>
      </c>
      <c r="BK44" s="97">
        <v>148.19127259986823</v>
      </c>
      <c r="BL44" s="97">
        <v>99.088610532713147</v>
      </c>
      <c r="BM44" s="97">
        <v>12.912418252741794</v>
      </c>
      <c r="BN44" s="97">
        <v>6.2122931284325595</v>
      </c>
      <c r="BO44" s="97">
        <v>13.104675508090704</v>
      </c>
      <c r="BP44" s="97">
        <v>34.605295447513953</v>
      </c>
      <c r="BQ44" s="2"/>
      <c r="BR44" s="97">
        <v>5.1045591088277309</v>
      </c>
      <c r="BS44" s="97">
        <v>99.589866688771124</v>
      </c>
      <c r="BT44" s="97">
        <v>147.51548115097353</v>
      </c>
      <c r="BU44" s="97">
        <v>0.68680697674396085</v>
      </c>
      <c r="BV44" s="97">
        <v>112.63001068728241</v>
      </c>
      <c r="BW44" s="21">
        <v>99.907713048834481</v>
      </c>
      <c r="BX44" s="97">
        <v>149.27962902556311</v>
      </c>
      <c r="BY44" s="97">
        <v>99.589866688771124</v>
      </c>
      <c r="BZ44" s="97">
        <v>11.549759401752963</v>
      </c>
      <c r="CA44" s="97">
        <v>0.68680697674396085</v>
      </c>
      <c r="CB44" s="97">
        <v>8.0690560184602838</v>
      </c>
      <c r="CC44" s="97">
        <v>99.907713048834481</v>
      </c>
      <c r="CD44" s="2"/>
    </row>
    <row r="45" spans="1:82" s="84" customFormat="1" x14ac:dyDescent="0.25">
      <c r="A45" s="59">
        <v>41</v>
      </c>
      <c r="B45" s="46">
        <v>6.5855448503694038</v>
      </c>
      <c r="C45" s="97">
        <v>98.887496681410667</v>
      </c>
      <c r="D45" s="97">
        <v>149.37406484559</v>
      </c>
      <c r="E45" s="97">
        <v>4.9154041884516824</v>
      </c>
      <c r="F45" s="97">
        <v>115.27889184120011</v>
      </c>
      <c r="G45" s="21">
        <v>33.48041084163539</v>
      </c>
      <c r="H45" s="97">
        <v>149.85460785531168</v>
      </c>
      <c r="I45" s="97">
        <v>98.887496681410667</v>
      </c>
      <c r="J45" s="97">
        <v>11.46045996135353</v>
      </c>
      <c r="K45" s="97">
        <v>4.9154041884516824</v>
      </c>
      <c r="L45" s="97">
        <v>12.902994135519263</v>
      </c>
      <c r="M45" s="97">
        <v>33.48041084163539</v>
      </c>
      <c r="N45" s="2"/>
      <c r="O45" s="97">
        <v>5.3837292258690148</v>
      </c>
      <c r="P45" s="97">
        <v>10.756340623412431</v>
      </c>
      <c r="Q45" s="97">
        <v>141.12438858026027</v>
      </c>
      <c r="R45" s="97">
        <v>5.9495519059545341</v>
      </c>
      <c r="S45" s="97">
        <v>113.46223337363627</v>
      </c>
      <c r="T45" s="21">
        <v>33.177995659414869</v>
      </c>
      <c r="U45" s="97">
        <v>147.60130379830943</v>
      </c>
      <c r="V45" s="97">
        <v>10.756340623412431</v>
      </c>
      <c r="W45" s="97">
        <v>9.4754896111649813</v>
      </c>
      <c r="X45" s="97">
        <v>5.9495519059545341</v>
      </c>
      <c r="Y45" s="97">
        <v>11.072158898957886</v>
      </c>
      <c r="Z45" s="19">
        <v>33.177995659414869</v>
      </c>
      <c r="AA45" s="2"/>
      <c r="AB45" s="62">
        <v>41</v>
      </c>
      <c r="AC45" s="46">
        <v>7.1976438244687584</v>
      </c>
      <c r="AD45" s="97">
        <v>100.15037672487735</v>
      </c>
      <c r="AE45" s="97">
        <v>147.29898967191835</v>
      </c>
      <c r="AF45" s="97">
        <v>5.3786621294600518</v>
      </c>
      <c r="AG45" s="97">
        <v>113.70990087556898</v>
      </c>
      <c r="AH45" s="21">
        <v>34.131711684271593</v>
      </c>
      <c r="AI45" s="97">
        <v>149.64056975558492</v>
      </c>
      <c r="AJ45" s="97">
        <v>100.15037672487735</v>
      </c>
      <c r="AK45" s="97">
        <v>14.107229366357519</v>
      </c>
      <c r="AL45" s="19">
        <v>5.3786621294600518</v>
      </c>
      <c r="AM45" s="97">
        <v>10.311246735624101</v>
      </c>
      <c r="AN45" s="21">
        <v>34.131711684271593</v>
      </c>
      <c r="AO45" s="2"/>
      <c r="AP45" s="66">
        <v>41</v>
      </c>
      <c r="AQ45" s="97">
        <v>6.4204959377917845</v>
      </c>
      <c r="AR45" s="97">
        <v>99.015958973369038</v>
      </c>
      <c r="AS45" s="97">
        <v>141.17098256631456</v>
      </c>
      <c r="AT45" s="97">
        <v>78.52676997721629</v>
      </c>
      <c r="AU45" s="97">
        <v>113.39974419979502</v>
      </c>
      <c r="AV45" s="21">
        <v>34.532345773735962</v>
      </c>
      <c r="AW45" s="97">
        <v>144.20966746483671</v>
      </c>
      <c r="AX45" s="97">
        <v>99.015958973369038</v>
      </c>
      <c r="AY45" s="97">
        <v>10.171761128369685</v>
      </c>
      <c r="AZ45" s="97">
        <v>78.52676997721629</v>
      </c>
      <c r="BA45" s="97">
        <v>2.469557363219943E-2</v>
      </c>
      <c r="BB45" s="97">
        <v>34.532345773735962</v>
      </c>
      <c r="BC45" s="2"/>
      <c r="BD45" s="62">
        <v>41</v>
      </c>
      <c r="BE45" s="97">
        <v>6.417219539966931</v>
      </c>
      <c r="BF45" s="97">
        <v>99.143820459123361</v>
      </c>
      <c r="BG45" s="97">
        <v>148.08149810268688</v>
      </c>
      <c r="BH45" s="97">
        <v>4.7221806281965018</v>
      </c>
      <c r="BI45" s="97">
        <v>114.05356300771197</v>
      </c>
      <c r="BJ45" s="21">
        <v>33.262505204213618</v>
      </c>
      <c r="BK45" s="97">
        <v>147.41306694405702</v>
      </c>
      <c r="BL45" s="97">
        <v>99.143820459123361</v>
      </c>
      <c r="BM45" s="97">
        <v>12.086649582287881</v>
      </c>
      <c r="BN45" s="97">
        <v>4.7221806281965018</v>
      </c>
      <c r="BO45" s="97">
        <v>5.7789079309093436</v>
      </c>
      <c r="BP45" s="97">
        <v>33.262505204213618</v>
      </c>
      <c r="BQ45" s="2"/>
      <c r="BR45" s="97">
        <v>6.1630070323136081</v>
      </c>
      <c r="BS45" s="97">
        <v>98.422573492977435</v>
      </c>
      <c r="BT45" s="97">
        <v>148.22765493505045</v>
      </c>
      <c r="BU45" s="97">
        <v>1.5468323278216807</v>
      </c>
      <c r="BV45" s="97">
        <v>112.92152623427229</v>
      </c>
      <c r="BW45" s="21">
        <v>99.805142506211567</v>
      </c>
      <c r="BX45" s="97">
        <v>149.57450067851701</v>
      </c>
      <c r="BY45" s="97">
        <v>98.422573492977435</v>
      </c>
      <c r="BZ45" s="97">
        <v>13.324758674230893</v>
      </c>
      <c r="CA45" s="97">
        <v>1.5468323278216807</v>
      </c>
      <c r="CB45" s="97">
        <v>7.8181067247353262</v>
      </c>
      <c r="CC45" s="97">
        <v>99.805142506211567</v>
      </c>
      <c r="CD45" s="2"/>
    </row>
    <row r="46" spans="1:82" s="84" customFormat="1" x14ac:dyDescent="0.25">
      <c r="A46" s="59">
        <v>42</v>
      </c>
      <c r="B46" s="46">
        <v>6.244146954262332</v>
      </c>
      <c r="C46" s="97">
        <v>99.395087018196335</v>
      </c>
      <c r="D46" s="97">
        <v>147.15601870111823</v>
      </c>
      <c r="E46" s="97">
        <v>6.1035816022177602</v>
      </c>
      <c r="F46" s="97">
        <v>114.16282053951069</v>
      </c>
      <c r="G46" s="21">
        <v>32.992800790142489</v>
      </c>
      <c r="H46" s="97">
        <v>152.05555633811696</v>
      </c>
      <c r="I46" s="97">
        <v>99.395087018196335</v>
      </c>
      <c r="J46" s="97">
        <v>12.288241059762109</v>
      </c>
      <c r="K46" s="97">
        <v>6.1035816022177602</v>
      </c>
      <c r="L46" s="97">
        <v>3.0733885166644201</v>
      </c>
      <c r="M46" s="97">
        <v>32.992800790142489</v>
      </c>
      <c r="N46" s="2"/>
      <c r="O46" s="97">
        <v>5.5885703857083362</v>
      </c>
      <c r="P46" s="97">
        <v>11.503695693058607</v>
      </c>
      <c r="Q46" s="97">
        <v>143.20684788827117</v>
      </c>
      <c r="R46" s="97">
        <v>7.0896148416747149</v>
      </c>
      <c r="S46" s="97">
        <v>110.16746488431612</v>
      </c>
      <c r="T46" s="21">
        <v>34.004681769949165</v>
      </c>
      <c r="U46" s="97">
        <v>144.21578631336072</v>
      </c>
      <c r="V46" s="97">
        <v>11.503695693058607</v>
      </c>
      <c r="W46" s="97">
        <v>11.839954331133606</v>
      </c>
      <c r="X46" s="97">
        <v>7.0896148416747149</v>
      </c>
      <c r="Y46" s="97">
        <v>12.639722682511056</v>
      </c>
      <c r="Z46" s="19">
        <v>34.004681769949165</v>
      </c>
      <c r="AA46" s="2"/>
      <c r="AB46" s="62">
        <v>42</v>
      </c>
      <c r="AC46" s="46">
        <v>5.8856845949862535</v>
      </c>
      <c r="AD46" s="97">
        <v>99.646213781302919</v>
      </c>
      <c r="AE46" s="97">
        <v>147.76272860838336</v>
      </c>
      <c r="AF46" s="97">
        <v>5.0732432259578912</v>
      </c>
      <c r="AG46" s="97">
        <v>114.40720402728726</v>
      </c>
      <c r="AH46" s="21">
        <v>33.994601393470511</v>
      </c>
      <c r="AI46" s="97">
        <v>145.1967532563466</v>
      </c>
      <c r="AJ46" s="97">
        <v>99.646213781302919</v>
      </c>
      <c r="AK46" s="97">
        <v>12.365495579002832</v>
      </c>
      <c r="AL46" s="19">
        <v>5.0732432259578912</v>
      </c>
      <c r="AM46" s="97">
        <v>8.8227280694886048</v>
      </c>
      <c r="AN46" s="21">
        <v>33.994601393470511</v>
      </c>
      <c r="AO46" s="2"/>
      <c r="AP46" s="66">
        <v>42</v>
      </c>
      <c r="AQ46" s="97">
        <v>6.1103291094090828</v>
      </c>
      <c r="AR46" s="97">
        <v>99.08007064247056</v>
      </c>
      <c r="AS46" s="97">
        <v>142.5268622858828</v>
      </c>
      <c r="AT46" s="97">
        <v>75.620711303113481</v>
      </c>
      <c r="AU46" s="97">
        <v>115.76467104520306</v>
      </c>
      <c r="AV46" s="21">
        <v>33.635056537591218</v>
      </c>
      <c r="AW46" s="97">
        <v>148.96409951898596</v>
      </c>
      <c r="AX46" s="97">
        <v>99.08007064247056</v>
      </c>
      <c r="AY46" s="97">
        <v>13.127419290078915</v>
      </c>
      <c r="AZ46" s="97">
        <v>75.620711303113481</v>
      </c>
      <c r="BA46" s="97">
        <v>5.0871323499706742</v>
      </c>
      <c r="BB46" s="97">
        <v>33.635056537591218</v>
      </c>
      <c r="BC46" s="2"/>
      <c r="BD46" s="62">
        <v>42</v>
      </c>
      <c r="BE46" s="97">
        <v>6.1132150475544806</v>
      </c>
      <c r="BF46" s="97">
        <v>99.504144331430467</v>
      </c>
      <c r="BG46" s="97">
        <v>149.7751551299925</v>
      </c>
      <c r="BH46" s="97">
        <v>4.9689080168373678</v>
      </c>
      <c r="BI46" s="97">
        <v>114.55364005197765</v>
      </c>
      <c r="BJ46" s="21">
        <v>33.805549100486303</v>
      </c>
      <c r="BK46" s="97">
        <v>148.8442427283758</v>
      </c>
      <c r="BL46" s="97">
        <v>99.504144331430467</v>
      </c>
      <c r="BM46" s="97">
        <v>15.160759732417031</v>
      </c>
      <c r="BN46" s="97">
        <v>4.9689080168373678</v>
      </c>
      <c r="BO46" s="97">
        <v>7.0943468523785187</v>
      </c>
      <c r="BP46" s="97">
        <v>33.805549100486303</v>
      </c>
      <c r="BQ46" s="2"/>
      <c r="BR46" s="97">
        <v>5.4411380817624906</v>
      </c>
      <c r="BS46" s="97">
        <v>99.266364025342511</v>
      </c>
      <c r="BT46" s="97">
        <v>148.65383606996917</v>
      </c>
      <c r="BU46" s="97">
        <v>1.977533700970711</v>
      </c>
      <c r="BV46" s="97">
        <v>114.3611085281911</v>
      </c>
      <c r="BW46" s="21">
        <v>99.612190928023438</v>
      </c>
      <c r="BX46" s="97">
        <v>148.84043997866195</v>
      </c>
      <c r="BY46" s="97">
        <v>99.266364025342511</v>
      </c>
      <c r="BZ46" s="97">
        <v>12.263595998367917</v>
      </c>
      <c r="CA46" s="97">
        <v>1.977533700970711</v>
      </c>
      <c r="CB46" s="97">
        <v>6.8499113325823267</v>
      </c>
      <c r="CC46" s="97">
        <v>99.612190928023438</v>
      </c>
      <c r="CD46" s="2"/>
    </row>
    <row r="47" spans="1:82" s="84" customFormat="1" x14ac:dyDescent="0.25">
      <c r="A47" s="59">
        <v>43</v>
      </c>
      <c r="B47" s="46">
        <v>6.3366936330090828</v>
      </c>
      <c r="C47" s="97">
        <v>99.736412941001916</v>
      </c>
      <c r="D47" s="97">
        <v>146.93690655783823</v>
      </c>
      <c r="E47" s="97">
        <v>6.2118319907805839</v>
      </c>
      <c r="F47" s="97">
        <v>114.55912793967416</v>
      </c>
      <c r="G47" s="21">
        <v>32.413054764171193</v>
      </c>
      <c r="H47" s="97">
        <v>150.62216214421701</v>
      </c>
      <c r="I47" s="97">
        <v>99.736412941001916</v>
      </c>
      <c r="J47" s="97">
        <v>11.737695019550859</v>
      </c>
      <c r="K47" s="97">
        <v>6.2118319907805839</v>
      </c>
      <c r="L47" s="97">
        <v>9.2682729385011413</v>
      </c>
      <c r="M47" s="97">
        <v>32.413054764171193</v>
      </c>
      <c r="N47" s="2"/>
      <c r="O47" s="97">
        <v>5.1068285734249459</v>
      </c>
      <c r="P47" s="97">
        <v>8.8057436322632707</v>
      </c>
      <c r="Q47" s="97">
        <v>144.39837633044431</v>
      </c>
      <c r="R47" s="97">
        <v>5.55243187792966</v>
      </c>
      <c r="S47" s="97">
        <v>111.13427513908871</v>
      </c>
      <c r="T47" s="21">
        <v>32.785284639346834</v>
      </c>
      <c r="U47" s="97">
        <v>151.70400498327768</v>
      </c>
      <c r="V47" s="97">
        <v>8.8057436322632707</v>
      </c>
      <c r="W47" s="97">
        <v>14.476978848815527</v>
      </c>
      <c r="X47" s="97">
        <v>5.55243187792966</v>
      </c>
      <c r="Y47" s="97">
        <v>9.0839110202920637</v>
      </c>
      <c r="Z47" s="19">
        <v>32.785284639346834</v>
      </c>
      <c r="AA47" s="2"/>
      <c r="AB47" s="62">
        <v>43</v>
      </c>
      <c r="AC47" s="46">
        <v>6.3135645317275957</v>
      </c>
      <c r="AD47" s="97">
        <v>98.414566748921501</v>
      </c>
      <c r="AE47" s="97">
        <v>148.54966838883118</v>
      </c>
      <c r="AF47" s="97">
        <v>5.3575124181708835</v>
      </c>
      <c r="AG47" s="97">
        <v>111.38149715037316</v>
      </c>
      <c r="AH47" s="21">
        <v>32.836452733391113</v>
      </c>
      <c r="AI47" s="97">
        <v>151.88090752343371</v>
      </c>
      <c r="AJ47" s="97">
        <v>98.414566748921501</v>
      </c>
      <c r="AK47" s="97">
        <v>9.8022834000231338</v>
      </c>
      <c r="AL47" s="19">
        <v>5.3575124181708835</v>
      </c>
      <c r="AM47" s="97">
        <v>5.2056392167807735</v>
      </c>
      <c r="AN47" s="21">
        <v>32.836452733391113</v>
      </c>
      <c r="AO47" s="2"/>
      <c r="AP47" s="66">
        <v>43</v>
      </c>
      <c r="AQ47" s="97">
        <v>5.7701651921581627</v>
      </c>
      <c r="AR47" s="97">
        <v>99.216532858937811</v>
      </c>
      <c r="AS47" s="97">
        <v>143.97581437491274</v>
      </c>
      <c r="AT47" s="97">
        <v>76.29265133067247</v>
      </c>
      <c r="AU47" s="97">
        <v>108.69846296478904</v>
      </c>
      <c r="AV47" s="21">
        <v>33.977945353588225</v>
      </c>
      <c r="AW47" s="97">
        <v>144.32466778093203</v>
      </c>
      <c r="AX47" s="97">
        <v>99.216532858937811</v>
      </c>
      <c r="AY47" s="97">
        <v>8.7404434676043401</v>
      </c>
      <c r="AZ47" s="97">
        <v>76.29265133067247</v>
      </c>
      <c r="BA47" s="97">
        <v>1.0747971960150497</v>
      </c>
      <c r="BB47" s="97">
        <v>33.977945353588225</v>
      </c>
      <c r="BC47" s="2"/>
      <c r="BD47" s="62">
        <v>43</v>
      </c>
      <c r="BE47" s="97">
        <v>6.4651234131096036</v>
      </c>
      <c r="BF47" s="97">
        <v>98.991266790840868</v>
      </c>
      <c r="BG47" s="97">
        <v>148.27345832912948</v>
      </c>
      <c r="BH47" s="97">
        <v>5.8691894530524236</v>
      </c>
      <c r="BI47" s="97">
        <v>112.13930726068344</v>
      </c>
      <c r="BJ47" s="21">
        <v>34.108826901963148</v>
      </c>
      <c r="BK47" s="97">
        <v>148.40102309221965</v>
      </c>
      <c r="BL47" s="97">
        <v>98.991266790840868</v>
      </c>
      <c r="BM47" s="97">
        <v>14.56273157737143</v>
      </c>
      <c r="BN47" s="97">
        <v>5.8691894530524236</v>
      </c>
      <c r="BO47" s="97">
        <v>11.040318069865274</v>
      </c>
      <c r="BP47" s="97">
        <v>34.108826901963148</v>
      </c>
      <c r="BQ47" s="2"/>
      <c r="BR47" s="97">
        <v>5.70353452686187</v>
      </c>
      <c r="BS47" s="97">
        <v>98.590690529138712</v>
      </c>
      <c r="BT47" s="97">
        <v>149.44442117730804</v>
      </c>
      <c r="BU47" s="97">
        <v>0.60629286451624931</v>
      </c>
      <c r="BV47" s="97">
        <v>113.70922212829711</v>
      </c>
      <c r="BW47" s="21">
        <v>100.05710660639562</v>
      </c>
      <c r="BX47" s="97">
        <v>146.12122984983247</v>
      </c>
      <c r="BY47" s="97">
        <v>98.590690529138712</v>
      </c>
      <c r="BZ47" s="97">
        <v>11.743194772814974</v>
      </c>
      <c r="CA47" s="97">
        <v>0.60629286451624931</v>
      </c>
      <c r="CB47" s="97">
        <v>10.736849911780755</v>
      </c>
      <c r="CC47" s="97">
        <v>100.05710660639562</v>
      </c>
      <c r="CD47" s="2"/>
    </row>
    <row r="48" spans="1:82" s="84" customFormat="1" x14ac:dyDescent="0.25">
      <c r="A48" s="59">
        <v>44</v>
      </c>
      <c r="B48" s="46">
        <v>5.1456789567679149</v>
      </c>
      <c r="C48" s="97">
        <v>99.175681365356809</v>
      </c>
      <c r="D48" s="97">
        <v>146.91785926835118</v>
      </c>
      <c r="E48" s="97">
        <v>6.7695416969966073</v>
      </c>
      <c r="F48" s="97">
        <v>113.44744349635829</v>
      </c>
      <c r="G48" s="21">
        <v>34.443010464250413</v>
      </c>
      <c r="H48" s="97">
        <v>149.85523283122151</v>
      </c>
      <c r="I48" s="97">
        <v>99.175681365356809</v>
      </c>
      <c r="J48" s="97">
        <v>9.1764939601485978</v>
      </c>
      <c r="K48" s="97">
        <v>6.7695416969966073</v>
      </c>
      <c r="L48" s="97">
        <v>7.3931059743356586</v>
      </c>
      <c r="M48" s="97">
        <v>34.443010464250413</v>
      </c>
      <c r="N48" s="2"/>
      <c r="O48" s="97">
        <v>5.1387315023602653</v>
      </c>
      <c r="P48" s="97">
        <v>11.201287446959483</v>
      </c>
      <c r="Q48" s="97">
        <v>142.66854126540579</v>
      </c>
      <c r="R48" s="97">
        <v>5.521241656155663</v>
      </c>
      <c r="S48" s="97">
        <v>111.23094272178871</v>
      </c>
      <c r="T48" s="21">
        <v>34.043568310456017</v>
      </c>
      <c r="U48" s="97">
        <v>145.78291122960948</v>
      </c>
      <c r="V48" s="97">
        <v>11.201287446959483</v>
      </c>
      <c r="W48" s="97">
        <v>15.400291305235037</v>
      </c>
      <c r="X48" s="97">
        <v>5.521241656155663</v>
      </c>
      <c r="Y48" s="97">
        <v>11.69708959844699</v>
      </c>
      <c r="Z48" s="19">
        <v>34.043568310456017</v>
      </c>
      <c r="AA48" s="2"/>
      <c r="AB48" s="62">
        <v>44</v>
      </c>
      <c r="AC48" s="46">
        <v>7.2437229876804086</v>
      </c>
      <c r="AD48" s="97">
        <v>99.5701403026695</v>
      </c>
      <c r="AE48" s="97">
        <v>149.29136103708211</v>
      </c>
      <c r="AF48" s="97">
        <v>6.5645037311164653</v>
      </c>
      <c r="AG48" s="97">
        <v>112.35934187572056</v>
      </c>
      <c r="AH48" s="21">
        <v>34.614208026355165</v>
      </c>
      <c r="AI48" s="97">
        <v>145.85088350774362</v>
      </c>
      <c r="AJ48" s="97">
        <v>99.5701403026695</v>
      </c>
      <c r="AK48" s="97">
        <v>15.48630921453433</v>
      </c>
      <c r="AL48" s="19">
        <v>6.5645037311164653</v>
      </c>
      <c r="AM48" s="97">
        <v>5.4218144308601541</v>
      </c>
      <c r="AN48" s="21">
        <v>34.614208026355165</v>
      </c>
      <c r="AO48" s="2"/>
      <c r="AP48" s="66">
        <v>44</v>
      </c>
      <c r="AQ48" s="97">
        <v>6.1523290917668705</v>
      </c>
      <c r="AR48" s="97">
        <v>99.029082243188867</v>
      </c>
      <c r="AS48" s="97">
        <v>142.58755896022024</v>
      </c>
      <c r="AT48" s="97">
        <v>77.610930250248501</v>
      </c>
      <c r="AU48" s="97">
        <v>112.98250736368587</v>
      </c>
      <c r="AV48" s="21">
        <v>34.129711390914494</v>
      </c>
      <c r="AW48" s="97">
        <v>145.9528055147791</v>
      </c>
      <c r="AX48" s="97">
        <v>99.029082243188867</v>
      </c>
      <c r="AY48" s="97">
        <v>9.0023913745617659</v>
      </c>
      <c r="AZ48" s="97">
        <v>77.610930250248501</v>
      </c>
      <c r="BA48" s="97">
        <v>0.25738977122338547</v>
      </c>
      <c r="BB48" s="97">
        <v>34.129711390914494</v>
      </c>
      <c r="BC48" s="2"/>
      <c r="BD48" s="62">
        <v>44</v>
      </c>
      <c r="BE48" s="97">
        <v>6.0689388406325016</v>
      </c>
      <c r="BF48" s="97">
        <v>100.388076134443</v>
      </c>
      <c r="BG48" s="97">
        <v>148.82735905393312</v>
      </c>
      <c r="BH48" s="97">
        <v>6.4336502490535663</v>
      </c>
      <c r="BI48" s="97">
        <v>115.64731129087389</v>
      </c>
      <c r="BJ48" s="21">
        <v>33.46622766119421</v>
      </c>
      <c r="BK48" s="97">
        <v>148.45869163158483</v>
      </c>
      <c r="BL48" s="97">
        <v>100.388076134443</v>
      </c>
      <c r="BM48" s="97">
        <v>10.886117538004246</v>
      </c>
      <c r="BN48" s="97">
        <v>6.4336502490535663</v>
      </c>
      <c r="BO48" s="97">
        <v>5.0128120620433885</v>
      </c>
      <c r="BP48" s="97">
        <v>33.46622766119421</v>
      </c>
      <c r="BQ48" s="2"/>
      <c r="BR48" s="97">
        <v>5.7029675390212926</v>
      </c>
      <c r="BS48" s="97">
        <v>99.162105716783174</v>
      </c>
      <c r="BT48" s="97">
        <v>146.92336162588816</v>
      </c>
      <c r="BU48" s="97">
        <v>1.1512914816833855</v>
      </c>
      <c r="BV48" s="97">
        <v>114.19670792103413</v>
      </c>
      <c r="BW48" s="21">
        <v>100.02561637196483</v>
      </c>
      <c r="BX48" s="97">
        <v>147.85210571950708</v>
      </c>
      <c r="BY48" s="97">
        <v>99.162105716783174</v>
      </c>
      <c r="BZ48" s="97">
        <v>11.877521440352892</v>
      </c>
      <c r="CA48" s="97">
        <v>1.1512914816833855</v>
      </c>
      <c r="CB48" s="97">
        <v>6.604567313922896</v>
      </c>
      <c r="CC48" s="97">
        <v>100.02561637196483</v>
      </c>
      <c r="CD48" s="2"/>
    </row>
    <row r="49" spans="1:82" s="84" customFormat="1" x14ac:dyDescent="0.25">
      <c r="A49" s="59">
        <v>45</v>
      </c>
      <c r="B49" s="46">
        <v>6.3133327084449355</v>
      </c>
      <c r="C49" s="97">
        <v>99.586984599066724</v>
      </c>
      <c r="D49" s="97">
        <v>148.0486234863339</v>
      </c>
      <c r="E49" s="97">
        <v>4.9123473271458016</v>
      </c>
      <c r="F49" s="97">
        <v>112.84992681776329</v>
      </c>
      <c r="G49" s="21">
        <v>34.652746723711118</v>
      </c>
      <c r="H49" s="97">
        <v>149.06247816932648</v>
      </c>
      <c r="I49" s="97">
        <v>99.586984599066724</v>
      </c>
      <c r="J49" s="97">
        <v>10.374472421174278</v>
      </c>
      <c r="K49" s="97">
        <v>4.9123473271458016</v>
      </c>
      <c r="L49" s="97">
        <v>7.3451496445694904</v>
      </c>
      <c r="M49" s="97">
        <v>34.652746723711118</v>
      </c>
      <c r="N49" s="2"/>
      <c r="O49" s="97">
        <v>5.7062314552933122</v>
      </c>
      <c r="P49" s="97">
        <v>10.107416038436771</v>
      </c>
      <c r="Q49" s="97">
        <v>141.81553467820461</v>
      </c>
      <c r="R49" s="97">
        <v>6.5498174014930797</v>
      </c>
      <c r="S49" s="97">
        <v>110.65317741241843</v>
      </c>
      <c r="T49" s="21">
        <v>34.925895091652364</v>
      </c>
      <c r="U49" s="97">
        <v>147.43589517636164</v>
      </c>
      <c r="V49" s="97">
        <v>10.107416038436771</v>
      </c>
      <c r="W49" s="97">
        <v>9.3438565401585052</v>
      </c>
      <c r="X49" s="97">
        <v>6.5498174014930797</v>
      </c>
      <c r="Y49" s="97">
        <v>8.1362390067185082</v>
      </c>
      <c r="Z49" s="19">
        <v>34.925895091652364</v>
      </c>
      <c r="AA49" s="2"/>
      <c r="AB49" s="62">
        <v>45</v>
      </c>
      <c r="AC49" s="46">
        <v>6.2387658277095719</v>
      </c>
      <c r="AD49" s="97">
        <v>99.555902581828633</v>
      </c>
      <c r="AE49" s="97">
        <v>146.93963974565588</v>
      </c>
      <c r="AF49" s="97">
        <v>6.1485230190700317</v>
      </c>
      <c r="AG49" s="97">
        <v>112.77500477971972</v>
      </c>
      <c r="AH49" s="21">
        <v>33.823079538705002</v>
      </c>
      <c r="AI49" s="97">
        <v>151.31362865383093</v>
      </c>
      <c r="AJ49" s="97">
        <v>99.555902581828633</v>
      </c>
      <c r="AK49" s="97">
        <v>13.276910172645966</v>
      </c>
      <c r="AL49" s="19">
        <v>6.1485230190700317</v>
      </c>
      <c r="AM49" s="97">
        <v>8.6192740621484738</v>
      </c>
      <c r="AN49" s="21">
        <v>33.823079538705002</v>
      </c>
      <c r="AO49" s="2"/>
      <c r="AP49" s="66">
        <v>45</v>
      </c>
      <c r="AQ49" s="97">
        <v>6.4705774237211138</v>
      </c>
      <c r="AR49" s="97">
        <v>99.812453723796594</v>
      </c>
      <c r="AS49" s="97">
        <v>139.52133507670376</v>
      </c>
      <c r="AT49" s="97">
        <v>76.629813699369564</v>
      </c>
      <c r="AU49" s="97">
        <v>115.59450173899434</v>
      </c>
      <c r="AV49" s="21">
        <v>34.688915534827458</v>
      </c>
      <c r="AW49" s="97">
        <v>148.34024534342444</v>
      </c>
      <c r="AX49" s="97">
        <v>99.812453723796594</v>
      </c>
      <c r="AY49" s="97">
        <v>8.7014952370399605</v>
      </c>
      <c r="AZ49" s="97">
        <v>76.629813699369564</v>
      </c>
      <c r="BA49" s="97">
        <v>1.5339659456944772</v>
      </c>
      <c r="BB49" s="97">
        <v>34.688915534827458</v>
      </c>
      <c r="BC49" s="2"/>
      <c r="BD49" s="62">
        <v>45</v>
      </c>
      <c r="BE49" s="97">
        <v>6.1269584459222459</v>
      </c>
      <c r="BF49" s="97">
        <v>98.067132945822394</v>
      </c>
      <c r="BG49" s="97">
        <v>149.29214833559837</v>
      </c>
      <c r="BH49" s="97">
        <v>5.2701043597661252</v>
      </c>
      <c r="BI49" s="97">
        <v>113.99560147443762</v>
      </c>
      <c r="BJ49" s="21">
        <v>33.439228535467521</v>
      </c>
      <c r="BK49" s="97">
        <v>147.95754194488416</v>
      </c>
      <c r="BL49" s="97">
        <v>98.067132945822394</v>
      </c>
      <c r="BM49" s="97">
        <v>10.104356810010216</v>
      </c>
      <c r="BN49" s="97">
        <v>5.2701043597661252</v>
      </c>
      <c r="BO49" s="97">
        <v>8.1589217646959469</v>
      </c>
      <c r="BP49" s="97">
        <v>33.439228535467521</v>
      </c>
      <c r="BQ49" s="2"/>
      <c r="BR49" s="97">
        <v>6.3378311733489925</v>
      </c>
      <c r="BS49" s="97">
        <v>100.15006436758055</v>
      </c>
      <c r="BT49" s="97">
        <v>148.01606556206062</v>
      </c>
      <c r="BU49" s="97">
        <v>0.99787061507894437</v>
      </c>
      <c r="BV49" s="97">
        <v>114.93277649136985</v>
      </c>
      <c r="BW49" s="21">
        <v>99.689392365826592</v>
      </c>
      <c r="BX49" s="97">
        <v>145.30436253146061</v>
      </c>
      <c r="BY49" s="97">
        <v>100.15006436758055</v>
      </c>
      <c r="BZ49" s="97">
        <v>14.123187906223304</v>
      </c>
      <c r="CA49" s="97">
        <v>0.99787061507894437</v>
      </c>
      <c r="CB49" s="97">
        <v>13.717305560821655</v>
      </c>
      <c r="CC49" s="97">
        <v>99.689392365826592</v>
      </c>
      <c r="CD49" s="2"/>
    </row>
    <row r="50" spans="1:82" s="84" customFormat="1" x14ac:dyDescent="0.25">
      <c r="A50" s="59">
        <v>46</v>
      </c>
      <c r="B50" s="46">
        <v>6.2054311055232612</v>
      </c>
      <c r="C50" s="97">
        <v>99.558302605162964</v>
      </c>
      <c r="D50" s="97">
        <v>148.18986721664376</v>
      </c>
      <c r="E50" s="97">
        <v>5.9860126965999001</v>
      </c>
      <c r="F50" s="97">
        <v>111.19938932578388</v>
      </c>
      <c r="G50" s="21">
        <v>34.405931534403528</v>
      </c>
      <c r="H50" s="97">
        <v>150.30465038690133</v>
      </c>
      <c r="I50" s="97">
        <v>99.558302605162964</v>
      </c>
      <c r="J50" s="97">
        <v>13.627558914560655</v>
      </c>
      <c r="K50" s="97">
        <v>5.9860126965999001</v>
      </c>
      <c r="L50" s="97">
        <v>4.2489115805363493</v>
      </c>
      <c r="M50" s="97">
        <v>34.405931534403528</v>
      </c>
      <c r="N50" s="2"/>
      <c r="O50" s="97">
        <v>6.0557144381643351</v>
      </c>
      <c r="P50" s="97">
        <v>11.566265922367865</v>
      </c>
      <c r="Q50" s="97">
        <v>141.61368565624943</v>
      </c>
      <c r="R50" s="97">
        <v>5.9292392395227331</v>
      </c>
      <c r="S50" s="97">
        <v>113.34990410295791</v>
      </c>
      <c r="T50" s="21">
        <v>34.835840426750593</v>
      </c>
      <c r="U50" s="97">
        <v>146.05949969627122</v>
      </c>
      <c r="V50" s="97">
        <v>11.566265922367865</v>
      </c>
      <c r="W50" s="97">
        <v>15.474972989467737</v>
      </c>
      <c r="X50" s="97">
        <v>5.9292392395227331</v>
      </c>
      <c r="Y50" s="97">
        <v>11.690922606728888</v>
      </c>
      <c r="Z50" s="19">
        <v>34.835840426750593</v>
      </c>
      <c r="AA50" s="2"/>
      <c r="AB50" s="62">
        <v>46</v>
      </c>
      <c r="AC50" s="46">
        <v>5.5939830268603341</v>
      </c>
      <c r="AD50" s="97">
        <v>99.870257279629968</v>
      </c>
      <c r="AE50" s="97">
        <v>148.45926977822259</v>
      </c>
      <c r="AF50" s="97">
        <v>4.7143196101621099</v>
      </c>
      <c r="AG50" s="97">
        <v>114.24711545750603</v>
      </c>
      <c r="AH50" s="21">
        <v>34.317092124070371</v>
      </c>
      <c r="AI50" s="97">
        <v>150.10200658744367</v>
      </c>
      <c r="AJ50" s="97">
        <v>99.870257279629968</v>
      </c>
      <c r="AK50" s="97">
        <v>11.573636854366969</v>
      </c>
      <c r="AL50" s="19">
        <v>4.7143196101621099</v>
      </c>
      <c r="AM50" s="97">
        <v>10.523217648752009</v>
      </c>
      <c r="AN50" s="21">
        <v>34.317092124070371</v>
      </c>
      <c r="AO50" s="2"/>
      <c r="AP50" s="66">
        <v>46</v>
      </c>
      <c r="AQ50" s="97">
        <v>5.951360770944194</v>
      </c>
      <c r="AR50" s="97">
        <v>99.721809957556971</v>
      </c>
      <c r="AS50" s="97">
        <v>143.01813387145802</v>
      </c>
      <c r="AT50" s="97">
        <v>76.44795843655838</v>
      </c>
      <c r="AU50" s="97">
        <v>111.71191376491984</v>
      </c>
      <c r="AV50" s="21">
        <v>33.230617210535435</v>
      </c>
      <c r="AW50" s="97">
        <v>143.70234951413136</v>
      </c>
      <c r="AX50" s="97">
        <v>99.721809957556971</v>
      </c>
      <c r="AY50" s="97">
        <v>10.384687125744868</v>
      </c>
      <c r="AZ50" s="97">
        <v>76.44795843655838</v>
      </c>
      <c r="BA50" s="97">
        <v>2.4918944726797729</v>
      </c>
      <c r="BB50" s="97">
        <v>33.230617210535435</v>
      </c>
      <c r="BC50" s="2"/>
      <c r="BD50" s="62">
        <v>46</v>
      </c>
      <c r="BE50" s="97">
        <v>5.3347984781272881</v>
      </c>
      <c r="BF50" s="97">
        <v>99.912498521309701</v>
      </c>
      <c r="BG50" s="97">
        <v>148.48658600037058</v>
      </c>
      <c r="BH50" s="97">
        <v>6.0439926372255979</v>
      </c>
      <c r="BI50" s="97">
        <v>112.33196472918581</v>
      </c>
      <c r="BJ50" s="21">
        <v>35.16903176559773</v>
      </c>
      <c r="BK50" s="97">
        <v>151.47848169117344</v>
      </c>
      <c r="BL50" s="97">
        <v>99.912498521309701</v>
      </c>
      <c r="BM50" s="97">
        <v>12.311022812941255</v>
      </c>
      <c r="BN50" s="97">
        <v>6.0439926372255979</v>
      </c>
      <c r="BO50" s="97">
        <v>8.3755048858736991</v>
      </c>
      <c r="BP50" s="97">
        <v>35.16903176559773</v>
      </c>
      <c r="BQ50" s="2"/>
      <c r="BR50" s="97">
        <v>7.1377631442248015</v>
      </c>
      <c r="BS50" s="97">
        <v>99.297651818162379</v>
      </c>
      <c r="BT50" s="97">
        <v>147.42729684017561</v>
      </c>
      <c r="BU50" s="97">
        <v>1.4059862479848997</v>
      </c>
      <c r="BV50" s="97">
        <v>112.94252278548775</v>
      </c>
      <c r="BW50" s="21">
        <v>99.433095724782135</v>
      </c>
      <c r="BX50" s="97">
        <v>147.81035471940194</v>
      </c>
      <c r="BY50" s="97">
        <v>99.297651818162379</v>
      </c>
      <c r="BZ50" s="97">
        <v>11.317880018783544</v>
      </c>
      <c r="CA50" s="97">
        <v>1.4059862479848997</v>
      </c>
      <c r="CB50" s="97">
        <v>6.9230781208032308</v>
      </c>
      <c r="CC50" s="97">
        <v>99.433095724782135</v>
      </c>
      <c r="CD50" s="2"/>
    </row>
    <row r="51" spans="1:82" s="84" customFormat="1" x14ac:dyDescent="0.25">
      <c r="A51" s="59">
        <v>47</v>
      </c>
      <c r="B51" s="46">
        <v>7.011618887092494</v>
      </c>
      <c r="C51" s="97">
        <v>99.965732747367227</v>
      </c>
      <c r="D51" s="97">
        <v>148.88771201779301</v>
      </c>
      <c r="E51" s="97">
        <v>6.85223828317665</v>
      </c>
      <c r="F51" s="97">
        <v>112.6169438134483</v>
      </c>
      <c r="G51" s="21">
        <v>33.75100258410356</v>
      </c>
      <c r="H51" s="97">
        <v>149.8490345799429</v>
      </c>
      <c r="I51" s="97">
        <v>99.965732747367227</v>
      </c>
      <c r="J51" s="97">
        <v>10.797556389778615</v>
      </c>
      <c r="K51" s="97">
        <v>6.85223828317665</v>
      </c>
      <c r="L51" s="97">
        <v>2.955091207164938</v>
      </c>
      <c r="M51" s="97">
        <v>33.75100258410356</v>
      </c>
      <c r="N51" s="2"/>
      <c r="O51" s="97">
        <v>6.0365770486100496</v>
      </c>
      <c r="P51" s="97">
        <v>10.564210923312393</v>
      </c>
      <c r="Q51" s="97">
        <v>138.7889378579988</v>
      </c>
      <c r="R51" s="97">
        <v>4.9415199919414308</v>
      </c>
      <c r="S51" s="97">
        <v>112.82587868309736</v>
      </c>
      <c r="T51" s="21">
        <v>34.143263039749911</v>
      </c>
      <c r="U51" s="97">
        <v>141.62690989200777</v>
      </c>
      <c r="V51" s="97">
        <v>10.564210923312393</v>
      </c>
      <c r="W51" s="97">
        <v>13.664889628705117</v>
      </c>
      <c r="X51" s="97">
        <v>4.9415199919414308</v>
      </c>
      <c r="Y51" s="97">
        <v>8.7958252772217094</v>
      </c>
      <c r="Z51" s="19">
        <v>34.143263039749911</v>
      </c>
      <c r="AA51" s="2"/>
      <c r="AB51" s="62">
        <v>47</v>
      </c>
      <c r="AC51" s="46">
        <v>5.7615544432687518</v>
      </c>
      <c r="AD51" s="97">
        <v>100.02708070612762</v>
      </c>
      <c r="AE51" s="97">
        <v>146.82031006042712</v>
      </c>
      <c r="AF51" s="97">
        <v>5.3893126300197487</v>
      </c>
      <c r="AG51" s="97">
        <v>109.80220120834001</v>
      </c>
      <c r="AH51" s="21">
        <v>34.769575963508352</v>
      </c>
      <c r="AI51" s="97">
        <v>147.46285780189888</v>
      </c>
      <c r="AJ51" s="97">
        <v>100.02708070612762</v>
      </c>
      <c r="AK51" s="97">
        <v>10.980109431281861</v>
      </c>
      <c r="AL51" s="19">
        <v>5.3893126300197487</v>
      </c>
      <c r="AM51" s="97">
        <v>13.124145849876985</v>
      </c>
      <c r="AN51" s="21">
        <v>34.769575963508352</v>
      </c>
      <c r="AO51" s="2"/>
      <c r="AP51" s="66">
        <v>47</v>
      </c>
      <c r="AQ51" s="97">
        <v>6.5157461365836413</v>
      </c>
      <c r="AR51" s="97">
        <v>99.553524406238282</v>
      </c>
      <c r="AS51" s="97">
        <v>141.77831351517634</v>
      </c>
      <c r="AT51" s="97">
        <v>76.175319976564495</v>
      </c>
      <c r="AU51" s="97">
        <v>111.4241840451843</v>
      </c>
      <c r="AV51" s="21">
        <v>34.259447303103642</v>
      </c>
      <c r="AW51" s="97">
        <v>141.83283902129838</v>
      </c>
      <c r="AX51" s="97">
        <v>99.553524406238282</v>
      </c>
      <c r="AY51" s="97">
        <v>12.471054827933651</v>
      </c>
      <c r="AZ51" s="97">
        <v>76.175319976564495</v>
      </c>
      <c r="BA51" s="97">
        <v>2.5832557832462624</v>
      </c>
      <c r="BB51" s="97">
        <v>34.259447303103642</v>
      </c>
      <c r="BC51" s="2"/>
      <c r="BD51" s="62">
        <v>47</v>
      </c>
      <c r="BE51" s="97">
        <v>6.3293363712647777</v>
      </c>
      <c r="BF51" s="97">
        <v>99.094947616466683</v>
      </c>
      <c r="BG51" s="97">
        <v>147.5517151750683</v>
      </c>
      <c r="BH51" s="97">
        <v>4.1841310829616329</v>
      </c>
      <c r="BI51" s="97">
        <v>114.49456096249932</v>
      </c>
      <c r="BJ51" s="21">
        <v>33.141828605765205</v>
      </c>
      <c r="BK51" s="97">
        <v>151.62667840864293</v>
      </c>
      <c r="BL51" s="97">
        <v>99.094947616466683</v>
      </c>
      <c r="BM51" s="97">
        <v>12.117383877120318</v>
      </c>
      <c r="BN51" s="97">
        <v>4.1841310829616329</v>
      </c>
      <c r="BO51" s="97">
        <v>11.678075242404963</v>
      </c>
      <c r="BP51" s="97">
        <v>33.141828605765205</v>
      </c>
      <c r="BQ51" s="2"/>
      <c r="BR51" s="97">
        <v>6.1307001659380447</v>
      </c>
      <c r="BS51" s="97">
        <v>98.969857092934916</v>
      </c>
      <c r="BT51" s="97">
        <v>148.44924526699242</v>
      </c>
      <c r="BU51" s="97">
        <v>1.0564226719436998</v>
      </c>
      <c r="BV51" s="97">
        <v>115.67876699558276</v>
      </c>
      <c r="BW51" s="21">
        <v>99.892405194478798</v>
      </c>
      <c r="BX51" s="97">
        <v>149.2830622644081</v>
      </c>
      <c r="BY51" s="97">
        <v>98.969857092934916</v>
      </c>
      <c r="BZ51" s="97">
        <v>10.741035830117079</v>
      </c>
      <c r="CA51" s="97">
        <v>1.0564226719436998</v>
      </c>
      <c r="CB51" s="97">
        <v>14.144366772982846</v>
      </c>
      <c r="CC51" s="97">
        <v>99.892405194478798</v>
      </c>
      <c r="CD51" s="2"/>
    </row>
    <row r="52" spans="1:82" s="84" customFormat="1" x14ac:dyDescent="0.25">
      <c r="A52" s="59">
        <v>48</v>
      </c>
      <c r="B52" s="46">
        <v>5.2373816932802528</v>
      </c>
      <c r="C52" s="97">
        <v>98.781226835110914</v>
      </c>
      <c r="D52" s="97">
        <v>149.51405079148668</v>
      </c>
      <c r="E52" s="97">
        <v>5.0346700758151517</v>
      </c>
      <c r="F52" s="97">
        <v>113.79260993739821</v>
      </c>
      <c r="G52" s="21">
        <v>33.310227495625462</v>
      </c>
      <c r="H52" s="97">
        <v>150.87781702467282</v>
      </c>
      <c r="I52" s="97">
        <v>98.781226835110914</v>
      </c>
      <c r="J52" s="97">
        <v>10.244693300625496</v>
      </c>
      <c r="K52" s="97">
        <v>5.0346700758151517</v>
      </c>
      <c r="L52" s="97">
        <v>9.0163462592338099</v>
      </c>
      <c r="M52" s="97">
        <v>33.310227495625462</v>
      </c>
      <c r="N52" s="2"/>
      <c r="O52" s="97">
        <v>4.7942267872150657</v>
      </c>
      <c r="P52" s="97">
        <v>12.491287499740199</v>
      </c>
      <c r="Q52" s="97">
        <v>141.08818514529986</v>
      </c>
      <c r="R52" s="97">
        <v>5.4690491702795683</v>
      </c>
      <c r="S52" s="97">
        <v>114.52865689618208</v>
      </c>
      <c r="T52" s="21">
        <v>32.779327382420874</v>
      </c>
      <c r="U52" s="97">
        <v>141.91615020653731</v>
      </c>
      <c r="V52" s="97">
        <v>12.491287499740199</v>
      </c>
      <c r="W52" s="97">
        <v>14.681104243139758</v>
      </c>
      <c r="X52" s="97">
        <v>5.4690491702795683</v>
      </c>
      <c r="Y52" s="97">
        <v>14.684895159769631</v>
      </c>
      <c r="Z52" s="19">
        <v>32.779327382420874</v>
      </c>
      <c r="AA52" s="2"/>
      <c r="AB52" s="62">
        <v>48</v>
      </c>
      <c r="AC52" s="46">
        <v>5.4963654872030894</v>
      </c>
      <c r="AD52" s="97">
        <v>100.01605014748732</v>
      </c>
      <c r="AE52" s="97">
        <v>149.07693600539915</v>
      </c>
      <c r="AF52" s="97">
        <v>6.1818501746825012</v>
      </c>
      <c r="AG52" s="97">
        <v>115.28557632363896</v>
      </c>
      <c r="AH52" s="21">
        <v>34.248008355058907</v>
      </c>
      <c r="AI52" s="97">
        <v>149.8322480300852</v>
      </c>
      <c r="AJ52" s="97">
        <v>100.01605014748732</v>
      </c>
      <c r="AK52" s="97">
        <v>13.036543723444415</v>
      </c>
      <c r="AL52" s="19">
        <v>6.1818501746825012</v>
      </c>
      <c r="AM52" s="97">
        <v>13.626009204746374</v>
      </c>
      <c r="AN52" s="21">
        <v>34.248008355058907</v>
      </c>
      <c r="AO52" s="2"/>
      <c r="AP52" s="66">
        <v>48</v>
      </c>
      <c r="AQ52" s="97">
        <v>5.724651802087914</v>
      </c>
      <c r="AR52" s="97">
        <v>100.11332729600505</v>
      </c>
      <c r="AS52" s="97">
        <v>146.25225324169801</v>
      </c>
      <c r="AT52" s="97">
        <v>75.105844289247315</v>
      </c>
      <c r="AU52" s="97">
        <v>110.13408273110321</v>
      </c>
      <c r="AV52" s="21">
        <v>33.562744614010242</v>
      </c>
      <c r="AW52" s="97">
        <v>147.04324345782422</v>
      </c>
      <c r="AX52" s="97">
        <v>100.11332729600505</v>
      </c>
      <c r="AY52" s="97">
        <v>9.4336656658210281</v>
      </c>
      <c r="AZ52" s="97">
        <v>75.105844289247315</v>
      </c>
      <c r="BA52" s="97">
        <v>1.3983603539517284</v>
      </c>
      <c r="BB52" s="97">
        <v>33.562744614010242</v>
      </c>
      <c r="BC52" s="2"/>
      <c r="BD52" s="62">
        <v>48</v>
      </c>
      <c r="BE52" s="97">
        <v>5.3994893115852403</v>
      </c>
      <c r="BF52" s="97">
        <v>99.588380953948345</v>
      </c>
      <c r="BG52" s="97">
        <v>149.24775989145192</v>
      </c>
      <c r="BH52" s="97">
        <v>5.8949456272834642</v>
      </c>
      <c r="BI52" s="97">
        <v>112.57765384869825</v>
      </c>
      <c r="BJ52" s="21">
        <v>34.089900212207738</v>
      </c>
      <c r="BK52" s="97">
        <v>147.1300929532872</v>
      </c>
      <c r="BL52" s="97">
        <v>99.588380953948345</v>
      </c>
      <c r="BM52" s="97">
        <v>12.000308733795046</v>
      </c>
      <c r="BN52" s="97">
        <v>5.8949456272834642</v>
      </c>
      <c r="BO52" s="97">
        <v>10.863035018758787</v>
      </c>
      <c r="BP52" s="97">
        <v>34.089900212207738</v>
      </c>
      <c r="BQ52" s="2"/>
      <c r="BR52" s="97">
        <v>5.8256647466139437</v>
      </c>
      <c r="BS52" s="97">
        <v>100.23107884987392</v>
      </c>
      <c r="BT52" s="97">
        <v>148.03454574710017</v>
      </c>
      <c r="BU52" s="97">
        <v>1.5051114611083611</v>
      </c>
      <c r="BV52" s="97">
        <v>114.06295467952417</v>
      </c>
      <c r="BW52" s="21">
        <v>99.693515477974003</v>
      </c>
      <c r="BX52" s="97">
        <v>149.1108672939657</v>
      </c>
      <c r="BY52" s="97">
        <v>100.23107884987392</v>
      </c>
      <c r="BZ52" s="97">
        <v>10.544417582592688</v>
      </c>
      <c r="CA52" s="97">
        <v>1.5051114611083611</v>
      </c>
      <c r="CB52" s="97">
        <v>8.8421901395572995</v>
      </c>
      <c r="CC52" s="97">
        <v>99.693515477974003</v>
      </c>
      <c r="CD52" s="2"/>
    </row>
    <row r="53" spans="1:82" s="84" customFormat="1" x14ac:dyDescent="0.25">
      <c r="A53" s="59">
        <v>49</v>
      </c>
      <c r="B53" s="46">
        <v>5.8691183858130973</v>
      </c>
      <c r="C53" s="97">
        <v>99.379138281785771</v>
      </c>
      <c r="D53" s="97">
        <v>149.96243839066102</v>
      </c>
      <c r="E53" s="97">
        <v>5.362734347433558</v>
      </c>
      <c r="F53" s="97">
        <v>114.42287892042002</v>
      </c>
      <c r="G53" s="21">
        <v>33.456772079939121</v>
      </c>
      <c r="H53" s="97">
        <v>152.49091917008522</v>
      </c>
      <c r="I53" s="97">
        <v>99.379138281785771</v>
      </c>
      <c r="J53" s="97">
        <v>11.972382479138556</v>
      </c>
      <c r="K53" s="97">
        <v>5.362734347433558</v>
      </c>
      <c r="L53" s="97">
        <v>10.425755293286119</v>
      </c>
      <c r="M53" s="97">
        <v>33.456772079939121</v>
      </c>
      <c r="N53" s="2"/>
      <c r="O53" s="97">
        <v>5.4338104647191612</v>
      </c>
      <c r="P53" s="97">
        <v>10.729386754885459</v>
      </c>
      <c r="Q53" s="97">
        <v>141.81644002076251</v>
      </c>
      <c r="R53" s="97">
        <v>6.772869072533128</v>
      </c>
      <c r="S53" s="97">
        <v>113.42115308921406</v>
      </c>
      <c r="T53" s="21">
        <v>32.095394242456841</v>
      </c>
      <c r="U53" s="97">
        <v>137.62424032524856</v>
      </c>
      <c r="V53" s="97">
        <v>10.729386754885459</v>
      </c>
      <c r="W53" s="97">
        <v>10.756298871149699</v>
      </c>
      <c r="X53" s="97">
        <v>6.772869072533128</v>
      </c>
      <c r="Y53" s="97">
        <v>12.275213282046344</v>
      </c>
      <c r="Z53" s="19">
        <v>32.095394242456841</v>
      </c>
      <c r="AA53" s="2"/>
      <c r="AB53" s="62">
        <v>49</v>
      </c>
      <c r="AC53" s="46">
        <v>5.683169997175856</v>
      </c>
      <c r="AD53" s="97">
        <v>99.177832932413367</v>
      </c>
      <c r="AE53" s="97">
        <v>149.07357205237818</v>
      </c>
      <c r="AF53" s="97">
        <v>6.7514137891530206</v>
      </c>
      <c r="AG53" s="97">
        <v>116.66817831131694</v>
      </c>
      <c r="AH53" s="21">
        <v>34.820226064081936</v>
      </c>
      <c r="AI53" s="97">
        <v>148.30865103077687</v>
      </c>
      <c r="AJ53" s="97">
        <v>99.177832932413367</v>
      </c>
      <c r="AK53" s="97">
        <v>10.617046418622641</v>
      </c>
      <c r="AL53" s="19">
        <v>6.7514137891530206</v>
      </c>
      <c r="AM53" s="97">
        <v>12.672536885964426</v>
      </c>
      <c r="AN53" s="21">
        <v>34.820226064081936</v>
      </c>
      <c r="AO53" s="2"/>
      <c r="AP53" s="66">
        <v>49</v>
      </c>
      <c r="AQ53" s="97">
        <v>5.9020222059974374</v>
      </c>
      <c r="AR53" s="97">
        <v>98.781331362855582</v>
      </c>
      <c r="AS53" s="97">
        <v>144.66091693089203</v>
      </c>
      <c r="AT53" s="97">
        <v>75.930480341724589</v>
      </c>
      <c r="AU53" s="97">
        <v>112.05131938172607</v>
      </c>
      <c r="AV53" s="21">
        <v>33.355451782827032</v>
      </c>
      <c r="AW53" s="97">
        <v>140.37951494546311</v>
      </c>
      <c r="AX53" s="97">
        <v>98.781331362855582</v>
      </c>
      <c r="AY53" s="97">
        <v>9.0096576289457939</v>
      </c>
      <c r="AZ53" s="97">
        <v>75.930480341724589</v>
      </c>
      <c r="BA53" s="97">
        <v>5.1498879909886748</v>
      </c>
      <c r="BB53" s="97">
        <v>33.355451782827032</v>
      </c>
      <c r="BC53" s="2"/>
      <c r="BD53" s="62">
        <v>49</v>
      </c>
      <c r="BE53" s="97">
        <v>7.3877695231105092</v>
      </c>
      <c r="BF53" s="97">
        <v>100.03161448774441</v>
      </c>
      <c r="BG53" s="97">
        <v>147.36902161360976</v>
      </c>
      <c r="BH53" s="97">
        <v>5.7869026784108284</v>
      </c>
      <c r="BI53" s="97">
        <v>112.35195439021085</v>
      </c>
      <c r="BJ53" s="21">
        <v>34.631461030011792</v>
      </c>
      <c r="BK53" s="97">
        <v>149.66028037707503</v>
      </c>
      <c r="BL53" s="97">
        <v>100.03161448774441</v>
      </c>
      <c r="BM53" s="97">
        <v>12.673587619435237</v>
      </c>
      <c r="BN53" s="97">
        <v>5.7869026784108284</v>
      </c>
      <c r="BO53" s="97">
        <v>10.922560410689488</v>
      </c>
      <c r="BP53" s="97">
        <v>34.631461030011792</v>
      </c>
      <c r="BQ53" s="2"/>
      <c r="BR53" s="97">
        <v>6.0763063199993823</v>
      </c>
      <c r="BS53" s="97">
        <v>99.71396283327978</v>
      </c>
      <c r="BT53" s="97">
        <v>147.54331019654069</v>
      </c>
      <c r="BU53" s="97">
        <v>1.758329517842192</v>
      </c>
      <c r="BV53" s="97">
        <v>114.09773794266746</v>
      </c>
      <c r="BW53" s="21">
        <v>99.850644342792222</v>
      </c>
      <c r="BX53" s="97">
        <v>150.90452558543666</v>
      </c>
      <c r="BY53" s="97">
        <v>99.71396283327978</v>
      </c>
      <c r="BZ53" s="97">
        <v>10.36428311128898</v>
      </c>
      <c r="CA53" s="97">
        <v>1.758329517842192</v>
      </c>
      <c r="CB53" s="97">
        <v>16.702784105312187</v>
      </c>
      <c r="CC53" s="97">
        <v>99.850644342792222</v>
      </c>
      <c r="CD53" s="2"/>
    </row>
    <row r="54" spans="1:82" s="84" customFormat="1" x14ac:dyDescent="0.25">
      <c r="A54" s="59">
        <v>50</v>
      </c>
      <c r="B54" s="46">
        <v>6.5568496738750977</v>
      </c>
      <c r="C54" s="97">
        <v>99.691512686295624</v>
      </c>
      <c r="D54" s="97">
        <v>149.49110948959927</v>
      </c>
      <c r="E54" s="97">
        <v>5.2077736417755434</v>
      </c>
      <c r="F54" s="97">
        <v>113.99601825235528</v>
      </c>
      <c r="G54" s="21">
        <v>32.610018877918847</v>
      </c>
      <c r="H54" s="97">
        <v>148.01352879932119</v>
      </c>
      <c r="I54" s="97">
        <v>99.691512686295624</v>
      </c>
      <c r="J54" s="97">
        <v>11.273063395447508</v>
      </c>
      <c r="K54" s="97">
        <v>5.2077736417755434</v>
      </c>
      <c r="L54" s="97">
        <v>8.6285072373285523</v>
      </c>
      <c r="M54" s="97">
        <v>32.610018877918847</v>
      </c>
      <c r="N54" s="2"/>
      <c r="O54" s="97">
        <v>5.5279370882939913</v>
      </c>
      <c r="P54" s="97">
        <v>10.746575605520368</v>
      </c>
      <c r="Q54" s="97">
        <v>140.01975291692327</v>
      </c>
      <c r="R54" s="97">
        <v>6.6135723730635405</v>
      </c>
      <c r="S54" s="97">
        <v>111.43498474325659</v>
      </c>
      <c r="T54" s="21">
        <v>34.311622718375894</v>
      </c>
      <c r="U54" s="97">
        <v>146.22494543653562</v>
      </c>
      <c r="V54" s="97">
        <v>10.746575605520368</v>
      </c>
      <c r="W54" s="97">
        <v>13.471844535732757</v>
      </c>
      <c r="X54" s="97">
        <v>6.6135723730635405</v>
      </c>
      <c r="Y54" s="97">
        <v>13.059387086460363</v>
      </c>
      <c r="Z54" s="19">
        <v>34.311622718375894</v>
      </c>
      <c r="AA54" s="2"/>
      <c r="AB54" s="62">
        <v>50</v>
      </c>
      <c r="AC54" s="46">
        <v>6.1911077507518169</v>
      </c>
      <c r="AD54" s="97">
        <v>98.5722802154731</v>
      </c>
      <c r="AE54" s="97">
        <v>147.75767264787544</v>
      </c>
      <c r="AF54" s="97">
        <v>6.483033737342498</v>
      </c>
      <c r="AG54" s="97">
        <v>111.87204014090216</v>
      </c>
      <c r="AH54" s="21">
        <v>34.133801785670286</v>
      </c>
      <c r="AI54" s="97">
        <v>151.32476938428675</v>
      </c>
      <c r="AJ54" s="97">
        <v>98.5722802154731</v>
      </c>
      <c r="AK54" s="97">
        <v>11.277182557018003</v>
      </c>
      <c r="AL54" s="19">
        <v>6.483033737342498</v>
      </c>
      <c r="AM54" s="97">
        <v>8.9995992364923367</v>
      </c>
      <c r="AN54" s="21">
        <v>34.133801785670286</v>
      </c>
      <c r="AO54" s="2"/>
      <c r="AP54" s="66">
        <v>50</v>
      </c>
      <c r="AQ54" s="97">
        <v>5.880290662760153</v>
      </c>
      <c r="AR54" s="97">
        <v>100.0312962281745</v>
      </c>
      <c r="AS54" s="97">
        <v>140.91797196864221</v>
      </c>
      <c r="AT54" s="97">
        <v>76.988300585582124</v>
      </c>
      <c r="AU54" s="97">
        <v>112.46183284999002</v>
      </c>
      <c r="AV54" s="21">
        <v>32.697163463990954</v>
      </c>
      <c r="AW54" s="97">
        <v>145.90065442046483</v>
      </c>
      <c r="AX54" s="97">
        <v>100.0312962281745</v>
      </c>
      <c r="AY54" s="97">
        <v>8.7706742006452352</v>
      </c>
      <c r="AZ54" s="97">
        <v>76.988300585582124</v>
      </c>
      <c r="BA54" s="97">
        <v>2.8385926421045218</v>
      </c>
      <c r="BB54" s="97">
        <v>32.697163463990954</v>
      </c>
      <c r="BC54" s="2"/>
      <c r="BD54" s="62">
        <v>50</v>
      </c>
      <c r="BE54" s="97">
        <v>5.4254549620474357</v>
      </c>
      <c r="BF54" s="97">
        <v>98.913799100733243</v>
      </c>
      <c r="BG54" s="97">
        <v>149.47856898508968</v>
      </c>
      <c r="BH54" s="97">
        <v>6.7707520388072968</v>
      </c>
      <c r="BI54" s="97">
        <v>113.85288016637402</v>
      </c>
      <c r="BJ54" s="21">
        <v>33.949086764667705</v>
      </c>
      <c r="BK54" s="97">
        <v>146.02715230615664</v>
      </c>
      <c r="BL54" s="97">
        <v>98.913799100733243</v>
      </c>
      <c r="BM54" s="97">
        <v>12.605637560390226</v>
      </c>
      <c r="BN54" s="97">
        <v>6.7707520388072968</v>
      </c>
      <c r="BO54" s="97">
        <v>14.663349476228134</v>
      </c>
      <c r="BP54" s="97">
        <v>33.949086764667705</v>
      </c>
      <c r="BQ54" s="2"/>
      <c r="BR54" s="97">
        <v>5.5898675588645572</v>
      </c>
      <c r="BS54" s="97">
        <v>99.152369823211515</v>
      </c>
      <c r="BT54" s="97">
        <v>149.74372298021311</v>
      </c>
      <c r="BU54" s="97">
        <v>1.2500493120657024</v>
      </c>
      <c r="BV54" s="97">
        <v>115.26197292395935</v>
      </c>
      <c r="BW54" s="21">
        <v>99.698027674048831</v>
      </c>
      <c r="BX54" s="97">
        <v>150.91104562124585</v>
      </c>
      <c r="BY54" s="97">
        <v>99.152369823211515</v>
      </c>
      <c r="BZ54" s="97">
        <v>10.841831553316785</v>
      </c>
      <c r="CA54" s="97">
        <v>1.2500493120657024</v>
      </c>
      <c r="CB54" s="97">
        <v>11.147497756444722</v>
      </c>
      <c r="CC54" s="97">
        <v>99.698027674048831</v>
      </c>
      <c r="CD54" s="2"/>
    </row>
    <row r="55" spans="1:82" s="84" customFormat="1" x14ac:dyDescent="0.25">
      <c r="A55" s="59">
        <v>51</v>
      </c>
      <c r="B55" s="46">
        <v>6.0926301101405507</v>
      </c>
      <c r="C55" s="97">
        <v>99.796062015887998</v>
      </c>
      <c r="D55" s="97">
        <v>148.82541644343343</v>
      </c>
      <c r="E55" s="97">
        <v>6.1183362919022226</v>
      </c>
      <c r="F55" s="97">
        <v>114.39895061783761</v>
      </c>
      <c r="G55" s="21">
        <v>33.110116579659298</v>
      </c>
      <c r="H55" s="97">
        <v>153.00921375862814</v>
      </c>
      <c r="I55" s="97">
        <v>99.796062015887998</v>
      </c>
      <c r="J55" s="97">
        <v>11.935125659711753</v>
      </c>
      <c r="K55" s="97">
        <v>6.1183362919022226</v>
      </c>
      <c r="L55" s="97">
        <v>12.293339597162134</v>
      </c>
      <c r="M55" s="97">
        <v>33.110116579659298</v>
      </c>
      <c r="N55" s="2"/>
      <c r="O55" s="97">
        <v>5.952729898083895</v>
      </c>
      <c r="P55" s="97">
        <v>11.515977500619917</v>
      </c>
      <c r="Q55" s="97">
        <v>142.24634676623293</v>
      </c>
      <c r="R55" s="97">
        <v>6.7647864220268694</v>
      </c>
      <c r="S55" s="97">
        <v>114.39024603247933</v>
      </c>
      <c r="T55" s="21">
        <v>32.828467451414333</v>
      </c>
      <c r="U55" s="97">
        <v>145.09030944063198</v>
      </c>
      <c r="V55" s="97">
        <v>11.515977500619917</v>
      </c>
      <c r="W55" s="97">
        <v>12.532420521290828</v>
      </c>
      <c r="X55" s="97">
        <v>6.7647864220268694</v>
      </c>
      <c r="Y55" s="97">
        <v>10.709733779848987</v>
      </c>
      <c r="Z55" s="19">
        <v>32.828467451414333</v>
      </c>
      <c r="AA55" s="2"/>
      <c r="AB55" s="62">
        <v>51</v>
      </c>
      <c r="AC55" s="46">
        <v>6.2613988513042313</v>
      </c>
      <c r="AD55" s="97">
        <v>100.38124450899878</v>
      </c>
      <c r="AE55" s="97">
        <v>148.72821880006126</v>
      </c>
      <c r="AF55" s="97">
        <v>6.0994213346773476</v>
      </c>
      <c r="AG55" s="97">
        <v>113.01297836768762</v>
      </c>
      <c r="AH55" s="21">
        <v>34.248992587218801</v>
      </c>
      <c r="AI55" s="97">
        <v>148.08079959830323</v>
      </c>
      <c r="AJ55" s="97">
        <v>100.38124450899878</v>
      </c>
      <c r="AK55" s="97">
        <v>10.08448723295964</v>
      </c>
      <c r="AL55" s="19">
        <v>6.0994213346773476</v>
      </c>
      <c r="AM55" s="97">
        <v>9.223918241074486</v>
      </c>
      <c r="AN55" s="21">
        <v>34.248992587218801</v>
      </c>
      <c r="AO55" s="2"/>
      <c r="AP55" s="66">
        <v>51</v>
      </c>
      <c r="AQ55" s="97">
        <v>5.9884859291622261</v>
      </c>
      <c r="AR55" s="97">
        <v>99.942412431774116</v>
      </c>
      <c r="AS55" s="97">
        <v>139.29319136578451</v>
      </c>
      <c r="AT55" s="97">
        <v>75.439149899885621</v>
      </c>
      <c r="AU55" s="97">
        <v>111.32844513882338</v>
      </c>
      <c r="AV55" s="21">
        <v>34.324615789813542</v>
      </c>
      <c r="AW55" s="97">
        <v>144.89717938623522</v>
      </c>
      <c r="AX55" s="97">
        <v>99.942412431774116</v>
      </c>
      <c r="AY55" s="97">
        <v>9.9649939827029979</v>
      </c>
      <c r="AZ55" s="97">
        <v>75.439149899885621</v>
      </c>
      <c r="BA55" s="97">
        <v>2.6778102617537733</v>
      </c>
      <c r="BB55" s="97">
        <v>34.324615789813542</v>
      </c>
      <c r="BC55" s="2"/>
      <c r="BD55" s="62">
        <v>51</v>
      </c>
      <c r="BE55" s="97">
        <v>6.8539565071649839</v>
      </c>
      <c r="BF55" s="97">
        <v>99.854106554352867</v>
      </c>
      <c r="BG55" s="97">
        <v>148.00324473673948</v>
      </c>
      <c r="BH55" s="97">
        <v>6.1221809833128891</v>
      </c>
      <c r="BI55" s="97">
        <v>113.11109759977833</v>
      </c>
      <c r="BJ55" s="21">
        <v>34.348082487315494</v>
      </c>
      <c r="BK55" s="97">
        <v>149.19559569320083</v>
      </c>
      <c r="BL55" s="97">
        <v>99.854106554352867</v>
      </c>
      <c r="BM55" s="97">
        <v>11.503604778567908</v>
      </c>
      <c r="BN55" s="97">
        <v>6.1221809833128891</v>
      </c>
      <c r="BO55" s="97">
        <v>14.617533611401683</v>
      </c>
      <c r="BP55" s="97">
        <v>34.348082487315494</v>
      </c>
      <c r="BQ55" s="2"/>
      <c r="BR55" s="97">
        <v>6.212217494961175</v>
      </c>
      <c r="BS55" s="97">
        <v>99.390490420872524</v>
      </c>
      <c r="BT55" s="97">
        <v>149.69890373396987</v>
      </c>
      <c r="BU55" s="97">
        <v>1.6204846993366941</v>
      </c>
      <c r="BV55" s="97">
        <v>114.95760838487544</v>
      </c>
      <c r="BW55" s="21">
        <v>100.13042146369192</v>
      </c>
      <c r="BX55" s="97">
        <v>148.30894578951936</v>
      </c>
      <c r="BY55" s="97">
        <v>99.390490420872524</v>
      </c>
      <c r="BZ55" s="97">
        <v>10.306108171361149</v>
      </c>
      <c r="CA55" s="97">
        <v>1.6204846993366941</v>
      </c>
      <c r="CB55" s="97">
        <v>10.078378708674004</v>
      </c>
      <c r="CC55" s="97">
        <v>100.13042146369192</v>
      </c>
      <c r="CD55" s="2"/>
    </row>
    <row r="56" spans="1:82" s="84" customFormat="1" x14ac:dyDescent="0.25">
      <c r="A56" s="59">
        <v>52</v>
      </c>
      <c r="B56" s="46">
        <v>6.1676658374301825</v>
      </c>
      <c r="C56" s="97">
        <v>99.910901354718675</v>
      </c>
      <c r="D56" s="97">
        <v>147.94999432561622</v>
      </c>
      <c r="E56" s="97">
        <v>5.2223259399598696</v>
      </c>
      <c r="F56" s="97">
        <v>113.22823910092131</v>
      </c>
      <c r="G56" s="21">
        <v>35.457008171165661</v>
      </c>
      <c r="H56" s="97">
        <v>151.11743927183204</v>
      </c>
      <c r="I56" s="97">
        <v>99.910901354718675</v>
      </c>
      <c r="J56" s="97">
        <v>14.586267483145068</v>
      </c>
      <c r="K56" s="97">
        <v>5.2223259399598696</v>
      </c>
      <c r="L56" s="97">
        <v>11.593326769130936</v>
      </c>
      <c r="M56" s="97">
        <v>35.457008171165661</v>
      </c>
      <c r="N56" s="2"/>
      <c r="O56" s="97">
        <v>5.4088312237067182</v>
      </c>
      <c r="P56" s="97">
        <v>11.777752114661103</v>
      </c>
      <c r="Q56" s="97">
        <v>141.07610366507643</v>
      </c>
      <c r="R56" s="97">
        <v>5.9155053659946963</v>
      </c>
      <c r="S56" s="97">
        <v>110.62624406659026</v>
      </c>
      <c r="T56" s="21">
        <v>34.339453083864619</v>
      </c>
      <c r="U56" s="97">
        <v>143.73124060525842</v>
      </c>
      <c r="V56" s="97">
        <v>11.777752114661103</v>
      </c>
      <c r="W56" s="97">
        <v>14.402466458787774</v>
      </c>
      <c r="X56" s="97">
        <v>5.9155053659946963</v>
      </c>
      <c r="Y56" s="97">
        <v>9.8029802682481346</v>
      </c>
      <c r="Z56" s="19">
        <v>34.339453083864619</v>
      </c>
      <c r="AA56" s="2"/>
      <c r="AB56" s="62">
        <v>52</v>
      </c>
      <c r="AC56" s="46">
        <v>5.3864203894501532</v>
      </c>
      <c r="AD56" s="97">
        <v>98.84031457120723</v>
      </c>
      <c r="AE56" s="97">
        <v>147.54834884533932</v>
      </c>
      <c r="AF56" s="97">
        <v>3.645688168907939</v>
      </c>
      <c r="AG56" s="97">
        <v>113.48365158527167</v>
      </c>
      <c r="AH56" s="21">
        <v>33.579806053161171</v>
      </c>
      <c r="AI56" s="97">
        <v>147.25942976820733</v>
      </c>
      <c r="AJ56" s="97">
        <v>98.84031457120723</v>
      </c>
      <c r="AK56" s="97">
        <v>13.426242795690868</v>
      </c>
      <c r="AL56" s="19">
        <v>3.645688168907939</v>
      </c>
      <c r="AM56" s="97">
        <v>11.644777407002465</v>
      </c>
      <c r="AN56" s="21">
        <v>33.579806053161171</v>
      </c>
      <c r="AO56" s="2"/>
      <c r="AP56" s="66">
        <v>52</v>
      </c>
      <c r="AQ56" s="97">
        <v>6.0140964551952596</v>
      </c>
      <c r="AR56" s="97">
        <v>99.888138551384586</v>
      </c>
      <c r="AS56" s="97">
        <v>144.25179922539354</v>
      </c>
      <c r="AT56" s="97">
        <v>76.660553360529377</v>
      </c>
      <c r="AU56" s="97">
        <v>112.78349988880794</v>
      </c>
      <c r="AV56" s="21">
        <v>33.539540381173964</v>
      </c>
      <c r="AW56" s="97">
        <v>145.34929777220466</v>
      </c>
      <c r="AX56" s="97">
        <v>99.888138551384586</v>
      </c>
      <c r="AY56" s="97">
        <v>10.714034230960662</v>
      </c>
      <c r="AZ56" s="97">
        <v>76.660553360529377</v>
      </c>
      <c r="BA56" s="97">
        <v>4.2317783986023487</v>
      </c>
      <c r="BB56" s="97">
        <v>33.539540381173964</v>
      </c>
      <c r="BC56" s="2"/>
      <c r="BD56" s="62">
        <v>52</v>
      </c>
      <c r="BE56" s="97">
        <v>5.4679468428398303</v>
      </c>
      <c r="BF56" s="97">
        <v>100.1489658944061</v>
      </c>
      <c r="BG56" s="97">
        <v>148.21849765821733</v>
      </c>
      <c r="BH56" s="97">
        <v>5.7924564229917941</v>
      </c>
      <c r="BI56" s="97">
        <v>114.41960780919166</v>
      </c>
      <c r="BJ56" s="21">
        <v>33.574469387289554</v>
      </c>
      <c r="BK56" s="97">
        <v>153.11656975630422</v>
      </c>
      <c r="BL56" s="97">
        <v>100.1489658944061</v>
      </c>
      <c r="BM56" s="97">
        <v>11.524875720735169</v>
      </c>
      <c r="BN56" s="97">
        <v>5.7924564229917941</v>
      </c>
      <c r="BO56" s="97">
        <v>18.110063667147628</v>
      </c>
      <c r="BP56" s="97">
        <v>33.574469387289554</v>
      </c>
      <c r="BQ56" s="2"/>
      <c r="BR56" s="97">
        <v>5.8630970932123656</v>
      </c>
      <c r="BS56" s="97">
        <v>99.304033001664891</v>
      </c>
      <c r="BT56" s="97">
        <v>147.53992490853969</v>
      </c>
      <c r="BU56" s="97">
        <v>0.99518986892723771</v>
      </c>
      <c r="BV56" s="97">
        <v>114.15859477094999</v>
      </c>
      <c r="BW56" s="21">
        <v>99.684418642265456</v>
      </c>
      <c r="BX56" s="97">
        <v>148.98506682401006</v>
      </c>
      <c r="BY56" s="97">
        <v>99.304033001664891</v>
      </c>
      <c r="BZ56" s="97">
        <v>9.0707922454430836</v>
      </c>
      <c r="CA56" s="97">
        <v>0.99518986892723771</v>
      </c>
      <c r="CB56" s="97">
        <v>5.9037529972051948</v>
      </c>
      <c r="CC56" s="97">
        <v>99.684418642265456</v>
      </c>
      <c r="CD56" s="2"/>
    </row>
    <row r="57" spans="1:82" s="84" customFormat="1" x14ac:dyDescent="0.25">
      <c r="A57" s="59">
        <v>53</v>
      </c>
      <c r="B57" s="46">
        <v>6.1796934639126926</v>
      </c>
      <c r="C57" s="97">
        <v>99.806862058963389</v>
      </c>
      <c r="D57" s="97">
        <v>149.14516131916847</v>
      </c>
      <c r="E57" s="97">
        <v>5.9041123139102698</v>
      </c>
      <c r="F57" s="97">
        <v>114.7865392893368</v>
      </c>
      <c r="G57" s="21">
        <v>34.988053280901383</v>
      </c>
      <c r="H57" s="97">
        <v>153.34434760625226</v>
      </c>
      <c r="I57" s="97">
        <v>99.806862058963389</v>
      </c>
      <c r="J57" s="97">
        <v>12.957366033927215</v>
      </c>
      <c r="K57" s="97">
        <v>5.9041123139102698</v>
      </c>
      <c r="L57" s="97">
        <v>11.807453228214982</v>
      </c>
      <c r="M57" s="97">
        <v>34.988053280901383</v>
      </c>
      <c r="N57" s="2"/>
      <c r="O57" s="97">
        <v>5.7622608400087572</v>
      </c>
      <c r="P57" s="97">
        <v>11.204273520371462</v>
      </c>
      <c r="Q57" s="97">
        <v>138.26269566896676</v>
      </c>
      <c r="R57" s="97">
        <v>4.3751102825424262</v>
      </c>
      <c r="S57" s="97">
        <v>113.93243019827882</v>
      </c>
      <c r="T57" s="21">
        <v>33.741552153221363</v>
      </c>
      <c r="U57" s="97">
        <v>146.64547049580881</v>
      </c>
      <c r="V57" s="97">
        <v>11.204273520371462</v>
      </c>
      <c r="W57" s="97">
        <v>12.939666534510488</v>
      </c>
      <c r="X57" s="97">
        <v>4.3751102825424262</v>
      </c>
      <c r="Y57" s="97">
        <v>12.401855744943056</v>
      </c>
      <c r="Z57" s="19">
        <v>33.741552153221363</v>
      </c>
      <c r="AA57" s="2"/>
      <c r="AB57" s="62">
        <v>53</v>
      </c>
      <c r="AC57" s="46">
        <v>5.8155549585486259</v>
      </c>
      <c r="AD57" s="97">
        <v>98.483881296266517</v>
      </c>
      <c r="AE57" s="97">
        <v>147.55730648177462</v>
      </c>
      <c r="AF57" s="97">
        <v>6.42434861358731</v>
      </c>
      <c r="AG57" s="97">
        <v>113.43555786329243</v>
      </c>
      <c r="AH57" s="21">
        <v>35.757214545404828</v>
      </c>
      <c r="AI57" s="97">
        <v>150.01238900387145</v>
      </c>
      <c r="AJ57" s="97">
        <v>98.483881296266517</v>
      </c>
      <c r="AK57" s="97">
        <v>10.341622101056604</v>
      </c>
      <c r="AL57" s="19">
        <v>6.42434861358731</v>
      </c>
      <c r="AM57" s="97">
        <v>9.4736424234458081</v>
      </c>
      <c r="AN57" s="21">
        <v>35.757214545404828</v>
      </c>
      <c r="AO57" s="2"/>
      <c r="AP57" s="66">
        <v>53</v>
      </c>
      <c r="AQ57" s="97">
        <v>5.5214060042431097</v>
      </c>
      <c r="AR57" s="97">
        <v>99.421437361614835</v>
      </c>
      <c r="AS57" s="97">
        <v>142.01272898317245</v>
      </c>
      <c r="AT57" s="97">
        <v>78.314110751023009</v>
      </c>
      <c r="AU57" s="97">
        <v>115.5606443470197</v>
      </c>
      <c r="AV57" s="21">
        <v>33.661209050877012</v>
      </c>
      <c r="AW57" s="97">
        <v>146.03075911675057</v>
      </c>
      <c r="AX57" s="97">
        <v>99.421437361614835</v>
      </c>
      <c r="AY57" s="97">
        <v>13.31502128479492</v>
      </c>
      <c r="AZ57" s="97">
        <v>78.314110751023009</v>
      </c>
      <c r="BA57" s="97">
        <v>1.9276517870097372</v>
      </c>
      <c r="BB57" s="97">
        <v>33.661209050877012</v>
      </c>
      <c r="BC57" s="2"/>
      <c r="BD57" s="62">
        <v>53</v>
      </c>
      <c r="BE57" s="97">
        <v>5.9513861374968382</v>
      </c>
      <c r="BF57" s="97">
        <v>99.885007249387044</v>
      </c>
      <c r="BG57" s="97">
        <v>148.35743634565597</v>
      </c>
      <c r="BH57" s="97">
        <v>5.694192537137285</v>
      </c>
      <c r="BI57" s="97">
        <v>114.62242734409151</v>
      </c>
      <c r="BJ57" s="21">
        <v>33.921987755555477</v>
      </c>
      <c r="BK57" s="97">
        <v>148.64420124828862</v>
      </c>
      <c r="BL57" s="97">
        <v>99.885007249387044</v>
      </c>
      <c r="BM57" s="97">
        <v>10.474683131421591</v>
      </c>
      <c r="BN57" s="97">
        <v>5.694192537137285</v>
      </c>
      <c r="BO57" s="97">
        <v>6.4775516880978143</v>
      </c>
      <c r="BP57" s="97">
        <v>33.921987755555477</v>
      </c>
      <c r="BQ57" s="2"/>
      <c r="BR57" s="97">
        <v>6.919591674506929</v>
      </c>
      <c r="BS57" s="97">
        <v>98.864751978693576</v>
      </c>
      <c r="BT57" s="97">
        <v>147.72417723638864</v>
      </c>
      <c r="BU57" s="97">
        <v>1.3523649345685733</v>
      </c>
      <c r="BV57" s="97">
        <v>114.59814030377919</v>
      </c>
      <c r="BW57" s="21">
        <v>99.29024755278185</v>
      </c>
      <c r="BX57" s="97">
        <v>151.05770465370352</v>
      </c>
      <c r="BY57" s="97">
        <v>98.864751978693576</v>
      </c>
      <c r="BZ57" s="97">
        <v>10.803654717153695</v>
      </c>
      <c r="CA57" s="97">
        <v>1.3523649345685733</v>
      </c>
      <c r="CB57" s="97">
        <v>11.41895198505329</v>
      </c>
      <c r="CC57" s="97">
        <v>99.29024755278185</v>
      </c>
      <c r="CD57" s="2"/>
    </row>
    <row r="58" spans="1:82" s="84" customFormat="1" x14ac:dyDescent="0.25">
      <c r="A58" s="59">
        <v>54</v>
      </c>
      <c r="B58" s="46">
        <v>6.3889647699183181</v>
      </c>
      <c r="C58" s="97">
        <v>100.13663640624225</v>
      </c>
      <c r="D58" s="97">
        <v>148.21760454685554</v>
      </c>
      <c r="E58" s="97">
        <v>5.345855439959589</v>
      </c>
      <c r="F58" s="97">
        <v>114.50296751111162</v>
      </c>
      <c r="G58" s="21">
        <v>33.025199691151819</v>
      </c>
      <c r="H58" s="97">
        <v>149.40030253399345</v>
      </c>
      <c r="I58" s="97">
        <v>100.13663640624225</v>
      </c>
      <c r="J58" s="97">
        <v>10.889203815925827</v>
      </c>
      <c r="K58" s="97">
        <v>5.345855439959589</v>
      </c>
      <c r="L58" s="97">
        <v>6.4544321783279948</v>
      </c>
      <c r="M58" s="97">
        <v>33.025199691151819</v>
      </c>
      <c r="N58" s="2"/>
      <c r="O58" s="97">
        <v>5.7036137031160372</v>
      </c>
      <c r="P58" s="97">
        <v>12.767615876771403</v>
      </c>
      <c r="Q58" s="97">
        <v>143.85874121243617</v>
      </c>
      <c r="R58" s="97">
        <v>5.9211055156026102</v>
      </c>
      <c r="S58" s="97">
        <v>114.77757279816966</v>
      </c>
      <c r="T58" s="21">
        <v>36.297948477359668</v>
      </c>
      <c r="U58" s="97">
        <v>143.41595846026942</v>
      </c>
      <c r="V58" s="97">
        <v>12.767615876771403</v>
      </c>
      <c r="W58" s="97">
        <v>10.880899991149475</v>
      </c>
      <c r="X58" s="97">
        <v>5.9211055156026102</v>
      </c>
      <c r="Y58" s="97">
        <v>11.748977481167097</v>
      </c>
      <c r="Z58" s="19">
        <v>36.297948477359668</v>
      </c>
      <c r="AA58" s="2"/>
      <c r="AB58" s="62">
        <v>54</v>
      </c>
      <c r="AC58" s="46">
        <v>5.6076597164549229</v>
      </c>
      <c r="AD58" s="97">
        <v>98.906818350145173</v>
      </c>
      <c r="AE58" s="97">
        <v>148.50617321678689</v>
      </c>
      <c r="AF58" s="97">
        <v>7.3653402611804974</v>
      </c>
      <c r="AG58" s="97">
        <v>112.85897986140657</v>
      </c>
      <c r="AH58" s="21">
        <v>34.770484794418344</v>
      </c>
      <c r="AI58" s="97">
        <v>149.7436767687702</v>
      </c>
      <c r="AJ58" s="97">
        <v>98.906818350145173</v>
      </c>
      <c r="AK58" s="97">
        <v>11.664537412390603</v>
      </c>
      <c r="AL58" s="19">
        <v>7.3653402611804974</v>
      </c>
      <c r="AM58" s="97">
        <v>8.4511816970863638</v>
      </c>
      <c r="AN58" s="21">
        <v>34.770484794418344</v>
      </c>
      <c r="AO58" s="2"/>
      <c r="AP58" s="66">
        <v>54</v>
      </c>
      <c r="AQ58" s="97">
        <v>6.2685353534261523</v>
      </c>
      <c r="AR58" s="97">
        <v>99.920751959479787</v>
      </c>
      <c r="AS58" s="97">
        <v>142.54704812452181</v>
      </c>
      <c r="AT58" s="97">
        <v>76.502573208263811</v>
      </c>
      <c r="AU58" s="97">
        <v>113.81951023731285</v>
      </c>
      <c r="AV58" s="21">
        <v>33.941057254031236</v>
      </c>
      <c r="AW58" s="97">
        <v>137.58308242004031</v>
      </c>
      <c r="AX58" s="97">
        <v>99.920751959479787</v>
      </c>
      <c r="AY58" s="97">
        <v>8.570659693699719</v>
      </c>
      <c r="AZ58" s="97">
        <v>76.502573208263811</v>
      </c>
      <c r="BA58" s="97">
        <v>3.071999731070036</v>
      </c>
      <c r="BB58" s="97">
        <v>33.941057254031236</v>
      </c>
      <c r="BC58" s="2"/>
      <c r="BD58" s="62">
        <v>54</v>
      </c>
      <c r="BE58" s="97">
        <v>5.6216773836470981</v>
      </c>
      <c r="BF58" s="97">
        <v>99.220100582524921</v>
      </c>
      <c r="BG58" s="97">
        <v>147.11839651596298</v>
      </c>
      <c r="BH58" s="97">
        <v>6.2613057227991247</v>
      </c>
      <c r="BI58" s="97">
        <v>114.24635195178431</v>
      </c>
      <c r="BJ58" s="21">
        <v>34.875279101515787</v>
      </c>
      <c r="BK58" s="97">
        <v>151.84697709484527</v>
      </c>
      <c r="BL58" s="97">
        <v>99.220100582524921</v>
      </c>
      <c r="BM58" s="97">
        <v>11.731691174926391</v>
      </c>
      <c r="BN58" s="97">
        <v>6.2613057227991247</v>
      </c>
      <c r="BO58" s="97">
        <v>10.376294199370157</v>
      </c>
      <c r="BP58" s="97">
        <v>34.875279101515787</v>
      </c>
      <c r="BQ58" s="2"/>
      <c r="BR58" s="97">
        <v>6.9193498552122765</v>
      </c>
      <c r="BS58" s="97">
        <v>99.608714319001891</v>
      </c>
      <c r="BT58" s="97">
        <v>146.6259787623928</v>
      </c>
      <c r="BU58" s="97">
        <v>0.84816201214200682</v>
      </c>
      <c r="BV58" s="97">
        <v>113.74228469116871</v>
      </c>
      <c r="BW58" s="21">
        <v>99.272788059987462</v>
      </c>
      <c r="BX58" s="97">
        <v>148.56500303528193</v>
      </c>
      <c r="BY58" s="97">
        <v>99.608714319001891</v>
      </c>
      <c r="BZ58" s="97">
        <v>15.123516895585718</v>
      </c>
      <c r="CA58" s="97">
        <v>0.84816201214200682</v>
      </c>
      <c r="CB58" s="97">
        <v>11.860016326041356</v>
      </c>
      <c r="CC58" s="97">
        <v>99.272788059987462</v>
      </c>
      <c r="CD58" s="2"/>
    </row>
    <row r="59" spans="1:82" s="84" customFormat="1" x14ac:dyDescent="0.25">
      <c r="A59" s="59">
        <v>55</v>
      </c>
      <c r="B59" s="46">
        <v>5.3187391523606404</v>
      </c>
      <c r="C59" s="97">
        <v>99.745133595721214</v>
      </c>
      <c r="D59" s="97">
        <v>145.43022954418441</v>
      </c>
      <c r="E59" s="97">
        <v>6.7341945921079649</v>
      </c>
      <c r="F59" s="97">
        <v>115.27341332402939</v>
      </c>
      <c r="G59" s="21">
        <v>34.642554453494149</v>
      </c>
      <c r="H59" s="97">
        <v>153.71774657200547</v>
      </c>
      <c r="I59" s="97">
        <v>99.745133595721214</v>
      </c>
      <c r="J59" s="97">
        <v>13.643472483446462</v>
      </c>
      <c r="K59" s="97">
        <v>6.7341945921079649</v>
      </c>
      <c r="L59" s="97">
        <v>13.552335882334981</v>
      </c>
      <c r="M59" s="97">
        <v>34.642554453494149</v>
      </c>
      <c r="N59" s="2"/>
      <c r="O59" s="97">
        <v>6.9401541496664265</v>
      </c>
      <c r="P59" s="97">
        <v>9.6751704504558376</v>
      </c>
      <c r="Q59" s="97">
        <v>142.73124947371596</v>
      </c>
      <c r="R59" s="97">
        <v>5.6839432286131082</v>
      </c>
      <c r="S59" s="97">
        <v>115.72597083183565</v>
      </c>
      <c r="T59" s="21">
        <v>34.542627467679843</v>
      </c>
      <c r="U59" s="97">
        <v>145.74594406647901</v>
      </c>
      <c r="V59" s="97">
        <v>9.6751704504558376</v>
      </c>
      <c r="W59" s="97">
        <v>6.8868628311052662</v>
      </c>
      <c r="X59" s="97">
        <v>5.6839432286131082</v>
      </c>
      <c r="Y59" s="97">
        <v>10.924638032701145</v>
      </c>
      <c r="Z59" s="19">
        <v>34.542627467679843</v>
      </c>
      <c r="AA59" s="2"/>
      <c r="AB59" s="62">
        <v>55</v>
      </c>
      <c r="AC59" s="46">
        <v>6.4548457396327219</v>
      </c>
      <c r="AD59" s="97">
        <v>98.441130579447474</v>
      </c>
      <c r="AE59" s="97">
        <v>147.6289409529962</v>
      </c>
      <c r="AF59" s="97">
        <v>5.247854393525806</v>
      </c>
      <c r="AG59" s="97">
        <v>111.67617336423312</v>
      </c>
      <c r="AH59" s="21">
        <v>32.900969460075501</v>
      </c>
      <c r="AI59" s="97">
        <v>146.79371340251137</v>
      </c>
      <c r="AJ59" s="97">
        <v>98.441130579447474</v>
      </c>
      <c r="AK59" s="97">
        <v>11.8326367699446</v>
      </c>
      <c r="AL59" s="19">
        <v>5.247854393525806</v>
      </c>
      <c r="AM59" s="97">
        <v>9.7650787565065666</v>
      </c>
      <c r="AN59" s="21">
        <v>32.900969460075501</v>
      </c>
      <c r="AO59" s="2"/>
      <c r="AP59" s="66">
        <v>55</v>
      </c>
      <c r="AQ59" s="97">
        <v>6.0965106725534834</v>
      </c>
      <c r="AR59" s="97">
        <v>99.050526948100071</v>
      </c>
      <c r="AS59" s="97">
        <v>143.48024628973366</v>
      </c>
      <c r="AT59" s="97">
        <v>75.472973031548648</v>
      </c>
      <c r="AU59" s="97">
        <v>110.90280394577593</v>
      </c>
      <c r="AV59" s="21">
        <v>34.293876958671376</v>
      </c>
      <c r="AW59" s="97">
        <v>141.0766233264292</v>
      </c>
      <c r="AX59" s="97">
        <v>99.050526948100071</v>
      </c>
      <c r="AY59" s="97">
        <v>14.387245849665621</v>
      </c>
      <c r="AZ59" s="97">
        <v>75.472973031548648</v>
      </c>
      <c r="BA59" s="97">
        <v>4.9596304661296555</v>
      </c>
      <c r="BB59" s="97">
        <v>34.293876958671376</v>
      </c>
      <c r="BC59" s="2"/>
      <c r="BD59" s="62">
        <v>55</v>
      </c>
      <c r="BE59" s="97">
        <v>5.9235022495946854</v>
      </c>
      <c r="BF59" s="97">
        <v>99.559533264632719</v>
      </c>
      <c r="BG59" s="97">
        <v>147.73110527543375</v>
      </c>
      <c r="BH59" s="97">
        <v>5.7584550794310996</v>
      </c>
      <c r="BI59" s="97">
        <v>114.09652059033461</v>
      </c>
      <c r="BJ59" s="21">
        <v>32.319838771662816</v>
      </c>
      <c r="BK59" s="97">
        <v>149.51317028833327</v>
      </c>
      <c r="BL59" s="97">
        <v>99.559533264632719</v>
      </c>
      <c r="BM59" s="97">
        <v>12.649588553766099</v>
      </c>
      <c r="BN59" s="97">
        <v>5.7584550794310996</v>
      </c>
      <c r="BO59" s="97">
        <v>10.974094427700734</v>
      </c>
      <c r="BP59" s="97">
        <v>32.319838771662816</v>
      </c>
      <c r="BQ59" s="2"/>
      <c r="BR59" s="97">
        <v>6.5452287556631186</v>
      </c>
      <c r="BS59" s="97">
        <v>99.411625266649509</v>
      </c>
      <c r="BT59" s="97">
        <v>148.85412637091903</v>
      </c>
      <c r="BU59" s="97">
        <v>0.43045036050170671</v>
      </c>
      <c r="BV59" s="97">
        <v>112.47439847572873</v>
      </c>
      <c r="BW59" s="21">
        <v>99.298656208528698</v>
      </c>
      <c r="BX59" s="97">
        <v>152.51316574513936</v>
      </c>
      <c r="BY59" s="97">
        <v>99.411625266649509</v>
      </c>
      <c r="BZ59" s="97">
        <v>10.613780760337013</v>
      </c>
      <c r="CA59" s="97">
        <v>0.43045036050170671</v>
      </c>
      <c r="CB59" s="97">
        <v>12.355626546374209</v>
      </c>
      <c r="CC59" s="97">
        <v>99.298656208528698</v>
      </c>
      <c r="CD59" s="2"/>
    </row>
    <row r="60" spans="1:82" s="84" customFormat="1" x14ac:dyDescent="0.25">
      <c r="A60" s="59">
        <v>56</v>
      </c>
      <c r="B60" s="46">
        <v>6.8758277424041205</v>
      </c>
      <c r="C60" s="97">
        <v>99.72717815858536</v>
      </c>
      <c r="D60" s="97">
        <v>149.83129352290254</v>
      </c>
      <c r="E60" s="97">
        <v>6.0744748362602135</v>
      </c>
      <c r="F60" s="97">
        <v>114.69738959811698</v>
      </c>
      <c r="G60" s="21">
        <v>32.979554339071612</v>
      </c>
      <c r="H60" s="97">
        <v>151.84070478321604</v>
      </c>
      <c r="I60" s="97">
        <v>99.72717815858536</v>
      </c>
      <c r="J60" s="97">
        <v>11.512499544776164</v>
      </c>
      <c r="K60" s="97">
        <v>6.0744748362602135</v>
      </c>
      <c r="L60" s="97">
        <v>9.5088751395161442</v>
      </c>
      <c r="M60" s="97">
        <v>32.979554339071612</v>
      </c>
      <c r="N60" s="2"/>
      <c r="O60" s="97">
        <v>6.1633223058837094</v>
      </c>
      <c r="P60" s="97">
        <v>9.8453028617908451</v>
      </c>
      <c r="Q60" s="97">
        <v>140.40221821594531</v>
      </c>
      <c r="R60" s="97">
        <v>5.6337629250344108</v>
      </c>
      <c r="S60" s="97">
        <v>111.16161665463508</v>
      </c>
      <c r="T60" s="21">
        <v>34.880866067544552</v>
      </c>
      <c r="U60" s="97">
        <v>145.92348753099577</v>
      </c>
      <c r="V60" s="97">
        <v>9.8453028617908451</v>
      </c>
      <c r="W60" s="97">
        <v>15.783257390314407</v>
      </c>
      <c r="X60" s="97">
        <v>5.6337629250344108</v>
      </c>
      <c r="Y60" s="97">
        <v>7.472121612751712</v>
      </c>
      <c r="Z60" s="19">
        <v>34.880866067544552</v>
      </c>
      <c r="AA60" s="2"/>
      <c r="AB60" s="62">
        <v>56</v>
      </c>
      <c r="AC60" s="46">
        <v>6.2067432993214968</v>
      </c>
      <c r="AD60" s="97">
        <v>99.319492596088182</v>
      </c>
      <c r="AE60" s="97">
        <v>149.53580268952999</v>
      </c>
      <c r="AF60" s="97">
        <v>6.1773684767174997</v>
      </c>
      <c r="AG60" s="97">
        <v>113.60489523623869</v>
      </c>
      <c r="AH60" s="21">
        <v>34.973175581122369</v>
      </c>
      <c r="AI60" s="97">
        <v>151.44570101638337</v>
      </c>
      <c r="AJ60" s="97">
        <v>99.319492596088182</v>
      </c>
      <c r="AK60" s="97">
        <v>12.752758753461201</v>
      </c>
      <c r="AL60" s="19">
        <v>6.1773684767174997</v>
      </c>
      <c r="AM60" s="97">
        <v>10.599524481798454</v>
      </c>
      <c r="AN60" s="21">
        <v>34.973175581122369</v>
      </c>
      <c r="AO60" s="2"/>
      <c r="AP60" s="66">
        <v>56</v>
      </c>
      <c r="AQ60" s="97">
        <v>6.2739266466731998</v>
      </c>
      <c r="AR60" s="97">
        <v>99.463856337150588</v>
      </c>
      <c r="AS60" s="97">
        <v>143.79414492926938</v>
      </c>
      <c r="AT60" s="97">
        <v>76.647155447468435</v>
      </c>
      <c r="AU60" s="97">
        <v>112.33632322558529</v>
      </c>
      <c r="AV60" s="21">
        <v>33.023087934498875</v>
      </c>
      <c r="AW60" s="97">
        <v>145.44909508920458</v>
      </c>
      <c r="AX60" s="97">
        <v>99.463856337150588</v>
      </c>
      <c r="AY60" s="97">
        <v>10.191324109696698</v>
      </c>
      <c r="AZ60" s="97">
        <v>76.647155447468435</v>
      </c>
      <c r="BA60" s="97">
        <v>1.637562048803475</v>
      </c>
      <c r="BB60" s="97">
        <v>33.023087934498875</v>
      </c>
      <c r="BC60" s="2"/>
      <c r="BD60" s="62">
        <v>56</v>
      </c>
      <c r="BE60" s="97">
        <v>6.2943462482942509</v>
      </c>
      <c r="BF60" s="97">
        <v>98.843025561605558</v>
      </c>
      <c r="BG60" s="97">
        <v>148.94381375598559</v>
      </c>
      <c r="BH60" s="97">
        <v>4.7693718756414256</v>
      </c>
      <c r="BI60" s="97">
        <v>111.72395238153771</v>
      </c>
      <c r="BJ60" s="21">
        <v>33.964408845941428</v>
      </c>
      <c r="BK60" s="97">
        <v>151.88380042985702</v>
      </c>
      <c r="BL60" s="97">
        <v>98.843025561605558</v>
      </c>
      <c r="BM60" s="97">
        <v>11.293191444352894</v>
      </c>
      <c r="BN60" s="97">
        <v>4.7693718756414256</v>
      </c>
      <c r="BO60" s="97">
        <v>10.825533400234407</v>
      </c>
      <c r="BP60" s="97">
        <v>33.964408845941428</v>
      </c>
      <c r="BQ60" s="2"/>
      <c r="BR60" s="97">
        <v>5.6854333124937897</v>
      </c>
      <c r="BS60" s="97">
        <v>98.508290719658632</v>
      </c>
      <c r="BT60" s="97">
        <v>148.39661149541942</v>
      </c>
      <c r="BU60" s="97">
        <v>0.40084380292057675</v>
      </c>
      <c r="BV60" s="97">
        <v>115.68042024672765</v>
      </c>
      <c r="BW60" s="21">
        <v>99.269216077808125</v>
      </c>
      <c r="BX60" s="97">
        <v>149.26599486859885</v>
      </c>
      <c r="BY60" s="97">
        <v>98.508290719658632</v>
      </c>
      <c r="BZ60" s="97">
        <v>12.967860930161153</v>
      </c>
      <c r="CA60" s="97">
        <v>0.40084380292057675</v>
      </c>
      <c r="CB60" s="97">
        <v>10.377673557060396</v>
      </c>
      <c r="CC60" s="97">
        <v>99.269216077808125</v>
      </c>
      <c r="CD60" s="2"/>
    </row>
    <row r="61" spans="1:82" s="84" customFormat="1" x14ac:dyDescent="0.25">
      <c r="A61" s="59">
        <v>57</v>
      </c>
      <c r="B61" s="46">
        <v>6.1809492570380957</v>
      </c>
      <c r="C61" s="97">
        <v>99.268663606870021</v>
      </c>
      <c r="D61" s="97">
        <v>148.95373358361934</v>
      </c>
      <c r="E61" s="97">
        <v>5.264675139918519</v>
      </c>
      <c r="F61" s="97">
        <v>114.38003857617073</v>
      </c>
      <c r="G61" s="21">
        <v>32.536727706142557</v>
      </c>
      <c r="H61" s="97">
        <v>148.65475101554316</v>
      </c>
      <c r="I61" s="97">
        <v>99.268663606870021</v>
      </c>
      <c r="J61" s="97">
        <v>10.163002754239228</v>
      </c>
      <c r="K61" s="97">
        <v>5.264675139918519</v>
      </c>
      <c r="L61" s="97">
        <v>9.7352755085857705</v>
      </c>
      <c r="M61" s="97">
        <v>32.536727706142557</v>
      </c>
      <c r="N61" s="2"/>
      <c r="O61" s="97">
        <v>5.6965129567293111</v>
      </c>
      <c r="P61" s="97">
        <v>7.4584345185046796</v>
      </c>
      <c r="Q61" s="97">
        <v>142.2970623202653</v>
      </c>
      <c r="R61" s="97">
        <v>6.0659898332684277</v>
      </c>
      <c r="S61" s="97">
        <v>110.21259628017077</v>
      </c>
      <c r="T61" s="21">
        <v>33.762010336125925</v>
      </c>
      <c r="U61" s="97">
        <v>144.45493629642388</v>
      </c>
      <c r="V61" s="97">
        <v>7.4584345185046796</v>
      </c>
      <c r="W61" s="97">
        <v>8.0287363475535489</v>
      </c>
      <c r="X61" s="97">
        <v>6.0659898332684277</v>
      </c>
      <c r="Y61" s="97">
        <v>6.2206562318105671</v>
      </c>
      <c r="Z61" s="19">
        <v>33.762010336125925</v>
      </c>
      <c r="AA61" s="2"/>
      <c r="AB61" s="62">
        <v>57</v>
      </c>
      <c r="AC61" s="46">
        <v>6.3140879392716025</v>
      </c>
      <c r="AD61" s="97">
        <v>99.391643353182388</v>
      </c>
      <c r="AE61" s="97">
        <v>149.59537044425829</v>
      </c>
      <c r="AF61" s="97">
        <v>5.9308654532443761</v>
      </c>
      <c r="AG61" s="97">
        <v>112.60488508921243</v>
      </c>
      <c r="AH61" s="21">
        <v>34.675084897745904</v>
      </c>
      <c r="AI61" s="97">
        <v>151.59743652032995</v>
      </c>
      <c r="AJ61" s="97">
        <v>99.391643353182388</v>
      </c>
      <c r="AK61" s="97">
        <v>13.057068341671116</v>
      </c>
      <c r="AL61" s="19">
        <v>5.9308654532443761</v>
      </c>
      <c r="AM61" s="97">
        <v>13.5881767152205</v>
      </c>
      <c r="AN61" s="21">
        <v>34.675084897745904</v>
      </c>
      <c r="AO61" s="2"/>
      <c r="AP61" s="66">
        <v>57</v>
      </c>
      <c r="AQ61" s="97">
        <v>5.4952190927099016</v>
      </c>
      <c r="AR61" s="97">
        <v>99.176196439433127</v>
      </c>
      <c r="AS61" s="97">
        <v>141.77193761807058</v>
      </c>
      <c r="AT61" s="97">
        <v>76.63943798798239</v>
      </c>
      <c r="AU61" s="97">
        <v>116.91320019733999</v>
      </c>
      <c r="AV61" s="21">
        <v>33.103348883321601</v>
      </c>
      <c r="AW61" s="97">
        <v>144.86415049098613</v>
      </c>
      <c r="AX61" s="97">
        <v>99.176196439433127</v>
      </c>
      <c r="AY61" s="97">
        <v>9.3105272080561292</v>
      </c>
      <c r="AZ61" s="97">
        <v>76.63943798798239</v>
      </c>
      <c r="BA61" s="97">
        <v>1.6092914105157992</v>
      </c>
      <c r="BB61" s="97">
        <v>33.103348883321601</v>
      </c>
      <c r="BC61" s="2"/>
      <c r="BD61" s="62">
        <v>57</v>
      </c>
      <c r="BE61" s="97">
        <v>5.7875065282365217</v>
      </c>
      <c r="BF61" s="97">
        <v>98.874943814332937</v>
      </c>
      <c r="BG61" s="97">
        <v>147.48938257932724</v>
      </c>
      <c r="BH61" s="97">
        <v>6.0599241523144318</v>
      </c>
      <c r="BI61" s="97">
        <v>112.90539816879215</v>
      </c>
      <c r="BJ61" s="21">
        <v>34.31790964315551</v>
      </c>
      <c r="BK61" s="97">
        <v>150.10679476721074</v>
      </c>
      <c r="BL61" s="97">
        <v>98.874943814332937</v>
      </c>
      <c r="BM61" s="97">
        <v>11.606036793226206</v>
      </c>
      <c r="BN61" s="97">
        <v>6.0599241523144318</v>
      </c>
      <c r="BO61" s="97">
        <v>10.786026931162288</v>
      </c>
      <c r="BP61" s="97">
        <v>34.31790964315551</v>
      </c>
      <c r="BQ61" s="2"/>
      <c r="BR61" s="97">
        <v>5.6362890029285264</v>
      </c>
      <c r="BS61" s="97">
        <v>98.303131616727555</v>
      </c>
      <c r="BT61" s="97">
        <v>148.65172203953651</v>
      </c>
      <c r="BU61" s="97">
        <v>0.37158187689230726</v>
      </c>
      <c r="BV61" s="97">
        <v>114.21449028863897</v>
      </c>
      <c r="BW61" s="21">
        <v>100.34148095450666</v>
      </c>
      <c r="BX61" s="97">
        <v>152.01313084133113</v>
      </c>
      <c r="BY61" s="97">
        <v>98.303131616727555</v>
      </c>
      <c r="BZ61" s="97">
        <v>14.888836123267859</v>
      </c>
      <c r="CA61" s="97">
        <v>0.37158187689230726</v>
      </c>
      <c r="CB61" s="97">
        <v>9.7800585726468086</v>
      </c>
      <c r="CC61" s="97">
        <v>100.34148095450666</v>
      </c>
      <c r="CD61" s="2"/>
    </row>
    <row r="62" spans="1:82" s="84" customFormat="1" x14ac:dyDescent="0.25">
      <c r="A62" s="59">
        <v>58</v>
      </c>
      <c r="B62" s="46">
        <v>5.5568230000595058</v>
      </c>
      <c r="C62" s="97">
        <v>99.218630936429236</v>
      </c>
      <c r="D62" s="97">
        <v>148.88579782637837</v>
      </c>
      <c r="E62" s="97">
        <v>5.7653886885845278</v>
      </c>
      <c r="F62" s="97">
        <v>115.17677919054427</v>
      </c>
      <c r="G62" s="21">
        <v>33.814577644370885</v>
      </c>
      <c r="H62" s="97">
        <v>152.68788889433347</v>
      </c>
      <c r="I62" s="97">
        <v>99.218630936429236</v>
      </c>
      <c r="J62" s="97">
        <v>11.746279588152555</v>
      </c>
      <c r="K62" s="97">
        <v>5.7653886885845278</v>
      </c>
      <c r="L62" s="97">
        <v>4.3879089661801478</v>
      </c>
      <c r="M62" s="97">
        <v>33.814577644370885</v>
      </c>
      <c r="N62" s="2"/>
      <c r="O62" s="97">
        <v>5.4951404830278001</v>
      </c>
      <c r="P62" s="97">
        <v>9.242050014946825</v>
      </c>
      <c r="Q62" s="97">
        <v>144.08802037467865</v>
      </c>
      <c r="R62" s="97">
        <v>6.1744856796099423</v>
      </c>
      <c r="S62" s="97">
        <v>109.38874078664358</v>
      </c>
      <c r="T62" s="21">
        <v>34.942014561363209</v>
      </c>
      <c r="U62" s="97">
        <v>145.81479303068497</v>
      </c>
      <c r="V62" s="97">
        <v>9.242050014946825</v>
      </c>
      <c r="W62" s="97">
        <v>11.919857347073586</v>
      </c>
      <c r="X62" s="97">
        <v>6.1744856796099423</v>
      </c>
      <c r="Y62" s="97">
        <v>16.151802835819169</v>
      </c>
      <c r="Z62" s="19">
        <v>34.942014561363209</v>
      </c>
      <c r="AA62" s="2"/>
      <c r="AB62" s="62">
        <v>58</v>
      </c>
      <c r="AC62" s="46">
        <v>6.4175909710604948</v>
      </c>
      <c r="AD62" s="97">
        <v>100.30297034339392</v>
      </c>
      <c r="AE62" s="97">
        <v>147.8907139794342</v>
      </c>
      <c r="AF62" s="97">
        <v>4.6373624249362377</v>
      </c>
      <c r="AG62" s="97">
        <v>113.31093042246954</v>
      </c>
      <c r="AH62" s="21">
        <v>32.923320810916067</v>
      </c>
      <c r="AI62" s="97">
        <v>151.15041146914572</v>
      </c>
      <c r="AJ62" s="97">
        <v>100.30297034339392</v>
      </c>
      <c r="AK62" s="97">
        <v>12.087306021418961</v>
      </c>
      <c r="AL62" s="19">
        <v>4.6373624249362377</v>
      </c>
      <c r="AM62" s="97">
        <v>19.46247737971418</v>
      </c>
      <c r="AN62" s="21">
        <v>32.923320810916067</v>
      </c>
      <c r="AO62" s="2"/>
      <c r="AP62" s="66">
        <v>58</v>
      </c>
      <c r="AQ62" s="97">
        <v>5.1785244263434027</v>
      </c>
      <c r="AR62" s="97">
        <v>99.050222109393843</v>
      </c>
      <c r="AS62" s="97">
        <v>143.01108587332357</v>
      </c>
      <c r="AT62" s="97">
        <v>76.614702457724221</v>
      </c>
      <c r="AU62" s="97">
        <v>114.34708611025758</v>
      </c>
      <c r="AV62" s="21">
        <v>33.368258835775919</v>
      </c>
      <c r="AW62" s="97">
        <v>144.94875097774047</v>
      </c>
      <c r="AX62" s="97">
        <v>99.050222109393843</v>
      </c>
      <c r="AY62" s="97">
        <v>9.9459954132173731</v>
      </c>
      <c r="AZ62" s="97">
        <v>76.614702457724221</v>
      </c>
      <c r="BA62" s="97">
        <v>2.5970926678872841</v>
      </c>
      <c r="BB62" s="97">
        <v>33.368258835775919</v>
      </c>
      <c r="BC62" s="2"/>
      <c r="BD62" s="62">
        <v>58</v>
      </c>
      <c r="BE62" s="97">
        <v>5.759809354234827</v>
      </c>
      <c r="BF62" s="97">
        <v>99.221860994672284</v>
      </c>
      <c r="BG62" s="97">
        <v>148.27682910721728</v>
      </c>
      <c r="BH62" s="97">
        <v>5.5381777351158394</v>
      </c>
      <c r="BI62" s="97">
        <v>112.21173440331522</v>
      </c>
      <c r="BJ62" s="21">
        <v>34.606233069407402</v>
      </c>
      <c r="BK62" s="97">
        <v>149.10235588479455</v>
      </c>
      <c r="BL62" s="97">
        <v>99.221860994672284</v>
      </c>
      <c r="BM62" s="97">
        <v>10.652099672595497</v>
      </c>
      <c r="BN62" s="97">
        <v>5.5381777351158394</v>
      </c>
      <c r="BO62" s="97">
        <v>7.9208537293222872</v>
      </c>
      <c r="BP62" s="97">
        <v>34.606233069407402</v>
      </c>
      <c r="BQ62" s="2"/>
      <c r="BR62" s="97">
        <v>5.7095798836578373</v>
      </c>
      <c r="BS62" s="97">
        <v>99.304332455463253</v>
      </c>
      <c r="BT62" s="97">
        <v>148.69649854049359</v>
      </c>
      <c r="BU62" s="97">
        <v>-4.9085623261477807E-2</v>
      </c>
      <c r="BV62" s="97">
        <v>113.12311259095948</v>
      </c>
      <c r="BW62" s="21">
        <v>99.272919398675086</v>
      </c>
      <c r="BX62" s="97">
        <v>147.55301045455053</v>
      </c>
      <c r="BY62" s="97">
        <v>99.304332455463253</v>
      </c>
      <c r="BZ62" s="97">
        <v>11.384576781807699</v>
      </c>
      <c r="CA62" s="97">
        <v>-4.9085623261477807E-2</v>
      </c>
      <c r="CB62" s="97">
        <v>13.114121579601266</v>
      </c>
      <c r="CC62" s="97">
        <v>99.272919398675086</v>
      </c>
      <c r="CD62" s="2"/>
    </row>
    <row r="63" spans="1:82" s="84" customFormat="1" x14ac:dyDescent="0.25">
      <c r="A63" s="59">
        <v>59</v>
      </c>
      <c r="B63" s="46">
        <v>5.647037087983394</v>
      </c>
      <c r="C63" s="97">
        <v>99.446548126890733</v>
      </c>
      <c r="D63" s="97">
        <v>148.25227125630607</v>
      </c>
      <c r="E63" s="97">
        <v>6.6070994461102188</v>
      </c>
      <c r="F63" s="97">
        <v>112.41990523880597</v>
      </c>
      <c r="G63" s="21">
        <v>35.376592821108233</v>
      </c>
      <c r="H63" s="97">
        <v>151.82639426578422</v>
      </c>
      <c r="I63" s="97">
        <v>99.446548126890733</v>
      </c>
      <c r="J63" s="97">
        <v>12.027039314770233</v>
      </c>
      <c r="K63" s="97">
        <v>6.6070994461102188</v>
      </c>
      <c r="L63" s="97">
        <v>6.0718302746455119</v>
      </c>
      <c r="M63" s="97">
        <v>35.376592821108233</v>
      </c>
      <c r="N63" s="2"/>
      <c r="O63" s="97">
        <v>6.1981085815581149</v>
      </c>
      <c r="P63" s="97">
        <v>11.888050481339961</v>
      </c>
      <c r="Q63" s="97">
        <v>145.39697323331478</v>
      </c>
      <c r="R63" s="97">
        <v>5.7559316148493043</v>
      </c>
      <c r="S63" s="97">
        <v>114.00216840592972</v>
      </c>
      <c r="T63" s="21">
        <v>33.741399626129905</v>
      </c>
      <c r="U63" s="97">
        <v>141.92383382180134</v>
      </c>
      <c r="V63" s="97">
        <v>11.888050481339961</v>
      </c>
      <c r="W63" s="97">
        <v>8.4051389714333951</v>
      </c>
      <c r="X63" s="97">
        <v>5.7559316148493043</v>
      </c>
      <c r="Y63" s="97">
        <v>6.5725559983100457</v>
      </c>
      <c r="Z63" s="19">
        <v>33.741399626129905</v>
      </c>
      <c r="AA63" s="2"/>
      <c r="AB63" s="62">
        <v>59</v>
      </c>
      <c r="AC63" s="46">
        <v>5.8020404595072357</v>
      </c>
      <c r="AD63" s="97">
        <v>100.29753649940511</v>
      </c>
      <c r="AE63" s="97">
        <v>148.45457238600144</v>
      </c>
      <c r="AF63" s="97">
        <v>5.8279864925815899</v>
      </c>
      <c r="AG63" s="97">
        <v>113.51419228650295</v>
      </c>
      <c r="AH63" s="21">
        <v>32.814770074294493</v>
      </c>
      <c r="AI63" s="97">
        <v>150.17783298207686</v>
      </c>
      <c r="AJ63" s="97">
        <v>100.29753649940511</v>
      </c>
      <c r="AK63" s="97">
        <v>8.9737405060442832</v>
      </c>
      <c r="AL63" s="19">
        <v>5.8279864925815899</v>
      </c>
      <c r="AM63" s="97">
        <v>11.657650956550528</v>
      </c>
      <c r="AN63" s="21">
        <v>32.814770074294493</v>
      </c>
      <c r="AO63" s="2"/>
      <c r="AP63" s="66">
        <v>59</v>
      </c>
      <c r="AQ63" s="97">
        <v>5.7329913351516497</v>
      </c>
      <c r="AR63" s="97">
        <v>98.785249984750067</v>
      </c>
      <c r="AS63" s="97">
        <v>142.72671129368271</v>
      </c>
      <c r="AT63" s="97">
        <v>74.711413135071894</v>
      </c>
      <c r="AU63" s="97">
        <v>112.20400293654701</v>
      </c>
      <c r="AV63" s="21">
        <v>32.583007200722399</v>
      </c>
      <c r="AW63" s="97">
        <v>147.9483227440887</v>
      </c>
      <c r="AX63" s="97">
        <v>98.785249984750067</v>
      </c>
      <c r="AY63" s="97">
        <v>14.086412273059238</v>
      </c>
      <c r="AZ63" s="97">
        <v>74.711413135071894</v>
      </c>
      <c r="BA63" s="97">
        <v>4.2482851593360955</v>
      </c>
      <c r="BB63" s="97">
        <v>32.583007200722399</v>
      </c>
      <c r="BC63" s="2"/>
      <c r="BD63" s="62">
        <v>59</v>
      </c>
      <c r="BE63" s="97">
        <v>6.0979974151150964</v>
      </c>
      <c r="BF63" s="97">
        <v>99.624134703276923</v>
      </c>
      <c r="BG63" s="97">
        <v>148.23230700438958</v>
      </c>
      <c r="BH63" s="97">
        <v>5.2197362840349761</v>
      </c>
      <c r="BI63" s="97">
        <v>113.63797867652285</v>
      </c>
      <c r="BJ63" s="21">
        <v>34.881307491788753</v>
      </c>
      <c r="BK63" s="97">
        <v>149.5652499016783</v>
      </c>
      <c r="BL63" s="97">
        <v>99.624134703276923</v>
      </c>
      <c r="BM63" s="97">
        <v>11.014051455541276</v>
      </c>
      <c r="BN63" s="97">
        <v>5.2197362840349761</v>
      </c>
      <c r="BO63" s="97">
        <v>12.820239647940713</v>
      </c>
      <c r="BP63" s="97">
        <v>34.881307491788753</v>
      </c>
      <c r="BQ63" s="2"/>
      <c r="BR63" s="97">
        <v>5.8885719586104068</v>
      </c>
      <c r="BS63" s="97">
        <v>100.56532954495209</v>
      </c>
      <c r="BT63" s="97">
        <v>149.94872009993196</v>
      </c>
      <c r="BU63" s="97">
        <v>1.6860136324502035</v>
      </c>
      <c r="BV63" s="97">
        <v>113.50178674109578</v>
      </c>
      <c r="BW63" s="21">
        <v>99.525717965250436</v>
      </c>
      <c r="BX63" s="97">
        <v>148.27694893259817</v>
      </c>
      <c r="BY63" s="97">
        <v>100.56532954495209</v>
      </c>
      <c r="BZ63" s="97">
        <v>10.008045651916634</v>
      </c>
      <c r="CA63" s="97">
        <v>1.6860136324502035</v>
      </c>
      <c r="CB63" s="97">
        <v>7.0046082235326157</v>
      </c>
      <c r="CC63" s="97">
        <v>99.525717965250436</v>
      </c>
      <c r="CD63" s="2"/>
    </row>
    <row r="64" spans="1:82" s="84" customFormat="1" x14ac:dyDescent="0.25">
      <c r="A64" s="59">
        <v>60</v>
      </c>
      <c r="B64" s="46">
        <v>5.8922694921006196</v>
      </c>
      <c r="C64" s="97">
        <v>99.506564424242114</v>
      </c>
      <c r="D64" s="97">
        <v>149.60765735241642</v>
      </c>
      <c r="E64" s="97">
        <v>4.0367454554682247</v>
      </c>
      <c r="F64" s="97">
        <v>112.37385586516113</v>
      </c>
      <c r="G64" s="21">
        <v>32.921132988207908</v>
      </c>
      <c r="H64" s="97">
        <v>151.75994706559479</v>
      </c>
      <c r="I64" s="97">
        <v>99.506564424242114</v>
      </c>
      <c r="J64" s="97">
        <v>13.712609691310711</v>
      </c>
      <c r="K64" s="97">
        <v>4.0367454554682247</v>
      </c>
      <c r="L64" s="97">
        <v>5.546931501128177</v>
      </c>
      <c r="M64" s="97">
        <v>32.921132988207908</v>
      </c>
      <c r="N64" s="2"/>
      <c r="O64" s="97">
        <v>5.5189623211828982</v>
      </c>
      <c r="P64" s="97">
        <v>10.600242714677114</v>
      </c>
      <c r="Q64" s="97">
        <v>142.30257746479538</v>
      </c>
      <c r="R64" s="97">
        <v>5.846012777558018</v>
      </c>
      <c r="S64" s="97">
        <v>113.97120400219413</v>
      </c>
      <c r="T64" s="21">
        <v>32.973608033125309</v>
      </c>
      <c r="U64" s="97">
        <v>147.34829959034511</v>
      </c>
      <c r="V64" s="97">
        <v>10.600242714677114</v>
      </c>
      <c r="W64" s="97">
        <v>11.82628814599434</v>
      </c>
      <c r="X64" s="97">
        <v>5.846012777558018</v>
      </c>
      <c r="Y64" s="97">
        <v>11.354486604034109</v>
      </c>
      <c r="Z64" s="19">
        <v>32.973608033125309</v>
      </c>
      <c r="AA64" s="2"/>
      <c r="AB64" s="62">
        <v>60</v>
      </c>
      <c r="AC64" s="46">
        <v>5.8901815507972755</v>
      </c>
      <c r="AD64" s="97">
        <v>99.235244375232014</v>
      </c>
      <c r="AE64" s="97">
        <v>148.20636561975985</v>
      </c>
      <c r="AF64" s="97">
        <v>5.1578552192179101</v>
      </c>
      <c r="AG64" s="97">
        <v>112.12261146563016</v>
      </c>
      <c r="AH64" s="21">
        <v>34.803937316904218</v>
      </c>
      <c r="AI64" s="97">
        <v>150.04570881227377</v>
      </c>
      <c r="AJ64" s="97">
        <v>99.235244375232014</v>
      </c>
      <c r="AK64" s="97">
        <v>13.677008515031428</v>
      </c>
      <c r="AL64" s="19">
        <v>5.1578552192179101</v>
      </c>
      <c r="AM64" s="97">
        <v>8.487276512312091</v>
      </c>
      <c r="AN64" s="21">
        <v>34.803937316904218</v>
      </c>
      <c r="AO64" s="2"/>
      <c r="AP64" s="66">
        <v>60</v>
      </c>
      <c r="AQ64" s="97">
        <v>7.2058706240474519</v>
      </c>
      <c r="AR64" s="97">
        <v>99.749885489737139</v>
      </c>
      <c r="AS64" s="97">
        <v>142.2614081455076</v>
      </c>
      <c r="AT64" s="97">
        <v>75.25838281951718</v>
      </c>
      <c r="AU64" s="97">
        <v>113.52270010515208</v>
      </c>
      <c r="AV64" s="21">
        <v>34.666363509711701</v>
      </c>
      <c r="AW64" s="97">
        <v>150.34341569013733</v>
      </c>
      <c r="AX64" s="97">
        <v>99.749885489737139</v>
      </c>
      <c r="AY64" s="97">
        <v>14.005988199518006</v>
      </c>
      <c r="AZ64" s="97">
        <v>75.25838281951718</v>
      </c>
      <c r="BA64" s="97">
        <v>3.8467840860051439</v>
      </c>
      <c r="BB64" s="97">
        <v>34.666363509711701</v>
      </c>
      <c r="BC64" s="2"/>
      <c r="BD64" s="62">
        <v>60</v>
      </c>
      <c r="BE64" s="97">
        <v>6.5721590691265863</v>
      </c>
      <c r="BF64" s="97">
        <v>98.916854635541085</v>
      </c>
      <c r="BG64" s="97">
        <v>146.67037921388919</v>
      </c>
      <c r="BH64" s="97">
        <v>5.579905755126525</v>
      </c>
      <c r="BI64" s="97">
        <v>112.92017619122473</v>
      </c>
      <c r="BJ64" s="21">
        <v>33.464336401810264</v>
      </c>
      <c r="BK64" s="97">
        <v>152.19860640705758</v>
      </c>
      <c r="BL64" s="97">
        <v>98.916854635541085</v>
      </c>
      <c r="BM64" s="97">
        <v>10.74238869975354</v>
      </c>
      <c r="BN64" s="97">
        <v>5.579905755126525</v>
      </c>
      <c r="BO64" s="97">
        <v>5.684330835419436</v>
      </c>
      <c r="BP64" s="97">
        <v>33.464336401810264</v>
      </c>
      <c r="BQ64" s="2"/>
      <c r="BR64" s="97">
        <v>6.0740061766759617</v>
      </c>
      <c r="BS64" s="97">
        <v>99.776619850071683</v>
      </c>
      <c r="BT64" s="97">
        <v>149.06814462078631</v>
      </c>
      <c r="BU64" s="97">
        <v>1.0115169183875201</v>
      </c>
      <c r="BV64" s="97">
        <v>110.95445495258991</v>
      </c>
      <c r="BW64" s="21">
        <v>99.433668005168684</v>
      </c>
      <c r="BX64" s="97">
        <v>150.18895475800898</v>
      </c>
      <c r="BY64" s="97">
        <v>99.776619850071683</v>
      </c>
      <c r="BZ64" s="97">
        <v>10.773213398753636</v>
      </c>
      <c r="CA64" s="97">
        <v>1.0115169183875201</v>
      </c>
      <c r="CB64" s="97">
        <v>12.481591532734656</v>
      </c>
      <c r="CC64" s="97">
        <v>99.433668005168684</v>
      </c>
      <c r="CD64" s="2"/>
    </row>
    <row r="65" spans="1:82" s="84" customFormat="1" x14ac:dyDescent="0.25">
      <c r="A65" s="59">
        <v>61</v>
      </c>
      <c r="B65" s="46">
        <v>6.844456847139714</v>
      </c>
      <c r="C65" s="97">
        <v>99.092129066793987</v>
      </c>
      <c r="D65" s="97">
        <v>149.94636536768331</v>
      </c>
      <c r="E65" s="97">
        <v>7.0213166731031418</v>
      </c>
      <c r="F65" s="97">
        <v>113.8471763107586</v>
      </c>
      <c r="G65" s="21">
        <v>34.885039750939143</v>
      </c>
      <c r="H65" s="97">
        <v>152.4005947851237</v>
      </c>
      <c r="I65" s="97">
        <v>99.092129066793987</v>
      </c>
      <c r="J65" s="97">
        <v>10.726303292428545</v>
      </c>
      <c r="K65" s="97">
        <v>7.0213166731031418</v>
      </c>
      <c r="L65" s="97">
        <v>11.745571632788126</v>
      </c>
      <c r="M65" s="97">
        <v>34.885039750939143</v>
      </c>
      <c r="N65" s="2"/>
      <c r="O65" s="97">
        <v>6.0704228944827952</v>
      </c>
      <c r="P65" s="97">
        <v>10.555845260909893</v>
      </c>
      <c r="Q65" s="97">
        <v>144.48547577662137</v>
      </c>
      <c r="R65" s="97">
        <v>5.7982512746582273</v>
      </c>
      <c r="S65" s="97">
        <v>113.26165198872518</v>
      </c>
      <c r="T65" s="21">
        <v>35.103505073781271</v>
      </c>
      <c r="U65" s="97">
        <v>139.07144762736988</v>
      </c>
      <c r="V65" s="97">
        <v>10.555845260909893</v>
      </c>
      <c r="W65" s="97">
        <v>9.9237513076672457</v>
      </c>
      <c r="X65" s="97">
        <v>5.7982512746582273</v>
      </c>
      <c r="Y65" s="97">
        <v>8.9399978247932399</v>
      </c>
      <c r="Z65" s="19">
        <v>35.103505073781271</v>
      </c>
      <c r="AA65" s="2"/>
      <c r="AB65" s="62">
        <v>61</v>
      </c>
      <c r="AC65" s="46">
        <v>6.5571392775255326</v>
      </c>
      <c r="AD65" s="97">
        <v>100.93343470518113</v>
      </c>
      <c r="AE65" s="97">
        <v>147.56892440981912</v>
      </c>
      <c r="AF65" s="97">
        <v>5.5632792246714491</v>
      </c>
      <c r="AG65" s="97">
        <v>114.20630469246144</v>
      </c>
      <c r="AH65" s="21">
        <v>33.561764028658516</v>
      </c>
      <c r="AI65" s="97">
        <v>146.97000198143633</v>
      </c>
      <c r="AJ65" s="97">
        <v>100.93343470518113</v>
      </c>
      <c r="AK65" s="97">
        <v>13.643763672933451</v>
      </c>
      <c r="AL65" s="19">
        <v>5.5632792246714491</v>
      </c>
      <c r="AM65" s="97">
        <v>10.60323887936371</v>
      </c>
      <c r="AN65" s="21">
        <v>33.561764028658516</v>
      </c>
      <c r="AO65" s="2"/>
      <c r="AP65" s="66">
        <v>61</v>
      </c>
      <c r="AQ65" s="97">
        <v>5.973163951040088</v>
      </c>
      <c r="AR65" s="97">
        <v>99.893654991926596</v>
      </c>
      <c r="AS65" s="97">
        <v>140.1134069003046</v>
      </c>
      <c r="AT65" s="97">
        <v>77.916205648308193</v>
      </c>
      <c r="AU65" s="97">
        <v>112.47702874259164</v>
      </c>
      <c r="AV65" s="21">
        <v>34.470378747108349</v>
      </c>
      <c r="AW65" s="97">
        <v>147.07696368623337</v>
      </c>
      <c r="AX65" s="97">
        <v>99.893654991926596</v>
      </c>
      <c r="AY65" s="97">
        <v>12.37826378719137</v>
      </c>
      <c r="AZ65" s="97">
        <v>77.916205648308193</v>
      </c>
      <c r="BA65" s="97">
        <v>3.1628358838101742</v>
      </c>
      <c r="BB65" s="97">
        <v>34.470378747108349</v>
      </c>
      <c r="BC65" s="2"/>
      <c r="BD65" s="62">
        <v>61</v>
      </c>
      <c r="BE65" s="97">
        <v>5.68440517117517</v>
      </c>
      <c r="BF65" s="97">
        <v>100.83829573794537</v>
      </c>
      <c r="BG65" s="97">
        <v>147.26462797432589</v>
      </c>
      <c r="BH65" s="97">
        <v>5.8606779289205724</v>
      </c>
      <c r="BI65" s="97">
        <v>113.10114294717681</v>
      </c>
      <c r="BJ65" s="21">
        <v>34.638569487397532</v>
      </c>
      <c r="BK65" s="97">
        <v>148.19213498312592</v>
      </c>
      <c r="BL65" s="97">
        <v>100.83829573794537</v>
      </c>
      <c r="BM65" s="97">
        <v>12.091405325403619</v>
      </c>
      <c r="BN65" s="97">
        <v>5.8606779289205724</v>
      </c>
      <c r="BO65" s="97">
        <v>11.318919354026963</v>
      </c>
      <c r="BP65" s="97">
        <v>34.638569487397532</v>
      </c>
      <c r="BQ65" s="2"/>
      <c r="BR65" s="97">
        <v>5.8524559289613887</v>
      </c>
      <c r="BS65" s="97">
        <v>99.523038734536655</v>
      </c>
      <c r="BT65" s="97">
        <v>147.14002990763788</v>
      </c>
      <c r="BU65" s="97">
        <v>1.4513393488246509</v>
      </c>
      <c r="BV65" s="97">
        <v>112.97049885247704</v>
      </c>
      <c r="BW65" s="21">
        <v>99.506402021088348</v>
      </c>
      <c r="BX65" s="97">
        <v>150.41012552483988</v>
      </c>
      <c r="BY65" s="97">
        <v>99.523038734536655</v>
      </c>
      <c r="BZ65" s="97">
        <v>12.492714512889373</v>
      </c>
      <c r="CA65" s="97">
        <v>1.4513393488246509</v>
      </c>
      <c r="CB65" s="97">
        <v>11.286400262770615</v>
      </c>
      <c r="CC65" s="97">
        <v>99.506402021088348</v>
      </c>
      <c r="CD65" s="2"/>
    </row>
    <row r="66" spans="1:82" s="84" customFormat="1" x14ac:dyDescent="0.25">
      <c r="A66" s="59">
        <v>62</v>
      </c>
      <c r="B66" s="46">
        <v>6.0705436080643604</v>
      </c>
      <c r="C66" s="97">
        <v>100.31407714189226</v>
      </c>
      <c r="D66" s="97">
        <v>147.62368423814047</v>
      </c>
      <c r="E66" s="97">
        <v>4.2809411980416208</v>
      </c>
      <c r="F66" s="97">
        <v>113.14561790567826</v>
      </c>
      <c r="G66" s="21">
        <v>33.435300339793748</v>
      </c>
      <c r="H66" s="97">
        <v>148.66147073685411</v>
      </c>
      <c r="I66" s="97">
        <v>100.31407714189226</v>
      </c>
      <c r="J66" s="97">
        <v>11.617061248816665</v>
      </c>
      <c r="K66" s="97">
        <v>4.2809411980416208</v>
      </c>
      <c r="L66" s="97">
        <v>12.488156538418561</v>
      </c>
      <c r="M66" s="97">
        <v>33.435300339793748</v>
      </c>
      <c r="N66" s="2"/>
      <c r="O66" s="97">
        <v>5.4166186406716434</v>
      </c>
      <c r="P66" s="97">
        <v>8.7259471553878534</v>
      </c>
      <c r="Q66" s="97">
        <v>140.80589475613624</v>
      </c>
      <c r="R66" s="97">
        <v>6.6000930435441765</v>
      </c>
      <c r="S66" s="97">
        <v>110.8400493270216</v>
      </c>
      <c r="T66" s="21">
        <v>34.446397429431116</v>
      </c>
      <c r="U66" s="97">
        <v>140.14891577216127</v>
      </c>
      <c r="V66" s="97">
        <v>8.7259471553878534</v>
      </c>
      <c r="W66" s="97">
        <v>12.159013645515355</v>
      </c>
      <c r="X66" s="97">
        <v>6.6000930435441765</v>
      </c>
      <c r="Y66" s="97">
        <v>9.9828735342195873</v>
      </c>
      <c r="Z66" s="19">
        <v>34.446397429431116</v>
      </c>
      <c r="AA66" s="2"/>
      <c r="AB66" s="62">
        <v>62</v>
      </c>
      <c r="AC66" s="46">
        <v>5.8294355756210852</v>
      </c>
      <c r="AD66" s="97">
        <v>98.812681751422616</v>
      </c>
      <c r="AE66" s="97">
        <v>145.93686378468567</v>
      </c>
      <c r="AF66" s="97">
        <v>5.1499463875142961</v>
      </c>
      <c r="AG66" s="97">
        <v>113.8575635657543</v>
      </c>
      <c r="AH66" s="21">
        <v>33.236578116828213</v>
      </c>
      <c r="AI66" s="97">
        <v>148.74871905423075</v>
      </c>
      <c r="AJ66" s="97">
        <v>98.812681751422616</v>
      </c>
      <c r="AK66" s="97">
        <v>11.449275601762864</v>
      </c>
      <c r="AL66" s="19">
        <v>5.1499463875142961</v>
      </c>
      <c r="AM66" s="97">
        <v>8.9449825100781712</v>
      </c>
      <c r="AN66" s="21">
        <v>33.236578116828213</v>
      </c>
      <c r="AO66" s="2"/>
      <c r="AP66" s="66">
        <v>62</v>
      </c>
      <c r="AQ66" s="97">
        <v>6.3972435165256103</v>
      </c>
      <c r="AR66" s="97">
        <v>98.868824911267396</v>
      </c>
      <c r="AS66" s="97">
        <v>145.76872838101019</v>
      </c>
      <c r="AT66" s="97">
        <v>77.806606417884751</v>
      </c>
      <c r="AU66" s="97">
        <v>113.54622335046386</v>
      </c>
      <c r="AV66" s="21">
        <v>34.064462212771595</v>
      </c>
      <c r="AW66" s="97">
        <v>139.83395406360384</v>
      </c>
      <c r="AX66" s="97">
        <v>98.868824911267396</v>
      </c>
      <c r="AY66" s="97">
        <v>7.8673490606661627</v>
      </c>
      <c r="AZ66" s="97">
        <v>77.806606417884751</v>
      </c>
      <c r="BA66" s="97">
        <v>4.1932135079062451</v>
      </c>
      <c r="BB66" s="97">
        <v>34.064462212771595</v>
      </c>
      <c r="BC66" s="2"/>
      <c r="BD66" s="62">
        <v>62</v>
      </c>
      <c r="BE66" s="97">
        <v>5.9639163605350669</v>
      </c>
      <c r="BF66" s="97">
        <v>99.695902586229309</v>
      </c>
      <c r="BG66" s="97">
        <v>146.66120107288305</v>
      </c>
      <c r="BH66" s="97">
        <v>4.754422663227361</v>
      </c>
      <c r="BI66" s="97">
        <v>114.65642626831087</v>
      </c>
      <c r="BJ66" s="21">
        <v>33.477907270175933</v>
      </c>
      <c r="BK66" s="97">
        <v>149.9745261983831</v>
      </c>
      <c r="BL66" s="97">
        <v>99.695902586229309</v>
      </c>
      <c r="BM66" s="97">
        <v>11.735482958126257</v>
      </c>
      <c r="BN66" s="97">
        <v>4.754422663227361</v>
      </c>
      <c r="BO66" s="97">
        <v>5.8651756094444405</v>
      </c>
      <c r="BP66" s="97">
        <v>33.477907270175933</v>
      </c>
      <c r="BQ66" s="2"/>
      <c r="BR66" s="97">
        <v>6.2565513102199031</v>
      </c>
      <c r="BS66" s="97">
        <v>99.922641657006054</v>
      </c>
      <c r="BT66" s="97">
        <v>147.78331448480418</v>
      </c>
      <c r="BU66" s="97">
        <v>1.0697192960702104</v>
      </c>
      <c r="BV66" s="97">
        <v>114.27118070370486</v>
      </c>
      <c r="BW66" s="21">
        <v>99.667189576979084</v>
      </c>
      <c r="BX66" s="97">
        <v>148.1017871079012</v>
      </c>
      <c r="BY66" s="97">
        <v>99.922641657006054</v>
      </c>
      <c r="BZ66" s="97">
        <v>11.41703066283425</v>
      </c>
      <c r="CA66" s="97">
        <v>1.0697192960702104</v>
      </c>
      <c r="CB66" s="97">
        <v>4.4327535061457963</v>
      </c>
      <c r="CC66" s="97">
        <v>99.667189576979084</v>
      </c>
      <c r="CD66" s="2"/>
    </row>
    <row r="67" spans="1:82" s="84" customFormat="1" x14ac:dyDescent="0.25">
      <c r="A67" s="59">
        <v>63</v>
      </c>
      <c r="B67" s="46">
        <v>6.0653261426144001</v>
      </c>
      <c r="C67" s="97">
        <v>100.19278445579177</v>
      </c>
      <c r="D67" s="97">
        <v>151.32701950014985</v>
      </c>
      <c r="E67" s="97">
        <v>7.0646766954023468</v>
      </c>
      <c r="F67" s="97">
        <v>113.23726610727776</v>
      </c>
      <c r="G67" s="21">
        <v>34.48736241463002</v>
      </c>
      <c r="H67" s="97">
        <v>151.89859543453159</v>
      </c>
      <c r="I67" s="97">
        <v>100.19278445579177</v>
      </c>
      <c r="J67" s="97">
        <v>11.648991523469778</v>
      </c>
      <c r="K67" s="97">
        <v>7.0646766954023468</v>
      </c>
      <c r="L67" s="97">
        <v>8.339494234829413</v>
      </c>
      <c r="M67" s="97">
        <v>34.48736241463002</v>
      </c>
      <c r="N67" s="2"/>
      <c r="O67" s="97">
        <v>4.8662351422406056</v>
      </c>
      <c r="P67" s="97">
        <v>10.996712298708349</v>
      </c>
      <c r="Q67" s="97">
        <v>141.79279531659932</v>
      </c>
      <c r="R67" s="97">
        <v>6.808998948788453</v>
      </c>
      <c r="S67" s="97">
        <v>115.00684104700763</v>
      </c>
      <c r="T67" s="21">
        <v>33.08554803253238</v>
      </c>
      <c r="U67" s="97">
        <v>144.87538523751039</v>
      </c>
      <c r="V67" s="97">
        <v>10.996712298708349</v>
      </c>
      <c r="W67" s="97">
        <v>12.575235247797185</v>
      </c>
      <c r="X67" s="97">
        <v>6.808998948788453</v>
      </c>
      <c r="Y67" s="97">
        <v>5.0601822842201898</v>
      </c>
      <c r="Z67" s="19">
        <v>33.08554803253238</v>
      </c>
      <c r="AA67" s="2"/>
      <c r="AB67" s="62">
        <v>63</v>
      </c>
      <c r="AC67" s="46">
        <v>6.4140906030526255</v>
      </c>
      <c r="AD67" s="97">
        <v>99.839858338009051</v>
      </c>
      <c r="AE67" s="97">
        <v>148.76609816249396</v>
      </c>
      <c r="AF67" s="97">
        <v>4.9480266552560543</v>
      </c>
      <c r="AG67" s="97">
        <v>112.40365344633254</v>
      </c>
      <c r="AH67" s="21">
        <v>33.205231705356866</v>
      </c>
      <c r="AI67" s="97">
        <v>149.45284271120374</v>
      </c>
      <c r="AJ67" s="97">
        <v>99.839858338009051</v>
      </c>
      <c r="AK67" s="97">
        <v>14.37051576092893</v>
      </c>
      <c r="AL67" s="19">
        <v>4.9480266552560543</v>
      </c>
      <c r="AM67" s="97">
        <v>8.094093726625422</v>
      </c>
      <c r="AN67" s="21">
        <v>33.205231705356866</v>
      </c>
      <c r="AO67" s="2"/>
      <c r="AP67" s="66">
        <v>63</v>
      </c>
      <c r="AQ67" s="97">
        <v>5.7763881501478416</v>
      </c>
      <c r="AR67" s="97">
        <v>99.049329758829188</v>
      </c>
      <c r="AS67" s="97">
        <v>141.34960146492767</v>
      </c>
      <c r="AT67" s="97">
        <v>77.396138608035386</v>
      </c>
      <c r="AU67" s="97">
        <v>113.51211574951412</v>
      </c>
      <c r="AV67" s="21">
        <v>33.484790929677729</v>
      </c>
      <c r="AW67" s="97">
        <v>145.17639728951934</v>
      </c>
      <c r="AX67" s="97">
        <v>99.049329758829188</v>
      </c>
      <c r="AY67" s="97">
        <v>11.25148267831513</v>
      </c>
      <c r="AZ67" s="97">
        <v>77.396138608035386</v>
      </c>
      <c r="BA67" s="97">
        <v>4.6678084476291719</v>
      </c>
      <c r="BB67" s="97">
        <v>33.484790929677729</v>
      </c>
      <c r="BC67" s="2"/>
      <c r="BD67" s="62">
        <v>63</v>
      </c>
      <c r="BE67" s="97">
        <v>4.4276052545513096</v>
      </c>
      <c r="BF67" s="97">
        <v>99.975613327149816</v>
      </c>
      <c r="BG67" s="97">
        <v>147.84024141261094</v>
      </c>
      <c r="BH67" s="97">
        <v>7.3761385161970106</v>
      </c>
      <c r="BI67" s="97">
        <v>112.74939519037709</v>
      </c>
      <c r="BJ67" s="21">
        <v>34.090793080482214</v>
      </c>
      <c r="BK67" s="97">
        <v>148.46452299189963</v>
      </c>
      <c r="BL67" s="97">
        <v>99.975613327149816</v>
      </c>
      <c r="BM67" s="97">
        <v>11.630055382659114</v>
      </c>
      <c r="BN67" s="97">
        <v>7.3761385161970106</v>
      </c>
      <c r="BO67" s="97">
        <v>7.5155907184880668</v>
      </c>
      <c r="BP67" s="97">
        <v>34.090793080482214</v>
      </c>
      <c r="BQ67" s="2"/>
      <c r="BR67" s="97">
        <v>6.3493622340779448</v>
      </c>
      <c r="BS67" s="97">
        <v>99.802095970221586</v>
      </c>
      <c r="BT67" s="97">
        <v>148.70036505492314</v>
      </c>
      <c r="BU67" s="97">
        <v>0.30306687650900022</v>
      </c>
      <c r="BV67" s="97">
        <v>114.41732688816104</v>
      </c>
      <c r="BW67" s="21">
        <v>99.831229542162532</v>
      </c>
      <c r="BX67" s="97">
        <v>149.64589005362214</v>
      </c>
      <c r="BY67" s="97">
        <v>99.802095970221586</v>
      </c>
      <c r="BZ67" s="97">
        <v>13.080301374179996</v>
      </c>
      <c r="CA67" s="97">
        <v>0.30306687650900022</v>
      </c>
      <c r="CB67" s="97">
        <v>6.5239916517774059</v>
      </c>
      <c r="CC67" s="97">
        <v>99.831229542162532</v>
      </c>
      <c r="CD67" s="2"/>
    </row>
    <row r="68" spans="1:82" s="84" customFormat="1" x14ac:dyDescent="0.25">
      <c r="A68" s="59">
        <v>64</v>
      </c>
      <c r="B68" s="46">
        <v>6.7063056977352975</v>
      </c>
      <c r="C68" s="97">
        <v>99.732720586867856</v>
      </c>
      <c r="D68" s="97">
        <v>147.93345107182097</v>
      </c>
      <c r="E68" s="97">
        <v>5.6433273765999248</v>
      </c>
      <c r="F68" s="97">
        <v>114.1734495500797</v>
      </c>
      <c r="G68" s="21">
        <v>33.912114445150969</v>
      </c>
      <c r="H68" s="97">
        <v>147.96390615229365</v>
      </c>
      <c r="I68" s="97">
        <v>99.732720586867856</v>
      </c>
      <c r="J68" s="97">
        <v>11.764673977644488</v>
      </c>
      <c r="K68" s="97">
        <v>5.6433273765999248</v>
      </c>
      <c r="L68" s="97">
        <v>12.72696033991109</v>
      </c>
      <c r="M68" s="97">
        <v>33.912114445150969</v>
      </c>
      <c r="N68" s="2"/>
      <c r="O68" s="97">
        <v>6.1475834972745469</v>
      </c>
      <c r="P68" s="97">
        <v>11.396078304411295</v>
      </c>
      <c r="Q68" s="97">
        <v>141.26556802079733</v>
      </c>
      <c r="R68" s="97">
        <v>5.8847494010169532</v>
      </c>
      <c r="S68" s="97">
        <v>110.81454930845783</v>
      </c>
      <c r="T68" s="21">
        <v>33.085099107693182</v>
      </c>
      <c r="U68" s="97">
        <v>145.38596454691276</v>
      </c>
      <c r="V68" s="97">
        <v>11.396078304411295</v>
      </c>
      <c r="W68" s="97">
        <v>11.996501687804528</v>
      </c>
      <c r="X68" s="97">
        <v>5.8847494010169532</v>
      </c>
      <c r="Y68" s="97">
        <v>12.302540362305692</v>
      </c>
      <c r="Z68" s="19">
        <v>33.085099107693182</v>
      </c>
      <c r="AA68" s="2"/>
      <c r="AB68" s="62">
        <v>64</v>
      </c>
      <c r="AC68" s="46">
        <v>5.603514301798084</v>
      </c>
      <c r="AD68" s="97">
        <v>98.740943966458147</v>
      </c>
      <c r="AE68" s="97">
        <v>147.43377076319763</v>
      </c>
      <c r="AF68" s="97">
        <v>5.6097003870690871</v>
      </c>
      <c r="AG68" s="97">
        <v>113.78002840779165</v>
      </c>
      <c r="AH68" s="21">
        <v>34.242599708839123</v>
      </c>
      <c r="AI68" s="97">
        <v>150.20113020363874</v>
      </c>
      <c r="AJ68" s="97">
        <v>98.740943966458147</v>
      </c>
      <c r="AK68" s="97">
        <v>11.154604084707698</v>
      </c>
      <c r="AL68" s="19">
        <v>5.6097003870690871</v>
      </c>
      <c r="AM68" s="97">
        <v>9.0582018946429805</v>
      </c>
      <c r="AN68" s="21">
        <v>34.242599708839123</v>
      </c>
      <c r="AO68" s="2"/>
      <c r="AP68" s="66">
        <v>64</v>
      </c>
      <c r="AQ68" s="97">
        <v>6.3104502682078545</v>
      </c>
      <c r="AR68" s="97">
        <v>99.167998273023386</v>
      </c>
      <c r="AS68" s="97">
        <v>142.09215761807206</v>
      </c>
      <c r="AT68" s="97">
        <v>77.801489618949901</v>
      </c>
      <c r="AU68" s="97">
        <v>111.78136023423124</v>
      </c>
      <c r="AV68" s="21">
        <v>34.8420242143537</v>
      </c>
      <c r="AW68" s="97">
        <v>145.924644914867</v>
      </c>
      <c r="AX68" s="97">
        <v>99.167998273023386</v>
      </c>
      <c r="AY68" s="97">
        <v>14.132281845495942</v>
      </c>
      <c r="AZ68" s="97">
        <v>77.801489618949901</v>
      </c>
      <c r="BA68" s="97">
        <v>4.3465186641279825</v>
      </c>
      <c r="BB68" s="97">
        <v>34.8420242143537</v>
      </c>
      <c r="BC68" s="2"/>
      <c r="BD68" s="62">
        <v>64</v>
      </c>
      <c r="BE68" s="97">
        <v>6.5439001726190806</v>
      </c>
      <c r="BF68" s="97">
        <v>100.62253827401661</v>
      </c>
      <c r="BG68" s="97">
        <v>150.51971809371349</v>
      </c>
      <c r="BH68" s="97">
        <v>4.3057399751335241</v>
      </c>
      <c r="BI68" s="97">
        <v>113.52166326126007</v>
      </c>
      <c r="BJ68" s="21">
        <v>34.458980959629585</v>
      </c>
      <c r="BK68" s="97">
        <v>150.89418722408791</v>
      </c>
      <c r="BL68" s="97">
        <v>100.62253827401661</v>
      </c>
      <c r="BM68" s="97">
        <v>12.615304948538883</v>
      </c>
      <c r="BN68" s="97">
        <v>4.3057399751335241</v>
      </c>
      <c r="BO68" s="97">
        <v>11.682096190803781</v>
      </c>
      <c r="BP68" s="97">
        <v>34.458980959629585</v>
      </c>
      <c r="BQ68" s="2"/>
      <c r="BR68" s="97">
        <v>6.1969382971484146</v>
      </c>
      <c r="BS68" s="97">
        <v>100.33114236101379</v>
      </c>
      <c r="BT68" s="97">
        <v>147.49770794981654</v>
      </c>
      <c r="BU68" s="97">
        <v>0.71395210590053049</v>
      </c>
      <c r="BV68" s="97">
        <v>111.99843910250486</v>
      </c>
      <c r="BW68" s="21">
        <v>99.307888110684416</v>
      </c>
      <c r="BX68" s="97">
        <v>146.98045874955292</v>
      </c>
      <c r="BY68" s="97">
        <v>100.33114236101379</v>
      </c>
      <c r="BZ68" s="97">
        <v>9.3506186386539163</v>
      </c>
      <c r="CA68" s="97">
        <v>0.71395210590053049</v>
      </c>
      <c r="CB68" s="97">
        <v>12.032620417199499</v>
      </c>
      <c r="CC68" s="97">
        <v>99.307888110684416</v>
      </c>
      <c r="CD68" s="2"/>
    </row>
    <row r="69" spans="1:82" s="84" customFormat="1" x14ac:dyDescent="0.25">
      <c r="A69" s="59">
        <v>65</v>
      </c>
      <c r="B69" s="46">
        <v>4.8788040483063959</v>
      </c>
      <c r="C69" s="97">
        <v>99.537945136771256</v>
      </c>
      <c r="D69" s="97">
        <v>148.83804802216028</v>
      </c>
      <c r="E69" s="97">
        <v>5.03061285087015</v>
      </c>
      <c r="F69" s="97">
        <v>113.40986301555968</v>
      </c>
      <c r="G69" s="21">
        <v>33.948751499010115</v>
      </c>
      <c r="H69" s="97">
        <v>150.45392148625575</v>
      </c>
      <c r="I69" s="97">
        <v>99.537945136771256</v>
      </c>
      <c r="J69" s="97">
        <v>11.53517024749631</v>
      </c>
      <c r="K69" s="97">
        <v>5.03061285087015</v>
      </c>
      <c r="L69" s="97">
        <v>13.131802042194451</v>
      </c>
      <c r="M69" s="97">
        <v>33.948751499010115</v>
      </c>
      <c r="N69" s="2"/>
      <c r="O69" s="97">
        <v>5.1650948124083573</v>
      </c>
      <c r="P69" s="97">
        <v>9.504585622322308</v>
      </c>
      <c r="Q69" s="97">
        <v>140.05945439249092</v>
      </c>
      <c r="R69" s="97">
        <v>4.9647150205312016</v>
      </c>
      <c r="S69" s="97">
        <v>111.61769253756201</v>
      </c>
      <c r="T69" s="21">
        <v>33.663982316133236</v>
      </c>
      <c r="U69" s="97">
        <v>146.94672162845643</v>
      </c>
      <c r="V69" s="97">
        <v>9.504585622322308</v>
      </c>
      <c r="W69" s="97">
        <v>10.912007621840136</v>
      </c>
      <c r="X69" s="97">
        <v>4.9647150205312016</v>
      </c>
      <c r="Y69" s="97">
        <v>6.8002122552164224</v>
      </c>
      <c r="Z69" s="19">
        <v>33.663982316133236</v>
      </c>
      <c r="AA69" s="2"/>
      <c r="AB69" s="62">
        <v>65</v>
      </c>
      <c r="AC69" s="46">
        <v>6.8357468684526212</v>
      </c>
      <c r="AD69" s="97">
        <v>98.966641441257607</v>
      </c>
      <c r="AE69" s="97">
        <v>149.21708385425674</v>
      </c>
      <c r="AF69" s="97">
        <v>5.099322036696555</v>
      </c>
      <c r="AG69" s="97">
        <v>114.65197879389238</v>
      </c>
      <c r="AH69" s="21">
        <v>34.600732083648346</v>
      </c>
      <c r="AI69" s="97">
        <v>152.16315034411562</v>
      </c>
      <c r="AJ69" s="97">
        <v>98.966641441257607</v>
      </c>
      <c r="AK69" s="97">
        <v>11.136802692422702</v>
      </c>
      <c r="AL69" s="19">
        <v>5.099322036696555</v>
      </c>
      <c r="AM69" s="97">
        <v>10.747546678753325</v>
      </c>
      <c r="AN69" s="21">
        <v>34.600732083648346</v>
      </c>
      <c r="AO69" s="2"/>
      <c r="AP69" s="66">
        <v>65</v>
      </c>
      <c r="AQ69" s="97">
        <v>5.330605990047574</v>
      </c>
      <c r="AR69" s="97">
        <v>99.113763566637544</v>
      </c>
      <c r="AS69" s="97">
        <v>143.95864228557025</v>
      </c>
      <c r="AT69" s="97">
        <v>74.692903896266643</v>
      </c>
      <c r="AU69" s="97">
        <v>111.94527359079567</v>
      </c>
      <c r="AV69" s="21">
        <v>34.508166830636625</v>
      </c>
      <c r="AW69" s="97">
        <v>142.84718660907205</v>
      </c>
      <c r="AX69" s="97">
        <v>99.113763566637544</v>
      </c>
      <c r="AY69" s="97">
        <v>9.7935842794976864</v>
      </c>
      <c r="AZ69" s="97">
        <v>74.692903896266643</v>
      </c>
      <c r="BA69" s="97">
        <v>3.8188496885049474</v>
      </c>
      <c r="BB69" s="97">
        <v>34.508166830636625</v>
      </c>
      <c r="BC69" s="2"/>
      <c r="BD69" s="62">
        <v>65</v>
      </c>
      <c r="BE69" s="97">
        <v>6.3375442013811636</v>
      </c>
      <c r="BF69" s="97">
        <v>99.459278499152759</v>
      </c>
      <c r="BG69" s="97">
        <v>149.59212755679951</v>
      </c>
      <c r="BH69" s="97">
        <v>6.4071641753831905</v>
      </c>
      <c r="BI69" s="97">
        <v>114.31277799335261</v>
      </c>
      <c r="BJ69" s="21">
        <v>33.195792237206376</v>
      </c>
      <c r="BK69" s="97">
        <v>153.24197251922908</v>
      </c>
      <c r="BL69" s="97">
        <v>99.459278499152759</v>
      </c>
      <c r="BM69" s="97">
        <v>11.847520455083151</v>
      </c>
      <c r="BN69" s="97">
        <v>6.4071641753831905</v>
      </c>
      <c r="BO69" s="97">
        <v>9.164759308574828</v>
      </c>
      <c r="BP69" s="97">
        <v>33.195792237206376</v>
      </c>
      <c r="BQ69" s="2"/>
      <c r="BR69" s="97">
        <v>5.6078432741536535</v>
      </c>
      <c r="BS69" s="97">
        <v>99.455045997888732</v>
      </c>
      <c r="BT69" s="97">
        <v>148.39931035650258</v>
      </c>
      <c r="BU69" s="97">
        <v>1.3525099338750171</v>
      </c>
      <c r="BV69" s="97">
        <v>116.12941139163135</v>
      </c>
      <c r="BW69" s="21">
        <v>99.446015055610545</v>
      </c>
      <c r="BX69" s="97">
        <v>152.57580937395261</v>
      </c>
      <c r="BY69" s="97">
        <v>99.455045997888732</v>
      </c>
      <c r="BZ69" s="97">
        <v>13.090101901900592</v>
      </c>
      <c r="CA69" s="97">
        <v>1.3525099338750171</v>
      </c>
      <c r="CB69" s="97">
        <v>8.83599449309569</v>
      </c>
      <c r="CC69" s="97">
        <v>99.446015055610545</v>
      </c>
      <c r="CD69" s="2"/>
    </row>
    <row r="70" spans="1:82" s="84" customFormat="1" x14ac:dyDescent="0.25">
      <c r="A70" s="59">
        <v>66</v>
      </c>
      <c r="B70" s="46">
        <v>6.2570189416277584</v>
      </c>
      <c r="C70" s="97">
        <v>99.299486486131684</v>
      </c>
      <c r="D70" s="97">
        <v>147.4741547288838</v>
      </c>
      <c r="E70" s="97">
        <v>5.9981642221109466</v>
      </c>
      <c r="F70" s="97">
        <v>112.68161140870265</v>
      </c>
      <c r="G70" s="21">
        <v>34.176238307065333</v>
      </c>
      <c r="H70" s="97">
        <v>150.85434128155802</v>
      </c>
      <c r="I70" s="97">
        <v>99.299486486131684</v>
      </c>
      <c r="J70" s="97">
        <v>7.8742477575214265</v>
      </c>
      <c r="K70" s="97">
        <v>5.9981642221109466</v>
      </c>
      <c r="L70" s="97">
        <v>6.6474327736403147</v>
      </c>
      <c r="M70" s="97">
        <v>34.176238307065333</v>
      </c>
      <c r="N70" s="2"/>
      <c r="O70" s="97">
        <v>5.2120843042958622</v>
      </c>
      <c r="P70" s="97">
        <v>10.912944695581755</v>
      </c>
      <c r="Q70" s="97">
        <v>142.03233125722593</v>
      </c>
      <c r="R70" s="97">
        <v>5.5751216633675611</v>
      </c>
      <c r="S70" s="97">
        <v>112.47892710330756</v>
      </c>
      <c r="T70" s="21">
        <v>32.874785853735673</v>
      </c>
      <c r="U70" s="97">
        <v>139.56669859668858</v>
      </c>
      <c r="V70" s="97">
        <v>10.912944695581755</v>
      </c>
      <c r="W70" s="97">
        <v>11.587605602090987</v>
      </c>
      <c r="X70" s="97">
        <v>5.5751216633675611</v>
      </c>
      <c r="Y70" s="97">
        <v>7.3802284726748653</v>
      </c>
      <c r="Z70" s="19">
        <v>32.874785853735673</v>
      </c>
      <c r="AA70" s="2"/>
      <c r="AB70" s="62">
        <v>66</v>
      </c>
      <c r="AC70" s="46">
        <v>6.0911235922328784</v>
      </c>
      <c r="AD70" s="97">
        <v>99.611178544543506</v>
      </c>
      <c r="AE70" s="97">
        <v>147.70758854913248</v>
      </c>
      <c r="AF70" s="97">
        <v>5.5297996650671504</v>
      </c>
      <c r="AG70" s="97">
        <v>114.19378541219291</v>
      </c>
      <c r="AH70" s="21">
        <v>35.037757718991408</v>
      </c>
      <c r="AI70" s="97">
        <v>147.89892986838731</v>
      </c>
      <c r="AJ70" s="97">
        <v>99.611178544543506</v>
      </c>
      <c r="AK70" s="97">
        <v>12.959623930670375</v>
      </c>
      <c r="AL70" s="19">
        <v>5.5297996650671504</v>
      </c>
      <c r="AM70" s="97">
        <v>14.043482603856447</v>
      </c>
      <c r="AN70" s="21">
        <v>35.037757718991408</v>
      </c>
      <c r="AO70" s="2"/>
      <c r="AP70" s="66">
        <v>66</v>
      </c>
      <c r="AQ70" s="97">
        <v>6.2287863822416947</v>
      </c>
      <c r="AR70" s="97">
        <v>99.521036892497236</v>
      </c>
      <c r="AS70" s="97">
        <v>140.07399757397587</v>
      </c>
      <c r="AT70" s="97">
        <v>76.390756651334257</v>
      </c>
      <c r="AU70" s="97">
        <v>110.71706134906722</v>
      </c>
      <c r="AV70" s="21">
        <v>33.02047859109809</v>
      </c>
      <c r="AW70" s="97">
        <v>150.1081105081289</v>
      </c>
      <c r="AX70" s="97">
        <v>99.521036892497236</v>
      </c>
      <c r="AY70" s="97">
        <v>12.234895461629677</v>
      </c>
      <c r="AZ70" s="97">
        <v>76.390756651334257</v>
      </c>
      <c r="BA70" s="97">
        <v>1.5831295879714435</v>
      </c>
      <c r="BB70" s="97">
        <v>33.02047859109809</v>
      </c>
      <c r="BC70" s="2"/>
      <c r="BD70" s="62">
        <v>66</v>
      </c>
      <c r="BE70" s="97">
        <v>6.3505181718384582</v>
      </c>
      <c r="BF70" s="97">
        <v>99.586529306390815</v>
      </c>
      <c r="BG70" s="97">
        <v>148.07978009271875</v>
      </c>
      <c r="BH70" s="97">
        <v>5.0096907941226574</v>
      </c>
      <c r="BI70" s="97">
        <v>114.25095211226412</v>
      </c>
      <c r="BJ70" s="21">
        <v>33.367785833844984</v>
      </c>
      <c r="BK70" s="97">
        <v>150.72426906814633</v>
      </c>
      <c r="BL70" s="97">
        <v>99.586529306390815</v>
      </c>
      <c r="BM70" s="97">
        <v>12.674219449711128</v>
      </c>
      <c r="BN70" s="97">
        <v>5.0096907941226574</v>
      </c>
      <c r="BO70" s="97">
        <v>7.6749649664735928</v>
      </c>
      <c r="BP70" s="97">
        <v>33.367785833844984</v>
      </c>
      <c r="BQ70" s="2"/>
      <c r="BR70" s="97">
        <v>5.2089029279187384</v>
      </c>
      <c r="BS70" s="97">
        <v>99.285448948900523</v>
      </c>
      <c r="BT70" s="97">
        <v>147.5877521698288</v>
      </c>
      <c r="BU70" s="97">
        <v>1.4012605533838975</v>
      </c>
      <c r="BV70" s="97">
        <v>113.81812475695365</v>
      </c>
      <c r="BW70" s="21">
        <v>99.7707842211734</v>
      </c>
      <c r="BX70" s="97">
        <v>149.6755813183108</v>
      </c>
      <c r="BY70" s="97">
        <v>99.285448948900523</v>
      </c>
      <c r="BZ70" s="97">
        <v>11.144421973148223</v>
      </c>
      <c r="CA70" s="97">
        <v>1.4012605533838975</v>
      </c>
      <c r="CB70" s="97">
        <v>5.2117105855013186</v>
      </c>
      <c r="CC70" s="97">
        <v>99.7707842211734</v>
      </c>
      <c r="CD70" s="2"/>
    </row>
    <row r="71" spans="1:82" s="84" customFormat="1" x14ac:dyDescent="0.25">
      <c r="A71" s="59">
        <v>67</v>
      </c>
      <c r="B71" s="46">
        <v>6.5760570333177721</v>
      </c>
      <c r="C71" s="97">
        <v>99.398561342254396</v>
      </c>
      <c r="D71" s="97">
        <v>148.4113651863934</v>
      </c>
      <c r="E71" s="97">
        <v>5.9775824629831575</v>
      </c>
      <c r="F71" s="97">
        <v>113.05557627137881</v>
      </c>
      <c r="G71" s="21">
        <v>35.191783294312017</v>
      </c>
      <c r="H71" s="97">
        <v>149.19473413512196</v>
      </c>
      <c r="I71" s="97">
        <v>99.398561342254396</v>
      </c>
      <c r="J71" s="97">
        <v>12.453501543348139</v>
      </c>
      <c r="K71" s="97">
        <v>5.9775824629831575</v>
      </c>
      <c r="L71" s="97">
        <v>7.1310185630761556</v>
      </c>
      <c r="M71" s="97">
        <v>35.191783294312017</v>
      </c>
      <c r="N71" s="2"/>
      <c r="O71" s="97">
        <v>6.3968860568847754</v>
      </c>
      <c r="P71" s="97">
        <v>14.233081158098042</v>
      </c>
      <c r="Q71" s="97">
        <v>142.72200973889136</v>
      </c>
      <c r="R71" s="97">
        <v>5.3545028234420853</v>
      </c>
      <c r="S71" s="97">
        <v>113.13883981544802</v>
      </c>
      <c r="T71" s="21">
        <v>34.612499297332576</v>
      </c>
      <c r="U71" s="97">
        <v>151.85563249063094</v>
      </c>
      <c r="V71" s="97">
        <v>14.233081158098042</v>
      </c>
      <c r="W71" s="97">
        <v>12.178067966993765</v>
      </c>
      <c r="X71" s="97">
        <v>5.3545028234420853</v>
      </c>
      <c r="Y71" s="97">
        <v>10.88460126238293</v>
      </c>
      <c r="Z71" s="19">
        <v>34.612499297332576</v>
      </c>
      <c r="AA71" s="2"/>
      <c r="AB71" s="62">
        <v>67</v>
      </c>
      <c r="AC71" s="46">
        <v>5.2127814079040711</v>
      </c>
      <c r="AD71" s="97">
        <v>99.055525844768468</v>
      </c>
      <c r="AE71" s="97">
        <v>149.73036644031478</v>
      </c>
      <c r="AF71" s="97">
        <v>4.8510829802129383</v>
      </c>
      <c r="AG71" s="97">
        <v>112.34236820565599</v>
      </c>
      <c r="AH71" s="21">
        <v>32.440756997083028</v>
      </c>
      <c r="AI71" s="97">
        <v>147.8254414604929</v>
      </c>
      <c r="AJ71" s="97">
        <v>99.055525844768468</v>
      </c>
      <c r="AK71" s="97">
        <v>11.40932669994184</v>
      </c>
      <c r="AL71" s="19">
        <v>4.8510829802129383</v>
      </c>
      <c r="AM71" s="97">
        <v>4.955916899901335</v>
      </c>
      <c r="AN71" s="21">
        <v>32.440756997083028</v>
      </c>
      <c r="AO71" s="2"/>
      <c r="AP71" s="66">
        <v>67</v>
      </c>
      <c r="AQ71" s="97">
        <v>5.0105230583434892</v>
      </c>
      <c r="AR71" s="97">
        <v>100.13550272408251</v>
      </c>
      <c r="AS71" s="97">
        <v>146.91615119602608</v>
      </c>
      <c r="AT71" s="97">
        <v>75.194896652574158</v>
      </c>
      <c r="AU71" s="97">
        <v>113.64071211665195</v>
      </c>
      <c r="AV71" s="21">
        <v>34.71459787532482</v>
      </c>
      <c r="AW71" s="97">
        <v>145.60710893960905</v>
      </c>
      <c r="AX71" s="97">
        <v>100.13550272408251</v>
      </c>
      <c r="AY71" s="97">
        <v>11.168347384855789</v>
      </c>
      <c r="AZ71" s="97">
        <v>75.194896652574158</v>
      </c>
      <c r="BA71" s="97">
        <v>6.7136567373703002</v>
      </c>
      <c r="BB71" s="97">
        <v>34.71459787532482</v>
      </c>
      <c r="BC71" s="2"/>
      <c r="BD71" s="62">
        <v>67</v>
      </c>
      <c r="BE71" s="97">
        <v>5.5234382904212156</v>
      </c>
      <c r="BF71" s="97">
        <v>99.209214031023663</v>
      </c>
      <c r="BG71" s="97">
        <v>147.64834806657802</v>
      </c>
      <c r="BH71" s="97">
        <v>6.1053432808059336</v>
      </c>
      <c r="BI71" s="97">
        <v>114.33118750298361</v>
      </c>
      <c r="BJ71" s="21">
        <v>33.68562130006962</v>
      </c>
      <c r="BK71" s="97">
        <v>148.09688266613853</v>
      </c>
      <c r="BL71" s="97">
        <v>99.209214031023663</v>
      </c>
      <c r="BM71" s="97">
        <v>11.947045616564996</v>
      </c>
      <c r="BN71" s="97">
        <v>6.1053432808059336</v>
      </c>
      <c r="BO71" s="97">
        <v>13.333881650422208</v>
      </c>
      <c r="BP71" s="97">
        <v>33.68562130006962</v>
      </c>
      <c r="BQ71" s="2"/>
      <c r="BR71" s="97">
        <v>5.9764624462858196</v>
      </c>
      <c r="BS71" s="97">
        <v>98.873463556518132</v>
      </c>
      <c r="BT71" s="97">
        <v>147.64987831291455</v>
      </c>
      <c r="BU71" s="97">
        <v>0.25337082016529322</v>
      </c>
      <c r="BV71" s="97">
        <v>113.60240360890697</v>
      </c>
      <c r="BW71" s="21">
        <v>99.503321540389649</v>
      </c>
      <c r="BX71" s="97">
        <v>147.76898105628811</v>
      </c>
      <c r="BY71" s="97">
        <v>98.873463556518132</v>
      </c>
      <c r="BZ71" s="97">
        <v>12.364632297201489</v>
      </c>
      <c r="CA71" s="97">
        <v>0.25337082016529322</v>
      </c>
      <c r="CB71" s="97">
        <v>10.86417996324715</v>
      </c>
      <c r="CC71" s="97">
        <v>99.503321540389649</v>
      </c>
      <c r="CD71" s="2"/>
    </row>
    <row r="72" spans="1:82" s="84" customFormat="1" x14ac:dyDescent="0.25">
      <c r="A72" s="59">
        <v>68</v>
      </c>
      <c r="B72" s="46">
        <v>5.7475562754570282</v>
      </c>
      <c r="C72" s="97">
        <v>98.937652182513588</v>
      </c>
      <c r="D72" s="97">
        <v>151.04222242501262</v>
      </c>
      <c r="E72" s="97">
        <v>5.0461276392513268</v>
      </c>
      <c r="F72" s="97">
        <v>113.66659038048681</v>
      </c>
      <c r="G72" s="21">
        <v>33.614516604310452</v>
      </c>
      <c r="H72" s="97">
        <v>150.71572100293315</v>
      </c>
      <c r="I72" s="97">
        <v>98.937652182513588</v>
      </c>
      <c r="J72" s="97">
        <v>12.123473955065958</v>
      </c>
      <c r="K72" s="97">
        <v>5.0461276392513268</v>
      </c>
      <c r="L72" s="97">
        <v>11.237318421565114</v>
      </c>
      <c r="M72" s="97">
        <v>33.614516604310452</v>
      </c>
      <c r="N72" s="2"/>
      <c r="O72" s="97">
        <v>5.9118708927944841</v>
      </c>
      <c r="P72" s="97">
        <v>10.47593192517987</v>
      </c>
      <c r="Q72" s="97">
        <v>140.90143297275625</v>
      </c>
      <c r="R72" s="97">
        <v>5.3553180809784973</v>
      </c>
      <c r="S72" s="97">
        <v>112.17291521989411</v>
      </c>
      <c r="T72" s="21">
        <v>34.151967292995991</v>
      </c>
      <c r="U72" s="97">
        <v>141.74755680774851</v>
      </c>
      <c r="V72" s="97">
        <v>10.47593192517987</v>
      </c>
      <c r="W72" s="97">
        <v>12.648102133325157</v>
      </c>
      <c r="X72" s="97">
        <v>5.3553180809784973</v>
      </c>
      <c r="Y72" s="97">
        <v>10.901622187205064</v>
      </c>
      <c r="Z72" s="19">
        <v>34.151967292995991</v>
      </c>
      <c r="AA72" s="2"/>
      <c r="AB72" s="62">
        <v>68</v>
      </c>
      <c r="AC72" s="46">
        <v>5.7241972394094773</v>
      </c>
      <c r="AD72" s="97">
        <v>98.739550222902764</v>
      </c>
      <c r="AE72" s="97">
        <v>146.35949191042474</v>
      </c>
      <c r="AF72" s="97">
        <v>6.0987062280405153</v>
      </c>
      <c r="AG72" s="97">
        <v>114.57203281429547</v>
      </c>
      <c r="AH72" s="21">
        <v>35.167127025888135</v>
      </c>
      <c r="AI72" s="97">
        <v>151.19339340907254</v>
      </c>
      <c r="AJ72" s="97">
        <v>98.739550222902764</v>
      </c>
      <c r="AK72" s="97">
        <v>12.747940035768456</v>
      </c>
      <c r="AL72" s="19">
        <v>6.0987062280405153</v>
      </c>
      <c r="AM72" s="97">
        <v>10.341152456770157</v>
      </c>
      <c r="AN72" s="21">
        <v>35.167127025888135</v>
      </c>
      <c r="AO72" s="2"/>
      <c r="AP72" s="66">
        <v>68</v>
      </c>
      <c r="AQ72" s="97">
        <v>5.7096044575749598</v>
      </c>
      <c r="AR72" s="97">
        <v>99.164925425567432</v>
      </c>
      <c r="AS72" s="97">
        <v>143.0117465906315</v>
      </c>
      <c r="AT72" s="97">
        <v>75.951873480816985</v>
      </c>
      <c r="AU72" s="97">
        <v>113.9570036583161</v>
      </c>
      <c r="AV72" s="21">
        <v>33.502587929220795</v>
      </c>
      <c r="AW72" s="97">
        <v>143.13682652411055</v>
      </c>
      <c r="AX72" s="97">
        <v>99.164925425567432</v>
      </c>
      <c r="AY72" s="97">
        <v>11.45253177868412</v>
      </c>
      <c r="AZ72" s="97">
        <v>75.951873480816985</v>
      </c>
      <c r="BA72" s="97">
        <v>4.4264871624957767</v>
      </c>
      <c r="BB72" s="97">
        <v>33.502587929220795</v>
      </c>
      <c r="BC72" s="2"/>
      <c r="BD72" s="62">
        <v>68</v>
      </c>
      <c r="BE72" s="97">
        <v>5.6989547230680158</v>
      </c>
      <c r="BF72" s="97">
        <v>98.500742944863561</v>
      </c>
      <c r="BG72" s="97">
        <v>149.53214139618876</v>
      </c>
      <c r="BH72" s="97">
        <v>5.5854442520733656</v>
      </c>
      <c r="BI72" s="97">
        <v>116.01814512886246</v>
      </c>
      <c r="BJ72" s="21">
        <v>33.621804233237071</v>
      </c>
      <c r="BK72" s="97">
        <v>147.71284010286919</v>
      </c>
      <c r="BL72" s="97">
        <v>98.500742944863561</v>
      </c>
      <c r="BM72" s="97">
        <v>12.150707708471014</v>
      </c>
      <c r="BN72" s="97">
        <v>5.5854442520733656</v>
      </c>
      <c r="BO72" s="97">
        <v>10.019297269828513</v>
      </c>
      <c r="BP72" s="97">
        <v>33.621804233237071</v>
      </c>
      <c r="BQ72" s="2"/>
      <c r="BR72" s="97">
        <v>6.1921756955227396</v>
      </c>
      <c r="BS72" s="97">
        <v>99.436718710659051</v>
      </c>
      <c r="BT72" s="97">
        <v>145.93793406647475</v>
      </c>
      <c r="BU72" s="97">
        <v>1.5842016375834489E-2</v>
      </c>
      <c r="BV72" s="97">
        <v>111.95978445717755</v>
      </c>
      <c r="BW72" s="21">
        <v>99.789839702007995</v>
      </c>
      <c r="BX72" s="97">
        <v>150.19709081510379</v>
      </c>
      <c r="BY72" s="97">
        <v>99.436718710659051</v>
      </c>
      <c r="BZ72" s="97">
        <v>13.272576347569059</v>
      </c>
      <c r="CA72" s="97">
        <v>1.5842016375834489E-2</v>
      </c>
      <c r="CB72" s="97">
        <v>12.58163650019025</v>
      </c>
      <c r="CC72" s="97">
        <v>99.789839702007995</v>
      </c>
      <c r="CD72" s="2"/>
    </row>
    <row r="73" spans="1:82" s="84" customFormat="1" x14ac:dyDescent="0.25">
      <c r="A73" s="59">
        <v>69</v>
      </c>
      <c r="B73" s="46">
        <v>6.4389157798800367</v>
      </c>
      <c r="C73" s="97">
        <v>99.519261094900358</v>
      </c>
      <c r="D73" s="97">
        <v>148.86076051751962</v>
      </c>
      <c r="E73" s="97">
        <v>4.6069726566980336</v>
      </c>
      <c r="F73" s="97">
        <v>114.30295048240897</v>
      </c>
      <c r="G73" s="21">
        <v>32.550124423495866</v>
      </c>
      <c r="H73" s="97">
        <v>149.7687937459672</v>
      </c>
      <c r="I73" s="97">
        <v>99.519261094900358</v>
      </c>
      <c r="J73" s="97">
        <v>12.285108869179133</v>
      </c>
      <c r="K73" s="97">
        <v>4.6069726566980336</v>
      </c>
      <c r="L73" s="97">
        <v>8.1604110238124772</v>
      </c>
      <c r="M73" s="97">
        <v>32.550124423495866</v>
      </c>
      <c r="N73" s="2"/>
      <c r="O73" s="97">
        <v>4.8674246604514471</v>
      </c>
      <c r="P73" s="97">
        <v>10.291548827359245</v>
      </c>
      <c r="Q73" s="97">
        <v>144.08173669755635</v>
      </c>
      <c r="R73" s="97">
        <v>5.5291750066107141</v>
      </c>
      <c r="S73" s="97">
        <v>114.12377674702206</v>
      </c>
      <c r="T73" s="21">
        <v>33.893216478884781</v>
      </c>
      <c r="U73" s="97">
        <v>147.44691777909031</v>
      </c>
      <c r="V73" s="97">
        <v>10.291548827359245</v>
      </c>
      <c r="W73" s="97">
        <v>12.029325889005573</v>
      </c>
      <c r="X73" s="97">
        <v>5.5291750066107141</v>
      </c>
      <c r="Y73" s="97">
        <v>9.178690851730634</v>
      </c>
      <c r="Z73" s="19">
        <v>33.893216478884781</v>
      </c>
      <c r="AA73" s="2"/>
      <c r="AB73" s="62">
        <v>69</v>
      </c>
      <c r="AC73" s="46">
        <v>5.7724258800812835</v>
      </c>
      <c r="AD73" s="97">
        <v>99.118702733757061</v>
      </c>
      <c r="AE73" s="97">
        <v>149.35723581268218</v>
      </c>
      <c r="AF73" s="97">
        <v>5.8158027451815988</v>
      </c>
      <c r="AG73" s="97">
        <v>112.54703254045896</v>
      </c>
      <c r="AH73" s="21">
        <v>32.671360509765407</v>
      </c>
      <c r="AI73" s="97">
        <v>149.77400988168796</v>
      </c>
      <c r="AJ73" s="97">
        <v>99.118702733757061</v>
      </c>
      <c r="AK73" s="97">
        <v>13.305840030036807</v>
      </c>
      <c r="AL73" s="19">
        <v>5.8158027451815988</v>
      </c>
      <c r="AM73" s="97">
        <v>9.2224373241512332</v>
      </c>
      <c r="AN73" s="21">
        <v>32.671360509765407</v>
      </c>
      <c r="AO73" s="2"/>
      <c r="AP73" s="66">
        <v>69</v>
      </c>
      <c r="AQ73" s="97">
        <v>5.9386343211578199</v>
      </c>
      <c r="AR73" s="97">
        <v>99.975940600516282</v>
      </c>
      <c r="AS73" s="97">
        <v>144.05172825675075</v>
      </c>
      <c r="AT73" s="97">
        <v>76.786710807943891</v>
      </c>
      <c r="AU73" s="97">
        <v>115.47911740459985</v>
      </c>
      <c r="AV73" s="21">
        <v>33.049036176765966</v>
      </c>
      <c r="AW73" s="97">
        <v>140.16235141512453</v>
      </c>
      <c r="AX73" s="97">
        <v>99.975940600516282</v>
      </c>
      <c r="AY73" s="97">
        <v>10.967649375106648</v>
      </c>
      <c r="AZ73" s="97">
        <v>76.786710807943891</v>
      </c>
      <c r="BA73" s="97">
        <v>1.2171897267476568</v>
      </c>
      <c r="BB73" s="97">
        <v>33.049036176765966</v>
      </c>
      <c r="BC73" s="2"/>
      <c r="BD73" s="62">
        <v>69</v>
      </c>
      <c r="BE73" s="97">
        <v>6.5689682323044707</v>
      </c>
      <c r="BF73" s="97">
        <v>99.756836120982214</v>
      </c>
      <c r="BG73" s="97">
        <v>147.53732439743081</v>
      </c>
      <c r="BH73" s="97">
        <v>5.5108545700718805</v>
      </c>
      <c r="BI73" s="97">
        <v>113.39218468633324</v>
      </c>
      <c r="BJ73" s="21">
        <v>34.71828977468838</v>
      </c>
      <c r="BK73" s="97">
        <v>147.67450263342641</v>
      </c>
      <c r="BL73" s="97">
        <v>99.756836120982214</v>
      </c>
      <c r="BM73" s="97">
        <v>12.121836331186138</v>
      </c>
      <c r="BN73" s="97">
        <v>5.5108545700718805</v>
      </c>
      <c r="BO73" s="97">
        <v>10.8786828769381</v>
      </c>
      <c r="BP73" s="97">
        <v>34.71828977468838</v>
      </c>
      <c r="BQ73" s="2"/>
      <c r="BR73" s="97">
        <v>6.3552193646398933</v>
      </c>
      <c r="BS73" s="97">
        <v>100.48967189637877</v>
      </c>
      <c r="BT73" s="97">
        <v>147.47433017990352</v>
      </c>
      <c r="BU73" s="97">
        <v>1.697162378586645</v>
      </c>
      <c r="BV73" s="97">
        <v>113.87147168567027</v>
      </c>
      <c r="BW73" s="21">
        <v>99.69102986965224</v>
      </c>
      <c r="BX73" s="97">
        <v>148.41736495846081</v>
      </c>
      <c r="BY73" s="97">
        <v>100.48967189637877</v>
      </c>
      <c r="BZ73" s="97">
        <v>10.156941191871933</v>
      </c>
      <c r="CA73" s="97">
        <v>1.697162378586645</v>
      </c>
      <c r="CB73" s="97">
        <v>11.371717367471167</v>
      </c>
      <c r="CC73" s="97">
        <v>99.69102986965224</v>
      </c>
      <c r="CD73" s="2"/>
    </row>
    <row r="74" spans="1:82" s="84" customFormat="1" x14ac:dyDescent="0.25">
      <c r="A74" s="59">
        <v>70</v>
      </c>
      <c r="B74" s="46">
        <v>5.9792035574661719</v>
      </c>
      <c r="C74" s="97">
        <v>99.764349597150499</v>
      </c>
      <c r="D74" s="97">
        <v>148.16119787044005</v>
      </c>
      <c r="E74" s="97">
        <v>4.4048879297900276</v>
      </c>
      <c r="F74" s="97">
        <v>112.75418645557339</v>
      </c>
      <c r="G74" s="21">
        <v>33.952322227055106</v>
      </c>
      <c r="H74" s="97">
        <v>148.10213716227733</v>
      </c>
      <c r="I74" s="97">
        <v>99.764349597150499</v>
      </c>
      <c r="J74" s="97">
        <v>12.756125048253942</v>
      </c>
      <c r="K74" s="97">
        <v>4.4048879297900276</v>
      </c>
      <c r="L74" s="97">
        <v>5.8007002456711323</v>
      </c>
      <c r="M74" s="97">
        <v>33.952322227055106</v>
      </c>
      <c r="N74" s="2"/>
      <c r="O74" s="97">
        <v>5.8920158200381154</v>
      </c>
      <c r="P74" s="97">
        <v>13.345816541369267</v>
      </c>
      <c r="Q74" s="97">
        <v>141.53768841143753</v>
      </c>
      <c r="R74" s="97">
        <v>6.3027422988384343</v>
      </c>
      <c r="S74" s="97">
        <v>113.29494894346104</v>
      </c>
      <c r="T74" s="21">
        <v>35.197917911971537</v>
      </c>
      <c r="U74" s="97">
        <v>143.67719205218017</v>
      </c>
      <c r="V74" s="97">
        <v>13.345816541369267</v>
      </c>
      <c r="W74" s="97">
        <v>10.95025512892957</v>
      </c>
      <c r="X74" s="97">
        <v>6.3027422988384343</v>
      </c>
      <c r="Y74" s="97">
        <v>11.629411752360383</v>
      </c>
      <c r="Z74" s="19">
        <v>35.197917911971537</v>
      </c>
      <c r="AA74" s="2"/>
      <c r="AB74" s="62">
        <v>70</v>
      </c>
      <c r="AC74" s="46">
        <v>6.7698864611941705</v>
      </c>
      <c r="AD74" s="97">
        <v>99.38868252855184</v>
      </c>
      <c r="AE74" s="97">
        <v>148.74355431829798</v>
      </c>
      <c r="AF74" s="97">
        <v>5.5252677496707046</v>
      </c>
      <c r="AG74" s="97">
        <v>112.84780450895708</v>
      </c>
      <c r="AH74" s="21">
        <v>33.249710747120261</v>
      </c>
      <c r="AI74" s="97">
        <v>149.06163102899583</v>
      </c>
      <c r="AJ74" s="97">
        <v>99.38868252855184</v>
      </c>
      <c r="AK74" s="97">
        <v>11.340059968180269</v>
      </c>
      <c r="AL74" s="19">
        <v>5.5252677496707046</v>
      </c>
      <c r="AM74" s="97">
        <v>11.455844190314929</v>
      </c>
      <c r="AN74" s="21">
        <v>33.249710747120261</v>
      </c>
      <c r="AO74" s="2"/>
      <c r="AP74" s="66">
        <v>70</v>
      </c>
      <c r="AQ74" s="97">
        <v>6.6955374025270968</v>
      </c>
      <c r="AR74" s="97">
        <v>99.095751703657754</v>
      </c>
      <c r="AS74" s="97">
        <v>143.41034714471664</v>
      </c>
      <c r="AT74" s="97">
        <v>75.461680742342509</v>
      </c>
      <c r="AU74" s="97">
        <v>113.77832191395984</v>
      </c>
      <c r="AV74" s="21">
        <v>34.38675684540118</v>
      </c>
      <c r="AW74" s="97">
        <v>141.16804414544285</v>
      </c>
      <c r="AX74" s="97">
        <v>99.095751703657754</v>
      </c>
      <c r="AY74" s="97">
        <v>10.896084145307469</v>
      </c>
      <c r="AZ74" s="97">
        <v>75.461680742342509</v>
      </c>
      <c r="BA74" s="97">
        <v>1.782936253463506</v>
      </c>
      <c r="BB74" s="97">
        <v>34.38675684540118</v>
      </c>
      <c r="BC74" s="2"/>
      <c r="BD74" s="62">
        <v>70</v>
      </c>
      <c r="BE74" s="97">
        <v>6.8045988570321807</v>
      </c>
      <c r="BF74" s="97">
        <v>99.980336522870573</v>
      </c>
      <c r="BG74" s="97">
        <v>149.03859669234438</v>
      </c>
      <c r="BH74" s="97">
        <v>5.3920743236585817</v>
      </c>
      <c r="BI74" s="97">
        <v>114.3273869819881</v>
      </c>
      <c r="BJ74" s="21">
        <v>35.024497018482705</v>
      </c>
      <c r="BK74" s="97">
        <v>149.926058081257</v>
      </c>
      <c r="BL74" s="97">
        <v>99.980336522870573</v>
      </c>
      <c r="BM74" s="97">
        <v>11.250088737165202</v>
      </c>
      <c r="BN74" s="97">
        <v>5.3920743236585817</v>
      </c>
      <c r="BO74" s="97">
        <v>11.177352533430138</v>
      </c>
      <c r="BP74" s="97">
        <v>35.024497018482705</v>
      </c>
      <c r="BQ74" s="2"/>
      <c r="BR74" s="97">
        <v>6.4157105657823559</v>
      </c>
      <c r="BS74" s="97">
        <v>99.302194322089903</v>
      </c>
      <c r="BT74" s="97">
        <v>148.40976312670435</v>
      </c>
      <c r="BU74" s="97">
        <v>0.22585344784169659</v>
      </c>
      <c r="BV74" s="97">
        <v>113.37163252316854</v>
      </c>
      <c r="BW74" s="21">
        <v>99.657741205770009</v>
      </c>
      <c r="BX74" s="97">
        <v>149.07401130363232</v>
      </c>
      <c r="BY74" s="97">
        <v>99.302194322089903</v>
      </c>
      <c r="BZ74" s="97">
        <v>11.518553978086221</v>
      </c>
      <c r="CA74" s="97">
        <v>0.22585344784169659</v>
      </c>
      <c r="CB74" s="97">
        <v>11.399464971326349</v>
      </c>
      <c r="CC74" s="97">
        <v>99.657741205770009</v>
      </c>
      <c r="CD74" s="2"/>
    </row>
    <row r="75" spans="1:82" s="84" customFormat="1" x14ac:dyDescent="0.25">
      <c r="A75" s="59">
        <v>71</v>
      </c>
      <c r="B75" s="46">
        <v>5.9161467411620938</v>
      </c>
      <c r="C75" s="97">
        <v>99.283557522175272</v>
      </c>
      <c r="D75" s="97">
        <v>149.21358263999826</v>
      </c>
      <c r="E75" s="97">
        <v>6.6382097713186399</v>
      </c>
      <c r="F75" s="97">
        <v>113.85560045170203</v>
      </c>
      <c r="G75" s="21">
        <v>33.535635017402008</v>
      </c>
      <c r="H75" s="97">
        <v>149.82705259148324</v>
      </c>
      <c r="I75" s="97">
        <v>99.283557522175272</v>
      </c>
      <c r="J75" s="97">
        <v>11.096788263879541</v>
      </c>
      <c r="K75" s="97">
        <v>6.6382097713186399</v>
      </c>
      <c r="L75" s="97">
        <v>14.367710846832406</v>
      </c>
      <c r="M75" s="97">
        <v>33.535635017402008</v>
      </c>
      <c r="N75" s="2"/>
      <c r="O75" s="97">
        <v>5.5067105513224144</v>
      </c>
      <c r="P75" s="97">
        <v>13.726072726525445</v>
      </c>
      <c r="Q75" s="97">
        <v>142.24225703955466</v>
      </c>
      <c r="R75" s="97">
        <v>6.8658591859913081</v>
      </c>
      <c r="S75" s="97">
        <v>111.34015217094409</v>
      </c>
      <c r="T75" s="21">
        <v>34.531588764034787</v>
      </c>
      <c r="U75" s="97">
        <v>142.05291979470715</v>
      </c>
      <c r="V75" s="97">
        <v>13.726072726525445</v>
      </c>
      <c r="W75" s="97">
        <v>13.790993897222283</v>
      </c>
      <c r="X75" s="97">
        <v>6.8658591859913081</v>
      </c>
      <c r="Y75" s="97">
        <v>5.2866790795679828</v>
      </c>
      <c r="Z75" s="19">
        <v>34.531588764034787</v>
      </c>
      <c r="AA75" s="2"/>
      <c r="AB75" s="62">
        <v>71</v>
      </c>
      <c r="AC75" s="46">
        <v>6.0314827406734821</v>
      </c>
      <c r="AD75" s="97">
        <v>99.422908107797369</v>
      </c>
      <c r="AE75" s="97">
        <v>149.45829574917138</v>
      </c>
      <c r="AF75" s="97">
        <v>7.2858352310928831</v>
      </c>
      <c r="AG75" s="97">
        <v>113.76918651543514</v>
      </c>
      <c r="AH75" s="21">
        <v>35.697762651350622</v>
      </c>
      <c r="AI75" s="97">
        <v>148.4476042844901</v>
      </c>
      <c r="AJ75" s="97">
        <v>99.422908107797369</v>
      </c>
      <c r="AK75" s="97">
        <v>12.269885912695706</v>
      </c>
      <c r="AL75" s="19">
        <v>7.2858352310928831</v>
      </c>
      <c r="AM75" s="97">
        <v>10.712149954624719</v>
      </c>
      <c r="AN75" s="21">
        <v>35.697762651350622</v>
      </c>
      <c r="AO75" s="2"/>
      <c r="AP75" s="66">
        <v>71</v>
      </c>
      <c r="AQ75" s="97">
        <v>6.3376468780486732</v>
      </c>
      <c r="AR75" s="97">
        <v>99.52820389617699</v>
      </c>
      <c r="AS75" s="97">
        <v>140.1941107102198</v>
      </c>
      <c r="AT75" s="97">
        <v>77.564683986466406</v>
      </c>
      <c r="AU75" s="97">
        <v>111.89306892366238</v>
      </c>
      <c r="AV75" s="21">
        <v>34.088358652094819</v>
      </c>
      <c r="AW75" s="97">
        <v>140.2304506431235</v>
      </c>
      <c r="AX75" s="97">
        <v>99.52820389617699</v>
      </c>
      <c r="AY75" s="97">
        <v>12.093907011213206</v>
      </c>
      <c r="AZ75" s="97">
        <v>77.564683986466406</v>
      </c>
      <c r="BA75" s="97">
        <v>4.6401723011165084</v>
      </c>
      <c r="BB75" s="97">
        <v>34.088358652094819</v>
      </c>
      <c r="BC75" s="2"/>
      <c r="BD75" s="62">
        <v>71</v>
      </c>
      <c r="BE75" s="97">
        <v>5.272156462212803</v>
      </c>
      <c r="BF75" s="97">
        <v>99.035568353946758</v>
      </c>
      <c r="BG75" s="97">
        <v>149.4502606875173</v>
      </c>
      <c r="BH75" s="97">
        <v>6.6229028918764632</v>
      </c>
      <c r="BI75" s="97">
        <v>115.1661869951147</v>
      </c>
      <c r="BJ75" s="21">
        <v>35.911478816744882</v>
      </c>
      <c r="BK75" s="97">
        <v>147.69500079545537</v>
      </c>
      <c r="BL75" s="97">
        <v>99.035568353946758</v>
      </c>
      <c r="BM75" s="97">
        <v>12.583278317516642</v>
      </c>
      <c r="BN75" s="97">
        <v>6.6229028918764632</v>
      </c>
      <c r="BO75" s="97">
        <v>5.7312311330195698</v>
      </c>
      <c r="BP75" s="97">
        <v>35.911478816744882</v>
      </c>
      <c r="BQ75" s="2"/>
      <c r="BR75" s="97">
        <v>6.3263443520515787</v>
      </c>
      <c r="BS75" s="97">
        <v>99.719147578790356</v>
      </c>
      <c r="BT75" s="97">
        <v>149.63230277534029</v>
      </c>
      <c r="BU75" s="97">
        <v>0.85662188965841413</v>
      </c>
      <c r="BV75" s="97">
        <v>114.39218934781749</v>
      </c>
      <c r="BW75" s="21">
        <v>99.370639940803812</v>
      </c>
      <c r="BX75" s="97">
        <v>148.11209653739547</v>
      </c>
      <c r="BY75" s="97">
        <v>99.719147578790356</v>
      </c>
      <c r="BZ75" s="97">
        <v>12.078855234946982</v>
      </c>
      <c r="CA75" s="97">
        <v>0.85662188965841413</v>
      </c>
      <c r="CB75" s="97">
        <v>7.2502235581434027</v>
      </c>
      <c r="CC75" s="97">
        <v>99.370639940803812</v>
      </c>
      <c r="CD75" s="2"/>
    </row>
    <row r="76" spans="1:82" s="84" customFormat="1" x14ac:dyDescent="0.25">
      <c r="A76" s="59">
        <v>72</v>
      </c>
      <c r="B76" s="46">
        <v>6.0328634509705363</v>
      </c>
      <c r="C76" s="97">
        <v>99.462509449968124</v>
      </c>
      <c r="D76" s="97">
        <v>149.48588890332718</v>
      </c>
      <c r="E76" s="97">
        <v>7.124692909304656</v>
      </c>
      <c r="F76" s="97">
        <v>114.55046323195167</v>
      </c>
      <c r="G76" s="21">
        <v>33.400776686094709</v>
      </c>
      <c r="H76" s="97">
        <v>145.64794947464924</v>
      </c>
      <c r="I76" s="97">
        <v>99.462509449968124</v>
      </c>
      <c r="J76" s="97">
        <v>9.885179490546534</v>
      </c>
      <c r="K76" s="97">
        <v>7.124692909304656</v>
      </c>
      <c r="L76" s="97">
        <v>7.9029378221867983</v>
      </c>
      <c r="M76" s="97">
        <v>33.400776686094709</v>
      </c>
      <c r="N76" s="2"/>
      <c r="O76" s="97">
        <v>5.4879457165805183</v>
      </c>
      <c r="P76" s="97">
        <v>10.35085869731377</v>
      </c>
      <c r="Q76" s="97">
        <v>142.71704467807112</v>
      </c>
      <c r="R76" s="97">
        <v>5.8964362601790166</v>
      </c>
      <c r="S76" s="97">
        <v>108.60283723273093</v>
      </c>
      <c r="T76" s="21">
        <v>36.821780507871942</v>
      </c>
      <c r="U76" s="97">
        <v>139.71139089548993</v>
      </c>
      <c r="V76" s="97">
        <v>10.35085869731377</v>
      </c>
      <c r="W76" s="97">
        <v>8.9770372341132081</v>
      </c>
      <c r="X76" s="97">
        <v>5.8964362601790166</v>
      </c>
      <c r="Y76" s="97">
        <v>13.779012560093015</v>
      </c>
      <c r="Z76" s="19">
        <v>36.821780507871942</v>
      </c>
      <c r="AA76" s="2"/>
      <c r="AB76" s="62">
        <v>72</v>
      </c>
      <c r="AC76" s="46">
        <v>5.9078892416985651</v>
      </c>
      <c r="AD76" s="97">
        <v>99.645529734001272</v>
      </c>
      <c r="AE76" s="97">
        <v>148.07765120481866</v>
      </c>
      <c r="AF76" s="97">
        <v>5.5076498653589683</v>
      </c>
      <c r="AG76" s="97">
        <v>111.86805963341146</v>
      </c>
      <c r="AH76" s="21">
        <v>34.599790033351638</v>
      </c>
      <c r="AI76" s="97">
        <v>151.94856619565596</v>
      </c>
      <c r="AJ76" s="97">
        <v>99.645529734001272</v>
      </c>
      <c r="AK76" s="97">
        <v>12.35904598954045</v>
      </c>
      <c r="AL76" s="19">
        <v>5.5076498653589683</v>
      </c>
      <c r="AM76" s="97">
        <v>8.5464269739582654</v>
      </c>
      <c r="AN76" s="21">
        <v>34.599790033351638</v>
      </c>
      <c r="AO76" s="2"/>
      <c r="AP76" s="66">
        <v>72</v>
      </c>
      <c r="AQ76" s="97">
        <v>5.7718402102621464</v>
      </c>
      <c r="AR76" s="97">
        <v>99.919371670321382</v>
      </c>
      <c r="AS76" s="97">
        <v>141.46171211538271</v>
      </c>
      <c r="AT76" s="97">
        <v>78.059597548527378</v>
      </c>
      <c r="AU76" s="97">
        <v>112.14285217487517</v>
      </c>
      <c r="AV76" s="21">
        <v>33.76903157086295</v>
      </c>
      <c r="AW76" s="97">
        <v>141.18888230121749</v>
      </c>
      <c r="AX76" s="97">
        <v>99.919371670321382</v>
      </c>
      <c r="AY76" s="97">
        <v>8.9173988476371022</v>
      </c>
      <c r="AZ76" s="97">
        <v>78.059597548527378</v>
      </c>
      <c r="BA76" s="97">
        <v>0.76484695627691224</v>
      </c>
      <c r="BB76" s="97">
        <v>33.76903157086295</v>
      </c>
      <c r="BC76" s="2"/>
      <c r="BD76" s="62">
        <v>72</v>
      </c>
      <c r="BE76" s="97">
        <v>6.1014063559799396</v>
      </c>
      <c r="BF76" s="97">
        <v>99.937354867014733</v>
      </c>
      <c r="BG76" s="97">
        <v>148.49896378798331</v>
      </c>
      <c r="BH76" s="97">
        <v>7.7098915459260189</v>
      </c>
      <c r="BI76" s="97">
        <v>112.00049253310496</v>
      </c>
      <c r="BJ76" s="21">
        <v>33.685339959862326</v>
      </c>
      <c r="BK76" s="97">
        <v>150.62699523574562</v>
      </c>
      <c r="BL76" s="97">
        <v>99.937354867014733</v>
      </c>
      <c r="BM76" s="97">
        <v>12.496688411228511</v>
      </c>
      <c r="BN76" s="97">
        <v>7.7098915459260189</v>
      </c>
      <c r="BO76" s="97">
        <v>10.240878422844883</v>
      </c>
      <c r="BP76" s="97">
        <v>33.685339959862326</v>
      </c>
      <c r="BQ76" s="2"/>
      <c r="BR76" s="97">
        <v>6.7113138861417072</v>
      </c>
      <c r="BS76" s="97">
        <v>100.18909814594836</v>
      </c>
      <c r="BT76" s="97">
        <v>148.39658740866543</v>
      </c>
      <c r="BU76" s="97">
        <v>0.59096843518001707</v>
      </c>
      <c r="BV76" s="97">
        <v>114.64419691877399</v>
      </c>
      <c r="BW76" s="21">
        <v>99.287231568507778</v>
      </c>
      <c r="BX76" s="97">
        <v>150.71575120744708</v>
      </c>
      <c r="BY76" s="97">
        <v>100.18909814594836</v>
      </c>
      <c r="BZ76" s="97">
        <v>14.104284467631974</v>
      </c>
      <c r="CA76" s="97">
        <v>0.59096843518001707</v>
      </c>
      <c r="CB76" s="97">
        <v>10.246352569029311</v>
      </c>
      <c r="CC76" s="97">
        <v>99.287231568507778</v>
      </c>
      <c r="CD76" s="2"/>
    </row>
    <row r="77" spans="1:82" s="84" customFormat="1" x14ac:dyDescent="0.25">
      <c r="A77" s="59">
        <v>73</v>
      </c>
      <c r="B77" s="46">
        <v>6.0341642403907487</v>
      </c>
      <c r="C77" s="97">
        <v>99.147058117315623</v>
      </c>
      <c r="D77" s="97">
        <v>147.40267609795825</v>
      </c>
      <c r="E77" s="97">
        <v>6.2819323584333162</v>
      </c>
      <c r="F77" s="97">
        <v>114.48628877969895</v>
      </c>
      <c r="G77" s="21">
        <v>34.666101262492148</v>
      </c>
      <c r="H77" s="97">
        <v>149.10458898167397</v>
      </c>
      <c r="I77" s="97">
        <v>99.147058117315623</v>
      </c>
      <c r="J77" s="97">
        <v>12.931687755587225</v>
      </c>
      <c r="K77" s="97">
        <v>6.2819323584333162</v>
      </c>
      <c r="L77" s="97">
        <v>11.842437044140638</v>
      </c>
      <c r="M77" s="97">
        <v>34.666101262492148</v>
      </c>
      <c r="N77" s="2"/>
      <c r="O77" s="97">
        <v>5.860085923999331</v>
      </c>
      <c r="P77" s="97">
        <v>12.699581139825662</v>
      </c>
      <c r="Q77" s="97">
        <v>143.27201599772292</v>
      </c>
      <c r="R77" s="97">
        <v>5.3103129585611271</v>
      </c>
      <c r="S77" s="97">
        <v>113.00037149684583</v>
      </c>
      <c r="T77" s="21">
        <v>34.570559722349103</v>
      </c>
      <c r="U77" s="97">
        <v>143.87004913977322</v>
      </c>
      <c r="V77" s="97">
        <v>12.699581139825662</v>
      </c>
      <c r="W77" s="97">
        <v>11.062215989552566</v>
      </c>
      <c r="X77" s="97">
        <v>5.3103129585611271</v>
      </c>
      <c r="Y77" s="97">
        <v>4.8702743212691102</v>
      </c>
      <c r="Z77" s="19">
        <v>34.570559722349103</v>
      </c>
      <c r="AA77" s="2"/>
      <c r="AB77" s="62">
        <v>73</v>
      </c>
      <c r="AC77" s="46">
        <v>5.5685999948121481</v>
      </c>
      <c r="AD77" s="97">
        <v>99.56637868836377</v>
      </c>
      <c r="AE77" s="97">
        <v>149.15818167482445</v>
      </c>
      <c r="AF77" s="97">
        <v>7.0176929789535603</v>
      </c>
      <c r="AG77" s="97">
        <v>113.16013138174411</v>
      </c>
      <c r="AH77" s="21">
        <v>35.424557228967778</v>
      </c>
      <c r="AI77" s="97">
        <v>148.95147295480317</v>
      </c>
      <c r="AJ77" s="97">
        <v>99.56637868836377</v>
      </c>
      <c r="AK77" s="97">
        <v>12.211555327573731</v>
      </c>
      <c r="AL77" s="19">
        <v>7.0176929789535603</v>
      </c>
      <c r="AM77" s="97">
        <v>2.7261703757417619</v>
      </c>
      <c r="AN77" s="21">
        <v>35.424557228967778</v>
      </c>
      <c r="AO77" s="2"/>
      <c r="AP77" s="66">
        <v>73</v>
      </c>
      <c r="AQ77" s="97">
        <v>6.4168398367109996</v>
      </c>
      <c r="AR77" s="97">
        <v>99.489465216913317</v>
      </c>
      <c r="AS77" s="97">
        <v>140.40979301160775</v>
      </c>
      <c r="AT77" s="97">
        <v>76.402579090379589</v>
      </c>
      <c r="AU77" s="97">
        <v>112.57579396818862</v>
      </c>
      <c r="AV77" s="21">
        <v>33.514871232473659</v>
      </c>
      <c r="AW77" s="97">
        <v>148.15192886643379</v>
      </c>
      <c r="AX77" s="97">
        <v>99.489465216913317</v>
      </c>
      <c r="AY77" s="97">
        <v>11.830486474436311</v>
      </c>
      <c r="AZ77" s="97">
        <v>76.402579090379589</v>
      </c>
      <c r="BA77" s="97">
        <v>0.75093385098005072</v>
      </c>
      <c r="BB77" s="97">
        <v>33.514871232473659</v>
      </c>
      <c r="BC77" s="2"/>
      <c r="BD77" s="62">
        <v>73</v>
      </c>
      <c r="BE77" s="97">
        <v>5.9575564891706794</v>
      </c>
      <c r="BF77" s="97">
        <v>99.235948411720528</v>
      </c>
      <c r="BG77" s="97">
        <v>148.08014458658877</v>
      </c>
      <c r="BH77" s="97">
        <v>6.0115664474638946</v>
      </c>
      <c r="BI77" s="97">
        <v>112.78046070498993</v>
      </c>
      <c r="BJ77" s="21">
        <v>34.48135314143375</v>
      </c>
      <c r="BK77" s="97">
        <v>147.9822088589215</v>
      </c>
      <c r="BL77" s="97">
        <v>99.235948411720528</v>
      </c>
      <c r="BM77" s="97">
        <v>13.833332346550135</v>
      </c>
      <c r="BN77" s="97">
        <v>6.0115664474638946</v>
      </c>
      <c r="BO77" s="97">
        <v>8.8104707107336946</v>
      </c>
      <c r="BP77" s="97">
        <v>34.48135314143375</v>
      </c>
      <c r="BQ77" s="2"/>
      <c r="BR77" s="97">
        <v>5.3437415926343128</v>
      </c>
      <c r="BS77" s="97">
        <v>100.20892662949507</v>
      </c>
      <c r="BT77" s="97">
        <v>148.48974730504966</v>
      </c>
      <c r="BU77" s="97">
        <v>1.5057462083746245</v>
      </c>
      <c r="BV77" s="97">
        <v>112.93940029582912</v>
      </c>
      <c r="BW77" s="21">
        <v>99.630293164041674</v>
      </c>
      <c r="BX77" s="97">
        <v>147.59042254795131</v>
      </c>
      <c r="BY77" s="97">
        <v>100.20892662949507</v>
      </c>
      <c r="BZ77" s="97">
        <v>11.850139319326365</v>
      </c>
      <c r="CA77" s="97">
        <v>1.5057462083746245</v>
      </c>
      <c r="CB77" s="97">
        <v>9.0574254305759574</v>
      </c>
      <c r="CC77" s="97">
        <v>99.630293164041674</v>
      </c>
      <c r="CD77" s="2"/>
    </row>
    <row r="78" spans="1:82" s="84" customFormat="1" x14ac:dyDescent="0.25">
      <c r="A78" s="59">
        <v>74</v>
      </c>
      <c r="B78" s="46">
        <v>6.1149377418732502</v>
      </c>
      <c r="C78" s="97">
        <v>99.409162019706116</v>
      </c>
      <c r="D78" s="97">
        <v>149.92168220726472</v>
      </c>
      <c r="E78" s="97">
        <v>5.617585233467481</v>
      </c>
      <c r="F78" s="97">
        <v>114.60957143943538</v>
      </c>
      <c r="G78" s="21">
        <v>34.779829896764824</v>
      </c>
      <c r="H78" s="97">
        <v>147.70945087377609</v>
      </c>
      <c r="I78" s="97">
        <v>99.409162019706116</v>
      </c>
      <c r="J78" s="97">
        <v>14.923001765876826</v>
      </c>
      <c r="K78" s="97">
        <v>5.617585233467481</v>
      </c>
      <c r="L78" s="97">
        <v>11.447408343161353</v>
      </c>
      <c r="M78" s="97">
        <v>34.779829896764824</v>
      </c>
      <c r="N78" s="2"/>
      <c r="O78" s="97">
        <v>5.6375874303049232</v>
      </c>
      <c r="P78" s="97">
        <v>10.059290314601228</v>
      </c>
      <c r="Q78" s="97">
        <v>141.94169743500177</v>
      </c>
      <c r="R78" s="97">
        <v>6.7594064933906051</v>
      </c>
      <c r="S78" s="97">
        <v>110.45857073941264</v>
      </c>
      <c r="T78" s="21">
        <v>34.785083771537167</v>
      </c>
      <c r="U78" s="97">
        <v>143.34672138523459</v>
      </c>
      <c r="V78" s="97">
        <v>10.059290314601228</v>
      </c>
      <c r="W78" s="97">
        <v>11.84586488387453</v>
      </c>
      <c r="X78" s="97">
        <v>6.7594064933906051</v>
      </c>
      <c r="Y78" s="97">
        <v>9.6042466154123254</v>
      </c>
      <c r="Z78" s="19">
        <v>34.785083771537167</v>
      </c>
      <c r="AA78" s="2"/>
      <c r="AB78" s="62">
        <v>74</v>
      </c>
      <c r="AC78" s="46">
        <v>5.1362697928369014</v>
      </c>
      <c r="AD78" s="97">
        <v>99.55727071373785</v>
      </c>
      <c r="AE78" s="97">
        <v>147.30133602285895</v>
      </c>
      <c r="AF78" s="97">
        <v>5.4013159774000084</v>
      </c>
      <c r="AG78" s="97">
        <v>112.08063620710983</v>
      </c>
      <c r="AH78" s="21">
        <v>34.259210882642691</v>
      </c>
      <c r="AI78" s="97">
        <v>150.27759100874414</v>
      </c>
      <c r="AJ78" s="97">
        <v>99.55727071373785</v>
      </c>
      <c r="AK78" s="97">
        <v>11.510395745624875</v>
      </c>
      <c r="AL78" s="19">
        <v>5.4013159774000084</v>
      </c>
      <c r="AM78" s="97">
        <v>8.5097995000085263</v>
      </c>
      <c r="AN78" s="21">
        <v>34.259210882642691</v>
      </c>
      <c r="AO78" s="2"/>
      <c r="AP78" s="66">
        <v>74</v>
      </c>
      <c r="AQ78" s="97">
        <v>5.2673984766383519</v>
      </c>
      <c r="AR78" s="97">
        <v>100.56460564530769</v>
      </c>
      <c r="AS78" s="97">
        <v>142.49043372604407</v>
      </c>
      <c r="AT78" s="97">
        <v>77.194499155797033</v>
      </c>
      <c r="AU78" s="97">
        <v>111.85108215969886</v>
      </c>
      <c r="AV78" s="21">
        <v>32.929133336018367</v>
      </c>
      <c r="AW78" s="97">
        <v>141.04658355943465</v>
      </c>
      <c r="AX78" s="97">
        <v>100.56460564530769</v>
      </c>
      <c r="AY78" s="97">
        <v>9.001907021227014</v>
      </c>
      <c r="AZ78" s="97">
        <v>77.194499155797033</v>
      </c>
      <c r="BA78" s="97">
        <v>3.7506802540094095</v>
      </c>
      <c r="BB78" s="97">
        <v>32.929133336018367</v>
      </c>
      <c r="BC78" s="2"/>
      <c r="BD78" s="62">
        <v>74</v>
      </c>
      <c r="BE78" s="97">
        <v>5.4563009164437171</v>
      </c>
      <c r="BF78" s="97">
        <v>99.902059371603855</v>
      </c>
      <c r="BG78" s="97">
        <v>149.00527888594206</v>
      </c>
      <c r="BH78" s="97">
        <v>5.9606212832992327</v>
      </c>
      <c r="BI78" s="97">
        <v>113.78152276899513</v>
      </c>
      <c r="BJ78" s="21">
        <v>34.167358472547015</v>
      </c>
      <c r="BK78" s="97">
        <v>151.35831950669885</v>
      </c>
      <c r="BL78" s="97">
        <v>99.902059371603855</v>
      </c>
      <c r="BM78" s="97">
        <v>12.473695282679643</v>
      </c>
      <c r="BN78" s="97">
        <v>5.9606212832992327</v>
      </c>
      <c r="BO78" s="97">
        <v>6.0393893555655858</v>
      </c>
      <c r="BP78" s="97">
        <v>34.167358472547015</v>
      </c>
      <c r="BQ78" s="2"/>
      <c r="BR78" s="97">
        <v>5.7559983622819342</v>
      </c>
      <c r="BS78" s="97">
        <v>99.0609681695436</v>
      </c>
      <c r="BT78" s="97">
        <v>149.89309134952751</v>
      </c>
      <c r="BU78" s="97">
        <v>0.99486767696385014</v>
      </c>
      <c r="BV78" s="97">
        <v>115.33336781515121</v>
      </c>
      <c r="BW78" s="21">
        <v>100.18730822215417</v>
      </c>
      <c r="BX78" s="97">
        <v>150.07307979776559</v>
      </c>
      <c r="BY78" s="97">
        <v>99.0609681695436</v>
      </c>
      <c r="BZ78" s="97">
        <v>12.830235011998685</v>
      </c>
      <c r="CA78" s="97">
        <v>0.99486767696385014</v>
      </c>
      <c r="CB78" s="97">
        <v>7.4981081747324687</v>
      </c>
      <c r="CC78" s="97">
        <v>100.18730822215417</v>
      </c>
      <c r="CD78" s="2"/>
    </row>
    <row r="79" spans="1:82" s="84" customFormat="1" x14ac:dyDescent="0.25">
      <c r="A79" s="59">
        <v>75</v>
      </c>
      <c r="B79" s="46">
        <v>6.7650005726569251</v>
      </c>
      <c r="C79" s="97">
        <v>98.90930554801345</v>
      </c>
      <c r="D79" s="97">
        <v>149.23009696038798</v>
      </c>
      <c r="E79" s="97">
        <v>5.0898773965725237</v>
      </c>
      <c r="F79" s="97">
        <v>112.41697601778075</v>
      </c>
      <c r="G79" s="21">
        <v>33.707100833094799</v>
      </c>
      <c r="H79" s="97">
        <v>150.6158542215957</v>
      </c>
      <c r="I79" s="97">
        <v>98.90930554801345</v>
      </c>
      <c r="J79" s="97">
        <v>11.335081815481082</v>
      </c>
      <c r="K79" s="97">
        <v>5.0898773965725237</v>
      </c>
      <c r="L79" s="97">
        <v>3.7882275854568412</v>
      </c>
      <c r="M79" s="97">
        <v>33.707100833094799</v>
      </c>
      <c r="N79" s="2"/>
      <c r="O79" s="97">
        <v>5.3319534139175824</v>
      </c>
      <c r="P79" s="97">
        <v>9.4970624707562266</v>
      </c>
      <c r="Q79" s="97">
        <v>141.78875790449877</v>
      </c>
      <c r="R79" s="97">
        <v>4.4078496387790693</v>
      </c>
      <c r="S79" s="97">
        <v>112.21336191461705</v>
      </c>
      <c r="T79" s="21">
        <v>33.666523116892471</v>
      </c>
      <c r="U79" s="97">
        <v>145.56626450850473</v>
      </c>
      <c r="V79" s="97">
        <v>9.4970624707562266</v>
      </c>
      <c r="W79" s="97">
        <v>11.259232782717815</v>
      </c>
      <c r="X79" s="97">
        <v>4.4078496387790693</v>
      </c>
      <c r="Y79" s="97">
        <v>8.1586691311742747</v>
      </c>
      <c r="Z79" s="19">
        <v>33.666523116892471</v>
      </c>
      <c r="AA79" s="2"/>
      <c r="AB79" s="62">
        <v>75</v>
      </c>
      <c r="AC79" s="46">
        <v>6.129793160967183</v>
      </c>
      <c r="AD79" s="97">
        <v>98.719703876572638</v>
      </c>
      <c r="AE79" s="97">
        <v>146.22272862908713</v>
      </c>
      <c r="AF79" s="97">
        <v>6.2034950791497794</v>
      </c>
      <c r="AG79" s="97">
        <v>115.25748948554678</v>
      </c>
      <c r="AH79" s="21">
        <v>35.461090286081522</v>
      </c>
      <c r="AI79" s="97">
        <v>150.65421603552031</v>
      </c>
      <c r="AJ79" s="97">
        <v>98.719703876572638</v>
      </c>
      <c r="AK79" s="97">
        <v>9.8242886388591142</v>
      </c>
      <c r="AL79" s="19">
        <v>6.2034950791497794</v>
      </c>
      <c r="AM79" s="97">
        <v>6.1025286306325333</v>
      </c>
      <c r="AN79" s="21">
        <v>35.461090286081522</v>
      </c>
      <c r="AO79" s="2"/>
      <c r="AP79" s="66">
        <v>75</v>
      </c>
      <c r="AQ79" s="97">
        <v>5.8648120937776591</v>
      </c>
      <c r="AR79" s="97">
        <v>98.97606221241584</v>
      </c>
      <c r="AS79" s="97">
        <v>139.64962255811059</v>
      </c>
      <c r="AT79" s="97">
        <v>76.140715857872735</v>
      </c>
      <c r="AU79" s="97">
        <v>113.25159126633343</v>
      </c>
      <c r="AV79" s="21">
        <v>33.742030677863802</v>
      </c>
      <c r="AW79" s="97">
        <v>146.39634006816743</v>
      </c>
      <c r="AX79" s="97">
        <v>98.97606221241584</v>
      </c>
      <c r="AY79" s="97">
        <v>11.042416169193158</v>
      </c>
      <c r="AZ79" s="97">
        <v>76.140715857872735</v>
      </c>
      <c r="BA79" s="97">
        <v>4.5094728986270756</v>
      </c>
      <c r="BB79" s="97">
        <v>33.742030677863802</v>
      </c>
      <c r="BC79" s="2"/>
      <c r="BD79" s="62">
        <v>75</v>
      </c>
      <c r="BE79" s="97">
        <v>5.4526723017754684</v>
      </c>
      <c r="BF79" s="97">
        <v>99.111690209263514</v>
      </c>
      <c r="BG79" s="97">
        <v>147.55021271333874</v>
      </c>
      <c r="BH79" s="97">
        <v>5.3506808604701925</v>
      </c>
      <c r="BI79" s="97">
        <v>113.13387086551046</v>
      </c>
      <c r="BJ79" s="21">
        <v>33.943566640639609</v>
      </c>
      <c r="BK79" s="97">
        <v>151.03779750459188</v>
      </c>
      <c r="BL79" s="97">
        <v>99.111690209263514</v>
      </c>
      <c r="BM79" s="97">
        <v>12.775944681938991</v>
      </c>
      <c r="BN79" s="97">
        <v>5.3506808604701925</v>
      </c>
      <c r="BO79" s="97">
        <v>9.9695301887365559</v>
      </c>
      <c r="BP79" s="97">
        <v>33.943566640639609</v>
      </c>
      <c r="BQ79" s="2"/>
      <c r="BR79" s="97">
        <v>5.2748284371869261</v>
      </c>
      <c r="BS79" s="97">
        <v>100.02561714009065</v>
      </c>
      <c r="BT79" s="97">
        <v>149.96055382875926</v>
      </c>
      <c r="BU79" s="97">
        <v>0.95688997140638543</v>
      </c>
      <c r="BV79" s="97">
        <v>112.73164334724048</v>
      </c>
      <c r="BW79" s="21">
        <v>99.681190553700844</v>
      </c>
      <c r="BX79" s="97">
        <v>150.61700681433007</v>
      </c>
      <c r="BY79" s="97">
        <v>100.02561714009065</v>
      </c>
      <c r="BZ79" s="97">
        <v>10.662747556848425</v>
      </c>
      <c r="CA79" s="97">
        <v>0.95688997140638543</v>
      </c>
      <c r="CB79" s="97">
        <v>5.1615192650339097</v>
      </c>
      <c r="CC79" s="97">
        <v>99.681190553700844</v>
      </c>
      <c r="CD79" s="2"/>
    </row>
    <row r="80" spans="1:82" s="84" customFormat="1" x14ac:dyDescent="0.25">
      <c r="A80" s="59">
        <v>76</v>
      </c>
      <c r="B80" s="46">
        <v>5.6064644040719358</v>
      </c>
      <c r="C80" s="97">
        <v>99.634996652736675</v>
      </c>
      <c r="D80" s="97">
        <v>148.06112346430237</v>
      </c>
      <c r="E80" s="97">
        <v>5.4189485355076048</v>
      </c>
      <c r="F80" s="97">
        <v>114.61394357523342</v>
      </c>
      <c r="G80" s="21">
        <v>33.992583937479615</v>
      </c>
      <c r="H80" s="97">
        <v>149.72015783558368</v>
      </c>
      <c r="I80" s="97">
        <v>99.634996652736675</v>
      </c>
      <c r="J80" s="97">
        <v>14.061278550033524</v>
      </c>
      <c r="K80" s="97">
        <v>5.4189485355076048</v>
      </c>
      <c r="L80" s="97">
        <v>10.197780425942314</v>
      </c>
      <c r="M80" s="97">
        <v>33.992583937479615</v>
      </c>
      <c r="N80" s="2"/>
      <c r="O80" s="97">
        <v>5.4512072758819361</v>
      </c>
      <c r="P80" s="97">
        <v>10.811246675340563</v>
      </c>
      <c r="Q80" s="97">
        <v>143.05748574453534</v>
      </c>
      <c r="R80" s="97">
        <v>6.2148573352953784</v>
      </c>
      <c r="S80" s="97">
        <v>109.3524750069259</v>
      </c>
      <c r="T80" s="21">
        <v>35.013715504900603</v>
      </c>
      <c r="U80" s="97">
        <v>144.16305209998541</v>
      </c>
      <c r="V80" s="97">
        <v>10.811246675340563</v>
      </c>
      <c r="W80" s="97">
        <v>13.645387583779041</v>
      </c>
      <c r="X80" s="97">
        <v>6.2148573352953784</v>
      </c>
      <c r="Y80" s="97">
        <v>9.1575518456421161</v>
      </c>
      <c r="Z80" s="19">
        <v>35.013715504900603</v>
      </c>
      <c r="AA80" s="2"/>
      <c r="AB80" s="62">
        <v>76</v>
      </c>
      <c r="AC80" s="46">
        <v>5.9302546125385289</v>
      </c>
      <c r="AD80" s="97">
        <v>99.272724533645984</v>
      </c>
      <c r="AE80" s="97">
        <v>148.68205406642764</v>
      </c>
      <c r="AF80" s="97">
        <v>4.896132152409491</v>
      </c>
      <c r="AG80" s="97">
        <v>115.35036433850392</v>
      </c>
      <c r="AH80" s="21">
        <v>35.085855135314596</v>
      </c>
      <c r="AI80" s="97">
        <v>146.79586661680548</v>
      </c>
      <c r="AJ80" s="97">
        <v>99.272724533645984</v>
      </c>
      <c r="AK80" s="97">
        <v>11.065649239983044</v>
      </c>
      <c r="AL80" s="19">
        <v>4.896132152409491</v>
      </c>
      <c r="AM80" s="97">
        <v>8.0952046182500865</v>
      </c>
      <c r="AN80" s="21">
        <v>35.085855135314596</v>
      </c>
      <c r="AO80" s="2"/>
      <c r="AP80" s="66">
        <v>76</v>
      </c>
      <c r="AQ80" s="97">
        <v>5.8306759819032532</v>
      </c>
      <c r="AR80" s="97">
        <v>99.390160009007573</v>
      </c>
      <c r="AS80" s="97">
        <v>144.1251837907854</v>
      </c>
      <c r="AT80" s="97">
        <v>77.860215978773752</v>
      </c>
      <c r="AU80" s="97">
        <v>113.59045816009765</v>
      </c>
      <c r="AV80" s="21">
        <v>33.787470917777469</v>
      </c>
      <c r="AW80" s="97">
        <v>147.45980505106624</v>
      </c>
      <c r="AX80" s="97">
        <v>99.390160009007573</v>
      </c>
      <c r="AY80" s="97">
        <v>9.291085267709672</v>
      </c>
      <c r="AZ80" s="97">
        <v>77.860215978773752</v>
      </c>
      <c r="BA80" s="97">
        <v>1.9686336916550908</v>
      </c>
      <c r="BB80" s="97">
        <v>33.787470917777469</v>
      </c>
      <c r="BC80" s="2"/>
      <c r="BD80" s="62">
        <v>76</v>
      </c>
      <c r="BE80" s="97">
        <v>5.8553774199368096</v>
      </c>
      <c r="BF80" s="97">
        <v>99.446276877104779</v>
      </c>
      <c r="BG80" s="97">
        <v>148.9965981248221</v>
      </c>
      <c r="BH80" s="97">
        <v>7.6730865323452342</v>
      </c>
      <c r="BI80" s="97">
        <v>114.44759857428701</v>
      </c>
      <c r="BJ80" s="21">
        <v>31.411226331500941</v>
      </c>
      <c r="BK80" s="97">
        <v>149.74332573538999</v>
      </c>
      <c r="BL80" s="97">
        <v>99.446276877104779</v>
      </c>
      <c r="BM80" s="97">
        <v>11.066089962723121</v>
      </c>
      <c r="BN80" s="97">
        <v>7.6730865323452342</v>
      </c>
      <c r="BO80" s="97">
        <v>8.6305389356410025</v>
      </c>
      <c r="BP80" s="97">
        <v>31.411226331500941</v>
      </c>
      <c r="BQ80" s="2"/>
      <c r="BR80" s="97">
        <v>5.6856614392566049</v>
      </c>
      <c r="BS80" s="97">
        <v>100.38154765206284</v>
      </c>
      <c r="BT80" s="97">
        <v>149.29181508061743</v>
      </c>
      <c r="BU80" s="97">
        <v>1.7122908952475342</v>
      </c>
      <c r="BV80" s="97">
        <v>114.43819857949222</v>
      </c>
      <c r="BW80" s="21">
        <v>99.186892375253223</v>
      </c>
      <c r="BX80" s="97">
        <v>148.5597439485382</v>
      </c>
      <c r="BY80" s="97">
        <v>100.38154765206284</v>
      </c>
      <c r="BZ80" s="97">
        <v>11.797363246160547</v>
      </c>
      <c r="CA80" s="97">
        <v>1.7122908952475342</v>
      </c>
      <c r="CB80" s="97">
        <v>7.6903608390771474</v>
      </c>
      <c r="CC80" s="97">
        <v>99.186892375253223</v>
      </c>
      <c r="CD80" s="2"/>
    </row>
    <row r="81" spans="1:82" s="84" customFormat="1" x14ac:dyDescent="0.25">
      <c r="A81" s="59">
        <v>77</v>
      </c>
      <c r="B81" s="46">
        <v>5.4860663877854412</v>
      </c>
      <c r="C81" s="97">
        <v>99.967441360378857</v>
      </c>
      <c r="D81" s="97">
        <v>148.8965469499438</v>
      </c>
      <c r="E81" s="97">
        <v>6.6104158686626855</v>
      </c>
      <c r="F81" s="97">
        <v>111.89554141872298</v>
      </c>
      <c r="G81" s="21">
        <v>33.988562534926338</v>
      </c>
      <c r="H81" s="97">
        <v>152.79726774557636</v>
      </c>
      <c r="I81" s="97">
        <v>99.967441360378857</v>
      </c>
      <c r="J81" s="97">
        <v>13.808591095084498</v>
      </c>
      <c r="K81" s="97">
        <v>6.6104158686626855</v>
      </c>
      <c r="L81" s="97">
        <v>7.557838631174473</v>
      </c>
      <c r="M81" s="97">
        <v>33.988562534926338</v>
      </c>
      <c r="N81" s="2"/>
      <c r="O81" s="97">
        <v>5.9891262430585464</v>
      </c>
      <c r="P81" s="97">
        <v>11.523795377010089</v>
      </c>
      <c r="Q81" s="97">
        <v>141.00692334578326</v>
      </c>
      <c r="R81" s="97">
        <v>6.1325110094411919</v>
      </c>
      <c r="S81" s="97">
        <v>112.99577041023056</v>
      </c>
      <c r="T81" s="21">
        <v>33.738709839769683</v>
      </c>
      <c r="U81" s="97">
        <v>146.08963790104119</v>
      </c>
      <c r="V81" s="97">
        <v>11.523795377010089</v>
      </c>
      <c r="W81" s="97">
        <v>11.958216173054263</v>
      </c>
      <c r="X81" s="97">
        <v>6.1325110094411919</v>
      </c>
      <c r="Y81" s="97">
        <v>15.136694204051201</v>
      </c>
      <c r="Z81" s="19">
        <v>33.738709839769683</v>
      </c>
      <c r="AA81" s="2"/>
      <c r="AB81" s="62">
        <v>77</v>
      </c>
      <c r="AC81" s="46">
        <v>6.0194246179506932</v>
      </c>
      <c r="AD81" s="97">
        <v>99.134064900475494</v>
      </c>
      <c r="AE81" s="97">
        <v>146.52996765731675</v>
      </c>
      <c r="AF81" s="97">
        <v>6.4820363268431116</v>
      </c>
      <c r="AG81" s="97">
        <v>115.57006211546852</v>
      </c>
      <c r="AH81" s="21">
        <v>32.958898964510311</v>
      </c>
      <c r="AI81" s="97">
        <v>146.98442036866703</v>
      </c>
      <c r="AJ81" s="97">
        <v>99.134064900475494</v>
      </c>
      <c r="AK81" s="97">
        <v>14.341573817746111</v>
      </c>
      <c r="AL81" s="19">
        <v>6.4820363268431116</v>
      </c>
      <c r="AM81" s="97">
        <v>8.8009944164292335</v>
      </c>
      <c r="AN81" s="21">
        <v>32.958898964510311</v>
      </c>
      <c r="AO81" s="2"/>
      <c r="AP81" s="66">
        <v>77</v>
      </c>
      <c r="AQ81" s="97">
        <v>5.8590826839403345</v>
      </c>
      <c r="AR81" s="97">
        <v>99.378432147049793</v>
      </c>
      <c r="AS81" s="97">
        <v>140.63672401523689</v>
      </c>
      <c r="AT81" s="97">
        <v>78.15462492005517</v>
      </c>
      <c r="AU81" s="97">
        <v>111.80705065029974</v>
      </c>
      <c r="AV81" s="21">
        <v>35.285936989667448</v>
      </c>
      <c r="AW81" s="97">
        <v>145.69861343446868</v>
      </c>
      <c r="AX81" s="97">
        <v>99.378432147049793</v>
      </c>
      <c r="AY81" s="97">
        <v>7.2102935577706626</v>
      </c>
      <c r="AZ81" s="97">
        <v>78.15462492005517</v>
      </c>
      <c r="BA81" s="97">
        <v>3.6928373610706959</v>
      </c>
      <c r="BB81" s="97">
        <v>35.285936989667448</v>
      </c>
      <c r="BC81" s="2"/>
      <c r="BD81" s="62">
        <v>77</v>
      </c>
      <c r="BE81" s="97">
        <v>6.1188394797803953</v>
      </c>
      <c r="BF81" s="97">
        <v>99.381299274640284</v>
      </c>
      <c r="BG81" s="97">
        <v>149.39692879955629</v>
      </c>
      <c r="BH81" s="97">
        <v>5.4267547549761712</v>
      </c>
      <c r="BI81" s="97">
        <v>113.81135685369718</v>
      </c>
      <c r="BJ81" s="21">
        <v>35.421315538330511</v>
      </c>
      <c r="BK81" s="97">
        <v>149.79994292559641</v>
      </c>
      <c r="BL81" s="97">
        <v>99.381299274640284</v>
      </c>
      <c r="BM81" s="97">
        <v>10.782166142288061</v>
      </c>
      <c r="BN81" s="97">
        <v>5.4267547549761712</v>
      </c>
      <c r="BO81" s="97">
        <v>10.7878465360271</v>
      </c>
      <c r="BP81" s="97">
        <v>35.421315538330511</v>
      </c>
      <c r="BQ81" s="2"/>
      <c r="BR81" s="97">
        <v>5.8824506637290135</v>
      </c>
      <c r="BS81" s="97">
        <v>99.189350947665048</v>
      </c>
      <c r="BT81" s="97">
        <v>146.28052122162063</v>
      </c>
      <c r="BU81" s="97">
        <v>0.78781901477522864</v>
      </c>
      <c r="BV81" s="97">
        <v>113.93895849825471</v>
      </c>
      <c r="BW81" s="21">
        <v>100.0128666256939</v>
      </c>
      <c r="BX81" s="97">
        <v>150.56178143418637</v>
      </c>
      <c r="BY81" s="97">
        <v>99.189350947665048</v>
      </c>
      <c r="BZ81" s="97">
        <v>13.703685163337006</v>
      </c>
      <c r="CA81" s="97">
        <v>0.78781901477522864</v>
      </c>
      <c r="CB81" s="97">
        <v>5.444710026070898</v>
      </c>
      <c r="CC81" s="97">
        <v>100.0128666256939</v>
      </c>
      <c r="CD81" s="2"/>
    </row>
    <row r="82" spans="1:82" s="84" customFormat="1" x14ac:dyDescent="0.25">
      <c r="A82" s="59">
        <v>78</v>
      </c>
      <c r="B82" s="46">
        <v>5.4348889496730273</v>
      </c>
      <c r="C82" s="97">
        <v>99.718658334947179</v>
      </c>
      <c r="D82" s="97">
        <v>148.89414280520791</v>
      </c>
      <c r="E82" s="97">
        <v>5.2032714726031948</v>
      </c>
      <c r="F82" s="97">
        <v>113.92475860221474</v>
      </c>
      <c r="G82" s="21">
        <v>31.898669986470132</v>
      </c>
      <c r="H82" s="97">
        <v>153.5367891637321</v>
      </c>
      <c r="I82" s="97">
        <v>99.718658334947179</v>
      </c>
      <c r="J82" s="97">
        <v>11.187524916772395</v>
      </c>
      <c r="K82" s="97">
        <v>5.2032714726031948</v>
      </c>
      <c r="L82" s="97">
        <v>5.5618497942868075</v>
      </c>
      <c r="M82" s="97">
        <v>31.898669986470132</v>
      </c>
      <c r="N82" s="2"/>
      <c r="O82" s="97">
        <v>4.7118718365775054</v>
      </c>
      <c r="P82" s="97">
        <v>11.285233702512832</v>
      </c>
      <c r="Q82" s="97">
        <v>142.44454988169116</v>
      </c>
      <c r="R82" s="97">
        <v>7.606217739654654</v>
      </c>
      <c r="S82" s="97">
        <v>113.48536638058403</v>
      </c>
      <c r="T82" s="21">
        <v>33.535680007974562</v>
      </c>
      <c r="U82" s="97">
        <v>149.64141188785464</v>
      </c>
      <c r="V82" s="97">
        <v>11.285233702512832</v>
      </c>
      <c r="W82" s="97">
        <v>11.827780861445493</v>
      </c>
      <c r="X82" s="97">
        <v>7.606217739654654</v>
      </c>
      <c r="Y82" s="97">
        <v>13.508226029016441</v>
      </c>
      <c r="Z82" s="19">
        <v>33.535680007974562</v>
      </c>
      <c r="AA82" s="2"/>
      <c r="AB82" s="62">
        <v>78</v>
      </c>
      <c r="AC82" s="46">
        <v>6.3914819788521928</v>
      </c>
      <c r="AD82" s="97">
        <v>99.625296332245682</v>
      </c>
      <c r="AE82" s="97">
        <v>149.61698076329654</v>
      </c>
      <c r="AF82" s="97">
        <v>5.9534988340781325</v>
      </c>
      <c r="AG82" s="97">
        <v>113.10235326457472</v>
      </c>
      <c r="AH82" s="21">
        <v>34.236333560996947</v>
      </c>
      <c r="AI82" s="97">
        <v>149.66610818741555</v>
      </c>
      <c r="AJ82" s="97">
        <v>99.625296332245682</v>
      </c>
      <c r="AK82" s="97">
        <v>9.1701994759739254</v>
      </c>
      <c r="AL82" s="19">
        <v>5.9534988340781325</v>
      </c>
      <c r="AM82" s="97">
        <v>5.9268414486021754</v>
      </c>
      <c r="AN82" s="21">
        <v>34.236333560996947</v>
      </c>
      <c r="AO82" s="2"/>
      <c r="AP82" s="66">
        <v>78</v>
      </c>
      <c r="AQ82" s="97">
        <v>5.4112711265984128</v>
      </c>
      <c r="AR82" s="97">
        <v>99.919234970784515</v>
      </c>
      <c r="AS82" s="97">
        <v>141.17806839231929</v>
      </c>
      <c r="AT82" s="97">
        <v>76.846495265202677</v>
      </c>
      <c r="AU82" s="97">
        <v>111.02265313212315</v>
      </c>
      <c r="AV82" s="21">
        <v>34.728198691563414</v>
      </c>
      <c r="AW82" s="97">
        <v>145.53784746140479</v>
      </c>
      <c r="AX82" s="97">
        <v>99.919234970784515</v>
      </c>
      <c r="AY82" s="97">
        <v>8.5517570137821455</v>
      </c>
      <c r="AZ82" s="97">
        <v>76.846495265202677</v>
      </c>
      <c r="BA82" s="97">
        <v>3.3208961050531594</v>
      </c>
      <c r="BB82" s="97">
        <v>34.728198691563414</v>
      </c>
      <c r="BC82" s="2"/>
      <c r="BD82" s="62">
        <v>78</v>
      </c>
      <c r="BE82" s="97">
        <v>6.0584696777045313</v>
      </c>
      <c r="BF82" s="97">
        <v>99.424502470505402</v>
      </c>
      <c r="BG82" s="97">
        <v>148.7145863030392</v>
      </c>
      <c r="BH82" s="97">
        <v>6.4763303471061304</v>
      </c>
      <c r="BI82" s="97">
        <v>112.47447539118556</v>
      </c>
      <c r="BJ82" s="21">
        <v>33.881511983701259</v>
      </c>
      <c r="BK82" s="97">
        <v>150.12569931299535</v>
      </c>
      <c r="BL82" s="97">
        <v>99.424502470505402</v>
      </c>
      <c r="BM82" s="97">
        <v>11.791626477252274</v>
      </c>
      <c r="BN82" s="97">
        <v>6.4763303471061304</v>
      </c>
      <c r="BO82" s="97">
        <v>10.790407898172319</v>
      </c>
      <c r="BP82" s="97">
        <v>33.881511983701259</v>
      </c>
      <c r="BQ82" s="2"/>
      <c r="BR82" s="97">
        <v>6.3154595804979463</v>
      </c>
      <c r="BS82" s="97">
        <v>99.631392284195357</v>
      </c>
      <c r="BT82" s="97">
        <v>148.70817643426287</v>
      </c>
      <c r="BU82" s="97">
        <v>1.1119025972760284</v>
      </c>
      <c r="BV82" s="97">
        <v>113.03745913865285</v>
      </c>
      <c r="BW82" s="21">
        <v>99.614589205258099</v>
      </c>
      <c r="BX82" s="97">
        <v>150.18157341030695</v>
      </c>
      <c r="BY82" s="97">
        <v>99.631392284195357</v>
      </c>
      <c r="BZ82" s="97">
        <v>13.22964011824973</v>
      </c>
      <c r="CA82" s="97">
        <v>1.1119025972760284</v>
      </c>
      <c r="CB82" s="97">
        <v>3.5325834154147682</v>
      </c>
      <c r="CC82" s="97">
        <v>99.614589205258099</v>
      </c>
      <c r="CD82" s="2"/>
    </row>
    <row r="83" spans="1:82" s="84" customFormat="1" x14ac:dyDescent="0.25">
      <c r="A83" s="59">
        <v>79</v>
      </c>
      <c r="B83" s="46">
        <v>5.6002177295997146</v>
      </c>
      <c r="C83" s="97">
        <v>99.521103512702751</v>
      </c>
      <c r="D83" s="97">
        <v>148.52067842375592</v>
      </c>
      <c r="E83" s="97">
        <v>4.7904376744655064</v>
      </c>
      <c r="F83" s="97">
        <v>113.90806070706657</v>
      </c>
      <c r="G83" s="21">
        <v>35.671739188059007</v>
      </c>
      <c r="H83" s="97">
        <v>150.44344084760218</v>
      </c>
      <c r="I83" s="97">
        <v>99.521103512702751</v>
      </c>
      <c r="J83" s="97">
        <v>10.683307126017521</v>
      </c>
      <c r="K83" s="97">
        <v>4.7904376744655064</v>
      </c>
      <c r="L83" s="97">
        <v>13.04446118879302</v>
      </c>
      <c r="M83" s="97">
        <v>35.671739188059007</v>
      </c>
      <c r="N83" s="2"/>
      <c r="O83" s="97">
        <v>5.0066477696120195</v>
      </c>
      <c r="P83" s="97">
        <v>12.06160497987347</v>
      </c>
      <c r="Q83" s="97">
        <v>143.25170111368598</v>
      </c>
      <c r="R83" s="97">
        <v>4.5708254982812653</v>
      </c>
      <c r="S83" s="97">
        <v>110.98382293343914</v>
      </c>
      <c r="T83" s="21">
        <v>34.571357732150965</v>
      </c>
      <c r="U83" s="97">
        <v>151.70314956571713</v>
      </c>
      <c r="V83" s="97">
        <v>12.06160497987347</v>
      </c>
      <c r="W83" s="97">
        <v>12.762172914775231</v>
      </c>
      <c r="X83" s="97">
        <v>4.5708254982812653</v>
      </c>
      <c r="Y83" s="97">
        <v>10.719753185747457</v>
      </c>
      <c r="Z83" s="19">
        <v>34.571357732150965</v>
      </c>
      <c r="AA83" s="2"/>
      <c r="AB83" s="62">
        <v>79</v>
      </c>
      <c r="AC83" s="46">
        <v>6.4753188891948348</v>
      </c>
      <c r="AD83" s="97">
        <v>100.26500438453709</v>
      </c>
      <c r="AE83" s="97">
        <v>147.24338676787488</v>
      </c>
      <c r="AF83" s="97">
        <v>6.3999379011617625</v>
      </c>
      <c r="AG83" s="97">
        <v>111.23676415031014</v>
      </c>
      <c r="AH83" s="21">
        <v>33.347947813732752</v>
      </c>
      <c r="AI83" s="97">
        <v>150.35146777778507</v>
      </c>
      <c r="AJ83" s="97">
        <v>100.26500438453709</v>
      </c>
      <c r="AK83" s="97">
        <v>12.582262891852315</v>
      </c>
      <c r="AL83" s="19">
        <v>6.3999379011617625</v>
      </c>
      <c r="AM83" s="97">
        <v>16.653912830931215</v>
      </c>
      <c r="AN83" s="21">
        <v>33.347947813732752</v>
      </c>
      <c r="AO83" s="2"/>
      <c r="AP83" s="66">
        <v>79</v>
      </c>
      <c r="AQ83" s="97">
        <v>6.1085811554035763</v>
      </c>
      <c r="AR83" s="97">
        <v>99.98701187951211</v>
      </c>
      <c r="AS83" s="97">
        <v>142.78202812568949</v>
      </c>
      <c r="AT83" s="97">
        <v>74.722029993938932</v>
      </c>
      <c r="AU83" s="97">
        <v>113.54467263397257</v>
      </c>
      <c r="AV83" s="21">
        <v>34.223297432084614</v>
      </c>
      <c r="AW83" s="97">
        <v>147.33482502706903</v>
      </c>
      <c r="AX83" s="97">
        <v>99.98701187951211</v>
      </c>
      <c r="AY83" s="97">
        <v>9.0044996789910314</v>
      </c>
      <c r="AZ83" s="97">
        <v>74.722029993938932</v>
      </c>
      <c r="BA83" s="97">
        <v>2.0467168231716348</v>
      </c>
      <c r="BB83" s="97">
        <v>34.223297432084614</v>
      </c>
      <c r="BC83" s="2"/>
      <c r="BD83" s="62">
        <v>79</v>
      </c>
      <c r="BE83" s="97">
        <v>7.2010345512215563</v>
      </c>
      <c r="BF83" s="97">
        <v>98.15438977681228</v>
      </c>
      <c r="BG83" s="97">
        <v>148.22433065177287</v>
      </c>
      <c r="BH83" s="97">
        <v>5.4581671501545959</v>
      </c>
      <c r="BI83" s="97">
        <v>115.76709324188035</v>
      </c>
      <c r="BJ83" s="21">
        <v>33.692088267084209</v>
      </c>
      <c r="BK83" s="97">
        <v>149.52504358621903</v>
      </c>
      <c r="BL83" s="97">
        <v>98.15438977681228</v>
      </c>
      <c r="BM83" s="97">
        <v>12.144481082930502</v>
      </c>
      <c r="BN83" s="97">
        <v>5.4581671501545959</v>
      </c>
      <c r="BO83" s="97">
        <v>3.7767160890451246</v>
      </c>
      <c r="BP83" s="97">
        <v>33.692088267084209</v>
      </c>
      <c r="BQ83" s="2"/>
      <c r="BR83" s="97">
        <v>5.8698074810952345</v>
      </c>
      <c r="BS83" s="97">
        <v>100.15566074503565</v>
      </c>
      <c r="BT83" s="97">
        <v>147.76315384628111</v>
      </c>
      <c r="BU83" s="97">
        <v>1.1182368489740129</v>
      </c>
      <c r="BV83" s="97">
        <v>113.92624849859646</v>
      </c>
      <c r="BW83" s="21">
        <v>99.410206758156747</v>
      </c>
      <c r="BX83" s="97">
        <v>145.66278329022421</v>
      </c>
      <c r="BY83" s="97">
        <v>100.15566074503565</v>
      </c>
      <c r="BZ83" s="97">
        <v>11.994290909971857</v>
      </c>
      <c r="CA83" s="97">
        <v>1.1182368489740129</v>
      </c>
      <c r="CB83" s="97">
        <v>12.074213074579633</v>
      </c>
      <c r="CC83" s="97">
        <v>99.410206758156747</v>
      </c>
      <c r="CD83" s="2"/>
    </row>
    <row r="84" spans="1:82" s="84" customFormat="1" x14ac:dyDescent="0.25">
      <c r="A84" s="59">
        <v>80</v>
      </c>
      <c r="B84" s="46">
        <v>5.4535608753564082</v>
      </c>
      <c r="C84" s="97">
        <v>99.071089230159217</v>
      </c>
      <c r="D84" s="97">
        <v>147.87433522689062</v>
      </c>
      <c r="E84" s="97">
        <v>6.0577087220163746</v>
      </c>
      <c r="F84" s="97">
        <v>115.04265438941019</v>
      </c>
      <c r="G84" s="21">
        <v>33.822827230575939</v>
      </c>
      <c r="H84" s="97">
        <v>149.07616681190387</v>
      </c>
      <c r="I84" s="97">
        <v>99.071089230159217</v>
      </c>
      <c r="J84" s="97">
        <v>9.9288360559317184</v>
      </c>
      <c r="K84" s="97">
        <v>6.0577087220163746</v>
      </c>
      <c r="L84" s="97">
        <v>8.1346319108312155</v>
      </c>
      <c r="M84" s="97">
        <v>33.822827230575939</v>
      </c>
      <c r="N84" s="2"/>
      <c r="O84" s="97">
        <v>5.1007596194072065</v>
      </c>
      <c r="P84" s="97">
        <v>11.074758689991253</v>
      </c>
      <c r="Q84" s="97">
        <v>142.79946613775954</v>
      </c>
      <c r="R84" s="97">
        <v>7.0453351974548344</v>
      </c>
      <c r="S84" s="97">
        <v>113.2423873189078</v>
      </c>
      <c r="T84" s="21">
        <v>33.922593329893346</v>
      </c>
      <c r="U84" s="97">
        <v>142.28346036025121</v>
      </c>
      <c r="V84" s="97">
        <v>11.074758689991253</v>
      </c>
      <c r="W84" s="97">
        <v>10.985485043639454</v>
      </c>
      <c r="X84" s="97">
        <v>7.0453351974548344</v>
      </c>
      <c r="Y84" s="97">
        <v>4.9473792074638583</v>
      </c>
      <c r="Z84" s="19">
        <v>33.922593329893346</v>
      </c>
      <c r="AA84" s="2"/>
      <c r="AB84" s="62">
        <v>80</v>
      </c>
      <c r="AC84" s="46">
        <v>6.4924220569479028</v>
      </c>
      <c r="AD84" s="97">
        <v>99.825212022553188</v>
      </c>
      <c r="AE84" s="97">
        <v>149.86726236552875</v>
      </c>
      <c r="AF84" s="97">
        <v>6.1300565884162577</v>
      </c>
      <c r="AG84" s="97">
        <v>112.3884256589328</v>
      </c>
      <c r="AH84" s="21">
        <v>33.793223021189121</v>
      </c>
      <c r="AI84" s="97">
        <v>148.99187484108478</v>
      </c>
      <c r="AJ84" s="97">
        <v>99.825212022553188</v>
      </c>
      <c r="AK84" s="97">
        <v>11.898256027017915</v>
      </c>
      <c r="AL84" s="19">
        <v>6.1300565884162577</v>
      </c>
      <c r="AM84" s="97">
        <v>10.483804711746764</v>
      </c>
      <c r="AN84" s="21">
        <v>33.793223021189121</v>
      </c>
      <c r="AO84" s="2"/>
      <c r="AP84" s="66">
        <v>80</v>
      </c>
      <c r="AQ84" s="97">
        <v>6.1570846820273033</v>
      </c>
      <c r="AR84" s="97">
        <v>99.890469162478851</v>
      </c>
      <c r="AS84" s="97">
        <v>143.23479118264365</v>
      </c>
      <c r="AT84" s="97">
        <v>75.267811988906075</v>
      </c>
      <c r="AU84" s="97">
        <v>114.01464069028869</v>
      </c>
      <c r="AV84" s="21">
        <v>33.901362552854771</v>
      </c>
      <c r="AW84" s="97">
        <v>142.08087000979472</v>
      </c>
      <c r="AX84" s="97">
        <v>99.890469162478851</v>
      </c>
      <c r="AY84" s="97">
        <v>10.353960674466466</v>
      </c>
      <c r="AZ84" s="97">
        <v>75.267811988906075</v>
      </c>
      <c r="BA84" s="97">
        <v>2.0084745673102518</v>
      </c>
      <c r="BB84" s="97">
        <v>33.901362552854771</v>
      </c>
      <c r="BC84" s="2"/>
      <c r="BD84" s="62">
        <v>80</v>
      </c>
      <c r="BE84" s="97">
        <v>4.7134321376910622</v>
      </c>
      <c r="BF84" s="97">
        <v>99.383267750300689</v>
      </c>
      <c r="BG84" s="97">
        <v>146.80275710929271</v>
      </c>
      <c r="BH84" s="97">
        <v>5.5265149172322694</v>
      </c>
      <c r="BI84" s="97">
        <v>113.22474100718665</v>
      </c>
      <c r="BJ84" s="21">
        <v>34.456058612775685</v>
      </c>
      <c r="BK84" s="97">
        <v>152.6125472281351</v>
      </c>
      <c r="BL84" s="97">
        <v>99.383267750300689</v>
      </c>
      <c r="BM84" s="97">
        <v>12.868754920923568</v>
      </c>
      <c r="BN84" s="97">
        <v>5.5265149172322694</v>
      </c>
      <c r="BO84" s="97">
        <v>9.3630610235579841</v>
      </c>
      <c r="BP84" s="97">
        <v>34.456058612775685</v>
      </c>
      <c r="BQ84" s="2"/>
      <c r="BR84" s="97">
        <v>5.7057247608706056</v>
      </c>
      <c r="BS84" s="97">
        <v>100.32090503841901</v>
      </c>
      <c r="BT84" s="97">
        <v>149.06527770726765</v>
      </c>
      <c r="BU84" s="97">
        <v>1.2603018157757926</v>
      </c>
      <c r="BV84" s="97">
        <v>113.91896523038501</v>
      </c>
      <c r="BW84" s="21">
        <v>99.761938825713273</v>
      </c>
      <c r="BX84" s="97">
        <v>150.73756319723347</v>
      </c>
      <c r="BY84" s="97">
        <v>100.32090503841901</v>
      </c>
      <c r="BZ84" s="97">
        <v>12.018868471536965</v>
      </c>
      <c r="CA84" s="97">
        <v>1.2603018157757926</v>
      </c>
      <c r="CB84" s="97">
        <v>9.4184562936429579</v>
      </c>
      <c r="CC84" s="97">
        <v>99.761938825713273</v>
      </c>
      <c r="CD84" s="2"/>
    </row>
    <row r="85" spans="1:82" s="84" customFormat="1" x14ac:dyDescent="0.25">
      <c r="A85" s="59">
        <v>81</v>
      </c>
      <c r="B85" s="46">
        <v>5.3594819210429883</v>
      </c>
      <c r="C85" s="97">
        <v>99.100110940979917</v>
      </c>
      <c r="D85" s="97">
        <v>147.35660432759587</v>
      </c>
      <c r="E85" s="97">
        <v>5.9691121175875352</v>
      </c>
      <c r="F85" s="97">
        <v>115.12912814436226</v>
      </c>
      <c r="G85" s="21">
        <v>33.719526815238588</v>
      </c>
      <c r="H85" s="97">
        <v>149.39172702575664</v>
      </c>
      <c r="I85" s="97">
        <v>99.100110940979917</v>
      </c>
      <c r="J85" s="97">
        <v>14.950965975693734</v>
      </c>
      <c r="K85" s="97">
        <v>5.9691121175875352</v>
      </c>
      <c r="L85" s="97">
        <v>11.415033302772587</v>
      </c>
      <c r="M85" s="97">
        <v>33.719526815238588</v>
      </c>
      <c r="N85" s="2"/>
      <c r="O85" s="97">
        <v>5.3052224729198825</v>
      </c>
      <c r="P85" s="97">
        <v>10.640981235591962</v>
      </c>
      <c r="Q85" s="97">
        <v>140.88581982404997</v>
      </c>
      <c r="R85" s="97">
        <v>6.1123620549912037</v>
      </c>
      <c r="S85" s="97">
        <v>113.64217238093096</v>
      </c>
      <c r="T85" s="21">
        <v>33.850047297995296</v>
      </c>
      <c r="U85" s="97">
        <v>144.68506433702908</v>
      </c>
      <c r="V85" s="97">
        <v>10.640981235591962</v>
      </c>
      <c r="W85" s="97">
        <v>14.742507687471205</v>
      </c>
      <c r="X85" s="97">
        <v>6.1123620549912037</v>
      </c>
      <c r="Y85" s="97">
        <v>13.324887129598491</v>
      </c>
      <c r="Z85" s="19">
        <v>33.850047297995296</v>
      </c>
      <c r="AA85" s="2"/>
      <c r="AB85" s="62">
        <v>81</v>
      </c>
      <c r="AC85" s="46">
        <v>6.5668357089957503</v>
      </c>
      <c r="AD85" s="97">
        <v>99.196117479547198</v>
      </c>
      <c r="AE85" s="97">
        <v>148.16129844599882</v>
      </c>
      <c r="AF85" s="97">
        <v>5.4066487773689262</v>
      </c>
      <c r="AG85" s="97">
        <v>110.39957091106922</v>
      </c>
      <c r="AH85" s="21">
        <v>33.197298800893044</v>
      </c>
      <c r="AI85" s="97">
        <v>148.63597777175235</v>
      </c>
      <c r="AJ85" s="97">
        <v>99.196117479547198</v>
      </c>
      <c r="AK85" s="97">
        <v>10.930659470660581</v>
      </c>
      <c r="AL85" s="19">
        <v>5.4066487773689262</v>
      </c>
      <c r="AM85" s="97">
        <v>11.174285382226731</v>
      </c>
      <c r="AN85" s="21">
        <v>33.197298800893044</v>
      </c>
      <c r="AO85" s="2"/>
      <c r="AP85" s="66">
        <v>81</v>
      </c>
      <c r="AQ85" s="97">
        <v>5.5001500379955282</v>
      </c>
      <c r="AR85" s="97">
        <v>99.366604304396247</v>
      </c>
      <c r="AS85" s="97">
        <v>143.44439986484304</v>
      </c>
      <c r="AT85" s="97">
        <v>77.401549621266071</v>
      </c>
      <c r="AU85" s="97">
        <v>113.18845649655856</v>
      </c>
      <c r="AV85" s="21">
        <v>31.890044349310543</v>
      </c>
      <c r="AW85" s="97">
        <v>146.1592577028955</v>
      </c>
      <c r="AX85" s="97">
        <v>99.366604304396247</v>
      </c>
      <c r="AY85" s="97">
        <v>14.066830397607179</v>
      </c>
      <c r="AZ85" s="97">
        <v>77.401549621266071</v>
      </c>
      <c r="BA85" s="97">
        <v>2.0683057482842901</v>
      </c>
      <c r="BB85" s="97">
        <v>31.890044349310543</v>
      </c>
      <c r="BC85" s="2"/>
      <c r="BD85" s="62">
        <v>81</v>
      </c>
      <c r="BE85" s="97">
        <v>5.7696511281153313</v>
      </c>
      <c r="BF85" s="97">
        <v>99.769780934407052</v>
      </c>
      <c r="BG85" s="97">
        <v>148.60318549053176</v>
      </c>
      <c r="BH85" s="97">
        <v>4.5239872349610213</v>
      </c>
      <c r="BI85" s="97">
        <v>112.69296481779968</v>
      </c>
      <c r="BJ85" s="21">
        <v>33.834507510796577</v>
      </c>
      <c r="BK85" s="97">
        <v>147.6472594738969</v>
      </c>
      <c r="BL85" s="97">
        <v>99.769780934407052</v>
      </c>
      <c r="BM85" s="97">
        <v>11.51480694691513</v>
      </c>
      <c r="BN85" s="97">
        <v>4.5239872349610213</v>
      </c>
      <c r="BO85" s="97">
        <v>4.3324015964739457</v>
      </c>
      <c r="BP85" s="97">
        <v>33.834507510796577</v>
      </c>
      <c r="BQ85" s="2"/>
      <c r="BR85" s="97">
        <v>6.6353434085737399</v>
      </c>
      <c r="BS85" s="97">
        <v>99.862385786990501</v>
      </c>
      <c r="BT85" s="97">
        <v>148.45212150302962</v>
      </c>
      <c r="BU85" s="97">
        <v>0.99895971919784543</v>
      </c>
      <c r="BV85" s="97">
        <v>112.72339263414376</v>
      </c>
      <c r="BW85" s="21">
        <v>99.680425762526838</v>
      </c>
      <c r="BX85" s="97">
        <v>147.63116715951537</v>
      </c>
      <c r="BY85" s="97">
        <v>99.862385786990501</v>
      </c>
      <c r="BZ85" s="97">
        <v>11.76682361273255</v>
      </c>
      <c r="CA85" s="97">
        <v>0.99895971919784543</v>
      </c>
      <c r="CB85" s="97">
        <v>6.3747896708559386</v>
      </c>
      <c r="CC85" s="97">
        <v>99.680425762526838</v>
      </c>
      <c r="CD85" s="2"/>
    </row>
    <row r="86" spans="1:82" s="84" customFormat="1" x14ac:dyDescent="0.25">
      <c r="A86" s="59">
        <v>82</v>
      </c>
      <c r="B86" s="46">
        <v>7.0300707787978398</v>
      </c>
      <c r="C86" s="97">
        <v>99.235949793240508</v>
      </c>
      <c r="D86" s="97">
        <v>152.04327290738263</v>
      </c>
      <c r="E86" s="97">
        <v>6.0018917519615114</v>
      </c>
      <c r="F86" s="97">
        <v>112.95026971139953</v>
      </c>
      <c r="G86" s="21">
        <v>33.007830282038626</v>
      </c>
      <c r="H86" s="97">
        <v>149.18494512148433</v>
      </c>
      <c r="I86" s="97">
        <v>99.235949793240508</v>
      </c>
      <c r="J86" s="97">
        <v>13.405020083775936</v>
      </c>
      <c r="K86" s="97">
        <v>6.0018917519615114</v>
      </c>
      <c r="L86" s="97">
        <v>11.828774591665779</v>
      </c>
      <c r="M86" s="97">
        <v>33.007830282038626</v>
      </c>
      <c r="N86" s="2"/>
      <c r="O86" s="97">
        <v>6.4946315275512863</v>
      </c>
      <c r="P86" s="97">
        <v>9.3374891750270415</v>
      </c>
      <c r="Q86" s="97">
        <v>146.02228231128692</v>
      </c>
      <c r="R86" s="97">
        <v>6.3196906140711704</v>
      </c>
      <c r="S86" s="97">
        <v>111.87508672215857</v>
      </c>
      <c r="T86" s="21">
        <v>34.195941748942289</v>
      </c>
      <c r="U86" s="97">
        <v>147.87006302547081</v>
      </c>
      <c r="V86" s="97">
        <v>9.3374891750270415</v>
      </c>
      <c r="W86" s="97">
        <v>8.2713837188521211</v>
      </c>
      <c r="X86" s="97">
        <v>6.3196906140711704</v>
      </c>
      <c r="Y86" s="97">
        <v>0.35779613678134936</v>
      </c>
      <c r="Z86" s="19">
        <v>34.195941748942289</v>
      </c>
      <c r="AA86" s="2"/>
      <c r="AB86" s="62">
        <v>82</v>
      </c>
      <c r="AC86" s="46">
        <v>6.0441948659530933</v>
      </c>
      <c r="AD86" s="97">
        <v>98.921965925531424</v>
      </c>
      <c r="AE86" s="97">
        <v>148.6544816494611</v>
      </c>
      <c r="AF86" s="97">
        <v>6.6628835400460567</v>
      </c>
      <c r="AG86" s="97">
        <v>114.05806086168514</v>
      </c>
      <c r="AH86" s="21">
        <v>33.710221857460404</v>
      </c>
      <c r="AI86" s="97">
        <v>148.07369954473833</v>
      </c>
      <c r="AJ86" s="97">
        <v>98.921965925531424</v>
      </c>
      <c r="AK86" s="97">
        <v>10.712215305438445</v>
      </c>
      <c r="AL86" s="19">
        <v>6.6628835400460567</v>
      </c>
      <c r="AM86" s="97">
        <v>10.291862498084063</v>
      </c>
      <c r="AN86" s="21">
        <v>33.710221857460404</v>
      </c>
      <c r="AO86" s="2"/>
      <c r="AP86" s="66">
        <v>82</v>
      </c>
      <c r="AQ86" s="97">
        <v>6.0871464244239402</v>
      </c>
      <c r="AR86" s="97">
        <v>99.619623003314103</v>
      </c>
      <c r="AS86" s="97">
        <v>142.32844795958763</v>
      </c>
      <c r="AT86" s="97">
        <v>77.129586578343293</v>
      </c>
      <c r="AU86" s="97">
        <v>111.612008779169</v>
      </c>
      <c r="AV86" s="21">
        <v>34.459288869809335</v>
      </c>
      <c r="AW86" s="97">
        <v>141.76457356998313</v>
      </c>
      <c r="AX86" s="97">
        <v>99.619623003314103</v>
      </c>
      <c r="AY86" s="97">
        <v>12.596553220003491</v>
      </c>
      <c r="AZ86" s="97">
        <v>77.129586578343293</v>
      </c>
      <c r="BA86" s="97">
        <v>5.1924559603985037</v>
      </c>
      <c r="BB86" s="97">
        <v>34.459288869809335</v>
      </c>
      <c r="BC86" s="2"/>
      <c r="BD86" s="62">
        <v>82</v>
      </c>
      <c r="BE86" s="97">
        <v>6.0912708199196635</v>
      </c>
      <c r="BF86" s="97">
        <v>100.27370604462834</v>
      </c>
      <c r="BG86" s="97">
        <v>147.33645034804857</v>
      </c>
      <c r="BH86" s="97">
        <v>7.1674990924517168</v>
      </c>
      <c r="BI86" s="97">
        <v>113.22730439569297</v>
      </c>
      <c r="BJ86" s="21">
        <v>33.322499490974472</v>
      </c>
      <c r="BK86" s="97">
        <v>149.30051971018264</v>
      </c>
      <c r="BL86" s="97">
        <v>100.27370604462834</v>
      </c>
      <c r="BM86" s="97">
        <v>11.773556551147756</v>
      </c>
      <c r="BN86" s="97">
        <v>7.1674990924517168</v>
      </c>
      <c r="BO86" s="97">
        <v>13.784128550548136</v>
      </c>
      <c r="BP86" s="97">
        <v>33.322499490974472</v>
      </c>
      <c r="BQ86" s="2"/>
      <c r="BR86" s="97">
        <v>6.577560708484004</v>
      </c>
      <c r="BS86" s="97">
        <v>99.214491090532576</v>
      </c>
      <c r="BT86" s="97">
        <v>149.90773369644654</v>
      </c>
      <c r="BU86" s="97">
        <v>0.72391631386159117</v>
      </c>
      <c r="BV86" s="97">
        <v>115.10879917389532</v>
      </c>
      <c r="BW86" s="21">
        <v>99.602419044504884</v>
      </c>
      <c r="BX86" s="97">
        <v>147.96219221670142</v>
      </c>
      <c r="BY86" s="97">
        <v>99.214491090532576</v>
      </c>
      <c r="BZ86" s="97">
        <v>14.855897653632198</v>
      </c>
      <c r="CA86" s="97">
        <v>0.72391631386159117</v>
      </c>
      <c r="CB86" s="97">
        <v>12.687623637557328</v>
      </c>
      <c r="CC86" s="97">
        <v>99.602419044504884</v>
      </c>
      <c r="CD86" s="2"/>
    </row>
    <row r="87" spans="1:82" s="84" customFormat="1" x14ac:dyDescent="0.25">
      <c r="A87" s="59">
        <v>83</v>
      </c>
      <c r="B87" s="46">
        <v>5.9141014971276054</v>
      </c>
      <c r="C87" s="97">
        <v>98.687365686829153</v>
      </c>
      <c r="D87" s="97">
        <v>148.30830886670995</v>
      </c>
      <c r="E87" s="97">
        <v>6.8260278134354344</v>
      </c>
      <c r="F87" s="97">
        <v>112.35308930289986</v>
      </c>
      <c r="G87" s="21">
        <v>34.342225550408429</v>
      </c>
      <c r="H87" s="97">
        <v>150.83820885123356</v>
      </c>
      <c r="I87" s="97">
        <v>98.687365686829153</v>
      </c>
      <c r="J87" s="97">
        <v>10.628906323954563</v>
      </c>
      <c r="K87" s="97">
        <v>6.8260278134354344</v>
      </c>
      <c r="L87" s="97">
        <v>5.4634043192424135</v>
      </c>
      <c r="M87" s="97">
        <v>34.342225550408429</v>
      </c>
      <c r="N87" s="2"/>
      <c r="O87" s="97">
        <v>5.6098841681778921</v>
      </c>
      <c r="P87" s="97">
        <v>11.258393610999079</v>
      </c>
      <c r="Q87" s="97">
        <v>139.94985768639009</v>
      </c>
      <c r="R87" s="97">
        <v>5.850083708859839</v>
      </c>
      <c r="S87" s="97">
        <v>110.8952934810937</v>
      </c>
      <c r="T87" s="21">
        <v>34.310595113548146</v>
      </c>
      <c r="U87" s="97">
        <v>138.0199134053297</v>
      </c>
      <c r="V87" s="97">
        <v>11.258393610999079</v>
      </c>
      <c r="W87" s="97">
        <v>9.5290717841509345</v>
      </c>
      <c r="X87" s="97">
        <v>5.850083708859839</v>
      </c>
      <c r="Y87" s="97">
        <v>11.15669617781875</v>
      </c>
      <c r="Z87" s="19">
        <v>34.310595113548146</v>
      </c>
      <c r="AA87" s="2"/>
      <c r="AB87" s="62">
        <v>83</v>
      </c>
      <c r="AC87" s="46">
        <v>6.4077881526476288</v>
      </c>
      <c r="AD87" s="97">
        <v>99.352677014182262</v>
      </c>
      <c r="AE87" s="97">
        <v>148.41689167610576</v>
      </c>
      <c r="AF87" s="97">
        <v>5.8399251031004864</v>
      </c>
      <c r="AG87" s="97">
        <v>112.64153189522808</v>
      </c>
      <c r="AH87" s="21">
        <v>33.504248811696428</v>
      </c>
      <c r="AI87" s="97">
        <v>147.75268393859079</v>
      </c>
      <c r="AJ87" s="97">
        <v>99.352677014182262</v>
      </c>
      <c r="AK87" s="97">
        <v>12.215445661417574</v>
      </c>
      <c r="AL87" s="19">
        <v>5.8399251031004864</v>
      </c>
      <c r="AM87" s="97">
        <v>8.1235148853768457</v>
      </c>
      <c r="AN87" s="21">
        <v>33.504248811696428</v>
      </c>
      <c r="AO87" s="2"/>
      <c r="AP87" s="66">
        <v>83</v>
      </c>
      <c r="AQ87" s="97">
        <v>6.1663125737183808</v>
      </c>
      <c r="AR87" s="97">
        <v>99.84318333012348</v>
      </c>
      <c r="AS87" s="97">
        <v>144.57180900986864</v>
      </c>
      <c r="AT87" s="97">
        <v>75.077153362641155</v>
      </c>
      <c r="AU87" s="97">
        <v>111.43639271780209</v>
      </c>
      <c r="AV87" s="21">
        <v>33.252073548055911</v>
      </c>
      <c r="AW87" s="97">
        <v>147.37078288022212</v>
      </c>
      <c r="AX87" s="97">
        <v>99.84318333012348</v>
      </c>
      <c r="AY87" s="97">
        <v>12.724010846790916</v>
      </c>
      <c r="AZ87" s="97">
        <v>75.077153362641155</v>
      </c>
      <c r="BA87" s="97">
        <v>3.5559830510552515</v>
      </c>
      <c r="BB87" s="97">
        <v>33.252073548055911</v>
      </c>
      <c r="BC87" s="2"/>
      <c r="BD87" s="62">
        <v>83</v>
      </c>
      <c r="BE87" s="97">
        <v>5.9252359094820966</v>
      </c>
      <c r="BF87" s="97">
        <v>99.507066899641643</v>
      </c>
      <c r="BG87" s="97">
        <v>149.40383968611857</v>
      </c>
      <c r="BH87" s="97">
        <v>4.4821276377656982</v>
      </c>
      <c r="BI87" s="97">
        <v>111.8320411086322</v>
      </c>
      <c r="BJ87" s="21">
        <v>33.797061331864448</v>
      </c>
      <c r="BK87" s="97">
        <v>148.86636679530454</v>
      </c>
      <c r="BL87" s="97">
        <v>99.507066899641643</v>
      </c>
      <c r="BM87" s="97">
        <v>10.594294709288</v>
      </c>
      <c r="BN87" s="97">
        <v>4.4821276377656982</v>
      </c>
      <c r="BO87" s="97">
        <v>12.226991396285692</v>
      </c>
      <c r="BP87" s="97">
        <v>33.797061331864448</v>
      </c>
      <c r="BQ87" s="2"/>
      <c r="BR87" s="97">
        <v>6.3087481042021603</v>
      </c>
      <c r="BS87" s="97">
        <v>99.49361613337561</v>
      </c>
      <c r="BT87" s="97">
        <v>149.22020534732769</v>
      </c>
      <c r="BU87" s="97">
        <v>1.1846441144320152</v>
      </c>
      <c r="BV87" s="97">
        <v>113.1995033592639</v>
      </c>
      <c r="BW87" s="21">
        <v>99.715548730636044</v>
      </c>
      <c r="BX87" s="97">
        <v>150.15605062608157</v>
      </c>
      <c r="BY87" s="97">
        <v>99.49361613337561</v>
      </c>
      <c r="BZ87" s="97">
        <v>11.317664236517928</v>
      </c>
      <c r="CA87" s="97">
        <v>1.1846441144320152</v>
      </c>
      <c r="CB87" s="97">
        <v>4.9912982560585988</v>
      </c>
      <c r="CC87" s="97">
        <v>99.715548730636044</v>
      </c>
      <c r="CD87" s="2"/>
    </row>
    <row r="88" spans="1:82" s="84" customFormat="1" x14ac:dyDescent="0.25">
      <c r="A88" s="59">
        <v>84</v>
      </c>
      <c r="B88" s="46">
        <v>5.3232755516090888</v>
      </c>
      <c r="C88" s="97">
        <v>99.097889035901687</v>
      </c>
      <c r="D88" s="97">
        <v>149.20632434434697</v>
      </c>
      <c r="E88" s="97">
        <v>4.9764954264543864</v>
      </c>
      <c r="F88" s="97">
        <v>114.77655911687786</v>
      </c>
      <c r="G88" s="21">
        <v>33.694657803519384</v>
      </c>
      <c r="H88" s="97">
        <v>151.49356773782935</v>
      </c>
      <c r="I88" s="97">
        <v>99.097889035901687</v>
      </c>
      <c r="J88" s="97">
        <v>10.565481867704635</v>
      </c>
      <c r="K88" s="97">
        <v>4.9764954264543864</v>
      </c>
      <c r="L88" s="97">
        <v>12.744070777096912</v>
      </c>
      <c r="M88" s="97">
        <v>33.694657803519384</v>
      </c>
      <c r="N88" s="2"/>
      <c r="O88" s="97">
        <v>4.8549605593211531</v>
      </c>
      <c r="P88" s="97">
        <v>9.902024621975718</v>
      </c>
      <c r="Q88" s="97">
        <v>141.78820870942721</v>
      </c>
      <c r="R88" s="97">
        <v>5.0671683877943625</v>
      </c>
      <c r="S88" s="97">
        <v>113.72928236644177</v>
      </c>
      <c r="T88" s="21">
        <v>34.420864733795533</v>
      </c>
      <c r="U88" s="97">
        <v>147.99715865025067</v>
      </c>
      <c r="V88" s="97">
        <v>9.902024621975718</v>
      </c>
      <c r="W88" s="97">
        <v>15.514159368739111</v>
      </c>
      <c r="X88" s="97">
        <v>5.0671683877943625</v>
      </c>
      <c r="Y88" s="97">
        <v>12.311056201704528</v>
      </c>
      <c r="Z88" s="19">
        <v>34.420864733795533</v>
      </c>
      <c r="AA88" s="2"/>
      <c r="AB88" s="62">
        <v>84</v>
      </c>
      <c r="AC88" s="46">
        <v>5.8634425070804657</v>
      </c>
      <c r="AD88" s="97">
        <v>98.745444280944469</v>
      </c>
      <c r="AE88" s="97">
        <v>149.17303718344775</v>
      </c>
      <c r="AF88" s="97">
        <v>5.6340623770880951</v>
      </c>
      <c r="AG88" s="97">
        <v>114.18025403604692</v>
      </c>
      <c r="AH88" s="21">
        <v>34.42630341283494</v>
      </c>
      <c r="AI88" s="97">
        <v>149.44495456112679</v>
      </c>
      <c r="AJ88" s="97">
        <v>98.745444280944469</v>
      </c>
      <c r="AK88" s="97">
        <v>13.362077819364062</v>
      </c>
      <c r="AL88" s="19">
        <v>5.6340623770880951</v>
      </c>
      <c r="AM88" s="97">
        <v>10.033577220017994</v>
      </c>
      <c r="AN88" s="21">
        <v>34.42630341283494</v>
      </c>
      <c r="AO88" s="2"/>
      <c r="AP88" s="66">
        <v>84</v>
      </c>
      <c r="AQ88" s="97">
        <v>5.3824683458163847</v>
      </c>
      <c r="AR88" s="97">
        <v>99.108745670823552</v>
      </c>
      <c r="AS88" s="97">
        <v>143.87688857462948</v>
      </c>
      <c r="AT88" s="97">
        <v>76.739175125110151</v>
      </c>
      <c r="AU88" s="97">
        <v>110.06892879863327</v>
      </c>
      <c r="AV88" s="21">
        <v>33.491640123968025</v>
      </c>
      <c r="AW88" s="97">
        <v>142.99084974719429</v>
      </c>
      <c r="AX88" s="97">
        <v>99.108745670823552</v>
      </c>
      <c r="AY88" s="97">
        <v>14.187592984620904</v>
      </c>
      <c r="AZ88" s="97">
        <v>76.739175125110151</v>
      </c>
      <c r="BA88" s="97">
        <v>5.6384289190708943</v>
      </c>
      <c r="BB88" s="97">
        <v>33.491640123968025</v>
      </c>
      <c r="BC88" s="2"/>
      <c r="BD88" s="62">
        <v>84</v>
      </c>
      <c r="BE88" s="97">
        <v>5.8994763114284954</v>
      </c>
      <c r="BF88" s="97">
        <v>99.99450819235318</v>
      </c>
      <c r="BG88" s="97">
        <v>149.42848665042956</v>
      </c>
      <c r="BH88" s="97">
        <v>6.4346595101090456</v>
      </c>
      <c r="BI88" s="97">
        <v>114.88947816643775</v>
      </c>
      <c r="BJ88" s="21">
        <v>33.684932471657412</v>
      </c>
      <c r="BK88" s="97">
        <v>149.31424285616995</v>
      </c>
      <c r="BL88" s="97">
        <v>99.99450819235318</v>
      </c>
      <c r="BM88" s="97">
        <v>10.607533945389594</v>
      </c>
      <c r="BN88" s="97">
        <v>6.4346595101090456</v>
      </c>
      <c r="BO88" s="97">
        <v>10.166347368597362</v>
      </c>
      <c r="BP88" s="97">
        <v>33.684932471657412</v>
      </c>
      <c r="BQ88" s="2"/>
      <c r="BR88" s="97">
        <v>5.5099407013801809</v>
      </c>
      <c r="BS88" s="97">
        <v>99.574533190337135</v>
      </c>
      <c r="BT88" s="97">
        <v>146.31133048166751</v>
      </c>
      <c r="BU88" s="97">
        <v>1.1064954992749469</v>
      </c>
      <c r="BV88" s="97">
        <v>111.84429059304294</v>
      </c>
      <c r="BW88" s="21">
        <v>99.779270454421521</v>
      </c>
      <c r="BX88" s="97">
        <v>148.23474775385944</v>
      </c>
      <c r="BY88" s="97">
        <v>99.574533190337135</v>
      </c>
      <c r="BZ88" s="97">
        <v>11.631167286546599</v>
      </c>
      <c r="CA88" s="97">
        <v>1.1064954992749469</v>
      </c>
      <c r="CB88" s="97">
        <v>10.340353220348847</v>
      </c>
      <c r="CC88" s="97">
        <v>99.779270454421521</v>
      </c>
      <c r="CD88" s="2"/>
    </row>
    <row r="89" spans="1:82" s="84" customFormat="1" x14ac:dyDescent="0.25">
      <c r="A89" s="59">
        <v>85</v>
      </c>
      <c r="B89" s="46">
        <v>5.9696575049835054</v>
      </c>
      <c r="C89" s="97">
        <v>99.473728548379796</v>
      </c>
      <c r="D89" s="97">
        <v>149.08498478183793</v>
      </c>
      <c r="E89" s="97">
        <v>5.5376383814128083</v>
      </c>
      <c r="F89" s="97">
        <v>113.93272562825476</v>
      </c>
      <c r="G89" s="21">
        <v>33.101793098414184</v>
      </c>
      <c r="H89" s="97">
        <v>149.89072095601045</v>
      </c>
      <c r="I89" s="97">
        <v>99.473728548379796</v>
      </c>
      <c r="J89" s="97">
        <v>14.612389183492319</v>
      </c>
      <c r="K89" s="97">
        <v>5.5376383814128083</v>
      </c>
      <c r="L89" s="97">
        <v>12.143806054296405</v>
      </c>
      <c r="M89" s="97">
        <v>33.101793098414184</v>
      </c>
      <c r="N89" s="2"/>
      <c r="O89" s="97">
        <v>5.9599812301569477</v>
      </c>
      <c r="P89" s="97">
        <v>9.7912406580321605</v>
      </c>
      <c r="Q89" s="97">
        <v>142.11645104877351</v>
      </c>
      <c r="R89" s="97">
        <v>5.7870486938980816</v>
      </c>
      <c r="S89" s="97">
        <v>114.9519622110442</v>
      </c>
      <c r="T89" s="21">
        <v>32.833048229436805</v>
      </c>
      <c r="U89" s="97">
        <v>139.7496621380632</v>
      </c>
      <c r="V89" s="97">
        <v>9.7912406580321605</v>
      </c>
      <c r="W89" s="97">
        <v>8.526913855562972</v>
      </c>
      <c r="X89" s="97">
        <v>5.7870486938980816</v>
      </c>
      <c r="Y89" s="97">
        <v>7.9205707062677897</v>
      </c>
      <c r="Z89" s="19">
        <v>32.833048229436805</v>
      </c>
      <c r="AA89" s="2"/>
      <c r="AB89" s="62">
        <v>85</v>
      </c>
      <c r="AC89" s="46">
        <v>5.6667002452409871</v>
      </c>
      <c r="AD89" s="97">
        <v>99.154775508271285</v>
      </c>
      <c r="AE89" s="97">
        <v>145.81783335125297</v>
      </c>
      <c r="AF89" s="97">
        <v>5.8291901387702509</v>
      </c>
      <c r="AG89" s="97">
        <v>113.35716515680869</v>
      </c>
      <c r="AH89" s="21">
        <v>34.749242424546445</v>
      </c>
      <c r="AI89" s="97">
        <v>148.7722120259379</v>
      </c>
      <c r="AJ89" s="97">
        <v>99.154775508271285</v>
      </c>
      <c r="AK89" s="97">
        <v>11.942914835449395</v>
      </c>
      <c r="AL89" s="19">
        <v>5.8291901387702509</v>
      </c>
      <c r="AM89" s="97">
        <v>13.773251099919619</v>
      </c>
      <c r="AN89" s="21">
        <v>34.749242424546445</v>
      </c>
      <c r="AO89" s="2"/>
      <c r="AP89" s="66">
        <v>85</v>
      </c>
      <c r="AQ89" s="97">
        <v>6.9239883804357527</v>
      </c>
      <c r="AR89" s="97">
        <v>99.004704844749057</v>
      </c>
      <c r="AS89" s="97">
        <v>142.60996368728257</v>
      </c>
      <c r="AT89" s="97">
        <v>75.8473909674575</v>
      </c>
      <c r="AU89" s="97">
        <v>113.33356875234601</v>
      </c>
      <c r="AV89" s="21">
        <v>33.484529044700103</v>
      </c>
      <c r="AW89" s="97">
        <v>148.15328272257079</v>
      </c>
      <c r="AX89" s="97">
        <v>99.004704844749057</v>
      </c>
      <c r="AY89" s="97">
        <v>11.905764165573284</v>
      </c>
      <c r="AZ89" s="97">
        <v>75.8473909674575</v>
      </c>
      <c r="BA89" s="97">
        <v>5.0482935173448382</v>
      </c>
      <c r="BB89" s="97">
        <v>33.484529044700103</v>
      </c>
      <c r="BC89" s="2"/>
      <c r="BD89" s="62">
        <v>85</v>
      </c>
      <c r="BE89" s="97">
        <v>6.0751759384571677</v>
      </c>
      <c r="BF89" s="97">
        <v>99.435298424969361</v>
      </c>
      <c r="BG89" s="97">
        <v>149.89053715715693</v>
      </c>
      <c r="BH89" s="97">
        <v>5.9820574757096701</v>
      </c>
      <c r="BI89" s="97">
        <v>113.70821559254689</v>
      </c>
      <c r="BJ89" s="21">
        <v>34.296502081239439</v>
      </c>
      <c r="BK89" s="97">
        <v>148.90180580313492</v>
      </c>
      <c r="BL89" s="97">
        <v>99.435298424969361</v>
      </c>
      <c r="BM89" s="97">
        <v>12.27139533481483</v>
      </c>
      <c r="BN89" s="97">
        <v>5.9820574757096701</v>
      </c>
      <c r="BO89" s="97">
        <v>7.3066619477197259</v>
      </c>
      <c r="BP89" s="97">
        <v>34.296502081239439</v>
      </c>
      <c r="BQ89" s="2"/>
      <c r="BR89" s="97">
        <v>5.9156436818228686</v>
      </c>
      <c r="BS89" s="97">
        <v>99.665027149352539</v>
      </c>
      <c r="BT89" s="97">
        <v>149.27451616762608</v>
      </c>
      <c r="BU89" s="97">
        <v>1.7117238486722126</v>
      </c>
      <c r="BV89" s="97">
        <v>113.55540359014861</v>
      </c>
      <c r="BW89" s="21">
        <v>99.214802803898507</v>
      </c>
      <c r="BX89" s="97">
        <v>148.58084714017517</v>
      </c>
      <c r="BY89" s="97">
        <v>99.665027149352539</v>
      </c>
      <c r="BZ89" s="97">
        <v>13.966256369738645</v>
      </c>
      <c r="CA89" s="97">
        <v>1.7117238486722126</v>
      </c>
      <c r="CB89" s="97">
        <v>11.04276884941191</v>
      </c>
      <c r="CC89" s="97">
        <v>99.214802803898507</v>
      </c>
      <c r="CD89" s="2"/>
    </row>
    <row r="90" spans="1:82" s="84" customFormat="1" x14ac:dyDescent="0.25">
      <c r="A90" s="59">
        <v>86</v>
      </c>
      <c r="B90" s="46">
        <v>6.4877684381577163</v>
      </c>
      <c r="C90" s="97">
        <v>99.309476761688003</v>
      </c>
      <c r="D90" s="97">
        <v>149.92016427212923</v>
      </c>
      <c r="E90" s="97">
        <v>5.5459786828083661</v>
      </c>
      <c r="F90" s="97">
        <v>115.3813016440547</v>
      </c>
      <c r="G90" s="21">
        <v>33.308265219434546</v>
      </c>
      <c r="H90" s="97">
        <v>150.45981745743387</v>
      </c>
      <c r="I90" s="97">
        <v>99.309476761688003</v>
      </c>
      <c r="J90" s="97">
        <v>12.306066466632304</v>
      </c>
      <c r="K90" s="97">
        <v>5.5459786828083661</v>
      </c>
      <c r="L90" s="97">
        <v>9.8213460085271755</v>
      </c>
      <c r="M90" s="97">
        <v>33.308265219434546</v>
      </c>
      <c r="N90" s="2"/>
      <c r="O90" s="97">
        <v>5.8903422572465409</v>
      </c>
      <c r="P90" s="97">
        <v>11.523016503649661</v>
      </c>
      <c r="Q90" s="97">
        <v>146.08393780527123</v>
      </c>
      <c r="R90" s="97">
        <v>5.893322200467825</v>
      </c>
      <c r="S90" s="97">
        <v>112.35334535679894</v>
      </c>
      <c r="T90" s="21">
        <v>33.261608978331346</v>
      </c>
      <c r="U90" s="97">
        <v>145.9817462676227</v>
      </c>
      <c r="V90" s="97">
        <v>11.523016503649661</v>
      </c>
      <c r="W90" s="97">
        <v>5.1038382135502998</v>
      </c>
      <c r="X90" s="97">
        <v>5.893322200467825</v>
      </c>
      <c r="Y90" s="97">
        <v>6.7860525155636076</v>
      </c>
      <c r="Z90" s="19">
        <v>33.261608978331346</v>
      </c>
      <c r="AA90" s="2"/>
      <c r="AB90" s="62">
        <v>86</v>
      </c>
      <c r="AC90" s="46">
        <v>5.3626085997682384</v>
      </c>
      <c r="AD90" s="97">
        <v>100.25125499875584</v>
      </c>
      <c r="AE90" s="97">
        <v>149.83904764253276</v>
      </c>
      <c r="AF90" s="97">
        <v>6.7083484896029821</v>
      </c>
      <c r="AG90" s="97">
        <v>113.5813992681298</v>
      </c>
      <c r="AH90" s="21">
        <v>34.583746564143254</v>
      </c>
      <c r="AI90" s="97">
        <v>148.62381905460603</v>
      </c>
      <c r="AJ90" s="97">
        <v>100.25125499875584</v>
      </c>
      <c r="AK90" s="97">
        <v>12.458616171428995</v>
      </c>
      <c r="AL90" s="19">
        <v>6.7083484896029821</v>
      </c>
      <c r="AM90" s="97">
        <v>11.198845277866745</v>
      </c>
      <c r="AN90" s="21">
        <v>34.583746564143254</v>
      </c>
      <c r="AO90" s="2"/>
      <c r="AP90" s="66">
        <v>86</v>
      </c>
      <c r="AQ90" s="97">
        <v>6.0171583571081291</v>
      </c>
      <c r="AR90" s="97">
        <v>100.18355627605885</v>
      </c>
      <c r="AS90" s="97">
        <v>142.45415530026784</v>
      </c>
      <c r="AT90" s="97">
        <v>75.991956525258061</v>
      </c>
      <c r="AU90" s="97">
        <v>107.05823581283163</v>
      </c>
      <c r="AV90" s="21">
        <v>33.316063792381563</v>
      </c>
      <c r="AW90" s="97">
        <v>144.36393537422688</v>
      </c>
      <c r="AX90" s="97">
        <v>100.18355627605885</v>
      </c>
      <c r="AY90" s="97">
        <v>12.792755589350932</v>
      </c>
      <c r="AZ90" s="97">
        <v>75.991956525258061</v>
      </c>
      <c r="BA90" s="97">
        <v>3.5427930075288878</v>
      </c>
      <c r="BB90" s="97">
        <v>33.316063792381563</v>
      </c>
      <c r="BC90" s="2"/>
      <c r="BD90" s="62">
        <v>86</v>
      </c>
      <c r="BE90" s="97">
        <v>6.4586976753087519</v>
      </c>
      <c r="BF90" s="97">
        <v>99.654023956855866</v>
      </c>
      <c r="BG90" s="97">
        <v>150.5536670740166</v>
      </c>
      <c r="BH90" s="97">
        <v>6.4791768191292007</v>
      </c>
      <c r="BI90" s="97">
        <v>115.03970484655252</v>
      </c>
      <c r="BJ90" s="21">
        <v>33.846290862609365</v>
      </c>
      <c r="BK90" s="97">
        <v>150.4964206243765</v>
      </c>
      <c r="BL90" s="97">
        <v>99.654023956855866</v>
      </c>
      <c r="BM90" s="97">
        <v>9.9863332881998463</v>
      </c>
      <c r="BN90" s="97">
        <v>6.4791768191292007</v>
      </c>
      <c r="BO90" s="97">
        <v>10.987654384607458</v>
      </c>
      <c r="BP90" s="97">
        <v>33.846290862609365</v>
      </c>
      <c r="BQ90" s="2"/>
      <c r="BR90" s="97">
        <v>6.3782102452130216</v>
      </c>
      <c r="BS90" s="97">
        <v>99.267004627658423</v>
      </c>
      <c r="BT90" s="97">
        <v>148.02814823727627</v>
      </c>
      <c r="BU90" s="97">
        <v>0.79166429920923043</v>
      </c>
      <c r="BV90" s="97">
        <v>114.64291857100794</v>
      </c>
      <c r="BW90" s="21">
        <v>99.816753533528612</v>
      </c>
      <c r="BX90" s="97">
        <v>146.15857712693213</v>
      </c>
      <c r="BY90" s="97">
        <v>99.267004627658423</v>
      </c>
      <c r="BZ90" s="97">
        <v>12.053149601510569</v>
      </c>
      <c r="CA90" s="97">
        <v>0.79166429920923043</v>
      </c>
      <c r="CB90" s="97">
        <v>6.3448135545867359</v>
      </c>
      <c r="CC90" s="97">
        <v>99.816753533528612</v>
      </c>
      <c r="CD90" s="2"/>
    </row>
    <row r="91" spans="1:82" s="84" customFormat="1" x14ac:dyDescent="0.25">
      <c r="A91" s="59">
        <v>87</v>
      </c>
      <c r="B91" s="46">
        <v>5.5017182064358074</v>
      </c>
      <c r="C91" s="97">
        <v>99.689318860232987</v>
      </c>
      <c r="D91" s="97">
        <v>147.49718801662789</v>
      </c>
      <c r="E91" s="97">
        <v>5.4630008839461244</v>
      </c>
      <c r="F91" s="97">
        <v>112.13742459352299</v>
      </c>
      <c r="G91" s="21">
        <v>33.477002185096126</v>
      </c>
      <c r="H91" s="97">
        <v>148.63511398986347</v>
      </c>
      <c r="I91" s="97">
        <v>99.689318860232987</v>
      </c>
      <c r="J91" s="97">
        <v>10.800458338486091</v>
      </c>
      <c r="K91" s="97">
        <v>5.4630008839461244</v>
      </c>
      <c r="L91" s="97">
        <v>9.6706599989030355</v>
      </c>
      <c r="M91" s="97">
        <v>33.477002185096126</v>
      </c>
      <c r="N91" s="2"/>
      <c r="O91" s="97">
        <v>4.9896299690293544</v>
      </c>
      <c r="P91" s="97">
        <v>9.7619338376767573</v>
      </c>
      <c r="Q91" s="97">
        <v>140.75150665090894</v>
      </c>
      <c r="R91" s="97">
        <v>6.082062663546588</v>
      </c>
      <c r="S91" s="97">
        <v>114.7920895072471</v>
      </c>
      <c r="T91" s="21">
        <v>34.700295243165726</v>
      </c>
      <c r="U91" s="97">
        <v>143.33918472774093</v>
      </c>
      <c r="V91" s="97">
        <v>9.7619338376767573</v>
      </c>
      <c r="W91" s="97">
        <v>13.385584323761766</v>
      </c>
      <c r="X91" s="97">
        <v>6.082062663546588</v>
      </c>
      <c r="Y91" s="97">
        <v>9.602209866272112</v>
      </c>
      <c r="Z91" s="19">
        <v>34.700295243165726</v>
      </c>
      <c r="AA91" s="2"/>
      <c r="AB91" s="62">
        <v>87</v>
      </c>
      <c r="AC91" s="46">
        <v>5.9516823164050523</v>
      </c>
      <c r="AD91" s="97">
        <v>99.198803369187232</v>
      </c>
      <c r="AE91" s="97">
        <v>149.26628406763231</v>
      </c>
      <c r="AF91" s="97">
        <v>6.4159438314827328</v>
      </c>
      <c r="AG91" s="97">
        <v>114.89422987366088</v>
      </c>
      <c r="AH91" s="21">
        <v>34.446640597778895</v>
      </c>
      <c r="AI91" s="97">
        <v>150.96934577821975</v>
      </c>
      <c r="AJ91" s="97">
        <v>99.198803369187232</v>
      </c>
      <c r="AK91" s="97">
        <v>12.855775057163079</v>
      </c>
      <c r="AL91" s="19">
        <v>6.4159438314827328</v>
      </c>
      <c r="AM91" s="97">
        <v>13.953568181231095</v>
      </c>
      <c r="AN91" s="21">
        <v>34.446640597778895</v>
      </c>
      <c r="AO91" s="2"/>
      <c r="AP91" s="66">
        <v>87</v>
      </c>
      <c r="AQ91" s="97">
        <v>6.0375189600122257</v>
      </c>
      <c r="AR91" s="97">
        <v>98.582344044414342</v>
      </c>
      <c r="AS91" s="97">
        <v>142.42857123428701</v>
      </c>
      <c r="AT91" s="97">
        <v>77.414554479523943</v>
      </c>
      <c r="AU91" s="97">
        <v>113.39450805556251</v>
      </c>
      <c r="AV91" s="21">
        <v>32.806721946090768</v>
      </c>
      <c r="AW91" s="97">
        <v>141.8490832729988</v>
      </c>
      <c r="AX91" s="97">
        <v>98.582344044414342</v>
      </c>
      <c r="AY91" s="97">
        <v>10.213901400939047</v>
      </c>
      <c r="AZ91" s="97">
        <v>77.414554479523943</v>
      </c>
      <c r="BA91" s="97">
        <v>2.2302925418345465</v>
      </c>
      <c r="BB91" s="97">
        <v>32.806721946090768</v>
      </c>
      <c r="BC91" s="2"/>
      <c r="BD91" s="62">
        <v>87</v>
      </c>
      <c r="BE91" s="97">
        <v>6.6624538400195874</v>
      </c>
      <c r="BF91" s="97">
        <v>99.779047061693049</v>
      </c>
      <c r="BG91" s="97">
        <v>147.40536832781382</v>
      </c>
      <c r="BH91" s="97">
        <v>5.175216875149955</v>
      </c>
      <c r="BI91" s="97">
        <v>114.32058156694099</v>
      </c>
      <c r="BJ91" s="21">
        <v>32.979068859763444</v>
      </c>
      <c r="BK91" s="97">
        <v>147.61707081022945</v>
      </c>
      <c r="BL91" s="97">
        <v>99.779047061693049</v>
      </c>
      <c r="BM91" s="97">
        <v>11.774661346507003</v>
      </c>
      <c r="BN91" s="97">
        <v>5.175216875149955</v>
      </c>
      <c r="BO91" s="97">
        <v>14.180228568283361</v>
      </c>
      <c r="BP91" s="97">
        <v>32.979068859763444</v>
      </c>
      <c r="BQ91" s="2"/>
      <c r="BR91" s="97">
        <v>5.6902900173685191</v>
      </c>
      <c r="BS91" s="97">
        <v>99.389330337647394</v>
      </c>
      <c r="BT91" s="97">
        <v>147.5932902437475</v>
      </c>
      <c r="BU91" s="97">
        <v>2.0995732693015294</v>
      </c>
      <c r="BV91" s="97">
        <v>113.53402750874746</v>
      </c>
      <c r="BW91" s="21">
        <v>99.937597799665937</v>
      </c>
      <c r="BX91" s="97">
        <v>152.85122622122105</v>
      </c>
      <c r="BY91" s="97">
        <v>99.389330337647394</v>
      </c>
      <c r="BZ91" s="97">
        <v>12.616627302309061</v>
      </c>
      <c r="CA91" s="97">
        <v>2.0995732693015294</v>
      </c>
      <c r="CB91" s="97">
        <v>10.820109870896951</v>
      </c>
      <c r="CC91" s="97">
        <v>99.937597799665937</v>
      </c>
      <c r="CD91" s="2"/>
    </row>
    <row r="92" spans="1:82" s="84" customFormat="1" x14ac:dyDescent="0.25">
      <c r="A92" s="59">
        <v>88</v>
      </c>
      <c r="B92" s="46">
        <v>5.1102032196368334</v>
      </c>
      <c r="C92" s="97">
        <v>98.395749404555332</v>
      </c>
      <c r="D92" s="97">
        <v>146.67205696063618</v>
      </c>
      <c r="E92" s="97">
        <v>6.3480919823211552</v>
      </c>
      <c r="F92" s="97">
        <v>113.00075357752222</v>
      </c>
      <c r="G92" s="21">
        <v>33.160833257113808</v>
      </c>
      <c r="H92" s="97">
        <v>152.25443303379342</v>
      </c>
      <c r="I92" s="97">
        <v>98.395749404555332</v>
      </c>
      <c r="J92" s="97">
        <v>11.735242167375528</v>
      </c>
      <c r="K92" s="97">
        <v>6.3480919823211552</v>
      </c>
      <c r="L92" s="97">
        <v>6.8247316438663361</v>
      </c>
      <c r="M92" s="97">
        <v>33.160833257113808</v>
      </c>
      <c r="N92" s="2"/>
      <c r="O92" s="97">
        <v>5.9938272998643027</v>
      </c>
      <c r="P92" s="97">
        <v>12.09463716890842</v>
      </c>
      <c r="Q92" s="97">
        <v>143.01989126430811</v>
      </c>
      <c r="R92" s="97">
        <v>6.1194343399847213</v>
      </c>
      <c r="S92" s="97">
        <v>114.88904374102682</v>
      </c>
      <c r="T92" s="21">
        <v>34.341408235090931</v>
      </c>
      <c r="U92" s="97">
        <v>145.90438712380634</v>
      </c>
      <c r="V92" s="97">
        <v>12.09463716890842</v>
      </c>
      <c r="W92" s="97">
        <v>14.425321593802112</v>
      </c>
      <c r="X92" s="97">
        <v>6.1194343399847213</v>
      </c>
      <c r="Y92" s="97">
        <v>13.007224866531077</v>
      </c>
      <c r="Z92" s="19">
        <v>34.341408235090931</v>
      </c>
      <c r="AA92" s="2"/>
      <c r="AB92" s="62">
        <v>88</v>
      </c>
      <c r="AC92" s="46">
        <v>6.4335994934516227</v>
      </c>
      <c r="AD92" s="97">
        <v>98.838572734126572</v>
      </c>
      <c r="AE92" s="97">
        <v>149.2481130561992</v>
      </c>
      <c r="AF92" s="97">
        <v>5.1443271373116204</v>
      </c>
      <c r="AG92" s="97">
        <v>115.29077138762992</v>
      </c>
      <c r="AH92" s="21">
        <v>34.513130208458193</v>
      </c>
      <c r="AI92" s="97">
        <v>150.04379932934165</v>
      </c>
      <c r="AJ92" s="97">
        <v>98.838572734126572</v>
      </c>
      <c r="AK92" s="97">
        <v>12.607377695327724</v>
      </c>
      <c r="AL92" s="19">
        <v>5.1443271373116204</v>
      </c>
      <c r="AM92" s="97">
        <v>14.188160648237046</v>
      </c>
      <c r="AN92" s="21">
        <v>34.513130208458193</v>
      </c>
      <c r="AO92" s="2"/>
      <c r="AP92" s="66">
        <v>88</v>
      </c>
      <c r="AQ92" s="97">
        <v>5.9087568994621149</v>
      </c>
      <c r="AR92" s="97">
        <v>99.307933594450176</v>
      </c>
      <c r="AS92" s="97">
        <v>142.39278154980389</v>
      </c>
      <c r="AT92" s="97">
        <v>77.092322053955584</v>
      </c>
      <c r="AU92" s="97">
        <v>111.0952626332281</v>
      </c>
      <c r="AV92" s="21">
        <v>34.392673966319109</v>
      </c>
      <c r="AW92" s="97">
        <v>142.3483211722737</v>
      </c>
      <c r="AX92" s="97">
        <v>99.307933594450176</v>
      </c>
      <c r="AY92" s="97">
        <v>14.340465654006563</v>
      </c>
      <c r="AZ92" s="97">
        <v>77.092322053955584</v>
      </c>
      <c r="BA92" s="97">
        <v>3.095488425989287</v>
      </c>
      <c r="BB92" s="97">
        <v>34.392673966319109</v>
      </c>
      <c r="BC92" s="2"/>
      <c r="BD92" s="62">
        <v>88</v>
      </c>
      <c r="BE92" s="97">
        <v>6.2098528312175274</v>
      </c>
      <c r="BF92" s="97">
        <v>99.795924714762023</v>
      </c>
      <c r="BG92" s="97">
        <v>147.44960174377974</v>
      </c>
      <c r="BH92" s="97">
        <v>5.8224694189830197</v>
      </c>
      <c r="BI92" s="97">
        <v>114.04395841203322</v>
      </c>
      <c r="BJ92" s="21">
        <v>33.129007083465453</v>
      </c>
      <c r="BK92" s="97">
        <v>151.69785978587595</v>
      </c>
      <c r="BL92" s="97">
        <v>99.795924714762023</v>
      </c>
      <c r="BM92" s="97">
        <v>10.360242532074476</v>
      </c>
      <c r="BN92" s="97">
        <v>5.8224694189830197</v>
      </c>
      <c r="BO92" s="97">
        <v>5.9338982418531874</v>
      </c>
      <c r="BP92" s="97">
        <v>33.129007083465453</v>
      </c>
      <c r="BQ92" s="2"/>
      <c r="BR92" s="97">
        <v>6.7869534304885368</v>
      </c>
      <c r="BS92" s="97">
        <v>99.420135092305003</v>
      </c>
      <c r="BT92" s="97">
        <v>147.01238664213469</v>
      </c>
      <c r="BU92" s="97">
        <v>0.7921967458454644</v>
      </c>
      <c r="BV92" s="97">
        <v>113.91126590003243</v>
      </c>
      <c r="BW92" s="21">
        <v>99.745722104559547</v>
      </c>
      <c r="BX92" s="97">
        <v>149.93323808595272</v>
      </c>
      <c r="BY92" s="97">
        <v>99.420135092305003</v>
      </c>
      <c r="BZ92" s="97">
        <v>12.049388378943636</v>
      </c>
      <c r="CA92" s="97">
        <v>0.7921967458454644</v>
      </c>
      <c r="CB92" s="97">
        <v>10.493289725158796</v>
      </c>
      <c r="CC92" s="97">
        <v>99.745722104559547</v>
      </c>
      <c r="CD92" s="2"/>
    </row>
    <row r="93" spans="1:82" s="84" customFormat="1" x14ac:dyDescent="0.25">
      <c r="A93" s="59">
        <v>89</v>
      </c>
      <c r="B93" s="46">
        <v>5.4518524783426576</v>
      </c>
      <c r="C93" s="97">
        <v>99.300320210964571</v>
      </c>
      <c r="D93" s="97">
        <v>148.34501837710681</v>
      </c>
      <c r="E93" s="97">
        <v>6.1164726094223463</v>
      </c>
      <c r="F93" s="97">
        <v>114.61898501433164</v>
      </c>
      <c r="G93" s="21">
        <v>33.94758210947289</v>
      </c>
      <c r="H93" s="97">
        <v>149.70661964604056</v>
      </c>
      <c r="I93" s="97">
        <v>99.300320210964571</v>
      </c>
      <c r="J93" s="97">
        <v>13.217735506259787</v>
      </c>
      <c r="K93" s="97">
        <v>6.1164726094223463</v>
      </c>
      <c r="L93" s="97">
        <v>6.3846911616566491</v>
      </c>
      <c r="M93" s="97">
        <v>33.94758210947289</v>
      </c>
      <c r="N93" s="2"/>
      <c r="O93" s="97">
        <v>5.7702456645735802</v>
      </c>
      <c r="P93" s="97">
        <v>12.390157459299658</v>
      </c>
      <c r="Q93" s="97">
        <v>144.58900194827959</v>
      </c>
      <c r="R93" s="97">
        <v>6.9512269679544865</v>
      </c>
      <c r="S93" s="97">
        <v>109.54263702359619</v>
      </c>
      <c r="T93" s="21">
        <v>33.497086769655112</v>
      </c>
      <c r="U93" s="97">
        <v>145.6668274425603</v>
      </c>
      <c r="V93" s="97">
        <v>12.390157459299658</v>
      </c>
      <c r="W93" s="97">
        <v>17.018815893185995</v>
      </c>
      <c r="X93" s="97">
        <v>6.9512269679544865</v>
      </c>
      <c r="Y93" s="97">
        <v>9.0382389496837892</v>
      </c>
      <c r="Z93" s="19">
        <v>33.497086769655112</v>
      </c>
      <c r="AA93" s="2"/>
      <c r="AB93" s="62">
        <v>89</v>
      </c>
      <c r="AC93" s="46">
        <v>5.4180641383638104</v>
      </c>
      <c r="AD93" s="97">
        <v>99.453914061448472</v>
      </c>
      <c r="AE93" s="97">
        <v>148.77050483021301</v>
      </c>
      <c r="AF93" s="97">
        <v>4.8849860177240707</v>
      </c>
      <c r="AG93" s="97">
        <v>113.76879501137056</v>
      </c>
      <c r="AH93" s="21">
        <v>34.027764038058962</v>
      </c>
      <c r="AI93" s="97">
        <v>147.10968433694359</v>
      </c>
      <c r="AJ93" s="97">
        <v>99.453914061448472</v>
      </c>
      <c r="AK93" s="97">
        <v>12.782430152259444</v>
      </c>
      <c r="AL93" s="19">
        <v>4.8849860177240707</v>
      </c>
      <c r="AM93" s="97">
        <v>7.333403557833293</v>
      </c>
      <c r="AN93" s="21">
        <v>34.027764038058962</v>
      </c>
      <c r="AO93" s="2"/>
      <c r="AP93" s="66">
        <v>89</v>
      </c>
      <c r="AQ93" s="97">
        <v>6.7214848191719367</v>
      </c>
      <c r="AR93" s="97">
        <v>99.671706073447382</v>
      </c>
      <c r="AS93" s="97">
        <v>142.68477931579335</v>
      </c>
      <c r="AT93" s="97">
        <v>75.355521581987375</v>
      </c>
      <c r="AU93" s="97">
        <v>110.45522827469722</v>
      </c>
      <c r="AV93" s="21">
        <v>35.49426036137848</v>
      </c>
      <c r="AW93" s="97">
        <v>143.88735363256544</v>
      </c>
      <c r="AX93" s="97">
        <v>99.671706073447382</v>
      </c>
      <c r="AY93" s="97">
        <v>9.1183563621712622</v>
      </c>
      <c r="AZ93" s="97">
        <v>75.355521581987375</v>
      </c>
      <c r="BA93" s="97">
        <v>2.4665404415336765</v>
      </c>
      <c r="BB93" s="97">
        <v>35.49426036137848</v>
      </c>
      <c r="BC93" s="2"/>
      <c r="BD93" s="62">
        <v>89</v>
      </c>
      <c r="BE93" s="97">
        <v>6.072705900984178</v>
      </c>
      <c r="BF93" s="97">
        <v>98.749409137457477</v>
      </c>
      <c r="BG93" s="97">
        <v>149.41985242404957</v>
      </c>
      <c r="BH93" s="97">
        <v>5.5761036434944291</v>
      </c>
      <c r="BI93" s="97">
        <v>114.4969825493154</v>
      </c>
      <c r="BJ93" s="21">
        <v>33.145290628587844</v>
      </c>
      <c r="BK93" s="97">
        <v>150.22198409294995</v>
      </c>
      <c r="BL93" s="97">
        <v>98.749409137457477</v>
      </c>
      <c r="BM93" s="97">
        <v>10.935090593119504</v>
      </c>
      <c r="BN93" s="97">
        <v>5.5761036434944291</v>
      </c>
      <c r="BO93" s="97">
        <v>17.547173564155496</v>
      </c>
      <c r="BP93" s="97">
        <v>33.145290628587844</v>
      </c>
      <c r="BQ93" s="2"/>
      <c r="BR93" s="97">
        <v>4.9192767116282576</v>
      </c>
      <c r="BS93" s="97">
        <v>99.480603311211738</v>
      </c>
      <c r="BT93" s="97">
        <v>148.85548896268543</v>
      </c>
      <c r="BU93" s="97">
        <v>1.2329968632835993</v>
      </c>
      <c r="BV93" s="97">
        <v>110.77885389965104</v>
      </c>
      <c r="BW93" s="21">
        <v>99.167654441257355</v>
      </c>
      <c r="BX93" s="97">
        <v>149.39706340809457</v>
      </c>
      <c r="BY93" s="97">
        <v>99.480603311211738</v>
      </c>
      <c r="BZ93" s="97">
        <v>11.54453675798665</v>
      </c>
      <c r="CA93" s="97">
        <v>1.2329968632835993</v>
      </c>
      <c r="CB93" s="97">
        <v>7.3644047498690632</v>
      </c>
      <c r="CC93" s="97">
        <v>99.167654441257355</v>
      </c>
      <c r="CD93" s="2"/>
    </row>
    <row r="94" spans="1:82" s="84" customFormat="1" x14ac:dyDescent="0.25">
      <c r="A94" s="59">
        <v>90</v>
      </c>
      <c r="B94" s="46">
        <v>7.0960250480336455</v>
      </c>
      <c r="C94" s="97">
        <v>100.08483560262118</v>
      </c>
      <c r="D94" s="97">
        <v>149.78722820688779</v>
      </c>
      <c r="E94" s="97">
        <v>4.7706550844261466</v>
      </c>
      <c r="F94" s="97">
        <v>116.08922664914276</v>
      </c>
      <c r="G94" s="21">
        <v>34.063686881348652</v>
      </c>
      <c r="H94" s="97">
        <v>151.12560782789274</v>
      </c>
      <c r="I94" s="97">
        <v>100.08483560262118</v>
      </c>
      <c r="J94" s="97">
        <v>10.710340675417472</v>
      </c>
      <c r="K94" s="97">
        <v>4.7706550844261466</v>
      </c>
      <c r="L94" s="97">
        <v>10.104473592840701</v>
      </c>
      <c r="M94" s="97">
        <v>34.063686881348652</v>
      </c>
      <c r="N94" s="2"/>
      <c r="O94" s="97">
        <v>6.1549389621000925</v>
      </c>
      <c r="P94" s="97">
        <v>12.497217271761482</v>
      </c>
      <c r="Q94" s="97">
        <v>142.78487794701459</v>
      </c>
      <c r="R94" s="97">
        <v>5.642298353868715</v>
      </c>
      <c r="S94" s="97">
        <v>111.67898405708631</v>
      </c>
      <c r="T94" s="21">
        <v>33.575976170615078</v>
      </c>
      <c r="U94" s="97">
        <v>148.09400215985025</v>
      </c>
      <c r="V94" s="97">
        <v>12.497217271761482</v>
      </c>
      <c r="W94" s="97">
        <v>11.206349777867514</v>
      </c>
      <c r="X94" s="97">
        <v>5.642298353868715</v>
      </c>
      <c r="Y94" s="97">
        <v>15.139891043607562</v>
      </c>
      <c r="Z94" s="19">
        <v>33.575976170615078</v>
      </c>
      <c r="AA94" s="2"/>
      <c r="AB94" s="62">
        <v>90</v>
      </c>
      <c r="AC94" s="46">
        <v>5.6829116991181783</v>
      </c>
      <c r="AD94" s="97">
        <v>98.701906073600497</v>
      </c>
      <c r="AE94" s="97">
        <v>146.75742009794462</v>
      </c>
      <c r="AF94" s="97">
        <v>6.3583257651150529</v>
      </c>
      <c r="AG94" s="97">
        <v>114.23239930683032</v>
      </c>
      <c r="AH94" s="21">
        <v>34.05900335287518</v>
      </c>
      <c r="AI94" s="97">
        <v>146.77785564133919</v>
      </c>
      <c r="AJ94" s="97">
        <v>98.701906073600497</v>
      </c>
      <c r="AK94" s="97">
        <v>11.014627111799424</v>
      </c>
      <c r="AL94" s="19">
        <v>6.3583257651150529</v>
      </c>
      <c r="AM94" s="97">
        <v>9.652670990679681</v>
      </c>
      <c r="AN94" s="21">
        <v>34.05900335287518</v>
      </c>
      <c r="AO94" s="2"/>
      <c r="AP94" s="66">
        <v>90</v>
      </c>
      <c r="AQ94" s="97">
        <v>6.5882793139404843</v>
      </c>
      <c r="AR94" s="97">
        <v>99.378605324815325</v>
      </c>
      <c r="AS94" s="97">
        <v>143.09719979081413</v>
      </c>
      <c r="AT94" s="97">
        <v>77.272225035122602</v>
      </c>
      <c r="AU94" s="97">
        <v>113.57491389636425</v>
      </c>
      <c r="AV94" s="21">
        <v>34.39286996862424</v>
      </c>
      <c r="AW94" s="97">
        <v>145.982363003665</v>
      </c>
      <c r="AX94" s="97">
        <v>99.378605324815325</v>
      </c>
      <c r="AY94" s="97">
        <v>9.3197563725439032</v>
      </c>
      <c r="AZ94" s="97">
        <v>77.272225035122602</v>
      </c>
      <c r="BA94" s="97">
        <v>1.3375455245286798</v>
      </c>
      <c r="BB94" s="97">
        <v>34.39286996862424</v>
      </c>
      <c r="BC94" s="2"/>
      <c r="BD94" s="62">
        <v>90</v>
      </c>
      <c r="BE94" s="97">
        <v>5.5984298857377359</v>
      </c>
      <c r="BF94" s="97">
        <v>98.91548556401959</v>
      </c>
      <c r="BG94" s="97">
        <v>147.73513211722474</v>
      </c>
      <c r="BH94" s="97">
        <v>6.2809815610395789</v>
      </c>
      <c r="BI94" s="97">
        <v>113.20693122905867</v>
      </c>
      <c r="BJ94" s="21">
        <v>34.005153055690052</v>
      </c>
      <c r="BK94" s="97">
        <v>151.41708377574491</v>
      </c>
      <c r="BL94" s="97">
        <v>98.91548556401959</v>
      </c>
      <c r="BM94" s="97">
        <v>11.159147008368814</v>
      </c>
      <c r="BN94" s="97">
        <v>6.2809815610395789</v>
      </c>
      <c r="BO94" s="97">
        <v>13.231585026394114</v>
      </c>
      <c r="BP94" s="97">
        <v>34.005153055690052</v>
      </c>
      <c r="BQ94" s="2"/>
      <c r="BR94" s="97">
        <v>5.7543826796885744</v>
      </c>
      <c r="BS94" s="97">
        <v>98.504996273618204</v>
      </c>
      <c r="BT94" s="97">
        <v>148.77178197216534</v>
      </c>
      <c r="BU94" s="97">
        <v>1.0615675904013473</v>
      </c>
      <c r="BV94" s="97">
        <v>115.23224515009301</v>
      </c>
      <c r="BW94" s="21">
        <v>99.168884763678562</v>
      </c>
      <c r="BX94" s="97">
        <v>151.17055425207096</v>
      </c>
      <c r="BY94" s="97">
        <v>98.504996273618204</v>
      </c>
      <c r="BZ94" s="97">
        <v>11.682740984242963</v>
      </c>
      <c r="CA94" s="97">
        <v>1.0615675904013473</v>
      </c>
      <c r="CB94" s="97">
        <v>12.691400804517462</v>
      </c>
      <c r="CC94" s="97">
        <v>99.168884763678562</v>
      </c>
      <c r="CD94" s="2"/>
    </row>
    <row r="95" spans="1:82" s="84" customFormat="1" x14ac:dyDescent="0.25">
      <c r="A95" s="59">
        <v>91</v>
      </c>
      <c r="B95" s="46">
        <v>5.8905671163738305</v>
      </c>
      <c r="C95" s="97">
        <v>100.60143235493766</v>
      </c>
      <c r="D95" s="97">
        <v>149.11424296189207</v>
      </c>
      <c r="E95" s="97">
        <v>5.5737419347596608</v>
      </c>
      <c r="F95" s="97">
        <v>115.04491422260178</v>
      </c>
      <c r="G95" s="21">
        <v>34.101717023380658</v>
      </c>
      <c r="H95" s="97">
        <v>148.28404938491352</v>
      </c>
      <c r="I95" s="97">
        <v>100.60143235493766</v>
      </c>
      <c r="J95" s="97">
        <v>12.074611002335448</v>
      </c>
      <c r="K95" s="97">
        <v>5.5737419347596608</v>
      </c>
      <c r="L95" s="97">
        <v>3.9444053402916515</v>
      </c>
      <c r="M95" s="97">
        <v>34.101717023380658</v>
      </c>
      <c r="N95" s="2"/>
      <c r="O95" s="97">
        <v>5.5627756916330151</v>
      </c>
      <c r="P95" s="97">
        <v>10.348525586611727</v>
      </c>
      <c r="Q95" s="97">
        <v>143.80378757714121</v>
      </c>
      <c r="R95" s="97">
        <v>6.6448977852913202</v>
      </c>
      <c r="S95" s="97">
        <v>111.96926868555677</v>
      </c>
      <c r="T95" s="21">
        <v>34.435314851565671</v>
      </c>
      <c r="U95" s="97">
        <v>145.90047793255238</v>
      </c>
      <c r="V95" s="97">
        <v>10.348525586611727</v>
      </c>
      <c r="W95" s="97">
        <v>12.655188602874398</v>
      </c>
      <c r="X95" s="97">
        <v>6.6448977852913202</v>
      </c>
      <c r="Y95" s="97">
        <v>7.8841558735022534</v>
      </c>
      <c r="Z95" s="19">
        <v>34.435314851565671</v>
      </c>
      <c r="AA95" s="2"/>
      <c r="AB95" s="62">
        <v>91</v>
      </c>
      <c r="AC95" s="46">
        <v>5.6399118113642013</v>
      </c>
      <c r="AD95" s="97">
        <v>98.813784672827296</v>
      </c>
      <c r="AE95" s="97">
        <v>148.59394435884619</v>
      </c>
      <c r="AF95" s="97">
        <v>5.3196338554188793</v>
      </c>
      <c r="AG95" s="97">
        <v>111.65839024053012</v>
      </c>
      <c r="AH95" s="21">
        <v>33.730274683607057</v>
      </c>
      <c r="AI95" s="97">
        <v>148.43524447938984</v>
      </c>
      <c r="AJ95" s="97">
        <v>98.813784672827296</v>
      </c>
      <c r="AK95" s="97">
        <v>12.749464489788965</v>
      </c>
      <c r="AL95" s="19">
        <v>5.3196338554188793</v>
      </c>
      <c r="AM95" s="97">
        <v>7.99925865112826</v>
      </c>
      <c r="AN95" s="21">
        <v>33.730274683607057</v>
      </c>
      <c r="AO95" s="2"/>
      <c r="AP95" s="66">
        <v>91</v>
      </c>
      <c r="AQ95" s="97">
        <v>5.9230485357076308</v>
      </c>
      <c r="AR95" s="97">
        <v>99.305815675247146</v>
      </c>
      <c r="AS95" s="97">
        <v>140.52712719703601</v>
      </c>
      <c r="AT95" s="97">
        <v>77.454556784052386</v>
      </c>
      <c r="AU95" s="97">
        <v>113.0673222254745</v>
      </c>
      <c r="AV95" s="21">
        <v>34.963262551322984</v>
      </c>
      <c r="AW95" s="97">
        <v>141.90392571320282</v>
      </c>
      <c r="AX95" s="97">
        <v>99.305815675247146</v>
      </c>
      <c r="AY95" s="97">
        <v>8.6403564339440795</v>
      </c>
      <c r="AZ95" s="97">
        <v>77.454556784052386</v>
      </c>
      <c r="BA95" s="97">
        <v>2.4908860162504269</v>
      </c>
      <c r="BB95" s="97">
        <v>34.963262551322984</v>
      </c>
      <c r="BC95" s="2"/>
      <c r="BD95" s="62">
        <v>91</v>
      </c>
      <c r="BE95" s="97">
        <v>6.2267428464118986</v>
      </c>
      <c r="BF95" s="97">
        <v>99.643195818618068</v>
      </c>
      <c r="BG95" s="97">
        <v>150.23894219143222</v>
      </c>
      <c r="BH95" s="97">
        <v>6.2080460733627394</v>
      </c>
      <c r="BI95" s="97">
        <v>113.45918088987705</v>
      </c>
      <c r="BJ95" s="21">
        <v>33.819164642460599</v>
      </c>
      <c r="BK95" s="97">
        <v>149.01638031428661</v>
      </c>
      <c r="BL95" s="97">
        <v>99.643195818618068</v>
      </c>
      <c r="BM95" s="97">
        <v>14.456591761861041</v>
      </c>
      <c r="BN95" s="97">
        <v>6.2080460733627394</v>
      </c>
      <c r="BO95" s="97">
        <v>9.6591147339016672</v>
      </c>
      <c r="BP95" s="97">
        <v>33.819164642460599</v>
      </c>
      <c r="BQ95" s="2"/>
      <c r="BR95" s="97">
        <v>5.866871691927801</v>
      </c>
      <c r="BS95" s="97">
        <v>100.03332210470775</v>
      </c>
      <c r="BT95" s="97">
        <v>146.94738259803265</v>
      </c>
      <c r="BU95" s="97">
        <v>1.6613329314505096</v>
      </c>
      <c r="BV95" s="97">
        <v>113.32991685978516</v>
      </c>
      <c r="BW95" s="21">
        <v>99.544448757691924</v>
      </c>
      <c r="BX95" s="97">
        <v>149.79127151177056</v>
      </c>
      <c r="BY95" s="97">
        <v>100.03332210470775</v>
      </c>
      <c r="BZ95" s="97">
        <v>9.7318293417531727</v>
      </c>
      <c r="CA95" s="97">
        <v>1.6613329314505096</v>
      </c>
      <c r="CB95" s="97">
        <v>11.426122315550161</v>
      </c>
      <c r="CC95" s="97">
        <v>99.544448757691924</v>
      </c>
      <c r="CD95" s="2"/>
    </row>
    <row r="96" spans="1:82" s="84" customFormat="1" x14ac:dyDescent="0.25">
      <c r="A96" s="59">
        <v>92</v>
      </c>
      <c r="B96" s="46">
        <v>5.9830535225175661</v>
      </c>
      <c r="C96" s="97">
        <v>99.043130738430662</v>
      </c>
      <c r="D96" s="97">
        <v>147.41415039237285</v>
      </c>
      <c r="E96" s="97">
        <v>5.4389829426016387</v>
      </c>
      <c r="F96" s="97">
        <v>113.25433787519748</v>
      </c>
      <c r="G96" s="21">
        <v>32.794531258242429</v>
      </c>
      <c r="H96" s="97">
        <v>148.67434277526124</v>
      </c>
      <c r="I96" s="97">
        <v>99.043130738430662</v>
      </c>
      <c r="J96" s="97">
        <v>12.521906706192821</v>
      </c>
      <c r="K96" s="97">
        <v>5.4389829426016387</v>
      </c>
      <c r="L96" s="97">
        <v>3.6701191368416843</v>
      </c>
      <c r="M96" s="97">
        <v>32.794531258242429</v>
      </c>
      <c r="N96" s="2"/>
      <c r="O96" s="97">
        <v>5.8008352533848937</v>
      </c>
      <c r="P96" s="97">
        <v>12.746706678226985</v>
      </c>
      <c r="Q96" s="97">
        <v>143.61243744627629</v>
      </c>
      <c r="R96" s="97">
        <v>6.2169874672832863</v>
      </c>
      <c r="S96" s="97">
        <v>114.77018885400632</v>
      </c>
      <c r="T96" s="21">
        <v>33.939755726289626</v>
      </c>
      <c r="U96" s="97">
        <v>145.30704617646879</v>
      </c>
      <c r="V96" s="97">
        <v>12.746706678226985</v>
      </c>
      <c r="W96" s="97">
        <v>12.616900278213222</v>
      </c>
      <c r="X96" s="97">
        <v>6.2169874672832863</v>
      </c>
      <c r="Y96" s="97">
        <v>12.433404203109301</v>
      </c>
      <c r="Z96" s="19">
        <v>33.939755726289626</v>
      </c>
      <c r="AA96" s="2"/>
      <c r="AB96" s="62">
        <v>92</v>
      </c>
      <c r="AC96" s="46">
        <v>5.6025879348421332</v>
      </c>
      <c r="AD96" s="97">
        <v>99.658848452543339</v>
      </c>
      <c r="AE96" s="97">
        <v>147.50503965164359</v>
      </c>
      <c r="AF96" s="97">
        <v>5.8038110320477587</v>
      </c>
      <c r="AG96" s="97">
        <v>114.30027339892303</v>
      </c>
      <c r="AH96" s="21">
        <v>33.118965974255815</v>
      </c>
      <c r="AI96" s="97">
        <v>150.40548669326719</v>
      </c>
      <c r="AJ96" s="97">
        <v>99.658848452543339</v>
      </c>
      <c r="AK96" s="97">
        <v>12.307637605602315</v>
      </c>
      <c r="AL96" s="19">
        <v>5.8038110320477587</v>
      </c>
      <c r="AM96" s="97">
        <v>8.4636438462712213</v>
      </c>
      <c r="AN96" s="21">
        <v>33.118965974255815</v>
      </c>
      <c r="AO96" s="2"/>
      <c r="AP96" s="66">
        <v>92</v>
      </c>
      <c r="AQ96" s="97">
        <v>5.1555246344688097</v>
      </c>
      <c r="AR96" s="97">
        <v>99.780763163942126</v>
      </c>
      <c r="AS96" s="97">
        <v>142.58958576431996</v>
      </c>
      <c r="AT96" s="97">
        <v>77.130688850137915</v>
      </c>
      <c r="AU96" s="97">
        <v>115.20211780890897</v>
      </c>
      <c r="AV96" s="21">
        <v>34.18223716774412</v>
      </c>
      <c r="AW96" s="97">
        <v>144.0222100898454</v>
      </c>
      <c r="AX96" s="97">
        <v>99.780763163942126</v>
      </c>
      <c r="AY96" s="97">
        <v>11.247104064554465</v>
      </c>
      <c r="AZ96" s="97">
        <v>77.130688850137915</v>
      </c>
      <c r="BA96" s="97">
        <v>2.4636500624241267</v>
      </c>
      <c r="BB96" s="97">
        <v>34.18223716774412</v>
      </c>
      <c r="BC96" s="2"/>
      <c r="BD96" s="62">
        <v>92</v>
      </c>
      <c r="BE96" s="97">
        <v>6.2056517929089443</v>
      </c>
      <c r="BF96" s="97">
        <v>99.137157444485069</v>
      </c>
      <c r="BG96" s="97">
        <v>149.61624380469155</v>
      </c>
      <c r="BH96" s="97">
        <v>4.6995025197107472</v>
      </c>
      <c r="BI96" s="97">
        <v>115.0449693157978</v>
      </c>
      <c r="BJ96" s="21">
        <v>35.406984719556078</v>
      </c>
      <c r="BK96" s="97">
        <v>147.14583030548707</v>
      </c>
      <c r="BL96" s="97">
        <v>99.137157444485069</v>
      </c>
      <c r="BM96" s="97">
        <v>12.400218651367705</v>
      </c>
      <c r="BN96" s="97">
        <v>4.6995025197107472</v>
      </c>
      <c r="BO96" s="97">
        <v>2.8864075340586153</v>
      </c>
      <c r="BP96" s="97">
        <v>35.406984719556078</v>
      </c>
      <c r="BQ96" s="2"/>
      <c r="BR96" s="97">
        <v>5.7565208206290528</v>
      </c>
      <c r="BS96" s="97">
        <v>99.283718519923426</v>
      </c>
      <c r="BT96" s="97">
        <v>148.31427890638571</v>
      </c>
      <c r="BU96" s="97">
        <v>1.4953687978876629</v>
      </c>
      <c r="BV96" s="97">
        <v>112.86897110027247</v>
      </c>
      <c r="BW96" s="21">
        <v>99.259627349695592</v>
      </c>
      <c r="BX96" s="97">
        <v>148.40907321855411</v>
      </c>
      <c r="BY96" s="97">
        <v>99.283718519923426</v>
      </c>
      <c r="BZ96" s="97">
        <v>11.736252889483371</v>
      </c>
      <c r="CA96" s="97">
        <v>1.4953687978876629</v>
      </c>
      <c r="CB96" s="97">
        <v>7.4058481261309783</v>
      </c>
      <c r="CC96" s="97">
        <v>99.259627349695592</v>
      </c>
      <c r="CD96" s="2"/>
    </row>
    <row r="97" spans="1:82" s="84" customFormat="1" x14ac:dyDescent="0.25">
      <c r="A97" s="59">
        <v>93</v>
      </c>
      <c r="B97" s="46">
        <v>5.8910050440145172</v>
      </c>
      <c r="C97" s="97">
        <v>100.07385398040492</v>
      </c>
      <c r="D97" s="97">
        <v>148.68515851116294</v>
      </c>
      <c r="E97" s="97">
        <v>5.9064660238725279</v>
      </c>
      <c r="F97" s="97">
        <v>113.2785590934037</v>
      </c>
      <c r="G97" s="21">
        <v>33.09016724039369</v>
      </c>
      <c r="H97" s="97">
        <v>151.94135652281258</v>
      </c>
      <c r="I97" s="97">
        <v>100.07385398040492</v>
      </c>
      <c r="J97" s="97">
        <v>11.112085623912844</v>
      </c>
      <c r="K97" s="97">
        <v>5.9064660238725279</v>
      </c>
      <c r="L97" s="97">
        <v>11.73784104847658</v>
      </c>
      <c r="M97" s="97">
        <v>33.09016724039369</v>
      </c>
      <c r="N97" s="2"/>
      <c r="O97" s="97">
        <v>4.5977318149100261</v>
      </c>
      <c r="P97" s="97">
        <v>10.921666446703806</v>
      </c>
      <c r="Q97" s="97">
        <v>142.7250223920507</v>
      </c>
      <c r="R97" s="97">
        <v>4.8976730180841725</v>
      </c>
      <c r="S97" s="97">
        <v>113.80950184296999</v>
      </c>
      <c r="T97" s="21">
        <v>35.408583699984455</v>
      </c>
      <c r="U97" s="97">
        <v>138.5282726890886</v>
      </c>
      <c r="V97" s="97">
        <v>10.921666446703806</v>
      </c>
      <c r="W97" s="97">
        <v>10.576840375352658</v>
      </c>
      <c r="X97" s="97">
        <v>4.8976730180841725</v>
      </c>
      <c r="Y97" s="97">
        <v>5.6779639319228048</v>
      </c>
      <c r="Z97" s="19">
        <v>35.408583699984455</v>
      </c>
      <c r="AA97" s="2"/>
      <c r="AB97" s="62">
        <v>93</v>
      </c>
      <c r="AC97" s="46">
        <v>5.9480196501475859</v>
      </c>
      <c r="AD97" s="97">
        <v>99.341425384980113</v>
      </c>
      <c r="AE97" s="97">
        <v>148.70643856227056</v>
      </c>
      <c r="AF97" s="97">
        <v>6.8510460564527467</v>
      </c>
      <c r="AG97" s="97">
        <v>115.48857177637554</v>
      </c>
      <c r="AH97" s="21">
        <v>32.748495460799539</v>
      </c>
      <c r="AI97" s="97">
        <v>147.76215888116823</v>
      </c>
      <c r="AJ97" s="97">
        <v>99.341425384980113</v>
      </c>
      <c r="AK97" s="97">
        <v>11.243467072087167</v>
      </c>
      <c r="AL97" s="19">
        <v>6.8510460564527467</v>
      </c>
      <c r="AM97" s="97">
        <v>10.512573415634263</v>
      </c>
      <c r="AN97" s="21">
        <v>32.748495460799539</v>
      </c>
      <c r="AO97" s="2"/>
      <c r="AP97" s="66">
        <v>93</v>
      </c>
      <c r="AQ97" s="97">
        <v>5.0674059563009175</v>
      </c>
      <c r="AR97" s="97">
        <v>99.644354816809354</v>
      </c>
      <c r="AS97" s="97">
        <v>138.8610336840523</v>
      </c>
      <c r="AT97" s="97">
        <v>77.485117842139303</v>
      </c>
      <c r="AU97" s="97">
        <v>111.32724389740403</v>
      </c>
      <c r="AV97" s="21">
        <v>33.301048788936825</v>
      </c>
      <c r="AW97" s="97">
        <v>147.18150092426441</v>
      </c>
      <c r="AX97" s="97">
        <v>99.644354816809354</v>
      </c>
      <c r="AY97" s="97">
        <v>12.400329528891875</v>
      </c>
      <c r="AZ97" s="97">
        <v>77.485117842139303</v>
      </c>
      <c r="BA97" s="97">
        <v>4.2900028576762201</v>
      </c>
      <c r="BB97" s="97">
        <v>33.301048788936825</v>
      </c>
      <c r="BC97" s="2"/>
      <c r="BD97" s="62">
        <v>93</v>
      </c>
      <c r="BE97" s="97">
        <v>5.8433530055665788</v>
      </c>
      <c r="BF97" s="97">
        <v>99.28234014111051</v>
      </c>
      <c r="BG97" s="97">
        <v>148.35611339156608</v>
      </c>
      <c r="BH97" s="97">
        <v>6.9708560825919772</v>
      </c>
      <c r="BI97" s="97">
        <v>114.27256400066635</v>
      </c>
      <c r="BJ97" s="21">
        <v>34.051080727282105</v>
      </c>
      <c r="BK97" s="97">
        <v>147.51879985020341</v>
      </c>
      <c r="BL97" s="97">
        <v>99.28234014111051</v>
      </c>
      <c r="BM97" s="97">
        <v>11.225910198987805</v>
      </c>
      <c r="BN97" s="97">
        <v>6.9708560825919772</v>
      </c>
      <c r="BO97" s="97">
        <v>14.293265898077051</v>
      </c>
      <c r="BP97" s="97">
        <v>34.051080727282105</v>
      </c>
      <c r="BQ97" s="2"/>
      <c r="BR97" s="97">
        <v>5.3015058214034809</v>
      </c>
      <c r="BS97" s="97">
        <v>99.777377274802035</v>
      </c>
      <c r="BT97" s="97">
        <v>147.3412818615065</v>
      </c>
      <c r="BU97" s="97">
        <v>1.3739564340327202</v>
      </c>
      <c r="BV97" s="97">
        <v>113.84536371807111</v>
      </c>
      <c r="BW97" s="21">
        <v>99.409397064367482</v>
      </c>
      <c r="BX97" s="97">
        <v>147.39904329875981</v>
      </c>
      <c r="BY97" s="97">
        <v>99.777377274802035</v>
      </c>
      <c r="BZ97" s="97">
        <v>11.463481836884762</v>
      </c>
      <c r="CA97" s="97">
        <v>1.3739564340327202</v>
      </c>
      <c r="CB97" s="97">
        <v>6.5958460078887526</v>
      </c>
      <c r="CC97" s="97">
        <v>99.409397064367482</v>
      </c>
      <c r="CD97" s="2"/>
    </row>
    <row r="98" spans="1:82" s="84" customFormat="1" x14ac:dyDescent="0.25">
      <c r="A98" s="59">
        <v>94</v>
      </c>
      <c r="B98" s="46">
        <v>6.0616942165483456</v>
      </c>
      <c r="C98" s="97">
        <v>99.917307675041513</v>
      </c>
      <c r="D98" s="97">
        <v>149.23076828008945</v>
      </c>
      <c r="E98" s="97">
        <v>5.9001805658559361</v>
      </c>
      <c r="F98" s="97">
        <v>112.9846665535687</v>
      </c>
      <c r="G98" s="21">
        <v>34.316392019699904</v>
      </c>
      <c r="H98" s="97">
        <v>152.43853648961758</v>
      </c>
      <c r="I98" s="97">
        <v>99.917307675041513</v>
      </c>
      <c r="J98" s="97">
        <v>13.440689750255704</v>
      </c>
      <c r="K98" s="97">
        <v>5.9001805658559361</v>
      </c>
      <c r="L98" s="97">
        <v>10.954113046502878</v>
      </c>
      <c r="M98" s="97">
        <v>34.316392019699904</v>
      </c>
      <c r="N98" s="2"/>
      <c r="O98" s="97">
        <v>5.0956254790493558</v>
      </c>
      <c r="P98" s="97">
        <v>13.028619583383932</v>
      </c>
      <c r="Q98" s="97">
        <v>143.48940776241889</v>
      </c>
      <c r="R98" s="97">
        <v>6.5907933346496437</v>
      </c>
      <c r="S98" s="97">
        <v>111.17860228066691</v>
      </c>
      <c r="T98" s="21">
        <v>33.002046540413325</v>
      </c>
      <c r="U98" s="97">
        <v>149.71366711780834</v>
      </c>
      <c r="V98" s="97">
        <v>13.028619583383932</v>
      </c>
      <c r="W98" s="97">
        <v>16.249714921389028</v>
      </c>
      <c r="X98" s="97">
        <v>6.5907933346496437</v>
      </c>
      <c r="Y98" s="97">
        <v>4.8406939416621819</v>
      </c>
      <c r="Z98" s="19">
        <v>33.002046540413325</v>
      </c>
      <c r="AA98" s="2"/>
      <c r="AB98" s="62">
        <v>94</v>
      </c>
      <c r="AC98" s="46">
        <v>5.8777426741482905</v>
      </c>
      <c r="AD98" s="97">
        <v>99.246689850543788</v>
      </c>
      <c r="AE98" s="97">
        <v>150.29075612848538</v>
      </c>
      <c r="AF98" s="97">
        <v>5.5104891665502915</v>
      </c>
      <c r="AG98" s="97">
        <v>114.49154965850958</v>
      </c>
      <c r="AH98" s="21">
        <v>34.318453702781731</v>
      </c>
      <c r="AI98" s="97">
        <v>147.71607990250027</v>
      </c>
      <c r="AJ98" s="97">
        <v>99.246689850543788</v>
      </c>
      <c r="AK98" s="97">
        <v>13.396342932620282</v>
      </c>
      <c r="AL98" s="19">
        <v>5.5104891665502915</v>
      </c>
      <c r="AM98" s="97">
        <v>11.632198554247161</v>
      </c>
      <c r="AN98" s="21">
        <v>34.318453702781731</v>
      </c>
      <c r="AO98" s="2"/>
      <c r="AP98" s="66">
        <v>94</v>
      </c>
      <c r="AQ98" s="97">
        <v>6.0585457700711887</v>
      </c>
      <c r="AR98" s="97">
        <v>99.29172378122739</v>
      </c>
      <c r="AS98" s="97">
        <v>141.84955616066787</v>
      </c>
      <c r="AT98" s="97">
        <v>77.84540755353926</v>
      </c>
      <c r="AU98" s="97">
        <v>110.52072496810806</v>
      </c>
      <c r="AV98" s="21">
        <v>32.659125628739815</v>
      </c>
      <c r="AW98" s="97">
        <v>145.28460699774209</v>
      </c>
      <c r="AX98" s="97">
        <v>99.29172378122739</v>
      </c>
      <c r="AY98" s="97">
        <v>13.212275316174155</v>
      </c>
      <c r="AZ98" s="97">
        <v>77.84540755353926</v>
      </c>
      <c r="BA98" s="97">
        <v>4.4155829520585614</v>
      </c>
      <c r="BB98" s="97">
        <v>32.659125628739815</v>
      </c>
      <c r="BC98" s="2"/>
      <c r="BD98" s="62">
        <v>94</v>
      </c>
      <c r="BE98" s="97">
        <v>5.8875593461115576</v>
      </c>
      <c r="BF98" s="97">
        <v>99.095714471360267</v>
      </c>
      <c r="BG98" s="97">
        <v>150.35408225578442</v>
      </c>
      <c r="BH98" s="97">
        <v>7.0826399886489542</v>
      </c>
      <c r="BI98" s="97">
        <v>115.31697359178602</v>
      </c>
      <c r="BJ98" s="21">
        <v>33.057415975792118</v>
      </c>
      <c r="BK98" s="97">
        <v>148.40103361285566</v>
      </c>
      <c r="BL98" s="97">
        <v>99.095714471360267</v>
      </c>
      <c r="BM98" s="97">
        <v>10.829694640734003</v>
      </c>
      <c r="BN98" s="97">
        <v>7.0826399886489542</v>
      </c>
      <c r="BO98" s="97">
        <v>2.9495035096070295</v>
      </c>
      <c r="BP98" s="97">
        <v>33.057415975792118</v>
      </c>
      <c r="BQ98" s="2"/>
      <c r="BR98" s="97">
        <v>5.1689889450132132</v>
      </c>
      <c r="BS98" s="97">
        <v>99.564515786779921</v>
      </c>
      <c r="BT98" s="97">
        <v>149.63794553244364</v>
      </c>
      <c r="BU98" s="97">
        <v>1.1717244784545158</v>
      </c>
      <c r="BV98" s="97">
        <v>115.04475994836918</v>
      </c>
      <c r="BW98" s="21">
        <v>99.822657414827916</v>
      </c>
      <c r="BX98" s="97">
        <v>149.04782673693819</v>
      </c>
      <c r="BY98" s="97">
        <v>99.564515786779921</v>
      </c>
      <c r="BZ98" s="97">
        <v>8.9669485213729878</v>
      </c>
      <c r="CA98" s="97">
        <v>1.1717244784545158</v>
      </c>
      <c r="CB98" s="97">
        <v>8.7465410662396206</v>
      </c>
      <c r="CC98" s="97">
        <v>99.822657414827916</v>
      </c>
      <c r="CD98" s="2"/>
    </row>
    <row r="99" spans="1:82" s="84" customFormat="1" x14ac:dyDescent="0.25">
      <c r="A99" s="59">
        <v>95</v>
      </c>
      <c r="B99" s="46">
        <v>5.9341262538310158</v>
      </c>
      <c r="C99" s="97">
        <v>98.907772631089045</v>
      </c>
      <c r="D99" s="97">
        <v>148.07588207286872</v>
      </c>
      <c r="E99" s="97">
        <v>6.3379371340903834</v>
      </c>
      <c r="F99" s="97">
        <v>114.35302672806108</v>
      </c>
      <c r="G99" s="21">
        <v>34.457459900227875</v>
      </c>
      <c r="H99" s="97">
        <v>146.34904821146768</v>
      </c>
      <c r="I99" s="97">
        <v>98.907772631089045</v>
      </c>
      <c r="J99" s="97">
        <v>11.469411219851807</v>
      </c>
      <c r="K99" s="97">
        <v>6.3379371340903834</v>
      </c>
      <c r="L99" s="97">
        <v>10.864793372565805</v>
      </c>
      <c r="M99" s="97">
        <v>34.457459900227875</v>
      </c>
      <c r="N99" s="2"/>
      <c r="O99" s="97">
        <v>5.6008599757763813</v>
      </c>
      <c r="P99" s="97">
        <v>10.064176507509661</v>
      </c>
      <c r="Q99" s="97">
        <v>143.90482121886745</v>
      </c>
      <c r="R99" s="97">
        <v>6.5019731366129045</v>
      </c>
      <c r="S99" s="97">
        <v>113.59569997839769</v>
      </c>
      <c r="T99" s="21">
        <v>33.264590918861217</v>
      </c>
      <c r="U99" s="97">
        <v>145.12921193252609</v>
      </c>
      <c r="V99" s="97">
        <v>10.064176507509661</v>
      </c>
      <c r="W99" s="97">
        <v>15.146712117557797</v>
      </c>
      <c r="X99" s="97">
        <v>6.5019731366129045</v>
      </c>
      <c r="Y99" s="97">
        <v>13.622149046766719</v>
      </c>
      <c r="Z99" s="19">
        <v>33.264590918861217</v>
      </c>
      <c r="AA99" s="2"/>
      <c r="AB99" s="62">
        <v>95</v>
      </c>
      <c r="AC99" s="46">
        <v>6.5456000566446546</v>
      </c>
      <c r="AD99" s="97">
        <v>98.874913066958996</v>
      </c>
      <c r="AE99" s="97">
        <v>145.4815755745058</v>
      </c>
      <c r="AF99" s="97">
        <v>4.6301469172368765</v>
      </c>
      <c r="AG99" s="97">
        <v>112.55947380930724</v>
      </c>
      <c r="AH99" s="21">
        <v>34.025765784315702</v>
      </c>
      <c r="AI99" s="97">
        <v>149.64663946279197</v>
      </c>
      <c r="AJ99" s="97">
        <v>98.874913066958996</v>
      </c>
      <c r="AK99" s="97">
        <v>12.863465875239061</v>
      </c>
      <c r="AL99" s="19">
        <v>4.6301469172368765</v>
      </c>
      <c r="AM99" s="97">
        <v>12.073615951174556</v>
      </c>
      <c r="AN99" s="21">
        <v>34.025765784315702</v>
      </c>
      <c r="AO99" s="2"/>
      <c r="AP99" s="66">
        <v>95</v>
      </c>
      <c r="AQ99" s="97">
        <v>5.8161918156548662</v>
      </c>
      <c r="AR99" s="97">
        <v>99.411601380796213</v>
      </c>
      <c r="AS99" s="97">
        <v>142.99565436555989</v>
      </c>
      <c r="AT99" s="97">
        <v>76.925043592795106</v>
      </c>
      <c r="AU99" s="97">
        <v>111.61707966218707</v>
      </c>
      <c r="AV99" s="21">
        <v>33.601469330394657</v>
      </c>
      <c r="AW99" s="97">
        <v>142.21788039439727</v>
      </c>
      <c r="AX99" s="97">
        <v>99.411601380796213</v>
      </c>
      <c r="AY99" s="97">
        <v>10.603934817803944</v>
      </c>
      <c r="AZ99" s="97">
        <v>76.925043592795106</v>
      </c>
      <c r="BA99" s="97">
        <v>3.2720655368827694</v>
      </c>
      <c r="BB99" s="97">
        <v>33.601469330394657</v>
      </c>
      <c r="BC99" s="2"/>
      <c r="BD99" s="62">
        <v>95</v>
      </c>
      <c r="BE99" s="97">
        <v>6.340175656104269</v>
      </c>
      <c r="BF99" s="97">
        <v>99.880894586901732</v>
      </c>
      <c r="BG99" s="97">
        <v>148.52241278404014</v>
      </c>
      <c r="BH99" s="97">
        <v>4.7875002223650807</v>
      </c>
      <c r="BI99" s="97">
        <v>113.42801748342784</v>
      </c>
      <c r="BJ99" s="21">
        <v>34.464097771089598</v>
      </c>
      <c r="BK99" s="97">
        <v>149.11580961028466</v>
      </c>
      <c r="BL99" s="97">
        <v>99.880894586901732</v>
      </c>
      <c r="BM99" s="97">
        <v>14.211174593560479</v>
      </c>
      <c r="BN99" s="97">
        <v>4.7875002223650807</v>
      </c>
      <c r="BO99" s="97">
        <v>9.3696038765037848</v>
      </c>
      <c r="BP99" s="97">
        <v>34.464097771089598</v>
      </c>
      <c r="BQ99" s="2"/>
      <c r="BR99" s="97">
        <v>5.720173605079883</v>
      </c>
      <c r="BS99" s="97">
        <v>99.434333968374588</v>
      </c>
      <c r="BT99" s="97">
        <v>149.3880439750823</v>
      </c>
      <c r="BU99" s="97">
        <v>0.57894222377560567</v>
      </c>
      <c r="BV99" s="97">
        <v>113.77783428355394</v>
      </c>
      <c r="BW99" s="21">
        <v>99.670241719741441</v>
      </c>
      <c r="BX99" s="97">
        <v>152.98016647689229</v>
      </c>
      <c r="BY99" s="97">
        <v>99.434333968374588</v>
      </c>
      <c r="BZ99" s="97">
        <v>11.363451125640301</v>
      </c>
      <c r="CA99" s="97">
        <v>0.57894222377560567</v>
      </c>
      <c r="CB99" s="97">
        <v>2.5540989284143381</v>
      </c>
      <c r="CC99" s="97">
        <v>99.670241719741441</v>
      </c>
      <c r="CD99" s="2"/>
    </row>
    <row r="100" spans="1:82" s="84" customFormat="1" x14ac:dyDescent="0.25">
      <c r="A100" s="59">
        <v>96</v>
      </c>
      <c r="B100" s="46">
        <v>5.979830566617597</v>
      </c>
      <c r="C100" s="97">
        <v>99.571382746859797</v>
      </c>
      <c r="D100" s="97">
        <v>148.21474193531611</v>
      </c>
      <c r="E100" s="97">
        <v>5.9323260837276273</v>
      </c>
      <c r="F100" s="97">
        <v>113.9026162109198</v>
      </c>
      <c r="G100" s="21">
        <v>33.779437741708747</v>
      </c>
      <c r="H100" s="97">
        <v>149.89648510981698</v>
      </c>
      <c r="I100" s="97">
        <v>99.571382746859797</v>
      </c>
      <c r="J100" s="97">
        <v>10.973263357225537</v>
      </c>
      <c r="K100" s="97">
        <v>5.9323260837276273</v>
      </c>
      <c r="L100" s="97">
        <v>11.090776128065944</v>
      </c>
      <c r="M100" s="97">
        <v>33.779437741708747</v>
      </c>
      <c r="N100" s="2"/>
      <c r="O100" s="97">
        <v>5.80725607687737</v>
      </c>
      <c r="P100" s="97">
        <v>10.039265666966605</v>
      </c>
      <c r="Q100" s="97">
        <v>142.94828586912715</v>
      </c>
      <c r="R100" s="97">
        <v>5.8788753979737836</v>
      </c>
      <c r="S100" s="97">
        <v>112.89436618366443</v>
      </c>
      <c r="T100" s="21">
        <v>33.130463019876544</v>
      </c>
      <c r="U100" s="97">
        <v>144.91611289383184</v>
      </c>
      <c r="V100" s="97">
        <v>10.039265666966605</v>
      </c>
      <c r="W100" s="97">
        <v>12.905146747278064</v>
      </c>
      <c r="X100" s="97">
        <v>5.8788753979737836</v>
      </c>
      <c r="Y100" s="97">
        <v>10.322975063226615</v>
      </c>
      <c r="Z100" s="19">
        <v>33.130463019876544</v>
      </c>
      <c r="AA100" s="2"/>
      <c r="AB100" s="62">
        <v>96</v>
      </c>
      <c r="AC100" s="46">
        <v>6.8335294372616167</v>
      </c>
      <c r="AD100" s="97">
        <v>99.919839145792523</v>
      </c>
      <c r="AE100" s="97">
        <v>148.75645184947066</v>
      </c>
      <c r="AF100" s="97">
        <v>5.5054462673317799</v>
      </c>
      <c r="AG100" s="97">
        <v>114.22095066412629</v>
      </c>
      <c r="AH100" s="21">
        <v>34.297991601538776</v>
      </c>
      <c r="AI100" s="97">
        <v>147.15642824334938</v>
      </c>
      <c r="AJ100" s="97">
        <v>99.919839145792523</v>
      </c>
      <c r="AK100" s="97">
        <v>9.4234276161994401</v>
      </c>
      <c r="AL100" s="19">
        <v>5.5054462673317799</v>
      </c>
      <c r="AM100" s="97">
        <v>12.737889951616269</v>
      </c>
      <c r="AN100" s="21">
        <v>34.297991601538776</v>
      </c>
      <c r="AO100" s="2"/>
      <c r="AP100" s="66">
        <v>96</v>
      </c>
      <c r="AQ100" s="97">
        <v>6.43152027625879</v>
      </c>
      <c r="AR100" s="97">
        <v>99.672387160562678</v>
      </c>
      <c r="AS100" s="97">
        <v>142.26973543694751</v>
      </c>
      <c r="AT100" s="97">
        <v>75.566331187804252</v>
      </c>
      <c r="AU100" s="97">
        <v>110.40349489561581</v>
      </c>
      <c r="AV100" s="21">
        <v>32.589775618706128</v>
      </c>
      <c r="AW100" s="97">
        <v>143.00766412621439</v>
      </c>
      <c r="AX100" s="97">
        <v>99.672387160562678</v>
      </c>
      <c r="AY100" s="97">
        <v>13.102518238389635</v>
      </c>
      <c r="AZ100" s="97">
        <v>75.566331187804252</v>
      </c>
      <c r="BA100" s="97">
        <v>4.1981152187934097</v>
      </c>
      <c r="BB100" s="97">
        <v>32.589775618706128</v>
      </c>
      <c r="BC100" s="2"/>
      <c r="BD100" s="62">
        <v>96</v>
      </c>
      <c r="BE100" s="97">
        <v>5.8525548472729589</v>
      </c>
      <c r="BF100" s="97">
        <v>99.759759568998263</v>
      </c>
      <c r="BG100" s="97">
        <v>147.4627405115622</v>
      </c>
      <c r="BH100" s="97">
        <v>6.2317718155138042</v>
      </c>
      <c r="BI100" s="97">
        <v>114.29885368824827</v>
      </c>
      <c r="BJ100" s="21">
        <v>34.165555688692798</v>
      </c>
      <c r="BK100" s="97">
        <v>149.02094449513021</v>
      </c>
      <c r="BL100" s="97">
        <v>99.759759568998263</v>
      </c>
      <c r="BM100" s="97">
        <v>9.8615796648471274</v>
      </c>
      <c r="BN100" s="97">
        <v>6.2317718155138042</v>
      </c>
      <c r="BO100" s="97">
        <v>9.7015457044601945</v>
      </c>
      <c r="BP100" s="97">
        <v>34.165555688692798</v>
      </c>
      <c r="BQ100" s="2"/>
      <c r="BR100" s="97">
        <v>6.592446466803092</v>
      </c>
      <c r="BS100" s="97">
        <v>98.985372465705609</v>
      </c>
      <c r="BT100" s="97">
        <v>149.34719930586553</v>
      </c>
      <c r="BU100" s="97">
        <v>1.4671381185912118</v>
      </c>
      <c r="BV100" s="97">
        <v>113.11959377149195</v>
      </c>
      <c r="BW100" s="21">
        <v>99.304431951042872</v>
      </c>
      <c r="BX100" s="97">
        <v>151.27655908763725</v>
      </c>
      <c r="BY100" s="97">
        <v>98.985372465705609</v>
      </c>
      <c r="BZ100" s="97">
        <v>13.33139598387482</v>
      </c>
      <c r="CA100" s="97">
        <v>1.4671381185912118</v>
      </c>
      <c r="CB100" s="97">
        <v>8.3985968357966758</v>
      </c>
      <c r="CC100" s="97">
        <v>99.304431951042872</v>
      </c>
      <c r="CD100" s="2"/>
    </row>
    <row r="101" spans="1:82" s="84" customFormat="1" x14ac:dyDescent="0.25">
      <c r="A101" s="59">
        <v>97</v>
      </c>
      <c r="B101" s="46">
        <v>5.9833328685704474</v>
      </c>
      <c r="C101" s="97">
        <v>99.346200535861598</v>
      </c>
      <c r="D101" s="97">
        <v>148.58503700381263</v>
      </c>
      <c r="E101" s="97">
        <v>6.1312997007468484</v>
      </c>
      <c r="F101" s="97">
        <v>114.55508691445597</v>
      </c>
      <c r="G101" s="21">
        <v>32.36541726067567</v>
      </c>
      <c r="H101" s="97">
        <v>148.99659313332279</v>
      </c>
      <c r="I101" s="97">
        <v>99.346200535861598</v>
      </c>
      <c r="J101" s="97">
        <v>9.5956939636560659</v>
      </c>
      <c r="K101" s="97">
        <v>6.1312997007468484</v>
      </c>
      <c r="L101" s="97">
        <v>9.5793705206410937</v>
      </c>
      <c r="M101" s="97">
        <v>32.36541726067567</v>
      </c>
      <c r="N101" s="2"/>
      <c r="O101" s="97">
        <v>4.7859384346946667</v>
      </c>
      <c r="P101" s="97">
        <v>9.1843227309958166</v>
      </c>
      <c r="Q101" s="97">
        <v>142.37681735514806</v>
      </c>
      <c r="R101" s="97">
        <v>5.0642123301476563</v>
      </c>
      <c r="S101" s="97">
        <v>113.09220660103966</v>
      </c>
      <c r="T101" s="21">
        <v>34.308765447043186</v>
      </c>
      <c r="U101" s="97">
        <v>146.18414796356586</v>
      </c>
      <c r="V101" s="97">
        <v>9.1843227309958166</v>
      </c>
      <c r="W101" s="97">
        <v>10.460653797234265</v>
      </c>
      <c r="X101" s="97">
        <v>5.0642123301476563</v>
      </c>
      <c r="Y101" s="97">
        <v>9.4207125133318819</v>
      </c>
      <c r="Z101" s="19">
        <v>34.308765447043186</v>
      </c>
      <c r="AA101" s="2"/>
      <c r="AB101" s="62">
        <v>97</v>
      </c>
      <c r="AC101" s="46">
        <v>5.542952884079166</v>
      </c>
      <c r="AD101" s="97">
        <v>99.635100341899772</v>
      </c>
      <c r="AE101" s="97">
        <v>149.40251558737305</v>
      </c>
      <c r="AF101" s="97">
        <v>5.8452598444006156</v>
      </c>
      <c r="AG101" s="97">
        <v>111.98502523639989</v>
      </c>
      <c r="AH101" s="21">
        <v>34.265486182611497</v>
      </c>
      <c r="AI101" s="97">
        <v>148.12853350993612</v>
      </c>
      <c r="AJ101" s="97">
        <v>99.635100341899772</v>
      </c>
      <c r="AK101" s="97">
        <v>11.481097402883737</v>
      </c>
      <c r="AL101" s="19">
        <v>5.8452598444006156</v>
      </c>
      <c r="AM101" s="97">
        <v>8.493550177372974</v>
      </c>
      <c r="AN101" s="21">
        <v>34.265486182611497</v>
      </c>
      <c r="AO101" s="2"/>
      <c r="AP101" s="66">
        <v>97</v>
      </c>
      <c r="AQ101" s="97">
        <v>5.8159687714112902</v>
      </c>
      <c r="AR101" s="97">
        <v>99.862210438145283</v>
      </c>
      <c r="AS101" s="97">
        <v>143.39263658553935</v>
      </c>
      <c r="AT101" s="97">
        <v>76.308844591204249</v>
      </c>
      <c r="AU101" s="97">
        <v>111.48911266744591</v>
      </c>
      <c r="AV101" s="21">
        <v>32.27474502055977</v>
      </c>
      <c r="AW101" s="97">
        <v>144.89654814036291</v>
      </c>
      <c r="AX101" s="97">
        <v>99.862210438145283</v>
      </c>
      <c r="AY101" s="97">
        <v>11.581526842231289</v>
      </c>
      <c r="AZ101" s="97">
        <v>76.308844591204249</v>
      </c>
      <c r="BA101" s="97">
        <v>3.3620495607039347</v>
      </c>
      <c r="BB101" s="97">
        <v>32.27474502055977</v>
      </c>
      <c r="BC101" s="2"/>
      <c r="BD101" s="62">
        <v>97</v>
      </c>
      <c r="BE101" s="97">
        <v>5.8485208330981324</v>
      </c>
      <c r="BF101" s="97">
        <v>99.241797289237581</v>
      </c>
      <c r="BG101" s="97">
        <v>148.06651192075725</v>
      </c>
      <c r="BH101" s="97">
        <v>5.8235114429588304</v>
      </c>
      <c r="BI101" s="97">
        <v>112.26011439727517</v>
      </c>
      <c r="BJ101" s="21">
        <v>32.187731677945806</v>
      </c>
      <c r="BK101" s="97">
        <v>146.07082810992031</v>
      </c>
      <c r="BL101" s="97">
        <v>99.241797289237581</v>
      </c>
      <c r="BM101" s="97">
        <v>12.975914770459635</v>
      </c>
      <c r="BN101" s="97">
        <v>5.8235114429588304</v>
      </c>
      <c r="BO101" s="97">
        <v>6.6550416418009597</v>
      </c>
      <c r="BP101" s="97">
        <v>32.187731677945806</v>
      </c>
      <c r="BQ101" s="2"/>
      <c r="BR101" s="97">
        <v>6.7150407705179225</v>
      </c>
      <c r="BS101" s="97">
        <v>99.671598547524809</v>
      </c>
      <c r="BT101" s="97">
        <v>148.78944936530218</v>
      </c>
      <c r="BU101" s="97">
        <v>0.80471055113820456</v>
      </c>
      <c r="BV101" s="97">
        <v>113.98220680577337</v>
      </c>
      <c r="BW101" s="21">
        <v>99.664287729704355</v>
      </c>
      <c r="BX101" s="97">
        <v>148.84780263411821</v>
      </c>
      <c r="BY101" s="97">
        <v>99.671598547524809</v>
      </c>
      <c r="BZ101" s="97">
        <v>14.012292024527291</v>
      </c>
      <c r="CA101" s="97">
        <v>0.80471055113820456</v>
      </c>
      <c r="CB101" s="97">
        <v>10.551789884210176</v>
      </c>
      <c r="CC101" s="97">
        <v>99.664287729704355</v>
      </c>
      <c r="CD101" s="2"/>
    </row>
    <row r="102" spans="1:82" s="84" customFormat="1" x14ac:dyDescent="0.25">
      <c r="A102" s="59">
        <v>98</v>
      </c>
      <c r="B102" s="46">
        <v>6.7064827787587857</v>
      </c>
      <c r="C102" s="97">
        <v>99.691262467872789</v>
      </c>
      <c r="D102" s="97">
        <v>147.13332871564359</v>
      </c>
      <c r="E102" s="97">
        <v>5.8921583193670362</v>
      </c>
      <c r="F102" s="97">
        <v>113.21062648765992</v>
      </c>
      <c r="G102" s="21">
        <v>33.351330444872183</v>
      </c>
      <c r="H102" s="97">
        <v>148.12190707945211</v>
      </c>
      <c r="I102" s="97">
        <v>99.691262467872789</v>
      </c>
      <c r="J102" s="97">
        <v>12.289174741194945</v>
      </c>
      <c r="K102" s="97">
        <v>5.8921583193670362</v>
      </c>
      <c r="L102" s="97">
        <v>6.936235622520611</v>
      </c>
      <c r="M102" s="97">
        <v>33.351330444872183</v>
      </c>
      <c r="N102" s="2"/>
      <c r="O102" s="97">
        <v>4.537220968042762</v>
      </c>
      <c r="P102" s="97">
        <v>10.161494638234274</v>
      </c>
      <c r="Q102" s="97">
        <v>141.17480680663121</v>
      </c>
      <c r="R102" s="97">
        <v>3.9499800700188241</v>
      </c>
      <c r="S102" s="97">
        <v>115.19991681695738</v>
      </c>
      <c r="T102" s="21">
        <v>33.148005932309673</v>
      </c>
      <c r="U102" s="97">
        <v>142.90983625935851</v>
      </c>
      <c r="V102" s="97">
        <v>10.161494638234274</v>
      </c>
      <c r="W102" s="97">
        <v>7.9517768937579536</v>
      </c>
      <c r="X102" s="97">
        <v>3.9499800700188241</v>
      </c>
      <c r="Y102" s="97">
        <v>10.563880687951587</v>
      </c>
      <c r="Z102" s="19">
        <v>33.148005932309673</v>
      </c>
      <c r="AA102" s="2"/>
      <c r="AB102" s="62">
        <v>98</v>
      </c>
      <c r="AC102" s="46">
        <v>5.3269963062360564</v>
      </c>
      <c r="AD102" s="97">
        <v>100.65747369260265</v>
      </c>
      <c r="AE102" s="97">
        <v>148.41502644876297</v>
      </c>
      <c r="AF102" s="97">
        <v>6.8572787950200231</v>
      </c>
      <c r="AG102" s="97">
        <v>114.59024823167813</v>
      </c>
      <c r="AH102" s="21">
        <v>33.676220034924803</v>
      </c>
      <c r="AI102" s="97">
        <v>150.69628253196564</v>
      </c>
      <c r="AJ102" s="97">
        <v>100.65747369260265</v>
      </c>
      <c r="AK102" s="97">
        <v>13.188188168972987</v>
      </c>
      <c r="AL102" s="19">
        <v>6.8572787950200231</v>
      </c>
      <c r="AM102" s="97">
        <v>10.249706882679771</v>
      </c>
      <c r="AN102" s="21">
        <v>33.676220034924803</v>
      </c>
      <c r="AO102" s="2"/>
      <c r="AP102" s="66">
        <v>98</v>
      </c>
      <c r="AQ102" s="97">
        <v>6.5046208285471003</v>
      </c>
      <c r="AR102" s="97">
        <v>99.23392053954511</v>
      </c>
      <c r="AS102" s="97">
        <v>142.70429001847776</v>
      </c>
      <c r="AT102" s="97">
        <v>75.384316666998828</v>
      </c>
      <c r="AU102" s="97">
        <v>111.92289218923159</v>
      </c>
      <c r="AV102" s="21">
        <v>34.090127438144606</v>
      </c>
      <c r="AW102" s="97">
        <v>144.38128204395971</v>
      </c>
      <c r="AX102" s="97">
        <v>99.23392053954511</v>
      </c>
      <c r="AY102" s="97">
        <v>9.4621518244921301</v>
      </c>
      <c r="AZ102" s="97">
        <v>75.384316666998828</v>
      </c>
      <c r="BA102" s="97">
        <v>0.71350364019350287</v>
      </c>
      <c r="BB102" s="97">
        <v>34.090127438144606</v>
      </c>
      <c r="BC102" s="2"/>
      <c r="BD102" s="62">
        <v>98</v>
      </c>
      <c r="BE102" s="97">
        <v>6.3408639522853614</v>
      </c>
      <c r="BF102" s="97">
        <v>99.69378281345395</v>
      </c>
      <c r="BG102" s="97">
        <v>147.84412710830449</v>
      </c>
      <c r="BH102" s="97">
        <v>5.5407773140867747</v>
      </c>
      <c r="BI102" s="97">
        <v>112.50868554756515</v>
      </c>
      <c r="BJ102" s="21">
        <v>33.329165242667493</v>
      </c>
      <c r="BK102" s="97">
        <v>148.06144398542369</v>
      </c>
      <c r="BL102" s="97">
        <v>99.69378281345395</v>
      </c>
      <c r="BM102" s="97">
        <v>11.176368784531018</v>
      </c>
      <c r="BN102" s="97">
        <v>5.5407773140867747</v>
      </c>
      <c r="BO102" s="97">
        <v>7.2949222433832634</v>
      </c>
      <c r="BP102" s="97">
        <v>33.329165242667493</v>
      </c>
      <c r="BQ102" s="2"/>
      <c r="BR102" s="97">
        <v>5.9119725802883609</v>
      </c>
      <c r="BS102" s="97">
        <v>100.26744252158393</v>
      </c>
      <c r="BT102" s="97">
        <v>147.82092483168384</v>
      </c>
      <c r="BU102" s="97">
        <v>0.91756718838314066</v>
      </c>
      <c r="BV102" s="97">
        <v>114.01068732469852</v>
      </c>
      <c r="BW102" s="21">
        <v>99.718028182487501</v>
      </c>
      <c r="BX102" s="97">
        <v>149.62585794981146</v>
      </c>
      <c r="BY102" s="97">
        <v>100.26744252158393</v>
      </c>
      <c r="BZ102" s="97">
        <v>12.508783017647053</v>
      </c>
      <c r="CA102" s="97">
        <v>0.91756718838314066</v>
      </c>
      <c r="CB102" s="97">
        <v>6.4741553317631855</v>
      </c>
      <c r="CC102" s="97">
        <v>99.718028182487501</v>
      </c>
      <c r="CD102" s="2"/>
    </row>
    <row r="103" spans="1:82" s="84" customFormat="1" x14ac:dyDescent="0.25">
      <c r="A103" s="59">
        <v>99</v>
      </c>
      <c r="B103" s="46">
        <v>5.9824178777163652</v>
      </c>
      <c r="C103" s="97">
        <v>99.541550036434344</v>
      </c>
      <c r="D103" s="97">
        <v>148.16189912668287</v>
      </c>
      <c r="E103" s="97">
        <v>4.0286226746413787</v>
      </c>
      <c r="F103" s="97">
        <v>115.36457960083388</v>
      </c>
      <c r="G103" s="21">
        <v>34.064096881160992</v>
      </c>
      <c r="H103" s="97">
        <v>149.63923436591816</v>
      </c>
      <c r="I103" s="97">
        <v>99.541550036434344</v>
      </c>
      <c r="J103" s="97">
        <v>13.076602287749363</v>
      </c>
      <c r="K103" s="97">
        <v>4.0286226746413787</v>
      </c>
      <c r="L103" s="97">
        <v>10.848483460117722</v>
      </c>
      <c r="M103" s="97">
        <v>34.064096881160992</v>
      </c>
      <c r="N103" s="2"/>
      <c r="O103" s="97">
        <v>5.3887303745146387</v>
      </c>
      <c r="P103" s="97">
        <v>9.7193495955743288</v>
      </c>
      <c r="Q103" s="97">
        <v>142.5086655811906</v>
      </c>
      <c r="R103" s="97">
        <v>7.1602401232880588</v>
      </c>
      <c r="S103" s="97">
        <v>111.17193091257863</v>
      </c>
      <c r="T103" s="21">
        <v>33.444157454699372</v>
      </c>
      <c r="U103" s="97">
        <v>149.87672050663559</v>
      </c>
      <c r="V103" s="97">
        <v>9.7193495955743288</v>
      </c>
      <c r="W103" s="97">
        <v>8.4635481644984552</v>
      </c>
      <c r="X103" s="97">
        <v>7.1602401232880588</v>
      </c>
      <c r="Y103" s="97">
        <v>12.332749052703283</v>
      </c>
      <c r="Z103" s="19">
        <v>33.444157454699372</v>
      </c>
      <c r="AA103" s="2"/>
      <c r="AB103" s="62">
        <v>99</v>
      </c>
      <c r="AC103" s="46">
        <v>6.5267641685471718</v>
      </c>
      <c r="AD103" s="97">
        <v>98.78599951392593</v>
      </c>
      <c r="AE103" s="97">
        <v>148.34257636449937</v>
      </c>
      <c r="AF103" s="97">
        <v>5.7732986159041655</v>
      </c>
      <c r="AG103" s="97">
        <v>114.0146467344164</v>
      </c>
      <c r="AH103" s="21">
        <v>32.543480923735117</v>
      </c>
      <c r="AI103" s="97">
        <v>150.08307306805813</v>
      </c>
      <c r="AJ103" s="97">
        <v>98.78599951392593</v>
      </c>
      <c r="AK103" s="97">
        <v>10.932283978846987</v>
      </c>
      <c r="AL103" s="19">
        <v>5.7732986159041655</v>
      </c>
      <c r="AM103" s="97">
        <v>14.388596830578436</v>
      </c>
      <c r="AN103" s="21">
        <v>32.543480923735117</v>
      </c>
      <c r="AO103" s="2"/>
      <c r="AP103" s="66">
        <v>99</v>
      </c>
      <c r="AQ103" s="97">
        <v>5.8385992242356153</v>
      </c>
      <c r="AR103" s="97">
        <v>99.858687248582157</v>
      </c>
      <c r="AS103" s="97">
        <v>143.92986281267682</v>
      </c>
      <c r="AT103" s="97">
        <v>75.303788600580106</v>
      </c>
      <c r="AU103" s="97">
        <v>114.77497901559066</v>
      </c>
      <c r="AV103" s="21">
        <v>35.441417625791161</v>
      </c>
      <c r="AW103" s="97">
        <v>147.52021881669143</v>
      </c>
      <c r="AX103" s="97">
        <v>99.858687248582157</v>
      </c>
      <c r="AY103" s="97">
        <v>10.782273668708008</v>
      </c>
      <c r="AZ103" s="97">
        <v>75.303788600580106</v>
      </c>
      <c r="BA103" s="97">
        <v>1.847081838165352</v>
      </c>
      <c r="BB103" s="97">
        <v>35.441417625791161</v>
      </c>
      <c r="BC103" s="2"/>
      <c r="BD103" s="62">
        <v>99</v>
      </c>
      <c r="BE103" s="97">
        <v>5.7947112433010215</v>
      </c>
      <c r="BF103" s="97">
        <v>99.558597127170714</v>
      </c>
      <c r="BG103" s="97">
        <v>147.7716958852956</v>
      </c>
      <c r="BH103" s="97">
        <v>6.7465790721032119</v>
      </c>
      <c r="BI103" s="97">
        <v>112.75808204554886</v>
      </c>
      <c r="BJ103" s="21">
        <v>34.061822784298094</v>
      </c>
      <c r="BK103" s="97">
        <v>151.13617179034671</v>
      </c>
      <c r="BL103" s="97">
        <v>99.558597127170714</v>
      </c>
      <c r="BM103" s="97">
        <v>11.434514517232001</v>
      </c>
      <c r="BN103" s="97">
        <v>6.7465790721032119</v>
      </c>
      <c r="BO103" s="97">
        <v>6.8110419456747247</v>
      </c>
      <c r="BP103" s="97">
        <v>34.061822784298094</v>
      </c>
      <c r="BQ103" s="2"/>
      <c r="BR103" s="97">
        <v>6.2471116263549078</v>
      </c>
      <c r="BS103" s="97">
        <v>99.105812502947572</v>
      </c>
      <c r="BT103" s="97">
        <v>148.32623715893695</v>
      </c>
      <c r="BU103" s="97">
        <v>0.79798821751087523</v>
      </c>
      <c r="BV103" s="97">
        <v>110.49056859582346</v>
      </c>
      <c r="BW103" s="21">
        <v>99.296181382369284</v>
      </c>
      <c r="BX103" s="97">
        <v>150.17655386633453</v>
      </c>
      <c r="BY103" s="97">
        <v>99.105812502947572</v>
      </c>
      <c r="BZ103" s="97">
        <v>11.592123533702447</v>
      </c>
      <c r="CA103" s="97">
        <v>0.79798821751087523</v>
      </c>
      <c r="CB103" s="97">
        <v>10.208585649690532</v>
      </c>
      <c r="CC103" s="97">
        <v>99.296181382369284</v>
      </c>
      <c r="CD103" s="2"/>
    </row>
    <row r="104" spans="1:82" s="84" customFormat="1" ht="15.75" thickBot="1" x14ac:dyDescent="0.3">
      <c r="A104" s="59">
        <v>100</v>
      </c>
      <c r="B104" s="47">
        <v>5.5089237147766816</v>
      </c>
      <c r="C104" s="16">
        <v>98.581365836046118</v>
      </c>
      <c r="D104" s="16">
        <v>149.2732321306855</v>
      </c>
      <c r="E104" s="16">
        <v>4.5981720158002712</v>
      </c>
      <c r="F104" s="16">
        <v>114.04929301902023</v>
      </c>
      <c r="G104" s="22">
        <v>34.157308623009314</v>
      </c>
      <c r="H104" s="16">
        <v>149.54425711334574</v>
      </c>
      <c r="I104" s="97">
        <v>98.581365836046118</v>
      </c>
      <c r="J104" s="16">
        <v>12.884520487037237</v>
      </c>
      <c r="K104" s="97">
        <v>4.5981720158002712</v>
      </c>
      <c r="L104" s="16">
        <v>6.7598264845842069</v>
      </c>
      <c r="M104" s="19">
        <v>34.157308623009314</v>
      </c>
      <c r="N104" s="3"/>
      <c r="O104" s="16">
        <v>4.5437651007034772</v>
      </c>
      <c r="P104" s="16">
        <v>10.52500280567004</v>
      </c>
      <c r="Q104" s="16">
        <v>142.89346137477801</v>
      </c>
      <c r="R104" s="16">
        <v>6.2981774267564825</v>
      </c>
      <c r="S104" s="16">
        <v>112.81962918127259</v>
      </c>
      <c r="T104" s="22">
        <v>33.452178615464241</v>
      </c>
      <c r="U104" s="16">
        <v>148.79451427419019</v>
      </c>
      <c r="V104" s="97">
        <v>10.52500280567004</v>
      </c>
      <c r="W104" s="16">
        <v>11.216215599232013</v>
      </c>
      <c r="X104" s="97">
        <v>6.2981774267564825</v>
      </c>
      <c r="Y104" s="16">
        <v>14.115304600547876</v>
      </c>
      <c r="Z104" s="19">
        <v>33.452178615464241</v>
      </c>
      <c r="AA104" s="3"/>
      <c r="AB104" s="63">
        <v>100</v>
      </c>
      <c r="AC104" s="47">
        <v>5.7635278935373551</v>
      </c>
      <c r="AD104" s="16">
        <v>99.983245032220296</v>
      </c>
      <c r="AE104" s="16">
        <v>146.72807104416009</v>
      </c>
      <c r="AF104" s="16">
        <v>6.5476760917555463</v>
      </c>
      <c r="AG104" s="16">
        <v>114.55423684719602</v>
      </c>
      <c r="AH104" s="22">
        <v>33.696806416660642</v>
      </c>
      <c r="AI104" s="16">
        <v>149.3733537177871</v>
      </c>
      <c r="AJ104" s="19">
        <v>99.983245032220296</v>
      </c>
      <c r="AK104" s="16">
        <v>11.485622907503455</v>
      </c>
      <c r="AL104" s="19">
        <v>6.5476760917555463</v>
      </c>
      <c r="AM104" s="16">
        <v>4.3849824658455994</v>
      </c>
      <c r="AN104" s="21">
        <v>33.696806416660642</v>
      </c>
      <c r="AO104" s="3"/>
      <c r="AP104" s="67">
        <v>100</v>
      </c>
      <c r="AQ104" s="97">
        <v>6.1913695243992599</v>
      </c>
      <c r="AR104" s="97">
        <v>98.987813674589603</v>
      </c>
      <c r="AS104" s="97">
        <v>142.24194627594326</v>
      </c>
      <c r="AT104" s="97">
        <v>75.278444712622701</v>
      </c>
      <c r="AU104" s="97">
        <v>109.8359265942495</v>
      </c>
      <c r="AV104" s="21">
        <v>34.824679613031712</v>
      </c>
      <c r="AW104" s="97">
        <v>146.20904924367392</v>
      </c>
      <c r="AX104" s="97">
        <v>98.987813674589603</v>
      </c>
      <c r="AY104" s="97">
        <v>12.998951570285621</v>
      </c>
      <c r="AZ104" s="97">
        <v>75.278444712622701</v>
      </c>
      <c r="BA104" s="97">
        <v>3.0545969159720676</v>
      </c>
      <c r="BB104" s="97">
        <v>34.824679613031712</v>
      </c>
      <c r="BC104" s="3"/>
      <c r="BD104" s="63">
        <v>100</v>
      </c>
      <c r="BE104" s="97">
        <v>5.3787432142997726</v>
      </c>
      <c r="BF104" s="97">
        <v>99.792930617000252</v>
      </c>
      <c r="BG104" s="97">
        <v>147.46348316361232</v>
      </c>
      <c r="BH104" s="97">
        <v>5.7282925377483815</v>
      </c>
      <c r="BI104" s="97">
        <v>114.27262756097555</v>
      </c>
      <c r="BJ104" s="22">
        <v>34.594620151963959</v>
      </c>
      <c r="BK104" s="97">
        <v>150.92510633460878</v>
      </c>
      <c r="BL104" s="97">
        <v>99.792930617000252</v>
      </c>
      <c r="BM104" s="97">
        <v>10.839217054109</v>
      </c>
      <c r="BN104" s="97">
        <v>5.7282925377483815</v>
      </c>
      <c r="BO104" s="97">
        <v>11.912205530414639</v>
      </c>
      <c r="BP104" s="97">
        <v>34.594620151963959</v>
      </c>
      <c r="BQ104" s="3"/>
      <c r="BR104" s="97">
        <v>6.1311348858812211</v>
      </c>
      <c r="BS104" s="97">
        <v>99.131745531905807</v>
      </c>
      <c r="BT104" s="97">
        <v>148.62347335453904</v>
      </c>
      <c r="BU104" s="97">
        <v>0.95519633873801268</v>
      </c>
      <c r="BV104" s="97">
        <v>112.73819140018131</v>
      </c>
      <c r="BW104" s="21">
        <v>99.356650461993866</v>
      </c>
      <c r="BX104" s="97">
        <v>150.45138214410602</v>
      </c>
      <c r="BY104" s="97">
        <v>99.131745531905807</v>
      </c>
      <c r="BZ104" s="97">
        <v>11.616186898625211</v>
      </c>
      <c r="CA104" s="97">
        <v>0.95519633873801268</v>
      </c>
      <c r="CB104" s="97">
        <v>8.8349871624247616</v>
      </c>
      <c r="CC104" s="97">
        <v>99.356650461993866</v>
      </c>
      <c r="CD104" s="3"/>
    </row>
  </sheetData>
  <mergeCells count="20">
    <mergeCell ref="BX3:CC3"/>
    <mergeCell ref="B3:G3"/>
    <mergeCell ref="H3:M3"/>
    <mergeCell ref="O3:T3"/>
    <mergeCell ref="U3:Z3"/>
    <mergeCell ref="AC3:AH3"/>
    <mergeCell ref="AI3:AN3"/>
    <mergeCell ref="AQ3:AV3"/>
    <mergeCell ref="AW3:BB3"/>
    <mergeCell ref="BE3:BJ3"/>
    <mergeCell ref="BK3:BP3"/>
    <mergeCell ref="BR3:BW3"/>
    <mergeCell ref="B1:AA1"/>
    <mergeCell ref="AB1:BC1"/>
    <mergeCell ref="BE1:CD1"/>
    <mergeCell ref="B2:N2"/>
    <mergeCell ref="AB2:AN2"/>
    <mergeCell ref="AO2:BB2"/>
    <mergeCell ref="BC2:BP2"/>
    <mergeCell ref="BR2:CD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zoomScale="70" zoomScaleNormal="70" zoomScaleSheetLayoutView="40" workbookViewId="0">
      <selection activeCell="L36" sqref="L36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25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80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81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80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34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35</v>
      </c>
    </row>
    <row r="7" spans="1:82" x14ac:dyDescent="0.25">
      <c r="A7" s="59">
        <v>1</v>
      </c>
      <c r="B7" s="46">
        <v>6.574462583950492</v>
      </c>
      <c r="C7" s="97">
        <v>100.19938480158304</v>
      </c>
      <c r="D7" s="97">
        <v>148.35551396309492</v>
      </c>
      <c r="E7" s="97">
        <v>4.2854566441881392</v>
      </c>
      <c r="F7" s="97">
        <v>114.34530610540357</v>
      </c>
      <c r="G7" s="83">
        <v>34.253806058782459</v>
      </c>
      <c r="H7" s="97">
        <v>148.62438567806231</v>
      </c>
      <c r="I7" s="97">
        <v>100.19938480158304</v>
      </c>
      <c r="J7" s="97">
        <v>12.143496656036262</v>
      </c>
      <c r="K7" s="97">
        <v>4.2854566441881392</v>
      </c>
      <c r="L7" s="97">
        <v>11.795234458367847</v>
      </c>
      <c r="M7" s="97">
        <v>34.253806058782459</v>
      </c>
      <c r="N7" s="1">
        <v>-63.774338244119669</v>
      </c>
      <c r="O7" s="82">
        <v>5.7709791752996038</v>
      </c>
      <c r="P7" s="82">
        <v>11.18590691587324</v>
      </c>
      <c r="Q7" s="82">
        <v>142.01371771965978</v>
      </c>
      <c r="R7" s="82">
        <v>5.3966225129461849</v>
      </c>
      <c r="S7" s="82">
        <v>113.86891429636803</v>
      </c>
      <c r="T7" s="83">
        <v>33.265098436431266</v>
      </c>
      <c r="U7" s="97">
        <v>146.15894327381295</v>
      </c>
      <c r="V7" s="97">
        <v>11.18590691587324</v>
      </c>
      <c r="W7" s="97">
        <v>13.095706934625708</v>
      </c>
      <c r="X7" s="97">
        <v>5.3966225129461849</v>
      </c>
      <c r="Y7" s="97">
        <v>6.8352815517230781</v>
      </c>
      <c r="Z7" s="19">
        <v>33.265098436431266</v>
      </c>
      <c r="AA7" s="1">
        <v>-43.628826182444563</v>
      </c>
      <c r="AB7" s="61">
        <v>1</v>
      </c>
      <c r="AC7" s="81">
        <v>5.7669712428806665</v>
      </c>
      <c r="AD7" s="82">
        <v>100.31386539463355</v>
      </c>
      <c r="AE7" s="82">
        <v>148.41565992467443</v>
      </c>
      <c r="AF7" s="82">
        <v>5.625791654402164</v>
      </c>
      <c r="AG7" s="82">
        <v>114.82060843027379</v>
      </c>
      <c r="AH7" s="83">
        <v>34.724837792993689</v>
      </c>
      <c r="AI7" s="82">
        <v>149.48681124748012</v>
      </c>
      <c r="AJ7" s="82">
        <v>100.31386539463355</v>
      </c>
      <c r="AK7" s="82">
        <v>10.622302428541184</v>
      </c>
      <c r="AL7" s="82">
        <v>5.625791654402164</v>
      </c>
      <c r="AM7" s="82">
        <v>12.653735018760186</v>
      </c>
      <c r="AN7" s="83">
        <v>34.724837792993689</v>
      </c>
      <c r="AO7" s="1">
        <v>-61.724719361185883</v>
      </c>
      <c r="AP7" s="65">
        <v>1</v>
      </c>
      <c r="AQ7" s="97">
        <v>6.0846891324632253</v>
      </c>
      <c r="AR7" s="97">
        <v>99.069310792942133</v>
      </c>
      <c r="AS7" s="97">
        <v>141.98919136017327</v>
      </c>
      <c r="AT7" s="97">
        <v>76.414400893074856</v>
      </c>
      <c r="AU7" s="97">
        <v>114.5242856536363</v>
      </c>
      <c r="AV7" s="83">
        <v>34.961554205069483</v>
      </c>
      <c r="AW7" s="97">
        <v>144.66041559844888</v>
      </c>
      <c r="AX7" s="97">
        <v>99.069310792942133</v>
      </c>
      <c r="AY7" s="97">
        <v>11.741575241278577</v>
      </c>
      <c r="AZ7" s="97">
        <v>76.414400893074856</v>
      </c>
      <c r="BA7" s="97">
        <v>2.5475801447414095</v>
      </c>
      <c r="BB7" s="97">
        <v>34.961554205069483</v>
      </c>
      <c r="BC7" s="1">
        <v>-13.52739249148703</v>
      </c>
      <c r="BD7" s="61">
        <v>1</v>
      </c>
      <c r="BE7" s="97">
        <v>5.7639135001659829</v>
      </c>
      <c r="BF7" s="97">
        <v>99.190715106131066</v>
      </c>
      <c r="BG7" s="97">
        <v>147.28483038702095</v>
      </c>
      <c r="BH7" s="97">
        <v>5.4894082015437755</v>
      </c>
      <c r="BI7" s="97">
        <v>111.95241598948471</v>
      </c>
      <c r="BJ7" s="83">
        <v>33.400192011536468</v>
      </c>
      <c r="BK7" s="97">
        <v>149.62444768600059</v>
      </c>
      <c r="BL7" s="97">
        <v>99.190715106131066</v>
      </c>
      <c r="BM7" s="97">
        <v>11.773819184131501</v>
      </c>
      <c r="BN7" s="97">
        <v>5.4894082015437755</v>
      </c>
      <c r="BO7" s="97">
        <v>11.713937425251466</v>
      </c>
      <c r="BP7" s="97">
        <v>33.400192011536468</v>
      </c>
      <c r="BQ7" s="1">
        <v>-62.356090786972878</v>
      </c>
      <c r="BR7" s="97">
        <v>5.3419560444168663</v>
      </c>
      <c r="BS7" s="97">
        <v>99.976917425569795</v>
      </c>
      <c r="BT7" s="97">
        <v>148.46560232492146</v>
      </c>
      <c r="BU7" s="97">
        <v>1.170056025180735</v>
      </c>
      <c r="BV7" s="97">
        <v>112.83978053560328</v>
      </c>
      <c r="BW7" s="83">
        <v>99.70860713146142</v>
      </c>
      <c r="BX7" s="97">
        <v>150.11819826402595</v>
      </c>
      <c r="BY7" s="97">
        <v>99.976917425569795</v>
      </c>
      <c r="BZ7" s="97">
        <v>10.906979542491788</v>
      </c>
      <c r="CA7" s="97">
        <v>1.170056025180735</v>
      </c>
      <c r="CB7" s="97">
        <v>11.192843883460821</v>
      </c>
      <c r="CC7" s="97">
        <v>99.70860713146142</v>
      </c>
      <c r="CD7" s="1">
        <v>-70.669567238377923</v>
      </c>
    </row>
    <row r="8" spans="1:82" x14ac:dyDescent="0.25">
      <c r="A8" s="59">
        <v>2</v>
      </c>
      <c r="B8" s="46">
        <v>6.5858606334621301</v>
      </c>
      <c r="C8" s="97">
        <v>99.207973750492073</v>
      </c>
      <c r="D8" s="97">
        <v>147.67567883279881</v>
      </c>
      <c r="E8" s="97">
        <v>5.6477920408006819</v>
      </c>
      <c r="F8" s="97">
        <v>113.84113721337377</v>
      </c>
      <c r="G8" s="21">
        <v>34.074537299939536</v>
      </c>
      <c r="H8" s="97">
        <v>149.53824786736408</v>
      </c>
      <c r="I8" s="97">
        <v>99.207973750492073</v>
      </c>
      <c r="J8" s="97">
        <v>10.518914283327762</v>
      </c>
      <c r="K8" s="97">
        <v>5.6477920408006819</v>
      </c>
      <c r="L8" s="97">
        <v>5.4569354443187255</v>
      </c>
      <c r="M8" s="97">
        <v>34.074537299939536</v>
      </c>
      <c r="N8" s="2">
        <v>-64.047938477724188</v>
      </c>
      <c r="O8" s="97">
        <v>4.9234072054707037</v>
      </c>
      <c r="P8" s="97">
        <v>11.925902783097628</v>
      </c>
      <c r="Q8" s="97">
        <v>141.75785420385554</v>
      </c>
      <c r="R8" s="97">
        <v>6.5504278037564809</v>
      </c>
      <c r="S8" s="97">
        <v>115.23766695457209</v>
      </c>
      <c r="T8" s="21">
        <v>33.549863317820588</v>
      </c>
      <c r="U8" s="97">
        <v>146.71043911032288</v>
      </c>
      <c r="V8" s="97">
        <v>11.925902783097628</v>
      </c>
      <c r="W8" s="97">
        <v>12.437751086126159</v>
      </c>
      <c r="X8" s="97">
        <v>6.5504278037564809</v>
      </c>
      <c r="Y8" s="97">
        <v>10.716973180232248</v>
      </c>
      <c r="Z8" s="19">
        <v>33.549863317820588</v>
      </c>
      <c r="AA8" s="2">
        <v>-38.207628966602023</v>
      </c>
      <c r="AB8" s="62">
        <v>2</v>
      </c>
      <c r="AC8" s="46">
        <v>6.2642413181341166</v>
      </c>
      <c r="AD8" s="97">
        <v>99.355881138235361</v>
      </c>
      <c r="AE8" s="97">
        <v>148.14448368057717</v>
      </c>
      <c r="AF8" s="97">
        <v>5.9909793720247064</v>
      </c>
      <c r="AG8" s="97">
        <v>115.27198009717374</v>
      </c>
      <c r="AH8" s="21">
        <v>35.497248274019675</v>
      </c>
      <c r="AI8" s="97">
        <v>153.25921638254999</v>
      </c>
      <c r="AJ8" s="19">
        <v>99.355881138235361</v>
      </c>
      <c r="AK8" s="97">
        <v>12.474826676101561</v>
      </c>
      <c r="AL8" s="19">
        <v>5.9909793720247064</v>
      </c>
      <c r="AM8" s="97">
        <v>10.045091327956014</v>
      </c>
      <c r="AN8" s="21">
        <v>35.497248274019675</v>
      </c>
      <c r="AO8" s="2">
        <v>-62.014802655623818</v>
      </c>
      <c r="AP8" s="66">
        <v>2</v>
      </c>
      <c r="AQ8" s="97">
        <v>5.3159203715733314</v>
      </c>
      <c r="AR8" s="97">
        <v>98.582473938568427</v>
      </c>
      <c r="AS8" s="97">
        <v>145.9648786846171</v>
      </c>
      <c r="AT8" s="97">
        <v>76.82596790057309</v>
      </c>
      <c r="AU8" s="97">
        <v>113.16970372291476</v>
      </c>
      <c r="AV8" s="21">
        <v>35.95400845819686</v>
      </c>
      <c r="AW8" s="97">
        <v>144.25570841087881</v>
      </c>
      <c r="AX8" s="97">
        <v>98.582473938568427</v>
      </c>
      <c r="AY8" s="97">
        <v>11.733841216287988</v>
      </c>
      <c r="AZ8" s="97">
        <v>76.82596790057309</v>
      </c>
      <c r="BA8" s="97">
        <v>6.1139939157921255</v>
      </c>
      <c r="BB8" s="97">
        <v>35.95400845819686</v>
      </c>
      <c r="BC8" s="2">
        <v>-12.532912058896819</v>
      </c>
      <c r="BD8" s="62">
        <v>2</v>
      </c>
      <c r="BE8" s="97">
        <v>5.3767054036943014</v>
      </c>
      <c r="BF8" s="97">
        <v>99.483544269935905</v>
      </c>
      <c r="BG8" s="97">
        <v>148.94049319998317</v>
      </c>
      <c r="BH8" s="97">
        <v>5.6984761735047167</v>
      </c>
      <c r="BI8" s="97">
        <v>112.97276451268637</v>
      </c>
      <c r="BJ8" s="21">
        <v>33.69197452316169</v>
      </c>
      <c r="BK8" s="97">
        <v>149.62018997220125</v>
      </c>
      <c r="BL8" s="97">
        <v>99.483544269935905</v>
      </c>
      <c r="BM8" s="97">
        <v>12.31886498250371</v>
      </c>
      <c r="BN8" s="97">
        <v>5.6984761735047167</v>
      </c>
      <c r="BO8" s="97">
        <v>11.959865160658961</v>
      </c>
      <c r="BP8" s="97">
        <v>33.69197452316169</v>
      </c>
      <c r="BQ8" s="2">
        <v>-62.29557091356719</v>
      </c>
      <c r="BR8" s="97">
        <v>5.8931942474405696</v>
      </c>
      <c r="BS8" s="97">
        <v>99.457678285364324</v>
      </c>
      <c r="BT8" s="97">
        <v>147.72648093270496</v>
      </c>
      <c r="BU8" s="97">
        <v>1.2401473203509483</v>
      </c>
      <c r="BV8" s="97">
        <v>113.90746866243643</v>
      </c>
      <c r="BW8" s="21">
        <v>99.343399747810992</v>
      </c>
      <c r="BX8" s="97">
        <v>148.70931843760172</v>
      </c>
      <c r="BY8" s="97">
        <v>99.457678285364324</v>
      </c>
      <c r="BZ8" s="97">
        <v>12.21944169956776</v>
      </c>
      <c r="CA8" s="97">
        <v>1.2401473203509483</v>
      </c>
      <c r="CB8" s="97">
        <v>9.8214737284508242</v>
      </c>
      <c r="CC8" s="97">
        <v>99.343399747810992</v>
      </c>
      <c r="CD8" s="2">
        <v>-71.686881083915353</v>
      </c>
    </row>
    <row r="9" spans="1:82" x14ac:dyDescent="0.25">
      <c r="A9" s="59">
        <v>3</v>
      </c>
      <c r="B9" s="46">
        <v>5.8439587401710078</v>
      </c>
      <c r="C9" s="97">
        <v>99.481399508075427</v>
      </c>
      <c r="D9" s="97">
        <v>148.32814823885451</v>
      </c>
      <c r="E9" s="97">
        <v>6.5532524704348498</v>
      </c>
      <c r="F9" s="97">
        <v>113.22994941181535</v>
      </c>
      <c r="G9" s="21">
        <v>34.394509385972746</v>
      </c>
      <c r="H9" s="97">
        <v>149.6723909051214</v>
      </c>
      <c r="I9" s="97">
        <v>99.481399508075427</v>
      </c>
      <c r="J9" s="97">
        <v>12.049801127329854</v>
      </c>
      <c r="K9" s="97">
        <v>6.5532524704348498</v>
      </c>
      <c r="L9" s="97">
        <v>13.201905484952782</v>
      </c>
      <c r="M9" s="97">
        <v>34.394509385972746</v>
      </c>
      <c r="N9" s="2">
        <v>-59.3507652924865</v>
      </c>
      <c r="O9" s="97">
        <v>5.0367003677195274</v>
      </c>
      <c r="P9" s="97">
        <v>10.07936459538009</v>
      </c>
      <c r="Q9" s="97">
        <v>140.174757484781</v>
      </c>
      <c r="R9" s="97">
        <v>6.8492338428763935</v>
      </c>
      <c r="S9" s="97">
        <v>113.75849155455876</v>
      </c>
      <c r="T9" s="21">
        <v>34.62811516750763</v>
      </c>
      <c r="U9" s="97">
        <v>147.0787832633041</v>
      </c>
      <c r="V9" s="97">
        <v>10.07936459538009</v>
      </c>
      <c r="W9" s="97">
        <v>11.702966909985927</v>
      </c>
      <c r="X9" s="97">
        <v>6.8492338428763935</v>
      </c>
      <c r="Y9" s="97">
        <v>11.448752699734872</v>
      </c>
      <c r="Z9" s="19">
        <v>34.62811516750763</v>
      </c>
      <c r="AA9" s="2">
        <v>-36.119392649945283</v>
      </c>
      <c r="AB9" s="62">
        <v>3</v>
      </c>
      <c r="AC9" s="46">
        <v>6.881688515405104</v>
      </c>
      <c r="AD9" s="97">
        <v>99.08427444911122</v>
      </c>
      <c r="AE9" s="97">
        <v>149.40617548068187</v>
      </c>
      <c r="AF9" s="97">
        <v>5.3694285195915441</v>
      </c>
      <c r="AG9" s="97">
        <v>114.36689271508521</v>
      </c>
      <c r="AH9" s="21">
        <v>34.029169734166018</v>
      </c>
      <c r="AI9" s="97">
        <v>150.54629598944757</v>
      </c>
      <c r="AJ9" s="19">
        <v>99.08427444911122</v>
      </c>
      <c r="AK9" s="97">
        <v>10.458400709534835</v>
      </c>
      <c r="AL9" s="19">
        <v>5.3694285195915441</v>
      </c>
      <c r="AM9" s="97">
        <v>5.85691155345613</v>
      </c>
      <c r="AN9" s="21">
        <v>34.029169734166018</v>
      </c>
      <c r="AO9" s="2">
        <v>-64.01728870076434</v>
      </c>
      <c r="AP9" s="66">
        <v>3</v>
      </c>
      <c r="AQ9" s="97">
        <v>5.8076580618302733</v>
      </c>
      <c r="AR9" s="97">
        <v>100.34467697152556</v>
      </c>
      <c r="AS9" s="97">
        <v>142.57578145246845</v>
      </c>
      <c r="AT9" s="97">
        <v>77.355889054394723</v>
      </c>
      <c r="AU9" s="97">
        <v>112.79134311414012</v>
      </c>
      <c r="AV9" s="21">
        <v>34.801616431225199</v>
      </c>
      <c r="AW9" s="97">
        <v>144.32035163819108</v>
      </c>
      <c r="AX9" s="97">
        <v>100.34467697152556</v>
      </c>
      <c r="AY9" s="97">
        <v>14.506363831160225</v>
      </c>
      <c r="AZ9" s="97">
        <v>77.355889054394723</v>
      </c>
      <c r="BA9" s="97">
        <v>3.3238818961098788</v>
      </c>
      <c r="BB9" s="97">
        <v>34.801616431225199</v>
      </c>
      <c r="BC9" s="2">
        <v>-13.510245311331042</v>
      </c>
      <c r="BD9" s="62">
        <v>3</v>
      </c>
      <c r="BE9" s="97">
        <v>6.5507210325999488</v>
      </c>
      <c r="BF9" s="97">
        <v>99.877640180089571</v>
      </c>
      <c r="BG9" s="97">
        <v>150.45314052579081</v>
      </c>
      <c r="BH9" s="97">
        <v>5.4277426103906663</v>
      </c>
      <c r="BI9" s="97">
        <v>114.11513793118121</v>
      </c>
      <c r="BJ9" s="21">
        <v>33.687769214837537</v>
      </c>
      <c r="BK9" s="97">
        <v>149.13735890210421</v>
      </c>
      <c r="BL9" s="97">
        <v>99.877640180089571</v>
      </c>
      <c r="BM9" s="97">
        <v>10.726562337153357</v>
      </c>
      <c r="BN9" s="97">
        <v>5.4277426103906663</v>
      </c>
      <c r="BO9" s="97">
        <v>8.4443411270862576</v>
      </c>
      <c r="BP9" s="97">
        <v>33.687769214837537</v>
      </c>
      <c r="BQ9" s="2">
        <v>-62.814424668386543</v>
      </c>
      <c r="BR9" s="97">
        <v>6.1390722167756975</v>
      </c>
      <c r="BS9" s="97">
        <v>99.032084144113071</v>
      </c>
      <c r="BT9" s="97">
        <v>147.31276565438259</v>
      </c>
      <c r="BU9" s="97">
        <v>0.43949544033344445</v>
      </c>
      <c r="BV9" s="97">
        <v>114.35674154363943</v>
      </c>
      <c r="BW9" s="21">
        <v>99.699464865862993</v>
      </c>
      <c r="BX9" s="97">
        <v>148.57976319111617</v>
      </c>
      <c r="BY9" s="97">
        <v>99.032084144113071</v>
      </c>
      <c r="BZ9" s="97">
        <v>11.004166920169229</v>
      </c>
      <c r="CA9" s="97">
        <v>0.43949544033344445</v>
      </c>
      <c r="CB9" s="97">
        <v>5.9817319952861343</v>
      </c>
      <c r="CC9" s="97">
        <v>99.699464865862993</v>
      </c>
      <c r="CD9" s="2">
        <v>-80.122763635076794</v>
      </c>
    </row>
    <row r="10" spans="1:82" x14ac:dyDescent="0.25">
      <c r="A10" s="59">
        <v>4</v>
      </c>
      <c r="B10" s="46">
        <v>6.3467242106115194</v>
      </c>
      <c r="C10" s="97">
        <v>99.57162018881472</v>
      </c>
      <c r="D10" s="97">
        <v>149.61871218764173</v>
      </c>
      <c r="E10" s="97">
        <v>6.6666732336132224</v>
      </c>
      <c r="F10" s="97">
        <v>113.8205816128394</v>
      </c>
      <c r="G10" s="21">
        <v>31.982560934862864</v>
      </c>
      <c r="H10" s="97">
        <v>151.43701886644919</v>
      </c>
      <c r="I10" s="97">
        <v>99.57162018881472</v>
      </c>
      <c r="J10" s="97">
        <v>11.303899955133469</v>
      </c>
      <c r="K10" s="97">
        <v>6.6666732336132224</v>
      </c>
      <c r="L10" s="97">
        <v>7.5460551129977427</v>
      </c>
      <c r="M10" s="97">
        <v>31.982560934862864</v>
      </c>
      <c r="N10" s="2">
        <v>-61.12279480937169</v>
      </c>
      <c r="O10" s="97">
        <v>5.6850340649688231</v>
      </c>
      <c r="P10" s="97">
        <v>7.6900181682468638</v>
      </c>
      <c r="Q10" s="97">
        <v>141.18709337884846</v>
      </c>
      <c r="R10" s="97">
        <v>6.7462049066020509</v>
      </c>
      <c r="S10" s="97">
        <v>113.74142716340519</v>
      </c>
      <c r="T10" s="21">
        <v>33.95088356884591</v>
      </c>
      <c r="U10" s="97">
        <v>145.99072476752178</v>
      </c>
      <c r="V10" s="97">
        <v>7.6900181682468638</v>
      </c>
      <c r="W10" s="97">
        <v>11.084341359627413</v>
      </c>
      <c r="X10" s="97">
        <v>6.7462049066020509</v>
      </c>
      <c r="Y10" s="97">
        <v>12.102337567890757</v>
      </c>
      <c r="Z10" s="19">
        <v>33.95088356884591</v>
      </c>
      <c r="AA10" s="2">
        <v>-33.900866035038796</v>
      </c>
      <c r="AB10" s="62">
        <v>4</v>
      </c>
      <c r="AC10" s="46">
        <v>6.0080893274623568</v>
      </c>
      <c r="AD10" s="97">
        <v>99.505193774629205</v>
      </c>
      <c r="AE10" s="97">
        <v>149.06574308970889</v>
      </c>
      <c r="AF10" s="97">
        <v>6.4852434737702538</v>
      </c>
      <c r="AG10" s="97">
        <v>112.82048180789373</v>
      </c>
      <c r="AH10" s="21">
        <v>32.713938450311396</v>
      </c>
      <c r="AI10" s="97">
        <v>150.80670513399221</v>
      </c>
      <c r="AJ10" s="19">
        <v>99.505193774629205</v>
      </c>
      <c r="AK10" s="97">
        <v>12.89267025441683</v>
      </c>
      <c r="AL10" s="19">
        <v>6.4852434737702538</v>
      </c>
      <c r="AM10" s="97">
        <v>8.7590128136068124</v>
      </c>
      <c r="AN10" s="21">
        <v>32.713938450311396</v>
      </c>
      <c r="AO10" s="2">
        <v>-61.382784590453355</v>
      </c>
      <c r="AP10" s="66">
        <v>4</v>
      </c>
      <c r="AQ10" s="97">
        <v>5.8279491296010768</v>
      </c>
      <c r="AR10" s="97">
        <v>99.582540939786284</v>
      </c>
      <c r="AS10" s="97">
        <v>140.87911758274018</v>
      </c>
      <c r="AT10" s="97">
        <v>75.217205072524607</v>
      </c>
      <c r="AU10" s="97">
        <v>116.38675445040163</v>
      </c>
      <c r="AV10" s="21">
        <v>34.343754637613976</v>
      </c>
      <c r="AW10" s="97">
        <v>141.4627395222866</v>
      </c>
      <c r="AX10" s="97">
        <v>99.582540939786284</v>
      </c>
      <c r="AY10" s="97">
        <v>10.19271498188481</v>
      </c>
      <c r="AZ10" s="97">
        <v>75.217205072524607</v>
      </c>
      <c r="BA10" s="97">
        <v>4.8111055311470512</v>
      </c>
      <c r="BB10" s="97">
        <v>34.343754637613976</v>
      </c>
      <c r="BC10" s="2">
        <v>-13.459096250219394</v>
      </c>
      <c r="BD10" s="62">
        <v>4</v>
      </c>
      <c r="BE10" s="97">
        <v>5.9388751326259639</v>
      </c>
      <c r="BF10" s="97">
        <v>100.58976413621419</v>
      </c>
      <c r="BG10" s="97">
        <v>146.14373638829619</v>
      </c>
      <c r="BH10" s="97">
        <v>5.4034195960739035</v>
      </c>
      <c r="BI10" s="97">
        <v>112.98004147152531</v>
      </c>
      <c r="BJ10" s="21">
        <v>34.504448441939196</v>
      </c>
      <c r="BK10" s="97">
        <v>146.09634427712135</v>
      </c>
      <c r="BL10" s="97">
        <v>100.58976413621419</v>
      </c>
      <c r="BM10" s="97">
        <v>12.46618306712244</v>
      </c>
      <c r="BN10" s="97">
        <v>5.4034195960739035</v>
      </c>
      <c r="BO10" s="97">
        <v>12.198810243076846</v>
      </c>
      <c r="BP10" s="97">
        <v>34.504448441939196</v>
      </c>
      <c r="BQ10" s="2">
        <v>-61.838898936683655</v>
      </c>
      <c r="BR10" s="97">
        <v>6.0240397497902629</v>
      </c>
      <c r="BS10" s="97">
        <v>99.854946936496489</v>
      </c>
      <c r="BT10" s="97">
        <v>149.20701776204729</v>
      </c>
      <c r="BU10" s="97">
        <v>1.2394589536011538</v>
      </c>
      <c r="BV10" s="97">
        <v>114.06086817124195</v>
      </c>
      <c r="BW10" s="21">
        <v>99.807790524013086</v>
      </c>
      <c r="BX10" s="97">
        <v>150.31465442757204</v>
      </c>
      <c r="BY10" s="97">
        <v>99.854946936496489</v>
      </c>
      <c r="BZ10" s="97">
        <v>14.462236574232556</v>
      </c>
      <c r="CA10" s="97">
        <v>1.2394589536011538</v>
      </c>
      <c r="CB10" s="97">
        <v>13.988844120410707</v>
      </c>
      <c r="CC10" s="97">
        <v>99.807790524013086</v>
      </c>
      <c r="CD10" s="2">
        <v>-66.051455364029053</v>
      </c>
    </row>
    <row r="11" spans="1:82" x14ac:dyDescent="0.25">
      <c r="A11" s="59">
        <v>5</v>
      </c>
      <c r="B11" s="46">
        <v>5.7155148586628002</v>
      </c>
      <c r="C11" s="97">
        <v>99.322403673643535</v>
      </c>
      <c r="D11" s="97">
        <v>147.8667237985444</v>
      </c>
      <c r="E11" s="97">
        <v>4.7900653311452439</v>
      </c>
      <c r="F11" s="97">
        <v>113.4298932966138</v>
      </c>
      <c r="G11" s="21">
        <v>34.085606408504312</v>
      </c>
      <c r="H11" s="97">
        <v>152.48494641379767</v>
      </c>
      <c r="I11" s="97">
        <v>99.322403673643535</v>
      </c>
      <c r="J11" s="97">
        <v>11.691219010344183</v>
      </c>
      <c r="K11" s="97">
        <v>4.7900653311452439</v>
      </c>
      <c r="L11" s="97">
        <v>16.063509568946596</v>
      </c>
      <c r="M11" s="97">
        <v>34.085606408504312</v>
      </c>
      <c r="N11" s="2">
        <v>-62.182602947148382</v>
      </c>
      <c r="O11" s="97">
        <v>4.5500632796879987</v>
      </c>
      <c r="P11" s="97">
        <v>9.2619555644568976</v>
      </c>
      <c r="Q11" s="97">
        <v>142.94567188147147</v>
      </c>
      <c r="R11" s="97">
        <v>4.7499669250502778</v>
      </c>
      <c r="S11" s="97">
        <v>113.68912505822622</v>
      </c>
      <c r="T11" s="21">
        <v>33.097952216983771</v>
      </c>
      <c r="U11" s="97">
        <v>149.36218406285235</v>
      </c>
      <c r="V11" s="97">
        <v>9.2619555644568976</v>
      </c>
      <c r="W11" s="97">
        <v>8.6217810035943145</v>
      </c>
      <c r="X11" s="97">
        <v>4.7499669250502778</v>
      </c>
      <c r="Y11" s="97">
        <v>12.430861208202636</v>
      </c>
      <c r="Z11" s="19">
        <v>33.097952216983771</v>
      </c>
      <c r="AA11" s="2">
        <v>-40.313127099627955</v>
      </c>
      <c r="AB11" s="62">
        <v>5</v>
      </c>
      <c r="AC11" s="46">
        <v>6.0500610015126064</v>
      </c>
      <c r="AD11" s="97">
        <v>99.421698959148699</v>
      </c>
      <c r="AE11" s="97">
        <v>150.28720020841831</v>
      </c>
      <c r="AF11" s="97">
        <v>7.5116483800036296</v>
      </c>
      <c r="AG11" s="97">
        <v>114.55730694147645</v>
      </c>
      <c r="AH11" s="21">
        <v>33.409994011494604</v>
      </c>
      <c r="AI11" s="97">
        <v>148.14868191004919</v>
      </c>
      <c r="AJ11" s="19">
        <v>99.421698959148699</v>
      </c>
      <c r="AK11" s="97">
        <v>11.620181687888689</v>
      </c>
      <c r="AL11" s="19">
        <v>7.5116483800036296</v>
      </c>
      <c r="AM11" s="97">
        <v>9.3639841572496589</v>
      </c>
      <c r="AN11" s="21">
        <v>33.409994011494604</v>
      </c>
      <c r="AO11" s="2">
        <v>-58.572881063807579</v>
      </c>
      <c r="AP11" s="66">
        <v>5</v>
      </c>
      <c r="AQ11" s="97">
        <v>5.65629486253499</v>
      </c>
      <c r="AR11" s="97">
        <v>99.456816882592022</v>
      </c>
      <c r="AS11" s="97">
        <v>142.31624664194021</v>
      </c>
      <c r="AT11" s="97">
        <v>77.038296409566229</v>
      </c>
      <c r="AU11" s="97">
        <v>111.37737744438904</v>
      </c>
      <c r="AV11" s="21">
        <v>34.157459282450326</v>
      </c>
      <c r="AW11" s="97">
        <v>146.8102786029192</v>
      </c>
      <c r="AX11" s="97">
        <v>99.456816882592022</v>
      </c>
      <c r="AY11" s="97">
        <v>11.703311238810182</v>
      </c>
      <c r="AZ11" s="97">
        <v>77.038296409566229</v>
      </c>
      <c r="BA11" s="97">
        <v>3.2916999703495682</v>
      </c>
      <c r="BB11" s="97">
        <v>34.157459282450326</v>
      </c>
      <c r="BC11" s="2">
        <v>-13.408563907360977</v>
      </c>
      <c r="BD11" s="62">
        <v>5</v>
      </c>
      <c r="BE11" s="97">
        <v>5.6559797824545024</v>
      </c>
      <c r="BF11" s="97">
        <v>99.448782163378155</v>
      </c>
      <c r="BG11" s="97">
        <v>150.18756461925099</v>
      </c>
      <c r="BH11" s="97">
        <v>6.4430718808864267</v>
      </c>
      <c r="BI11" s="97">
        <v>113.31388011889881</v>
      </c>
      <c r="BJ11" s="21">
        <v>33.157737105791071</v>
      </c>
      <c r="BK11" s="97">
        <v>149.91399754962347</v>
      </c>
      <c r="BL11" s="97">
        <v>99.448782163378155</v>
      </c>
      <c r="BM11" s="97">
        <v>13.956409687895908</v>
      </c>
      <c r="BN11" s="97">
        <v>6.4430718808864267</v>
      </c>
      <c r="BO11" s="97">
        <v>8.3259642664196285</v>
      </c>
      <c r="BP11" s="97">
        <v>33.157737105791071</v>
      </c>
      <c r="BQ11" s="2">
        <v>-61.998433325035066</v>
      </c>
      <c r="BR11" s="97">
        <v>6.6481679965705931</v>
      </c>
      <c r="BS11" s="97">
        <v>100.02223456038567</v>
      </c>
      <c r="BT11" s="97">
        <v>147.04986284369264</v>
      </c>
      <c r="BU11" s="97">
        <v>0.65579595415687064</v>
      </c>
      <c r="BV11" s="97">
        <v>114.33012723843382</v>
      </c>
      <c r="BW11" s="21">
        <v>100.05761825143287</v>
      </c>
      <c r="BX11" s="97">
        <v>149.38204509676456</v>
      </c>
      <c r="BY11" s="97">
        <v>100.02223456038567</v>
      </c>
      <c r="BZ11" s="97">
        <v>11.04155264810025</v>
      </c>
      <c r="CA11" s="97">
        <v>0.65579595415687064</v>
      </c>
      <c r="CB11" s="97">
        <v>11.407058055585257</v>
      </c>
      <c r="CC11" s="97">
        <v>100.05761825143287</v>
      </c>
      <c r="CD11" s="2">
        <v>-69.663705637825757</v>
      </c>
    </row>
    <row r="12" spans="1:82" x14ac:dyDescent="0.25">
      <c r="A12" s="59">
        <v>6</v>
      </c>
      <c r="B12" s="46">
        <v>5.9065065925872764</v>
      </c>
      <c r="C12" s="97">
        <v>99.433035450552282</v>
      </c>
      <c r="D12" s="97">
        <v>151.66866971741177</v>
      </c>
      <c r="E12" s="97">
        <v>6.0766324748906628</v>
      </c>
      <c r="F12" s="97">
        <v>115.39084924437408</v>
      </c>
      <c r="G12" s="21">
        <v>34.705648889232592</v>
      </c>
      <c r="H12" s="97">
        <v>150.38368016068873</v>
      </c>
      <c r="I12" s="97">
        <v>99.433035450552282</v>
      </c>
      <c r="J12" s="97">
        <v>11.333474590939462</v>
      </c>
      <c r="K12" s="97">
        <v>6.0766324748906628</v>
      </c>
      <c r="L12" s="97">
        <v>8.4484214516737861</v>
      </c>
      <c r="M12" s="97">
        <v>34.705648889232592</v>
      </c>
      <c r="N12" s="2">
        <v>-62.437989423358538</v>
      </c>
      <c r="O12" s="97">
        <v>6.259942144944949</v>
      </c>
      <c r="P12" s="97">
        <v>11.015086212631244</v>
      </c>
      <c r="Q12" s="97">
        <v>142.40574051946965</v>
      </c>
      <c r="R12" s="97">
        <v>5.8415596062908461</v>
      </c>
      <c r="S12" s="97">
        <v>112.77347081189664</v>
      </c>
      <c r="T12" s="21">
        <v>33.806333771330081</v>
      </c>
      <c r="U12" s="97">
        <v>141.55997218806925</v>
      </c>
      <c r="V12" s="97">
        <v>11.015086212631244</v>
      </c>
      <c r="W12" s="97">
        <v>12.328985990816459</v>
      </c>
      <c r="X12" s="97">
        <v>5.8415596062908461</v>
      </c>
      <c r="Y12" s="97">
        <v>14.09130761510046</v>
      </c>
      <c r="Z12" s="19">
        <v>33.806333771330081</v>
      </c>
      <c r="AA12" s="2">
        <v>-36.411067747158242</v>
      </c>
      <c r="AB12" s="62">
        <v>6</v>
      </c>
      <c r="AC12" s="46">
        <v>5.1481864577055223</v>
      </c>
      <c r="AD12" s="97">
        <v>99.642919354082807</v>
      </c>
      <c r="AE12" s="97">
        <v>150.18189423600137</v>
      </c>
      <c r="AF12" s="97">
        <v>4.0499097549327674</v>
      </c>
      <c r="AG12" s="97">
        <v>112.98431397714516</v>
      </c>
      <c r="AH12" s="21">
        <v>34.13772874164372</v>
      </c>
      <c r="AI12" s="97">
        <v>149.21673167473162</v>
      </c>
      <c r="AJ12" s="19">
        <v>99.642919354082807</v>
      </c>
      <c r="AK12" s="97">
        <v>13.676246803236998</v>
      </c>
      <c r="AL12" s="19">
        <v>4.0499097549327674</v>
      </c>
      <c r="AM12" s="97">
        <v>12.60614913414695</v>
      </c>
      <c r="AN12" s="21">
        <v>34.13772874164372</v>
      </c>
      <c r="AO12" s="2">
        <v>-66.05987718196765</v>
      </c>
      <c r="AP12" s="66">
        <v>6</v>
      </c>
      <c r="AQ12" s="97">
        <v>6.5647758796688507</v>
      </c>
      <c r="AR12" s="97">
        <v>99.100139980009885</v>
      </c>
      <c r="AS12" s="97">
        <v>144.25354264191031</v>
      </c>
      <c r="AT12" s="97">
        <v>75.211631906567447</v>
      </c>
      <c r="AU12" s="97">
        <v>110.9993312354235</v>
      </c>
      <c r="AV12" s="21">
        <v>34.167907096666006</v>
      </c>
      <c r="AW12" s="97">
        <v>145.85500571374104</v>
      </c>
      <c r="AX12" s="97">
        <v>99.100139980009885</v>
      </c>
      <c r="AY12" s="97">
        <v>9.5294932829462038</v>
      </c>
      <c r="AZ12" s="97">
        <v>75.211631906567447</v>
      </c>
      <c r="BA12" s="97">
        <v>4.4393818300374459</v>
      </c>
      <c r="BB12" s="97">
        <v>34.167907096666006</v>
      </c>
      <c r="BC12" s="2">
        <v>-12.903189145259221</v>
      </c>
      <c r="BD12" s="62">
        <v>6</v>
      </c>
      <c r="BE12" s="97">
        <v>5.948271971830299</v>
      </c>
      <c r="BF12" s="97">
        <v>100.17826079458139</v>
      </c>
      <c r="BG12" s="97">
        <v>146.99554577826277</v>
      </c>
      <c r="BH12" s="97">
        <v>5.9065666573525908</v>
      </c>
      <c r="BI12" s="97">
        <v>115.63091577715286</v>
      </c>
      <c r="BJ12" s="21">
        <v>35.247746839994399</v>
      </c>
      <c r="BK12" s="97">
        <v>146.09817118584235</v>
      </c>
      <c r="BL12" s="97">
        <v>100.17826079458139</v>
      </c>
      <c r="BM12" s="97">
        <v>11.159240410763436</v>
      </c>
      <c r="BN12" s="97">
        <v>5.9065666573525908</v>
      </c>
      <c r="BO12" s="97">
        <v>7.4975114974054575</v>
      </c>
      <c r="BP12" s="97">
        <v>35.247746839994399</v>
      </c>
      <c r="BQ12" s="2">
        <v>-63.195655403299504</v>
      </c>
      <c r="BR12" s="97">
        <v>6.5431353881526464</v>
      </c>
      <c r="BS12" s="97">
        <v>99.991144346607669</v>
      </c>
      <c r="BT12" s="97">
        <v>147.61193905701342</v>
      </c>
      <c r="BU12" s="97">
        <v>1.346648904809709</v>
      </c>
      <c r="BV12" s="97">
        <v>113.69935799739024</v>
      </c>
      <c r="BW12" s="21">
        <v>99.556757480014269</v>
      </c>
      <c r="BX12" s="97">
        <v>146.0792368349878</v>
      </c>
      <c r="BY12" s="97">
        <v>99.991144346607669</v>
      </c>
      <c r="BZ12" s="97">
        <v>14.301873898493318</v>
      </c>
      <c r="CA12" s="97">
        <v>1.346648904809709</v>
      </c>
      <c r="CB12" s="97">
        <v>9.9075442626353372</v>
      </c>
      <c r="CC12" s="97">
        <v>99.556757480014269</v>
      </c>
      <c r="CD12" s="2">
        <v>-70.112464708284776</v>
      </c>
    </row>
    <row r="13" spans="1:82" x14ac:dyDescent="0.25">
      <c r="A13" s="59">
        <v>7</v>
      </c>
      <c r="B13" s="46">
        <v>5.9405917735230007</v>
      </c>
      <c r="C13" s="97">
        <v>99.887732457328426</v>
      </c>
      <c r="D13" s="97">
        <v>148.79547420302336</v>
      </c>
      <c r="E13" s="97">
        <v>6.6410444294263931</v>
      </c>
      <c r="F13" s="97">
        <v>114.16552112468628</v>
      </c>
      <c r="G13" s="21">
        <v>33.769337717913061</v>
      </c>
      <c r="H13" s="97">
        <v>151.80144220902162</v>
      </c>
      <c r="I13" s="97">
        <v>99.887732457328426</v>
      </c>
      <c r="J13" s="97">
        <v>13.892863394934366</v>
      </c>
      <c r="K13" s="97">
        <v>6.6410444294263931</v>
      </c>
      <c r="L13" s="97">
        <v>9.0836147237869707</v>
      </c>
      <c r="M13" s="97">
        <v>33.769337717913061</v>
      </c>
      <c r="N13" s="2">
        <v>-61.317523467513823</v>
      </c>
      <c r="O13" s="97">
        <v>5.1374349375602595</v>
      </c>
      <c r="P13" s="97">
        <v>11.298244080913001</v>
      </c>
      <c r="Q13" s="97">
        <v>140.63992274934759</v>
      </c>
      <c r="R13" s="97">
        <v>6.9967963664866559</v>
      </c>
      <c r="S13" s="97">
        <v>113.23268130233753</v>
      </c>
      <c r="T13" s="21">
        <v>34.416195317448739</v>
      </c>
      <c r="U13" s="97">
        <v>142.1132762370996</v>
      </c>
      <c r="V13" s="97">
        <v>11.298244080913001</v>
      </c>
      <c r="W13" s="97">
        <v>13.296022596019826</v>
      </c>
      <c r="X13" s="97">
        <v>6.9967963664866559</v>
      </c>
      <c r="Y13" s="97">
        <v>14.052130188969329</v>
      </c>
      <c r="Z13" s="19">
        <v>34.416195317448739</v>
      </c>
      <c r="AA13" s="2">
        <v>-34.427601469608184</v>
      </c>
      <c r="AB13" s="62">
        <v>7</v>
      </c>
      <c r="AC13" s="46">
        <v>5.5972981810179352</v>
      </c>
      <c r="AD13" s="97">
        <v>100.06914553271105</v>
      </c>
      <c r="AE13" s="97">
        <v>146.28593385089962</v>
      </c>
      <c r="AF13" s="97">
        <v>5.116755757733646</v>
      </c>
      <c r="AG13" s="97">
        <v>113.45886950245297</v>
      </c>
      <c r="AH13" s="21">
        <v>34.887856054078746</v>
      </c>
      <c r="AI13" s="97">
        <v>152.04223810923446</v>
      </c>
      <c r="AJ13" s="19">
        <v>100.06914553271105</v>
      </c>
      <c r="AK13" s="97">
        <v>10.285782341360783</v>
      </c>
      <c r="AL13" s="19">
        <v>5.116755757733646</v>
      </c>
      <c r="AM13" s="97">
        <v>15.29826096910385</v>
      </c>
      <c r="AN13" s="21">
        <v>34.887856054078746</v>
      </c>
      <c r="AO13" s="2">
        <v>-62.129119403680733</v>
      </c>
      <c r="AP13" s="66">
        <v>7</v>
      </c>
      <c r="AQ13" s="97">
        <v>6.1512947496157109</v>
      </c>
      <c r="AR13" s="97">
        <v>99.744690255920119</v>
      </c>
      <c r="AS13" s="97">
        <v>142.5080373287305</v>
      </c>
      <c r="AT13" s="97">
        <v>78.324788866591405</v>
      </c>
      <c r="AU13" s="97">
        <v>112.98533612018508</v>
      </c>
      <c r="AV13" s="21">
        <v>32.886370983851663</v>
      </c>
      <c r="AW13" s="97">
        <v>144.37938488267469</v>
      </c>
      <c r="AX13" s="97">
        <v>99.744690255920119</v>
      </c>
      <c r="AY13" s="97">
        <v>9.9439384726754252</v>
      </c>
      <c r="AZ13" s="97">
        <v>78.324788866591405</v>
      </c>
      <c r="BA13" s="97">
        <v>2.3109964129663068</v>
      </c>
      <c r="BB13" s="97">
        <v>32.886370983851663</v>
      </c>
      <c r="BC13" s="2">
        <v>-12.357909920213306</v>
      </c>
      <c r="BD13" s="62">
        <v>7</v>
      </c>
      <c r="BE13" s="97">
        <v>6.6489872377526158</v>
      </c>
      <c r="BF13" s="97">
        <v>99.350504706421162</v>
      </c>
      <c r="BG13" s="97">
        <v>148.40914056085253</v>
      </c>
      <c r="BH13" s="97">
        <v>6.2247991812211412</v>
      </c>
      <c r="BI13" s="97">
        <v>112.96125096019829</v>
      </c>
      <c r="BJ13" s="21">
        <v>34.659978732339773</v>
      </c>
      <c r="BK13" s="97">
        <v>146.9645677081391</v>
      </c>
      <c r="BL13" s="97">
        <v>99.350504706421162</v>
      </c>
      <c r="BM13" s="97">
        <v>10.90360914498142</v>
      </c>
      <c r="BN13" s="97">
        <v>6.2247991812211412</v>
      </c>
      <c r="BO13" s="97">
        <v>4.8634942247811273</v>
      </c>
      <c r="BP13" s="97">
        <v>34.659978732339773</v>
      </c>
      <c r="BQ13" s="2">
        <v>-62.547467514068259</v>
      </c>
      <c r="BR13" s="97">
        <v>5.5184313095479087</v>
      </c>
      <c r="BS13" s="97">
        <v>99.096715075912371</v>
      </c>
      <c r="BT13" s="97">
        <v>147.91471543932096</v>
      </c>
      <c r="BU13" s="97">
        <v>2.2373416514185855</v>
      </c>
      <c r="BV13" s="97">
        <v>112.70099290990174</v>
      </c>
      <c r="BW13" s="21">
        <v>99.559036168772266</v>
      </c>
      <c r="BX13" s="97">
        <v>150.93857822795195</v>
      </c>
      <c r="BY13" s="97">
        <v>99.096715075912371</v>
      </c>
      <c r="BZ13" s="97">
        <v>11.495655569262887</v>
      </c>
      <c r="CA13" s="97">
        <v>2.2373416514185855</v>
      </c>
      <c r="CB13" s="97">
        <v>13.79380765896839</v>
      </c>
      <c r="CC13" s="97">
        <v>99.559036168772266</v>
      </c>
      <c r="CD13" s="2">
        <v>-65.024066080077404</v>
      </c>
    </row>
    <row r="14" spans="1:82" x14ac:dyDescent="0.25">
      <c r="A14" s="59">
        <v>8</v>
      </c>
      <c r="B14" s="46">
        <v>5.6518345882362926</v>
      </c>
      <c r="C14" s="97">
        <v>98.53091847921867</v>
      </c>
      <c r="D14" s="97">
        <v>147.5037620524559</v>
      </c>
      <c r="E14" s="97">
        <v>5.1056922603883956</v>
      </c>
      <c r="F14" s="97">
        <v>112.61825498494639</v>
      </c>
      <c r="G14" s="21">
        <v>34.069820691968211</v>
      </c>
      <c r="H14" s="97">
        <v>147.75734359345671</v>
      </c>
      <c r="I14" s="97">
        <v>98.53091847921867</v>
      </c>
      <c r="J14" s="97">
        <v>13.148197751901952</v>
      </c>
      <c r="K14" s="97">
        <v>5.1056922603883956</v>
      </c>
      <c r="L14" s="97">
        <v>11.943533775969369</v>
      </c>
      <c r="M14" s="97">
        <v>34.069820691968211</v>
      </c>
      <c r="N14" s="2">
        <v>-62.92448466438443</v>
      </c>
      <c r="O14" s="97">
        <v>6.0184631070479195</v>
      </c>
      <c r="P14" s="97">
        <v>8.9046384299072905</v>
      </c>
      <c r="Q14" s="97">
        <v>143.48882954183114</v>
      </c>
      <c r="R14" s="97">
        <v>5.1591040040479701</v>
      </c>
      <c r="S14" s="97">
        <v>111.54259440209499</v>
      </c>
      <c r="T14" s="21">
        <v>32.324293602912043</v>
      </c>
      <c r="U14" s="97">
        <v>142.35168806799075</v>
      </c>
      <c r="V14" s="97">
        <v>8.9046384299072905</v>
      </c>
      <c r="W14" s="97">
        <v>9.1731638760927119</v>
      </c>
      <c r="X14" s="97">
        <v>5.1591040040479701</v>
      </c>
      <c r="Y14" s="97">
        <v>5.7172998871675649</v>
      </c>
      <c r="Z14" s="19">
        <v>32.324293602912043</v>
      </c>
      <c r="AA14" s="2">
        <v>-42.783387277265909</v>
      </c>
      <c r="AB14" s="62">
        <v>8</v>
      </c>
      <c r="AC14" s="46">
        <v>5.8854962677613365</v>
      </c>
      <c r="AD14" s="97">
        <v>99.513655629201267</v>
      </c>
      <c r="AE14" s="97">
        <v>149.9594836534001</v>
      </c>
      <c r="AF14" s="97">
        <v>6.0709512370156435</v>
      </c>
      <c r="AG14" s="97">
        <v>111.75991027885205</v>
      </c>
      <c r="AH14" s="21">
        <v>34.207361385479587</v>
      </c>
      <c r="AI14" s="97">
        <v>150.42139577515934</v>
      </c>
      <c r="AJ14" s="97">
        <v>99.513655629201267</v>
      </c>
      <c r="AK14" s="97">
        <v>11.945071387850863</v>
      </c>
      <c r="AL14" s="19">
        <v>6.0709512370156435</v>
      </c>
      <c r="AM14" s="97">
        <v>14.503272727549787</v>
      </c>
      <c r="AN14" s="21">
        <v>34.207361385479587</v>
      </c>
      <c r="AO14" s="2">
        <v>-59.555036508797812</v>
      </c>
      <c r="AP14" s="66">
        <v>8</v>
      </c>
      <c r="AQ14" s="97">
        <v>6.4209882282768778</v>
      </c>
      <c r="AR14" s="97">
        <v>100.12874694257074</v>
      </c>
      <c r="AS14" s="97">
        <v>144.36881150501401</v>
      </c>
      <c r="AT14" s="97">
        <v>77.102357520022636</v>
      </c>
      <c r="AU14" s="97">
        <v>115.43891205757156</v>
      </c>
      <c r="AV14" s="21">
        <v>33.346966724437515</v>
      </c>
      <c r="AW14" s="97">
        <v>150.86215909750206</v>
      </c>
      <c r="AX14" s="97">
        <v>100.12874694257074</v>
      </c>
      <c r="AY14" s="97">
        <v>10.869461815588807</v>
      </c>
      <c r="AZ14" s="97">
        <v>77.102357520022636</v>
      </c>
      <c r="BA14" s="97">
        <v>4.7800833086120651</v>
      </c>
      <c r="BB14" s="97">
        <v>33.346966724437515</v>
      </c>
      <c r="BC14" s="2">
        <v>-13.404683531232358</v>
      </c>
      <c r="BD14" s="62">
        <v>8</v>
      </c>
      <c r="BE14" s="97">
        <v>5.6145892396261718</v>
      </c>
      <c r="BF14" s="97">
        <v>100.23668796005732</v>
      </c>
      <c r="BG14" s="97">
        <v>149.61088789252696</v>
      </c>
      <c r="BH14" s="97">
        <v>6.8456609333793796</v>
      </c>
      <c r="BI14" s="97">
        <v>111.59964933063117</v>
      </c>
      <c r="BJ14" s="21">
        <v>34.789041689875489</v>
      </c>
      <c r="BK14" s="97">
        <v>148.2696532919243</v>
      </c>
      <c r="BL14" s="97">
        <v>100.23668796005732</v>
      </c>
      <c r="BM14" s="97">
        <v>10.383753944619574</v>
      </c>
      <c r="BN14" s="97">
        <v>6.8456609333793796</v>
      </c>
      <c r="BO14" s="97">
        <v>2.8514397099900197</v>
      </c>
      <c r="BP14" s="97">
        <v>34.789041689875489</v>
      </c>
      <c r="BQ14" s="2">
        <v>-63.904568995606581</v>
      </c>
      <c r="BR14" s="97">
        <v>5.806814775033633</v>
      </c>
      <c r="BS14" s="97">
        <v>99.043453398482797</v>
      </c>
      <c r="BT14" s="97">
        <v>148.6210818956252</v>
      </c>
      <c r="BU14" s="97">
        <v>1.4042254334411706</v>
      </c>
      <c r="BV14" s="97">
        <v>115.00593178952036</v>
      </c>
      <c r="BW14" s="21">
        <v>99.644255600891398</v>
      </c>
      <c r="BX14" s="97">
        <v>149.06644038541174</v>
      </c>
      <c r="BY14" s="97">
        <v>99.043453398482797</v>
      </c>
      <c r="BZ14" s="97">
        <v>13.458105547155883</v>
      </c>
      <c r="CA14" s="97">
        <v>1.4042254334411706</v>
      </c>
      <c r="CB14" s="97">
        <v>9.0089798062379689</v>
      </c>
      <c r="CC14" s="97">
        <v>99.644255600891398</v>
      </c>
      <c r="CD14" s="2">
        <v>-72.791666434245329</v>
      </c>
    </row>
    <row r="15" spans="1:82" x14ac:dyDescent="0.25">
      <c r="A15" s="59">
        <v>9</v>
      </c>
      <c r="B15" s="46">
        <v>6.1715145471794806</v>
      </c>
      <c r="C15" s="97">
        <v>99.984721153078311</v>
      </c>
      <c r="D15" s="97">
        <v>148.43091958808765</v>
      </c>
      <c r="E15" s="97">
        <v>6.7105801267055147</v>
      </c>
      <c r="F15" s="97">
        <v>115.08579926292111</v>
      </c>
      <c r="G15" s="21">
        <v>34.074998379559837</v>
      </c>
      <c r="H15" s="97">
        <v>149.90014851879957</v>
      </c>
      <c r="I15" s="97">
        <v>99.984721153078311</v>
      </c>
      <c r="J15" s="97">
        <v>13.266546464898976</v>
      </c>
      <c r="K15" s="97">
        <v>6.7105801267055147</v>
      </c>
      <c r="L15" s="97">
        <v>10.432533084637543</v>
      </c>
      <c r="M15" s="97">
        <v>34.074998379559837</v>
      </c>
      <c r="N15" s="2">
        <v>-60.057947521270812</v>
      </c>
      <c r="O15" s="97">
        <v>5.0860720875189465</v>
      </c>
      <c r="P15" s="97">
        <v>9.4551313187793973</v>
      </c>
      <c r="Q15" s="97">
        <v>141.66108948457673</v>
      </c>
      <c r="R15" s="97">
        <v>5.1853820610641783</v>
      </c>
      <c r="S15" s="97">
        <v>116.59306524152159</v>
      </c>
      <c r="T15" s="21">
        <v>32.808841102028254</v>
      </c>
      <c r="U15" s="97">
        <v>146.46554273323272</v>
      </c>
      <c r="V15" s="97">
        <v>9.4551313187793973</v>
      </c>
      <c r="W15" s="97">
        <v>8.1920906860648071</v>
      </c>
      <c r="X15" s="97">
        <v>5.1853820610641783</v>
      </c>
      <c r="Y15" s="97">
        <v>9.0092785645548474</v>
      </c>
      <c r="Z15" s="19">
        <v>32.808841102028254</v>
      </c>
      <c r="AA15" s="2">
        <v>-41.947251584136893</v>
      </c>
      <c r="AB15" s="62">
        <v>9</v>
      </c>
      <c r="AC15" s="46">
        <v>6.087779346236422</v>
      </c>
      <c r="AD15" s="97">
        <v>99.497218201982506</v>
      </c>
      <c r="AE15" s="97">
        <v>148.46677839864111</v>
      </c>
      <c r="AF15" s="97">
        <v>6.0699282585456604</v>
      </c>
      <c r="AG15" s="97">
        <v>110.35968452552288</v>
      </c>
      <c r="AH15" s="21">
        <v>34.124239028868836</v>
      </c>
      <c r="AI15" s="97">
        <v>146.37598071255314</v>
      </c>
      <c r="AJ15" s="97">
        <v>99.497218201982506</v>
      </c>
      <c r="AK15" s="97">
        <v>12.071678817903139</v>
      </c>
      <c r="AL15" s="19">
        <v>6.0699282585456604</v>
      </c>
      <c r="AM15" s="97">
        <v>12.920290804091334</v>
      </c>
      <c r="AN15" s="21">
        <v>34.124239028868836</v>
      </c>
      <c r="AO15" s="2">
        <v>-59.496382483535953</v>
      </c>
      <c r="AP15" s="66">
        <v>9</v>
      </c>
      <c r="AQ15" s="97">
        <v>6.5290700234946799</v>
      </c>
      <c r="AR15" s="97">
        <v>99.23157762939023</v>
      </c>
      <c r="AS15" s="97">
        <v>143.20034133424912</v>
      </c>
      <c r="AT15" s="97">
        <v>75.804162192251454</v>
      </c>
      <c r="AU15" s="97">
        <v>115.53654254272487</v>
      </c>
      <c r="AV15" s="21">
        <v>34.00725974198361</v>
      </c>
      <c r="AW15" s="97">
        <v>147.95245223468703</v>
      </c>
      <c r="AX15" s="97">
        <v>99.23157762939023</v>
      </c>
      <c r="AY15" s="97">
        <v>10.295972209748738</v>
      </c>
      <c r="AZ15" s="97">
        <v>75.804162192251454</v>
      </c>
      <c r="BA15" s="97">
        <v>4.9291276744731123</v>
      </c>
      <c r="BB15" s="97">
        <v>34.00725974198361</v>
      </c>
      <c r="BC15" s="2">
        <v>-13.450861776981446</v>
      </c>
      <c r="BD15" s="62">
        <v>9</v>
      </c>
      <c r="BE15" s="97">
        <v>4.992261899540452</v>
      </c>
      <c r="BF15" s="97">
        <v>99.942161336440094</v>
      </c>
      <c r="BG15" s="97">
        <v>147.24522096083166</v>
      </c>
      <c r="BH15" s="97">
        <v>7.1619105790361264</v>
      </c>
      <c r="BI15" s="97">
        <v>113.18764378833126</v>
      </c>
      <c r="BJ15" s="21">
        <v>35.684243825778189</v>
      </c>
      <c r="BK15" s="97">
        <v>149.56283861030781</v>
      </c>
      <c r="BL15" s="97">
        <v>99.942161336440094</v>
      </c>
      <c r="BM15" s="97">
        <v>11.686227286243112</v>
      </c>
      <c r="BN15" s="97">
        <v>7.1619105790361264</v>
      </c>
      <c r="BO15" s="97">
        <v>11.097472900153385</v>
      </c>
      <c r="BP15" s="97">
        <v>35.684243825778189</v>
      </c>
      <c r="BQ15" s="2">
        <v>-60.416560377874497</v>
      </c>
      <c r="BR15" s="97">
        <v>5.6583017204824184</v>
      </c>
      <c r="BS15" s="97">
        <v>100.02690447535851</v>
      </c>
      <c r="BT15" s="97">
        <v>147.44748388244727</v>
      </c>
      <c r="BU15" s="97">
        <v>1.3092838845414787</v>
      </c>
      <c r="BV15" s="97">
        <v>115.21668870127985</v>
      </c>
      <c r="BW15" s="21">
        <v>99.281558888164867</v>
      </c>
      <c r="BX15" s="97">
        <v>151.32911521615208</v>
      </c>
      <c r="BY15" s="97">
        <v>100.02690447535851</v>
      </c>
      <c r="BZ15" s="97">
        <v>11.672361202183867</v>
      </c>
      <c r="CA15" s="97">
        <v>1.3092838845414787</v>
      </c>
      <c r="CB15" s="97">
        <v>16.853652703635504</v>
      </c>
      <c r="CC15" s="97">
        <v>99.281558888164867</v>
      </c>
      <c r="CD15" s="2">
        <v>-63.36203624716893</v>
      </c>
    </row>
    <row r="16" spans="1:82" x14ac:dyDescent="0.25">
      <c r="A16" s="59">
        <v>10</v>
      </c>
      <c r="B16" s="46">
        <v>6.2426127252936388</v>
      </c>
      <c r="C16" s="97">
        <v>99.502388569851107</v>
      </c>
      <c r="D16" s="97">
        <v>148.8950275312524</v>
      </c>
      <c r="E16" s="97">
        <v>5.1404362888426425</v>
      </c>
      <c r="F16" s="97">
        <v>114.98720842615863</v>
      </c>
      <c r="G16" s="21">
        <v>34.259660103030058</v>
      </c>
      <c r="H16" s="97">
        <v>150.36448052485198</v>
      </c>
      <c r="I16" s="97">
        <v>99.502388569851107</v>
      </c>
      <c r="J16" s="97">
        <v>11.283091603444062</v>
      </c>
      <c r="K16" s="97">
        <v>5.1404362888426425</v>
      </c>
      <c r="L16" s="97">
        <v>9.5274800489405145</v>
      </c>
      <c r="M16" s="97">
        <v>34.259660103030058</v>
      </c>
      <c r="N16" s="2">
        <v>-63.688404823849972</v>
      </c>
      <c r="O16" s="97">
        <v>5.7286539970024553</v>
      </c>
      <c r="P16" s="97">
        <v>9.9295246535029928</v>
      </c>
      <c r="Q16" s="97">
        <v>142.07782171516362</v>
      </c>
      <c r="R16" s="97">
        <v>5.264293920760335</v>
      </c>
      <c r="S16" s="97">
        <v>113.45334489834423</v>
      </c>
      <c r="T16" s="21">
        <v>34.374670828899212</v>
      </c>
      <c r="U16" s="97">
        <v>145.78942284951393</v>
      </c>
      <c r="V16" s="97">
        <v>9.9295246535029928</v>
      </c>
      <c r="W16" s="97">
        <v>12.013285865954877</v>
      </c>
      <c r="X16" s="97">
        <v>5.264293920760335</v>
      </c>
      <c r="Y16" s="97">
        <v>7.9480465831983436</v>
      </c>
      <c r="Z16" s="19">
        <v>34.374670828899212</v>
      </c>
      <c r="AA16" s="2">
        <v>-42.738291977965453</v>
      </c>
      <c r="AB16" s="62">
        <v>10</v>
      </c>
      <c r="AC16" s="46">
        <v>6.3260008209702931</v>
      </c>
      <c r="AD16" s="97">
        <v>98.834376575526576</v>
      </c>
      <c r="AE16" s="97">
        <v>147.99869100178881</v>
      </c>
      <c r="AF16" s="97">
        <v>6.0825850532578123</v>
      </c>
      <c r="AG16" s="97">
        <v>115.80210772475876</v>
      </c>
      <c r="AH16" s="21">
        <v>33.66235618792377</v>
      </c>
      <c r="AI16" s="97">
        <v>151.29241374957351</v>
      </c>
      <c r="AJ16" s="97">
        <v>98.834376575526576</v>
      </c>
      <c r="AK16" s="97">
        <v>10.732561526936449</v>
      </c>
      <c r="AL16" s="19">
        <v>6.0825850532578123</v>
      </c>
      <c r="AM16" s="97">
        <v>10.196764904126521</v>
      </c>
      <c r="AN16" s="21">
        <v>33.66235618792377</v>
      </c>
      <c r="AO16" s="2">
        <v>-61.323324575592615</v>
      </c>
      <c r="AP16" s="66">
        <v>10</v>
      </c>
      <c r="AQ16" s="97">
        <v>5.4949664468967612</v>
      </c>
      <c r="AR16" s="97">
        <v>99.147432317205201</v>
      </c>
      <c r="AS16" s="97">
        <v>142.04367737474007</v>
      </c>
      <c r="AT16" s="97">
        <v>75.80118598144054</v>
      </c>
      <c r="AU16" s="97">
        <v>112.86074777331241</v>
      </c>
      <c r="AV16" s="21">
        <v>33.082583071643853</v>
      </c>
      <c r="AW16" s="97">
        <v>149.47289170028139</v>
      </c>
      <c r="AX16" s="97">
        <v>99.147432317205201</v>
      </c>
      <c r="AY16" s="97">
        <v>14.365771391735482</v>
      </c>
      <c r="AZ16" s="97">
        <v>75.80118598144054</v>
      </c>
      <c r="BA16" s="97">
        <v>2.7604497371905543</v>
      </c>
      <c r="BB16" s="97">
        <v>33.082583071643853</v>
      </c>
      <c r="BC16" s="2">
        <v>-14.406367421207994</v>
      </c>
      <c r="BD16" s="62">
        <v>10</v>
      </c>
      <c r="BE16" s="97">
        <v>6.6581288480015095</v>
      </c>
      <c r="BF16" s="97">
        <v>99.473261594635218</v>
      </c>
      <c r="BG16" s="97">
        <v>147.88552778897377</v>
      </c>
      <c r="BH16" s="97">
        <v>5.9786711097916942</v>
      </c>
      <c r="BI16" s="97">
        <v>113.40145965809629</v>
      </c>
      <c r="BJ16" s="21">
        <v>33.744176700234853</v>
      </c>
      <c r="BK16" s="97">
        <v>148.74273317945844</v>
      </c>
      <c r="BL16" s="97">
        <v>99.473261594635218</v>
      </c>
      <c r="BM16" s="97">
        <v>11.179238253568503</v>
      </c>
      <c r="BN16" s="97">
        <v>5.9786711097916942</v>
      </c>
      <c r="BO16" s="97">
        <v>8.7775309970018398</v>
      </c>
      <c r="BP16" s="97">
        <v>33.744176700234853</v>
      </c>
      <c r="BQ16" s="2">
        <v>-61.375228000564135</v>
      </c>
      <c r="BR16" s="97">
        <v>6.4218302516055443</v>
      </c>
      <c r="BS16" s="97">
        <v>99.604112225333154</v>
      </c>
      <c r="BT16" s="97">
        <v>149.12371278026384</v>
      </c>
      <c r="BU16" s="97">
        <v>0.71674484306409292</v>
      </c>
      <c r="BV16" s="97">
        <v>114.2607798643953</v>
      </c>
      <c r="BW16" s="21">
        <v>99.58539474961384</v>
      </c>
      <c r="BX16" s="97">
        <v>146.47206916215998</v>
      </c>
      <c r="BY16" s="97">
        <v>99.604112225333154</v>
      </c>
      <c r="BZ16" s="97">
        <v>11.980460792022313</v>
      </c>
      <c r="CA16" s="97">
        <v>0.71674484306409292</v>
      </c>
      <c r="CB16" s="97">
        <v>9.540873063267421</v>
      </c>
      <c r="CC16" s="97">
        <v>99.58539474961384</v>
      </c>
      <c r="CD16" s="2">
        <v>-72.284210134371534</v>
      </c>
    </row>
    <row r="17" spans="1:82" x14ac:dyDescent="0.25">
      <c r="A17" s="59">
        <v>11</v>
      </c>
      <c r="B17" s="46">
        <v>6.3936569854264009</v>
      </c>
      <c r="C17" s="97">
        <v>99.478531891713857</v>
      </c>
      <c r="D17" s="97">
        <v>148.77831358372106</v>
      </c>
      <c r="E17" s="97">
        <v>5.1401054414956535</v>
      </c>
      <c r="F17" s="97">
        <v>114.2297342511052</v>
      </c>
      <c r="G17" s="21">
        <v>32.235195920166767</v>
      </c>
      <c r="H17" s="97">
        <v>151.96264801180871</v>
      </c>
      <c r="I17" s="97">
        <v>99.478531891713857</v>
      </c>
      <c r="J17" s="97">
        <v>11.053647542619492</v>
      </c>
      <c r="K17" s="97">
        <v>5.1401054414956535</v>
      </c>
      <c r="L17" s="97">
        <v>5.3351825860421647</v>
      </c>
      <c r="M17" s="97">
        <v>32.235195920166767</v>
      </c>
      <c r="N17" s="2">
        <v>-65.806286469029658</v>
      </c>
      <c r="O17" s="97">
        <v>5.6957519328849209</v>
      </c>
      <c r="P17" s="97">
        <v>11.494097290146446</v>
      </c>
      <c r="Q17" s="97">
        <v>141.75096425928692</v>
      </c>
      <c r="R17" s="97">
        <v>5.5228975166898788</v>
      </c>
      <c r="S17" s="97">
        <v>111.00879992578548</v>
      </c>
      <c r="T17" s="21">
        <v>34.703664149741705</v>
      </c>
      <c r="U17" s="97">
        <v>145.39155074637148</v>
      </c>
      <c r="V17" s="97">
        <v>11.494097290146446</v>
      </c>
      <c r="W17" s="97">
        <v>10.770554343851261</v>
      </c>
      <c r="X17" s="97">
        <v>5.5228975166898788</v>
      </c>
      <c r="Y17" s="97">
        <v>12.456168600969365</v>
      </c>
      <c r="Z17" s="19">
        <v>34.703664149741705</v>
      </c>
      <c r="AA17" s="2">
        <v>-39.006520543980656</v>
      </c>
      <c r="AB17" s="62">
        <v>11</v>
      </c>
      <c r="AC17" s="46">
        <v>6.2870187060595644</v>
      </c>
      <c r="AD17" s="97">
        <v>99.190453555133374</v>
      </c>
      <c r="AE17" s="97">
        <v>148.86741394769834</v>
      </c>
      <c r="AF17" s="97">
        <v>6.0861869536219233</v>
      </c>
      <c r="AG17" s="97">
        <v>113.1361279375275</v>
      </c>
      <c r="AH17" s="21">
        <v>33.393051174547374</v>
      </c>
      <c r="AI17" s="97">
        <v>148.75924172853644</v>
      </c>
      <c r="AJ17" s="97">
        <v>99.190453555133374</v>
      </c>
      <c r="AK17" s="97">
        <v>11.466575577673522</v>
      </c>
      <c r="AL17" s="19">
        <v>6.0861869536219233</v>
      </c>
      <c r="AM17" s="97">
        <v>11.568725662048356</v>
      </c>
      <c r="AN17" s="21">
        <v>33.393051174547374</v>
      </c>
      <c r="AO17" s="2">
        <v>-60.219307786668722</v>
      </c>
      <c r="AP17" s="66">
        <v>11</v>
      </c>
      <c r="AQ17" s="97">
        <v>6.1364150000890474</v>
      </c>
      <c r="AR17" s="97">
        <v>99.375380859689713</v>
      </c>
      <c r="AS17" s="97">
        <v>141.74407335184904</v>
      </c>
      <c r="AT17" s="97">
        <v>75.850908685156256</v>
      </c>
      <c r="AU17" s="97">
        <v>113.01680151141248</v>
      </c>
      <c r="AV17" s="21">
        <v>34.016727361380163</v>
      </c>
      <c r="AW17" s="97">
        <v>144.86586433654645</v>
      </c>
      <c r="AX17" s="97">
        <v>99.375380859689713</v>
      </c>
      <c r="AY17" s="97">
        <v>10.127351943514791</v>
      </c>
      <c r="AZ17" s="97">
        <v>75.850908685156256</v>
      </c>
      <c r="BA17" s="97">
        <v>3.4456224911116387</v>
      </c>
      <c r="BB17" s="97">
        <v>34.016727361380163</v>
      </c>
      <c r="BC17" s="2">
        <v>-13.363299179091882</v>
      </c>
      <c r="BD17" s="62">
        <v>11</v>
      </c>
      <c r="BE17" s="97">
        <v>6.3528728058383024</v>
      </c>
      <c r="BF17" s="97">
        <v>99.954486841290645</v>
      </c>
      <c r="BG17" s="97">
        <v>150.19634885293186</v>
      </c>
      <c r="BH17" s="97">
        <v>6.0582245710311238</v>
      </c>
      <c r="BI17" s="97">
        <v>114.53503090563346</v>
      </c>
      <c r="BJ17" s="21">
        <v>34.838110423621536</v>
      </c>
      <c r="BK17" s="97">
        <v>148.29928549736488</v>
      </c>
      <c r="BL17" s="97">
        <v>99.954486841290645</v>
      </c>
      <c r="BM17" s="97">
        <v>12.371835026926245</v>
      </c>
      <c r="BN17" s="97">
        <v>6.0582245710311238</v>
      </c>
      <c r="BO17" s="97">
        <v>14.272520962022529</v>
      </c>
      <c r="BP17" s="97">
        <v>34.838110423621536</v>
      </c>
      <c r="BQ17" s="2">
        <v>-58.932452205325951</v>
      </c>
      <c r="BR17" s="97">
        <v>6.4378611376939068</v>
      </c>
      <c r="BS17" s="97">
        <v>100.52101117205193</v>
      </c>
      <c r="BT17" s="97">
        <v>148.30903144783301</v>
      </c>
      <c r="BU17" s="97">
        <v>0.94277074429235419</v>
      </c>
      <c r="BV17" s="97">
        <v>113.82950443370935</v>
      </c>
      <c r="BW17" s="21">
        <v>99.371611859466952</v>
      </c>
      <c r="BX17" s="97">
        <v>150.22762345088478</v>
      </c>
      <c r="BY17" s="97">
        <v>100.52101117205193</v>
      </c>
      <c r="BZ17" s="97">
        <v>12.688672304329367</v>
      </c>
      <c r="CA17" s="97">
        <v>0.94277074429235419</v>
      </c>
      <c r="CB17" s="97">
        <v>1.8366648776182988</v>
      </c>
      <c r="CC17" s="97">
        <v>99.371611859466952</v>
      </c>
      <c r="CD17" s="2">
        <v>-87.563621483488163</v>
      </c>
    </row>
    <row r="18" spans="1:82" x14ac:dyDescent="0.25">
      <c r="A18" s="59">
        <v>12</v>
      </c>
      <c r="B18" s="46">
        <v>5.5235023950839199</v>
      </c>
      <c r="C18" s="97">
        <v>99.502734669165577</v>
      </c>
      <c r="D18" s="97">
        <v>149.70070971312319</v>
      </c>
      <c r="E18" s="97">
        <v>6.8730640794344264</v>
      </c>
      <c r="F18" s="97">
        <v>112.64678664861081</v>
      </c>
      <c r="G18" s="21">
        <v>32.21750587878693</v>
      </c>
      <c r="H18" s="97">
        <v>152.88478434557004</v>
      </c>
      <c r="I18" s="97">
        <v>99.502734669165577</v>
      </c>
      <c r="J18" s="97">
        <v>13.892825993496363</v>
      </c>
      <c r="K18" s="97">
        <v>6.8730640794344264</v>
      </c>
      <c r="L18" s="97">
        <v>3.1974728281948774</v>
      </c>
      <c r="M18" s="97">
        <v>32.21750587878693</v>
      </c>
      <c r="N18" s="2">
        <v>-64.148339983152653</v>
      </c>
      <c r="O18" s="97">
        <v>5.4345213685982134</v>
      </c>
      <c r="P18" s="97">
        <v>12.788376944604458</v>
      </c>
      <c r="Q18" s="97">
        <v>142.59879897425697</v>
      </c>
      <c r="R18" s="97">
        <v>5.4211439731932574</v>
      </c>
      <c r="S18" s="97">
        <v>111.771993354949</v>
      </c>
      <c r="T18" s="21">
        <v>35.097229464206407</v>
      </c>
      <c r="U18" s="97">
        <v>145.5877448751408</v>
      </c>
      <c r="V18" s="97">
        <v>12.788376944604458</v>
      </c>
      <c r="W18" s="97">
        <v>11.229599285698576</v>
      </c>
      <c r="X18" s="97">
        <v>5.4211439731932574</v>
      </c>
      <c r="Y18" s="97">
        <v>11.102210489581907</v>
      </c>
      <c r="Z18" s="19">
        <v>35.097229464206407</v>
      </c>
      <c r="AA18" s="2">
        <v>-41.244911673919368</v>
      </c>
      <c r="AB18" s="62">
        <v>12</v>
      </c>
      <c r="AC18" s="46">
        <v>5.6423351553104997</v>
      </c>
      <c r="AD18" s="97">
        <v>99.630912859442901</v>
      </c>
      <c r="AE18" s="97">
        <v>147.62284823053767</v>
      </c>
      <c r="AF18" s="97">
        <v>7.1047335647060263</v>
      </c>
      <c r="AG18" s="97">
        <v>113.54198265977573</v>
      </c>
      <c r="AH18" s="21">
        <v>33.573409584456641</v>
      </c>
      <c r="AI18" s="97">
        <v>145.60233981606891</v>
      </c>
      <c r="AJ18" s="97">
        <v>99.630912859442901</v>
      </c>
      <c r="AK18" s="97">
        <v>11.303310114035087</v>
      </c>
      <c r="AL18" s="19">
        <v>7.1047335647060263</v>
      </c>
      <c r="AM18" s="97">
        <v>12.808567685989811</v>
      </c>
      <c r="AN18" s="21">
        <v>33.573409584456641</v>
      </c>
      <c r="AO18" s="2">
        <v>-58.25173449853969</v>
      </c>
      <c r="AP18" s="66">
        <v>12</v>
      </c>
      <c r="AQ18" s="97">
        <v>5.9107541814801703</v>
      </c>
      <c r="AR18" s="97">
        <v>99.608730782300483</v>
      </c>
      <c r="AS18" s="97">
        <v>144.37146588760692</v>
      </c>
      <c r="AT18" s="97">
        <v>73.286433844651768</v>
      </c>
      <c r="AU18" s="97">
        <v>111.50324766025658</v>
      </c>
      <c r="AV18" s="21">
        <v>33.74288519295105</v>
      </c>
      <c r="AW18" s="97">
        <v>145.84241172612755</v>
      </c>
      <c r="AX18" s="97">
        <v>99.608730782300483</v>
      </c>
      <c r="AY18" s="97">
        <v>6.5328178218476483</v>
      </c>
      <c r="AZ18" s="97">
        <v>73.286433844651768</v>
      </c>
      <c r="BA18" s="97">
        <v>4.2691485150438631</v>
      </c>
      <c r="BB18" s="97">
        <v>33.74288519295105</v>
      </c>
      <c r="BC18" s="2">
        <v>-13.410127428828233</v>
      </c>
      <c r="BD18" s="62">
        <v>12</v>
      </c>
      <c r="BE18" s="97">
        <v>5.4069528588751572</v>
      </c>
      <c r="BF18" s="97">
        <v>99.396353702988947</v>
      </c>
      <c r="BG18" s="97">
        <v>148.44985506234119</v>
      </c>
      <c r="BH18" s="97">
        <v>4.6848307139098972</v>
      </c>
      <c r="BI18" s="97">
        <v>114.62029040426681</v>
      </c>
      <c r="BJ18" s="21">
        <v>34.653950456657476</v>
      </c>
      <c r="BK18" s="97">
        <v>150.31272694529571</v>
      </c>
      <c r="BL18" s="97">
        <v>99.396353702988947</v>
      </c>
      <c r="BM18" s="97">
        <v>12.036359882055269</v>
      </c>
      <c r="BN18" s="97">
        <v>4.6848307139098972</v>
      </c>
      <c r="BO18" s="97">
        <v>15.091601314895229</v>
      </c>
      <c r="BP18" s="97">
        <v>34.653950456657476</v>
      </c>
      <c r="BQ18" s="2">
        <v>-63.046524143791331</v>
      </c>
      <c r="BR18" s="97">
        <v>5.9558964435881716</v>
      </c>
      <c r="BS18" s="97">
        <v>99.201057459988988</v>
      </c>
      <c r="BT18" s="97">
        <v>147.16394185319768</v>
      </c>
      <c r="BU18" s="97">
        <v>1.2810479535445167</v>
      </c>
      <c r="BV18" s="97">
        <v>113.83660130318039</v>
      </c>
      <c r="BW18" s="21">
        <v>99.535042064544655</v>
      </c>
      <c r="BX18" s="97">
        <v>150.14593756203951</v>
      </c>
      <c r="BY18" s="97">
        <v>99.201057459988988</v>
      </c>
      <c r="BZ18" s="97">
        <v>13.158283568215348</v>
      </c>
      <c r="CA18" s="97">
        <v>1.2810479535445167</v>
      </c>
      <c r="CB18" s="97">
        <v>4.7816360169610688</v>
      </c>
      <c r="CC18" s="97">
        <v>99.535042064544655</v>
      </c>
      <c r="CD18" s="2">
        <v>-80.535530878455802</v>
      </c>
    </row>
    <row r="19" spans="1:82" x14ac:dyDescent="0.25">
      <c r="A19" s="59">
        <v>13</v>
      </c>
      <c r="B19" s="46">
        <v>6.8154562462015447</v>
      </c>
      <c r="C19" s="97">
        <v>99.608360740128759</v>
      </c>
      <c r="D19" s="97">
        <v>149.061420273728</v>
      </c>
      <c r="E19" s="97">
        <v>5.6346750767985601</v>
      </c>
      <c r="F19" s="97">
        <v>114.41496761002601</v>
      </c>
      <c r="G19" s="21">
        <v>33.286748400703793</v>
      </c>
      <c r="H19" s="97">
        <v>147.63115333609809</v>
      </c>
      <c r="I19" s="97">
        <v>99.608360740128759</v>
      </c>
      <c r="J19" s="97">
        <v>12.32082711754331</v>
      </c>
      <c r="K19" s="97">
        <v>5.6346750767985601</v>
      </c>
      <c r="L19" s="97">
        <v>5.7617372457944391</v>
      </c>
      <c r="M19" s="97">
        <v>33.286748400703793</v>
      </c>
      <c r="N19" s="2">
        <v>-63.194658755586474</v>
      </c>
      <c r="O19" s="97">
        <v>6.1429357578859367</v>
      </c>
      <c r="P19" s="97">
        <v>10.643409440347519</v>
      </c>
      <c r="Q19" s="97">
        <v>143.76747213848265</v>
      </c>
      <c r="R19" s="97">
        <v>5.1959696684588748</v>
      </c>
      <c r="S19" s="97">
        <v>113.44781930250315</v>
      </c>
      <c r="T19" s="21">
        <v>35.576081246829233</v>
      </c>
      <c r="U19" s="97">
        <v>148.0783463258241</v>
      </c>
      <c r="V19" s="97">
        <v>10.643409440347519</v>
      </c>
      <c r="W19" s="97">
        <v>12.243751732713454</v>
      </c>
      <c r="X19" s="97">
        <v>5.1959696684588748</v>
      </c>
      <c r="Y19" s="97">
        <v>13.333802920666107</v>
      </c>
      <c r="Z19" s="19">
        <v>35.576081246829233</v>
      </c>
      <c r="AA19" s="2">
        <v>-39.315908353893683</v>
      </c>
      <c r="AB19" s="62">
        <v>13</v>
      </c>
      <c r="AC19" s="46">
        <v>5.8341153212138366</v>
      </c>
      <c r="AD19" s="97">
        <v>100.16341078463604</v>
      </c>
      <c r="AE19" s="97">
        <v>149.47263105359556</v>
      </c>
      <c r="AF19" s="97">
        <v>6.659352352749135</v>
      </c>
      <c r="AG19" s="97">
        <v>112.40793985130414</v>
      </c>
      <c r="AH19" s="21">
        <v>35.840242032497819</v>
      </c>
      <c r="AI19" s="97">
        <v>149.62892693031006</v>
      </c>
      <c r="AJ19" s="97">
        <v>100.16341078463604</v>
      </c>
      <c r="AK19" s="97">
        <v>11.790665455759918</v>
      </c>
      <c r="AL19" s="19">
        <v>6.659352352749135</v>
      </c>
      <c r="AM19" s="97">
        <v>10.650359634564085</v>
      </c>
      <c r="AN19" s="21">
        <v>35.840242032497819</v>
      </c>
      <c r="AO19" s="2">
        <v>-60.288085037266235</v>
      </c>
      <c r="AP19" s="66">
        <v>13</v>
      </c>
      <c r="AQ19" s="97">
        <v>6.2815325474664521</v>
      </c>
      <c r="AR19" s="97">
        <v>98.426573105891393</v>
      </c>
      <c r="AS19" s="97">
        <v>144.3766850581479</v>
      </c>
      <c r="AT19" s="97">
        <v>77.348749513649878</v>
      </c>
      <c r="AU19" s="97">
        <v>115.65936087978733</v>
      </c>
      <c r="AV19" s="21">
        <v>33.796371036660716</v>
      </c>
      <c r="AW19" s="97">
        <v>144.08665955523236</v>
      </c>
      <c r="AX19" s="97">
        <v>98.426573105891393</v>
      </c>
      <c r="AY19" s="97">
        <v>14.91192505619356</v>
      </c>
      <c r="AZ19" s="97">
        <v>77.348749513649878</v>
      </c>
      <c r="BA19" s="97">
        <v>5.6298373531499646</v>
      </c>
      <c r="BB19" s="97">
        <v>33.796371036660716</v>
      </c>
      <c r="BC19" s="2">
        <v>-12.565564583248182</v>
      </c>
      <c r="BD19" s="62">
        <v>13</v>
      </c>
      <c r="BE19" s="97">
        <v>6.1131819035622543</v>
      </c>
      <c r="BF19" s="97">
        <v>98.508087578877664</v>
      </c>
      <c r="BG19" s="97">
        <v>146.86761210246698</v>
      </c>
      <c r="BH19" s="97">
        <v>5.0458723754896768</v>
      </c>
      <c r="BI19" s="97">
        <v>114.08899519879276</v>
      </c>
      <c r="BJ19" s="21">
        <v>33.806359685130744</v>
      </c>
      <c r="BK19" s="97">
        <v>150.87345312844337</v>
      </c>
      <c r="BL19" s="97">
        <v>98.508087578877664</v>
      </c>
      <c r="BM19" s="97">
        <v>15.189095920550269</v>
      </c>
      <c r="BN19" s="97">
        <v>5.0458723754896768</v>
      </c>
      <c r="BO19" s="97">
        <v>10.881954482758459</v>
      </c>
      <c r="BP19" s="97">
        <v>33.806359685130744</v>
      </c>
      <c r="BQ19" s="2">
        <v>-63.487144276926998</v>
      </c>
      <c r="BR19" s="97">
        <v>5.9184411041986893</v>
      </c>
      <c r="BS19" s="97">
        <v>99.174836283429286</v>
      </c>
      <c r="BT19" s="97">
        <v>149.06223023022346</v>
      </c>
      <c r="BU19" s="97">
        <v>1.0005660017417901</v>
      </c>
      <c r="BV19" s="97">
        <v>114.88762092614958</v>
      </c>
      <c r="BW19" s="21">
        <v>99.579371996896697</v>
      </c>
      <c r="BX19" s="97">
        <v>147.56328088160245</v>
      </c>
      <c r="BY19" s="97">
        <v>99.174836283429286</v>
      </c>
      <c r="BZ19" s="97">
        <v>12.22103009295212</v>
      </c>
      <c r="CA19" s="97">
        <v>1.0005660017417901</v>
      </c>
      <c r="CB19" s="97">
        <v>5.3706126088103208</v>
      </c>
      <c r="CC19" s="97">
        <v>99.579371996896697</v>
      </c>
      <c r="CD19" s="2">
        <v>-80.051118154048581</v>
      </c>
    </row>
    <row r="20" spans="1:82" x14ac:dyDescent="0.25">
      <c r="A20" s="59">
        <v>14</v>
      </c>
      <c r="B20" s="46">
        <v>6.223080903143595</v>
      </c>
      <c r="C20" s="97">
        <v>99.282856426174845</v>
      </c>
      <c r="D20" s="97">
        <v>148.45730996280156</v>
      </c>
      <c r="E20" s="97">
        <v>5.6994798568232126</v>
      </c>
      <c r="F20" s="97">
        <v>115.69043281972961</v>
      </c>
      <c r="G20" s="21">
        <v>34.187964584604011</v>
      </c>
      <c r="H20" s="97">
        <v>149.53762379301429</v>
      </c>
      <c r="I20" s="97">
        <v>99.282856426174845</v>
      </c>
      <c r="J20" s="97">
        <v>14.400217836769064</v>
      </c>
      <c r="K20" s="97">
        <v>5.6994798568232126</v>
      </c>
      <c r="L20" s="97">
        <v>9.3225381468404649</v>
      </c>
      <c r="M20" s="97">
        <v>34.187964584604011</v>
      </c>
      <c r="N20" s="2">
        <v>-62.525801653894796</v>
      </c>
      <c r="O20" s="97">
        <v>5.1528930937423389</v>
      </c>
      <c r="P20" s="97">
        <v>10.949929744445761</v>
      </c>
      <c r="Q20" s="97">
        <v>141.42755382365851</v>
      </c>
      <c r="R20" s="97">
        <v>6.3977804442520751</v>
      </c>
      <c r="S20" s="97">
        <v>114.23119969752983</v>
      </c>
      <c r="T20" s="21">
        <v>33.454801346745057</v>
      </c>
      <c r="U20" s="97">
        <v>145.09001423412141</v>
      </c>
      <c r="V20" s="97">
        <v>10.949929744445761</v>
      </c>
      <c r="W20" s="97">
        <v>13.105821940913563</v>
      </c>
      <c r="X20" s="97">
        <v>6.3977804442520751</v>
      </c>
      <c r="Y20" s="97">
        <v>8.5204108612546712</v>
      </c>
      <c r="Z20" s="19">
        <v>33.454801346745057</v>
      </c>
      <c r="AA20" s="2">
        <v>-39.30108880027052</v>
      </c>
      <c r="AB20" s="62">
        <v>14</v>
      </c>
      <c r="AC20" s="46">
        <v>6.5912898636631736</v>
      </c>
      <c r="AD20" s="97">
        <v>99.528125367791816</v>
      </c>
      <c r="AE20" s="97">
        <v>149.42600629456987</v>
      </c>
      <c r="AF20" s="97">
        <v>5.0152989350936812</v>
      </c>
      <c r="AG20" s="97">
        <v>114.56237579182368</v>
      </c>
      <c r="AH20" s="21">
        <v>34.615719034437731</v>
      </c>
      <c r="AI20" s="97">
        <v>148.4578289417432</v>
      </c>
      <c r="AJ20" s="97">
        <v>99.528125367791816</v>
      </c>
      <c r="AK20" s="97">
        <v>11.926397265999849</v>
      </c>
      <c r="AL20" s="19">
        <v>5.0152989350936812</v>
      </c>
      <c r="AM20" s="97">
        <v>11.67875400407581</v>
      </c>
      <c r="AN20" s="21">
        <v>34.615719034437731</v>
      </c>
      <c r="AO20" s="2">
        <v>-62.011273966322889</v>
      </c>
      <c r="AP20" s="66">
        <v>14</v>
      </c>
      <c r="AQ20" s="97">
        <v>5.8532892110057118</v>
      </c>
      <c r="AR20" s="97">
        <v>99.623636331426027</v>
      </c>
      <c r="AS20" s="97">
        <v>142.86170690459463</v>
      </c>
      <c r="AT20" s="97">
        <v>75.566894053094373</v>
      </c>
      <c r="AU20" s="97">
        <v>112.64567417655265</v>
      </c>
      <c r="AV20" s="21">
        <v>34.222002691601084</v>
      </c>
      <c r="AW20" s="97">
        <v>140.53982053330148</v>
      </c>
      <c r="AX20" s="97">
        <v>99.623636331426027</v>
      </c>
      <c r="AY20" s="97">
        <v>12.155321237548897</v>
      </c>
      <c r="AZ20" s="97">
        <v>75.566894053094373</v>
      </c>
      <c r="BA20" s="97">
        <v>2.0616215250113505</v>
      </c>
      <c r="BB20" s="97">
        <v>34.222002691601084</v>
      </c>
      <c r="BC20" s="2">
        <v>-13.10229419299379</v>
      </c>
      <c r="BD20" s="62">
        <v>14</v>
      </c>
      <c r="BE20" s="97">
        <v>6.6469740179124583</v>
      </c>
      <c r="BF20" s="97">
        <v>98.464483435334586</v>
      </c>
      <c r="BG20" s="97">
        <v>147.06830904257973</v>
      </c>
      <c r="BH20" s="97">
        <v>7.6914151018599179</v>
      </c>
      <c r="BI20" s="97">
        <v>112.31286215296697</v>
      </c>
      <c r="BJ20" s="21">
        <v>32.390055721122621</v>
      </c>
      <c r="BK20" s="97">
        <v>150.39505997988192</v>
      </c>
      <c r="BL20" s="97">
        <v>98.464483435334586</v>
      </c>
      <c r="BM20" s="97">
        <v>9.857393541595604</v>
      </c>
      <c r="BN20" s="97">
        <v>7.6914151018599179</v>
      </c>
      <c r="BO20" s="97">
        <v>6.7502188416753448</v>
      </c>
      <c r="BP20" s="97">
        <v>32.390055721122621</v>
      </c>
      <c r="BQ20" s="2">
        <v>-58.909609499077931</v>
      </c>
      <c r="BR20" s="97">
        <v>5.1024151656505321</v>
      </c>
      <c r="BS20" s="97">
        <v>98.784333870406272</v>
      </c>
      <c r="BT20" s="97">
        <v>148.25937965410517</v>
      </c>
      <c r="BU20" s="97">
        <v>1.5355240565118109</v>
      </c>
      <c r="BV20" s="97">
        <v>114.11312398141516</v>
      </c>
      <c r="BW20" s="21">
        <v>99.61742334887218</v>
      </c>
      <c r="BX20" s="97">
        <v>150.02498927696863</v>
      </c>
      <c r="BY20" s="97">
        <v>98.784333870406272</v>
      </c>
      <c r="BZ20" s="97">
        <v>13.545447611766308</v>
      </c>
      <c r="CA20" s="97">
        <v>1.5355240565118109</v>
      </c>
      <c r="CB20" s="97">
        <v>9.8336217246030664</v>
      </c>
      <c r="CC20" s="97">
        <v>99.61742334887218</v>
      </c>
      <c r="CD20" s="2">
        <v>-72.292234907732379</v>
      </c>
    </row>
    <row r="21" spans="1:82" x14ac:dyDescent="0.25">
      <c r="A21" s="59">
        <v>15</v>
      </c>
      <c r="B21" s="46">
        <v>5.5694908030688826</v>
      </c>
      <c r="C21" s="97">
        <v>99.839113740677746</v>
      </c>
      <c r="D21" s="97">
        <v>150.09536110963484</v>
      </c>
      <c r="E21" s="97">
        <v>7.6915628233971924</v>
      </c>
      <c r="F21" s="97">
        <v>113.05393154221159</v>
      </c>
      <c r="G21" s="21">
        <v>33.798650104950482</v>
      </c>
      <c r="H21" s="97">
        <v>148.87580834916059</v>
      </c>
      <c r="I21" s="97">
        <v>99.839113740677746</v>
      </c>
      <c r="J21" s="97">
        <v>13.487873316147585</v>
      </c>
      <c r="K21" s="97">
        <v>7.6915628233971924</v>
      </c>
      <c r="L21" s="97">
        <v>9.5370713728009679</v>
      </c>
      <c r="M21" s="97">
        <v>33.798650104950482</v>
      </c>
      <c r="N21" s="2">
        <v>-58.912767123841853</v>
      </c>
      <c r="O21" s="97">
        <v>5.209224956716187</v>
      </c>
      <c r="P21" s="97">
        <v>9.0182520516640921</v>
      </c>
      <c r="Q21" s="97">
        <v>142.42589758954102</v>
      </c>
      <c r="R21" s="97">
        <v>6.2506564539921587</v>
      </c>
      <c r="S21" s="97">
        <v>112.54296802112151</v>
      </c>
      <c r="T21" s="21">
        <v>33.466872502437987</v>
      </c>
      <c r="U21" s="97">
        <v>144.59084745221406</v>
      </c>
      <c r="V21" s="97">
        <v>9.0182520516640921</v>
      </c>
      <c r="W21" s="97">
        <v>12.958360874142565</v>
      </c>
      <c r="X21" s="97">
        <v>6.2506564539921587</v>
      </c>
      <c r="Y21" s="97">
        <v>10.71477628605574</v>
      </c>
      <c r="Z21" s="19">
        <v>33.466872502437987</v>
      </c>
      <c r="AA21" s="2">
        <v>-36.562227457294071</v>
      </c>
      <c r="AB21" s="62">
        <v>15</v>
      </c>
      <c r="AC21" s="46">
        <v>6.5108173574231021</v>
      </c>
      <c r="AD21" s="97">
        <v>100.29509201841336</v>
      </c>
      <c r="AE21" s="97">
        <v>148.8101430003949</v>
      </c>
      <c r="AF21" s="97">
        <v>6.7357075201299796</v>
      </c>
      <c r="AG21" s="97">
        <v>114.05769729922014</v>
      </c>
      <c r="AH21" s="21">
        <v>33.210942670310487</v>
      </c>
      <c r="AI21" s="97">
        <v>149.88325816784186</v>
      </c>
      <c r="AJ21" s="97">
        <v>100.29509201841336</v>
      </c>
      <c r="AK21" s="97">
        <v>12.946482470741739</v>
      </c>
      <c r="AL21" s="19">
        <v>6.7357075201299796</v>
      </c>
      <c r="AM21" s="97">
        <v>5.5590713576701525</v>
      </c>
      <c r="AN21" s="21">
        <v>33.210942670310487</v>
      </c>
      <c r="AO21" s="2">
        <v>-61.721585775072029</v>
      </c>
      <c r="AP21" s="66">
        <v>15</v>
      </c>
      <c r="AQ21" s="97">
        <v>6.2213692445374731</v>
      </c>
      <c r="AR21" s="97">
        <v>99.579618412359338</v>
      </c>
      <c r="AS21" s="97">
        <v>142.72805154031781</v>
      </c>
      <c r="AT21" s="97">
        <v>77.194820259259998</v>
      </c>
      <c r="AU21" s="97">
        <v>113.72199631552007</v>
      </c>
      <c r="AV21" s="21">
        <v>33.824935403144877</v>
      </c>
      <c r="AW21" s="97">
        <v>145.74218686350252</v>
      </c>
      <c r="AX21" s="97">
        <v>99.579618412359338</v>
      </c>
      <c r="AY21" s="97">
        <v>11.9507351301216</v>
      </c>
      <c r="AZ21" s="97">
        <v>77.194820259259998</v>
      </c>
      <c r="BA21" s="97">
        <v>4.041529704666333</v>
      </c>
      <c r="BB21" s="97">
        <v>33.824935403144877</v>
      </c>
      <c r="BC21" s="2">
        <v>-13.067875366902236</v>
      </c>
      <c r="BD21" s="62">
        <v>15</v>
      </c>
      <c r="BE21" s="97">
        <v>6.6228621851939122</v>
      </c>
      <c r="BF21" s="97">
        <v>98.808280748277198</v>
      </c>
      <c r="BG21" s="97">
        <v>148.7145668138952</v>
      </c>
      <c r="BH21" s="97">
        <v>6.131648230573723</v>
      </c>
      <c r="BI21" s="97">
        <v>112.97863167012198</v>
      </c>
      <c r="BJ21" s="21">
        <v>31.372382128517522</v>
      </c>
      <c r="BK21" s="97">
        <v>149.26941624887834</v>
      </c>
      <c r="BL21" s="97">
        <v>98.808280748277198</v>
      </c>
      <c r="BM21" s="97">
        <v>12.408012697928353</v>
      </c>
      <c r="BN21" s="97">
        <v>6.131648230573723</v>
      </c>
      <c r="BO21" s="97">
        <v>7.4263678248924307</v>
      </c>
      <c r="BP21" s="97">
        <v>31.372382128517522</v>
      </c>
      <c r="BQ21" s="2">
        <v>-61.549539292629781</v>
      </c>
      <c r="BR21" s="97">
        <v>5.2005709759496357</v>
      </c>
      <c r="BS21" s="97">
        <v>99.616420903801753</v>
      </c>
      <c r="BT21" s="97">
        <v>149.33283192449269</v>
      </c>
      <c r="BU21" s="97">
        <v>1.6745863509620196</v>
      </c>
      <c r="BV21" s="97">
        <v>112.11426084205901</v>
      </c>
      <c r="BW21" s="21">
        <v>99.932447313415679</v>
      </c>
      <c r="BX21" s="97">
        <v>147.2004850414547</v>
      </c>
      <c r="BY21" s="97">
        <v>99.616420903801753</v>
      </c>
      <c r="BZ21" s="97">
        <v>12.753809821932995</v>
      </c>
      <c r="CA21" s="97">
        <v>1.6745863509620196</v>
      </c>
      <c r="CB21" s="97">
        <v>15.421574262025068</v>
      </c>
      <c r="CC21" s="97">
        <v>99.932447313415679</v>
      </c>
      <c r="CD21" s="2">
        <v>-64.028109767219775</v>
      </c>
    </row>
    <row r="22" spans="1:82" x14ac:dyDescent="0.25">
      <c r="A22" s="59">
        <v>16</v>
      </c>
      <c r="B22" s="46">
        <v>6.011160467141301</v>
      </c>
      <c r="C22" s="97">
        <v>99.643781251601553</v>
      </c>
      <c r="D22" s="97">
        <v>150.20339496303703</v>
      </c>
      <c r="E22" s="97">
        <v>5.2234316391099727</v>
      </c>
      <c r="F22" s="97">
        <v>110.2345577389285</v>
      </c>
      <c r="G22" s="21">
        <v>33.860544891554262</v>
      </c>
      <c r="H22" s="97">
        <v>146.99516252695173</v>
      </c>
      <c r="I22" s="97">
        <v>99.643781251601553</v>
      </c>
      <c r="J22" s="97">
        <v>16.024048916051754</v>
      </c>
      <c r="K22" s="97">
        <v>5.2234316391099727</v>
      </c>
      <c r="L22" s="97">
        <v>11.109658735938874</v>
      </c>
      <c r="M22" s="97">
        <v>33.860544891554262</v>
      </c>
      <c r="N22" s="2">
        <v>-62.272869799062455</v>
      </c>
      <c r="O22" s="97">
        <v>4.8880258174749311</v>
      </c>
      <c r="P22" s="97">
        <v>12.283792069058817</v>
      </c>
      <c r="Q22" s="97">
        <v>143.23637473414837</v>
      </c>
      <c r="R22" s="97">
        <v>4.4403178316879552</v>
      </c>
      <c r="S22" s="97">
        <v>110.77922752165114</v>
      </c>
      <c r="T22" s="21">
        <v>33.207500947645777</v>
      </c>
      <c r="U22" s="97">
        <v>147.48847406642713</v>
      </c>
      <c r="V22" s="97">
        <v>12.283792069058817</v>
      </c>
      <c r="W22" s="97">
        <v>10.896955831657081</v>
      </c>
      <c r="X22" s="97">
        <v>4.4403178316879552</v>
      </c>
      <c r="Y22" s="97">
        <v>13.260328889732367</v>
      </c>
      <c r="Z22" s="19">
        <v>33.207500947645777</v>
      </c>
      <c r="AA22" s="2">
        <v>-41.960954757020311</v>
      </c>
      <c r="AB22" s="62">
        <v>16</v>
      </c>
      <c r="AC22" s="46">
        <v>6.9938664088944478</v>
      </c>
      <c r="AD22" s="97">
        <v>99.810338878707654</v>
      </c>
      <c r="AE22" s="97">
        <v>147.77423866790826</v>
      </c>
      <c r="AF22" s="97">
        <v>6.3903431531934665</v>
      </c>
      <c r="AG22" s="97">
        <v>114.07492348505595</v>
      </c>
      <c r="AH22" s="21">
        <v>33.146981594639961</v>
      </c>
      <c r="AI22" s="97">
        <v>148.20016043841542</v>
      </c>
      <c r="AJ22" s="97">
        <v>99.810338878707654</v>
      </c>
      <c r="AK22" s="97">
        <v>12.767818723125345</v>
      </c>
      <c r="AL22" s="19">
        <v>6.3903431531934665</v>
      </c>
      <c r="AM22" s="97">
        <v>16.279765255464003</v>
      </c>
      <c r="AN22" s="21">
        <v>33.146981594639961</v>
      </c>
      <c r="AO22" s="2">
        <v>-56.847837304764361</v>
      </c>
      <c r="AP22" s="66">
        <v>16</v>
      </c>
      <c r="AQ22" s="97">
        <v>6.6324198370803424</v>
      </c>
      <c r="AR22" s="97">
        <v>99.36993548599412</v>
      </c>
      <c r="AS22" s="97">
        <v>141.10000333323069</v>
      </c>
      <c r="AT22" s="97">
        <v>74.768189177270003</v>
      </c>
      <c r="AU22" s="97">
        <v>113.40890457032836</v>
      </c>
      <c r="AV22" s="21">
        <v>34.415919343058825</v>
      </c>
      <c r="AW22" s="97">
        <v>140.64000710228362</v>
      </c>
      <c r="AX22" s="97">
        <v>99.36993548599412</v>
      </c>
      <c r="AY22" s="97">
        <v>11.790605206313165</v>
      </c>
      <c r="AZ22" s="97">
        <v>74.768189177270003</v>
      </c>
      <c r="BA22" s="97">
        <v>2.5395614768405661</v>
      </c>
      <c r="BB22" s="97">
        <v>34.415919343058825</v>
      </c>
      <c r="BC22" s="2">
        <v>-13.438227840586912</v>
      </c>
      <c r="BD22" s="62">
        <v>16</v>
      </c>
      <c r="BE22" s="97">
        <v>6.8129549373098337</v>
      </c>
      <c r="BF22" s="97">
        <v>99.170355322672549</v>
      </c>
      <c r="BG22" s="97">
        <v>147.92639923300382</v>
      </c>
      <c r="BH22" s="97">
        <v>7.0306999011350131</v>
      </c>
      <c r="BI22" s="97">
        <v>113.31799564063239</v>
      </c>
      <c r="BJ22" s="21">
        <v>34.738348374635805</v>
      </c>
      <c r="BK22" s="97">
        <v>146.9047796414674</v>
      </c>
      <c r="BL22" s="97">
        <v>99.170355322672549</v>
      </c>
      <c r="BM22" s="97">
        <v>11.184474173427319</v>
      </c>
      <c r="BN22" s="97">
        <v>7.0306999011350131</v>
      </c>
      <c r="BO22" s="97">
        <v>14.270905634249033</v>
      </c>
      <c r="BP22" s="97">
        <v>34.738348374635805</v>
      </c>
      <c r="BQ22" s="2">
        <v>-56.392174176576987</v>
      </c>
      <c r="BR22" s="97">
        <v>6.1380212307177091</v>
      </c>
      <c r="BS22" s="97">
        <v>99.344816777342743</v>
      </c>
      <c r="BT22" s="97">
        <v>148.19033491211854</v>
      </c>
      <c r="BU22" s="97">
        <v>1.3795978161219802</v>
      </c>
      <c r="BV22" s="97">
        <v>113.88425417280885</v>
      </c>
      <c r="BW22" s="21">
        <v>100.08462593126312</v>
      </c>
      <c r="BX22" s="97">
        <v>150.87271571267249</v>
      </c>
      <c r="BY22" s="97">
        <v>99.344816777342743</v>
      </c>
      <c r="BZ22" s="97">
        <v>11.977407565734319</v>
      </c>
      <c r="CA22" s="97">
        <v>1.3795978161219802</v>
      </c>
      <c r="CB22" s="97">
        <v>14.361550284506244</v>
      </c>
      <c r="CC22" s="97">
        <v>100.08462593126312</v>
      </c>
      <c r="CD22" s="2">
        <v>-65.218963559220938</v>
      </c>
    </row>
    <row r="23" spans="1:82" x14ac:dyDescent="0.25">
      <c r="A23" s="59">
        <v>17</v>
      </c>
      <c r="B23" s="46">
        <v>6.2418983864843911</v>
      </c>
      <c r="C23" s="97">
        <v>98.953895185844772</v>
      </c>
      <c r="D23" s="97">
        <v>148.23313935778262</v>
      </c>
      <c r="E23" s="97">
        <v>6.6236688200915124</v>
      </c>
      <c r="F23" s="97">
        <v>114.00203651232668</v>
      </c>
      <c r="G23" s="21">
        <v>33.423432441888139</v>
      </c>
      <c r="H23" s="97">
        <v>152.85781926721239</v>
      </c>
      <c r="I23" s="97">
        <v>98.953895185844772</v>
      </c>
      <c r="J23" s="97">
        <v>11.178697030717338</v>
      </c>
      <c r="K23" s="97">
        <v>6.6236688200915124</v>
      </c>
      <c r="L23" s="97">
        <v>16.678651125461538</v>
      </c>
      <c r="M23" s="97">
        <v>33.423432441888139</v>
      </c>
      <c r="N23" s="2">
        <v>-57.653840589144473</v>
      </c>
      <c r="O23" s="97">
        <v>4.8498289859681742</v>
      </c>
      <c r="P23" s="97">
        <v>11.526512389496638</v>
      </c>
      <c r="Q23" s="97">
        <v>142.72556774372956</v>
      </c>
      <c r="R23" s="97">
        <v>6.7621102856930797</v>
      </c>
      <c r="S23" s="97">
        <v>112.87707280521877</v>
      </c>
      <c r="T23" s="21">
        <v>33.829591864423072</v>
      </c>
      <c r="U23" s="97">
        <v>145.95977580297455</v>
      </c>
      <c r="V23" s="97">
        <v>11.526512389496638</v>
      </c>
      <c r="W23" s="97">
        <v>13.894125021753075</v>
      </c>
      <c r="X23" s="97">
        <v>6.7621102856930797</v>
      </c>
      <c r="Y23" s="97">
        <v>6.8458224564841057</v>
      </c>
      <c r="Z23" s="19">
        <v>33.829591864423072</v>
      </c>
      <c r="AA23" s="2">
        <v>-39.648591024262714</v>
      </c>
      <c r="AB23" s="62">
        <v>17</v>
      </c>
      <c r="AC23" s="46">
        <v>6.832442947615883</v>
      </c>
      <c r="AD23" s="97">
        <v>98.918195811556132</v>
      </c>
      <c r="AE23" s="97">
        <v>149.42105851267502</v>
      </c>
      <c r="AF23" s="97">
        <v>4.8151256822896826</v>
      </c>
      <c r="AG23" s="97">
        <v>114.32636284406831</v>
      </c>
      <c r="AH23" s="21">
        <v>35.518015783775752</v>
      </c>
      <c r="AI23" s="97">
        <v>148.42718505120331</v>
      </c>
      <c r="AJ23" s="97">
        <v>98.918195811556132</v>
      </c>
      <c r="AK23" s="97">
        <v>11.429332761118989</v>
      </c>
      <c r="AL23" s="19">
        <v>4.8151256822896826</v>
      </c>
      <c r="AM23" s="97">
        <v>5.7931169699458387</v>
      </c>
      <c r="AN23" s="21">
        <v>35.518015783775752</v>
      </c>
      <c r="AO23" s="2">
        <v>-65.251140078898757</v>
      </c>
      <c r="AP23" s="66">
        <v>17</v>
      </c>
      <c r="AQ23" s="97">
        <v>6.2315745351899965</v>
      </c>
      <c r="AR23" s="97">
        <v>99.426626440705562</v>
      </c>
      <c r="AS23" s="97">
        <v>140.30953363348922</v>
      </c>
      <c r="AT23" s="97">
        <v>76.383348388275451</v>
      </c>
      <c r="AU23" s="97">
        <v>117.56605266291571</v>
      </c>
      <c r="AV23" s="21">
        <v>32.978542364935883</v>
      </c>
      <c r="AW23" s="97">
        <v>143.63215163193095</v>
      </c>
      <c r="AX23" s="97">
        <v>99.426626440705562</v>
      </c>
      <c r="AY23" s="97">
        <v>12.170974424436933</v>
      </c>
      <c r="AZ23" s="97">
        <v>76.383348388275451</v>
      </c>
      <c r="BA23" s="97">
        <v>4.2868447581987077</v>
      </c>
      <c r="BB23" s="97">
        <v>32.978542364935883</v>
      </c>
      <c r="BC23" s="2">
        <v>-13.473474530921305</v>
      </c>
      <c r="BD23" s="62">
        <v>17</v>
      </c>
      <c r="BE23" s="97">
        <v>6.3038103880974079</v>
      </c>
      <c r="BF23" s="97">
        <v>100.50103672250012</v>
      </c>
      <c r="BG23" s="97">
        <v>147.28842770267974</v>
      </c>
      <c r="BH23" s="97">
        <v>5.3201892557043067</v>
      </c>
      <c r="BI23" s="97">
        <v>113.15322089026219</v>
      </c>
      <c r="BJ23" s="21">
        <v>34.660876212356307</v>
      </c>
      <c r="BK23" s="97">
        <v>150.46194536747234</v>
      </c>
      <c r="BL23" s="97">
        <v>100.50103672250012</v>
      </c>
      <c r="BM23" s="97">
        <v>10.999738794770259</v>
      </c>
      <c r="BN23" s="97">
        <v>5.3201892557043067</v>
      </c>
      <c r="BO23" s="97">
        <v>9.7516165787022775</v>
      </c>
      <c r="BP23" s="97">
        <v>34.660876212356307</v>
      </c>
      <c r="BQ23" s="2">
        <v>-63.242898629780086</v>
      </c>
      <c r="BR23" s="97">
        <v>6.3812305304012247</v>
      </c>
      <c r="BS23" s="97">
        <v>100.12963448874667</v>
      </c>
      <c r="BT23" s="97">
        <v>149.79024580030929</v>
      </c>
      <c r="BU23" s="97">
        <v>0.36431754463674326</v>
      </c>
      <c r="BV23" s="97">
        <v>113.87254576511796</v>
      </c>
      <c r="BW23" s="21">
        <v>99.391876133719961</v>
      </c>
      <c r="BX23" s="97">
        <v>148.94778926126179</v>
      </c>
      <c r="BY23" s="97">
        <v>100.12963448874667</v>
      </c>
      <c r="BZ23" s="97">
        <v>13.155957897063578</v>
      </c>
      <c r="CA23" s="97">
        <v>0.36431754463674326</v>
      </c>
      <c r="CB23" s="97">
        <v>12.036406619018365</v>
      </c>
      <c r="CC23" s="97">
        <v>99.391876133719961</v>
      </c>
      <c r="CD23" s="2">
        <v>-69.691687464891601</v>
      </c>
    </row>
    <row r="24" spans="1:82" x14ac:dyDescent="0.25">
      <c r="A24" s="59">
        <v>18</v>
      </c>
      <c r="B24" s="46">
        <v>5.8972587684075553</v>
      </c>
      <c r="C24" s="97">
        <v>99.434457166095626</v>
      </c>
      <c r="D24" s="97">
        <v>148.26949213269143</v>
      </c>
      <c r="E24" s="97">
        <v>5.4631107297637742</v>
      </c>
      <c r="F24" s="97">
        <v>113.0521292285749</v>
      </c>
      <c r="G24" s="21">
        <v>32.767820459600948</v>
      </c>
      <c r="H24" s="97">
        <v>150.39127231211469</v>
      </c>
      <c r="I24" s="97">
        <v>99.434457166095626</v>
      </c>
      <c r="J24" s="97">
        <v>7.3342089881330637</v>
      </c>
      <c r="K24" s="97">
        <v>5.4631107297637742</v>
      </c>
      <c r="L24" s="97">
        <v>8.2885116727770214</v>
      </c>
      <c r="M24" s="97">
        <v>32.767820459600948</v>
      </c>
      <c r="N24" s="2">
        <v>-64.026418109752754</v>
      </c>
      <c r="O24" s="97">
        <v>5.9931372606015216</v>
      </c>
      <c r="P24" s="97">
        <v>12.219394899668607</v>
      </c>
      <c r="Q24" s="97">
        <v>141.30627461321376</v>
      </c>
      <c r="R24" s="97">
        <v>7.2905136308326339</v>
      </c>
      <c r="S24" s="97">
        <v>113.56432662147073</v>
      </c>
      <c r="T24" s="21">
        <v>33.545069687145848</v>
      </c>
      <c r="U24" s="97">
        <v>145.22283868655049</v>
      </c>
      <c r="V24" s="97">
        <v>12.219394899668607</v>
      </c>
      <c r="W24" s="97">
        <v>14.851827364948781</v>
      </c>
      <c r="X24" s="97">
        <v>7.2905136308326339</v>
      </c>
      <c r="Y24" s="97">
        <v>4.6184228083612631</v>
      </c>
      <c r="Z24" s="19">
        <v>33.545069687145848</v>
      </c>
      <c r="AA24" s="2">
        <v>-39.984766844940005</v>
      </c>
      <c r="AB24" s="62">
        <v>18</v>
      </c>
      <c r="AC24" s="46">
        <v>6.0840940125418008</v>
      </c>
      <c r="AD24" s="97">
        <v>100.19836135935668</v>
      </c>
      <c r="AE24" s="97">
        <v>150.17123975159086</v>
      </c>
      <c r="AF24" s="97">
        <v>4.8834389184165694</v>
      </c>
      <c r="AG24" s="97">
        <v>113.46259686399323</v>
      </c>
      <c r="AH24" s="21">
        <v>33.657556810167506</v>
      </c>
      <c r="AI24" s="97">
        <v>150.58768801408405</v>
      </c>
      <c r="AJ24" s="97">
        <v>100.19836135935668</v>
      </c>
      <c r="AK24" s="97">
        <v>8.6795989100212765</v>
      </c>
      <c r="AL24" s="19">
        <v>4.8834389184165694</v>
      </c>
      <c r="AM24" s="97">
        <v>11.944496313824068</v>
      </c>
      <c r="AN24" s="21">
        <v>33.657556810167506</v>
      </c>
      <c r="AO24" s="2">
        <v>-63.184638804314112</v>
      </c>
      <c r="AP24" s="66">
        <v>18</v>
      </c>
      <c r="AQ24" s="97">
        <v>6.4138804975844961</v>
      </c>
      <c r="AR24" s="97">
        <v>98.858774621732607</v>
      </c>
      <c r="AS24" s="97">
        <v>142.51729374566932</v>
      </c>
      <c r="AT24" s="97">
        <v>76.195547205163223</v>
      </c>
      <c r="AU24" s="97">
        <v>113.507033903907</v>
      </c>
      <c r="AV24" s="21">
        <v>33.660787030977886</v>
      </c>
      <c r="AW24" s="97">
        <v>143.08331512558254</v>
      </c>
      <c r="AX24" s="97">
        <v>98.858774621732607</v>
      </c>
      <c r="AY24" s="97">
        <v>7.3788738082213978</v>
      </c>
      <c r="AZ24" s="97">
        <v>76.195547205163223</v>
      </c>
      <c r="BA24" s="97">
        <v>0.76458451752659151</v>
      </c>
      <c r="BB24" s="97">
        <v>33.660787030977886</v>
      </c>
      <c r="BC24" s="2">
        <v>-12.591287946203222</v>
      </c>
      <c r="BD24" s="62">
        <v>18</v>
      </c>
      <c r="BE24" s="97">
        <v>5.5664129601664731</v>
      </c>
      <c r="BF24" s="97">
        <v>99.951611392709026</v>
      </c>
      <c r="BG24" s="97">
        <v>146.44988703358453</v>
      </c>
      <c r="BH24" s="97">
        <v>5.8488095011827284</v>
      </c>
      <c r="BI24" s="97">
        <v>115.0796516594103</v>
      </c>
      <c r="BJ24" s="21">
        <v>34.341500389771163</v>
      </c>
      <c r="BK24" s="97">
        <v>147.94991427447243</v>
      </c>
      <c r="BL24" s="97">
        <v>99.951611392709026</v>
      </c>
      <c r="BM24" s="97">
        <v>13.382384922042462</v>
      </c>
      <c r="BN24" s="97">
        <v>5.8488095011827284</v>
      </c>
      <c r="BO24" s="97">
        <v>1.0086946258404872</v>
      </c>
      <c r="BP24" s="97">
        <v>34.341500389771163</v>
      </c>
      <c r="BQ24" s="2">
        <v>-67.950132665765054</v>
      </c>
      <c r="BR24" s="97">
        <v>6.180429229689901</v>
      </c>
      <c r="BS24" s="97">
        <v>99.679971424143901</v>
      </c>
      <c r="BT24" s="97">
        <v>148.25173129533891</v>
      </c>
      <c r="BU24" s="97">
        <v>0.60586157242644434</v>
      </c>
      <c r="BV24" s="97">
        <v>115.24350764188338</v>
      </c>
      <c r="BW24" s="21">
        <v>99.391311052987263</v>
      </c>
      <c r="BX24" s="97">
        <v>146.99295551992503</v>
      </c>
      <c r="BY24" s="97">
        <v>99.679971424143901</v>
      </c>
      <c r="BZ24" s="97">
        <v>10.772992708731932</v>
      </c>
      <c r="CA24" s="97">
        <v>0.60586157242644434</v>
      </c>
      <c r="CB24" s="97">
        <v>6.0771786106621342</v>
      </c>
      <c r="CC24" s="97">
        <v>99.391311052987263</v>
      </c>
      <c r="CD24" s="2">
        <v>-79.276643288964834</v>
      </c>
    </row>
    <row r="25" spans="1:82" x14ac:dyDescent="0.25">
      <c r="A25" s="59">
        <v>19</v>
      </c>
      <c r="B25" s="46">
        <v>6.4455409300061435</v>
      </c>
      <c r="C25" s="97">
        <v>99.435989671002432</v>
      </c>
      <c r="D25" s="97">
        <v>148.0631285418055</v>
      </c>
      <c r="E25" s="97">
        <v>6.6198145424709098</v>
      </c>
      <c r="F25" s="97">
        <v>115.80248927856692</v>
      </c>
      <c r="G25" s="21">
        <v>33.941764067597411</v>
      </c>
      <c r="H25" s="97">
        <v>152.48456080491556</v>
      </c>
      <c r="I25" s="97">
        <v>99.435989671002432</v>
      </c>
      <c r="J25" s="97">
        <v>12.36779953483995</v>
      </c>
      <c r="K25" s="97">
        <v>6.6198145424709098</v>
      </c>
      <c r="L25" s="97">
        <v>12.206144346985752</v>
      </c>
      <c r="M25" s="97">
        <v>33.941764067597411</v>
      </c>
      <c r="N25" s="2">
        <v>-59.419463412623479</v>
      </c>
      <c r="O25" s="97">
        <v>5.4524291115027044</v>
      </c>
      <c r="P25" s="97">
        <v>13.232417121646566</v>
      </c>
      <c r="Q25" s="97">
        <v>141.6599553969132</v>
      </c>
      <c r="R25" s="97">
        <v>5.4518146506026852</v>
      </c>
      <c r="S25" s="97">
        <v>110.84326571498241</v>
      </c>
      <c r="T25" s="21">
        <v>32.944857797833656</v>
      </c>
      <c r="U25" s="97">
        <v>142.76899751518229</v>
      </c>
      <c r="V25" s="97">
        <v>13.232417121646566</v>
      </c>
      <c r="W25" s="97">
        <v>12.811571607437186</v>
      </c>
      <c r="X25" s="97">
        <v>5.4518146506026852</v>
      </c>
      <c r="Y25" s="97">
        <v>15.295469520907126</v>
      </c>
      <c r="Z25" s="19">
        <v>32.944857797833656</v>
      </c>
      <c r="AA25" s="2">
        <v>-37.772081200746271</v>
      </c>
      <c r="AB25" s="62">
        <v>19</v>
      </c>
      <c r="AC25" s="46">
        <v>6.5226251502455455</v>
      </c>
      <c r="AD25" s="97">
        <v>98.838264276671183</v>
      </c>
      <c r="AE25" s="97">
        <v>150.61388250230993</v>
      </c>
      <c r="AF25" s="97">
        <v>5.8014527598330652</v>
      </c>
      <c r="AG25" s="97">
        <v>114.83345720821585</v>
      </c>
      <c r="AH25" s="21">
        <v>35.11394441284412</v>
      </c>
      <c r="AI25" s="97">
        <v>150.84791632793497</v>
      </c>
      <c r="AJ25" s="97">
        <v>98.838264276671183</v>
      </c>
      <c r="AK25" s="97">
        <v>14.210731052881638</v>
      </c>
      <c r="AL25" s="19">
        <v>5.8014527598330652</v>
      </c>
      <c r="AM25" s="97">
        <v>6.4600677473245831</v>
      </c>
      <c r="AN25" s="21">
        <v>35.11394441284412</v>
      </c>
      <c r="AO25" s="2">
        <v>-63.283635996062543</v>
      </c>
      <c r="AP25" s="66">
        <v>19</v>
      </c>
      <c r="AQ25" s="97">
        <v>5.7862390123846668</v>
      </c>
      <c r="AR25" s="97">
        <v>99.022649815863048</v>
      </c>
      <c r="AS25" s="97">
        <v>141.40956640629304</v>
      </c>
      <c r="AT25" s="97">
        <v>75.13786388929006</v>
      </c>
      <c r="AU25" s="97">
        <v>116.12714107613459</v>
      </c>
      <c r="AV25" s="21">
        <v>33.866576212139236</v>
      </c>
      <c r="AW25" s="97">
        <v>144.81215293464868</v>
      </c>
      <c r="AX25" s="97">
        <v>99.022649815863048</v>
      </c>
      <c r="AY25" s="97">
        <v>9.885287796502384</v>
      </c>
      <c r="AZ25" s="97">
        <v>75.13786388929006</v>
      </c>
      <c r="BA25" s="97">
        <v>3.7297970901953903</v>
      </c>
      <c r="BB25" s="97">
        <v>33.866576212139236</v>
      </c>
      <c r="BC25" s="2">
        <v>-13.730099918459516</v>
      </c>
      <c r="BD25" s="62">
        <v>19</v>
      </c>
      <c r="BE25" s="97">
        <v>6.919348223516419</v>
      </c>
      <c r="BF25" s="97">
        <v>99.851957229126114</v>
      </c>
      <c r="BG25" s="97">
        <v>149.29782660089236</v>
      </c>
      <c r="BH25" s="97">
        <v>6.8129613312502224</v>
      </c>
      <c r="BI25" s="97">
        <v>113.25475398239338</v>
      </c>
      <c r="BJ25" s="21">
        <v>33.139118379322348</v>
      </c>
      <c r="BK25" s="97">
        <v>148.56120469090095</v>
      </c>
      <c r="BL25" s="97">
        <v>99.851957229126114</v>
      </c>
      <c r="BM25" s="97">
        <v>10.877586607282426</v>
      </c>
      <c r="BN25" s="97">
        <v>6.8129613312502224</v>
      </c>
      <c r="BO25" s="97">
        <v>10.920477164384906</v>
      </c>
      <c r="BP25" s="97">
        <v>33.139118379322348</v>
      </c>
      <c r="BQ25" s="2">
        <v>-58.253842205461318</v>
      </c>
      <c r="BR25" s="97">
        <v>6.101382204937174</v>
      </c>
      <c r="BS25" s="97">
        <v>98.939854013914868</v>
      </c>
      <c r="BT25" s="97">
        <v>149.08056880181488</v>
      </c>
      <c r="BU25" s="97">
        <v>0.78308826019692357</v>
      </c>
      <c r="BV25" s="97">
        <v>114.40838948913331</v>
      </c>
      <c r="BW25" s="21">
        <v>99.325328180446931</v>
      </c>
      <c r="BX25" s="97">
        <v>147.93744279243214</v>
      </c>
      <c r="BY25" s="97">
        <v>98.939854013914868</v>
      </c>
      <c r="BZ25" s="97">
        <v>11.37635477786486</v>
      </c>
      <c r="CA25" s="97">
        <v>0.78308826019692357</v>
      </c>
      <c r="CB25" s="97">
        <v>5.6436240001711342</v>
      </c>
      <c r="CC25" s="97">
        <v>99.325328180446931</v>
      </c>
      <c r="CD25" s="2">
        <v>-79.763186803486761</v>
      </c>
    </row>
    <row r="26" spans="1:82" x14ac:dyDescent="0.25">
      <c r="A26" s="59">
        <v>20</v>
      </c>
      <c r="B26" s="46">
        <v>6.7788770183697871</v>
      </c>
      <c r="C26" s="97">
        <v>99.010537296442322</v>
      </c>
      <c r="D26" s="97">
        <v>147.69595336537583</v>
      </c>
      <c r="E26" s="97">
        <v>6.7863562595393612</v>
      </c>
      <c r="F26" s="97">
        <v>115.52020923161481</v>
      </c>
      <c r="G26" s="21">
        <v>34.387614614003169</v>
      </c>
      <c r="H26" s="97">
        <v>149.16456486616306</v>
      </c>
      <c r="I26" s="97">
        <v>99.010537296442322</v>
      </c>
      <c r="J26" s="97">
        <v>11.140956665761021</v>
      </c>
      <c r="K26" s="97">
        <v>6.7863562595393612</v>
      </c>
      <c r="L26" s="97">
        <v>7.978371997422391</v>
      </c>
      <c r="M26" s="97">
        <v>34.387614614003169</v>
      </c>
      <c r="N26" s="2">
        <v>-60.084530168028614</v>
      </c>
      <c r="O26" s="97">
        <v>5.9156358242930249</v>
      </c>
      <c r="P26" s="97">
        <v>9.751744124432026</v>
      </c>
      <c r="Q26" s="97">
        <v>144.99830491877213</v>
      </c>
      <c r="R26" s="97">
        <v>5.6803411028806519</v>
      </c>
      <c r="S26" s="97">
        <v>115.61622477362901</v>
      </c>
      <c r="T26" s="21">
        <v>33.544954883045847</v>
      </c>
      <c r="U26" s="97">
        <v>148.28322594627309</v>
      </c>
      <c r="V26" s="97">
        <v>9.751744124432026</v>
      </c>
      <c r="W26" s="97">
        <v>15.687205042170008</v>
      </c>
      <c r="X26" s="97">
        <v>5.6803411028806519</v>
      </c>
      <c r="Y26" s="97">
        <v>10.491586002554476</v>
      </c>
      <c r="Z26" s="19">
        <v>33.544954883045847</v>
      </c>
      <c r="AA26" s="2">
        <v>-39.187526944214966</v>
      </c>
      <c r="AB26" s="62">
        <v>20</v>
      </c>
      <c r="AC26" s="46">
        <v>5.893773806956867</v>
      </c>
      <c r="AD26" s="97">
        <v>99.334654484927952</v>
      </c>
      <c r="AE26" s="97">
        <v>150.21869144977617</v>
      </c>
      <c r="AF26" s="97">
        <v>7.3377289468726072</v>
      </c>
      <c r="AG26" s="97">
        <v>114.7902207020919</v>
      </c>
      <c r="AH26" s="21">
        <v>32.695038956666501</v>
      </c>
      <c r="AI26" s="97">
        <v>149.62785368906248</v>
      </c>
      <c r="AJ26" s="97">
        <v>99.334654484927952</v>
      </c>
      <c r="AK26" s="97">
        <v>12.769020070552438</v>
      </c>
      <c r="AL26" s="19">
        <v>7.3377289468726072</v>
      </c>
      <c r="AM26" s="97">
        <v>12.833679933980493</v>
      </c>
      <c r="AN26" s="21">
        <v>32.695038956666501</v>
      </c>
      <c r="AO26" s="2">
        <v>-57.848966693369363</v>
      </c>
      <c r="AP26" s="66">
        <v>20</v>
      </c>
      <c r="AQ26" s="97">
        <v>6.1433598283137965</v>
      </c>
      <c r="AR26" s="97">
        <v>100.52544460521538</v>
      </c>
      <c r="AS26" s="97">
        <v>144.77493798572232</v>
      </c>
      <c r="AT26" s="97">
        <v>75.373709549235684</v>
      </c>
      <c r="AU26" s="97">
        <v>113.73440991771045</v>
      </c>
      <c r="AV26" s="21">
        <v>35.20295389842029</v>
      </c>
      <c r="AW26" s="97">
        <v>149.35294247998621</v>
      </c>
      <c r="AX26" s="97">
        <v>100.52544460521538</v>
      </c>
      <c r="AY26" s="97">
        <v>9.7818459536000404</v>
      </c>
      <c r="AZ26" s="97">
        <v>75.373709549235684</v>
      </c>
      <c r="BA26" s="97">
        <v>0.52157703454971616</v>
      </c>
      <c r="BB26" s="97">
        <v>35.20295389842029</v>
      </c>
      <c r="BC26" s="2">
        <v>-14.222845343808165</v>
      </c>
      <c r="BD26" s="62">
        <v>20</v>
      </c>
      <c r="BE26" s="97">
        <v>5.4115892301651431</v>
      </c>
      <c r="BF26" s="97">
        <v>98.673601806495356</v>
      </c>
      <c r="BG26" s="97">
        <v>148.64016358753577</v>
      </c>
      <c r="BH26" s="97">
        <v>6.728052308525128</v>
      </c>
      <c r="BI26" s="97">
        <v>112.37337611999435</v>
      </c>
      <c r="BJ26" s="21">
        <v>33.268127940160369</v>
      </c>
      <c r="BK26" s="97">
        <v>151.47848224089716</v>
      </c>
      <c r="BL26" s="97">
        <v>98.673601806495356</v>
      </c>
      <c r="BM26" s="97">
        <v>10.945591147254273</v>
      </c>
      <c r="BN26" s="97">
        <v>6.728052308525128</v>
      </c>
      <c r="BO26" s="97">
        <v>3.5220945723311612</v>
      </c>
      <c r="BP26" s="97">
        <v>33.268127940160369</v>
      </c>
      <c r="BQ26" s="2">
        <v>-64.379827784711239</v>
      </c>
      <c r="BR26" s="97">
        <v>5.5251596599945634</v>
      </c>
      <c r="BS26" s="97">
        <v>99.314984091937234</v>
      </c>
      <c r="BT26" s="97">
        <v>147.51795350735981</v>
      </c>
      <c r="BU26" s="97">
        <v>0.97811075781713686</v>
      </c>
      <c r="BV26" s="97">
        <v>113.27042082889663</v>
      </c>
      <c r="BW26" s="21">
        <v>99.759929139792035</v>
      </c>
      <c r="BX26" s="97">
        <v>150.2165078226603</v>
      </c>
      <c r="BY26" s="97">
        <v>99.314984091937234</v>
      </c>
      <c r="BZ26" s="97">
        <v>12.995117151809849</v>
      </c>
      <c r="CA26" s="97">
        <v>0.97811075781713686</v>
      </c>
      <c r="CB26" s="97">
        <v>14.824204069778148</v>
      </c>
      <c r="CC26" s="97">
        <v>99.759929139792035</v>
      </c>
      <c r="CD26" s="2">
        <v>-66.001013911123152</v>
      </c>
    </row>
    <row r="27" spans="1:82" x14ac:dyDescent="0.25">
      <c r="A27" s="59">
        <v>21</v>
      </c>
      <c r="B27" s="46">
        <v>6.1137946792149487</v>
      </c>
      <c r="C27" s="97">
        <v>98.9734758710824</v>
      </c>
      <c r="D27" s="97">
        <v>146.85083980156864</v>
      </c>
      <c r="E27" s="97">
        <v>6.6585565764305752</v>
      </c>
      <c r="F27" s="97">
        <v>112.52061959057347</v>
      </c>
      <c r="G27" s="21">
        <v>33.689223676953965</v>
      </c>
      <c r="H27" s="97">
        <v>152.05150422805605</v>
      </c>
      <c r="I27" s="97">
        <v>98.9734758710824</v>
      </c>
      <c r="J27" s="97">
        <v>9.7624137803574147</v>
      </c>
      <c r="K27" s="97">
        <v>6.6585565764305752</v>
      </c>
      <c r="L27" s="97">
        <v>7.6454289055073508</v>
      </c>
      <c r="M27" s="97">
        <v>33.689223676953965</v>
      </c>
      <c r="N27" s="2">
        <v>-61.710006141717557</v>
      </c>
      <c r="O27" s="97">
        <v>5.8088766299196459</v>
      </c>
      <c r="P27" s="97">
        <v>11.447136621732881</v>
      </c>
      <c r="Q27" s="97">
        <v>141.78591852652539</v>
      </c>
      <c r="R27" s="97">
        <v>4.7918192309401935</v>
      </c>
      <c r="S27" s="97">
        <v>113.84785028719253</v>
      </c>
      <c r="T27" s="21">
        <v>33.930395504648693</v>
      </c>
      <c r="U27" s="97">
        <v>147.56850689982301</v>
      </c>
      <c r="V27" s="97">
        <v>11.447136621732881</v>
      </c>
      <c r="W27" s="97">
        <v>12.304406720259044</v>
      </c>
      <c r="X27" s="97">
        <v>4.7918192309401935</v>
      </c>
      <c r="Y27" s="97">
        <v>11.913873417032075</v>
      </c>
      <c r="Z27" s="19">
        <v>33.930395504648693</v>
      </c>
      <c r="AA27" s="2">
        <v>-41.985906291180918</v>
      </c>
      <c r="AB27" s="62">
        <v>21</v>
      </c>
      <c r="AC27" s="46">
        <v>5.2769315224361808</v>
      </c>
      <c r="AD27" s="97">
        <v>99.722953876613303</v>
      </c>
      <c r="AE27" s="97">
        <v>148.18012134977135</v>
      </c>
      <c r="AF27" s="97">
        <v>6.4655668469723127</v>
      </c>
      <c r="AG27" s="97">
        <v>113.68318694849957</v>
      </c>
      <c r="AH27" s="21">
        <v>33.505071191174963</v>
      </c>
      <c r="AI27" s="97">
        <v>153.34970819204861</v>
      </c>
      <c r="AJ27" s="97">
        <v>99.722953876613303</v>
      </c>
      <c r="AK27" s="97">
        <v>11.589531985116492</v>
      </c>
      <c r="AL27" s="19">
        <v>6.4655668469723127</v>
      </c>
      <c r="AM27" s="97">
        <v>6.1380428970278498</v>
      </c>
      <c r="AN27" s="21">
        <v>33.505071191174963</v>
      </c>
      <c r="AO27" s="2">
        <v>-64.348379701056004</v>
      </c>
      <c r="AP27" s="66">
        <v>21</v>
      </c>
      <c r="AQ27" s="97">
        <v>5.3511187056972815</v>
      </c>
      <c r="AR27" s="97">
        <v>99.396116591697265</v>
      </c>
      <c r="AS27" s="97">
        <v>144.85886295217736</v>
      </c>
      <c r="AT27" s="97">
        <v>75.93651968294381</v>
      </c>
      <c r="AU27" s="97">
        <v>111.99869840964122</v>
      </c>
      <c r="AV27" s="21">
        <v>33.575088369157342</v>
      </c>
      <c r="AW27" s="97">
        <v>141.79686118018458</v>
      </c>
      <c r="AX27" s="97">
        <v>99.396116591697265</v>
      </c>
      <c r="AY27" s="97">
        <v>10.957313795373222</v>
      </c>
      <c r="AZ27" s="97">
        <v>75.93651968294381</v>
      </c>
      <c r="BA27" s="97">
        <v>-0.76173265067227236</v>
      </c>
      <c r="BB27" s="97">
        <v>33.575088369157342</v>
      </c>
      <c r="BC27" s="2">
        <v>-12.845914387539334</v>
      </c>
      <c r="BD27" s="62">
        <v>21</v>
      </c>
      <c r="BE27" s="97">
        <v>6.2563983791633522</v>
      </c>
      <c r="BF27" s="97">
        <v>99.122821184645488</v>
      </c>
      <c r="BG27" s="97">
        <v>148.81040137233776</v>
      </c>
      <c r="BH27" s="97">
        <v>6.5573302731122629</v>
      </c>
      <c r="BI27" s="97">
        <v>113.30437061953378</v>
      </c>
      <c r="BJ27" s="21">
        <v>34.020028007810943</v>
      </c>
      <c r="BK27" s="97">
        <v>147.56611584766225</v>
      </c>
      <c r="BL27" s="97">
        <v>99.122821184645488</v>
      </c>
      <c r="BM27" s="97">
        <v>16.968408063534643</v>
      </c>
      <c r="BN27" s="97">
        <v>6.5573302731122629</v>
      </c>
      <c r="BO27" s="97">
        <v>7.0017880784210957</v>
      </c>
      <c r="BP27" s="97">
        <v>34.020028007810943</v>
      </c>
      <c r="BQ27" s="2">
        <v>-61.360843686316741</v>
      </c>
      <c r="BR27" s="97">
        <v>6.1362476496131411</v>
      </c>
      <c r="BS27" s="97">
        <v>99.128207892842127</v>
      </c>
      <c r="BT27" s="97">
        <v>147.64743418354044</v>
      </c>
      <c r="BU27" s="97">
        <v>0.86496704366100896</v>
      </c>
      <c r="BV27" s="97">
        <v>114.27982274699728</v>
      </c>
      <c r="BW27" s="21">
        <v>99.429899925929533</v>
      </c>
      <c r="BX27" s="97">
        <v>150.5522346190007</v>
      </c>
      <c r="BY27" s="97">
        <v>99.128207892842127</v>
      </c>
      <c r="BZ27" s="97">
        <v>10.602386816020411</v>
      </c>
      <c r="CA27" s="97">
        <v>0.86496704366100896</v>
      </c>
      <c r="CB27" s="97">
        <v>9.5124245625168289</v>
      </c>
      <c r="CC27" s="97">
        <v>99.429899925929533</v>
      </c>
      <c r="CD27" s="2">
        <v>-72.840935081206425</v>
      </c>
    </row>
    <row r="28" spans="1:82" x14ac:dyDescent="0.25">
      <c r="A28" s="59">
        <v>22</v>
      </c>
      <c r="B28" s="46">
        <v>6.2297068789943371</v>
      </c>
      <c r="C28" s="97">
        <v>98.504905635584791</v>
      </c>
      <c r="D28" s="97">
        <v>148.31236494093105</v>
      </c>
      <c r="E28" s="97">
        <v>5.0710679909482428</v>
      </c>
      <c r="F28" s="97">
        <v>114.70033115454986</v>
      </c>
      <c r="G28" s="21">
        <v>33.384184741680166</v>
      </c>
      <c r="H28" s="97">
        <v>150.81524695266035</v>
      </c>
      <c r="I28" s="97">
        <v>98.504905635584791</v>
      </c>
      <c r="J28" s="97">
        <v>10.397183625214957</v>
      </c>
      <c r="K28" s="97">
        <v>5.0710679909482428</v>
      </c>
      <c r="L28" s="97">
        <v>9.8573624090003378</v>
      </c>
      <c r="M28" s="97">
        <v>33.384184741680166</v>
      </c>
      <c r="N28" s="2">
        <v>-63.659205497527168</v>
      </c>
      <c r="O28" s="97">
        <v>5.2907659389314956</v>
      </c>
      <c r="P28" s="97">
        <v>11.632839370303342</v>
      </c>
      <c r="Q28" s="97">
        <v>140.39867766275901</v>
      </c>
      <c r="R28" s="97">
        <v>4.1089517303154741</v>
      </c>
      <c r="S28" s="97">
        <v>113.18821312847741</v>
      </c>
      <c r="T28" s="21">
        <v>33.472877133486257</v>
      </c>
      <c r="U28" s="97">
        <v>147.92277433209969</v>
      </c>
      <c r="V28" s="97">
        <v>11.632839370303342</v>
      </c>
      <c r="W28" s="97">
        <v>9.1088309600810788</v>
      </c>
      <c r="X28" s="97">
        <v>4.1089517303154741</v>
      </c>
      <c r="Y28" s="97">
        <v>11.802747874732196</v>
      </c>
      <c r="Z28" s="19">
        <v>33.472877133486257</v>
      </c>
      <c r="AA28" s="2">
        <v>-44.513994458342871</v>
      </c>
      <c r="AB28" s="62">
        <v>22</v>
      </c>
      <c r="AC28" s="46">
        <v>5.8385593292772056</v>
      </c>
      <c r="AD28" s="97">
        <v>98.444587846411267</v>
      </c>
      <c r="AE28" s="97">
        <v>148.28158793061397</v>
      </c>
      <c r="AF28" s="97">
        <v>4.8568369646798324</v>
      </c>
      <c r="AG28" s="97">
        <v>113.89080346122371</v>
      </c>
      <c r="AH28" s="21">
        <v>34.241172931426668</v>
      </c>
      <c r="AI28" s="97">
        <v>149.65156331133048</v>
      </c>
      <c r="AJ28" s="97">
        <v>98.444587846411267</v>
      </c>
      <c r="AK28" s="97">
        <v>12.648413756343803</v>
      </c>
      <c r="AL28" s="19">
        <v>4.8568369646798324</v>
      </c>
      <c r="AM28" s="97">
        <v>11.404679934941367</v>
      </c>
      <c r="AN28" s="21">
        <v>34.241172931426668</v>
      </c>
      <c r="AO28" s="2">
        <v>-63.743347303653152</v>
      </c>
      <c r="AP28" s="66">
        <v>22</v>
      </c>
      <c r="AQ28" s="97">
        <v>6.0571268069408823</v>
      </c>
      <c r="AR28" s="97">
        <v>99.321018515083964</v>
      </c>
      <c r="AS28" s="97">
        <v>143.34840587960144</v>
      </c>
      <c r="AT28" s="97">
        <v>78.235913542421301</v>
      </c>
      <c r="AU28" s="97">
        <v>116.50717023480449</v>
      </c>
      <c r="AV28" s="21">
        <v>33.053567909020792</v>
      </c>
      <c r="AW28" s="97">
        <v>144.69805588367069</v>
      </c>
      <c r="AX28" s="97">
        <v>99.321018515083964</v>
      </c>
      <c r="AY28" s="97">
        <v>9.7858839040029935</v>
      </c>
      <c r="AZ28" s="97">
        <v>78.235913542421301</v>
      </c>
      <c r="BA28" s="97">
        <v>2.0259512040018754</v>
      </c>
      <c r="BB28" s="97">
        <v>33.053567909020792</v>
      </c>
      <c r="BC28" s="2">
        <v>-12.415696029521765</v>
      </c>
      <c r="BD28" s="62">
        <v>22</v>
      </c>
      <c r="BE28" s="97">
        <v>5.9230407655901907</v>
      </c>
      <c r="BF28" s="97">
        <v>100.31757618355124</v>
      </c>
      <c r="BG28" s="97">
        <v>146.47730403341379</v>
      </c>
      <c r="BH28" s="97">
        <v>5.3474422603419605</v>
      </c>
      <c r="BI28" s="97">
        <v>114.02174578373196</v>
      </c>
      <c r="BJ28" s="21">
        <v>33.104286944581382</v>
      </c>
      <c r="BK28" s="97">
        <v>148.47407832969984</v>
      </c>
      <c r="BL28" s="97">
        <v>100.31757618355124</v>
      </c>
      <c r="BM28" s="97">
        <v>10.668231211303684</v>
      </c>
      <c r="BN28" s="97">
        <v>5.3474422603419605</v>
      </c>
      <c r="BO28" s="97">
        <v>8.9709435180329109</v>
      </c>
      <c r="BP28" s="97">
        <v>33.104286944581382</v>
      </c>
      <c r="BQ28" s="2">
        <v>-63.963395555537716</v>
      </c>
      <c r="BR28" s="97">
        <v>5.7055601253614405</v>
      </c>
      <c r="BS28" s="97">
        <v>99.4526255677102</v>
      </c>
      <c r="BT28" s="97">
        <v>147.97825844605902</v>
      </c>
      <c r="BU28" s="97">
        <v>1.1089362093122412</v>
      </c>
      <c r="BV28" s="97">
        <v>113.45335372698902</v>
      </c>
      <c r="BW28" s="21">
        <v>99.556119310208246</v>
      </c>
      <c r="BX28" s="97">
        <v>148.84631595735431</v>
      </c>
      <c r="BY28" s="97">
        <v>99.4526255677102</v>
      </c>
      <c r="BZ28" s="97">
        <v>12.956506244910985</v>
      </c>
      <c r="CA28" s="97">
        <v>1.1089362093122412</v>
      </c>
      <c r="CB28" s="97">
        <v>9.6909849078800079</v>
      </c>
      <c r="CC28" s="97">
        <v>99.556119310208246</v>
      </c>
      <c r="CD28" s="2">
        <v>-72.427652805846662</v>
      </c>
    </row>
    <row r="29" spans="1:82" x14ac:dyDescent="0.25">
      <c r="A29" s="59">
        <v>23</v>
      </c>
      <c r="B29" s="46">
        <v>5.7043362304721237</v>
      </c>
      <c r="C29" s="97">
        <v>99.322767072547819</v>
      </c>
      <c r="D29" s="97">
        <v>149.87723724663317</v>
      </c>
      <c r="E29" s="97">
        <v>5.3075688967265853</v>
      </c>
      <c r="F29" s="97">
        <v>112.96833473571235</v>
      </c>
      <c r="G29" s="21">
        <v>34.44288379467141</v>
      </c>
      <c r="H29" s="97">
        <v>149.20283381503899</v>
      </c>
      <c r="I29" s="97">
        <v>99.322767072547819</v>
      </c>
      <c r="J29" s="97">
        <v>13.531857147400864</v>
      </c>
      <c r="K29" s="97">
        <v>5.3075688967265853</v>
      </c>
      <c r="L29" s="97">
        <v>6.2523957618863717</v>
      </c>
      <c r="M29" s="97">
        <v>34.44288379467141</v>
      </c>
      <c r="N29" s="2">
        <v>-65.623740879229928</v>
      </c>
      <c r="O29" s="97">
        <v>5.5661189475297475</v>
      </c>
      <c r="P29" s="97">
        <v>12.912389524048397</v>
      </c>
      <c r="Q29" s="97">
        <v>140.91644316572777</v>
      </c>
      <c r="R29" s="97">
        <v>6.5270683818885455</v>
      </c>
      <c r="S29" s="97">
        <v>112.26585837005624</v>
      </c>
      <c r="T29" s="21">
        <v>32.804476639710131</v>
      </c>
      <c r="U29" s="97">
        <v>141.21360092124786</v>
      </c>
      <c r="V29" s="97">
        <v>12.912389524048397</v>
      </c>
      <c r="W29" s="97">
        <v>13.348872678918882</v>
      </c>
      <c r="X29" s="97">
        <v>6.5270683818885455</v>
      </c>
      <c r="Y29" s="97">
        <v>9.4438044746362912</v>
      </c>
      <c r="Z29" s="19">
        <v>32.804476639710131</v>
      </c>
      <c r="AA29" s="2">
        <v>-38.628105354814757</v>
      </c>
      <c r="AB29" s="62">
        <v>23</v>
      </c>
      <c r="AC29" s="46">
        <v>5.6394642708109481</v>
      </c>
      <c r="AD29" s="97">
        <v>99.254106614775239</v>
      </c>
      <c r="AE29" s="97">
        <v>149.97309795693329</v>
      </c>
      <c r="AF29" s="97">
        <v>4.6489796819802072</v>
      </c>
      <c r="AG29" s="97">
        <v>112.10218799919406</v>
      </c>
      <c r="AH29" s="21">
        <v>34.992141037844739</v>
      </c>
      <c r="AI29" s="97">
        <v>149.2478477713957</v>
      </c>
      <c r="AJ29" s="97">
        <v>99.254106614775239</v>
      </c>
      <c r="AK29" s="97">
        <v>10.270563969441106</v>
      </c>
      <c r="AL29" s="19">
        <v>4.6489796819802072</v>
      </c>
      <c r="AM29" s="97">
        <v>13.425412754302565</v>
      </c>
      <c r="AN29" s="21">
        <v>34.992141037844739</v>
      </c>
      <c r="AO29" s="2">
        <v>-63.230005826733006</v>
      </c>
      <c r="AP29" s="66">
        <v>23</v>
      </c>
      <c r="AQ29" s="97">
        <v>5.3843135096694681</v>
      </c>
      <c r="AR29" s="97">
        <v>99.544731019178613</v>
      </c>
      <c r="AS29" s="97">
        <v>141.05561278226136</v>
      </c>
      <c r="AT29" s="97">
        <v>75.574833570299248</v>
      </c>
      <c r="AU29" s="97">
        <v>110.55467713045311</v>
      </c>
      <c r="AV29" s="21">
        <v>34.776704699457071</v>
      </c>
      <c r="AW29" s="97">
        <v>137.44314304496788</v>
      </c>
      <c r="AX29" s="97">
        <v>99.544731019178613</v>
      </c>
      <c r="AY29" s="97">
        <v>10.462226229529939</v>
      </c>
      <c r="AZ29" s="97">
        <v>75.574833570299248</v>
      </c>
      <c r="BA29" s="97">
        <v>2.0783209863829892</v>
      </c>
      <c r="BB29" s="97">
        <v>34.776704699457071</v>
      </c>
      <c r="BC29" s="2">
        <v>-12.870470618646383</v>
      </c>
      <c r="BD29" s="62">
        <v>23</v>
      </c>
      <c r="BE29" s="97">
        <v>6.0347336998191041</v>
      </c>
      <c r="BF29" s="97">
        <v>99.249529717895328</v>
      </c>
      <c r="BG29" s="97">
        <v>145.57606238373467</v>
      </c>
      <c r="BH29" s="97">
        <v>6.2733672176023925</v>
      </c>
      <c r="BI29" s="97">
        <v>113.9910765700061</v>
      </c>
      <c r="BJ29" s="21">
        <v>32.983648302686703</v>
      </c>
      <c r="BK29" s="97">
        <v>147.84359925161115</v>
      </c>
      <c r="BL29" s="97">
        <v>99.249529717895328</v>
      </c>
      <c r="BM29" s="97">
        <v>10.167043062838466</v>
      </c>
      <c r="BN29" s="97">
        <v>6.2733672176023925</v>
      </c>
      <c r="BO29" s="97">
        <v>11.34635519882236</v>
      </c>
      <c r="BP29" s="97">
        <v>32.983648302686703</v>
      </c>
      <c r="BQ29" s="2">
        <v>-60.478989719421406</v>
      </c>
      <c r="BR29" s="97">
        <v>5.4997866938979252</v>
      </c>
      <c r="BS29" s="97">
        <v>99.357993798140924</v>
      </c>
      <c r="BT29" s="97">
        <v>148.81973123867365</v>
      </c>
      <c r="BU29" s="97">
        <v>1.1245790270665832</v>
      </c>
      <c r="BV29" s="97">
        <v>114.49948107555514</v>
      </c>
      <c r="BW29" s="21">
        <v>99.084802146296909</v>
      </c>
      <c r="BX29" s="97">
        <v>147.93329953596071</v>
      </c>
      <c r="BY29" s="97">
        <v>99.357993798140924</v>
      </c>
      <c r="BZ29" s="97">
        <v>10.595622277602123</v>
      </c>
      <c r="CA29" s="97">
        <v>1.1245790270665832</v>
      </c>
      <c r="CB29" s="97">
        <v>10.028210210078086</v>
      </c>
      <c r="CC29" s="97">
        <v>99.084802146296909</v>
      </c>
      <c r="CD29" s="2">
        <v>-72.196556684085522</v>
      </c>
    </row>
    <row r="30" spans="1:82" x14ac:dyDescent="0.25">
      <c r="A30" s="59">
        <v>24</v>
      </c>
      <c r="B30" s="46">
        <v>5.0306792061640717</v>
      </c>
      <c r="C30" s="97">
        <v>99.147369193485048</v>
      </c>
      <c r="D30" s="97">
        <v>148.28907961786203</v>
      </c>
      <c r="E30" s="97">
        <v>6.5623605489136656</v>
      </c>
      <c r="F30" s="97">
        <v>111.29754547258561</v>
      </c>
      <c r="G30" s="21">
        <v>34.411492389155384</v>
      </c>
      <c r="H30" s="97">
        <v>145.93715073445696</v>
      </c>
      <c r="I30" s="97">
        <v>99.147369193485048</v>
      </c>
      <c r="J30" s="97">
        <v>11.119584428218305</v>
      </c>
      <c r="K30" s="97">
        <v>6.5623605489136656</v>
      </c>
      <c r="L30" s="97">
        <v>11.008276754229335</v>
      </c>
      <c r="M30" s="97">
        <v>34.411492389155384</v>
      </c>
      <c r="N30" s="2">
        <v>-60.806057587376387</v>
      </c>
      <c r="O30" s="97">
        <v>5.4595452329365539</v>
      </c>
      <c r="P30" s="97">
        <v>9.2184769144438512</v>
      </c>
      <c r="Q30" s="97">
        <v>142.37460551024699</v>
      </c>
      <c r="R30" s="97">
        <v>6.359600293839839</v>
      </c>
      <c r="S30" s="97">
        <v>110.91117354279409</v>
      </c>
      <c r="T30" s="21">
        <v>32.593387949828148</v>
      </c>
      <c r="U30" s="97">
        <v>144.33923775761485</v>
      </c>
      <c r="V30" s="97">
        <v>9.2184769144438512</v>
      </c>
      <c r="W30" s="97">
        <v>13.667558244968305</v>
      </c>
      <c r="X30" s="97">
        <v>6.359600293839839</v>
      </c>
      <c r="Y30" s="97">
        <v>11.533110516410501</v>
      </c>
      <c r="Z30" s="19">
        <v>32.593387949828148</v>
      </c>
      <c r="AA30" s="2">
        <v>-35.220359300184988</v>
      </c>
      <c r="AB30" s="62">
        <v>24</v>
      </c>
      <c r="AC30" s="46">
        <v>6.0497857157355597</v>
      </c>
      <c r="AD30" s="97">
        <v>99.381383665910619</v>
      </c>
      <c r="AE30" s="97">
        <v>147.07707908183406</v>
      </c>
      <c r="AF30" s="97">
        <v>6.1022623422412243</v>
      </c>
      <c r="AG30" s="97">
        <v>113.82793932400787</v>
      </c>
      <c r="AH30" s="21">
        <v>34.01112325821159</v>
      </c>
      <c r="AI30" s="97">
        <v>149.10560727004889</v>
      </c>
      <c r="AJ30" s="97">
        <v>99.381383665910619</v>
      </c>
      <c r="AK30" s="97">
        <v>12.078675085509866</v>
      </c>
      <c r="AL30" s="19">
        <v>6.1022623422412243</v>
      </c>
      <c r="AM30" s="97">
        <v>9.6292288056543391</v>
      </c>
      <c r="AN30" s="21">
        <v>34.01112325821159</v>
      </c>
      <c r="AO30" s="2">
        <v>-61.717039901857625</v>
      </c>
      <c r="AP30" s="66">
        <v>24</v>
      </c>
      <c r="AQ30" s="97">
        <v>6.2970292486949715</v>
      </c>
      <c r="AR30" s="97">
        <v>98.901564199758909</v>
      </c>
      <c r="AS30" s="97">
        <v>143.12418372604853</v>
      </c>
      <c r="AT30" s="97">
        <v>76.571028270018971</v>
      </c>
      <c r="AU30" s="97">
        <v>111.36960286114463</v>
      </c>
      <c r="AV30" s="21">
        <v>35.471805524093817</v>
      </c>
      <c r="AW30" s="97">
        <v>145.5124558935797</v>
      </c>
      <c r="AX30" s="97">
        <v>98.901564199758909</v>
      </c>
      <c r="AY30" s="97">
        <v>14.509826616812763</v>
      </c>
      <c r="AZ30" s="97">
        <v>76.571028270018971</v>
      </c>
      <c r="BA30" s="97">
        <v>4.323224377656004</v>
      </c>
      <c r="BB30" s="97">
        <v>35.471805524093817</v>
      </c>
      <c r="BC30" s="2">
        <v>-13.388920358923228</v>
      </c>
      <c r="BD30" s="62">
        <v>24</v>
      </c>
      <c r="BE30" s="97">
        <v>6.2271445466569633</v>
      </c>
      <c r="BF30" s="97">
        <v>99.390006837072349</v>
      </c>
      <c r="BG30" s="97">
        <v>147.66401910168946</v>
      </c>
      <c r="BH30" s="97">
        <v>5.8023212088346696</v>
      </c>
      <c r="BI30" s="97">
        <v>114.73204116294987</v>
      </c>
      <c r="BJ30" s="21">
        <v>33.684776034353156</v>
      </c>
      <c r="BK30" s="97">
        <v>148.28655304841368</v>
      </c>
      <c r="BL30" s="97">
        <v>99.390006837072349</v>
      </c>
      <c r="BM30" s="97">
        <v>10.419983690837292</v>
      </c>
      <c r="BN30" s="97">
        <v>5.8023212088346696</v>
      </c>
      <c r="BO30" s="97">
        <v>8.126704356457692</v>
      </c>
      <c r="BP30" s="97">
        <v>33.684776034353156</v>
      </c>
      <c r="BQ30" s="2">
        <v>-62.713327045664713</v>
      </c>
      <c r="BR30" s="97">
        <v>6.3786792317891301</v>
      </c>
      <c r="BS30" s="97">
        <v>99.182011691969635</v>
      </c>
      <c r="BT30" s="97">
        <v>146.93884130887369</v>
      </c>
      <c r="BU30" s="97">
        <v>1.660409210958234</v>
      </c>
      <c r="BV30" s="97">
        <v>112.71135334553297</v>
      </c>
      <c r="BW30" s="21">
        <v>99.574181686349093</v>
      </c>
      <c r="BX30" s="97">
        <v>147.40271404512143</v>
      </c>
      <c r="BY30" s="97">
        <v>99.182011691969635</v>
      </c>
      <c r="BZ30" s="97">
        <v>10.455821388004793</v>
      </c>
      <c r="CA30" s="97">
        <v>1.660409210958234</v>
      </c>
      <c r="CB30" s="97">
        <v>12.70684934054902</v>
      </c>
      <c r="CC30" s="97">
        <v>99.574181686349093</v>
      </c>
      <c r="CD30" s="2">
        <v>-65.991756694136754</v>
      </c>
    </row>
    <row r="31" spans="1:82" x14ac:dyDescent="0.25">
      <c r="A31" s="59">
        <v>25</v>
      </c>
      <c r="B31" s="46">
        <v>5.3441024945290438</v>
      </c>
      <c r="C31" s="97">
        <v>98.959105337961233</v>
      </c>
      <c r="D31" s="97">
        <v>149.80693064801753</v>
      </c>
      <c r="E31" s="97">
        <v>6.5507479878535175</v>
      </c>
      <c r="F31" s="97">
        <v>115.10090125768245</v>
      </c>
      <c r="G31" s="21">
        <v>34.721024814224663</v>
      </c>
      <c r="H31" s="97">
        <v>150.41215744900745</v>
      </c>
      <c r="I31" s="97">
        <v>98.959105337961233</v>
      </c>
      <c r="J31" s="97">
        <v>12.111620573632823</v>
      </c>
      <c r="K31" s="97">
        <v>6.5507479878535175</v>
      </c>
      <c r="L31" s="97">
        <v>9.5124302947776229</v>
      </c>
      <c r="M31" s="97">
        <v>34.721024814224663</v>
      </c>
      <c r="N31" s="2">
        <v>-61.787971573251021</v>
      </c>
      <c r="O31" s="97">
        <v>5.732026335570108</v>
      </c>
      <c r="P31" s="97">
        <v>11.337069942486337</v>
      </c>
      <c r="Q31" s="97">
        <v>143.28430201949999</v>
      </c>
      <c r="R31" s="97">
        <v>6.5184730191018048</v>
      </c>
      <c r="S31" s="97">
        <v>113.97758775273181</v>
      </c>
      <c r="T31" s="21">
        <v>34.307858276283696</v>
      </c>
      <c r="U31" s="97">
        <v>145.14506932188431</v>
      </c>
      <c r="V31" s="97">
        <v>11.337069942486337</v>
      </c>
      <c r="W31" s="97">
        <v>12.502542474377297</v>
      </c>
      <c r="X31" s="97">
        <v>6.5184730191018048</v>
      </c>
      <c r="Y31" s="97">
        <v>8.3035083524266451</v>
      </c>
      <c r="Z31" s="19">
        <v>34.307858276283696</v>
      </c>
      <c r="AA31" s="2">
        <v>-39.196076734604333</v>
      </c>
      <c r="AB31" s="62">
        <v>25</v>
      </c>
      <c r="AC31" s="46">
        <v>5.1993840283742294</v>
      </c>
      <c r="AD31" s="97">
        <v>99.949457045070616</v>
      </c>
      <c r="AE31" s="97">
        <v>149.07087380726304</v>
      </c>
      <c r="AF31" s="97">
        <v>6.2625984501506631</v>
      </c>
      <c r="AG31" s="97">
        <v>112.72346047052199</v>
      </c>
      <c r="AH31" s="21">
        <v>33.803079534330735</v>
      </c>
      <c r="AI31" s="97">
        <v>147.68050214749118</v>
      </c>
      <c r="AJ31" s="97">
        <v>99.949457045070616</v>
      </c>
      <c r="AK31" s="97">
        <v>9.1677752816111528</v>
      </c>
      <c r="AL31" s="19">
        <v>6.2625984501506631</v>
      </c>
      <c r="AM31" s="97">
        <v>9.1767022618121175</v>
      </c>
      <c r="AN31" s="21">
        <v>33.803079534330735</v>
      </c>
      <c r="AO31" s="2">
        <v>-62.452595557121448</v>
      </c>
      <c r="AP31" s="66">
        <v>25</v>
      </c>
      <c r="AQ31" s="97">
        <v>5.4201976343485274</v>
      </c>
      <c r="AR31" s="97">
        <v>99.863060418651344</v>
      </c>
      <c r="AS31" s="97">
        <v>143.56203401995776</v>
      </c>
      <c r="AT31" s="97">
        <v>74.790905288347119</v>
      </c>
      <c r="AU31" s="97">
        <v>114.95508274252794</v>
      </c>
      <c r="AV31" s="21">
        <v>33.58542149852223</v>
      </c>
      <c r="AW31" s="97">
        <v>141.61219480856298</v>
      </c>
      <c r="AX31" s="97">
        <v>99.863060418651344</v>
      </c>
      <c r="AY31" s="97">
        <v>10.535223403300945</v>
      </c>
      <c r="AZ31" s="97">
        <v>74.790905288347119</v>
      </c>
      <c r="BA31" s="97">
        <v>2.8484698194742633</v>
      </c>
      <c r="BB31" s="97">
        <v>33.58542149852223</v>
      </c>
      <c r="BC31" s="2">
        <v>-13.299461848226843</v>
      </c>
      <c r="BD31" s="62">
        <v>25</v>
      </c>
      <c r="BE31" s="97">
        <v>6.3737244001257993</v>
      </c>
      <c r="BF31" s="97">
        <v>99.899315609422246</v>
      </c>
      <c r="BG31" s="97">
        <v>147.79802045215243</v>
      </c>
      <c r="BH31" s="97">
        <v>7.3838619741183997</v>
      </c>
      <c r="BI31" s="97">
        <v>114.10034386414222</v>
      </c>
      <c r="BJ31" s="21">
        <v>33.940820648555523</v>
      </c>
      <c r="BK31" s="97">
        <v>146.71364070943551</v>
      </c>
      <c r="BL31" s="97">
        <v>99.899315609422246</v>
      </c>
      <c r="BM31" s="97">
        <v>11.323244148037167</v>
      </c>
      <c r="BN31" s="97">
        <v>7.3838619741183997</v>
      </c>
      <c r="BO31" s="97">
        <v>11.291981811904487</v>
      </c>
      <c r="BP31" s="97">
        <v>33.940820648555523</v>
      </c>
      <c r="BQ31" s="2">
        <v>-57.660928490054012</v>
      </c>
      <c r="BR31" s="97">
        <v>5.900428463300714</v>
      </c>
      <c r="BS31" s="97">
        <v>99.432746119156178</v>
      </c>
      <c r="BT31" s="97">
        <v>147.53818123037058</v>
      </c>
      <c r="BU31" s="97">
        <v>1.1585361431090879</v>
      </c>
      <c r="BV31" s="97">
        <v>114.57612639009226</v>
      </c>
      <c r="BW31" s="21">
        <v>99.171226858267389</v>
      </c>
      <c r="BX31" s="97">
        <v>149.91403024357379</v>
      </c>
      <c r="BY31" s="97">
        <v>99.432746119156178</v>
      </c>
      <c r="BZ31" s="97">
        <v>12.957345596191569</v>
      </c>
      <c r="CA31" s="97">
        <v>1.1585361431090879</v>
      </c>
      <c r="CB31" s="97">
        <v>7.8646775571252343</v>
      </c>
      <c r="CC31" s="97">
        <v>99.171226858267389</v>
      </c>
      <c r="CD31" s="2">
        <v>-75.204214577957075</v>
      </c>
    </row>
    <row r="32" spans="1:82" x14ac:dyDescent="0.25">
      <c r="A32" s="59">
        <v>26</v>
      </c>
      <c r="B32" s="46">
        <v>6.7746318626370048</v>
      </c>
      <c r="C32" s="97">
        <v>99.515992731773835</v>
      </c>
      <c r="D32" s="97">
        <v>146.52665928290597</v>
      </c>
      <c r="E32" s="97">
        <v>6.5262486004853173</v>
      </c>
      <c r="F32" s="97">
        <v>113.10579118284397</v>
      </c>
      <c r="G32" s="21">
        <v>34.733272837926535</v>
      </c>
      <c r="H32" s="97">
        <v>148.85137508897216</v>
      </c>
      <c r="I32" s="97">
        <v>99.515992731773835</v>
      </c>
      <c r="J32" s="97">
        <v>10.888689983710487</v>
      </c>
      <c r="K32" s="97">
        <v>6.5262486004853173</v>
      </c>
      <c r="L32" s="97">
        <v>12.3921339717071</v>
      </c>
      <c r="M32" s="97">
        <v>34.733272837926535</v>
      </c>
      <c r="N32" s="2">
        <v>-58.584378511917606</v>
      </c>
      <c r="O32" s="97">
        <v>5.8561198132759715</v>
      </c>
      <c r="P32" s="97">
        <v>11.264312813768665</v>
      </c>
      <c r="Q32" s="97">
        <v>141.38711820821746</v>
      </c>
      <c r="R32" s="97">
        <v>6.1318041616256407</v>
      </c>
      <c r="S32" s="97">
        <v>113.00682468213421</v>
      </c>
      <c r="T32" s="21">
        <v>33.997966653831966</v>
      </c>
      <c r="U32" s="97">
        <v>144.56328942309295</v>
      </c>
      <c r="V32" s="97">
        <v>11.264312813768665</v>
      </c>
      <c r="W32" s="97">
        <v>12.639753873564649</v>
      </c>
      <c r="X32" s="97">
        <v>6.1318041616256407</v>
      </c>
      <c r="Y32" s="97">
        <v>6.2294700633916431</v>
      </c>
      <c r="Z32" s="19">
        <v>33.997966653831966</v>
      </c>
      <c r="AA32" s="2">
        <v>-41.811423252657391</v>
      </c>
      <c r="AB32" s="62">
        <v>26</v>
      </c>
      <c r="AC32" s="46">
        <v>6.6983849956251973</v>
      </c>
      <c r="AD32" s="97">
        <v>99.279637348302856</v>
      </c>
      <c r="AE32" s="97">
        <v>147.50183593806761</v>
      </c>
      <c r="AF32" s="97">
        <v>6.1570845721343774</v>
      </c>
      <c r="AG32" s="97">
        <v>111.66502953495673</v>
      </c>
      <c r="AH32" s="21">
        <v>33.697766115780865</v>
      </c>
      <c r="AI32" s="97">
        <v>150.64961859621377</v>
      </c>
      <c r="AJ32" s="97">
        <v>99.279637348302856</v>
      </c>
      <c r="AK32" s="97">
        <v>13.196249377193844</v>
      </c>
      <c r="AL32" s="19">
        <v>6.1570845721343774</v>
      </c>
      <c r="AM32" s="97">
        <v>16.614000017033984</v>
      </c>
      <c r="AN32" s="21">
        <v>33.697766115780865</v>
      </c>
      <c r="AO32" s="2">
        <v>-57.655353382490688</v>
      </c>
      <c r="AP32" s="66">
        <v>26</v>
      </c>
      <c r="AQ32" s="97">
        <v>5.534729102186092</v>
      </c>
      <c r="AR32" s="97">
        <v>99.712801406011295</v>
      </c>
      <c r="AS32" s="97">
        <v>141.12343469717689</v>
      </c>
      <c r="AT32" s="97">
        <v>75.927983422191502</v>
      </c>
      <c r="AU32" s="97">
        <v>113.0638457125026</v>
      </c>
      <c r="AV32" s="21">
        <v>33.861999864931803</v>
      </c>
      <c r="AW32" s="97">
        <v>142.53062837397567</v>
      </c>
      <c r="AX32" s="97">
        <v>99.712801406011295</v>
      </c>
      <c r="AY32" s="97">
        <v>6.6675567916115241</v>
      </c>
      <c r="AZ32" s="97">
        <v>75.927983422191502</v>
      </c>
      <c r="BA32" s="97">
        <v>3.8811334500035373</v>
      </c>
      <c r="BB32" s="97">
        <v>33.861999864931803</v>
      </c>
      <c r="BC32" s="2">
        <v>-12.89685709919674</v>
      </c>
      <c r="BD32" s="62">
        <v>26</v>
      </c>
      <c r="BE32" s="97">
        <v>6.5324653241475339</v>
      </c>
      <c r="BF32" s="97">
        <v>98.668190803264139</v>
      </c>
      <c r="BG32" s="97">
        <v>147.94892534586353</v>
      </c>
      <c r="BH32" s="97">
        <v>6.6837311368216614</v>
      </c>
      <c r="BI32" s="97">
        <v>111.47457771696655</v>
      </c>
      <c r="BJ32" s="21">
        <v>33.859230483254429</v>
      </c>
      <c r="BK32" s="97">
        <v>145.79929900483208</v>
      </c>
      <c r="BL32" s="97">
        <v>98.668190803264139</v>
      </c>
      <c r="BM32" s="97">
        <v>12.561456921263298</v>
      </c>
      <c r="BN32" s="97">
        <v>6.6837311368216614</v>
      </c>
      <c r="BO32" s="97">
        <v>8.2396571945254706</v>
      </c>
      <c r="BP32" s="97">
        <v>33.859230483254429</v>
      </c>
      <c r="BQ32" s="2">
        <v>-59.752440827765376</v>
      </c>
      <c r="BR32" s="97">
        <v>6.3131528121998022</v>
      </c>
      <c r="BS32" s="97">
        <v>99.171468546444032</v>
      </c>
      <c r="BT32" s="97">
        <v>149.2916280771434</v>
      </c>
      <c r="BU32" s="97">
        <v>1.5225507760721055</v>
      </c>
      <c r="BV32" s="97">
        <v>113.85923391953239</v>
      </c>
      <c r="BW32" s="21">
        <v>99.461335790468183</v>
      </c>
      <c r="BX32" s="97">
        <v>149.14071983469793</v>
      </c>
      <c r="BY32" s="97">
        <v>99.171468546444032</v>
      </c>
      <c r="BZ32" s="97">
        <v>10.205668341209186</v>
      </c>
      <c r="CA32" s="97">
        <v>1.5225507760721055</v>
      </c>
      <c r="CB32" s="97">
        <v>10.621300511158683</v>
      </c>
      <c r="CC32" s="97">
        <v>99.461335790468183</v>
      </c>
      <c r="CD32" s="2">
        <v>-69.305921179351387</v>
      </c>
    </row>
    <row r="33" spans="1:82" x14ac:dyDescent="0.25">
      <c r="A33" s="59">
        <v>27</v>
      </c>
      <c r="B33" s="46">
        <v>5.7567181579574163</v>
      </c>
      <c r="C33" s="97">
        <v>99.467634240056185</v>
      </c>
      <c r="D33" s="97">
        <v>147.07100384401599</v>
      </c>
      <c r="E33" s="97">
        <v>5.3308650412736514</v>
      </c>
      <c r="F33" s="97">
        <v>114.87652228715426</v>
      </c>
      <c r="G33" s="21">
        <v>34.011830679824925</v>
      </c>
      <c r="H33" s="97">
        <v>148.81076766435854</v>
      </c>
      <c r="I33" s="97">
        <v>99.467634240056185</v>
      </c>
      <c r="J33" s="97">
        <v>11.200250805019055</v>
      </c>
      <c r="K33" s="97">
        <v>5.3308650412736514</v>
      </c>
      <c r="L33" s="97">
        <v>8.7830089089318797</v>
      </c>
      <c r="M33" s="97">
        <v>34.011830679824925</v>
      </c>
      <c r="N33" s="2">
        <v>-64.327253858783465</v>
      </c>
      <c r="O33" s="97">
        <v>5.5241054212749647</v>
      </c>
      <c r="P33" s="97">
        <v>10.264545109237933</v>
      </c>
      <c r="Q33" s="97">
        <v>140.95757781333742</v>
      </c>
      <c r="R33" s="97">
        <v>6.3023982081601764</v>
      </c>
      <c r="S33" s="97">
        <v>111.5109855699784</v>
      </c>
      <c r="T33" s="21">
        <v>33.519474755245177</v>
      </c>
      <c r="U33" s="97">
        <v>143.32536408859914</v>
      </c>
      <c r="V33" s="97">
        <v>10.264545109237933</v>
      </c>
      <c r="W33" s="97">
        <v>12.175790416997422</v>
      </c>
      <c r="X33" s="97">
        <v>6.3023982081601764</v>
      </c>
      <c r="Y33" s="97">
        <v>18.780058721605062</v>
      </c>
      <c r="Z33" s="19">
        <v>33.519474755245177</v>
      </c>
      <c r="AA33" s="2">
        <v>-32.082337332015577</v>
      </c>
      <c r="AB33" s="62">
        <v>27</v>
      </c>
      <c r="AC33" s="46">
        <v>6.3446626163719575</v>
      </c>
      <c r="AD33" s="97">
        <v>99.087762713359609</v>
      </c>
      <c r="AE33" s="97">
        <v>148.38072090452388</v>
      </c>
      <c r="AF33" s="97">
        <v>5.9394304454197426</v>
      </c>
      <c r="AG33" s="97">
        <v>114.80729124541215</v>
      </c>
      <c r="AH33" s="21">
        <v>33.824128767696912</v>
      </c>
      <c r="AI33" s="97">
        <v>150.68115094487464</v>
      </c>
      <c r="AJ33" s="97">
        <v>99.087762713359609</v>
      </c>
      <c r="AK33" s="97">
        <v>10.799951615016083</v>
      </c>
      <c r="AL33" s="19">
        <v>5.9394304454197426</v>
      </c>
      <c r="AM33" s="97">
        <v>13.428112289030452</v>
      </c>
      <c r="AN33" s="21">
        <v>33.824128767696912</v>
      </c>
      <c r="AO33" s="2">
        <v>-59.949481487909736</v>
      </c>
      <c r="AP33" s="66">
        <v>27</v>
      </c>
      <c r="AQ33" s="97">
        <v>6.8052770980738231</v>
      </c>
      <c r="AR33" s="97">
        <v>99.070883649139276</v>
      </c>
      <c r="AS33" s="97">
        <v>140.00048256769028</v>
      </c>
      <c r="AT33" s="97">
        <v>77.310192325920227</v>
      </c>
      <c r="AU33" s="97">
        <v>113.72397939454056</v>
      </c>
      <c r="AV33" s="21">
        <v>34.983138359530706</v>
      </c>
      <c r="AW33" s="97">
        <v>145.69799922263013</v>
      </c>
      <c r="AX33" s="97">
        <v>99.070883649139276</v>
      </c>
      <c r="AY33" s="97">
        <v>10.027254176619527</v>
      </c>
      <c r="AZ33" s="97">
        <v>77.310192325920227</v>
      </c>
      <c r="BA33" s="97">
        <v>3.9351325375594541</v>
      </c>
      <c r="BB33" s="97">
        <v>34.983138359530706</v>
      </c>
      <c r="BC33" s="2">
        <v>-13.2523890566068</v>
      </c>
      <c r="BD33" s="62">
        <v>27</v>
      </c>
      <c r="BE33" s="97">
        <v>5.8616891196441001</v>
      </c>
      <c r="BF33" s="97">
        <v>99.811238373558936</v>
      </c>
      <c r="BG33" s="97">
        <v>151.08084694791677</v>
      </c>
      <c r="BH33" s="97">
        <v>6.0665509129314392</v>
      </c>
      <c r="BI33" s="97">
        <v>113.956852485075</v>
      </c>
      <c r="BJ33" s="21">
        <v>33.409532151398466</v>
      </c>
      <c r="BK33" s="97">
        <v>148.43855220890455</v>
      </c>
      <c r="BL33" s="97">
        <v>99.811238373558936</v>
      </c>
      <c r="BM33" s="97">
        <v>11.506027618464985</v>
      </c>
      <c r="BN33" s="97">
        <v>6.0665509129314392</v>
      </c>
      <c r="BO33" s="97">
        <v>15.456884679307656</v>
      </c>
      <c r="BP33" s="97">
        <v>33.409532151398466</v>
      </c>
      <c r="BQ33" s="2">
        <v>-58.971939103829662</v>
      </c>
      <c r="BR33" s="97">
        <v>5.3020222397751624</v>
      </c>
      <c r="BS33" s="97">
        <v>99.077661702026319</v>
      </c>
      <c r="BT33" s="97">
        <v>148.99261866832086</v>
      </c>
      <c r="BU33" s="97">
        <v>0.9414785564453052</v>
      </c>
      <c r="BV33" s="97">
        <v>112.99553415707344</v>
      </c>
      <c r="BW33" s="21">
        <v>99.344598242355261</v>
      </c>
      <c r="BX33" s="97">
        <v>149.39546682531113</v>
      </c>
      <c r="BY33" s="97">
        <v>99.077661702026319</v>
      </c>
      <c r="BZ33" s="97">
        <v>12.5817983062599</v>
      </c>
      <c r="CA33" s="97">
        <v>0.9414785564453052</v>
      </c>
      <c r="CB33" s="97">
        <v>12.442337391856686</v>
      </c>
      <c r="CC33" s="97">
        <v>99.344598242355261</v>
      </c>
      <c r="CD33" s="2">
        <v>-69.326013514038976</v>
      </c>
    </row>
    <row r="34" spans="1:82" x14ac:dyDescent="0.25">
      <c r="A34" s="59">
        <v>28</v>
      </c>
      <c r="B34" s="46">
        <v>6.2208601563146022</v>
      </c>
      <c r="C34" s="97">
        <v>100.0187786869877</v>
      </c>
      <c r="D34" s="97">
        <v>148.57208209426497</v>
      </c>
      <c r="E34" s="97">
        <v>5.4100622852034421</v>
      </c>
      <c r="F34" s="97">
        <v>113.88924836853812</v>
      </c>
      <c r="G34" s="21">
        <v>33.632371831012421</v>
      </c>
      <c r="H34" s="97">
        <v>151.1985579569868</v>
      </c>
      <c r="I34" s="97">
        <v>100.0187786869877</v>
      </c>
      <c r="J34" s="97">
        <v>10.612805692380523</v>
      </c>
      <c r="K34" s="97">
        <v>5.4100622852034421</v>
      </c>
      <c r="L34" s="97">
        <v>10.48450877288661</v>
      </c>
      <c r="M34" s="97">
        <v>33.632371831012421</v>
      </c>
      <c r="N34" s="2">
        <v>-62.763709091942602</v>
      </c>
      <c r="O34" s="97">
        <v>5.9478604754824076</v>
      </c>
      <c r="P34" s="97">
        <v>12.790026786965845</v>
      </c>
      <c r="Q34" s="97">
        <v>142.31891495938481</v>
      </c>
      <c r="R34" s="97">
        <v>6.2446077101683333</v>
      </c>
      <c r="S34" s="97">
        <v>111.25668899187191</v>
      </c>
      <c r="T34" s="21">
        <v>33.624650429485307</v>
      </c>
      <c r="U34" s="97">
        <v>144.86955122558979</v>
      </c>
      <c r="V34" s="97">
        <v>12.790026786965845</v>
      </c>
      <c r="W34" s="97">
        <v>10.827186868303032</v>
      </c>
      <c r="X34" s="97">
        <v>6.2446077101683333</v>
      </c>
      <c r="Y34" s="97">
        <v>5.8862087424569198</v>
      </c>
      <c r="Z34" s="19">
        <v>33.624650429485307</v>
      </c>
      <c r="AA34" s="2">
        <v>-41.934652991227011</v>
      </c>
      <c r="AB34" s="62">
        <v>28</v>
      </c>
      <c r="AC34" s="46">
        <v>6.7713090388726185</v>
      </c>
      <c r="AD34" s="97">
        <v>99.878908503839369</v>
      </c>
      <c r="AE34" s="97">
        <v>148.13967589073428</v>
      </c>
      <c r="AF34" s="97">
        <v>3.5529749261597066</v>
      </c>
      <c r="AG34" s="97">
        <v>112.48551570818083</v>
      </c>
      <c r="AH34" s="21">
        <v>34.0699468868549</v>
      </c>
      <c r="AI34" s="97">
        <v>148.46839873881675</v>
      </c>
      <c r="AJ34" s="97">
        <v>99.878908503839369</v>
      </c>
      <c r="AK34" s="97">
        <v>11.496525837446528</v>
      </c>
      <c r="AL34" s="19">
        <v>3.5529749261597066</v>
      </c>
      <c r="AM34" s="97">
        <v>10.372076226455704</v>
      </c>
      <c r="AN34" s="21">
        <v>34.0699468868549</v>
      </c>
      <c r="AO34" s="2">
        <v>-65.872303350536626</v>
      </c>
      <c r="AP34" s="66">
        <v>28</v>
      </c>
      <c r="AQ34" s="97">
        <v>6.2749777958230313</v>
      </c>
      <c r="AR34" s="97">
        <v>99.695089264739963</v>
      </c>
      <c r="AS34" s="97">
        <v>139.97332242065326</v>
      </c>
      <c r="AT34" s="97">
        <v>76.735980667634195</v>
      </c>
      <c r="AU34" s="97">
        <v>110.19950864587568</v>
      </c>
      <c r="AV34" s="21">
        <v>33.19482251969233</v>
      </c>
      <c r="AW34" s="97">
        <v>147.4994388854868</v>
      </c>
      <c r="AX34" s="97">
        <v>99.695089264739963</v>
      </c>
      <c r="AY34" s="97">
        <v>10.301463072168463</v>
      </c>
      <c r="AZ34" s="97">
        <v>76.735980667634195</v>
      </c>
      <c r="BA34" s="97">
        <v>3.1353467756474598</v>
      </c>
      <c r="BB34" s="97">
        <v>33.19482251969233</v>
      </c>
      <c r="BC34" s="2">
        <v>-13.582284502903596</v>
      </c>
      <c r="BD34" s="62">
        <v>28</v>
      </c>
      <c r="BE34" s="97">
        <v>5.7595436090415078</v>
      </c>
      <c r="BF34" s="97">
        <v>99.006527672570485</v>
      </c>
      <c r="BG34" s="97">
        <v>150.11302427156767</v>
      </c>
      <c r="BH34" s="97">
        <v>6.1485992249679926</v>
      </c>
      <c r="BI34" s="97">
        <v>114.4181723245692</v>
      </c>
      <c r="BJ34" s="21">
        <v>33.571308551032232</v>
      </c>
      <c r="BK34" s="97">
        <v>150.50828263346386</v>
      </c>
      <c r="BL34" s="97">
        <v>99.006527672570485</v>
      </c>
      <c r="BM34" s="97">
        <v>13.889432947308221</v>
      </c>
      <c r="BN34" s="97">
        <v>6.1485992249679926</v>
      </c>
      <c r="BO34" s="97">
        <v>4.7943267593347345</v>
      </c>
      <c r="BP34" s="97">
        <v>33.571308551032232</v>
      </c>
      <c r="BQ34" s="2">
        <v>-64.429500218767956</v>
      </c>
      <c r="BR34" s="97">
        <v>5.8149649256902558</v>
      </c>
      <c r="BS34" s="97">
        <v>99.261158980851647</v>
      </c>
      <c r="BT34" s="97">
        <v>149.07307147815055</v>
      </c>
      <c r="BU34" s="97">
        <v>1.1860079640519239</v>
      </c>
      <c r="BV34" s="97">
        <v>114.28468471570166</v>
      </c>
      <c r="BW34" s="21">
        <v>99.415954217081364</v>
      </c>
      <c r="BX34" s="97">
        <v>149.35596729845477</v>
      </c>
      <c r="BY34" s="97">
        <v>99.261158980851647</v>
      </c>
      <c r="BZ34" s="97">
        <v>14.768077110762745</v>
      </c>
      <c r="CA34" s="97">
        <v>1.1860079640519239</v>
      </c>
      <c r="CB34" s="97">
        <v>11.424872406118524</v>
      </c>
      <c r="CC34" s="97">
        <v>99.415954217081364</v>
      </c>
      <c r="CD34" s="2">
        <v>-69.659311560474023</v>
      </c>
    </row>
    <row r="35" spans="1:82" x14ac:dyDescent="0.25">
      <c r="A35" s="59">
        <v>29</v>
      </c>
      <c r="B35" s="46">
        <v>5.9000861377138225</v>
      </c>
      <c r="C35" s="97">
        <v>100.17222818891429</v>
      </c>
      <c r="D35" s="97">
        <v>146.81825708914272</v>
      </c>
      <c r="E35" s="97">
        <v>5.5528138480110796</v>
      </c>
      <c r="F35" s="97">
        <v>110.3795277094047</v>
      </c>
      <c r="G35" s="21">
        <v>33.044056825867003</v>
      </c>
      <c r="H35" s="97">
        <v>146.5005287796844</v>
      </c>
      <c r="I35" s="97">
        <v>100.17222818891429</v>
      </c>
      <c r="J35" s="97">
        <v>13.81893384350445</v>
      </c>
      <c r="K35" s="97">
        <v>5.5528138480110796</v>
      </c>
      <c r="L35" s="97">
        <v>4.5957514911667063</v>
      </c>
      <c r="M35" s="97">
        <v>33.044056825867003</v>
      </c>
      <c r="N35" s="2">
        <v>-65.404011026293034</v>
      </c>
      <c r="O35" s="97">
        <v>6.071277202597634</v>
      </c>
      <c r="P35" s="97">
        <v>11.077101261923755</v>
      </c>
      <c r="Q35" s="97">
        <v>140.88360919622761</v>
      </c>
      <c r="R35" s="97">
        <v>5.7745548802124995</v>
      </c>
      <c r="S35" s="97">
        <v>113.34801086353885</v>
      </c>
      <c r="T35" s="21">
        <v>33.557020187360713</v>
      </c>
      <c r="U35" s="97">
        <v>143.9078458585621</v>
      </c>
      <c r="V35" s="97">
        <v>11.077101261923755</v>
      </c>
      <c r="W35" s="97">
        <v>10.103447335158911</v>
      </c>
      <c r="X35" s="97">
        <v>5.7745548802124995</v>
      </c>
      <c r="Y35" s="97">
        <v>9.0265364550700635</v>
      </c>
      <c r="Z35" s="19">
        <v>33.557020187360713</v>
      </c>
      <c r="AA35" s="2">
        <v>-40.481910398932854</v>
      </c>
      <c r="AB35" s="62">
        <v>29</v>
      </c>
      <c r="AC35" s="46">
        <v>5.3411575042063077</v>
      </c>
      <c r="AD35" s="97">
        <v>100.11728899363486</v>
      </c>
      <c r="AE35" s="97">
        <v>147.42516555456106</v>
      </c>
      <c r="AF35" s="97">
        <v>7.0141983187166232</v>
      </c>
      <c r="AG35" s="97">
        <v>113.93954865860825</v>
      </c>
      <c r="AH35" s="21">
        <v>34.56215672811819</v>
      </c>
      <c r="AI35" s="97">
        <v>151.06130004722795</v>
      </c>
      <c r="AJ35" s="97">
        <v>100.11728899363486</v>
      </c>
      <c r="AK35" s="97">
        <v>10.619647554604557</v>
      </c>
      <c r="AL35" s="19">
        <v>7.0141983187166232</v>
      </c>
      <c r="AM35" s="97">
        <v>14.668879598030877</v>
      </c>
      <c r="AN35" s="21">
        <v>34.56215672811819</v>
      </c>
      <c r="AO35" s="2">
        <v>-58.845069669933146</v>
      </c>
      <c r="AP35" s="66">
        <v>29</v>
      </c>
      <c r="AQ35" s="97">
        <v>5.7314232959107887</v>
      </c>
      <c r="AR35" s="97">
        <v>98.80470145016298</v>
      </c>
      <c r="AS35" s="97">
        <v>144.04243875765408</v>
      </c>
      <c r="AT35" s="97">
        <v>76.028954794206768</v>
      </c>
      <c r="AU35" s="97">
        <v>109.94090145148229</v>
      </c>
      <c r="AV35" s="21">
        <v>35.149800333398666</v>
      </c>
      <c r="AW35" s="97">
        <v>142.02172176904537</v>
      </c>
      <c r="AX35" s="97">
        <v>98.80470145016298</v>
      </c>
      <c r="AY35" s="97">
        <v>8.2058755527068143</v>
      </c>
      <c r="AZ35" s="97">
        <v>76.028954794206768</v>
      </c>
      <c r="BA35" s="97">
        <v>3.2991421929131035</v>
      </c>
      <c r="BB35" s="97">
        <v>35.149800333398666</v>
      </c>
      <c r="BC35" s="2">
        <v>-12.318419580103255</v>
      </c>
      <c r="BD35" s="62">
        <v>29</v>
      </c>
      <c r="BE35" s="97">
        <v>5.7691686777002422</v>
      </c>
      <c r="BF35" s="97">
        <v>100.08160143170883</v>
      </c>
      <c r="BG35" s="97">
        <v>148.76906768965907</v>
      </c>
      <c r="BH35" s="97">
        <v>6.5070009999009866</v>
      </c>
      <c r="BI35" s="97">
        <v>113.82803188549461</v>
      </c>
      <c r="BJ35" s="21">
        <v>34.576592494796252</v>
      </c>
      <c r="BK35" s="97">
        <v>147.58752611365878</v>
      </c>
      <c r="BL35" s="97">
        <v>100.08160143170883</v>
      </c>
      <c r="BM35" s="97">
        <v>10.869929371958316</v>
      </c>
      <c r="BN35" s="97">
        <v>6.5070009999009866</v>
      </c>
      <c r="BO35" s="97">
        <v>11.320552066097989</v>
      </c>
      <c r="BP35" s="97">
        <v>34.576592494796252</v>
      </c>
      <c r="BQ35" s="2">
        <v>-60.178725788597596</v>
      </c>
      <c r="BR35" s="97">
        <v>5.9732586307609763</v>
      </c>
      <c r="BS35" s="97">
        <v>99.449898646104401</v>
      </c>
      <c r="BT35" s="97">
        <v>149.75889525800858</v>
      </c>
      <c r="BU35" s="97">
        <v>0.436955618285787</v>
      </c>
      <c r="BV35" s="97">
        <v>113.38034678039647</v>
      </c>
      <c r="BW35" s="21">
        <v>99.993076430560976</v>
      </c>
      <c r="BX35" s="97">
        <v>151.48743135375196</v>
      </c>
      <c r="BY35" s="97">
        <v>99.449898646104401</v>
      </c>
      <c r="BZ35" s="97">
        <v>12.211892936383</v>
      </c>
      <c r="CA35" s="97">
        <v>0.436955618285787</v>
      </c>
      <c r="CB35" s="97">
        <v>13.333743549749476</v>
      </c>
      <c r="CC35" s="97">
        <v>99.993076430560976</v>
      </c>
      <c r="CD35" s="2">
        <v>-68.459106859921818</v>
      </c>
    </row>
    <row r="36" spans="1:82" x14ac:dyDescent="0.25">
      <c r="A36" s="59">
        <v>30</v>
      </c>
      <c r="B36" s="46">
        <v>5.1489791187428926</v>
      </c>
      <c r="C36" s="97">
        <v>99.409975985180353</v>
      </c>
      <c r="D36" s="97">
        <v>150.36049789548466</v>
      </c>
      <c r="E36" s="97">
        <v>7.9191717851536687</v>
      </c>
      <c r="F36" s="97">
        <v>114.34084333800818</v>
      </c>
      <c r="G36" s="21">
        <v>34.713274459220244</v>
      </c>
      <c r="H36" s="97">
        <v>145.67044705027098</v>
      </c>
      <c r="I36" s="97">
        <v>99.409975985180353</v>
      </c>
      <c r="J36" s="97">
        <v>13.316510436277383</v>
      </c>
      <c r="K36" s="97">
        <v>7.9191717851536687</v>
      </c>
      <c r="L36" s="97">
        <v>16.191376972337842</v>
      </c>
      <c r="M36" s="97">
        <v>34.713274459220244</v>
      </c>
      <c r="N36" s="2">
        <v>-55.722090502607308</v>
      </c>
      <c r="O36" s="97">
        <v>4.6589079251228451</v>
      </c>
      <c r="P36" s="97">
        <v>9.7307057401879788</v>
      </c>
      <c r="Q36" s="97">
        <v>142.3195054880191</v>
      </c>
      <c r="R36" s="97">
        <v>6.7140916244150173</v>
      </c>
      <c r="S36" s="97">
        <v>113.67668006278002</v>
      </c>
      <c r="T36" s="21">
        <v>34.684433775043473</v>
      </c>
      <c r="U36" s="97">
        <v>148.40485953766137</v>
      </c>
      <c r="V36" s="97">
        <v>9.7307057401879788</v>
      </c>
      <c r="W36" s="97">
        <v>10.741716030506238</v>
      </c>
      <c r="X36" s="97">
        <v>6.7140916244150173</v>
      </c>
      <c r="Y36" s="97">
        <v>7.5420108809924704</v>
      </c>
      <c r="Z36" s="19">
        <v>34.684433775043473</v>
      </c>
      <c r="AA36" s="2">
        <v>-38.789470329209053</v>
      </c>
      <c r="AB36" s="62">
        <v>30</v>
      </c>
      <c r="AC36" s="46">
        <v>5.2204389293433637</v>
      </c>
      <c r="AD36" s="97">
        <v>99.559724427481882</v>
      </c>
      <c r="AE36" s="97">
        <v>146.49785370518731</v>
      </c>
      <c r="AF36" s="97">
        <v>4.8988550253069523</v>
      </c>
      <c r="AG36" s="97">
        <v>114.05742564199632</v>
      </c>
      <c r="AH36" s="21">
        <v>33.408734595300416</v>
      </c>
      <c r="AI36" s="97">
        <v>152.48170223824874</v>
      </c>
      <c r="AJ36" s="97">
        <v>99.559724427481882</v>
      </c>
      <c r="AK36" s="97">
        <v>13.355847345116358</v>
      </c>
      <c r="AL36" s="19">
        <v>4.8988550253069523</v>
      </c>
      <c r="AM36" s="97">
        <v>11.040879206298191</v>
      </c>
      <c r="AN36" s="21">
        <v>33.408734595300416</v>
      </c>
      <c r="AO36" s="2">
        <v>-65.528217149415426</v>
      </c>
      <c r="AP36" s="66">
        <v>30</v>
      </c>
      <c r="AQ36" s="97">
        <v>6.4912719256901816</v>
      </c>
      <c r="AR36" s="97">
        <v>100.16255020478148</v>
      </c>
      <c r="AS36" s="97">
        <v>141.20090678102915</v>
      </c>
      <c r="AT36" s="97">
        <v>76.282496021249244</v>
      </c>
      <c r="AU36" s="97">
        <v>114.88522662937427</v>
      </c>
      <c r="AV36" s="21">
        <v>33.454655285480776</v>
      </c>
      <c r="AW36" s="97">
        <v>145.9755612214243</v>
      </c>
      <c r="AX36" s="97">
        <v>100.16255020478148</v>
      </c>
      <c r="AY36" s="97">
        <v>10.030579230851611</v>
      </c>
      <c r="AZ36" s="97">
        <v>76.282496021249244</v>
      </c>
      <c r="BA36" s="97">
        <v>1.6372314515685695</v>
      </c>
      <c r="BB36" s="97">
        <v>33.454655285480776</v>
      </c>
      <c r="BC36" s="2">
        <v>-13.675097995153751</v>
      </c>
      <c r="BD36" s="62">
        <v>30</v>
      </c>
      <c r="BE36" s="97">
        <v>6.1287257476956905</v>
      </c>
      <c r="BF36" s="97">
        <v>99.617740669153022</v>
      </c>
      <c r="BG36" s="97">
        <v>148.84453521893141</v>
      </c>
      <c r="BH36" s="97">
        <v>5.4055267461628143</v>
      </c>
      <c r="BI36" s="97">
        <v>114.66088222326036</v>
      </c>
      <c r="BJ36" s="21">
        <v>33.530917316537597</v>
      </c>
      <c r="BK36" s="97">
        <v>150.24748811790144</v>
      </c>
      <c r="BL36" s="97">
        <v>99.617740669153022</v>
      </c>
      <c r="BM36" s="97">
        <v>11.026346014429736</v>
      </c>
      <c r="BN36" s="97">
        <v>5.4055267461628143</v>
      </c>
      <c r="BO36" s="97">
        <v>9.2921880437785784</v>
      </c>
      <c r="BP36" s="97">
        <v>33.530917316537597</v>
      </c>
      <c r="BQ36" s="2">
        <v>-63.354282350760819</v>
      </c>
      <c r="BR36" s="97">
        <v>5.8018035513395123</v>
      </c>
      <c r="BS36" s="97">
        <v>99.668412668334341</v>
      </c>
      <c r="BT36" s="97">
        <v>147.82352825607882</v>
      </c>
      <c r="BU36" s="97">
        <v>1.6077624714846337</v>
      </c>
      <c r="BV36" s="97">
        <v>113.06547968672164</v>
      </c>
      <c r="BW36" s="21">
        <v>99.407563544416902</v>
      </c>
      <c r="BX36" s="97">
        <v>148.9188579806482</v>
      </c>
      <c r="BY36" s="97">
        <v>99.668412668334341</v>
      </c>
      <c r="BZ36" s="97">
        <v>10.411784479443336</v>
      </c>
      <c r="CA36" s="97">
        <v>1.6077624714846337</v>
      </c>
      <c r="CB36" s="97">
        <v>7.3188282533788716</v>
      </c>
      <c r="CC36" s="97">
        <v>99.407563544416902</v>
      </c>
      <c r="CD36" s="2">
        <v>-74.915497796398995</v>
      </c>
    </row>
    <row r="37" spans="1:82" x14ac:dyDescent="0.25">
      <c r="A37" s="59">
        <v>31</v>
      </c>
      <c r="B37" s="46">
        <v>6.0098284994493207</v>
      </c>
      <c r="C37" s="97">
        <v>99.033418531323235</v>
      </c>
      <c r="D37" s="97">
        <v>145.96005531706564</v>
      </c>
      <c r="E37" s="97">
        <v>5.7448623884080652</v>
      </c>
      <c r="F37" s="97">
        <v>112.10438486499031</v>
      </c>
      <c r="G37" s="21">
        <v>34.141806640433828</v>
      </c>
      <c r="H37" s="97">
        <v>150.8580950195105</v>
      </c>
      <c r="I37" s="97">
        <v>99.033418531323235</v>
      </c>
      <c r="J37" s="97">
        <v>10.242273054134152</v>
      </c>
      <c r="K37" s="97">
        <v>5.7448623884080652</v>
      </c>
      <c r="L37" s="97">
        <v>13.244286425418629</v>
      </c>
      <c r="M37" s="97">
        <v>34.141806640433828</v>
      </c>
      <c r="N37" s="2">
        <v>-60.954303201818192</v>
      </c>
      <c r="O37" s="97">
        <v>6.302191667221102</v>
      </c>
      <c r="P37" s="97">
        <v>12.689673318776034</v>
      </c>
      <c r="Q37" s="97">
        <v>143.07308965908541</v>
      </c>
      <c r="R37" s="97">
        <v>5.9819009324960373</v>
      </c>
      <c r="S37" s="97">
        <v>112.26049476069167</v>
      </c>
      <c r="T37" s="21">
        <v>33.381296825528565</v>
      </c>
      <c r="U37" s="97">
        <v>141.85435105074868</v>
      </c>
      <c r="V37" s="97">
        <v>12.689673318776034</v>
      </c>
      <c r="W37" s="97">
        <v>14.622424719484409</v>
      </c>
      <c r="X37" s="97">
        <v>5.9819009324960373</v>
      </c>
      <c r="Y37" s="97">
        <v>1.0980603903677579</v>
      </c>
      <c r="Z37" s="19">
        <v>33.381296825528565</v>
      </c>
      <c r="AA37" s="2">
        <v>-46.543697531544517</v>
      </c>
      <c r="AB37" s="62">
        <v>31</v>
      </c>
      <c r="AC37" s="46">
        <v>5.1486158818279799</v>
      </c>
      <c r="AD37" s="97">
        <v>99.54281645789284</v>
      </c>
      <c r="AE37" s="97">
        <v>149.0839824837303</v>
      </c>
      <c r="AF37" s="97">
        <v>4.278177029200279</v>
      </c>
      <c r="AG37" s="97">
        <v>112.52498656876654</v>
      </c>
      <c r="AH37" s="21">
        <v>34.862368339953235</v>
      </c>
      <c r="AI37" s="97">
        <v>146.63890929276329</v>
      </c>
      <c r="AJ37" s="97">
        <v>99.54281645789284</v>
      </c>
      <c r="AK37" s="97">
        <v>12.063483830282156</v>
      </c>
      <c r="AL37" s="19">
        <v>4.278177029200279</v>
      </c>
      <c r="AM37" s="97">
        <v>6.9118090174047015</v>
      </c>
      <c r="AN37" s="21">
        <v>34.862368339953235</v>
      </c>
      <c r="AO37" s="2">
        <v>-68.651210019816787</v>
      </c>
      <c r="AP37" s="66">
        <v>31</v>
      </c>
      <c r="AQ37" s="97">
        <v>5.8214232397485111</v>
      </c>
      <c r="AR37" s="97">
        <v>98.72825695258112</v>
      </c>
      <c r="AS37" s="97">
        <v>142.2630194733631</v>
      </c>
      <c r="AT37" s="97">
        <v>76.333167498573161</v>
      </c>
      <c r="AU37" s="97">
        <v>116.0920456693535</v>
      </c>
      <c r="AV37" s="21">
        <v>33.597519907670737</v>
      </c>
      <c r="AW37" s="97">
        <v>139.05603074164961</v>
      </c>
      <c r="AX37" s="97">
        <v>98.72825695258112</v>
      </c>
      <c r="AY37" s="97">
        <v>13.578840317818518</v>
      </c>
      <c r="AZ37" s="97">
        <v>76.333167498573161</v>
      </c>
      <c r="BA37" s="97">
        <v>2.0045701863423435</v>
      </c>
      <c r="BB37" s="97">
        <v>33.597519907670737</v>
      </c>
      <c r="BC37" s="2">
        <v>-12.827708465887824</v>
      </c>
      <c r="BD37" s="62">
        <v>31</v>
      </c>
      <c r="BE37" s="97">
        <v>5.8674499729571297</v>
      </c>
      <c r="BF37" s="97">
        <v>99.288140000475536</v>
      </c>
      <c r="BG37" s="97">
        <v>149.89963840654497</v>
      </c>
      <c r="BH37" s="97">
        <v>5.2729077365909767</v>
      </c>
      <c r="BI37" s="97">
        <v>114.20370717967005</v>
      </c>
      <c r="BJ37" s="21">
        <v>31.838792395498437</v>
      </c>
      <c r="BK37" s="97">
        <v>149.23704812637229</v>
      </c>
      <c r="BL37" s="97">
        <v>99.288140000475536</v>
      </c>
      <c r="BM37" s="97">
        <v>14.089133237465097</v>
      </c>
      <c r="BN37" s="97">
        <v>5.2729077365909767</v>
      </c>
      <c r="BO37" s="97">
        <v>6.5479353486544802</v>
      </c>
      <c r="BP37" s="97">
        <v>31.838792395498437</v>
      </c>
      <c r="BQ37" s="2">
        <v>-65.194909744690278</v>
      </c>
      <c r="BR37" s="97">
        <v>5.9716820085117899</v>
      </c>
      <c r="BS37" s="97">
        <v>99.178609484734764</v>
      </c>
      <c r="BT37" s="97">
        <v>149.40218687739196</v>
      </c>
      <c r="BU37" s="97">
        <v>0.41139785478593671</v>
      </c>
      <c r="BV37" s="97">
        <v>113.74527282559477</v>
      </c>
      <c r="BW37" s="21">
        <v>99.307433416540306</v>
      </c>
      <c r="BX37" s="97">
        <v>152.25466938124833</v>
      </c>
      <c r="BY37" s="97">
        <v>99.178609484734764</v>
      </c>
      <c r="BZ37" s="97">
        <v>8.6071176835335947</v>
      </c>
      <c r="CA37" s="97">
        <v>0.41139785478593671</v>
      </c>
      <c r="CB37" s="97">
        <v>13.084745297482069</v>
      </c>
      <c r="CC37" s="97">
        <v>99.307433416540306</v>
      </c>
      <c r="CD37" s="2">
        <v>-68.982810197934285</v>
      </c>
    </row>
    <row r="38" spans="1:82" x14ac:dyDescent="0.25">
      <c r="A38" s="59">
        <v>32</v>
      </c>
      <c r="B38" s="46">
        <v>5.8847445762511672</v>
      </c>
      <c r="C38" s="97">
        <v>99.297020629528262</v>
      </c>
      <c r="D38" s="97">
        <v>145.658415851765</v>
      </c>
      <c r="E38" s="97">
        <v>6.0010165932283659</v>
      </c>
      <c r="F38" s="97">
        <v>112.38605306951784</v>
      </c>
      <c r="G38" s="21">
        <v>33.73427290301008</v>
      </c>
      <c r="H38" s="97">
        <v>146.25523648529045</v>
      </c>
      <c r="I38" s="97">
        <v>99.297020629528262</v>
      </c>
      <c r="J38" s="97">
        <v>11.162623664808613</v>
      </c>
      <c r="K38" s="97">
        <v>6.0010165932283659</v>
      </c>
      <c r="L38" s="97">
        <v>6.6077792106750035</v>
      </c>
      <c r="M38" s="97">
        <v>33.73427290301008</v>
      </c>
      <c r="N38" s="2">
        <v>-63.361392954284263</v>
      </c>
      <c r="O38" s="97">
        <v>5.1024532586002476</v>
      </c>
      <c r="P38" s="97">
        <v>9.2131682653226736</v>
      </c>
      <c r="Q38" s="97">
        <v>145.34790808443671</v>
      </c>
      <c r="R38" s="97">
        <v>5.6300320395462951</v>
      </c>
      <c r="S38" s="97">
        <v>113.36028687824214</v>
      </c>
      <c r="T38" s="21">
        <v>34.8137995241661</v>
      </c>
      <c r="U38" s="97">
        <v>138.52842350165059</v>
      </c>
      <c r="V38" s="97">
        <v>9.2131682653226736</v>
      </c>
      <c r="W38" s="97">
        <v>8.8679182838677697</v>
      </c>
      <c r="X38" s="97">
        <v>5.6300320395462951</v>
      </c>
      <c r="Y38" s="97">
        <v>8.1092428203280296</v>
      </c>
      <c r="Z38" s="19">
        <v>34.8137995241661</v>
      </c>
      <c r="AA38" s="2">
        <v>-40.396020383318124</v>
      </c>
      <c r="AB38" s="62">
        <v>32</v>
      </c>
      <c r="AC38" s="46">
        <v>6.1962300293645782</v>
      </c>
      <c r="AD38" s="97">
        <v>99.087171220794659</v>
      </c>
      <c r="AE38" s="97">
        <v>146.77412675055487</v>
      </c>
      <c r="AF38" s="97">
        <v>5.7747767445274842</v>
      </c>
      <c r="AG38" s="97">
        <v>114.2246200179727</v>
      </c>
      <c r="AH38" s="21">
        <v>32.911931935131406</v>
      </c>
      <c r="AI38" s="97">
        <v>150.05614203260586</v>
      </c>
      <c r="AJ38" s="97">
        <v>99.087171220794659</v>
      </c>
      <c r="AK38" s="97">
        <v>13.486558650156065</v>
      </c>
      <c r="AL38" s="19">
        <v>5.7747767445274842</v>
      </c>
      <c r="AM38" s="97">
        <v>8.0676531666688085</v>
      </c>
      <c r="AN38" s="21">
        <v>32.911931935131406</v>
      </c>
      <c r="AO38" s="2">
        <v>-63.114647235820598</v>
      </c>
      <c r="AP38" s="66">
        <v>32</v>
      </c>
      <c r="AQ38" s="97">
        <v>5.9167819022511585</v>
      </c>
      <c r="AR38" s="97">
        <v>99.274847402051918</v>
      </c>
      <c r="AS38" s="97">
        <v>141.86045364718063</v>
      </c>
      <c r="AT38" s="97">
        <v>75.823927123896283</v>
      </c>
      <c r="AU38" s="97">
        <v>109.88610508525838</v>
      </c>
      <c r="AV38" s="21">
        <v>33.847790384388951</v>
      </c>
      <c r="AW38" s="97">
        <v>141.76213574935502</v>
      </c>
      <c r="AX38" s="97">
        <v>99.274847402051918</v>
      </c>
      <c r="AY38" s="97">
        <v>9.5568376918916886</v>
      </c>
      <c r="AZ38" s="97">
        <v>75.823927123896283</v>
      </c>
      <c r="BA38" s="97">
        <v>3.4656689018199405</v>
      </c>
      <c r="BB38" s="97">
        <v>33.847790384388951</v>
      </c>
      <c r="BC38" s="2">
        <v>-12.70963011625463</v>
      </c>
      <c r="BD38" s="62">
        <v>32</v>
      </c>
      <c r="BE38" s="97">
        <v>5.9096681118434917</v>
      </c>
      <c r="BF38" s="97">
        <v>99.925920120251959</v>
      </c>
      <c r="BG38" s="97">
        <v>145.89477889251361</v>
      </c>
      <c r="BH38" s="97">
        <v>6.4563217388219787</v>
      </c>
      <c r="BI38" s="97">
        <v>113.45851079172617</v>
      </c>
      <c r="BJ38" s="21">
        <v>32.179199015210308</v>
      </c>
      <c r="BK38" s="97">
        <v>147.75172158134859</v>
      </c>
      <c r="BL38" s="97">
        <v>99.925920120251959</v>
      </c>
      <c r="BM38" s="97">
        <v>11.75345318138287</v>
      </c>
      <c r="BN38" s="97">
        <v>6.4563217388219787</v>
      </c>
      <c r="BO38" s="97">
        <v>8.0612564368865574</v>
      </c>
      <c r="BP38" s="97">
        <v>32.179199015210308</v>
      </c>
      <c r="BQ38" s="2">
        <v>-61.832942515728575</v>
      </c>
      <c r="BR38" s="97">
        <v>6.3530875083110177</v>
      </c>
      <c r="BS38" s="97">
        <v>98.761659011218384</v>
      </c>
      <c r="BT38" s="97">
        <v>148.90158435176809</v>
      </c>
      <c r="BU38" s="97">
        <v>1.6183513348089598</v>
      </c>
      <c r="BV38" s="97">
        <v>114.69778854275064</v>
      </c>
      <c r="BW38" s="21">
        <v>99.607978595482365</v>
      </c>
      <c r="BX38" s="97">
        <v>149.76576535888518</v>
      </c>
      <c r="BY38" s="97">
        <v>98.761659011218384</v>
      </c>
      <c r="BZ38" s="97">
        <v>11.14338905837409</v>
      </c>
      <c r="CA38" s="97">
        <v>1.6183513348089598</v>
      </c>
      <c r="CB38" s="97">
        <v>-0.72669051887509539</v>
      </c>
      <c r="CC38" s="97">
        <v>99.607978595482365</v>
      </c>
      <c r="CD38" s="2">
        <v>-92.593924944764481</v>
      </c>
    </row>
    <row r="39" spans="1:82" x14ac:dyDescent="0.25">
      <c r="A39" s="59">
        <v>33</v>
      </c>
      <c r="B39" s="46">
        <v>6.3687044949927714</v>
      </c>
      <c r="C39" s="97">
        <v>98.146385499318015</v>
      </c>
      <c r="D39" s="97">
        <v>148.58002975092376</v>
      </c>
      <c r="E39" s="97">
        <v>8.2901494515275829</v>
      </c>
      <c r="F39" s="97">
        <v>114.79157319364333</v>
      </c>
      <c r="G39" s="21">
        <v>33.682313901389414</v>
      </c>
      <c r="H39" s="97">
        <v>151.01300191755564</v>
      </c>
      <c r="I39" s="97">
        <v>98.146385499318015</v>
      </c>
      <c r="J39" s="97">
        <v>13.384693060962798</v>
      </c>
      <c r="K39" s="97">
        <v>8.2901494515275829</v>
      </c>
      <c r="L39" s="97">
        <v>7.9566676726208732</v>
      </c>
      <c r="M39" s="97">
        <v>33.682313901389414</v>
      </c>
      <c r="N39" s="2">
        <v>-57.755331749739177</v>
      </c>
      <c r="O39" s="97">
        <v>4.8627858591869959</v>
      </c>
      <c r="P39" s="97">
        <v>10.35517799258022</v>
      </c>
      <c r="Q39" s="97">
        <v>143.68117614924284</v>
      </c>
      <c r="R39" s="97">
        <v>5.0381282375061218</v>
      </c>
      <c r="S39" s="97">
        <v>115.04504176049421</v>
      </c>
      <c r="T39" s="21">
        <v>34.304121627487703</v>
      </c>
      <c r="U39" s="97">
        <v>147.75815155224146</v>
      </c>
      <c r="V39" s="97">
        <v>10.35517799258022</v>
      </c>
      <c r="W39" s="97">
        <v>10.610140034352874</v>
      </c>
      <c r="X39" s="97">
        <v>5.0381282375061218</v>
      </c>
      <c r="Y39" s="97">
        <v>8.5812329661225597</v>
      </c>
      <c r="Z39" s="19">
        <v>34.304121627487703</v>
      </c>
      <c r="AA39" s="2">
        <v>-43.548412284441326</v>
      </c>
      <c r="AB39" s="62">
        <v>33</v>
      </c>
      <c r="AC39" s="46">
        <v>5.604613635703962</v>
      </c>
      <c r="AD39" s="97">
        <v>99.117818593373343</v>
      </c>
      <c r="AE39" s="97">
        <v>149.21333865247078</v>
      </c>
      <c r="AF39" s="97">
        <v>6.172613022621281</v>
      </c>
      <c r="AG39" s="97">
        <v>112.11198889828221</v>
      </c>
      <c r="AH39" s="21">
        <v>32.719718608171313</v>
      </c>
      <c r="AI39" s="97">
        <v>148.71826202716832</v>
      </c>
      <c r="AJ39" s="97">
        <v>99.117818593373343</v>
      </c>
      <c r="AK39" s="97">
        <v>11.724713258240437</v>
      </c>
      <c r="AL39" s="19">
        <v>6.172613022621281</v>
      </c>
      <c r="AM39" s="97">
        <v>11.629926170870036</v>
      </c>
      <c r="AN39" s="21">
        <v>32.719718608171313</v>
      </c>
      <c r="AO39" s="2">
        <v>-60.871962753492518</v>
      </c>
      <c r="AP39" s="66">
        <v>33</v>
      </c>
      <c r="AQ39" s="97">
        <v>5.5498820505665138</v>
      </c>
      <c r="AR39" s="97">
        <v>99.723825178455741</v>
      </c>
      <c r="AS39" s="97">
        <v>141.86165945991448</v>
      </c>
      <c r="AT39" s="97">
        <v>74.054155704192326</v>
      </c>
      <c r="AU39" s="97">
        <v>111.51994792246903</v>
      </c>
      <c r="AV39" s="21">
        <v>34.551125261526153</v>
      </c>
      <c r="AW39" s="97">
        <v>147.90864813015179</v>
      </c>
      <c r="AX39" s="97">
        <v>99.723825178455741</v>
      </c>
      <c r="AY39" s="97">
        <v>9.5325941667709948</v>
      </c>
      <c r="AZ39" s="97">
        <v>74.054155704192326</v>
      </c>
      <c r="BA39" s="97">
        <v>4.7167213111292456</v>
      </c>
      <c r="BB39" s="97">
        <v>34.551125261526153</v>
      </c>
      <c r="BC39" s="2">
        <v>-14.377485412107994</v>
      </c>
      <c r="BD39" s="62">
        <v>33</v>
      </c>
      <c r="BE39" s="97">
        <v>5.5677635219048849</v>
      </c>
      <c r="BF39" s="97">
        <v>99.400007071608613</v>
      </c>
      <c r="BG39" s="97">
        <v>148.88134451213733</v>
      </c>
      <c r="BH39" s="97">
        <v>6.3173392053732327</v>
      </c>
      <c r="BI39" s="97">
        <v>113.92228771633262</v>
      </c>
      <c r="BJ39" s="21">
        <v>32.880078317168852</v>
      </c>
      <c r="BK39" s="97">
        <v>150.30000977964224</v>
      </c>
      <c r="BL39" s="97">
        <v>99.400007071608613</v>
      </c>
      <c r="BM39" s="97">
        <v>11.048745223389705</v>
      </c>
      <c r="BN39" s="97">
        <v>6.3173392053732327</v>
      </c>
      <c r="BO39" s="97">
        <v>11.552667198000936</v>
      </c>
      <c r="BP39" s="97">
        <v>32.880078317168852</v>
      </c>
      <c r="BQ39" s="2">
        <v>-61.024265889060374</v>
      </c>
      <c r="BR39" s="97">
        <v>6.2482240229188326</v>
      </c>
      <c r="BS39" s="97">
        <v>99.885953838332355</v>
      </c>
      <c r="BT39" s="97">
        <v>148.68737505190703</v>
      </c>
      <c r="BU39" s="97">
        <v>1.2462195003713616</v>
      </c>
      <c r="BV39" s="97">
        <v>114.85712388662574</v>
      </c>
      <c r="BW39" s="21">
        <v>99.739934523197391</v>
      </c>
      <c r="BX39" s="97">
        <v>149.43390062847999</v>
      </c>
      <c r="BY39" s="97">
        <v>99.885953838332355</v>
      </c>
      <c r="BZ39" s="97">
        <v>10.659011741321217</v>
      </c>
      <c r="CA39" s="97">
        <v>1.2462195003713616</v>
      </c>
      <c r="CB39" s="97">
        <v>10.920461927881924</v>
      </c>
      <c r="CC39" s="97">
        <v>99.739934523197391</v>
      </c>
      <c r="CD39" s="2">
        <v>-69.728671982877614</v>
      </c>
    </row>
    <row r="40" spans="1:82" x14ac:dyDescent="0.25">
      <c r="A40" s="59">
        <v>34</v>
      </c>
      <c r="B40" s="46">
        <v>6.7353941323585893</v>
      </c>
      <c r="C40" s="97">
        <v>99.104761129644643</v>
      </c>
      <c r="D40" s="97">
        <v>148.44475941281652</v>
      </c>
      <c r="E40" s="97">
        <v>4.2405945430894088</v>
      </c>
      <c r="F40" s="97">
        <v>113.83870000818672</v>
      </c>
      <c r="G40" s="21">
        <v>34.346732404212183</v>
      </c>
      <c r="H40" s="97">
        <v>150.75791035246945</v>
      </c>
      <c r="I40" s="97">
        <v>99.104761129644643</v>
      </c>
      <c r="J40" s="97">
        <v>13.580537062454924</v>
      </c>
      <c r="K40" s="97">
        <v>4.2405945430894088</v>
      </c>
      <c r="L40" s="97">
        <v>4.6064451561143054</v>
      </c>
      <c r="M40" s="97">
        <v>34.346732404212183</v>
      </c>
      <c r="N40" s="2">
        <v>-67.937298713246335</v>
      </c>
      <c r="O40" s="97">
        <v>6.1042372967806617</v>
      </c>
      <c r="P40" s="97">
        <v>10.398029641388504</v>
      </c>
      <c r="Q40" s="97">
        <v>143.69796917421849</v>
      </c>
      <c r="R40" s="97">
        <v>5.3559815091127598</v>
      </c>
      <c r="S40" s="97">
        <v>113.39747116932479</v>
      </c>
      <c r="T40" s="21">
        <v>32.632892261011065</v>
      </c>
      <c r="U40" s="97">
        <v>141.69847728445507</v>
      </c>
      <c r="V40" s="97">
        <v>10.398029641388504</v>
      </c>
      <c r="W40" s="97">
        <v>9.7641382852384133</v>
      </c>
      <c r="X40" s="97">
        <v>5.3559815091127598</v>
      </c>
      <c r="Y40" s="97">
        <v>14.340104379453255</v>
      </c>
      <c r="Z40" s="19">
        <v>32.632892261011065</v>
      </c>
      <c r="AA40" s="2">
        <v>-36.836752345721273</v>
      </c>
      <c r="AB40" s="62">
        <v>34</v>
      </c>
      <c r="AC40" s="46">
        <v>6.0477679422779911</v>
      </c>
      <c r="AD40" s="97">
        <v>99.113581770136562</v>
      </c>
      <c r="AE40" s="97">
        <v>148.30371528112605</v>
      </c>
      <c r="AF40" s="97">
        <v>5.2898925924937785</v>
      </c>
      <c r="AG40" s="97">
        <v>113.26395370694324</v>
      </c>
      <c r="AH40" s="21">
        <v>33.141490434009306</v>
      </c>
      <c r="AI40" s="97">
        <v>146.17336396744355</v>
      </c>
      <c r="AJ40" s="97">
        <v>99.113581770136562</v>
      </c>
      <c r="AK40" s="97">
        <v>9.1403948922716101</v>
      </c>
      <c r="AL40" s="19">
        <v>5.2898925924937785</v>
      </c>
      <c r="AM40" s="97">
        <v>10.633745670245279</v>
      </c>
      <c r="AN40" s="21">
        <v>33.141490434009306</v>
      </c>
      <c r="AO40" s="2">
        <v>-62.377029047088875</v>
      </c>
      <c r="AP40" s="66">
        <v>34</v>
      </c>
      <c r="AQ40" s="97">
        <v>5.8191114537015389</v>
      </c>
      <c r="AR40" s="97">
        <v>99.592847169843438</v>
      </c>
      <c r="AS40" s="97">
        <v>143.70879477701317</v>
      </c>
      <c r="AT40" s="97">
        <v>76.543042920754047</v>
      </c>
      <c r="AU40" s="97">
        <v>114.98968560051036</v>
      </c>
      <c r="AV40" s="21">
        <v>35.630982360218454</v>
      </c>
      <c r="AW40" s="97">
        <v>143.25400099353391</v>
      </c>
      <c r="AX40" s="97">
        <v>99.592847169843438</v>
      </c>
      <c r="AY40" s="97">
        <v>11.619176243471918</v>
      </c>
      <c r="AZ40" s="97">
        <v>76.543042920754047</v>
      </c>
      <c r="BA40" s="97">
        <v>3.3694687201108646</v>
      </c>
      <c r="BB40" s="97">
        <v>35.630982360218454</v>
      </c>
      <c r="BC40" s="2">
        <v>-13.197055636456234</v>
      </c>
      <c r="BD40" s="62">
        <v>34</v>
      </c>
      <c r="BE40" s="97">
        <v>6.1440524441358741</v>
      </c>
      <c r="BF40" s="97">
        <v>98.870790236478143</v>
      </c>
      <c r="BG40" s="97">
        <v>149.7213834457705</v>
      </c>
      <c r="BH40" s="97">
        <v>7.1809411966840315</v>
      </c>
      <c r="BI40" s="97">
        <v>112.04817792088363</v>
      </c>
      <c r="BJ40" s="21">
        <v>35.574627677273909</v>
      </c>
      <c r="BK40" s="97">
        <v>152.37839165559336</v>
      </c>
      <c r="BL40" s="97">
        <v>98.870790236478143</v>
      </c>
      <c r="BM40" s="97">
        <v>10.957735520006144</v>
      </c>
      <c r="BN40" s="97">
        <v>7.1809411966840315</v>
      </c>
      <c r="BO40" s="97">
        <v>4.8111762420513182</v>
      </c>
      <c r="BP40" s="97">
        <v>35.574627677273909</v>
      </c>
      <c r="BQ40" s="2">
        <v>-61.834033602924841</v>
      </c>
      <c r="BR40" s="97">
        <v>5.2000925956089281</v>
      </c>
      <c r="BS40" s="97">
        <v>99.364824531855021</v>
      </c>
      <c r="BT40" s="97">
        <v>149.19961396892981</v>
      </c>
      <c r="BU40" s="97">
        <v>1.267765254440955</v>
      </c>
      <c r="BV40" s="97">
        <v>112.68952712341819</v>
      </c>
      <c r="BW40" s="21">
        <v>99.724272849462508</v>
      </c>
      <c r="BX40" s="97">
        <v>151.18959046897413</v>
      </c>
      <c r="BY40" s="97">
        <v>99.364824531855021</v>
      </c>
      <c r="BZ40" s="97">
        <v>12.515586945802477</v>
      </c>
      <c r="CA40" s="97">
        <v>1.267765254440955</v>
      </c>
      <c r="CB40" s="97">
        <v>7.7261091861822706</v>
      </c>
      <c r="CC40" s="97">
        <v>99.724272849462508</v>
      </c>
      <c r="CD40" s="2">
        <v>-76.27347941574331</v>
      </c>
    </row>
    <row r="41" spans="1:82" x14ac:dyDescent="0.25">
      <c r="A41" s="59">
        <v>35</v>
      </c>
      <c r="B41" s="46">
        <v>5.587231077126253</v>
      </c>
      <c r="C41" s="97">
        <v>99.196242145903156</v>
      </c>
      <c r="D41" s="97">
        <v>149.71396125654198</v>
      </c>
      <c r="E41" s="97">
        <v>4.9417605229955752</v>
      </c>
      <c r="F41" s="97">
        <v>114.27813941115812</v>
      </c>
      <c r="G41" s="21">
        <v>32.705597969847943</v>
      </c>
      <c r="H41" s="97">
        <v>147.49793230158383</v>
      </c>
      <c r="I41" s="97">
        <v>99.196242145903156</v>
      </c>
      <c r="J41" s="97">
        <v>13.284815117680186</v>
      </c>
      <c r="K41" s="97">
        <v>4.9417605229955752</v>
      </c>
      <c r="L41" s="97">
        <v>8.5514186589994186</v>
      </c>
      <c r="M41" s="97">
        <v>32.705597969847943</v>
      </c>
      <c r="N41" s="2">
        <v>-65.190122051240834</v>
      </c>
      <c r="O41" s="97">
        <v>5.7115353573527896</v>
      </c>
      <c r="P41" s="97">
        <v>10.577618416287677</v>
      </c>
      <c r="Q41" s="97">
        <v>144.91684518038463</v>
      </c>
      <c r="R41" s="97">
        <v>6.6420620299462581</v>
      </c>
      <c r="S41" s="97">
        <v>112.82765823463035</v>
      </c>
      <c r="T41" s="21">
        <v>33.980282598400258</v>
      </c>
      <c r="U41" s="97">
        <v>147.38723519966143</v>
      </c>
      <c r="V41" s="97">
        <v>10.577618416287677</v>
      </c>
      <c r="W41" s="97">
        <v>12.068381440620204</v>
      </c>
      <c r="X41" s="97">
        <v>6.6420620299462581</v>
      </c>
      <c r="Y41" s="97">
        <v>10.185084788208943</v>
      </c>
      <c r="Z41" s="19">
        <v>33.980282598400258</v>
      </c>
      <c r="AA41" s="2">
        <v>-36.710503056348017</v>
      </c>
      <c r="AB41" s="62">
        <v>35</v>
      </c>
      <c r="AC41" s="46">
        <v>5.5258411428049747</v>
      </c>
      <c r="AD41" s="97">
        <v>99.241927755406664</v>
      </c>
      <c r="AE41" s="97">
        <v>149.41245413087046</v>
      </c>
      <c r="AF41" s="97">
        <v>5.3818378698439764</v>
      </c>
      <c r="AG41" s="97">
        <v>114.6389470730293</v>
      </c>
      <c r="AH41" s="21">
        <v>34.266585183078611</v>
      </c>
      <c r="AI41" s="97">
        <v>149.89696176681448</v>
      </c>
      <c r="AJ41" s="97">
        <v>99.241927755406664</v>
      </c>
      <c r="AK41" s="97">
        <v>12.409322309553813</v>
      </c>
      <c r="AL41" s="19">
        <v>5.3818378698439764</v>
      </c>
      <c r="AM41" s="97">
        <v>6.5292473972972171</v>
      </c>
      <c r="AN41" s="21">
        <v>34.266585183078611</v>
      </c>
      <c r="AO41" s="2">
        <v>-65.768651503605795</v>
      </c>
      <c r="AP41" s="66">
        <v>35</v>
      </c>
      <c r="AQ41" s="97">
        <v>6.1958179502599959</v>
      </c>
      <c r="AR41" s="97">
        <v>99.628809711116958</v>
      </c>
      <c r="AS41" s="97">
        <v>143.59045062344617</v>
      </c>
      <c r="AT41" s="97">
        <v>78.22486773398235</v>
      </c>
      <c r="AU41" s="97">
        <v>114.48680241106359</v>
      </c>
      <c r="AV41" s="21">
        <v>35.135063055005546</v>
      </c>
      <c r="AW41" s="97">
        <v>143.85726488229847</v>
      </c>
      <c r="AX41" s="97">
        <v>99.628809711116958</v>
      </c>
      <c r="AY41" s="97">
        <v>16.087850160937197</v>
      </c>
      <c r="AZ41" s="97">
        <v>78.22486773398235</v>
      </c>
      <c r="BA41" s="97">
        <v>4.8117023141075403</v>
      </c>
      <c r="BB41" s="97">
        <v>35.135063055005546</v>
      </c>
      <c r="BC41" s="2">
        <v>-12.974314559606029</v>
      </c>
      <c r="BD41" s="62">
        <v>35</v>
      </c>
      <c r="BE41" s="97">
        <v>5.2018758740133606</v>
      </c>
      <c r="BF41" s="97">
        <v>101.05439459541657</v>
      </c>
      <c r="BG41" s="97">
        <v>149.27013249227738</v>
      </c>
      <c r="BH41" s="97">
        <v>5.8081124274631089</v>
      </c>
      <c r="BI41" s="97">
        <v>111.4058594050725</v>
      </c>
      <c r="BJ41" s="21">
        <v>34.26869978393055</v>
      </c>
      <c r="BK41" s="97">
        <v>151.0548164093338</v>
      </c>
      <c r="BL41" s="97">
        <v>101.05439459541657</v>
      </c>
      <c r="BM41" s="97">
        <v>11.769512780678172</v>
      </c>
      <c r="BN41" s="97">
        <v>5.8081124274631089</v>
      </c>
      <c r="BO41" s="97">
        <v>11.591335457443801</v>
      </c>
      <c r="BP41" s="97">
        <v>34.26869978393055</v>
      </c>
      <c r="BQ41" s="2">
        <v>-62.791352630988619</v>
      </c>
      <c r="BR41" s="97">
        <v>5.7178843093715725</v>
      </c>
      <c r="BS41" s="97">
        <v>99.188081639406164</v>
      </c>
      <c r="BT41" s="97">
        <v>148.43928350324958</v>
      </c>
      <c r="BU41" s="97">
        <v>0.61484609529964707</v>
      </c>
      <c r="BV41" s="97">
        <v>115.05700414065711</v>
      </c>
      <c r="BW41" s="21">
        <v>99.859611265123377</v>
      </c>
      <c r="BX41" s="97">
        <v>150.68822805699415</v>
      </c>
      <c r="BY41" s="97">
        <v>99.188081639406164</v>
      </c>
      <c r="BZ41" s="97">
        <v>11.648877279852048</v>
      </c>
      <c r="CA41" s="97">
        <v>0.61484609529964707</v>
      </c>
      <c r="CB41" s="97">
        <v>8.5631178906450387</v>
      </c>
      <c r="CC41" s="97">
        <v>99.859611265123377</v>
      </c>
      <c r="CD41" s="2">
        <v>-75.781811800196081</v>
      </c>
    </row>
    <row r="42" spans="1:82" x14ac:dyDescent="0.25">
      <c r="A42" s="59">
        <v>36</v>
      </c>
      <c r="B42" s="46">
        <v>6.5159994312076188</v>
      </c>
      <c r="C42" s="97">
        <v>100.04908058317054</v>
      </c>
      <c r="D42" s="97">
        <v>150.35198998079352</v>
      </c>
      <c r="E42" s="97">
        <v>6.5808874183378192</v>
      </c>
      <c r="F42" s="97">
        <v>113.20046721939266</v>
      </c>
      <c r="G42" s="21">
        <v>34.35712427639389</v>
      </c>
      <c r="H42" s="97">
        <v>151.89675565875123</v>
      </c>
      <c r="I42" s="97">
        <v>100.04908058317054</v>
      </c>
      <c r="J42" s="97">
        <v>9.9575751618954662</v>
      </c>
      <c r="K42" s="97">
        <v>6.5808874183378192</v>
      </c>
      <c r="L42" s="97">
        <v>9.7559685228262865</v>
      </c>
      <c r="M42" s="97">
        <v>34.35712427639389</v>
      </c>
      <c r="N42" s="2">
        <v>-60.164467402253685</v>
      </c>
      <c r="O42" s="97">
        <v>5.4488801913942035</v>
      </c>
      <c r="P42" s="97">
        <v>9.0052430996219446</v>
      </c>
      <c r="Q42" s="97">
        <v>144.07997067366634</v>
      </c>
      <c r="R42" s="97">
        <v>6.7359991060142725</v>
      </c>
      <c r="S42" s="97">
        <v>113.62369322219143</v>
      </c>
      <c r="T42" s="21">
        <v>34.964395917365231</v>
      </c>
      <c r="U42" s="97">
        <v>143.49019216117199</v>
      </c>
      <c r="V42" s="97">
        <v>9.0052430996219446</v>
      </c>
      <c r="W42" s="97">
        <v>10.624907669006664</v>
      </c>
      <c r="X42" s="97">
        <v>6.7359991060142725</v>
      </c>
      <c r="Y42" s="97">
        <v>9.3885712931254215</v>
      </c>
      <c r="Z42" s="19">
        <v>34.964395917365231</v>
      </c>
      <c r="AA42" s="2">
        <v>-36.45446448866366</v>
      </c>
      <c r="AB42" s="62">
        <v>36</v>
      </c>
      <c r="AC42" s="46">
        <v>5.2191928243165098</v>
      </c>
      <c r="AD42" s="97">
        <v>100.07097221938297</v>
      </c>
      <c r="AE42" s="97">
        <v>148.85220035040334</v>
      </c>
      <c r="AF42" s="97">
        <v>6.5960893429516627</v>
      </c>
      <c r="AG42" s="97">
        <v>113.21569019663674</v>
      </c>
      <c r="AH42" s="21">
        <v>34.332344775193725</v>
      </c>
      <c r="AI42" s="97">
        <v>148.30944705063331</v>
      </c>
      <c r="AJ42" s="97">
        <v>100.07097221938297</v>
      </c>
      <c r="AK42" s="97">
        <v>10.876644310075887</v>
      </c>
      <c r="AL42" s="19">
        <v>6.5960893429516627</v>
      </c>
      <c r="AM42" s="97">
        <v>12.172154043850444</v>
      </c>
      <c r="AN42" s="21">
        <v>34.332344775193725</v>
      </c>
      <c r="AO42" s="2">
        <v>-60.414494411950002</v>
      </c>
      <c r="AP42" s="66">
        <v>36</v>
      </c>
      <c r="AQ42" s="97">
        <v>6.4421547125536271</v>
      </c>
      <c r="AR42" s="97">
        <v>99.507781127744764</v>
      </c>
      <c r="AS42" s="97">
        <v>143.71974689547966</v>
      </c>
      <c r="AT42" s="97">
        <v>76.680355071685739</v>
      </c>
      <c r="AU42" s="97">
        <v>111.34135369054593</v>
      </c>
      <c r="AV42" s="21">
        <v>33.530472991529365</v>
      </c>
      <c r="AW42" s="97">
        <v>144.36442362770543</v>
      </c>
      <c r="AX42" s="97">
        <v>99.507781127744764</v>
      </c>
      <c r="AY42" s="97">
        <v>10.319990134231364</v>
      </c>
      <c r="AZ42" s="97">
        <v>76.680355071685739</v>
      </c>
      <c r="BA42" s="97">
        <v>6.9641219549344155</v>
      </c>
      <c r="BB42" s="97">
        <v>33.530472991529365</v>
      </c>
      <c r="BC42" s="2">
        <v>-12.252911170832618</v>
      </c>
      <c r="BD42" s="62">
        <v>36</v>
      </c>
      <c r="BE42" s="97">
        <v>5.6184871481094607</v>
      </c>
      <c r="BF42" s="97">
        <v>99.189143505374332</v>
      </c>
      <c r="BG42" s="97">
        <v>149.12412648910384</v>
      </c>
      <c r="BH42" s="97">
        <v>6.4455122194554573</v>
      </c>
      <c r="BI42" s="97">
        <v>115.86079110147536</v>
      </c>
      <c r="BJ42" s="21">
        <v>32.50465490605901</v>
      </c>
      <c r="BK42" s="97">
        <v>151.02478535365427</v>
      </c>
      <c r="BL42" s="97">
        <v>99.189143505374332</v>
      </c>
      <c r="BM42" s="97">
        <v>10.390567099512303</v>
      </c>
      <c r="BN42" s="97">
        <v>6.4455122194554573</v>
      </c>
      <c r="BO42" s="97">
        <v>10.346086460598315</v>
      </c>
      <c r="BP42" s="97">
        <v>32.50465490605901</v>
      </c>
      <c r="BQ42" s="2">
        <v>-61.376252978870916</v>
      </c>
      <c r="BR42" s="97">
        <v>4.8807089844811857</v>
      </c>
      <c r="BS42" s="97">
        <v>99.628352232827069</v>
      </c>
      <c r="BT42" s="97">
        <v>148.37121938272281</v>
      </c>
      <c r="BU42" s="97">
        <v>1.2856887362142055</v>
      </c>
      <c r="BV42" s="97">
        <v>114.84721176886944</v>
      </c>
      <c r="BW42" s="21">
        <v>99.338432421561265</v>
      </c>
      <c r="BX42" s="97">
        <v>150.40817895769959</v>
      </c>
      <c r="BY42" s="97">
        <v>99.628352232827069</v>
      </c>
      <c r="BZ42" s="97">
        <v>12.274943671714682</v>
      </c>
      <c r="CA42" s="97">
        <v>1.2856887362142055</v>
      </c>
      <c r="CB42" s="97">
        <v>8.7868564195548906</v>
      </c>
      <c r="CC42" s="97">
        <v>99.338432421561265</v>
      </c>
      <c r="CD42" s="2">
        <v>-75.118981567713121</v>
      </c>
    </row>
    <row r="43" spans="1:82" x14ac:dyDescent="0.25">
      <c r="A43" s="59">
        <v>37</v>
      </c>
      <c r="B43" s="46">
        <v>5.5151271597561387</v>
      </c>
      <c r="C43" s="97">
        <v>98.508521678652613</v>
      </c>
      <c r="D43" s="97">
        <v>148.88828730662127</v>
      </c>
      <c r="E43" s="97">
        <v>6.2691624734375369</v>
      </c>
      <c r="F43" s="97">
        <v>113.07202000541243</v>
      </c>
      <c r="G43" s="21">
        <v>33.906442114775167</v>
      </c>
      <c r="H43" s="97">
        <v>152.11159448269464</v>
      </c>
      <c r="I43" s="97">
        <v>98.508521678652613</v>
      </c>
      <c r="J43" s="97">
        <v>12.793758801723071</v>
      </c>
      <c r="K43" s="97">
        <v>6.2691624734375369</v>
      </c>
      <c r="L43" s="97">
        <v>5.3057231391281041</v>
      </c>
      <c r="M43" s="97">
        <v>33.906442114775167</v>
      </c>
      <c r="N43" s="2">
        <v>-64.489758826303827</v>
      </c>
      <c r="O43" s="97">
        <v>4.9405625701342455</v>
      </c>
      <c r="P43" s="97">
        <v>10.386130814386243</v>
      </c>
      <c r="Q43" s="97">
        <v>139.18273969412346</v>
      </c>
      <c r="R43" s="97">
        <v>6.4619858829442194</v>
      </c>
      <c r="S43" s="97">
        <v>115.89452395964905</v>
      </c>
      <c r="T43" s="21">
        <v>32.616515273754572</v>
      </c>
      <c r="U43" s="97">
        <v>143.92549793605167</v>
      </c>
      <c r="V43" s="97">
        <v>10.386130814386243</v>
      </c>
      <c r="W43" s="97">
        <v>9.8240318456010343</v>
      </c>
      <c r="X43" s="97">
        <v>6.4619858829442194</v>
      </c>
      <c r="Y43" s="97">
        <v>7.8139200785758476</v>
      </c>
      <c r="Z43" s="19">
        <v>32.616515273754572</v>
      </c>
      <c r="AA43" s="2">
        <v>-39.419209004715995</v>
      </c>
      <c r="AB43" s="62">
        <v>37</v>
      </c>
      <c r="AC43" s="46">
        <v>6.0698240617254022</v>
      </c>
      <c r="AD43" s="97">
        <v>98.519904612558577</v>
      </c>
      <c r="AE43" s="97">
        <v>148.38345385746786</v>
      </c>
      <c r="AF43" s="97">
        <v>5.7533447192384335</v>
      </c>
      <c r="AG43" s="97">
        <v>113.37188874834671</v>
      </c>
      <c r="AH43" s="21">
        <v>32.86864423638</v>
      </c>
      <c r="AI43" s="97">
        <v>149.53475738383187</v>
      </c>
      <c r="AJ43" s="97">
        <v>98.519904612558577</v>
      </c>
      <c r="AK43" s="97">
        <v>11.878699767639725</v>
      </c>
      <c r="AL43" s="19">
        <v>5.7533447192384335</v>
      </c>
      <c r="AM43" s="97">
        <v>11.187765113598642</v>
      </c>
      <c r="AN43" s="21">
        <v>32.86864423638</v>
      </c>
      <c r="AO43" s="2">
        <v>-61.479926127696892</v>
      </c>
      <c r="AP43" s="66">
        <v>37</v>
      </c>
      <c r="AQ43" s="97">
        <v>5.5707520239321209</v>
      </c>
      <c r="AR43" s="97">
        <v>99.674540604582077</v>
      </c>
      <c r="AS43" s="97">
        <v>141.4594139863996</v>
      </c>
      <c r="AT43" s="97">
        <v>75.787735109721581</v>
      </c>
      <c r="AU43" s="97">
        <v>113.79470296959597</v>
      </c>
      <c r="AV43" s="21">
        <v>33.85018052007878</v>
      </c>
      <c r="AW43" s="97">
        <v>142.29804139704328</v>
      </c>
      <c r="AX43" s="97">
        <v>99.674540604582077</v>
      </c>
      <c r="AY43" s="97">
        <v>11.60444510859694</v>
      </c>
      <c r="AZ43" s="97">
        <v>75.787735109721581</v>
      </c>
      <c r="BA43" s="97">
        <v>3.1209264933460421</v>
      </c>
      <c r="BB43" s="97">
        <v>33.85018052007878</v>
      </c>
      <c r="BC43" s="2">
        <v>-13.456244362816323</v>
      </c>
      <c r="BD43" s="62">
        <v>37</v>
      </c>
      <c r="BE43" s="97">
        <v>5.7952264377056952</v>
      </c>
      <c r="BF43" s="97">
        <v>99.737246769176167</v>
      </c>
      <c r="BG43" s="97">
        <v>147.13387182852694</v>
      </c>
      <c r="BH43" s="97">
        <v>4.8179738852421501</v>
      </c>
      <c r="BI43" s="97">
        <v>114.23938440754446</v>
      </c>
      <c r="BJ43" s="21">
        <v>34.164690168414914</v>
      </c>
      <c r="BK43" s="97">
        <v>150.61934770714856</v>
      </c>
      <c r="BL43" s="97">
        <v>99.737246769176167</v>
      </c>
      <c r="BM43" s="97">
        <v>12.965073200425669</v>
      </c>
      <c r="BN43" s="97">
        <v>4.8179738852421501</v>
      </c>
      <c r="BO43" s="97">
        <v>5.1939076954453611</v>
      </c>
      <c r="BP43" s="97">
        <v>34.164690168414914</v>
      </c>
      <c r="BQ43" s="2">
        <v>-67.882849365351362</v>
      </c>
      <c r="BR43" s="97">
        <v>5.7424669014250762</v>
      </c>
      <c r="BS43" s="97">
        <v>99.873581448512752</v>
      </c>
      <c r="BT43" s="97">
        <v>149.30274923036364</v>
      </c>
      <c r="BU43" s="97">
        <v>1.1591127987943484</v>
      </c>
      <c r="BV43" s="97">
        <v>115.82613522695473</v>
      </c>
      <c r="BW43" s="21">
        <v>99.50381678661978</v>
      </c>
      <c r="BX43" s="97">
        <v>149.48943592029741</v>
      </c>
      <c r="BY43" s="97">
        <v>99.873581448512752</v>
      </c>
      <c r="BZ43" s="97">
        <v>12.528825747390135</v>
      </c>
      <c r="CA43" s="97">
        <v>1.1591127987943484</v>
      </c>
      <c r="CB43" s="97">
        <v>14.987007152252204</v>
      </c>
      <c r="CC43" s="97">
        <v>99.50381678661978</v>
      </c>
      <c r="CD43" s="2">
        <v>-65.448083521810418</v>
      </c>
    </row>
    <row r="44" spans="1:82" x14ac:dyDescent="0.25">
      <c r="A44" s="59">
        <v>38</v>
      </c>
      <c r="B44" s="46">
        <v>6.359684097693421</v>
      </c>
      <c r="C44" s="97">
        <v>99.816408579984881</v>
      </c>
      <c r="D44" s="97">
        <v>148.31826151974158</v>
      </c>
      <c r="E44" s="97">
        <v>6.6608727712192328</v>
      </c>
      <c r="F44" s="97">
        <v>113.44982520727851</v>
      </c>
      <c r="G44" s="21">
        <v>32.961544921156012</v>
      </c>
      <c r="H44" s="97">
        <v>150.38725341142901</v>
      </c>
      <c r="I44" s="97">
        <v>99.816408579984881</v>
      </c>
      <c r="J44" s="97">
        <v>13.492250930910323</v>
      </c>
      <c r="K44" s="97">
        <v>6.6608727712192328</v>
      </c>
      <c r="L44" s="97">
        <v>10.865018750320965</v>
      </c>
      <c r="M44" s="97">
        <v>32.961544921156012</v>
      </c>
      <c r="N44" s="2">
        <v>-59.672541813015535</v>
      </c>
      <c r="O44" s="97">
        <v>5.9190970223673558</v>
      </c>
      <c r="P44" s="97">
        <v>9.4527428850054633</v>
      </c>
      <c r="Q44" s="97">
        <v>141.75605603265271</v>
      </c>
      <c r="R44" s="97">
        <v>4.4796034217804692</v>
      </c>
      <c r="S44" s="97">
        <v>112.51014345773122</v>
      </c>
      <c r="T44" s="21">
        <v>33.230462427246742</v>
      </c>
      <c r="U44" s="97">
        <v>146.52334897236162</v>
      </c>
      <c r="V44" s="97">
        <v>9.4527428850054633</v>
      </c>
      <c r="W44" s="97">
        <v>8.8208936924115768</v>
      </c>
      <c r="X44" s="97">
        <v>4.4796034217804692</v>
      </c>
      <c r="Y44" s="97">
        <v>13.284815794145221</v>
      </c>
      <c r="Z44" s="19">
        <v>33.230462427246742</v>
      </c>
      <c r="AA44" s="2">
        <v>-40.194167041152639</v>
      </c>
      <c r="AB44" s="62">
        <v>38</v>
      </c>
      <c r="AC44" s="46">
        <v>6.1535392057154077</v>
      </c>
      <c r="AD44" s="97">
        <v>99.201796310310144</v>
      </c>
      <c r="AE44" s="97">
        <v>150.42348381609119</v>
      </c>
      <c r="AF44" s="97">
        <v>4.851978074958418</v>
      </c>
      <c r="AG44" s="97">
        <v>114.82511902241535</v>
      </c>
      <c r="AH44" s="21">
        <v>35.297128960703098</v>
      </c>
      <c r="AI44" s="97">
        <v>148.56470409182245</v>
      </c>
      <c r="AJ44" s="97">
        <v>99.201796310310144</v>
      </c>
      <c r="AK44" s="97">
        <v>13.783981810628285</v>
      </c>
      <c r="AL44" s="19">
        <v>4.851978074958418</v>
      </c>
      <c r="AM44" s="97">
        <v>10.264882595203987</v>
      </c>
      <c r="AN44" s="21">
        <v>35.297128960703098</v>
      </c>
      <c r="AO44" s="2">
        <v>-63.706803776870899</v>
      </c>
      <c r="AP44" s="66">
        <v>38</v>
      </c>
      <c r="AQ44" s="97">
        <v>6.2660008820401334</v>
      </c>
      <c r="AR44" s="97">
        <v>99.560104742472944</v>
      </c>
      <c r="AS44" s="97">
        <v>143.29444873135188</v>
      </c>
      <c r="AT44" s="97">
        <v>77.307547281944224</v>
      </c>
      <c r="AU44" s="97">
        <v>111.12012716399303</v>
      </c>
      <c r="AV44" s="21">
        <v>33.449985187257631</v>
      </c>
      <c r="AW44" s="97">
        <v>144.23993099937232</v>
      </c>
      <c r="AX44" s="97">
        <v>99.560104742472944</v>
      </c>
      <c r="AY44" s="97">
        <v>11.449647858354384</v>
      </c>
      <c r="AZ44" s="97">
        <v>77.307547281944224</v>
      </c>
      <c r="BA44" s="97">
        <v>4.1120199325770797</v>
      </c>
      <c r="BB44" s="97">
        <v>33.449985187257631</v>
      </c>
      <c r="BC44" s="2">
        <v>-12.479331541152618</v>
      </c>
      <c r="BD44" s="62">
        <v>38</v>
      </c>
      <c r="BE44" s="97">
        <v>5.2905897221502647</v>
      </c>
      <c r="BF44" s="97">
        <v>98.983800884904397</v>
      </c>
      <c r="BG44" s="97">
        <v>149.51139872044197</v>
      </c>
      <c r="BH44" s="97">
        <v>5.879502745763407</v>
      </c>
      <c r="BI44" s="97">
        <v>113.68805749644186</v>
      </c>
      <c r="BJ44" s="21">
        <v>33.53074967553448</v>
      </c>
      <c r="BK44" s="97">
        <v>148.05371440194705</v>
      </c>
      <c r="BL44" s="97">
        <v>98.983800884904397</v>
      </c>
      <c r="BM44" s="97">
        <v>14.937683988583892</v>
      </c>
      <c r="BN44" s="97">
        <v>5.879502745763407</v>
      </c>
      <c r="BO44" s="97">
        <v>13.34201453932026</v>
      </c>
      <c r="BP44" s="97">
        <v>33.53074967553448</v>
      </c>
      <c r="BQ44" s="2">
        <v>-61.076868655118915</v>
      </c>
      <c r="BR44" s="97">
        <v>5.5599740180866499</v>
      </c>
      <c r="BS44" s="97">
        <v>99.568425484610884</v>
      </c>
      <c r="BT44" s="97">
        <v>148.25198498685407</v>
      </c>
      <c r="BU44" s="97">
        <v>1.0740646392714248</v>
      </c>
      <c r="BV44" s="97">
        <v>113.13235518740443</v>
      </c>
      <c r="BW44" s="21">
        <v>99.287801353706541</v>
      </c>
      <c r="BX44" s="97">
        <v>148.52944438554027</v>
      </c>
      <c r="BY44" s="97">
        <v>99.568425484610884</v>
      </c>
      <c r="BZ44" s="97">
        <v>12.890863912417363</v>
      </c>
      <c r="CA44" s="97">
        <v>1.0740646392714248</v>
      </c>
      <c r="CB44" s="97">
        <v>13.07252161370293</v>
      </c>
      <c r="CC44" s="97">
        <v>99.287801353706541</v>
      </c>
      <c r="CD44" s="2">
        <v>-67.844237405248251</v>
      </c>
    </row>
    <row r="45" spans="1:82" x14ac:dyDescent="0.25">
      <c r="A45" s="59">
        <v>39</v>
      </c>
      <c r="B45" s="46">
        <v>5.9026696091740938</v>
      </c>
      <c r="C45" s="97">
        <v>99.616486538032973</v>
      </c>
      <c r="D45" s="97">
        <v>148.39115808964189</v>
      </c>
      <c r="E45" s="97">
        <v>6.8680966251661832</v>
      </c>
      <c r="F45" s="97">
        <v>114.96562356415015</v>
      </c>
      <c r="G45" s="21">
        <v>34.432354374751583</v>
      </c>
      <c r="H45" s="97">
        <v>150.90805207644365</v>
      </c>
      <c r="I45" s="97">
        <v>99.616486538032973</v>
      </c>
      <c r="J45" s="97">
        <v>13.540429302836293</v>
      </c>
      <c r="K45" s="97">
        <v>6.8680966251661832</v>
      </c>
      <c r="L45" s="97">
        <v>9.0880038081062828</v>
      </c>
      <c r="M45" s="97">
        <v>34.432354374751583</v>
      </c>
      <c r="N45" s="2">
        <v>-60.838869715479611</v>
      </c>
      <c r="O45" s="97">
        <v>6.143527241544021</v>
      </c>
      <c r="P45" s="97">
        <v>12.822906210816795</v>
      </c>
      <c r="Q45" s="97">
        <v>140.51568381744386</v>
      </c>
      <c r="R45" s="97">
        <v>5.8156465623065383</v>
      </c>
      <c r="S45" s="97">
        <v>113.59893035569979</v>
      </c>
      <c r="T45" s="21">
        <v>33.851661243672929</v>
      </c>
      <c r="U45" s="97">
        <v>141.80499699487839</v>
      </c>
      <c r="V45" s="97">
        <v>12.822906210816795</v>
      </c>
      <c r="W45" s="97">
        <v>9.4317429658244158</v>
      </c>
      <c r="X45" s="97">
        <v>5.8156465623065383</v>
      </c>
      <c r="Y45" s="97">
        <v>16.258591517038219</v>
      </c>
      <c r="Z45" s="19">
        <v>33.851661243672929</v>
      </c>
      <c r="AA45" s="2">
        <v>-36.418575640037915</v>
      </c>
      <c r="AB45" s="62">
        <v>39</v>
      </c>
      <c r="AC45" s="46">
        <v>5.780235741358041</v>
      </c>
      <c r="AD45" s="97">
        <v>99.698071109441059</v>
      </c>
      <c r="AE45" s="97">
        <v>148.11327007030243</v>
      </c>
      <c r="AF45" s="97">
        <v>5.4451219532506823</v>
      </c>
      <c r="AG45" s="97">
        <v>113.05466651585675</v>
      </c>
      <c r="AH45" s="21">
        <v>34.29906432363709</v>
      </c>
      <c r="AI45" s="97">
        <v>150.0446431087795</v>
      </c>
      <c r="AJ45" s="97">
        <v>99.698071109441059</v>
      </c>
      <c r="AK45" s="97">
        <v>9.4157954583788275</v>
      </c>
      <c r="AL45" s="19">
        <v>5.4451219532506823</v>
      </c>
      <c r="AM45" s="97">
        <v>6.9581926778248979</v>
      </c>
      <c r="AN45" s="21">
        <v>34.29906432363709</v>
      </c>
      <c r="AO45" s="2">
        <v>-65.043651895126914</v>
      </c>
      <c r="AP45" s="66">
        <v>39</v>
      </c>
      <c r="AQ45" s="97">
        <v>6.4434210317438767</v>
      </c>
      <c r="AR45" s="97">
        <v>99.12520337999679</v>
      </c>
      <c r="AS45" s="97">
        <v>141.9674496396986</v>
      </c>
      <c r="AT45" s="97">
        <v>76.469936974710691</v>
      </c>
      <c r="AU45" s="97">
        <v>111.89804117897623</v>
      </c>
      <c r="AV45" s="21">
        <v>33.735635713007973</v>
      </c>
      <c r="AW45" s="97">
        <v>141.93738448587354</v>
      </c>
      <c r="AX45" s="97">
        <v>99.12520337999679</v>
      </c>
      <c r="AY45" s="97">
        <v>16.191772238787109</v>
      </c>
      <c r="AZ45" s="97">
        <v>76.469936974710691</v>
      </c>
      <c r="BA45" s="97">
        <v>1.6797677748685598</v>
      </c>
      <c r="BB45" s="97">
        <v>33.735635713007973</v>
      </c>
      <c r="BC45" s="2">
        <v>-13.297833609324943</v>
      </c>
      <c r="BD45" s="62">
        <v>39</v>
      </c>
      <c r="BE45" s="97">
        <v>6.0264894300270431</v>
      </c>
      <c r="BF45" s="97">
        <v>100.48800354292089</v>
      </c>
      <c r="BG45" s="97">
        <v>147.04794466011251</v>
      </c>
      <c r="BH45" s="97">
        <v>3.9757189879295289</v>
      </c>
      <c r="BI45" s="97">
        <v>114.22127321306151</v>
      </c>
      <c r="BJ45" s="21">
        <v>33.290217586444264</v>
      </c>
      <c r="BK45" s="97">
        <v>149.81007613315316</v>
      </c>
      <c r="BL45" s="97">
        <v>100.48800354292089</v>
      </c>
      <c r="BM45" s="97">
        <v>10.958191928724704</v>
      </c>
      <c r="BN45" s="97">
        <v>3.9757189879295289</v>
      </c>
      <c r="BO45" s="97">
        <v>5.5433088533189299</v>
      </c>
      <c r="BP45" s="97">
        <v>33.290217586444264</v>
      </c>
      <c r="BQ45" s="2">
        <v>-69.432725604752434</v>
      </c>
      <c r="BR45" s="97">
        <v>5.8571947467141179</v>
      </c>
      <c r="BS45" s="97">
        <v>99.679901722628898</v>
      </c>
      <c r="BT45" s="97">
        <v>148.69464584942281</v>
      </c>
      <c r="BU45" s="97">
        <v>1.0670507043541071</v>
      </c>
      <c r="BV45" s="97">
        <v>111.29224583770147</v>
      </c>
      <c r="BW45" s="21">
        <v>99.535957930299162</v>
      </c>
      <c r="BX45" s="97">
        <v>150.94547468792257</v>
      </c>
      <c r="BY45" s="97">
        <v>99.679901722628898</v>
      </c>
      <c r="BZ45" s="97">
        <v>12.028787882357111</v>
      </c>
      <c r="CA45" s="97">
        <v>1.0670507043541071</v>
      </c>
      <c r="CB45" s="97">
        <v>12.755907942024255</v>
      </c>
      <c r="CC45" s="97">
        <v>99.535957930299162</v>
      </c>
      <c r="CD45" s="2">
        <v>-67.928553340726197</v>
      </c>
    </row>
    <row r="46" spans="1:82" x14ac:dyDescent="0.25">
      <c r="A46" s="59">
        <v>40</v>
      </c>
      <c r="B46" s="46">
        <v>5.6915207720706258</v>
      </c>
      <c r="C46" s="97">
        <v>99.222847360530295</v>
      </c>
      <c r="D46" s="97">
        <v>149.98934316574545</v>
      </c>
      <c r="E46" s="97">
        <v>4.8352452809005655</v>
      </c>
      <c r="F46" s="97">
        <v>112.9209332436475</v>
      </c>
      <c r="G46" s="21">
        <v>34.446438399408741</v>
      </c>
      <c r="H46" s="97">
        <v>147.69291755128552</v>
      </c>
      <c r="I46" s="97">
        <v>99.222847360530295</v>
      </c>
      <c r="J46" s="97">
        <v>12.131750326499148</v>
      </c>
      <c r="K46" s="97">
        <v>4.8352452809005655</v>
      </c>
      <c r="L46" s="97">
        <v>10.947117121934955</v>
      </c>
      <c r="M46" s="97">
        <v>34.446438399408741</v>
      </c>
      <c r="N46" s="2">
        <v>-63.905494212842861</v>
      </c>
      <c r="O46" s="97">
        <v>6.063763823486835</v>
      </c>
      <c r="P46" s="97">
        <v>10.198063939829918</v>
      </c>
      <c r="Q46" s="97">
        <v>146.44575201926008</v>
      </c>
      <c r="R46" s="97">
        <v>5.4537853431628251</v>
      </c>
      <c r="S46" s="97">
        <v>111.31465972448817</v>
      </c>
      <c r="T46" s="21">
        <v>33.215745507009203</v>
      </c>
      <c r="U46" s="97">
        <v>147.75689881230912</v>
      </c>
      <c r="V46" s="97">
        <v>10.198063939829918</v>
      </c>
      <c r="W46" s="97">
        <v>13.213265894529991</v>
      </c>
      <c r="X46" s="97">
        <v>5.4537853431628251</v>
      </c>
      <c r="Y46" s="97">
        <v>12.540923226107411</v>
      </c>
      <c r="Z46" s="19">
        <v>33.215745507009203</v>
      </c>
      <c r="AA46" s="2">
        <v>-37.582805968275714</v>
      </c>
      <c r="AB46" s="62">
        <v>40</v>
      </c>
      <c r="AC46" s="46">
        <v>6.4829251522562839</v>
      </c>
      <c r="AD46" s="97">
        <v>100.48470333220011</v>
      </c>
      <c r="AE46" s="97">
        <v>148.84346498786729</v>
      </c>
      <c r="AF46" s="97">
        <v>4.5933799845776111</v>
      </c>
      <c r="AG46" s="97">
        <v>114.62482394687493</v>
      </c>
      <c r="AH46" s="21">
        <v>34.336601927537316</v>
      </c>
      <c r="AI46" s="97">
        <v>149.84754587937115</v>
      </c>
      <c r="AJ46" s="97">
        <v>100.48470333220011</v>
      </c>
      <c r="AK46" s="97">
        <v>10.0556888191496</v>
      </c>
      <c r="AL46" s="19">
        <v>4.5933799845776111</v>
      </c>
      <c r="AM46" s="97">
        <v>10.214350697365921</v>
      </c>
      <c r="AN46" s="21">
        <v>34.336601927537316</v>
      </c>
      <c r="AO46" s="2">
        <v>-64.222811425979344</v>
      </c>
      <c r="AP46" s="66">
        <v>40</v>
      </c>
      <c r="AQ46" s="97">
        <v>5.7860083148225945</v>
      </c>
      <c r="AR46" s="97">
        <v>99.807091188591187</v>
      </c>
      <c r="AS46" s="97">
        <v>143.66869092687685</v>
      </c>
      <c r="AT46" s="97">
        <v>77.048045878522245</v>
      </c>
      <c r="AU46" s="97">
        <v>112.47134093745467</v>
      </c>
      <c r="AV46" s="21">
        <v>34.692340357128117</v>
      </c>
      <c r="AW46" s="97">
        <v>148.63678288404975</v>
      </c>
      <c r="AX46" s="97">
        <v>99.807091188591187</v>
      </c>
      <c r="AY46" s="97">
        <v>12.142830418571524</v>
      </c>
      <c r="AZ46" s="97">
        <v>77.048045878522245</v>
      </c>
      <c r="BA46" s="97">
        <v>3.5240561731779056</v>
      </c>
      <c r="BB46" s="97">
        <v>34.692340357128117</v>
      </c>
      <c r="BC46" s="2">
        <v>-13.609990662808245</v>
      </c>
      <c r="BD46" s="62">
        <v>40</v>
      </c>
      <c r="BE46" s="97">
        <v>5.9164202832427808</v>
      </c>
      <c r="BF46" s="97">
        <v>98.739519376547776</v>
      </c>
      <c r="BG46" s="97">
        <v>148.27864501287925</v>
      </c>
      <c r="BH46" s="97">
        <v>5.6589919885687419</v>
      </c>
      <c r="BI46" s="97">
        <v>114.64015616063121</v>
      </c>
      <c r="BJ46" s="21">
        <v>33.33209355240011</v>
      </c>
      <c r="BK46" s="97">
        <v>151.09178850377435</v>
      </c>
      <c r="BL46" s="97">
        <v>98.739519376547776</v>
      </c>
      <c r="BM46" s="97">
        <v>10.516418364452043</v>
      </c>
      <c r="BN46" s="97">
        <v>5.6589919885687419</v>
      </c>
      <c r="BO46" s="97">
        <v>7.6166849394530907</v>
      </c>
      <c r="BP46" s="97">
        <v>33.33209355240011</v>
      </c>
      <c r="BQ46" s="2">
        <v>-64.023601516904449</v>
      </c>
      <c r="BR46" s="97">
        <v>7.1279765472526888</v>
      </c>
      <c r="BS46" s="97">
        <v>98.358724006187913</v>
      </c>
      <c r="BT46" s="97">
        <v>149.12124178154187</v>
      </c>
      <c r="BU46" s="97">
        <v>0.4228517560566355</v>
      </c>
      <c r="BV46" s="97">
        <v>113.83783868586791</v>
      </c>
      <c r="BW46" s="21">
        <v>99.285534735401058</v>
      </c>
      <c r="BX46" s="97">
        <v>151.54653217868858</v>
      </c>
      <c r="BY46" s="97">
        <v>98.358724006187913</v>
      </c>
      <c r="BZ46" s="97">
        <v>11.189030729630849</v>
      </c>
      <c r="CA46" s="97">
        <v>0.4228517560566355</v>
      </c>
      <c r="CB46" s="97">
        <v>10.889937942480108</v>
      </c>
      <c r="CC46" s="97">
        <v>99.285534735401058</v>
      </c>
      <c r="CD46" s="2">
        <v>-70.298562491921771</v>
      </c>
    </row>
    <row r="47" spans="1:82" x14ac:dyDescent="0.25">
      <c r="A47" s="59">
        <v>41</v>
      </c>
      <c r="B47" s="46">
        <v>5.9254305217121441</v>
      </c>
      <c r="C47" s="97">
        <v>99.091263137143002</v>
      </c>
      <c r="D47" s="97">
        <v>148.52595937397538</v>
      </c>
      <c r="E47" s="97">
        <v>5.2843732707875652</v>
      </c>
      <c r="F47" s="97">
        <v>114.63069196040558</v>
      </c>
      <c r="G47" s="21">
        <v>34.734335056142214</v>
      </c>
      <c r="H47" s="97">
        <v>146.87673722301275</v>
      </c>
      <c r="I47" s="97">
        <v>99.091263137143002</v>
      </c>
      <c r="J47" s="97">
        <v>12.068414076535916</v>
      </c>
      <c r="K47" s="97">
        <v>5.2843732707875652</v>
      </c>
      <c r="L47" s="97">
        <v>11.38866388997501</v>
      </c>
      <c r="M47" s="97">
        <v>34.734335056142214</v>
      </c>
      <c r="N47" s="2">
        <v>-62.349250963280234</v>
      </c>
      <c r="O47" s="97">
        <v>6.2519374816537754</v>
      </c>
      <c r="P47" s="97">
        <v>11.682880460107913</v>
      </c>
      <c r="Q47" s="97">
        <v>141.18659812868208</v>
      </c>
      <c r="R47" s="97">
        <v>5.6202122247528497</v>
      </c>
      <c r="S47" s="97">
        <v>112.3899733868746</v>
      </c>
      <c r="T47" s="21">
        <v>32.826841307307703</v>
      </c>
      <c r="U47" s="97">
        <v>148.51318086954291</v>
      </c>
      <c r="V47" s="97">
        <v>11.682880460107913</v>
      </c>
      <c r="W47" s="97">
        <v>12.257786862583325</v>
      </c>
      <c r="X47" s="97">
        <v>5.6202122247528497</v>
      </c>
      <c r="Y47" s="97">
        <v>8.7350204583931195</v>
      </c>
      <c r="Z47" s="19">
        <v>32.826841307307703</v>
      </c>
      <c r="AA47" s="2">
        <v>-41.352050328567842</v>
      </c>
      <c r="AB47" s="62">
        <v>41</v>
      </c>
      <c r="AC47" s="46">
        <v>5.9916063924605822</v>
      </c>
      <c r="AD47" s="97">
        <v>100.0571045092819</v>
      </c>
      <c r="AE47" s="97">
        <v>150.07590511915927</v>
      </c>
      <c r="AF47" s="97">
        <v>5.4016095731832818</v>
      </c>
      <c r="AG47" s="97">
        <v>114.1050355869894</v>
      </c>
      <c r="AH47" s="21">
        <v>33.054190462228149</v>
      </c>
      <c r="AI47" s="97">
        <v>149.71013305667157</v>
      </c>
      <c r="AJ47" s="97">
        <v>100.0571045092819</v>
      </c>
      <c r="AK47" s="97">
        <v>10.824823339770624</v>
      </c>
      <c r="AL47" s="19">
        <v>5.4016095731832818</v>
      </c>
      <c r="AM47" s="97">
        <v>10.585424794300403</v>
      </c>
      <c r="AN47" s="21">
        <v>33.054190462228149</v>
      </c>
      <c r="AO47" s="2">
        <v>-62.760292357803394</v>
      </c>
      <c r="AP47" s="66">
        <v>41</v>
      </c>
      <c r="AQ47" s="97">
        <v>5.4945903578355564</v>
      </c>
      <c r="AR47" s="97">
        <v>99.709407433395967</v>
      </c>
      <c r="AS47" s="97">
        <v>143.92733328729665</v>
      </c>
      <c r="AT47" s="97">
        <v>78.892991154363045</v>
      </c>
      <c r="AU47" s="97">
        <v>114.94715685602124</v>
      </c>
      <c r="AV47" s="21">
        <v>33.973927478069044</v>
      </c>
      <c r="AW47" s="97">
        <v>144.95526022426785</v>
      </c>
      <c r="AX47" s="97">
        <v>99.709407433395967</v>
      </c>
      <c r="AY47" s="97">
        <v>13.349090007355016</v>
      </c>
      <c r="AZ47" s="97">
        <v>78.892991154363045</v>
      </c>
      <c r="BA47" s="97">
        <v>4.962647126703005</v>
      </c>
      <c r="BB47" s="97">
        <v>33.973927478069044</v>
      </c>
      <c r="BC47" s="2">
        <v>-12.584916218374346</v>
      </c>
      <c r="BD47" s="62">
        <v>41</v>
      </c>
      <c r="BE47" s="97">
        <v>5.6599406086385944</v>
      </c>
      <c r="BF47" s="97">
        <v>99.29924067219234</v>
      </c>
      <c r="BG47" s="97">
        <v>148.97326652619967</v>
      </c>
      <c r="BH47" s="97">
        <v>5.2076923349964996</v>
      </c>
      <c r="BI47" s="97">
        <v>111.95414468053427</v>
      </c>
      <c r="BJ47" s="21">
        <v>34.889842148238387</v>
      </c>
      <c r="BK47" s="97">
        <v>147.83042848271973</v>
      </c>
      <c r="BL47" s="97">
        <v>99.29924067219234</v>
      </c>
      <c r="BM47" s="97">
        <v>13.946188199678522</v>
      </c>
      <c r="BN47" s="97">
        <v>5.2076923349964996</v>
      </c>
      <c r="BO47" s="97">
        <v>12.528409984468265</v>
      </c>
      <c r="BP47" s="97">
        <v>34.889842148238387</v>
      </c>
      <c r="BQ47" s="2">
        <v>-62.322629586419268</v>
      </c>
      <c r="BR47" s="97">
        <v>6.2496228538615881</v>
      </c>
      <c r="BS47" s="97">
        <v>100.36146343562959</v>
      </c>
      <c r="BT47" s="97">
        <v>149.8184708698858</v>
      </c>
      <c r="BU47" s="97">
        <v>0.63965708014723788</v>
      </c>
      <c r="BV47" s="97">
        <v>113.99892976202682</v>
      </c>
      <c r="BW47" s="21">
        <v>99.707898177291725</v>
      </c>
      <c r="BX47" s="97">
        <v>147.59793761546899</v>
      </c>
      <c r="BY47" s="97">
        <v>100.36146343562959</v>
      </c>
      <c r="BZ47" s="97">
        <v>12.150689497505493</v>
      </c>
      <c r="CA47" s="97">
        <v>0.63965708014723788</v>
      </c>
      <c r="CB47" s="97">
        <v>9.709614647029424</v>
      </c>
      <c r="CC47" s="97">
        <v>99.707898177291725</v>
      </c>
      <c r="CD47" s="2">
        <v>-72.584183199655115</v>
      </c>
    </row>
    <row r="48" spans="1:82" x14ac:dyDescent="0.25">
      <c r="A48" s="59">
        <v>42</v>
      </c>
      <c r="B48" s="46">
        <v>6.3375537816563954</v>
      </c>
      <c r="C48" s="97">
        <v>98.813338265399139</v>
      </c>
      <c r="D48" s="97">
        <v>150.59943533387636</v>
      </c>
      <c r="E48" s="97">
        <v>5.5431977636976821</v>
      </c>
      <c r="F48" s="97">
        <v>114.30212998361897</v>
      </c>
      <c r="G48" s="21">
        <v>33.34199133974537</v>
      </c>
      <c r="H48" s="97">
        <v>152.17461947210856</v>
      </c>
      <c r="I48" s="97">
        <v>98.813338265399139</v>
      </c>
      <c r="J48" s="97">
        <v>12.290136263088174</v>
      </c>
      <c r="K48" s="97">
        <v>5.5431977636976821</v>
      </c>
      <c r="L48" s="97">
        <v>17.109376400679892</v>
      </c>
      <c r="M48" s="97">
        <v>33.34199133974537</v>
      </c>
      <c r="N48" s="2">
        <v>-59.109884801985054</v>
      </c>
      <c r="O48" s="97">
        <v>5.7685230751531229</v>
      </c>
      <c r="P48" s="97">
        <v>10.957635856269704</v>
      </c>
      <c r="Q48" s="97">
        <v>142.23206256251967</v>
      </c>
      <c r="R48" s="97">
        <v>6.7002849082933666</v>
      </c>
      <c r="S48" s="97">
        <v>111.24868949627066</v>
      </c>
      <c r="T48" s="21">
        <v>33.814069282032769</v>
      </c>
      <c r="U48" s="97">
        <v>150.28556661072656</v>
      </c>
      <c r="V48" s="97">
        <v>10.957635856269704</v>
      </c>
      <c r="W48" s="97">
        <v>9.4396029188613397</v>
      </c>
      <c r="X48" s="97">
        <v>6.7002849082933666</v>
      </c>
      <c r="Y48" s="97">
        <v>11.693179073826965</v>
      </c>
      <c r="Z48" s="19">
        <v>33.814069282032769</v>
      </c>
      <c r="AA48" s="2">
        <v>-35.89352539315523</v>
      </c>
      <c r="AB48" s="62">
        <v>42</v>
      </c>
      <c r="AC48" s="46">
        <v>5.3902430632195468</v>
      </c>
      <c r="AD48" s="97">
        <v>99.741329555322054</v>
      </c>
      <c r="AE48" s="97">
        <v>147.6031296536103</v>
      </c>
      <c r="AF48" s="97">
        <v>5.0856352030284224</v>
      </c>
      <c r="AG48" s="97">
        <v>113.19232354771235</v>
      </c>
      <c r="AH48" s="21">
        <v>34.05012997716571</v>
      </c>
      <c r="AI48" s="97">
        <v>148.36418080309889</v>
      </c>
      <c r="AJ48" s="97">
        <v>99.741329555322054</v>
      </c>
      <c r="AK48" s="97">
        <v>11.385358696437317</v>
      </c>
      <c r="AL48" s="19">
        <v>5.0856352030284224</v>
      </c>
      <c r="AM48" s="97">
        <v>9.2920114537383416</v>
      </c>
      <c r="AN48" s="21">
        <v>34.05012997716571</v>
      </c>
      <c r="AO48" s="2">
        <v>-65.068028741313896</v>
      </c>
      <c r="AP48" s="66">
        <v>42</v>
      </c>
      <c r="AQ48" s="97">
        <v>6.3321922115103941</v>
      </c>
      <c r="AR48" s="97">
        <v>99.474303113596079</v>
      </c>
      <c r="AS48" s="97">
        <v>144.27887606791663</v>
      </c>
      <c r="AT48" s="97">
        <v>77.457319091228968</v>
      </c>
      <c r="AU48" s="97">
        <v>110.30805920883147</v>
      </c>
      <c r="AV48" s="21">
        <v>33.469781316060327</v>
      </c>
      <c r="AW48" s="97">
        <v>148.15985191779262</v>
      </c>
      <c r="AX48" s="97">
        <v>99.474303113596079</v>
      </c>
      <c r="AY48" s="97">
        <v>11.406602382838177</v>
      </c>
      <c r="AZ48" s="97">
        <v>77.457319091228968</v>
      </c>
      <c r="BA48" s="97">
        <v>4.0741024471376628</v>
      </c>
      <c r="BB48" s="97">
        <v>33.469781316060327</v>
      </c>
      <c r="BC48" s="2">
        <v>-12.73662428162072</v>
      </c>
      <c r="BD48" s="62">
        <v>42</v>
      </c>
      <c r="BE48" s="97">
        <v>5.3844904072098112</v>
      </c>
      <c r="BF48" s="97">
        <v>99.08298119248964</v>
      </c>
      <c r="BG48" s="97">
        <v>150.09158475995929</v>
      </c>
      <c r="BH48" s="97">
        <v>6.8308812203498679</v>
      </c>
      <c r="BI48" s="97">
        <v>112.0653622451467</v>
      </c>
      <c r="BJ48" s="21">
        <v>33.847935519310298</v>
      </c>
      <c r="BK48" s="97">
        <v>151.93226959107994</v>
      </c>
      <c r="BL48" s="97">
        <v>99.08298119248964</v>
      </c>
      <c r="BM48" s="97">
        <v>9.7936530190331901</v>
      </c>
      <c r="BN48" s="97">
        <v>6.8308812203498679</v>
      </c>
      <c r="BO48" s="97">
        <v>7.1492862883909645</v>
      </c>
      <c r="BP48" s="97">
        <v>33.847935519310298</v>
      </c>
      <c r="BQ48" s="2">
        <v>-62.300989598396349</v>
      </c>
      <c r="BR48" s="97">
        <v>5.3089485919673187</v>
      </c>
      <c r="BS48" s="97">
        <v>99.41820656077941</v>
      </c>
      <c r="BT48" s="97">
        <v>147.72499231234056</v>
      </c>
      <c r="BU48" s="97">
        <v>1.423987454071169</v>
      </c>
      <c r="BV48" s="97">
        <v>114.15964958797228</v>
      </c>
      <c r="BW48" s="21">
        <v>99.412092672778414</v>
      </c>
      <c r="BX48" s="97">
        <v>149.6958827982117</v>
      </c>
      <c r="BY48" s="97">
        <v>99.41820656077941</v>
      </c>
      <c r="BZ48" s="97">
        <v>11.900492813138667</v>
      </c>
      <c r="CA48" s="97">
        <v>1.423987454071169</v>
      </c>
      <c r="CB48" s="97">
        <v>8.167656462415394</v>
      </c>
      <c r="CC48" s="97">
        <v>99.412092672778414</v>
      </c>
      <c r="CD48" s="2">
        <v>-74.952734141434334</v>
      </c>
    </row>
    <row r="49" spans="1:82" x14ac:dyDescent="0.25">
      <c r="A49" s="59">
        <v>43</v>
      </c>
      <c r="B49" s="46">
        <v>5.7845585363936829</v>
      </c>
      <c r="C49" s="97">
        <v>98.868788893062103</v>
      </c>
      <c r="D49" s="97">
        <v>148.55286969272635</v>
      </c>
      <c r="E49" s="97">
        <v>5.176691557390992</v>
      </c>
      <c r="F49" s="97">
        <v>112.17003514358238</v>
      </c>
      <c r="G49" s="21">
        <v>33.349041596909466</v>
      </c>
      <c r="H49" s="97">
        <v>148.80932098771851</v>
      </c>
      <c r="I49" s="97">
        <v>98.868788893062103</v>
      </c>
      <c r="J49" s="97">
        <v>11.641227156430146</v>
      </c>
      <c r="K49" s="97">
        <v>5.176691557390992</v>
      </c>
      <c r="L49" s="97">
        <v>11.08632639311106</v>
      </c>
      <c r="M49" s="97">
        <v>33.349041596909466</v>
      </c>
      <c r="N49" s="2">
        <v>-63.094254024693761</v>
      </c>
      <c r="O49" s="97">
        <v>5.7414729313375661</v>
      </c>
      <c r="P49" s="97">
        <v>10.44389525030919</v>
      </c>
      <c r="Q49" s="97">
        <v>139.663141344915</v>
      </c>
      <c r="R49" s="97">
        <v>4.1518697525086843</v>
      </c>
      <c r="S49" s="97">
        <v>108.44475639549157</v>
      </c>
      <c r="T49" s="21">
        <v>32.956871363223826</v>
      </c>
      <c r="U49" s="97">
        <v>139.09225445895353</v>
      </c>
      <c r="V49" s="97">
        <v>10.44389525030919</v>
      </c>
      <c r="W49" s="97">
        <v>12.82075742581741</v>
      </c>
      <c r="X49" s="97">
        <v>4.1518697525086843</v>
      </c>
      <c r="Y49" s="97">
        <v>10.92286824564103</v>
      </c>
      <c r="Z49" s="19">
        <v>32.956871363223826</v>
      </c>
      <c r="AA49" s="2">
        <v>-43.062170439668861</v>
      </c>
      <c r="AB49" s="62">
        <v>43</v>
      </c>
      <c r="AC49" s="46">
        <v>5.7213559974030206</v>
      </c>
      <c r="AD49" s="97">
        <v>99.389917770201436</v>
      </c>
      <c r="AE49" s="97">
        <v>147.90266933269078</v>
      </c>
      <c r="AF49" s="97">
        <v>6.1095349289183236</v>
      </c>
      <c r="AG49" s="97">
        <v>116.32317339045169</v>
      </c>
      <c r="AH49" s="21">
        <v>32.984647289989212</v>
      </c>
      <c r="AI49" s="97">
        <v>149.53746991820344</v>
      </c>
      <c r="AJ49" s="97">
        <v>99.389917770201436</v>
      </c>
      <c r="AK49" s="97">
        <v>11.817557517851204</v>
      </c>
      <c r="AL49" s="19">
        <v>6.1095349289183236</v>
      </c>
      <c r="AM49" s="97">
        <v>9.6417195314175519</v>
      </c>
      <c r="AN49" s="21">
        <v>32.984647289989212</v>
      </c>
      <c r="AO49" s="2">
        <v>-62.255240738476218</v>
      </c>
      <c r="AP49" s="66">
        <v>43</v>
      </c>
      <c r="AQ49" s="97">
        <v>5.2486744067660567</v>
      </c>
      <c r="AR49" s="97">
        <v>99.906489127763436</v>
      </c>
      <c r="AS49" s="97">
        <v>142.12557396273144</v>
      </c>
      <c r="AT49" s="97">
        <v>76.768619106511196</v>
      </c>
      <c r="AU49" s="97">
        <v>115.26976479515888</v>
      </c>
      <c r="AV49" s="21">
        <v>34.163202771086425</v>
      </c>
      <c r="AW49" s="97">
        <v>142.47782623813126</v>
      </c>
      <c r="AX49" s="97">
        <v>99.906489127763436</v>
      </c>
      <c r="AY49" s="97">
        <v>6.8344812029904691</v>
      </c>
      <c r="AZ49" s="97">
        <v>76.768619106511196</v>
      </c>
      <c r="BA49" s="97">
        <v>3.9222193552940583</v>
      </c>
      <c r="BB49" s="97">
        <v>34.163202771086425</v>
      </c>
      <c r="BC49" s="2">
        <v>-12.716851092287593</v>
      </c>
      <c r="BD49" s="62">
        <v>43</v>
      </c>
      <c r="BE49" s="97">
        <v>5.5126009958535915</v>
      </c>
      <c r="BF49" s="97">
        <v>98.961682669348235</v>
      </c>
      <c r="BG49" s="97">
        <v>149.2423683341249</v>
      </c>
      <c r="BH49" s="97">
        <v>6.6119767803736238</v>
      </c>
      <c r="BI49" s="97">
        <v>112.00446077825714</v>
      </c>
      <c r="BJ49" s="21">
        <v>32.839203034653146</v>
      </c>
      <c r="BK49" s="97">
        <v>151.07701364064241</v>
      </c>
      <c r="BL49" s="97">
        <v>98.961682669348235</v>
      </c>
      <c r="BM49" s="97">
        <v>11.138052539314268</v>
      </c>
      <c r="BN49" s="97">
        <v>6.6119767803736238</v>
      </c>
      <c r="BO49" s="97">
        <v>4.0822234449214321</v>
      </c>
      <c r="BP49" s="97">
        <v>32.839203034653146</v>
      </c>
      <c r="BQ49" s="2">
        <v>-64.057823929360467</v>
      </c>
      <c r="BR49" s="97">
        <v>6.2989492598729671</v>
      </c>
      <c r="BS49" s="97">
        <v>100.01808358036118</v>
      </c>
      <c r="BT49" s="97">
        <v>149.21628632068007</v>
      </c>
      <c r="BU49" s="97">
        <v>1.9817711910911364</v>
      </c>
      <c r="BV49" s="97">
        <v>112.90663606381096</v>
      </c>
      <c r="BW49" s="21">
        <v>99.200769501618268</v>
      </c>
      <c r="BX49" s="97">
        <v>149.31593650816066</v>
      </c>
      <c r="BY49" s="97">
        <v>100.01808358036118</v>
      </c>
      <c r="BZ49" s="97">
        <v>12.472212071943193</v>
      </c>
      <c r="CA49" s="97">
        <v>1.9817711910911364</v>
      </c>
      <c r="CB49" s="97">
        <v>10.297703020208301</v>
      </c>
      <c r="CC49" s="97">
        <v>99.200769501618268</v>
      </c>
      <c r="CD49" s="2">
        <v>-68.820450994074264</v>
      </c>
    </row>
    <row r="50" spans="1:82" x14ac:dyDescent="0.25">
      <c r="A50" s="59">
        <v>44</v>
      </c>
      <c r="B50" s="46">
        <v>5.6227234979475931</v>
      </c>
      <c r="C50" s="97">
        <v>99.044639958904185</v>
      </c>
      <c r="D50" s="97">
        <v>147.92770852938713</v>
      </c>
      <c r="E50" s="97">
        <v>5.8931925149895248</v>
      </c>
      <c r="F50" s="97">
        <v>113.15035917430724</v>
      </c>
      <c r="G50" s="21">
        <v>34.639101967904715</v>
      </c>
      <c r="H50" s="97">
        <v>146.21852653980523</v>
      </c>
      <c r="I50" s="97">
        <v>99.044639958904185</v>
      </c>
      <c r="J50" s="97">
        <v>13.532849237912961</v>
      </c>
      <c r="K50" s="97">
        <v>5.8931925149895248</v>
      </c>
      <c r="L50" s="97">
        <v>14.79673875931045</v>
      </c>
      <c r="M50" s="97">
        <v>34.639101967904715</v>
      </c>
      <c r="N50" s="2">
        <v>-59.69827826401248</v>
      </c>
      <c r="O50" s="97">
        <v>5.5717441634427143</v>
      </c>
      <c r="P50" s="97">
        <v>10.176299520284321</v>
      </c>
      <c r="Q50" s="97">
        <v>142.2776118044051</v>
      </c>
      <c r="R50" s="97">
        <v>4.6907912127886835</v>
      </c>
      <c r="S50" s="97">
        <v>112.18165992405883</v>
      </c>
      <c r="T50" s="21">
        <v>33.990495189566559</v>
      </c>
      <c r="U50" s="97">
        <v>144.92763544576715</v>
      </c>
      <c r="V50" s="97">
        <v>10.176299520284321</v>
      </c>
      <c r="W50" s="97">
        <v>8.337608974207809</v>
      </c>
      <c r="X50" s="97">
        <v>4.6907912127886835</v>
      </c>
      <c r="Y50" s="97">
        <v>6.5026711307336322</v>
      </c>
      <c r="Z50" s="19">
        <v>33.990495189566559</v>
      </c>
      <c r="AA50" s="2">
        <v>-45.810881907886426</v>
      </c>
      <c r="AB50" s="62">
        <v>44</v>
      </c>
      <c r="AC50" s="46">
        <v>5.3195056183410996</v>
      </c>
      <c r="AD50" s="97">
        <v>98.654493677095218</v>
      </c>
      <c r="AE50" s="97">
        <v>147.19027232013036</v>
      </c>
      <c r="AF50" s="97">
        <v>6.2931825215422155</v>
      </c>
      <c r="AG50" s="97">
        <v>115.14488475934311</v>
      </c>
      <c r="AH50" s="21">
        <v>33.306939323806937</v>
      </c>
      <c r="AI50" s="97">
        <v>148.17338668723659</v>
      </c>
      <c r="AJ50" s="97">
        <v>98.654493677095218</v>
      </c>
      <c r="AK50" s="97">
        <v>11.008323187081398</v>
      </c>
      <c r="AL50" s="19">
        <v>6.2931825215422155</v>
      </c>
      <c r="AM50" s="97">
        <v>10.499990819079136</v>
      </c>
      <c r="AN50" s="21">
        <v>33.306939323806937</v>
      </c>
      <c r="AO50" s="2">
        <v>-61.745936710518308</v>
      </c>
      <c r="AP50" s="66">
        <v>44</v>
      </c>
      <c r="AQ50" s="97">
        <v>5.3960268900290087</v>
      </c>
      <c r="AR50" s="97">
        <v>99.401813468134051</v>
      </c>
      <c r="AS50" s="97">
        <v>146.07997336080589</v>
      </c>
      <c r="AT50" s="97">
        <v>74.467198883552683</v>
      </c>
      <c r="AU50" s="97">
        <v>113.03660525192815</v>
      </c>
      <c r="AV50" s="21">
        <v>31.794719628428929</v>
      </c>
      <c r="AW50" s="97">
        <v>144.02095777542829</v>
      </c>
      <c r="AX50" s="97">
        <v>99.401813468134051</v>
      </c>
      <c r="AY50" s="97">
        <v>13.78049058010037</v>
      </c>
      <c r="AZ50" s="97">
        <v>74.467198883552683</v>
      </c>
      <c r="BA50" s="97">
        <v>2.9086204308605916</v>
      </c>
      <c r="BB50" s="97">
        <v>31.794719628428929</v>
      </c>
      <c r="BC50" s="2">
        <v>-13.195996276474038</v>
      </c>
      <c r="BD50" s="62">
        <v>44</v>
      </c>
      <c r="BE50" s="97">
        <v>6.4905407220039812</v>
      </c>
      <c r="BF50" s="97">
        <v>99.432713660502372</v>
      </c>
      <c r="BG50" s="97">
        <v>147.63017877893634</v>
      </c>
      <c r="BH50" s="97">
        <v>5.9271855108192693</v>
      </c>
      <c r="BI50" s="97">
        <v>112.84332956287972</v>
      </c>
      <c r="BJ50" s="21">
        <v>33.899601452466477</v>
      </c>
      <c r="BK50" s="97">
        <v>151.25500535040294</v>
      </c>
      <c r="BL50" s="97">
        <v>99.432713660502372</v>
      </c>
      <c r="BM50" s="97">
        <v>11.695368380127196</v>
      </c>
      <c r="BN50" s="97">
        <v>5.9271855108192693</v>
      </c>
      <c r="BO50" s="97">
        <v>9.9074602505758342</v>
      </c>
      <c r="BP50" s="97">
        <v>33.899601452466477</v>
      </c>
      <c r="BQ50" s="2">
        <v>-61.525285966031227</v>
      </c>
      <c r="BR50" s="97">
        <v>5.9820652496058795</v>
      </c>
      <c r="BS50" s="97">
        <v>98.809459387804381</v>
      </c>
      <c r="BT50" s="97">
        <v>147.75506720550837</v>
      </c>
      <c r="BU50" s="97">
        <v>1.0263949444083771</v>
      </c>
      <c r="BV50" s="97">
        <v>114.8694486141674</v>
      </c>
      <c r="BW50" s="21">
        <v>99.309391943879319</v>
      </c>
      <c r="BX50" s="97">
        <v>150.54404086015029</v>
      </c>
      <c r="BY50" s="97">
        <v>98.809459387804381</v>
      </c>
      <c r="BZ50" s="97">
        <v>13.383508447363457</v>
      </c>
      <c r="CA50" s="97">
        <v>1.0263949444083771</v>
      </c>
      <c r="CB50" s="97">
        <v>12.162144981601097</v>
      </c>
      <c r="CC50" s="97">
        <v>99.309391943879319</v>
      </c>
      <c r="CD50" s="2">
        <v>-68.914153209479863</v>
      </c>
    </row>
    <row r="51" spans="1:82" x14ac:dyDescent="0.25">
      <c r="A51" s="59">
        <v>45</v>
      </c>
      <c r="B51" s="46">
        <v>6.7138908452908623</v>
      </c>
      <c r="C51" s="97">
        <v>99.135741081407645</v>
      </c>
      <c r="D51" s="97">
        <v>150.26912380245645</v>
      </c>
      <c r="E51" s="97">
        <v>5.131754202402635</v>
      </c>
      <c r="F51" s="97">
        <v>113.77685654801151</v>
      </c>
      <c r="G51" s="21">
        <v>33.1610942660391</v>
      </c>
      <c r="H51" s="97">
        <v>150.02973106591199</v>
      </c>
      <c r="I51" s="97">
        <v>99.135741081407645</v>
      </c>
      <c r="J51" s="97">
        <v>10.966853872330104</v>
      </c>
      <c r="K51" s="97">
        <v>5.131754202402635</v>
      </c>
      <c r="L51" s="97">
        <v>11.719321009014179</v>
      </c>
      <c r="M51" s="97">
        <v>33.1610942660391</v>
      </c>
      <c r="N51" s="2">
        <v>-61.643748287419236</v>
      </c>
      <c r="O51" s="97">
        <v>6.3306295580717054</v>
      </c>
      <c r="P51" s="97">
        <v>10.513095730864237</v>
      </c>
      <c r="Q51" s="97">
        <v>142.22021389856329</v>
      </c>
      <c r="R51" s="97">
        <v>4.9959354053056533</v>
      </c>
      <c r="S51" s="97">
        <v>109.19760839825264</v>
      </c>
      <c r="T51" s="21">
        <v>33.31574320554784</v>
      </c>
      <c r="U51" s="97">
        <v>144.84815271518869</v>
      </c>
      <c r="V51" s="97">
        <v>10.513095730864237</v>
      </c>
      <c r="W51" s="97">
        <v>10.795545828488711</v>
      </c>
      <c r="X51" s="97">
        <v>4.9959354053056533</v>
      </c>
      <c r="Y51" s="97">
        <v>15.222607374686948</v>
      </c>
      <c r="Z51" s="19">
        <v>33.31574320554784</v>
      </c>
      <c r="AA51" s="2">
        <v>-37.12395969082084</v>
      </c>
      <c r="AB51" s="62">
        <v>45</v>
      </c>
      <c r="AC51" s="46">
        <v>6.0720804040480685</v>
      </c>
      <c r="AD51" s="97">
        <v>99.332776865996095</v>
      </c>
      <c r="AE51" s="97">
        <v>147.64596930053051</v>
      </c>
      <c r="AF51" s="97">
        <v>6.0452724759781962</v>
      </c>
      <c r="AG51" s="97">
        <v>112.42440838960421</v>
      </c>
      <c r="AH51" s="21">
        <v>33.666207161306723</v>
      </c>
      <c r="AI51" s="97">
        <v>150.01080540803258</v>
      </c>
      <c r="AJ51" s="97">
        <v>99.332776865996095</v>
      </c>
      <c r="AK51" s="97">
        <v>12.349840360113996</v>
      </c>
      <c r="AL51" s="19">
        <v>6.0452724759781962</v>
      </c>
      <c r="AM51" s="97">
        <v>6.5243348412722728</v>
      </c>
      <c r="AN51" s="21">
        <v>33.666207161306723</v>
      </c>
      <c r="AO51" s="2">
        <v>-63.372211804610821</v>
      </c>
      <c r="AP51" s="66">
        <v>45</v>
      </c>
      <c r="AQ51" s="97">
        <v>5.2296038240633056</v>
      </c>
      <c r="AR51" s="97">
        <v>99.281067531270793</v>
      </c>
      <c r="AS51" s="97">
        <v>144.79617478044827</v>
      </c>
      <c r="AT51" s="97">
        <v>76.22414003194919</v>
      </c>
      <c r="AU51" s="97">
        <v>116.63949431373086</v>
      </c>
      <c r="AV51" s="21">
        <v>34.393056328570765</v>
      </c>
      <c r="AW51" s="97">
        <v>146.10222028615604</v>
      </c>
      <c r="AX51" s="97">
        <v>99.281067531270793</v>
      </c>
      <c r="AY51" s="97">
        <v>13.202067359338228</v>
      </c>
      <c r="AZ51" s="97">
        <v>76.22414003194919</v>
      </c>
      <c r="BA51" s="97">
        <v>1.091841787017334</v>
      </c>
      <c r="BB51" s="97">
        <v>34.393056328570765</v>
      </c>
      <c r="BC51" s="2">
        <v>-13.805878155252239</v>
      </c>
      <c r="BD51" s="62">
        <v>45</v>
      </c>
      <c r="BE51" s="97">
        <v>5.4346666314025294</v>
      </c>
      <c r="BF51" s="97">
        <v>99.441843827171837</v>
      </c>
      <c r="BG51" s="97">
        <v>150.26974090791572</v>
      </c>
      <c r="BH51" s="97">
        <v>7.4526678844529997</v>
      </c>
      <c r="BI51" s="97">
        <v>112.55880328000561</v>
      </c>
      <c r="BJ51" s="21">
        <v>32.888481701894705</v>
      </c>
      <c r="BK51" s="97">
        <v>151.66623885257439</v>
      </c>
      <c r="BL51" s="97">
        <v>99.441843827171837</v>
      </c>
      <c r="BM51" s="97">
        <v>12.689581826675987</v>
      </c>
      <c r="BN51" s="97">
        <v>7.4526678844529997</v>
      </c>
      <c r="BO51" s="97">
        <v>9.498363299598978</v>
      </c>
      <c r="BP51" s="97">
        <v>32.888481701894705</v>
      </c>
      <c r="BQ51" s="2">
        <v>-59.834784879539448</v>
      </c>
      <c r="BR51" s="97">
        <v>5.8032989492189841</v>
      </c>
      <c r="BS51" s="97">
        <v>98.954976011496939</v>
      </c>
      <c r="BT51" s="97">
        <v>147.14123759245172</v>
      </c>
      <c r="BU51" s="97">
        <v>1.6053084246821099</v>
      </c>
      <c r="BV51" s="97">
        <v>113.00695164020011</v>
      </c>
      <c r="BW51" s="21">
        <v>100.12042048018991</v>
      </c>
      <c r="BX51" s="97">
        <v>147.27196464525082</v>
      </c>
      <c r="BY51" s="97">
        <v>98.954976011496939</v>
      </c>
      <c r="BZ51" s="97">
        <v>10.214113415052164</v>
      </c>
      <c r="CA51" s="97">
        <v>1.6053084246821099</v>
      </c>
      <c r="CB51" s="97">
        <v>9.6037999114321551</v>
      </c>
      <c r="CC51" s="97">
        <v>100.12042048018991</v>
      </c>
      <c r="CD51" s="2">
        <v>-71.05895136758997</v>
      </c>
    </row>
    <row r="52" spans="1:82" x14ac:dyDescent="0.25">
      <c r="A52" s="59">
        <v>46</v>
      </c>
      <c r="B52" s="46">
        <v>6.3235437468959148</v>
      </c>
      <c r="C52" s="97">
        <v>98.980141249783088</v>
      </c>
      <c r="D52" s="97">
        <v>149.93751454770407</v>
      </c>
      <c r="E52" s="97">
        <v>6.7628912744052627</v>
      </c>
      <c r="F52" s="97">
        <v>113.46861909762194</v>
      </c>
      <c r="G52" s="21">
        <v>33.536751238164015</v>
      </c>
      <c r="H52" s="97">
        <v>150.42981707889928</v>
      </c>
      <c r="I52" s="97">
        <v>98.980141249783088</v>
      </c>
      <c r="J52" s="97">
        <v>10.924056042883141</v>
      </c>
      <c r="K52" s="97">
        <v>6.7628912744052627</v>
      </c>
      <c r="L52" s="97">
        <v>7.2542360458859765</v>
      </c>
      <c r="M52" s="97">
        <v>33.536751238164015</v>
      </c>
      <c r="N52" s="2">
        <v>-60.9109618950583</v>
      </c>
      <c r="O52" s="97">
        <v>5.5732436261237845</v>
      </c>
      <c r="P52" s="97">
        <v>11.062449899163692</v>
      </c>
      <c r="Q52" s="97">
        <v>141.14174424540275</v>
      </c>
      <c r="R52" s="97">
        <v>5.6708562283172022</v>
      </c>
      <c r="S52" s="97">
        <v>115.61233852793893</v>
      </c>
      <c r="T52" s="21">
        <v>32.020595663785478</v>
      </c>
      <c r="U52" s="97">
        <v>142.9321928083769</v>
      </c>
      <c r="V52" s="97">
        <v>11.062449899163692</v>
      </c>
      <c r="W52" s="97">
        <v>7.4218789839678783</v>
      </c>
      <c r="X52" s="97">
        <v>5.6708562283172022</v>
      </c>
      <c r="Y52" s="97">
        <v>10.102494692137441</v>
      </c>
      <c r="Z52" s="19">
        <v>32.020595663785478</v>
      </c>
      <c r="AA52" s="2">
        <v>-39.797909858048236</v>
      </c>
      <c r="AB52" s="62">
        <v>46</v>
      </c>
      <c r="AC52" s="46">
        <v>5.6396400479048712</v>
      </c>
      <c r="AD52" s="97">
        <v>99.062334946644867</v>
      </c>
      <c r="AE52" s="97">
        <v>148.63448743950215</v>
      </c>
      <c r="AF52" s="97">
        <v>5.4577823994811459</v>
      </c>
      <c r="AG52" s="97">
        <v>111.79791763334029</v>
      </c>
      <c r="AH52" s="21">
        <v>33.182273555618103</v>
      </c>
      <c r="AI52" s="97">
        <v>149.68541064327474</v>
      </c>
      <c r="AJ52" s="97">
        <v>99.062334946644867</v>
      </c>
      <c r="AK52" s="97">
        <v>11.70020671110243</v>
      </c>
      <c r="AL52" s="19">
        <v>5.4577823994811459</v>
      </c>
      <c r="AM52" s="97">
        <v>6.019062559170834</v>
      </c>
      <c r="AN52" s="21">
        <v>33.182273555618103</v>
      </c>
      <c r="AO52" s="2">
        <v>-65.499374012560295</v>
      </c>
      <c r="AP52" s="66">
        <v>46</v>
      </c>
      <c r="AQ52" s="97">
        <v>5.7516075975632566</v>
      </c>
      <c r="AR52" s="97">
        <v>99.603039674250596</v>
      </c>
      <c r="AS52" s="97">
        <v>144.9298575057031</v>
      </c>
      <c r="AT52" s="97">
        <v>76.132532283373379</v>
      </c>
      <c r="AU52" s="97">
        <v>111.0927825588592</v>
      </c>
      <c r="AV52" s="21">
        <v>34.781297112512725</v>
      </c>
      <c r="AW52" s="97">
        <v>141.44819575960196</v>
      </c>
      <c r="AX52" s="97">
        <v>99.603039674250596</v>
      </c>
      <c r="AY52" s="97">
        <v>11.152662405729089</v>
      </c>
      <c r="AZ52" s="97">
        <v>76.132532283373379</v>
      </c>
      <c r="BA52" s="97">
        <v>3.275141762127336</v>
      </c>
      <c r="BB52" s="97">
        <v>34.781297112512725</v>
      </c>
      <c r="BC52" s="2">
        <v>-12.519931753721258</v>
      </c>
      <c r="BD52" s="62">
        <v>46</v>
      </c>
      <c r="BE52" s="97">
        <v>6.3191653415034628</v>
      </c>
      <c r="BF52" s="97">
        <v>99.188062621515613</v>
      </c>
      <c r="BG52" s="97">
        <v>148.57238796802201</v>
      </c>
      <c r="BH52" s="97">
        <v>5.7116632344924838</v>
      </c>
      <c r="BI52" s="97">
        <v>113.51418360054029</v>
      </c>
      <c r="BJ52" s="21">
        <v>34.47420638544461</v>
      </c>
      <c r="BK52" s="97">
        <v>147.96292348940926</v>
      </c>
      <c r="BL52" s="97">
        <v>99.188062621515613</v>
      </c>
      <c r="BM52" s="97">
        <v>11.691017870268391</v>
      </c>
      <c r="BN52" s="97">
        <v>5.7116632344924838</v>
      </c>
      <c r="BO52" s="97">
        <v>5.8614385651602952</v>
      </c>
      <c r="BP52" s="97">
        <v>34.47420638544461</v>
      </c>
      <c r="BQ52" s="2">
        <v>-63.816655350545275</v>
      </c>
      <c r="BR52" s="97">
        <v>4.8854016104838731</v>
      </c>
      <c r="BS52" s="97">
        <v>100.04407877154627</v>
      </c>
      <c r="BT52" s="97">
        <v>149.80096362204108</v>
      </c>
      <c r="BU52" s="97">
        <v>0.76544129407292805</v>
      </c>
      <c r="BV52" s="97">
        <v>115.85408924691261</v>
      </c>
      <c r="BW52" s="21">
        <v>99.24329579792861</v>
      </c>
      <c r="BX52" s="97">
        <v>149.5107594289922</v>
      </c>
      <c r="BY52" s="97">
        <v>100.04407877154627</v>
      </c>
      <c r="BZ52" s="97">
        <v>9.7957008738786087</v>
      </c>
      <c r="CA52" s="97">
        <v>0.76544129407292805</v>
      </c>
      <c r="CB52" s="97">
        <v>13.3850686454082</v>
      </c>
      <c r="CC52" s="97">
        <v>99.24329579792861</v>
      </c>
      <c r="CD52" s="2">
        <v>-69.337229491787525</v>
      </c>
    </row>
    <row r="53" spans="1:82" x14ac:dyDescent="0.25">
      <c r="A53" s="59">
        <v>47</v>
      </c>
      <c r="B53" s="46">
        <v>6.2459118540545475</v>
      </c>
      <c r="C53" s="97">
        <v>99.484256261311714</v>
      </c>
      <c r="D53" s="97">
        <v>149.31743843130212</v>
      </c>
      <c r="E53" s="97">
        <v>5.3009611844945477</v>
      </c>
      <c r="F53" s="97">
        <v>113.66523634542703</v>
      </c>
      <c r="G53" s="21">
        <v>34.21509164331016</v>
      </c>
      <c r="H53" s="97">
        <v>147.9761690358965</v>
      </c>
      <c r="I53" s="97">
        <v>99.484256261311714</v>
      </c>
      <c r="J53" s="97">
        <v>11.342602170856484</v>
      </c>
      <c r="K53" s="97">
        <v>5.3009611844945477</v>
      </c>
      <c r="L53" s="97">
        <v>7.6462183972020492</v>
      </c>
      <c r="M53" s="97">
        <v>34.21509164331016</v>
      </c>
      <c r="N53" s="2">
        <v>-63.88331933518262</v>
      </c>
      <c r="O53" s="97">
        <v>5.5243016766502011</v>
      </c>
      <c r="P53" s="97">
        <v>9.2924227559707511</v>
      </c>
      <c r="Q53" s="97">
        <v>143.33585580399406</v>
      </c>
      <c r="R53" s="97">
        <v>6.3094772646992698</v>
      </c>
      <c r="S53" s="97">
        <v>110.62058174607884</v>
      </c>
      <c r="T53" s="21">
        <v>34.920468583934806</v>
      </c>
      <c r="U53" s="97">
        <v>145.72309668404355</v>
      </c>
      <c r="V53" s="97">
        <v>9.2924227559707511</v>
      </c>
      <c r="W53" s="97">
        <v>12.310606015905075</v>
      </c>
      <c r="X53" s="97">
        <v>6.3094772646992698</v>
      </c>
      <c r="Y53" s="97">
        <v>7.0659902065024536</v>
      </c>
      <c r="Z53" s="19">
        <v>34.920468583934806</v>
      </c>
      <c r="AA53" s="2">
        <v>-39.270181854220944</v>
      </c>
      <c r="AB53" s="62">
        <v>47</v>
      </c>
      <c r="AC53" s="46">
        <v>6.6167460280208319</v>
      </c>
      <c r="AD53" s="97">
        <v>98.548952930903198</v>
      </c>
      <c r="AE53" s="97">
        <v>148.5099304693004</v>
      </c>
      <c r="AF53" s="97">
        <v>5.0955694113959797</v>
      </c>
      <c r="AG53" s="97">
        <v>115.19409155083089</v>
      </c>
      <c r="AH53" s="21">
        <v>34.374562650315383</v>
      </c>
      <c r="AI53" s="97">
        <v>149.57890240975925</v>
      </c>
      <c r="AJ53" s="97">
        <v>98.548952930903198</v>
      </c>
      <c r="AK53" s="97">
        <v>11.069222559332099</v>
      </c>
      <c r="AL53" s="19">
        <v>5.0955694113959797</v>
      </c>
      <c r="AM53" s="97">
        <v>12.766525312424683</v>
      </c>
      <c r="AN53" s="21">
        <v>34.374562650315383</v>
      </c>
      <c r="AO53" s="2">
        <v>-61.39901637067242</v>
      </c>
      <c r="AP53" s="66">
        <v>47</v>
      </c>
      <c r="AQ53" s="97">
        <v>6.420196757354093</v>
      </c>
      <c r="AR53" s="97">
        <v>99.550619247044793</v>
      </c>
      <c r="AS53" s="97">
        <v>141.97516615472955</v>
      </c>
      <c r="AT53" s="97">
        <v>74.939629588089502</v>
      </c>
      <c r="AU53" s="97">
        <v>110.92745691733302</v>
      </c>
      <c r="AV53" s="21">
        <v>33.81849970682709</v>
      </c>
      <c r="AW53" s="97">
        <v>140.32125137378631</v>
      </c>
      <c r="AX53" s="97">
        <v>99.550619247044793</v>
      </c>
      <c r="AY53" s="97">
        <v>13.798696611612005</v>
      </c>
      <c r="AZ53" s="97">
        <v>74.939629588089502</v>
      </c>
      <c r="BA53" s="97">
        <v>2.8045582409119385</v>
      </c>
      <c r="BB53" s="97">
        <v>33.81849970682709</v>
      </c>
      <c r="BC53" s="2">
        <v>-13.24983571845228</v>
      </c>
      <c r="BD53" s="62">
        <v>47</v>
      </c>
      <c r="BE53" s="97">
        <v>5.2927969100845758</v>
      </c>
      <c r="BF53" s="97">
        <v>99.699626887135125</v>
      </c>
      <c r="BG53" s="97">
        <v>148.69559929165334</v>
      </c>
      <c r="BH53" s="97">
        <v>5.8877685643653859</v>
      </c>
      <c r="BI53" s="97">
        <v>115.7299506511941</v>
      </c>
      <c r="BJ53" s="21">
        <v>33.774228520490936</v>
      </c>
      <c r="BK53" s="97">
        <v>148.38759838925981</v>
      </c>
      <c r="BL53" s="97">
        <v>99.699626887135125</v>
      </c>
      <c r="BM53" s="97">
        <v>10.883245766348164</v>
      </c>
      <c r="BN53" s="97">
        <v>5.8877685643653859</v>
      </c>
      <c r="BO53" s="97">
        <v>11.370422474979396</v>
      </c>
      <c r="BP53" s="97">
        <v>33.774228520490936</v>
      </c>
      <c r="BQ53" s="2">
        <v>-62.294425951622856</v>
      </c>
      <c r="BR53" s="97">
        <v>5.7092311834167022</v>
      </c>
      <c r="BS53" s="97">
        <v>100.05506979000265</v>
      </c>
      <c r="BT53" s="97">
        <v>147.10561397060977</v>
      </c>
      <c r="BU53" s="97">
        <v>0.47416202137970931</v>
      </c>
      <c r="BV53" s="97">
        <v>114.08885030454803</v>
      </c>
      <c r="BW53" s="21">
        <v>99.58233295136472</v>
      </c>
      <c r="BX53" s="97">
        <v>147.85797049021221</v>
      </c>
      <c r="BY53" s="97">
        <v>100.05506979000265</v>
      </c>
      <c r="BZ53" s="97">
        <v>11.807758322701797</v>
      </c>
      <c r="CA53" s="97">
        <v>0.47416202137970931</v>
      </c>
      <c r="CB53" s="97">
        <v>13.085717941718681</v>
      </c>
      <c r="CC53" s="97">
        <v>99.58233295136472</v>
      </c>
      <c r="CD53" s="2">
        <v>-68.864907554402038</v>
      </c>
    </row>
    <row r="54" spans="1:82" x14ac:dyDescent="0.25">
      <c r="A54" s="59">
        <v>48</v>
      </c>
      <c r="B54" s="46">
        <v>5.7232039112049824</v>
      </c>
      <c r="C54" s="97">
        <v>98.771570279828225</v>
      </c>
      <c r="D54" s="97">
        <v>150.04914309479872</v>
      </c>
      <c r="E54" s="97">
        <v>5.0135180516965168</v>
      </c>
      <c r="F54" s="97">
        <v>114.59062421648063</v>
      </c>
      <c r="G54" s="21">
        <v>35.874289918240549</v>
      </c>
      <c r="H54" s="97">
        <v>150.11869857750264</v>
      </c>
      <c r="I54" s="97">
        <v>98.771570279828225</v>
      </c>
      <c r="J54" s="97">
        <v>11.769239752390614</v>
      </c>
      <c r="K54" s="97">
        <v>5.0135180516965168</v>
      </c>
      <c r="L54" s="97">
        <v>10.977360071731038</v>
      </c>
      <c r="M54" s="97">
        <v>35.874289918240549</v>
      </c>
      <c r="N54" s="2">
        <v>-63.766273528411482</v>
      </c>
      <c r="O54" s="97">
        <v>6.2282534485183554</v>
      </c>
      <c r="P54" s="97">
        <v>9.1215128439866611</v>
      </c>
      <c r="Q54" s="97">
        <v>142.94453132686863</v>
      </c>
      <c r="R54" s="97">
        <v>6.7500508819674394</v>
      </c>
      <c r="S54" s="97">
        <v>112.70402982997382</v>
      </c>
      <c r="T54" s="21">
        <v>32.444877244778581</v>
      </c>
      <c r="U54" s="97">
        <v>145.18965165251339</v>
      </c>
      <c r="V54" s="97">
        <v>9.1215128439866611</v>
      </c>
      <c r="W54" s="97">
        <v>8.9673110864721188</v>
      </c>
      <c r="X54" s="97">
        <v>6.7500508819674394</v>
      </c>
      <c r="Y54" s="97">
        <v>10.751887519806619</v>
      </c>
      <c r="Z54" s="19">
        <v>32.444877244778581</v>
      </c>
      <c r="AA54" s="2">
        <v>-34.506046912267045</v>
      </c>
      <c r="AB54" s="62">
        <v>48</v>
      </c>
      <c r="AC54" s="46">
        <v>5.7844159149547112</v>
      </c>
      <c r="AD54" s="97">
        <v>99.086822421676857</v>
      </c>
      <c r="AE54" s="97">
        <v>148.98894443284851</v>
      </c>
      <c r="AF54" s="97">
        <v>5.5515493822663728</v>
      </c>
      <c r="AG54" s="97">
        <v>111.99506140184997</v>
      </c>
      <c r="AH54" s="21">
        <v>33.76457173202494</v>
      </c>
      <c r="AI54" s="97">
        <v>149.0358013889832</v>
      </c>
      <c r="AJ54" s="97">
        <v>99.086822421676857</v>
      </c>
      <c r="AK54" s="97">
        <v>12.278495620163913</v>
      </c>
      <c r="AL54" s="19">
        <v>5.5515493822663728</v>
      </c>
      <c r="AM54" s="97">
        <v>2.6347921769945257</v>
      </c>
      <c r="AN54" s="21">
        <v>33.76457173202494</v>
      </c>
      <c r="AO54" s="2">
        <v>-66.913780758648358</v>
      </c>
      <c r="AP54" s="66">
        <v>48</v>
      </c>
      <c r="AQ54" s="97">
        <v>7.161577784244276</v>
      </c>
      <c r="AR54" s="97">
        <v>100.09103171155938</v>
      </c>
      <c r="AS54" s="97">
        <v>143.07474855090661</v>
      </c>
      <c r="AT54" s="97">
        <v>75.089143161799825</v>
      </c>
      <c r="AU54" s="97">
        <v>112.83811023671653</v>
      </c>
      <c r="AV54" s="21">
        <v>34.094059275763463</v>
      </c>
      <c r="AW54" s="97">
        <v>142.75674016332795</v>
      </c>
      <c r="AX54" s="97">
        <v>100.09103171155938</v>
      </c>
      <c r="AY54" s="97">
        <v>9.5075482109136331</v>
      </c>
      <c r="AZ54" s="97">
        <v>75.089143161799825</v>
      </c>
      <c r="BA54" s="97">
        <v>2.8470301735781094</v>
      </c>
      <c r="BB54" s="97">
        <v>34.094059275763463</v>
      </c>
      <c r="BC54" s="2">
        <v>-12.959465422049723</v>
      </c>
      <c r="BD54" s="62">
        <v>48</v>
      </c>
      <c r="BE54" s="97">
        <v>6.4512723755617793</v>
      </c>
      <c r="BF54" s="97">
        <v>100.22395357942531</v>
      </c>
      <c r="BG54" s="97">
        <v>147.61770036736007</v>
      </c>
      <c r="BH54" s="97">
        <v>5.1037871546723519</v>
      </c>
      <c r="BI54" s="97">
        <v>113.56285246946186</v>
      </c>
      <c r="BJ54" s="21">
        <v>34.652184960856758</v>
      </c>
      <c r="BK54" s="97">
        <v>150.17032867108367</v>
      </c>
      <c r="BL54" s="97">
        <v>100.22395357942531</v>
      </c>
      <c r="BM54" s="97">
        <v>14.906360735927976</v>
      </c>
      <c r="BN54" s="97">
        <v>5.1037871546723519</v>
      </c>
      <c r="BO54" s="97">
        <v>14.090632190828035</v>
      </c>
      <c r="BP54" s="97">
        <v>34.652184960856758</v>
      </c>
      <c r="BQ54" s="2">
        <v>-61.250533709561182</v>
      </c>
      <c r="BR54" s="97">
        <v>6.0745678094969566</v>
      </c>
      <c r="BS54" s="97">
        <v>99.567257521301357</v>
      </c>
      <c r="BT54" s="97">
        <v>146.74972218558119</v>
      </c>
      <c r="BU54" s="97">
        <v>1.5377936794737628</v>
      </c>
      <c r="BV54" s="97">
        <v>112.45831451332705</v>
      </c>
      <c r="BW54" s="21">
        <v>99.627705087155164</v>
      </c>
      <c r="BX54" s="97">
        <v>150.07652003886724</v>
      </c>
      <c r="BY54" s="97">
        <v>99.567257521301357</v>
      </c>
      <c r="BZ54" s="97">
        <v>10.883810498583189</v>
      </c>
      <c r="CA54" s="97">
        <v>1.5377936794737628</v>
      </c>
      <c r="CB54" s="97">
        <v>6.6690790558616442</v>
      </c>
      <c r="CC54" s="97">
        <v>99.627705087155164</v>
      </c>
      <c r="CD54" s="2">
        <v>-75.827589420068421</v>
      </c>
    </row>
    <row r="55" spans="1:82" x14ac:dyDescent="0.25">
      <c r="A55" s="59">
        <v>49</v>
      </c>
      <c r="B55" s="46">
        <v>5.5778897396088896</v>
      </c>
      <c r="C55" s="97">
        <v>99.911942432594685</v>
      </c>
      <c r="D55" s="97">
        <v>148.19899542604355</v>
      </c>
      <c r="E55" s="97">
        <v>6.6496824068620635</v>
      </c>
      <c r="F55" s="97">
        <v>113.40592641438859</v>
      </c>
      <c r="G55" s="21">
        <v>34.234361447496624</v>
      </c>
      <c r="H55" s="97">
        <v>149.30197329804417</v>
      </c>
      <c r="I55" s="97">
        <v>99.911942432594685</v>
      </c>
      <c r="J55" s="97">
        <v>10.120748917812392</v>
      </c>
      <c r="K55" s="97">
        <v>6.6496824068620635</v>
      </c>
      <c r="L55" s="97">
        <v>12.177233031606923</v>
      </c>
      <c r="M55" s="97">
        <v>34.234361447496624</v>
      </c>
      <c r="N55" s="2">
        <v>-59.994552610781213</v>
      </c>
      <c r="O55" s="97">
        <v>5.4118771788820128</v>
      </c>
      <c r="P55" s="97">
        <v>9.6777358190163589</v>
      </c>
      <c r="Q55" s="97">
        <v>141.55185835085422</v>
      </c>
      <c r="R55" s="97">
        <v>6.3379791497196685</v>
      </c>
      <c r="S55" s="97">
        <v>112.17546122252485</v>
      </c>
      <c r="T55" s="21">
        <v>35.327660248238544</v>
      </c>
      <c r="U55" s="97">
        <v>148.08769760841056</v>
      </c>
      <c r="V55" s="97">
        <v>9.6777358190163589</v>
      </c>
      <c r="W55" s="97">
        <v>10.986500746037432</v>
      </c>
      <c r="X55" s="97">
        <v>6.3379791497196685</v>
      </c>
      <c r="Y55" s="97">
        <v>10.792307889039318</v>
      </c>
      <c r="Z55" s="19">
        <v>35.327660248238544</v>
      </c>
      <c r="AA55" s="2">
        <v>-37.425538508452242</v>
      </c>
      <c r="AB55" s="62">
        <v>49</v>
      </c>
      <c r="AC55" s="46">
        <v>4.5719527252447429</v>
      </c>
      <c r="AD55" s="97">
        <v>100.20691787502604</v>
      </c>
      <c r="AE55" s="97">
        <v>150.88677745647604</v>
      </c>
      <c r="AF55" s="97">
        <v>5.9483955401451043</v>
      </c>
      <c r="AG55" s="97">
        <v>111.78156651599176</v>
      </c>
      <c r="AH55" s="21">
        <v>32.56242301547762</v>
      </c>
      <c r="AI55" s="97">
        <v>148.87832146868183</v>
      </c>
      <c r="AJ55" s="97">
        <v>100.20691787502604</v>
      </c>
      <c r="AK55" s="97">
        <v>10.911427706001014</v>
      </c>
      <c r="AL55" s="19">
        <v>5.9483955401451043</v>
      </c>
      <c r="AM55" s="97">
        <v>8.7619480570126349</v>
      </c>
      <c r="AN55" s="21">
        <v>32.56242301547762</v>
      </c>
      <c r="AO55" s="2">
        <v>-64.352234416457335</v>
      </c>
      <c r="AP55" s="66">
        <v>49</v>
      </c>
      <c r="AQ55" s="97">
        <v>5.0127438501563741</v>
      </c>
      <c r="AR55" s="97">
        <v>100.38117652195832</v>
      </c>
      <c r="AS55" s="97">
        <v>144.53163584748356</v>
      </c>
      <c r="AT55" s="97">
        <v>78.94311016528367</v>
      </c>
      <c r="AU55" s="97">
        <v>112.95406255273949</v>
      </c>
      <c r="AV55" s="21">
        <v>32.922348962152064</v>
      </c>
      <c r="AW55" s="97">
        <v>145.6819236208103</v>
      </c>
      <c r="AX55" s="97">
        <v>100.38117652195832</v>
      </c>
      <c r="AY55" s="97">
        <v>12.169123937774222</v>
      </c>
      <c r="AZ55" s="97">
        <v>78.94311016528367</v>
      </c>
      <c r="BA55" s="97">
        <v>4.082365851988266</v>
      </c>
      <c r="BB55" s="97">
        <v>32.922348962152064</v>
      </c>
      <c r="BC55" s="2">
        <v>-12.488844913251519</v>
      </c>
      <c r="BD55" s="62">
        <v>49</v>
      </c>
      <c r="BE55" s="97">
        <v>6.9470637013423442</v>
      </c>
      <c r="BF55" s="97">
        <v>99.199084156032796</v>
      </c>
      <c r="BG55" s="97">
        <v>147.45046213489363</v>
      </c>
      <c r="BH55" s="97">
        <v>7.2967747084823165</v>
      </c>
      <c r="BI55" s="97">
        <v>112.65122895825515</v>
      </c>
      <c r="BJ55" s="21">
        <v>33.126085977156976</v>
      </c>
      <c r="BK55" s="97">
        <v>145.21486311663264</v>
      </c>
      <c r="BL55" s="97">
        <v>99.199084156032796</v>
      </c>
      <c r="BM55" s="97">
        <v>11.282296092332908</v>
      </c>
      <c r="BN55" s="97">
        <v>7.2967747084823165</v>
      </c>
      <c r="BO55" s="97">
        <v>11.912280533531671</v>
      </c>
      <c r="BP55" s="97">
        <v>33.126085977156976</v>
      </c>
      <c r="BQ55" s="2">
        <v>-56.494749878042313</v>
      </c>
      <c r="BR55" s="97">
        <v>5.7538605587496194</v>
      </c>
      <c r="BS55" s="97">
        <v>99.288539437766644</v>
      </c>
      <c r="BT55" s="97">
        <v>147.96694460175104</v>
      </c>
      <c r="BU55" s="97">
        <v>0.79681493210240895</v>
      </c>
      <c r="BV55" s="97">
        <v>112.63929938546227</v>
      </c>
      <c r="BW55" s="21">
        <v>99.092695729762482</v>
      </c>
      <c r="BX55" s="97">
        <v>148.97282731165981</v>
      </c>
      <c r="BY55" s="97">
        <v>99.288539437766644</v>
      </c>
      <c r="BZ55" s="97">
        <v>10.513799935900401</v>
      </c>
      <c r="CA55" s="97">
        <v>0.79681493210240895</v>
      </c>
      <c r="CB55" s="97">
        <v>13.382012800609857</v>
      </c>
      <c r="CC55" s="97">
        <v>99.092695729762482</v>
      </c>
      <c r="CD55" s="2">
        <v>-67.709895895910165</v>
      </c>
    </row>
    <row r="56" spans="1:82" x14ac:dyDescent="0.25">
      <c r="A56" s="59">
        <v>50</v>
      </c>
      <c r="B56" s="46">
        <v>5.6687943897627378</v>
      </c>
      <c r="C56" s="97">
        <v>99.516744443985331</v>
      </c>
      <c r="D56" s="97">
        <v>149.72401318528784</v>
      </c>
      <c r="E56" s="97">
        <v>7.2428763619733951</v>
      </c>
      <c r="F56" s="97">
        <v>113.64071240588349</v>
      </c>
      <c r="G56" s="21">
        <v>34.437450531744567</v>
      </c>
      <c r="H56" s="97">
        <v>147.16352012644342</v>
      </c>
      <c r="I56" s="97">
        <v>99.516744443985331</v>
      </c>
      <c r="J56" s="97">
        <v>10.79277122564659</v>
      </c>
      <c r="K56" s="97">
        <v>7.2428763619733951</v>
      </c>
      <c r="L56" s="97">
        <v>16.023978147237216</v>
      </c>
      <c r="M56" s="97">
        <v>34.437450531744567</v>
      </c>
      <c r="N56" s="2">
        <v>-56.600227453673781</v>
      </c>
      <c r="O56" s="97">
        <v>5.2035672624831699</v>
      </c>
      <c r="P56" s="97">
        <v>11.450250480230986</v>
      </c>
      <c r="Q56" s="97">
        <v>144.32014787316729</v>
      </c>
      <c r="R56" s="97">
        <v>5.1311568084146799</v>
      </c>
      <c r="S56" s="97">
        <v>111.91916587397766</v>
      </c>
      <c r="T56" s="21">
        <v>34.745370578550336</v>
      </c>
      <c r="U56" s="97">
        <v>146.55620538552159</v>
      </c>
      <c r="V56" s="97">
        <v>11.450250480230986</v>
      </c>
      <c r="W56" s="97">
        <v>13.024938071005575</v>
      </c>
      <c r="X56" s="97">
        <v>5.1311568084146799</v>
      </c>
      <c r="Y56" s="97">
        <v>12.337257719357401</v>
      </c>
      <c r="Z56" s="19">
        <v>34.745370578550336</v>
      </c>
      <c r="AA56" s="2">
        <v>-40.340205041483351</v>
      </c>
      <c r="AB56" s="62">
        <v>50</v>
      </c>
      <c r="AC56" s="46">
        <v>6.4371676812028236</v>
      </c>
      <c r="AD56" s="97">
        <v>99.27143379672458</v>
      </c>
      <c r="AE56" s="97">
        <v>148.53781658317172</v>
      </c>
      <c r="AF56" s="97">
        <v>5.5881014437245664</v>
      </c>
      <c r="AG56" s="97">
        <v>113.20765131596929</v>
      </c>
      <c r="AH56" s="21">
        <v>34.159221974470498</v>
      </c>
      <c r="AI56" s="97">
        <v>148.49415607068926</v>
      </c>
      <c r="AJ56" s="97">
        <v>99.27143379672458</v>
      </c>
      <c r="AK56" s="97">
        <v>12.04743328414504</v>
      </c>
      <c r="AL56" s="19">
        <v>5.5881014437245664</v>
      </c>
      <c r="AM56" s="97">
        <v>7.9768202128771817</v>
      </c>
      <c r="AN56" s="21">
        <v>34.159221974470498</v>
      </c>
      <c r="AO56" s="2">
        <v>-62.850656664042923</v>
      </c>
      <c r="AP56" s="66">
        <v>50</v>
      </c>
      <c r="AQ56" s="97">
        <v>5.9597837701823702</v>
      </c>
      <c r="AR56" s="97">
        <v>98.542271246894018</v>
      </c>
      <c r="AS56" s="97">
        <v>145.96589870491553</v>
      </c>
      <c r="AT56" s="97">
        <v>76.183848294414233</v>
      </c>
      <c r="AU56" s="97">
        <v>110.5210685171489</v>
      </c>
      <c r="AV56" s="21">
        <v>33.893568055175542</v>
      </c>
      <c r="AW56" s="97">
        <v>141.8143743891591</v>
      </c>
      <c r="AX56" s="97">
        <v>98.542271246894018</v>
      </c>
      <c r="AY56" s="97">
        <v>11.723031765569635</v>
      </c>
      <c r="AZ56" s="97">
        <v>76.183848294414233</v>
      </c>
      <c r="BA56" s="97">
        <v>1.6165795926679716</v>
      </c>
      <c r="BB56" s="97">
        <v>33.893568055175542</v>
      </c>
      <c r="BC56" s="2">
        <v>-12.159808044307908</v>
      </c>
      <c r="BD56" s="62">
        <v>50</v>
      </c>
      <c r="BE56" s="97">
        <v>5.1177265994280212</v>
      </c>
      <c r="BF56" s="97">
        <v>99.087134595036503</v>
      </c>
      <c r="BG56" s="97">
        <v>149.50261200352287</v>
      </c>
      <c r="BH56" s="97">
        <v>6.8551916050096784</v>
      </c>
      <c r="BI56" s="97">
        <v>113.36310912812324</v>
      </c>
      <c r="BJ56" s="21">
        <v>33.662228017582798</v>
      </c>
      <c r="BK56" s="97">
        <v>151.24044280217831</v>
      </c>
      <c r="BL56" s="97">
        <v>99.087134595036503</v>
      </c>
      <c r="BM56" s="97">
        <v>11.542639729634983</v>
      </c>
      <c r="BN56" s="97">
        <v>6.8551916050096784</v>
      </c>
      <c r="BO56" s="97">
        <v>10.630301432342137</v>
      </c>
      <c r="BP56" s="97">
        <v>33.662228017582798</v>
      </c>
      <c r="BQ56" s="2">
        <v>-60.976254219763305</v>
      </c>
      <c r="BR56" s="97">
        <v>6.3257169613592312</v>
      </c>
      <c r="BS56" s="97">
        <v>99.105241070813662</v>
      </c>
      <c r="BT56" s="97">
        <v>146.70481916572368</v>
      </c>
      <c r="BU56" s="97">
        <v>1.0053495019245393</v>
      </c>
      <c r="BV56" s="97">
        <v>114.10072710889457</v>
      </c>
      <c r="BW56" s="21">
        <v>99.467914222987403</v>
      </c>
      <c r="BX56" s="97">
        <v>148.79301668177558</v>
      </c>
      <c r="BY56" s="97">
        <v>99.105241070813662</v>
      </c>
      <c r="BZ56" s="97">
        <v>11.698833103909964</v>
      </c>
      <c r="CA56" s="97">
        <v>1.0053495019245393</v>
      </c>
      <c r="CB56" s="97">
        <v>7.9806011336530176</v>
      </c>
      <c r="CC56" s="97">
        <v>99.467914222987403</v>
      </c>
      <c r="CD56" s="2">
        <v>-74.502726937256512</v>
      </c>
    </row>
    <row r="57" spans="1:82" x14ac:dyDescent="0.25">
      <c r="A57" s="59">
        <v>51</v>
      </c>
      <c r="B57" s="46">
        <v>6.5867786491490099</v>
      </c>
      <c r="C57" s="97">
        <v>99.612511263679153</v>
      </c>
      <c r="D57" s="97">
        <v>147.44345237973457</v>
      </c>
      <c r="E57" s="97">
        <v>5.6814762082688084</v>
      </c>
      <c r="F57" s="97">
        <v>112.66415650058637</v>
      </c>
      <c r="G57" s="21">
        <v>33.676891421464845</v>
      </c>
      <c r="H57" s="97">
        <v>147.29997997822105</v>
      </c>
      <c r="I57" s="97">
        <v>99.612511263679153</v>
      </c>
      <c r="J57" s="97">
        <v>11.697720751974172</v>
      </c>
      <c r="K57" s="97">
        <v>5.6814762082688084</v>
      </c>
      <c r="L57" s="97">
        <v>11.863944409712918</v>
      </c>
      <c r="M57" s="97">
        <v>33.676891421464845</v>
      </c>
      <c r="N57" s="2">
        <v>-60.434225268860104</v>
      </c>
      <c r="O57" s="97">
        <v>5.7135156558250735</v>
      </c>
      <c r="P57" s="97">
        <v>10.457865600912644</v>
      </c>
      <c r="Q57" s="97">
        <v>141.93424898716276</v>
      </c>
      <c r="R57" s="97">
        <v>5.6647642108505627</v>
      </c>
      <c r="S57" s="97">
        <v>110.63003658137524</v>
      </c>
      <c r="T57" s="21">
        <v>33.786117551432504</v>
      </c>
      <c r="U57" s="97">
        <v>147.19746444251763</v>
      </c>
      <c r="V57" s="97">
        <v>10.457865600912644</v>
      </c>
      <c r="W57" s="97">
        <v>9.8650461990700666</v>
      </c>
      <c r="X57" s="97">
        <v>5.6647642108505627</v>
      </c>
      <c r="Y57" s="97">
        <v>8.7586222430886558</v>
      </c>
      <c r="Z57" s="19">
        <v>33.786117551432504</v>
      </c>
      <c r="AA57" s="2">
        <v>-40.420363014019586</v>
      </c>
      <c r="AB57" s="62">
        <v>51</v>
      </c>
      <c r="AC57" s="46">
        <v>5.6193440656813696</v>
      </c>
      <c r="AD57" s="97">
        <v>99.368294813643971</v>
      </c>
      <c r="AE57" s="97">
        <v>148.01328728508375</v>
      </c>
      <c r="AF57" s="97">
        <v>4.4673741591274032</v>
      </c>
      <c r="AG57" s="97">
        <v>112.82741375208774</v>
      </c>
      <c r="AH57" s="21">
        <v>33.21331177353386</v>
      </c>
      <c r="AI57" s="97">
        <v>147.83722357047819</v>
      </c>
      <c r="AJ57" s="97">
        <v>99.368294813643971</v>
      </c>
      <c r="AK57" s="97">
        <v>11.145334522649609</v>
      </c>
      <c r="AL57" s="19">
        <v>4.4673741591274032</v>
      </c>
      <c r="AM57" s="97">
        <v>9.1968975158294768</v>
      </c>
      <c r="AN57" s="21">
        <v>33.21331177353386</v>
      </c>
      <c r="AO57" s="2">
        <v>-66.098802830167813</v>
      </c>
      <c r="AP57" s="66">
        <v>51</v>
      </c>
      <c r="AQ57" s="97">
        <v>6.8097163474986218</v>
      </c>
      <c r="AR57" s="97">
        <v>100.03560651381342</v>
      </c>
      <c r="AS57" s="97">
        <v>144.32349692189899</v>
      </c>
      <c r="AT57" s="97">
        <v>76.034002842921154</v>
      </c>
      <c r="AU57" s="97">
        <v>112.66944150164781</v>
      </c>
      <c r="AV57" s="21">
        <v>34.300509322507153</v>
      </c>
      <c r="AW57" s="97">
        <v>146.12051158723384</v>
      </c>
      <c r="AX57" s="97">
        <v>100.03560651381342</v>
      </c>
      <c r="AY57" s="97">
        <v>14.333454137715378</v>
      </c>
      <c r="AZ57" s="97">
        <v>76.034002842921154</v>
      </c>
      <c r="BA57" s="97">
        <v>3.9430523306476832</v>
      </c>
      <c r="BB57" s="97">
        <v>34.300509322507153</v>
      </c>
      <c r="BC57" s="2">
        <v>-13.427102579631732</v>
      </c>
      <c r="BD57" s="62">
        <v>51</v>
      </c>
      <c r="BE57" s="97">
        <v>5.6064085910381598</v>
      </c>
      <c r="BF57" s="97">
        <v>99.873285824487539</v>
      </c>
      <c r="BG57" s="97">
        <v>150.24363011883869</v>
      </c>
      <c r="BH57" s="97">
        <v>6.1289465202206976</v>
      </c>
      <c r="BI57" s="97">
        <v>114.29591522851078</v>
      </c>
      <c r="BJ57" s="21">
        <v>33.163338423563751</v>
      </c>
      <c r="BK57" s="97">
        <v>147.50131410490076</v>
      </c>
      <c r="BL57" s="97">
        <v>99.873285824487539</v>
      </c>
      <c r="BM57" s="97">
        <v>11.642564271474125</v>
      </c>
      <c r="BN57" s="97">
        <v>6.1289465202206976</v>
      </c>
      <c r="BO57" s="97">
        <v>8.3566156304767834</v>
      </c>
      <c r="BP57" s="97">
        <v>33.163338423563751</v>
      </c>
      <c r="BQ57" s="2">
        <v>-62.486020257026212</v>
      </c>
      <c r="BR57" s="97">
        <v>5.5862615545813554</v>
      </c>
      <c r="BS57" s="97">
        <v>100.46000164999604</v>
      </c>
      <c r="BT57" s="97">
        <v>148.68233131948566</v>
      </c>
      <c r="BU57" s="97">
        <v>0.45012381531334811</v>
      </c>
      <c r="BV57" s="97">
        <v>116.04881928027986</v>
      </c>
      <c r="BW57" s="21">
        <v>99.524267253719287</v>
      </c>
      <c r="BX57" s="97">
        <v>148.61524934220643</v>
      </c>
      <c r="BY57" s="97">
        <v>100.46000164999604</v>
      </c>
      <c r="BZ57" s="97">
        <v>11.54330681000198</v>
      </c>
      <c r="CA57" s="97">
        <v>0.45012381531334811</v>
      </c>
      <c r="CB57" s="97">
        <v>9.6262127010474536</v>
      </c>
      <c r="CC57" s="97">
        <v>99.524267253719287</v>
      </c>
      <c r="CD57" s="2">
        <v>-74.581538502458187</v>
      </c>
    </row>
    <row r="58" spans="1:82" x14ac:dyDescent="0.25">
      <c r="A58" s="59">
        <v>52</v>
      </c>
      <c r="B58" s="46">
        <v>6.5197334172743977</v>
      </c>
      <c r="C58" s="97">
        <v>99.667217814783768</v>
      </c>
      <c r="D58" s="97">
        <v>148.1642604623427</v>
      </c>
      <c r="E58" s="97">
        <v>4.3216402182635676</v>
      </c>
      <c r="F58" s="97">
        <v>113.62818139664168</v>
      </c>
      <c r="G58" s="21">
        <v>34.656068842698794</v>
      </c>
      <c r="H58" s="97">
        <v>150.7127964201182</v>
      </c>
      <c r="I58" s="97">
        <v>99.667217814783768</v>
      </c>
      <c r="J58" s="97">
        <v>9.4464311241832526</v>
      </c>
      <c r="K58" s="97">
        <v>4.3216402182635676</v>
      </c>
      <c r="L58" s="97">
        <v>7.6193007067189278</v>
      </c>
      <c r="M58" s="97">
        <v>34.656068842698794</v>
      </c>
      <c r="N58" s="2">
        <v>-66.32233540641306</v>
      </c>
      <c r="O58" s="97">
        <v>5.2927472616247906</v>
      </c>
      <c r="P58" s="97">
        <v>9.7896770088048743</v>
      </c>
      <c r="Q58" s="97">
        <v>142.48527487898642</v>
      </c>
      <c r="R58" s="97">
        <v>5.7745927801945642</v>
      </c>
      <c r="S58" s="97">
        <v>112.92687043883289</v>
      </c>
      <c r="T58" s="21">
        <v>34.809347488674412</v>
      </c>
      <c r="U58" s="97">
        <v>148.59149848194073</v>
      </c>
      <c r="V58" s="97">
        <v>9.7896770088048743</v>
      </c>
      <c r="W58" s="97">
        <v>15.340529816068859</v>
      </c>
      <c r="X58" s="97">
        <v>5.7745927801945642</v>
      </c>
      <c r="Y58" s="97">
        <v>7.0161861923505224</v>
      </c>
      <c r="Z58" s="19">
        <v>34.809347488674412</v>
      </c>
      <c r="AA58" s="2">
        <v>-42.062570744596449</v>
      </c>
      <c r="AB58" s="62">
        <v>52</v>
      </c>
      <c r="AC58" s="46">
        <v>6.3778621262788819</v>
      </c>
      <c r="AD58" s="97">
        <v>99.22740033750857</v>
      </c>
      <c r="AE58" s="97">
        <v>150.27928969540204</v>
      </c>
      <c r="AF58" s="97">
        <v>4.4084488697771773</v>
      </c>
      <c r="AG58" s="97">
        <v>115.06879879708917</v>
      </c>
      <c r="AH58" s="21">
        <v>33.310580343950612</v>
      </c>
      <c r="AI58" s="97">
        <v>149.9090594951378</v>
      </c>
      <c r="AJ58" s="97">
        <v>99.22740033750857</v>
      </c>
      <c r="AK58" s="97">
        <v>10.812726169902435</v>
      </c>
      <c r="AL58" s="19">
        <v>4.4084488697771773</v>
      </c>
      <c r="AM58" s="97">
        <v>6.2555646636213895</v>
      </c>
      <c r="AN58" s="21">
        <v>33.310580343950612</v>
      </c>
      <c r="AO58" s="2">
        <v>-66.85379014006628</v>
      </c>
      <c r="AP58" s="66">
        <v>52</v>
      </c>
      <c r="AQ58" s="97">
        <v>5.8232969379949768</v>
      </c>
      <c r="AR58" s="97">
        <v>99.797631450037827</v>
      </c>
      <c r="AS58" s="97">
        <v>142.78389063890918</v>
      </c>
      <c r="AT58" s="97">
        <v>75.124323861386685</v>
      </c>
      <c r="AU58" s="97">
        <v>110.19158634509452</v>
      </c>
      <c r="AV58" s="21">
        <v>34.741671130473478</v>
      </c>
      <c r="AW58" s="97">
        <v>150.00407081806935</v>
      </c>
      <c r="AX58" s="97">
        <v>99.797631450037827</v>
      </c>
      <c r="AY58" s="97">
        <v>10.441628348819314</v>
      </c>
      <c r="AZ58" s="97">
        <v>75.124323861386685</v>
      </c>
      <c r="BA58" s="97">
        <v>0.10025936954466896</v>
      </c>
      <c r="BB58" s="97">
        <v>34.741671130473478</v>
      </c>
      <c r="BC58" s="2">
        <v>-14.540264577541137</v>
      </c>
      <c r="BD58" s="62">
        <v>52</v>
      </c>
      <c r="BE58" s="97">
        <v>5.9345675012516139</v>
      </c>
      <c r="BF58" s="97">
        <v>98.780096189231585</v>
      </c>
      <c r="BG58" s="97">
        <v>147.83015770294818</v>
      </c>
      <c r="BH58" s="97">
        <v>5.4871254516535055</v>
      </c>
      <c r="BI58" s="97">
        <v>111.11665968967256</v>
      </c>
      <c r="BJ58" s="21">
        <v>33.859095937518354</v>
      </c>
      <c r="BK58" s="97">
        <v>148.520490787038</v>
      </c>
      <c r="BL58" s="97">
        <v>98.780096189231585</v>
      </c>
      <c r="BM58" s="97">
        <v>9.9248656827861268</v>
      </c>
      <c r="BN58" s="97">
        <v>5.4871254516535055</v>
      </c>
      <c r="BO58" s="97">
        <v>11.255270996013524</v>
      </c>
      <c r="BP58" s="97">
        <v>33.859095937518354</v>
      </c>
      <c r="BQ58" s="2">
        <v>-62.026880812252685</v>
      </c>
      <c r="BR58" s="97">
        <v>6.3585501964857194</v>
      </c>
      <c r="BS58" s="97">
        <v>100.45972071747332</v>
      </c>
      <c r="BT58" s="97">
        <v>148.24155348563042</v>
      </c>
      <c r="BU58" s="97">
        <v>0.91079312638969734</v>
      </c>
      <c r="BV58" s="97">
        <v>113.28356661237409</v>
      </c>
      <c r="BW58" s="21">
        <v>99.407632819124686</v>
      </c>
      <c r="BX58" s="97">
        <v>148.30911668730755</v>
      </c>
      <c r="BY58" s="97">
        <v>100.45972071747332</v>
      </c>
      <c r="BZ58" s="97">
        <v>12.035524149126667</v>
      </c>
      <c r="CA58" s="97">
        <v>0.91079312638969734</v>
      </c>
      <c r="CB58" s="97">
        <v>5.2245969869744275</v>
      </c>
      <c r="CC58" s="97">
        <v>99.407632819124686</v>
      </c>
      <c r="CD58" s="2">
        <v>-79.676552740409761</v>
      </c>
    </row>
    <row r="59" spans="1:82" x14ac:dyDescent="0.25">
      <c r="A59" s="59">
        <v>53</v>
      </c>
      <c r="B59" s="46">
        <v>5.9909392561564596</v>
      </c>
      <c r="C59" s="97">
        <v>98.92669744042378</v>
      </c>
      <c r="D59" s="97">
        <v>148.5762012304283</v>
      </c>
      <c r="E59" s="97">
        <v>6.190977046137264</v>
      </c>
      <c r="F59" s="97">
        <v>113.4812440422069</v>
      </c>
      <c r="G59" s="21">
        <v>34.634818071229105</v>
      </c>
      <c r="H59" s="97">
        <v>147.7743071711844</v>
      </c>
      <c r="I59" s="97">
        <v>98.92669744042378</v>
      </c>
      <c r="J59" s="97">
        <v>12.016782663952311</v>
      </c>
      <c r="K59" s="97">
        <v>6.190977046137264</v>
      </c>
      <c r="L59" s="97">
        <v>12.745992350656794</v>
      </c>
      <c r="M59" s="97">
        <v>34.634818071229105</v>
      </c>
      <c r="N59" s="2">
        <v>-59.728181861760341</v>
      </c>
      <c r="O59" s="97">
        <v>5.6019414122926063</v>
      </c>
      <c r="P59" s="97">
        <v>9.2660184814330115</v>
      </c>
      <c r="Q59" s="97">
        <v>140.12573770710497</v>
      </c>
      <c r="R59" s="97">
        <v>5.2754807153516374</v>
      </c>
      <c r="S59" s="97">
        <v>110.04808108658207</v>
      </c>
      <c r="T59" s="21">
        <v>34.658672182749669</v>
      </c>
      <c r="U59" s="97">
        <v>143.93479907788935</v>
      </c>
      <c r="V59" s="97">
        <v>9.2660184814330115</v>
      </c>
      <c r="W59" s="97">
        <v>9.9041265343161786</v>
      </c>
      <c r="X59" s="97">
        <v>5.2754807153516374</v>
      </c>
      <c r="Y59" s="97">
        <v>6.3844006530105943</v>
      </c>
      <c r="Z59" s="19">
        <v>34.658672182749669</v>
      </c>
      <c r="AA59" s="2">
        <v>-43.349745357703853</v>
      </c>
      <c r="AB59" s="62">
        <v>53</v>
      </c>
      <c r="AC59" s="46">
        <v>6.1805005775859527</v>
      </c>
      <c r="AD59" s="97">
        <v>99.889983592668102</v>
      </c>
      <c r="AE59" s="97">
        <v>149.22854996060863</v>
      </c>
      <c r="AF59" s="97">
        <v>6.5840344975345673</v>
      </c>
      <c r="AG59" s="97">
        <v>112.9466629043952</v>
      </c>
      <c r="AH59" s="21">
        <v>35.566875067114367</v>
      </c>
      <c r="AI59" s="97">
        <v>150.134181691908</v>
      </c>
      <c r="AJ59" s="97">
        <v>99.889983592668102</v>
      </c>
      <c r="AK59" s="97">
        <v>13.05243142767282</v>
      </c>
      <c r="AL59" s="19">
        <v>6.5840344975345673</v>
      </c>
      <c r="AM59" s="97">
        <v>6.7555690652334688</v>
      </c>
      <c r="AN59" s="21">
        <v>35.566875067114367</v>
      </c>
      <c r="AO59" s="2">
        <v>-61.986691295205972</v>
      </c>
      <c r="AP59" s="66">
        <v>53</v>
      </c>
      <c r="AQ59" s="97">
        <v>6.1688004278626121</v>
      </c>
      <c r="AR59" s="97">
        <v>99.247467209762092</v>
      </c>
      <c r="AS59" s="97">
        <v>141.59473860274235</v>
      </c>
      <c r="AT59" s="97">
        <v>74.240806650780499</v>
      </c>
      <c r="AU59" s="97">
        <v>110.5725358938634</v>
      </c>
      <c r="AV59" s="21">
        <v>34.078402318358513</v>
      </c>
      <c r="AW59" s="97">
        <v>141.84940372042604</v>
      </c>
      <c r="AX59" s="97">
        <v>99.247467209762092</v>
      </c>
      <c r="AY59" s="97">
        <v>12.521402468825656</v>
      </c>
      <c r="AZ59" s="97">
        <v>74.240806650780499</v>
      </c>
      <c r="BA59" s="97">
        <v>5.3385555365194648</v>
      </c>
      <c r="BB59" s="97">
        <v>34.078402318358513</v>
      </c>
      <c r="BC59" s="2">
        <v>-13.437194770247089</v>
      </c>
      <c r="BD59" s="62">
        <v>53</v>
      </c>
      <c r="BE59" s="97">
        <v>5.3390285814028307</v>
      </c>
      <c r="BF59" s="97">
        <v>99.787192654332316</v>
      </c>
      <c r="BG59" s="97">
        <v>149.5515976487824</v>
      </c>
      <c r="BH59" s="97">
        <v>5.5216925150612148</v>
      </c>
      <c r="BI59" s="97">
        <v>113.85936997954978</v>
      </c>
      <c r="BJ59" s="21">
        <v>32.622037961205216</v>
      </c>
      <c r="BK59" s="97">
        <v>151.18345018071062</v>
      </c>
      <c r="BL59" s="97">
        <v>99.787192654332316</v>
      </c>
      <c r="BM59" s="97">
        <v>11.990289017211699</v>
      </c>
      <c r="BN59" s="97">
        <v>5.5216925150612148</v>
      </c>
      <c r="BO59" s="97">
        <v>8.2709148669717152</v>
      </c>
      <c r="BP59" s="97">
        <v>32.622037961205216</v>
      </c>
      <c r="BQ59" s="2">
        <v>-64.900702443185423</v>
      </c>
      <c r="BR59" s="97">
        <v>6.1043691272896305</v>
      </c>
      <c r="BS59" s="97">
        <v>99.32397909128035</v>
      </c>
      <c r="BT59" s="97">
        <v>150.06319439519135</v>
      </c>
      <c r="BU59" s="97">
        <v>1.7927131446279243</v>
      </c>
      <c r="BV59" s="97">
        <v>111.44968540558885</v>
      </c>
      <c r="BW59" s="21">
        <v>100.05735802957285</v>
      </c>
      <c r="BX59" s="97">
        <v>151.94353859436237</v>
      </c>
      <c r="BY59" s="97">
        <v>99.32397909128035</v>
      </c>
      <c r="BZ59" s="97">
        <v>12.220311181887944</v>
      </c>
      <c r="CA59" s="97">
        <v>1.7927131446279243</v>
      </c>
      <c r="CB59" s="97">
        <v>7.7527652858925418</v>
      </c>
      <c r="CC59" s="97">
        <v>100.05735802957285</v>
      </c>
      <c r="CD59" s="2">
        <v>-73.298525225198134</v>
      </c>
    </row>
    <row r="60" spans="1:82" x14ac:dyDescent="0.25">
      <c r="A60" s="59">
        <v>54</v>
      </c>
      <c r="B60" s="46">
        <v>6.1427845430847654</v>
      </c>
      <c r="C60" s="97">
        <v>98.674931276610195</v>
      </c>
      <c r="D60" s="97">
        <v>146.07413704876328</v>
      </c>
      <c r="E60" s="97">
        <v>5.3541606169007316</v>
      </c>
      <c r="F60" s="97">
        <v>115.33230046073444</v>
      </c>
      <c r="G60" s="21">
        <v>33.960493629892945</v>
      </c>
      <c r="H60" s="97">
        <v>148.90791652466285</v>
      </c>
      <c r="I60" s="97">
        <v>98.674931276610195</v>
      </c>
      <c r="J60" s="97">
        <v>10.637369265824864</v>
      </c>
      <c r="K60" s="97">
        <v>5.3541606169007316</v>
      </c>
      <c r="L60" s="97">
        <v>13.659900533779329</v>
      </c>
      <c r="M60" s="97">
        <v>33.960493629892945</v>
      </c>
      <c r="N60" s="2">
        <v>-61.207688445841349</v>
      </c>
      <c r="O60" s="97">
        <v>5.3246704261083879</v>
      </c>
      <c r="P60" s="97">
        <v>10.323897342281469</v>
      </c>
      <c r="Q60" s="97">
        <v>143.51447002474964</v>
      </c>
      <c r="R60" s="97">
        <v>5.4375150330971271</v>
      </c>
      <c r="S60" s="97">
        <v>115.78153450767839</v>
      </c>
      <c r="T60" s="21">
        <v>34.271939733804359</v>
      </c>
      <c r="U60" s="97">
        <v>144.03354472576746</v>
      </c>
      <c r="V60" s="97">
        <v>10.323897342281469</v>
      </c>
      <c r="W60" s="97">
        <v>14.676960566987946</v>
      </c>
      <c r="X60" s="97">
        <v>5.4375150330971271</v>
      </c>
      <c r="Y60" s="97">
        <v>15.108737356333489</v>
      </c>
      <c r="Z60" s="19">
        <v>34.271939733804359</v>
      </c>
      <c r="AA60" s="2">
        <v>-37.317573824586134</v>
      </c>
      <c r="AB60" s="62">
        <v>54</v>
      </c>
      <c r="AC60" s="46">
        <v>5.9575321581171332</v>
      </c>
      <c r="AD60" s="97">
        <v>98.966033909165986</v>
      </c>
      <c r="AE60" s="97">
        <v>146.71264967494156</v>
      </c>
      <c r="AF60" s="97">
        <v>5.3157110357699651</v>
      </c>
      <c r="AG60" s="97">
        <v>112.71855931048555</v>
      </c>
      <c r="AH60" s="21">
        <v>34.918637166676838</v>
      </c>
      <c r="AI60" s="97">
        <v>152.2232032605942</v>
      </c>
      <c r="AJ60" s="97">
        <v>98.966033909165986</v>
      </c>
      <c r="AK60" s="97">
        <v>13.701654647506551</v>
      </c>
      <c r="AL60" s="19">
        <v>5.3157110357699651</v>
      </c>
      <c r="AM60" s="97">
        <v>16.379251947642217</v>
      </c>
      <c r="AN60" s="21">
        <v>34.918637166676838</v>
      </c>
      <c r="AO60" s="2">
        <v>-60.531344063599192</v>
      </c>
      <c r="AP60" s="66">
        <v>54</v>
      </c>
      <c r="AQ60" s="97">
        <v>5.9020045807781498</v>
      </c>
      <c r="AR60" s="97">
        <v>99.571718396244961</v>
      </c>
      <c r="AS60" s="97">
        <v>142.82695120863244</v>
      </c>
      <c r="AT60" s="97">
        <v>75.911276179647629</v>
      </c>
      <c r="AU60" s="97">
        <v>112.57649910098236</v>
      </c>
      <c r="AV60" s="21">
        <v>31.929411079934621</v>
      </c>
      <c r="AW60" s="97">
        <v>143.25617387725501</v>
      </c>
      <c r="AX60" s="97">
        <v>99.571718396244961</v>
      </c>
      <c r="AY60" s="97">
        <v>9.3402520315096886</v>
      </c>
      <c r="AZ60" s="97">
        <v>75.911276179647629</v>
      </c>
      <c r="BA60" s="97">
        <v>4.0583014469240064</v>
      </c>
      <c r="BB60" s="97">
        <v>31.929411079934621</v>
      </c>
      <c r="BC60" s="2">
        <v>-12.55526341645357</v>
      </c>
      <c r="BD60" s="62">
        <v>54</v>
      </c>
      <c r="BE60" s="97">
        <v>6.0017336264081731</v>
      </c>
      <c r="BF60" s="97">
        <v>99.653770901726958</v>
      </c>
      <c r="BG60" s="97">
        <v>150.44756412902206</v>
      </c>
      <c r="BH60" s="97">
        <v>5.8888528067693358</v>
      </c>
      <c r="BI60" s="97">
        <v>114.17167033311379</v>
      </c>
      <c r="BJ60" s="21">
        <v>32.212004876690678</v>
      </c>
      <c r="BK60" s="97">
        <v>151.34837173152596</v>
      </c>
      <c r="BL60" s="97">
        <v>99.653770901726958</v>
      </c>
      <c r="BM60" s="97">
        <v>13.013704526640876</v>
      </c>
      <c r="BN60" s="97">
        <v>5.8888528067693358</v>
      </c>
      <c r="BO60" s="97">
        <v>5.7284156976428608</v>
      </c>
      <c r="BP60" s="97">
        <v>32.212004876690678</v>
      </c>
      <c r="BQ60" s="2">
        <v>-64.212180788660405</v>
      </c>
      <c r="BR60" s="97">
        <v>6.6376100283751036</v>
      </c>
      <c r="BS60" s="97">
        <v>99.410028673616821</v>
      </c>
      <c r="BT60" s="97">
        <v>149.28231733267228</v>
      </c>
      <c r="BU60" s="97">
        <v>1.5496696698201946</v>
      </c>
      <c r="BV60" s="97">
        <v>112.61582441685584</v>
      </c>
      <c r="BW60" s="21">
        <v>99.316225882509144</v>
      </c>
      <c r="BX60" s="97">
        <v>146.42097643647691</v>
      </c>
      <c r="BY60" s="97">
        <v>99.410028673616821</v>
      </c>
      <c r="BZ60" s="97">
        <v>11.088053212002603</v>
      </c>
      <c r="CA60" s="97">
        <v>1.5496696698201946</v>
      </c>
      <c r="CB60" s="97">
        <v>6.4993865878815935</v>
      </c>
      <c r="CC60" s="97">
        <v>99.316225882509144</v>
      </c>
      <c r="CD60" s="2">
        <v>-74.683548095721576</v>
      </c>
    </row>
    <row r="61" spans="1:82" x14ac:dyDescent="0.25">
      <c r="A61" s="59">
        <v>55</v>
      </c>
      <c r="B61" s="46">
        <v>6.4615123079678698</v>
      </c>
      <c r="C61" s="97">
        <v>100.13343868319127</v>
      </c>
      <c r="D61" s="97">
        <v>147.93477093336625</v>
      </c>
      <c r="E61" s="97">
        <v>4.868094501280372</v>
      </c>
      <c r="F61" s="97">
        <v>112.32331337242486</v>
      </c>
      <c r="G61" s="21">
        <v>32.959230251850414</v>
      </c>
      <c r="H61" s="97">
        <v>152.24951961901488</v>
      </c>
      <c r="I61" s="97">
        <v>100.13343868319127</v>
      </c>
      <c r="J61" s="97">
        <v>12.416430296525412</v>
      </c>
      <c r="K61" s="97">
        <v>4.868094501280372</v>
      </c>
      <c r="L61" s="97">
        <v>9.4784125657742102</v>
      </c>
      <c r="M61" s="97">
        <v>32.959230251850414</v>
      </c>
      <c r="N61" s="2">
        <v>-64.27768153621281</v>
      </c>
      <c r="O61" s="97">
        <v>5.0229803691176445</v>
      </c>
      <c r="P61" s="97">
        <v>10.919415534215707</v>
      </c>
      <c r="Q61" s="97">
        <v>144.6333967326116</v>
      </c>
      <c r="R61" s="97">
        <v>6.1492591306218998</v>
      </c>
      <c r="S61" s="97">
        <v>114.52982542703421</v>
      </c>
      <c r="T61" s="21">
        <v>33.362277768275113</v>
      </c>
      <c r="U61" s="97">
        <v>145.84553256155579</v>
      </c>
      <c r="V61" s="97">
        <v>10.919415534215707</v>
      </c>
      <c r="W61" s="97">
        <v>6.9893922629118412</v>
      </c>
      <c r="X61" s="97">
        <v>6.1492591306218998</v>
      </c>
      <c r="Y61" s="97">
        <v>8.4192609754196805</v>
      </c>
      <c r="Z61" s="19">
        <v>33.362277768275113</v>
      </c>
      <c r="AA61" s="2">
        <v>-39.572841288376068</v>
      </c>
      <c r="AB61" s="62">
        <v>55</v>
      </c>
      <c r="AC61" s="46">
        <v>5.4865621004890972</v>
      </c>
      <c r="AD61" s="97">
        <v>99.055272822030105</v>
      </c>
      <c r="AE61" s="97">
        <v>148.37838127042497</v>
      </c>
      <c r="AF61" s="97">
        <v>7.2047636368316326</v>
      </c>
      <c r="AG61" s="97">
        <v>112.96291932660644</v>
      </c>
      <c r="AH61" s="21">
        <v>32.138278367755035</v>
      </c>
      <c r="AI61" s="97">
        <v>150.47868220587409</v>
      </c>
      <c r="AJ61" s="97">
        <v>99.055272822030105</v>
      </c>
      <c r="AK61" s="97">
        <v>10.845773944419712</v>
      </c>
      <c r="AL61" s="19">
        <v>7.2047636368316326</v>
      </c>
      <c r="AM61" s="97">
        <v>6.3015071106162832</v>
      </c>
      <c r="AN61" s="21">
        <v>32.138278367755035</v>
      </c>
      <c r="AO61" s="2">
        <v>-61.668803742994854</v>
      </c>
      <c r="AP61" s="66">
        <v>55</v>
      </c>
      <c r="AQ61" s="97">
        <v>4.9565644620008458</v>
      </c>
      <c r="AR61" s="97">
        <v>99.138636069390344</v>
      </c>
      <c r="AS61" s="97">
        <v>143.67951660050477</v>
      </c>
      <c r="AT61" s="97">
        <v>75.069966133338241</v>
      </c>
      <c r="AU61" s="97">
        <v>111.28333623263006</v>
      </c>
      <c r="AV61" s="21">
        <v>34.258275839249606</v>
      </c>
      <c r="AW61" s="97">
        <v>144.75530607088169</v>
      </c>
      <c r="AX61" s="97">
        <v>99.138636069390344</v>
      </c>
      <c r="AY61" s="97">
        <v>8.9850878747181717</v>
      </c>
      <c r="AZ61" s="97">
        <v>75.069966133338241</v>
      </c>
      <c r="BA61" s="97">
        <v>0.63247771695003152</v>
      </c>
      <c r="BB61" s="97">
        <v>34.258275839249606</v>
      </c>
      <c r="BC61" s="2">
        <v>-13.541134159348852</v>
      </c>
      <c r="BD61" s="62">
        <v>55</v>
      </c>
      <c r="BE61" s="97">
        <v>6.6666161006518658</v>
      </c>
      <c r="BF61" s="97">
        <v>99.987076092993263</v>
      </c>
      <c r="BG61" s="97">
        <v>148.11415423141776</v>
      </c>
      <c r="BH61" s="97">
        <v>4.8545658143667101</v>
      </c>
      <c r="BI61" s="97">
        <v>114.80617558792318</v>
      </c>
      <c r="BJ61" s="21">
        <v>33.768406056929877</v>
      </c>
      <c r="BK61" s="97">
        <v>151.00559226363325</v>
      </c>
      <c r="BL61" s="97">
        <v>99.987076092993263</v>
      </c>
      <c r="BM61" s="97">
        <v>13.576508035565368</v>
      </c>
      <c r="BN61" s="97">
        <v>4.8545658143667101</v>
      </c>
      <c r="BO61" s="97">
        <v>7.0626170298013555</v>
      </c>
      <c r="BP61" s="97">
        <v>33.768406056929877</v>
      </c>
      <c r="BQ61" s="2">
        <v>-65.214186923420812</v>
      </c>
      <c r="BR61" s="97">
        <v>6.628607184065622</v>
      </c>
      <c r="BS61" s="97">
        <v>99.118481837923071</v>
      </c>
      <c r="BT61" s="97">
        <v>148.97425799623616</v>
      </c>
      <c r="BU61" s="97">
        <v>0.72913277810145205</v>
      </c>
      <c r="BV61" s="97">
        <v>113.22783973778073</v>
      </c>
      <c r="BW61" s="21">
        <v>99.721953953997101</v>
      </c>
      <c r="BX61" s="97">
        <v>152.62257587301744</v>
      </c>
      <c r="BY61" s="97">
        <v>99.118481837923071</v>
      </c>
      <c r="BZ61" s="97">
        <v>11.960227479754364</v>
      </c>
      <c r="CA61" s="97">
        <v>0.72913277810145205</v>
      </c>
      <c r="CB61" s="97">
        <v>4.4967623509579013</v>
      </c>
      <c r="CC61" s="97">
        <v>99.721953953997101</v>
      </c>
      <c r="CD61" s="2">
        <v>-81.606894058135097</v>
      </c>
    </row>
    <row r="62" spans="1:82" x14ac:dyDescent="0.25">
      <c r="A62" s="59">
        <v>56</v>
      </c>
      <c r="B62" s="46">
        <v>5.9212200640637747</v>
      </c>
      <c r="C62" s="97">
        <v>100.73157845342631</v>
      </c>
      <c r="D62" s="97">
        <v>149.5823763436816</v>
      </c>
      <c r="E62" s="97">
        <v>6.20716766348158</v>
      </c>
      <c r="F62" s="97">
        <v>114.13117109098178</v>
      </c>
      <c r="G62" s="21">
        <v>35.233810874038177</v>
      </c>
      <c r="H62" s="97">
        <v>148.13744078114945</v>
      </c>
      <c r="I62" s="97">
        <v>100.73157845342631</v>
      </c>
      <c r="J62" s="97">
        <v>16.617272800599327</v>
      </c>
      <c r="K62" s="97">
        <v>6.20716766348158</v>
      </c>
      <c r="L62" s="97">
        <v>13.659339442733334</v>
      </c>
      <c r="M62" s="97">
        <v>35.233810874038177</v>
      </c>
      <c r="N62" s="2">
        <v>-59.623858030184174</v>
      </c>
      <c r="O62" s="97">
        <v>5.877197928556372</v>
      </c>
      <c r="P62" s="97">
        <v>10.597201839831051</v>
      </c>
      <c r="Q62" s="97">
        <v>141.80997300241907</v>
      </c>
      <c r="R62" s="97">
        <v>5.4385201778664634</v>
      </c>
      <c r="S62" s="97">
        <v>111.72799387865624</v>
      </c>
      <c r="T62" s="21">
        <v>33.021850702211495</v>
      </c>
      <c r="U62" s="97">
        <v>144.53930913560913</v>
      </c>
      <c r="V62" s="97">
        <v>10.597201839831051</v>
      </c>
      <c r="W62" s="97">
        <v>12.574048909565347</v>
      </c>
      <c r="X62" s="97">
        <v>5.4385201778664634</v>
      </c>
      <c r="Y62" s="97">
        <v>7.8253170052484116</v>
      </c>
      <c r="Z62" s="19">
        <v>33.021850702211495</v>
      </c>
      <c r="AA62" s="2">
        <v>-41.79884619954634</v>
      </c>
      <c r="AB62" s="62">
        <v>56</v>
      </c>
      <c r="AC62" s="46">
        <v>6.3959840529453196</v>
      </c>
      <c r="AD62" s="97">
        <v>99.593973205389148</v>
      </c>
      <c r="AE62" s="97">
        <v>149.73627423407436</v>
      </c>
      <c r="AF62" s="97">
        <v>5.4404484638012915</v>
      </c>
      <c r="AG62" s="97">
        <v>111.59186647587897</v>
      </c>
      <c r="AH62" s="21">
        <v>33.708914651885578</v>
      </c>
      <c r="AI62" s="97">
        <v>149.36246509114696</v>
      </c>
      <c r="AJ62" s="97">
        <v>99.593973205389148</v>
      </c>
      <c r="AK62" s="97">
        <v>12.482400934787183</v>
      </c>
      <c r="AL62" s="19">
        <v>5.4404484638012915</v>
      </c>
      <c r="AM62" s="97">
        <v>11.603228320095788</v>
      </c>
      <c r="AN62" s="21">
        <v>33.708914651885578</v>
      </c>
      <c r="AO62" s="2">
        <v>-61.39595138228615</v>
      </c>
      <c r="AP62" s="66">
        <v>56</v>
      </c>
      <c r="AQ62" s="97">
        <v>5.6891935720284179</v>
      </c>
      <c r="AR62" s="97">
        <v>99.52436813305529</v>
      </c>
      <c r="AS62" s="97">
        <v>143.12577694839595</v>
      </c>
      <c r="AT62" s="97">
        <v>75.524409267470119</v>
      </c>
      <c r="AU62" s="97">
        <v>113.10566307235383</v>
      </c>
      <c r="AV62" s="21">
        <v>34.198898859937984</v>
      </c>
      <c r="AW62" s="97">
        <v>146.04472033537803</v>
      </c>
      <c r="AX62" s="97">
        <v>99.52436813305529</v>
      </c>
      <c r="AY62" s="97">
        <v>14.30533675037066</v>
      </c>
      <c r="AZ62" s="97">
        <v>75.524409267470119</v>
      </c>
      <c r="BA62" s="97">
        <v>3.0907046963112541</v>
      </c>
      <c r="BB62" s="97">
        <v>34.198898859937984</v>
      </c>
      <c r="BC62" s="2">
        <v>-14.009995221684941</v>
      </c>
      <c r="BD62" s="62">
        <v>56</v>
      </c>
      <c r="BE62" s="97">
        <v>5.1395653909452177</v>
      </c>
      <c r="BF62" s="97">
        <v>99.345141018730089</v>
      </c>
      <c r="BG62" s="97">
        <v>150.31764411589288</v>
      </c>
      <c r="BH62" s="97">
        <v>5.9989518141286666</v>
      </c>
      <c r="BI62" s="97">
        <v>113.47420998170391</v>
      </c>
      <c r="BJ62" s="21">
        <v>34.503655575896161</v>
      </c>
      <c r="BK62" s="97">
        <v>147.66211019737003</v>
      </c>
      <c r="BL62" s="97">
        <v>99.345141018730089</v>
      </c>
      <c r="BM62" s="97">
        <v>12.070349370377656</v>
      </c>
      <c r="BN62" s="97">
        <v>5.9989518141286666</v>
      </c>
      <c r="BO62" s="97">
        <v>10.039926073532897</v>
      </c>
      <c r="BP62" s="97">
        <v>34.503655575896161</v>
      </c>
      <c r="BQ62" s="2">
        <v>-62.564130673289419</v>
      </c>
      <c r="BR62" s="97">
        <v>6.557056121450878</v>
      </c>
      <c r="BS62" s="97">
        <v>100.05573790096794</v>
      </c>
      <c r="BT62" s="97">
        <v>149.50796798746853</v>
      </c>
      <c r="BU62" s="97">
        <v>0.69008189727360936</v>
      </c>
      <c r="BV62" s="97">
        <v>113.49289505817663</v>
      </c>
      <c r="BW62" s="21">
        <v>99.22374771946221</v>
      </c>
      <c r="BX62" s="97">
        <v>149.59788703940447</v>
      </c>
      <c r="BY62" s="97">
        <v>100.05573790096794</v>
      </c>
      <c r="BZ62" s="97">
        <v>9.1753170625349689</v>
      </c>
      <c r="CA62" s="97">
        <v>0.69008189727360936</v>
      </c>
      <c r="CB62" s="97">
        <v>7.6531990586558045</v>
      </c>
      <c r="CC62" s="97">
        <v>99.22374771946221</v>
      </c>
      <c r="CD62" s="2">
        <v>-75.483953587645999</v>
      </c>
    </row>
    <row r="63" spans="1:82" x14ac:dyDescent="0.25">
      <c r="A63" s="59">
        <v>57</v>
      </c>
      <c r="B63" s="46">
        <v>5.6234300527650856</v>
      </c>
      <c r="C63" s="97">
        <v>99.880954314999244</v>
      </c>
      <c r="D63" s="97">
        <v>150.1849401182586</v>
      </c>
      <c r="E63" s="97">
        <v>5.0437762066224954</v>
      </c>
      <c r="F63" s="97">
        <v>113.36143881369409</v>
      </c>
      <c r="G63" s="21">
        <v>34.093329665963772</v>
      </c>
      <c r="H63" s="97">
        <v>150.04964286070674</v>
      </c>
      <c r="I63" s="97">
        <v>99.880954314999244</v>
      </c>
      <c r="J63" s="97">
        <v>10.522284624478637</v>
      </c>
      <c r="K63" s="97">
        <v>5.0437762066224954</v>
      </c>
      <c r="L63" s="97">
        <v>12.369580733763378</v>
      </c>
      <c r="M63" s="97">
        <v>34.093329665963772</v>
      </c>
      <c r="N63" s="2">
        <v>-63.184140568343999</v>
      </c>
      <c r="O63" s="97">
        <v>5.1429927101735835</v>
      </c>
      <c r="P63" s="97">
        <v>11.010223262113238</v>
      </c>
      <c r="Q63" s="97">
        <v>144.39440157991254</v>
      </c>
      <c r="R63" s="97">
        <v>5.7223777164608816</v>
      </c>
      <c r="S63" s="97">
        <v>111.89084325149938</v>
      </c>
      <c r="T63" s="21">
        <v>32.297223866845655</v>
      </c>
      <c r="U63" s="97">
        <v>141.4484401185839</v>
      </c>
      <c r="V63" s="97">
        <v>11.010223262113238</v>
      </c>
      <c r="W63" s="97">
        <v>9.3356966527793865</v>
      </c>
      <c r="X63" s="97">
        <v>5.7223777164608816</v>
      </c>
      <c r="Y63" s="97">
        <v>8.4269618605437007</v>
      </c>
      <c r="Z63" s="19">
        <v>32.297223866845655</v>
      </c>
      <c r="AA63" s="2">
        <v>-39.981899036772958</v>
      </c>
      <c r="AB63" s="62">
        <v>57</v>
      </c>
      <c r="AC63" s="46">
        <v>5.7866577949020179</v>
      </c>
      <c r="AD63" s="97">
        <v>99.564217066704174</v>
      </c>
      <c r="AE63" s="97">
        <v>150.2429689630001</v>
      </c>
      <c r="AF63" s="97">
        <v>6.0180541807616068</v>
      </c>
      <c r="AG63" s="97">
        <v>112.68828368908207</v>
      </c>
      <c r="AH63" s="21">
        <v>34.571199259938474</v>
      </c>
      <c r="AI63" s="97">
        <v>146.6171077527485</v>
      </c>
      <c r="AJ63" s="97">
        <v>99.564217066704174</v>
      </c>
      <c r="AK63" s="97">
        <v>12.71513788284429</v>
      </c>
      <c r="AL63" s="19">
        <v>6.0180541807616068</v>
      </c>
      <c r="AM63" s="97">
        <v>8.265345815026766</v>
      </c>
      <c r="AN63" s="21">
        <v>34.571199259938474</v>
      </c>
      <c r="AO63" s="2">
        <v>-62.330386666918919</v>
      </c>
      <c r="AP63" s="66">
        <v>57</v>
      </c>
      <c r="AQ63" s="97">
        <v>5.684119425851816</v>
      </c>
      <c r="AR63" s="97">
        <v>100.81244433494173</v>
      </c>
      <c r="AS63" s="97">
        <v>140.49790340663904</v>
      </c>
      <c r="AT63" s="97">
        <v>76.412195677103682</v>
      </c>
      <c r="AU63" s="97">
        <v>113.57885543084876</v>
      </c>
      <c r="AV63" s="21">
        <v>35.194311919001073</v>
      </c>
      <c r="AW63" s="97">
        <v>143.40989608757945</v>
      </c>
      <c r="AX63" s="97">
        <v>100.81244433494173</v>
      </c>
      <c r="AY63" s="97">
        <v>10.212405223693757</v>
      </c>
      <c r="AZ63" s="97">
        <v>76.412195677103682</v>
      </c>
      <c r="BA63" s="97">
        <v>4.6236019553734877</v>
      </c>
      <c r="BB63" s="97">
        <v>35.194311919001073</v>
      </c>
      <c r="BC63" s="2">
        <v>-13.693026563285096</v>
      </c>
      <c r="BD63" s="62">
        <v>57</v>
      </c>
      <c r="BE63" s="97">
        <v>5.7628044640469511</v>
      </c>
      <c r="BF63" s="97">
        <v>99.69298897213254</v>
      </c>
      <c r="BG63" s="97">
        <v>146.32107726545067</v>
      </c>
      <c r="BH63" s="97">
        <v>5.0871332594632062</v>
      </c>
      <c r="BI63" s="97">
        <v>115.33157757048298</v>
      </c>
      <c r="BJ63" s="21">
        <v>32.961507119794376</v>
      </c>
      <c r="BK63" s="97">
        <v>148.99373966823447</v>
      </c>
      <c r="BL63" s="97">
        <v>99.69298897213254</v>
      </c>
      <c r="BM63" s="97">
        <v>9.5428893487242732</v>
      </c>
      <c r="BN63" s="97">
        <v>5.0871332594632062</v>
      </c>
      <c r="BO63" s="97">
        <v>6.8019282255194096</v>
      </c>
      <c r="BP63" s="97">
        <v>32.961507119794376</v>
      </c>
      <c r="BQ63" s="2">
        <v>-66.096064627895103</v>
      </c>
      <c r="BR63" s="97">
        <v>6.6554169650018133</v>
      </c>
      <c r="BS63" s="97">
        <v>98.553774191331897</v>
      </c>
      <c r="BT63" s="97">
        <v>148.42101172496035</v>
      </c>
      <c r="BU63" s="97">
        <v>1.0075767497039909</v>
      </c>
      <c r="BV63" s="97">
        <v>112.56551498911813</v>
      </c>
      <c r="BW63" s="21">
        <v>99.234915212528719</v>
      </c>
      <c r="BX63" s="97">
        <v>147.49228477392674</v>
      </c>
      <c r="BY63" s="97">
        <v>98.553774191331897</v>
      </c>
      <c r="BZ63" s="97">
        <v>13.430770707600082</v>
      </c>
      <c r="CA63" s="97">
        <v>1.0075767497039909</v>
      </c>
      <c r="CB63" s="97">
        <v>13.344047792866776</v>
      </c>
      <c r="CC63" s="97">
        <v>99.234915212528719</v>
      </c>
      <c r="CD63" s="2">
        <v>-65.999513241391199</v>
      </c>
    </row>
    <row r="64" spans="1:82" x14ac:dyDescent="0.25">
      <c r="A64" s="59">
        <v>58</v>
      </c>
      <c r="B64" s="46">
        <v>6.143309148120867</v>
      </c>
      <c r="C64" s="97">
        <v>99.773917086867158</v>
      </c>
      <c r="D64" s="97">
        <v>148.38753748495506</v>
      </c>
      <c r="E64" s="97">
        <v>6.2337105396067605</v>
      </c>
      <c r="F64" s="97">
        <v>112.60077600004554</v>
      </c>
      <c r="G64" s="21">
        <v>35.893531815963307</v>
      </c>
      <c r="H64" s="97">
        <v>147.75788517817398</v>
      </c>
      <c r="I64" s="97">
        <v>99.773917086867158</v>
      </c>
      <c r="J64" s="97">
        <v>12.553121158365771</v>
      </c>
      <c r="K64" s="97">
        <v>6.2337105396067605</v>
      </c>
      <c r="L64" s="97">
        <v>9.7391951522792812</v>
      </c>
      <c r="M64" s="97">
        <v>35.893531815963307</v>
      </c>
      <c r="N64" s="2">
        <v>-60.981837957617458</v>
      </c>
      <c r="O64" s="97">
        <v>4.4769268253128978</v>
      </c>
      <c r="P64" s="97">
        <v>11.795685973153848</v>
      </c>
      <c r="Q64" s="97">
        <v>143.80525217464759</v>
      </c>
      <c r="R64" s="97">
        <v>5.3104108331291107</v>
      </c>
      <c r="S64" s="97">
        <v>114.35103475713922</v>
      </c>
      <c r="T64" s="21">
        <v>33.740406447200627</v>
      </c>
      <c r="U64" s="97">
        <v>148.98831856026851</v>
      </c>
      <c r="V64" s="97">
        <v>11.795685973153848</v>
      </c>
      <c r="W64" s="97">
        <v>10.556977732799989</v>
      </c>
      <c r="X64" s="97">
        <v>5.3104108331291107</v>
      </c>
      <c r="Y64" s="97">
        <v>10.206660874964788</v>
      </c>
      <c r="Z64" s="19">
        <v>33.740406447200627</v>
      </c>
      <c r="AA64" s="2">
        <v>-42.02530757874036</v>
      </c>
      <c r="AB64" s="62">
        <v>58</v>
      </c>
      <c r="AC64" s="46">
        <v>5.2355227750743829</v>
      </c>
      <c r="AD64" s="97">
        <v>98.770477463739624</v>
      </c>
      <c r="AE64" s="97">
        <v>147.53437884940249</v>
      </c>
      <c r="AF64" s="97">
        <v>5.0776307932272537</v>
      </c>
      <c r="AG64" s="97">
        <v>116.40129369570903</v>
      </c>
      <c r="AH64" s="21">
        <v>32.658611886161488</v>
      </c>
      <c r="AI64" s="97">
        <v>150.50322961281856</v>
      </c>
      <c r="AJ64" s="97">
        <v>98.770477463739624</v>
      </c>
      <c r="AK64" s="97">
        <v>12.723372912811936</v>
      </c>
      <c r="AL64" s="19">
        <v>5.0776307932272537</v>
      </c>
      <c r="AM64" s="97">
        <v>10.317503285361882</v>
      </c>
      <c r="AN64" s="21">
        <v>32.658611886161488</v>
      </c>
      <c r="AO64" s="2">
        <v>-65.122587464133304</v>
      </c>
      <c r="AP64" s="66">
        <v>58</v>
      </c>
      <c r="AQ64" s="97">
        <v>6.4881135631537337</v>
      </c>
      <c r="AR64" s="97">
        <v>99.026798127781788</v>
      </c>
      <c r="AS64" s="97">
        <v>142.55371015838844</v>
      </c>
      <c r="AT64" s="97">
        <v>77.344153852103418</v>
      </c>
      <c r="AU64" s="97">
        <v>112.98959693558196</v>
      </c>
      <c r="AV64" s="21">
        <v>33.615132412910597</v>
      </c>
      <c r="AW64" s="97">
        <v>139.21178500158018</v>
      </c>
      <c r="AX64" s="97">
        <v>99.026798127781788</v>
      </c>
      <c r="AY64" s="97">
        <v>10.307201847624421</v>
      </c>
      <c r="AZ64" s="97">
        <v>77.344153852103418</v>
      </c>
      <c r="BA64" s="97">
        <v>-1.0411472881359813</v>
      </c>
      <c r="BB64" s="97">
        <v>33.615132412910597</v>
      </c>
      <c r="BC64" s="2">
        <v>-12.118963591497831</v>
      </c>
      <c r="BD64" s="62">
        <v>58</v>
      </c>
      <c r="BE64" s="97">
        <v>5.5313480840635547</v>
      </c>
      <c r="BF64" s="97">
        <v>99.386729436396308</v>
      </c>
      <c r="BG64" s="97">
        <v>147.30367663026288</v>
      </c>
      <c r="BH64" s="97">
        <v>6.2717864209878051</v>
      </c>
      <c r="BI64" s="97">
        <v>112.41367248080677</v>
      </c>
      <c r="BJ64" s="21">
        <v>34.539118259355</v>
      </c>
      <c r="BK64" s="97">
        <v>148.67925862007499</v>
      </c>
      <c r="BL64" s="97">
        <v>99.386729436396308</v>
      </c>
      <c r="BM64" s="97">
        <v>10.61657263301324</v>
      </c>
      <c r="BN64" s="97">
        <v>6.2717864209878051</v>
      </c>
      <c r="BO64" s="97">
        <v>12.705427791623158</v>
      </c>
      <c r="BP64" s="97">
        <v>34.539118259355</v>
      </c>
      <c r="BQ64" s="2">
        <v>-60.442370347558089</v>
      </c>
      <c r="BR64" s="97">
        <v>6.1767572237764856</v>
      </c>
      <c r="BS64" s="97">
        <v>99.210053291776546</v>
      </c>
      <c r="BT64" s="97">
        <v>148.77897204402186</v>
      </c>
      <c r="BU64" s="97">
        <v>1.9624056495966253</v>
      </c>
      <c r="BV64" s="97">
        <v>113.53177317510684</v>
      </c>
      <c r="BW64" s="21">
        <v>99.324234113541294</v>
      </c>
      <c r="BX64" s="97">
        <v>150.13906828303462</v>
      </c>
      <c r="BY64" s="97">
        <v>99.210053291776546</v>
      </c>
      <c r="BZ64" s="97">
        <v>13.333059607040529</v>
      </c>
      <c r="CA64" s="97">
        <v>1.9624056495966253</v>
      </c>
      <c r="CB64" s="97">
        <v>6.1567687587588047</v>
      </c>
      <c r="CC64" s="97">
        <v>99.324234113541294</v>
      </c>
      <c r="CD64" s="2">
        <v>-75.486782580973227</v>
      </c>
    </row>
    <row r="65" spans="1:82" x14ac:dyDescent="0.25">
      <c r="A65" s="59">
        <v>59</v>
      </c>
      <c r="B65" s="46">
        <v>6.1722803242073816</v>
      </c>
      <c r="C65" s="97">
        <v>99.411518680542287</v>
      </c>
      <c r="D65" s="97">
        <v>146.82929248729155</v>
      </c>
      <c r="E65" s="97">
        <v>5.7832956027749223</v>
      </c>
      <c r="F65" s="97">
        <v>115.57918486009908</v>
      </c>
      <c r="G65" s="21">
        <v>34.049292545295444</v>
      </c>
      <c r="H65" s="97">
        <v>151.25217928516687</v>
      </c>
      <c r="I65" s="97">
        <v>99.411518680542287</v>
      </c>
      <c r="J65" s="97">
        <v>11.013099087932439</v>
      </c>
      <c r="K65" s="97">
        <v>5.7832956027749223</v>
      </c>
      <c r="L65" s="97">
        <v>13.676539490008768</v>
      </c>
      <c r="M65" s="97">
        <v>34.049292545295444</v>
      </c>
      <c r="N65" s="2">
        <v>-60.655700660826518</v>
      </c>
      <c r="O65" s="97">
        <v>6.1994641919969418</v>
      </c>
      <c r="P65" s="97">
        <v>11.248756466773317</v>
      </c>
      <c r="Q65" s="97">
        <v>141.96534210958978</v>
      </c>
      <c r="R65" s="97">
        <v>5.494270972543708</v>
      </c>
      <c r="S65" s="97">
        <v>113.31014540509335</v>
      </c>
      <c r="T65" s="21">
        <v>33.515996759406519</v>
      </c>
      <c r="U65" s="97">
        <v>144.83674722516324</v>
      </c>
      <c r="V65" s="97">
        <v>11.248756466773317</v>
      </c>
      <c r="W65" s="97">
        <v>10.878073737271526</v>
      </c>
      <c r="X65" s="97">
        <v>5.494270972543708</v>
      </c>
      <c r="Y65" s="97">
        <v>9.7627361684482015</v>
      </c>
      <c r="Z65" s="19">
        <v>33.515996759406519</v>
      </c>
      <c r="AA65" s="2">
        <v>-40.781980638889095</v>
      </c>
      <c r="AB65" s="62">
        <v>59</v>
      </c>
      <c r="AC65" s="46">
        <v>6.1420661874267921</v>
      </c>
      <c r="AD65" s="97">
        <v>99.407940374894224</v>
      </c>
      <c r="AE65" s="97">
        <v>148.07198335662298</v>
      </c>
      <c r="AF65" s="97">
        <v>5.7382938924295193</v>
      </c>
      <c r="AG65" s="97">
        <v>113.61957233036073</v>
      </c>
      <c r="AH65" s="21">
        <v>34.306639070556948</v>
      </c>
      <c r="AI65" s="97">
        <v>151.51132997366096</v>
      </c>
      <c r="AJ65" s="97">
        <v>99.407940374894224</v>
      </c>
      <c r="AK65" s="97">
        <v>11.610710490051513</v>
      </c>
      <c r="AL65" s="19">
        <v>5.7382938924295193</v>
      </c>
      <c r="AM65" s="97">
        <v>9.9268452976337738</v>
      </c>
      <c r="AN65" s="21">
        <v>34.306639070556948</v>
      </c>
      <c r="AO65" s="2">
        <v>-62.456638804762235</v>
      </c>
      <c r="AP65" s="66">
        <v>59</v>
      </c>
      <c r="AQ65" s="97">
        <v>5.8574426595817641</v>
      </c>
      <c r="AR65" s="97">
        <v>99.842001420849286</v>
      </c>
      <c r="AS65" s="97">
        <v>143.47386887972343</v>
      </c>
      <c r="AT65" s="97">
        <v>76.525559011932103</v>
      </c>
      <c r="AU65" s="97">
        <v>113.22624279237291</v>
      </c>
      <c r="AV65" s="21">
        <v>33.820939718250692</v>
      </c>
      <c r="AW65" s="97">
        <v>144.04184958141036</v>
      </c>
      <c r="AX65" s="97">
        <v>99.842001420849286</v>
      </c>
      <c r="AY65" s="97">
        <v>11.385079881675097</v>
      </c>
      <c r="AZ65" s="97">
        <v>76.525559011932103</v>
      </c>
      <c r="BA65" s="97">
        <v>5.3410310107818617</v>
      </c>
      <c r="BB65" s="97">
        <v>33.820939718250692</v>
      </c>
      <c r="BC65" s="2">
        <v>-12.857434524156758</v>
      </c>
      <c r="BD65" s="62">
        <v>59</v>
      </c>
      <c r="BE65" s="97">
        <v>6.2838302248517861</v>
      </c>
      <c r="BF65" s="97">
        <v>99.711534065614217</v>
      </c>
      <c r="BG65" s="97">
        <v>149.44883513140181</v>
      </c>
      <c r="BH65" s="97">
        <v>5.603792136108507</v>
      </c>
      <c r="BI65" s="97">
        <v>115.01041304021562</v>
      </c>
      <c r="BJ65" s="21">
        <v>33.799320393619205</v>
      </c>
      <c r="BK65" s="97">
        <v>150.23128333881556</v>
      </c>
      <c r="BL65" s="97">
        <v>99.711534065614217</v>
      </c>
      <c r="BM65" s="97">
        <v>11.318102885827798</v>
      </c>
      <c r="BN65" s="97">
        <v>5.603792136108507</v>
      </c>
      <c r="BO65" s="97">
        <v>4.8783563109944206</v>
      </c>
      <c r="BP65" s="97">
        <v>33.799320393619205</v>
      </c>
      <c r="BQ65" s="2">
        <v>-64.980732722347824</v>
      </c>
      <c r="BR65" s="97">
        <v>5.9045628136875425</v>
      </c>
      <c r="BS65" s="97">
        <v>99.074344137431865</v>
      </c>
      <c r="BT65" s="97">
        <v>148.00801399254982</v>
      </c>
      <c r="BU65" s="97">
        <v>1.0204895988350107</v>
      </c>
      <c r="BV65" s="97">
        <v>113.10991247047954</v>
      </c>
      <c r="BW65" s="21">
        <v>99.579002815702538</v>
      </c>
      <c r="BX65" s="97">
        <v>148.11239628430337</v>
      </c>
      <c r="BY65" s="97">
        <v>99.074344137431865</v>
      </c>
      <c r="BZ65" s="97">
        <v>12.544333883488104</v>
      </c>
      <c r="CA65" s="97">
        <v>1.0204895988350107</v>
      </c>
      <c r="CB65" s="97">
        <v>11.726377659118684</v>
      </c>
      <c r="CC65" s="97">
        <v>99.579002815702538</v>
      </c>
      <c r="CD65" s="2">
        <v>-69.206738906342281</v>
      </c>
    </row>
    <row r="66" spans="1:82" x14ac:dyDescent="0.25">
      <c r="A66" s="59">
        <v>60</v>
      </c>
      <c r="B66" s="46">
        <v>5.5513196667244173</v>
      </c>
      <c r="C66" s="97">
        <v>100.63662387328048</v>
      </c>
      <c r="D66" s="97">
        <v>146.90035660371575</v>
      </c>
      <c r="E66" s="97">
        <v>4.924027907924545</v>
      </c>
      <c r="F66" s="97">
        <v>113.43783438434367</v>
      </c>
      <c r="G66" s="21">
        <v>34.136737296044188</v>
      </c>
      <c r="H66" s="97">
        <v>150.07782060356217</v>
      </c>
      <c r="I66" s="97">
        <v>100.63662387328048</v>
      </c>
      <c r="J66" s="97">
        <v>9.8181662767844706</v>
      </c>
      <c r="K66" s="97">
        <v>4.924027907924545</v>
      </c>
      <c r="L66" s="97">
        <v>7.1948780782863668</v>
      </c>
      <c r="M66" s="97">
        <v>34.136737296044188</v>
      </c>
      <c r="N66" s="2">
        <v>-66.812619590872188</v>
      </c>
      <c r="O66" s="97">
        <v>5.1186497999910818</v>
      </c>
      <c r="P66" s="97">
        <v>10.082244771614549</v>
      </c>
      <c r="Q66" s="97">
        <v>139.06020354897615</v>
      </c>
      <c r="R66" s="97">
        <v>4.7570876904334281</v>
      </c>
      <c r="S66" s="97">
        <v>114.56741520728596</v>
      </c>
      <c r="T66" s="21">
        <v>33.157633144433248</v>
      </c>
      <c r="U66" s="97">
        <v>143.37976415229869</v>
      </c>
      <c r="V66" s="97">
        <v>10.082244771614549</v>
      </c>
      <c r="W66" s="97">
        <v>9.7163690417819879</v>
      </c>
      <c r="X66" s="97">
        <v>4.7570876904334281</v>
      </c>
      <c r="Y66" s="97">
        <v>7.6402406416094735</v>
      </c>
      <c r="Z66" s="19">
        <v>33.157633144433248</v>
      </c>
      <c r="AA66" s="2">
        <v>-45.037525473923466</v>
      </c>
      <c r="AB66" s="62">
        <v>60</v>
      </c>
      <c r="AC66" s="46">
        <v>5.2928016695932705</v>
      </c>
      <c r="AD66" s="97">
        <v>98.662090115054468</v>
      </c>
      <c r="AE66" s="97">
        <v>149.26443071991517</v>
      </c>
      <c r="AF66" s="97">
        <v>5.6172436944799324</v>
      </c>
      <c r="AG66" s="97">
        <v>114.51348312828233</v>
      </c>
      <c r="AH66" s="21">
        <v>32.991823934150851</v>
      </c>
      <c r="AI66" s="97">
        <v>149.81355351367</v>
      </c>
      <c r="AJ66" s="97">
        <v>98.662090115054468</v>
      </c>
      <c r="AK66" s="97">
        <v>11.675622250680076</v>
      </c>
      <c r="AL66" s="19">
        <v>5.6172436944799324</v>
      </c>
      <c r="AM66" s="97">
        <v>10.909774999756845</v>
      </c>
      <c r="AN66" s="21">
        <v>32.991823934150851</v>
      </c>
      <c r="AO66" s="2">
        <v>-63.098904908972465</v>
      </c>
      <c r="AP66" s="66">
        <v>60</v>
      </c>
      <c r="AQ66" s="97">
        <v>7.1652386354473965</v>
      </c>
      <c r="AR66" s="97">
        <v>99.778951111696557</v>
      </c>
      <c r="AS66" s="97">
        <v>143.5598088347333</v>
      </c>
      <c r="AT66" s="97">
        <v>75.386441112068653</v>
      </c>
      <c r="AU66" s="97">
        <v>114.76757349409549</v>
      </c>
      <c r="AV66" s="21">
        <v>33.09660920159493</v>
      </c>
      <c r="AW66" s="97">
        <v>143.87187112739599</v>
      </c>
      <c r="AX66" s="97">
        <v>99.778951111696557</v>
      </c>
      <c r="AY66" s="97">
        <v>9.0164798702779407</v>
      </c>
      <c r="AZ66" s="97">
        <v>75.386441112068653</v>
      </c>
      <c r="BA66" s="97">
        <v>3.9541383587562042</v>
      </c>
      <c r="BB66" s="97">
        <v>33.09660920159493</v>
      </c>
      <c r="BC66" s="2">
        <v>-12.683426123896645</v>
      </c>
      <c r="BD66" s="62">
        <v>60</v>
      </c>
      <c r="BE66" s="97">
        <v>5.6711431078941841</v>
      </c>
      <c r="BF66" s="97">
        <v>99.224067379517052</v>
      </c>
      <c r="BG66" s="97">
        <v>149.14204955272888</v>
      </c>
      <c r="BH66" s="97">
        <v>6.2985507070050426</v>
      </c>
      <c r="BI66" s="97">
        <v>115.51483812329649</v>
      </c>
      <c r="BJ66" s="21">
        <v>32.954537969527806</v>
      </c>
      <c r="BK66" s="97">
        <v>150.19542096867505</v>
      </c>
      <c r="BL66" s="97">
        <v>99.224067379517052</v>
      </c>
      <c r="BM66" s="97">
        <v>11.119974182824853</v>
      </c>
      <c r="BN66" s="97">
        <v>6.2985507070050426</v>
      </c>
      <c r="BO66" s="97">
        <v>10.119310197446929</v>
      </c>
      <c r="BP66" s="97">
        <v>32.954537969527806</v>
      </c>
      <c r="BQ66" s="2">
        <v>-61.605092574340958</v>
      </c>
      <c r="BR66" s="97">
        <v>6.5061066162113583</v>
      </c>
      <c r="BS66" s="97">
        <v>99.192624263807133</v>
      </c>
      <c r="BT66" s="97">
        <v>148.6892317490472</v>
      </c>
      <c r="BU66" s="97">
        <v>0.8879891347891008</v>
      </c>
      <c r="BV66" s="97">
        <v>114.62136557645582</v>
      </c>
      <c r="BW66" s="21">
        <v>99.685763366188752</v>
      </c>
      <c r="BX66" s="97">
        <v>151.24496128498922</v>
      </c>
      <c r="BY66" s="97">
        <v>99.192624263807133</v>
      </c>
      <c r="BZ66" s="97">
        <v>10.773366810973464</v>
      </c>
      <c r="CA66" s="97">
        <v>0.8879891347891008</v>
      </c>
      <c r="CB66" s="97">
        <v>12.317576173476457</v>
      </c>
      <c r="CC66" s="97">
        <v>99.685763366188752</v>
      </c>
      <c r="CD66" s="2">
        <v>-68.323348483897632</v>
      </c>
    </row>
    <row r="67" spans="1:82" x14ac:dyDescent="0.25">
      <c r="A67" s="59">
        <v>61</v>
      </c>
      <c r="B67" s="46">
        <v>5.8100121175489381</v>
      </c>
      <c r="C67" s="97">
        <v>99.719234223887312</v>
      </c>
      <c r="D67" s="97">
        <v>149.02831508416907</v>
      </c>
      <c r="E67" s="97">
        <v>5.8064911841680065</v>
      </c>
      <c r="F67" s="97">
        <v>112.47857813659806</v>
      </c>
      <c r="G67" s="21">
        <v>32.614079451065436</v>
      </c>
      <c r="H67" s="97">
        <v>150.23539364930522</v>
      </c>
      <c r="I67" s="97">
        <v>99.719234223887312</v>
      </c>
      <c r="J67" s="97">
        <v>9.6758562778763633</v>
      </c>
      <c r="K67" s="97">
        <v>5.8064911841680065</v>
      </c>
      <c r="L67" s="97">
        <v>5.5603228794593207</v>
      </c>
      <c r="M67" s="97">
        <v>32.614079451065436</v>
      </c>
      <c r="N67" s="2">
        <v>-64.711624105077533</v>
      </c>
      <c r="O67" s="97">
        <v>5.3568916585302562</v>
      </c>
      <c r="P67" s="97">
        <v>11.934001579533213</v>
      </c>
      <c r="Q67" s="97">
        <v>144.57733675801398</v>
      </c>
      <c r="R67" s="97">
        <v>5.3006763895646314</v>
      </c>
      <c r="S67" s="97">
        <v>111.26987404665476</v>
      </c>
      <c r="T67" s="21">
        <v>34.650660234950102</v>
      </c>
      <c r="U67" s="97">
        <v>141.90957597783685</v>
      </c>
      <c r="V67" s="97">
        <v>11.934001579533213</v>
      </c>
      <c r="W67" s="97">
        <v>17.397633341338299</v>
      </c>
      <c r="X67" s="97">
        <v>5.3006763895646314</v>
      </c>
      <c r="Y67" s="97">
        <v>10.912013207935864</v>
      </c>
      <c r="Z67" s="19">
        <v>34.650660234950102</v>
      </c>
      <c r="AA67" s="2">
        <v>-40.81958205787749</v>
      </c>
      <c r="AB67" s="62">
        <v>61</v>
      </c>
      <c r="AC67" s="46">
        <v>6.0753297295660342</v>
      </c>
      <c r="AD67" s="97">
        <v>99.634551193548489</v>
      </c>
      <c r="AE67" s="97">
        <v>146.40627868303702</v>
      </c>
      <c r="AF67" s="97">
        <v>6.1098235779623717</v>
      </c>
      <c r="AG67" s="97">
        <v>114.45310741268773</v>
      </c>
      <c r="AH67" s="21">
        <v>35.810372138753486</v>
      </c>
      <c r="AI67" s="97">
        <v>146.77419513025549</v>
      </c>
      <c r="AJ67" s="97">
        <v>99.634551193548489</v>
      </c>
      <c r="AK67" s="97">
        <v>11.954644443254397</v>
      </c>
      <c r="AL67" s="19">
        <v>6.1098235779623717</v>
      </c>
      <c r="AM67" s="97">
        <v>9.3363641375989896</v>
      </c>
      <c r="AN67" s="21">
        <v>35.810372138753486</v>
      </c>
      <c r="AO67" s="2">
        <v>-61.647403249602696</v>
      </c>
      <c r="AP67" s="66">
        <v>61</v>
      </c>
      <c r="AQ67" s="97">
        <v>5.8373277927115446</v>
      </c>
      <c r="AR67" s="97">
        <v>98.286925851008434</v>
      </c>
      <c r="AS67" s="97">
        <v>142.7842864187223</v>
      </c>
      <c r="AT67" s="97">
        <v>75.630567286119302</v>
      </c>
      <c r="AU67" s="97">
        <v>114.06328702738104</v>
      </c>
      <c r="AV67" s="21">
        <v>34.85468970151851</v>
      </c>
      <c r="AW67" s="97">
        <v>143.52850943099872</v>
      </c>
      <c r="AX67" s="97">
        <v>98.286925851008434</v>
      </c>
      <c r="AY67" s="97">
        <v>11.777835161286626</v>
      </c>
      <c r="AZ67" s="97">
        <v>75.630567286119302</v>
      </c>
      <c r="BA67" s="97">
        <v>3.0236682315750696</v>
      </c>
      <c r="BB67" s="97">
        <v>34.85468970151851</v>
      </c>
      <c r="BC67" s="2">
        <v>-13.315038046577495</v>
      </c>
      <c r="BD67" s="62">
        <v>61</v>
      </c>
      <c r="BE67" s="97">
        <v>6.2697497331948338</v>
      </c>
      <c r="BF67" s="97">
        <v>99.233436807631008</v>
      </c>
      <c r="BG67" s="97">
        <v>148.02809758174962</v>
      </c>
      <c r="BH67" s="97">
        <v>6.0072680681360682</v>
      </c>
      <c r="BI67" s="97">
        <v>112.92754289635765</v>
      </c>
      <c r="BJ67" s="21">
        <v>34.142029471706678</v>
      </c>
      <c r="BK67" s="97">
        <v>152.23091200224275</v>
      </c>
      <c r="BL67" s="97">
        <v>99.233436807631008</v>
      </c>
      <c r="BM67" s="97">
        <v>10.38022440912931</v>
      </c>
      <c r="BN67" s="97">
        <v>6.0072680681360682</v>
      </c>
      <c r="BO67" s="97">
        <v>10.554287508038962</v>
      </c>
      <c r="BP67" s="97">
        <v>34.142029471706678</v>
      </c>
      <c r="BQ67" s="2">
        <v>-61.430637436001426</v>
      </c>
      <c r="BR67" s="97">
        <v>5.9526984122219941</v>
      </c>
      <c r="BS67" s="97">
        <v>99.180254050510626</v>
      </c>
      <c r="BT67" s="97">
        <v>148.0537909474476</v>
      </c>
      <c r="BU67" s="97">
        <v>0.55164633845624023</v>
      </c>
      <c r="BV67" s="97">
        <v>112.83223121142638</v>
      </c>
      <c r="BW67" s="21">
        <v>99.737878812853495</v>
      </c>
      <c r="BX67" s="97">
        <v>146.56546208574889</v>
      </c>
      <c r="BY67" s="97">
        <v>99.180254050510626</v>
      </c>
      <c r="BZ67" s="97">
        <v>13.479411576603754</v>
      </c>
      <c r="CA67" s="97">
        <v>0.55164633845624023</v>
      </c>
      <c r="CB67" s="97">
        <v>10.085309012833594</v>
      </c>
      <c r="CC67" s="97">
        <v>99.737878812853495</v>
      </c>
      <c r="CD67" s="2">
        <v>-72.394684884213177</v>
      </c>
    </row>
    <row r="68" spans="1:82" x14ac:dyDescent="0.25">
      <c r="A68" s="59">
        <v>62</v>
      </c>
      <c r="B68" s="46">
        <v>5.6095186612184147</v>
      </c>
      <c r="C68" s="97">
        <v>99.886348377647479</v>
      </c>
      <c r="D68" s="97">
        <v>146.68722207130301</v>
      </c>
      <c r="E68" s="97">
        <v>7.2338047418402454</v>
      </c>
      <c r="F68" s="97">
        <v>114.6058465176437</v>
      </c>
      <c r="G68" s="21">
        <v>33.146972711061245</v>
      </c>
      <c r="H68" s="97">
        <v>147.23818613406695</v>
      </c>
      <c r="I68" s="97">
        <v>99.886348377647479</v>
      </c>
      <c r="J68" s="97">
        <v>11.696456836060328</v>
      </c>
      <c r="K68" s="97">
        <v>7.2338047418402454</v>
      </c>
      <c r="L68" s="97">
        <v>7.4119943514476123</v>
      </c>
      <c r="M68" s="97">
        <v>33.146972711061245</v>
      </c>
      <c r="N68" s="2">
        <v>-60.885489452002062</v>
      </c>
      <c r="O68" s="97">
        <v>4.8925639734080137</v>
      </c>
      <c r="P68" s="97">
        <v>10.905198366230453</v>
      </c>
      <c r="Q68" s="97">
        <v>144.14757232774866</v>
      </c>
      <c r="R68" s="97">
        <v>5.4443727952317538</v>
      </c>
      <c r="S68" s="97">
        <v>111.3839616418114</v>
      </c>
      <c r="T68" s="21">
        <v>34.886990340209877</v>
      </c>
      <c r="U68" s="97">
        <v>144.64466239934228</v>
      </c>
      <c r="V68" s="97">
        <v>10.905198366230453</v>
      </c>
      <c r="W68" s="97">
        <v>13.326986566420146</v>
      </c>
      <c r="X68" s="97">
        <v>5.4443727952317538</v>
      </c>
      <c r="Y68" s="97">
        <v>7.2083906561760198</v>
      </c>
      <c r="Z68" s="19">
        <v>34.886990340209877</v>
      </c>
      <c r="AA68" s="2">
        <v>-43.060003264662164</v>
      </c>
      <c r="AB68" s="62">
        <v>62</v>
      </c>
      <c r="AC68" s="46">
        <v>6.1209302597550233</v>
      </c>
      <c r="AD68" s="97">
        <v>99.859378912754678</v>
      </c>
      <c r="AE68" s="97">
        <v>145.75791049408775</v>
      </c>
      <c r="AF68" s="97">
        <v>5.3389507282890722</v>
      </c>
      <c r="AG68" s="97">
        <v>113.35676522870583</v>
      </c>
      <c r="AH68" s="21">
        <v>33.75673478174302</v>
      </c>
      <c r="AI68" s="97">
        <v>146.77593156856548</v>
      </c>
      <c r="AJ68" s="97">
        <v>99.859378912754678</v>
      </c>
      <c r="AK68" s="97">
        <v>12.12652129098583</v>
      </c>
      <c r="AL68" s="19">
        <v>5.3389507282890722</v>
      </c>
      <c r="AM68" s="97">
        <v>7.6569621247271114</v>
      </c>
      <c r="AN68" s="21">
        <v>33.75673478174302</v>
      </c>
      <c r="AO68" s="2">
        <v>-64.133687835703114</v>
      </c>
      <c r="AP68" s="66">
        <v>62</v>
      </c>
      <c r="AQ68" s="97">
        <v>5.1959030049313233</v>
      </c>
      <c r="AR68" s="97">
        <v>99.536504903267826</v>
      </c>
      <c r="AS68" s="97">
        <v>145.91963173205582</v>
      </c>
      <c r="AT68" s="97">
        <v>77.725453077473077</v>
      </c>
      <c r="AU68" s="97">
        <v>110.64752107281402</v>
      </c>
      <c r="AV68" s="21">
        <v>34.091683560549747</v>
      </c>
      <c r="AW68" s="97">
        <v>141.81482517452503</v>
      </c>
      <c r="AX68" s="97">
        <v>99.536504903267826</v>
      </c>
      <c r="AY68" s="97">
        <v>8.945946325086906</v>
      </c>
      <c r="AZ68" s="97">
        <v>77.725453077473077</v>
      </c>
      <c r="BA68" s="97">
        <v>2.2136478944715194</v>
      </c>
      <c r="BB68" s="97">
        <v>34.091683560549747</v>
      </c>
      <c r="BC68" s="2">
        <v>-11.731752592040243</v>
      </c>
      <c r="BD68" s="62">
        <v>62</v>
      </c>
      <c r="BE68" s="97">
        <v>6.0719882061239554</v>
      </c>
      <c r="BF68" s="97">
        <v>99.685679876976437</v>
      </c>
      <c r="BG68" s="97">
        <v>145.13552420598288</v>
      </c>
      <c r="BH68" s="97">
        <v>6.7173073477952512</v>
      </c>
      <c r="BI68" s="97">
        <v>113.29060867686754</v>
      </c>
      <c r="BJ68" s="21">
        <v>33.275590099876155</v>
      </c>
      <c r="BK68" s="97">
        <v>147.77026149256579</v>
      </c>
      <c r="BL68" s="97">
        <v>99.685679876976437</v>
      </c>
      <c r="BM68" s="97">
        <v>11.814059925747635</v>
      </c>
      <c r="BN68" s="97">
        <v>6.7173073477952512</v>
      </c>
      <c r="BO68" s="97">
        <v>6.6351916052015749</v>
      </c>
      <c r="BP68" s="97">
        <v>33.275590099876155</v>
      </c>
      <c r="BQ68" s="2">
        <v>-61.825093004270215</v>
      </c>
      <c r="BR68" s="97">
        <v>6.3831866500129797</v>
      </c>
      <c r="BS68" s="97">
        <v>99.504199273467492</v>
      </c>
      <c r="BT68" s="97">
        <v>148.48179306481848</v>
      </c>
      <c r="BU68" s="97">
        <v>-5.4954463475853643E-4</v>
      </c>
      <c r="BV68" s="97">
        <v>114.48473757172918</v>
      </c>
      <c r="BW68" s="21">
        <v>99.283542212855423</v>
      </c>
      <c r="BX68" s="97">
        <v>147.92119886522138</v>
      </c>
      <c r="BY68" s="97">
        <v>99.504199273467492</v>
      </c>
      <c r="BZ68" s="97">
        <v>13.186229348550974</v>
      </c>
      <c r="CA68" s="97">
        <v>-5.4954463475853643E-4</v>
      </c>
      <c r="CB68" s="97">
        <v>12.295359673485095</v>
      </c>
      <c r="CC68" s="97">
        <v>99.283542212855423</v>
      </c>
      <c r="CD68" s="2">
        <v>-70.019679147863044</v>
      </c>
    </row>
    <row r="69" spans="1:82" x14ac:dyDescent="0.25">
      <c r="A69" s="59">
        <v>63</v>
      </c>
      <c r="B69" s="46">
        <v>5.1289152712693324</v>
      </c>
      <c r="C69" s="97">
        <v>99.018943760693162</v>
      </c>
      <c r="D69" s="97">
        <v>148.39309948017404</v>
      </c>
      <c r="E69" s="97">
        <v>4.9116674385838675</v>
      </c>
      <c r="F69" s="97">
        <v>113.16896674492561</v>
      </c>
      <c r="G69" s="21">
        <v>32.822744610234729</v>
      </c>
      <c r="H69" s="97">
        <v>152.27587012308896</v>
      </c>
      <c r="I69" s="97">
        <v>99.018943760693162</v>
      </c>
      <c r="J69" s="97">
        <v>13.492453994472491</v>
      </c>
      <c r="K69" s="97">
        <v>4.9116674385838675</v>
      </c>
      <c r="L69" s="97">
        <v>6.4347966839499371</v>
      </c>
      <c r="M69" s="97">
        <v>32.822744610234729</v>
      </c>
      <c r="N69" s="2">
        <v>-68.00110315118522</v>
      </c>
      <c r="O69" s="97">
        <v>5.1460611271782941</v>
      </c>
      <c r="P69" s="97">
        <v>10.729921737186752</v>
      </c>
      <c r="Q69" s="97">
        <v>141.35499192928086</v>
      </c>
      <c r="R69" s="97">
        <v>6.5745110710503987</v>
      </c>
      <c r="S69" s="97">
        <v>107.68175976485671</v>
      </c>
      <c r="T69" s="21">
        <v>32.617429485498683</v>
      </c>
      <c r="U69" s="97">
        <v>145.08071903953143</v>
      </c>
      <c r="V69" s="97">
        <v>10.729921737186752</v>
      </c>
      <c r="W69" s="97">
        <v>8.6474240870688668</v>
      </c>
      <c r="X69" s="97">
        <v>6.5745110710503987</v>
      </c>
      <c r="Y69" s="97">
        <v>10.768639750657016</v>
      </c>
      <c r="Z69" s="19">
        <v>32.617429485498683</v>
      </c>
      <c r="AA69" s="2">
        <v>-35.625498614106917</v>
      </c>
      <c r="AB69" s="62">
        <v>63</v>
      </c>
      <c r="AC69" s="46">
        <v>6.2796521432559338</v>
      </c>
      <c r="AD69" s="97">
        <v>97.952626753106401</v>
      </c>
      <c r="AE69" s="97">
        <v>147.17806320432993</v>
      </c>
      <c r="AF69" s="97">
        <v>6.0383658975786041</v>
      </c>
      <c r="AG69" s="97">
        <v>114.11512854386322</v>
      </c>
      <c r="AH69" s="21">
        <v>34.555608171838081</v>
      </c>
      <c r="AI69" s="97">
        <v>147.36431622803391</v>
      </c>
      <c r="AJ69" s="97">
        <v>97.952626753106401</v>
      </c>
      <c r="AK69" s="97">
        <v>8.9322220891511925</v>
      </c>
      <c r="AL69" s="19">
        <v>6.0383658975786041</v>
      </c>
      <c r="AM69" s="97">
        <v>6.5220262407009173</v>
      </c>
      <c r="AN69" s="21">
        <v>34.555608171838081</v>
      </c>
      <c r="AO69" s="2">
        <v>-62.691387425280219</v>
      </c>
      <c r="AP69" s="66">
        <v>63</v>
      </c>
      <c r="AQ69" s="97">
        <v>5.0906940852639284</v>
      </c>
      <c r="AR69" s="97">
        <v>100.05700449363444</v>
      </c>
      <c r="AS69" s="97">
        <v>143.5450009090363</v>
      </c>
      <c r="AT69" s="97">
        <v>77.114793103459419</v>
      </c>
      <c r="AU69" s="97">
        <v>109.43101308410297</v>
      </c>
      <c r="AV69" s="21">
        <v>33.142369316425508</v>
      </c>
      <c r="AW69" s="97">
        <v>142.59556414501213</v>
      </c>
      <c r="AX69" s="97">
        <v>100.05700449363444</v>
      </c>
      <c r="AY69" s="97">
        <v>12.119941181823716</v>
      </c>
      <c r="AZ69" s="97">
        <v>77.114793103459419</v>
      </c>
      <c r="BA69" s="97">
        <v>2.6154473887223828</v>
      </c>
      <c r="BB69" s="97">
        <v>33.142369316425508</v>
      </c>
      <c r="BC69" s="2">
        <v>-12.683553862683478</v>
      </c>
      <c r="BD69" s="62">
        <v>63</v>
      </c>
      <c r="BE69" s="97">
        <v>5.5498297942028234</v>
      </c>
      <c r="BF69" s="97">
        <v>98.759597594662168</v>
      </c>
      <c r="BG69" s="97">
        <v>150.09384931928591</v>
      </c>
      <c r="BH69" s="97">
        <v>4.4211628150362472</v>
      </c>
      <c r="BI69" s="97">
        <v>114.03739067491081</v>
      </c>
      <c r="BJ69" s="21">
        <v>34.219748058302926</v>
      </c>
      <c r="BK69" s="97">
        <v>151.12991690629198</v>
      </c>
      <c r="BL69" s="97">
        <v>98.759597594662168</v>
      </c>
      <c r="BM69" s="97">
        <v>12.233109415854464</v>
      </c>
      <c r="BN69" s="97">
        <v>4.4211628150362472</v>
      </c>
      <c r="BO69" s="97">
        <v>14.076492583988813</v>
      </c>
      <c r="BP69" s="97">
        <v>34.219748058302926</v>
      </c>
      <c r="BQ69" s="2">
        <v>-63.884794116609008</v>
      </c>
      <c r="BR69" s="97">
        <v>5.7200704991452325</v>
      </c>
      <c r="BS69" s="97">
        <v>99.954646562342461</v>
      </c>
      <c r="BT69" s="97">
        <v>147.3605987805706</v>
      </c>
      <c r="BU69" s="97">
        <v>0.39249349863510574</v>
      </c>
      <c r="BV69" s="97">
        <v>115.02656677436826</v>
      </c>
      <c r="BW69" s="21">
        <v>99.376612221928909</v>
      </c>
      <c r="BX69" s="97">
        <v>149.7526640729574</v>
      </c>
      <c r="BY69" s="97">
        <v>99.954646562342461</v>
      </c>
      <c r="BZ69" s="97">
        <v>13.954606731137023</v>
      </c>
      <c r="CA69" s="97">
        <v>0.39249349863510574</v>
      </c>
      <c r="CB69" s="97">
        <v>2.4206515774441124</v>
      </c>
      <c r="CC69" s="97">
        <v>99.376612221928909</v>
      </c>
      <c r="CD69" s="2">
        <v>-90.407764759262534</v>
      </c>
    </row>
    <row r="70" spans="1:82" x14ac:dyDescent="0.25">
      <c r="A70" s="59">
        <v>64</v>
      </c>
      <c r="B70" s="46">
        <v>6.9408778957725241</v>
      </c>
      <c r="C70" s="97">
        <v>99.255822913308279</v>
      </c>
      <c r="D70" s="97">
        <v>148.26123767036958</v>
      </c>
      <c r="E70" s="97">
        <v>6.9382061231996808</v>
      </c>
      <c r="F70" s="97">
        <v>112.52145646586871</v>
      </c>
      <c r="G70" s="21">
        <v>34.911057448761021</v>
      </c>
      <c r="H70" s="97">
        <v>151.50186379357146</v>
      </c>
      <c r="I70" s="97">
        <v>99.255822913308279</v>
      </c>
      <c r="J70" s="97">
        <v>12.237483037443102</v>
      </c>
      <c r="K70" s="97">
        <v>6.9382061231996808</v>
      </c>
      <c r="L70" s="97">
        <v>12.349057024996402</v>
      </c>
      <c r="M70" s="97">
        <v>34.911057448761021</v>
      </c>
      <c r="N70" s="2">
        <v>-57.811592084319379</v>
      </c>
      <c r="O70" s="97">
        <v>4.9342109516190247</v>
      </c>
      <c r="P70" s="97">
        <v>9.9475002790704909</v>
      </c>
      <c r="Q70" s="97">
        <v>143.01389706964756</v>
      </c>
      <c r="R70" s="97">
        <v>5.5994745247903728</v>
      </c>
      <c r="S70" s="97">
        <v>113.21415519839506</v>
      </c>
      <c r="T70" s="21">
        <v>33.724305244843251</v>
      </c>
      <c r="U70" s="97">
        <v>146.9980828460898</v>
      </c>
      <c r="V70" s="97">
        <v>9.9475002790704909</v>
      </c>
      <c r="W70" s="97">
        <v>11.141425594536093</v>
      </c>
      <c r="X70" s="97">
        <v>5.5994745247903728</v>
      </c>
      <c r="Y70" s="97">
        <v>6.5654657983234141</v>
      </c>
      <c r="Z70" s="19">
        <v>33.724305244843251</v>
      </c>
      <c r="AA70" s="2">
        <v>-42.568884220664422</v>
      </c>
      <c r="AB70" s="62">
        <v>64</v>
      </c>
      <c r="AC70" s="46">
        <v>6.0366665707444271</v>
      </c>
      <c r="AD70" s="97">
        <v>99.464306249214374</v>
      </c>
      <c r="AE70" s="97">
        <v>148.97683657298475</v>
      </c>
      <c r="AF70" s="97">
        <v>5.6090776631272394</v>
      </c>
      <c r="AG70" s="97">
        <v>113.65801132985511</v>
      </c>
      <c r="AH70" s="21">
        <v>34.748688594410893</v>
      </c>
      <c r="AI70" s="97">
        <v>148.21219942883494</v>
      </c>
      <c r="AJ70" s="97">
        <v>99.464306249214374</v>
      </c>
      <c r="AK70" s="97">
        <v>11.805426874347605</v>
      </c>
      <c r="AL70" s="19">
        <v>5.6090776631272394</v>
      </c>
      <c r="AM70" s="97">
        <v>7.8208751270844825</v>
      </c>
      <c r="AN70" s="21">
        <v>34.748688594410893</v>
      </c>
      <c r="AO70" s="2">
        <v>-63.484705610209012</v>
      </c>
      <c r="AP70" s="66">
        <v>64</v>
      </c>
      <c r="AQ70" s="97">
        <v>5.4750276960314199</v>
      </c>
      <c r="AR70" s="97">
        <v>99.106492590898242</v>
      </c>
      <c r="AS70" s="97">
        <v>143.3843875969107</v>
      </c>
      <c r="AT70" s="97">
        <v>76.870562693077957</v>
      </c>
      <c r="AU70" s="97">
        <v>111.242617113005</v>
      </c>
      <c r="AV70" s="21">
        <v>35.190288188511452</v>
      </c>
      <c r="AW70" s="97">
        <v>140.23098169740399</v>
      </c>
      <c r="AX70" s="97">
        <v>99.106492590898242</v>
      </c>
      <c r="AY70" s="97">
        <v>15.698232765910342</v>
      </c>
      <c r="AZ70" s="97">
        <v>76.870562693077957</v>
      </c>
      <c r="BA70" s="97">
        <v>1.9147994280081764</v>
      </c>
      <c r="BB70" s="97">
        <v>35.190288188511452</v>
      </c>
      <c r="BC70" s="2">
        <v>-13.025726324035242</v>
      </c>
      <c r="BD70" s="62">
        <v>64</v>
      </c>
      <c r="BE70" s="97">
        <v>6.0778845262877939</v>
      </c>
      <c r="BF70" s="97">
        <v>99.121352347888688</v>
      </c>
      <c r="BG70" s="97">
        <v>147.48268239478983</v>
      </c>
      <c r="BH70" s="97">
        <v>5.6897521622160436</v>
      </c>
      <c r="BI70" s="97">
        <v>113.28790964900513</v>
      </c>
      <c r="BJ70" s="21">
        <v>34.304063735243794</v>
      </c>
      <c r="BK70" s="97">
        <v>148.80141638801339</v>
      </c>
      <c r="BL70" s="97">
        <v>99.121352347888688</v>
      </c>
      <c r="BM70" s="97">
        <v>12.816680219738361</v>
      </c>
      <c r="BN70" s="97">
        <v>5.6897521622160436</v>
      </c>
      <c r="BO70" s="97">
        <v>13.353628970687339</v>
      </c>
      <c r="BP70" s="97">
        <v>34.304063735243794</v>
      </c>
      <c r="BQ70" s="2">
        <v>-60.595064920082578</v>
      </c>
      <c r="BR70" s="97">
        <v>6.0905160569937298</v>
      </c>
      <c r="BS70" s="97">
        <v>100.1557009581602</v>
      </c>
      <c r="BT70" s="97">
        <v>149.54969205915341</v>
      </c>
      <c r="BU70" s="97">
        <v>0.80903731058880946</v>
      </c>
      <c r="BV70" s="97">
        <v>116.02532114634518</v>
      </c>
      <c r="BW70" s="21">
        <v>99.466610150242659</v>
      </c>
      <c r="BX70" s="97">
        <v>149.2575524965267</v>
      </c>
      <c r="BY70" s="97">
        <v>100.1557009581602</v>
      </c>
      <c r="BZ70" s="97">
        <v>11.369511241854131</v>
      </c>
      <c r="CA70" s="97">
        <v>0.80903731058880946</v>
      </c>
      <c r="CB70" s="97">
        <v>10.249467553601974</v>
      </c>
      <c r="CC70" s="97">
        <v>99.466610150242659</v>
      </c>
      <c r="CD70" s="2">
        <v>-71.984387360674347</v>
      </c>
    </row>
    <row r="71" spans="1:82" x14ac:dyDescent="0.25">
      <c r="A71" s="59">
        <v>65</v>
      </c>
      <c r="B71" s="46">
        <v>6.7631384156467726</v>
      </c>
      <c r="C71" s="97">
        <v>99.500899556159041</v>
      </c>
      <c r="D71" s="97">
        <v>148.24884261533052</v>
      </c>
      <c r="E71" s="97">
        <v>6.0227982855662381</v>
      </c>
      <c r="F71" s="97">
        <v>112.73696690404974</v>
      </c>
      <c r="G71" s="21">
        <v>32.6755291841272</v>
      </c>
      <c r="H71" s="97">
        <v>149.91834323307856</v>
      </c>
      <c r="I71" s="97">
        <v>99.500899556159041</v>
      </c>
      <c r="J71" s="97">
        <v>14.156034278093907</v>
      </c>
      <c r="K71" s="97">
        <v>6.0227982855662381</v>
      </c>
      <c r="L71" s="97">
        <v>9.0384520522052441</v>
      </c>
      <c r="M71" s="97">
        <v>32.6755291841272</v>
      </c>
      <c r="N71" s="2">
        <v>-61.105882312207264</v>
      </c>
      <c r="O71" s="97">
        <v>5.2926367408094661</v>
      </c>
      <c r="P71" s="97">
        <v>11.309328088936203</v>
      </c>
      <c r="Q71" s="97">
        <v>143.54450251866598</v>
      </c>
      <c r="R71" s="97">
        <v>5.9665915722843366</v>
      </c>
      <c r="S71" s="97">
        <v>113.7348596079572</v>
      </c>
      <c r="T71" s="21">
        <v>33.766035319651941</v>
      </c>
      <c r="U71" s="97">
        <v>143.06266176680174</v>
      </c>
      <c r="V71" s="97">
        <v>11.309328088936203</v>
      </c>
      <c r="W71" s="97">
        <v>9.9180207255878408</v>
      </c>
      <c r="X71" s="97">
        <v>5.9665915722843366</v>
      </c>
      <c r="Y71" s="97">
        <v>7.4777561852905254</v>
      </c>
      <c r="Z71" s="19">
        <v>33.766035319651941</v>
      </c>
      <c r="AA71" s="2">
        <v>-41.113611467462874</v>
      </c>
      <c r="AB71" s="62">
        <v>65</v>
      </c>
      <c r="AC71" s="46">
        <v>6.472067037717065</v>
      </c>
      <c r="AD71" s="97">
        <v>99.885453637455569</v>
      </c>
      <c r="AE71" s="97">
        <v>150.6186718351328</v>
      </c>
      <c r="AF71" s="97">
        <v>5.0113866711169859</v>
      </c>
      <c r="AG71" s="97">
        <v>112.7598024178948</v>
      </c>
      <c r="AH71" s="21">
        <v>33.205244868278186</v>
      </c>
      <c r="AI71" s="97">
        <v>151.5190688607596</v>
      </c>
      <c r="AJ71" s="97">
        <v>99.885453637455569</v>
      </c>
      <c r="AK71" s="97">
        <v>10.758175697641382</v>
      </c>
      <c r="AL71" s="19">
        <v>5.0113866711169859</v>
      </c>
      <c r="AM71" s="97">
        <v>10.058786944588372</v>
      </c>
      <c r="AN71" s="21">
        <v>33.205244868278186</v>
      </c>
      <c r="AO71" s="2">
        <v>-63.30842301055138</v>
      </c>
      <c r="AP71" s="66">
        <v>65</v>
      </c>
      <c r="AQ71" s="97">
        <v>6.0032401160885698</v>
      </c>
      <c r="AR71" s="97">
        <v>99.655119270927955</v>
      </c>
      <c r="AS71" s="97">
        <v>140.64878282859488</v>
      </c>
      <c r="AT71" s="97">
        <v>75.970175136455495</v>
      </c>
      <c r="AU71" s="97">
        <v>112.33273443729313</v>
      </c>
      <c r="AV71" s="21">
        <v>35.424729970845405</v>
      </c>
      <c r="AW71" s="97">
        <v>148.56281456942847</v>
      </c>
      <c r="AX71" s="97">
        <v>99.655119270927955</v>
      </c>
      <c r="AY71" s="97">
        <v>12.406970831526612</v>
      </c>
      <c r="AZ71" s="97">
        <v>75.970175136455495</v>
      </c>
      <c r="BA71" s="97">
        <v>3.3119985133730072</v>
      </c>
      <c r="BB71" s="97">
        <v>35.424729970845405</v>
      </c>
      <c r="BC71" s="2">
        <v>-14.525865919910663</v>
      </c>
      <c r="BD71" s="62">
        <v>65</v>
      </c>
      <c r="BE71" s="97">
        <v>6.7998175900182867</v>
      </c>
      <c r="BF71" s="97">
        <v>99.655682271571493</v>
      </c>
      <c r="BG71" s="97">
        <v>147.60459347899035</v>
      </c>
      <c r="BH71" s="97">
        <v>6.8481748000816882</v>
      </c>
      <c r="BI71" s="97">
        <v>114.66537937770022</v>
      </c>
      <c r="BJ71" s="21">
        <v>33.970330088334229</v>
      </c>
      <c r="BK71" s="97">
        <v>149.77031202235307</v>
      </c>
      <c r="BL71" s="97">
        <v>99.655682271571493</v>
      </c>
      <c r="BM71" s="97">
        <v>11.789969025861271</v>
      </c>
      <c r="BN71" s="97">
        <v>6.8481748000816882</v>
      </c>
      <c r="BO71" s="97">
        <v>16.196452923439786</v>
      </c>
      <c r="BP71" s="97">
        <v>33.970330088334229</v>
      </c>
      <c r="BQ71" s="2">
        <v>-56.516872117979261</v>
      </c>
      <c r="BR71" s="97">
        <v>5.1211543065477816</v>
      </c>
      <c r="BS71" s="97">
        <v>99.412572399078428</v>
      </c>
      <c r="BT71" s="97">
        <v>148.82566870951638</v>
      </c>
      <c r="BU71" s="97">
        <v>0.42103523022248501</v>
      </c>
      <c r="BV71" s="97">
        <v>114.94401242961978</v>
      </c>
      <c r="BW71" s="21">
        <v>99.844570012707578</v>
      </c>
      <c r="BX71" s="97">
        <v>152.9361432540837</v>
      </c>
      <c r="BY71" s="97">
        <v>99.412572399078428</v>
      </c>
      <c r="BZ71" s="97">
        <v>12.059236801737088</v>
      </c>
      <c r="CA71" s="97">
        <v>0.42103523022248501</v>
      </c>
      <c r="CB71" s="97">
        <v>9.0082300862924178</v>
      </c>
      <c r="CC71" s="97">
        <v>99.844570012707578</v>
      </c>
      <c r="CD71" s="2">
        <v>-76.774875487905859</v>
      </c>
    </row>
    <row r="72" spans="1:82" x14ac:dyDescent="0.25">
      <c r="A72" s="59">
        <v>66</v>
      </c>
      <c r="B72" s="46">
        <v>5.7669462742917093</v>
      </c>
      <c r="C72" s="97">
        <v>99.524205682641806</v>
      </c>
      <c r="D72" s="97">
        <v>148.52094886094338</v>
      </c>
      <c r="E72" s="97">
        <v>5.5141176866576265</v>
      </c>
      <c r="F72" s="97">
        <v>117.33155274407582</v>
      </c>
      <c r="G72" s="21">
        <v>33.148877507357625</v>
      </c>
      <c r="H72" s="97">
        <v>148.05718613068203</v>
      </c>
      <c r="I72" s="97">
        <v>99.524205682641806</v>
      </c>
      <c r="J72" s="97">
        <v>11.001382319610915</v>
      </c>
      <c r="K72" s="97">
        <v>5.5141176866576265</v>
      </c>
      <c r="L72" s="97">
        <v>9.363343675665897</v>
      </c>
      <c r="M72" s="97">
        <v>33.148877507357625</v>
      </c>
      <c r="N72" s="2">
        <v>-63.452855468608746</v>
      </c>
      <c r="O72" s="97">
        <v>6.2928636084091121</v>
      </c>
      <c r="P72" s="97">
        <v>11.113117476715198</v>
      </c>
      <c r="Q72" s="97">
        <v>141.84524391126038</v>
      </c>
      <c r="R72" s="97">
        <v>5.483247678744509</v>
      </c>
      <c r="S72" s="97">
        <v>114.59957683750007</v>
      </c>
      <c r="T72" s="21">
        <v>34.228484321595722</v>
      </c>
      <c r="U72" s="97">
        <v>150.32317321925728</v>
      </c>
      <c r="V72" s="97">
        <v>11.113117476715198</v>
      </c>
      <c r="W72" s="97">
        <v>12.046701545628324</v>
      </c>
      <c r="X72" s="97">
        <v>5.483247678744509</v>
      </c>
      <c r="Y72" s="97">
        <v>9.4010788448282323</v>
      </c>
      <c r="Z72" s="19">
        <v>34.228484321595722</v>
      </c>
      <c r="AA72" s="2">
        <v>-41.770181218355432</v>
      </c>
      <c r="AB72" s="62">
        <v>66</v>
      </c>
      <c r="AC72" s="46">
        <v>6.4256557351655896</v>
      </c>
      <c r="AD72" s="97">
        <v>100.31356890973596</v>
      </c>
      <c r="AE72" s="97">
        <v>147.74938486738924</v>
      </c>
      <c r="AF72" s="97">
        <v>5.5537958387895419</v>
      </c>
      <c r="AG72" s="97">
        <v>111.10569303625218</v>
      </c>
      <c r="AH72" s="21">
        <v>33.920180799861839</v>
      </c>
      <c r="AI72" s="97">
        <v>151.52740930458552</v>
      </c>
      <c r="AJ72" s="97">
        <v>100.31356890973596</v>
      </c>
      <c r="AK72" s="97">
        <v>12.529203078160414</v>
      </c>
      <c r="AL72" s="19">
        <v>5.5537958387895419</v>
      </c>
      <c r="AM72" s="97">
        <v>7.6144200149440913</v>
      </c>
      <c r="AN72" s="21">
        <v>33.920180799861839</v>
      </c>
      <c r="AO72" s="2">
        <v>-63.637630082396299</v>
      </c>
      <c r="AP72" s="66">
        <v>66</v>
      </c>
      <c r="AQ72" s="97">
        <v>6.022403518609007</v>
      </c>
      <c r="AR72" s="97">
        <v>99.447582237880383</v>
      </c>
      <c r="AS72" s="97">
        <v>140.2325430020347</v>
      </c>
      <c r="AT72" s="97">
        <v>77.595773764860482</v>
      </c>
      <c r="AU72" s="97">
        <v>111.35915305713526</v>
      </c>
      <c r="AV72" s="21">
        <v>33.686377559808015</v>
      </c>
      <c r="AW72" s="97">
        <v>143.71229259410563</v>
      </c>
      <c r="AX72" s="97">
        <v>99.447582237880383</v>
      </c>
      <c r="AY72" s="97">
        <v>10.298686677677736</v>
      </c>
      <c r="AZ72" s="97">
        <v>77.595773764860482</v>
      </c>
      <c r="BA72" s="97">
        <v>1.6116611957189069</v>
      </c>
      <c r="BB72" s="97">
        <v>33.686377559808015</v>
      </c>
      <c r="BC72" s="2">
        <v>-13.000827860606828</v>
      </c>
      <c r="BD72" s="62">
        <v>66</v>
      </c>
      <c r="BE72" s="97">
        <v>6.2518380583033615</v>
      </c>
      <c r="BF72" s="97">
        <v>99.186136161830078</v>
      </c>
      <c r="BG72" s="97">
        <v>146.00745006699952</v>
      </c>
      <c r="BH72" s="97">
        <v>5.8421796615598112</v>
      </c>
      <c r="BI72" s="97">
        <v>114.3436436765831</v>
      </c>
      <c r="BJ72" s="21">
        <v>34.1140115858366</v>
      </c>
      <c r="BK72" s="97">
        <v>151.68871781861097</v>
      </c>
      <c r="BL72" s="97">
        <v>99.186136161830078</v>
      </c>
      <c r="BM72" s="97">
        <v>10.970378602142931</v>
      </c>
      <c r="BN72" s="97">
        <v>5.8421796615598112</v>
      </c>
      <c r="BO72" s="97">
        <v>10.916939836273443</v>
      </c>
      <c r="BP72" s="97">
        <v>34.1140115858366</v>
      </c>
      <c r="BQ72" s="2">
        <v>-61.785012621754689</v>
      </c>
      <c r="BR72" s="97">
        <v>5.7851400531692985</v>
      </c>
      <c r="BS72" s="97">
        <v>99.144477757538169</v>
      </c>
      <c r="BT72" s="97">
        <v>148.00591361683865</v>
      </c>
      <c r="BU72" s="97">
        <v>1.1788874821806297</v>
      </c>
      <c r="BV72" s="97">
        <v>112.52469535351668</v>
      </c>
      <c r="BW72" s="21">
        <v>99.550077589824028</v>
      </c>
      <c r="BX72" s="97">
        <v>150.26594523402284</v>
      </c>
      <c r="BY72" s="97">
        <v>99.144477757538169</v>
      </c>
      <c r="BZ72" s="97">
        <v>13.337753887176461</v>
      </c>
      <c r="CA72" s="97">
        <v>1.1788874821806297</v>
      </c>
      <c r="CB72" s="97">
        <v>9.9390164528261398</v>
      </c>
      <c r="CC72" s="97">
        <v>99.550077589824028</v>
      </c>
      <c r="CD72" s="2">
        <v>-71.795844191783317</v>
      </c>
    </row>
    <row r="73" spans="1:82" x14ac:dyDescent="0.25">
      <c r="A73" s="59">
        <v>67</v>
      </c>
      <c r="B73" s="46">
        <v>6.2096843203039018</v>
      </c>
      <c r="C73" s="97">
        <v>99.447527349054369</v>
      </c>
      <c r="D73" s="97">
        <v>147.16850150911208</v>
      </c>
      <c r="E73" s="97">
        <v>5.0479704483599122</v>
      </c>
      <c r="F73" s="97">
        <v>114.45347336118114</v>
      </c>
      <c r="G73" s="21">
        <v>33.972527217152468</v>
      </c>
      <c r="H73" s="97">
        <v>151.04992966358162</v>
      </c>
      <c r="I73" s="97">
        <v>99.447527349054369</v>
      </c>
      <c r="J73" s="97">
        <v>13.196184402428107</v>
      </c>
      <c r="K73" s="97">
        <v>5.0479704483599122</v>
      </c>
      <c r="L73" s="97">
        <v>8.3392468537013436</v>
      </c>
      <c r="M73" s="97">
        <v>33.972527217152468</v>
      </c>
      <c r="N73" s="2">
        <v>-64.805179077064452</v>
      </c>
      <c r="O73" s="97">
        <v>4.88129480030371</v>
      </c>
      <c r="P73" s="97">
        <v>9.3646009640440511</v>
      </c>
      <c r="Q73" s="97">
        <v>142.35992597878945</v>
      </c>
      <c r="R73" s="97">
        <v>6.2106178545132469</v>
      </c>
      <c r="S73" s="97">
        <v>113.17367439915346</v>
      </c>
      <c r="T73" s="21">
        <v>34.56356520747768</v>
      </c>
      <c r="U73" s="97">
        <v>147.62581716812866</v>
      </c>
      <c r="V73" s="97">
        <v>9.3646009640440511</v>
      </c>
      <c r="W73" s="97">
        <v>14.690334740936546</v>
      </c>
      <c r="X73" s="97">
        <v>6.2106178545132469</v>
      </c>
      <c r="Y73" s="97">
        <v>5.468217897122698</v>
      </c>
      <c r="Z73" s="19">
        <v>34.56356520747768</v>
      </c>
      <c r="AA73" s="2">
        <v>-41.628974648574903</v>
      </c>
      <c r="AB73" s="62">
        <v>67</v>
      </c>
      <c r="AC73" s="46">
        <v>6.0792415611101642</v>
      </c>
      <c r="AD73" s="97">
        <v>100.05792826998449</v>
      </c>
      <c r="AE73" s="97">
        <v>147.7661984230561</v>
      </c>
      <c r="AF73" s="97">
        <v>5.4600484850654318</v>
      </c>
      <c r="AG73" s="97">
        <v>114.08181154425418</v>
      </c>
      <c r="AH73" s="21">
        <v>34.635833773349049</v>
      </c>
      <c r="AI73" s="97">
        <v>151.61413475636692</v>
      </c>
      <c r="AJ73" s="97">
        <v>100.05792826998449</v>
      </c>
      <c r="AK73" s="97">
        <v>13.301602014286381</v>
      </c>
      <c r="AL73" s="19">
        <v>5.4600484850654318</v>
      </c>
      <c r="AM73" s="97">
        <v>9.3103551441259409</v>
      </c>
      <c r="AN73" s="21">
        <v>34.635833773349049</v>
      </c>
      <c r="AO73" s="2">
        <v>-63.636980594018524</v>
      </c>
      <c r="AP73" s="66">
        <v>67</v>
      </c>
      <c r="AQ73" s="97">
        <v>6.1238493530217051</v>
      </c>
      <c r="AR73" s="97">
        <v>98.858048595462293</v>
      </c>
      <c r="AS73" s="97">
        <v>144.00616371425428</v>
      </c>
      <c r="AT73" s="97">
        <v>76.956560152871404</v>
      </c>
      <c r="AU73" s="97">
        <v>112.88320862067391</v>
      </c>
      <c r="AV73" s="21">
        <v>33.647975523362447</v>
      </c>
      <c r="AW73" s="97">
        <v>144.11121342108908</v>
      </c>
      <c r="AX73" s="97">
        <v>98.858048595462293</v>
      </c>
      <c r="AY73" s="97">
        <v>14.540998101408062</v>
      </c>
      <c r="AZ73" s="97">
        <v>76.956560152871404</v>
      </c>
      <c r="BA73" s="97">
        <v>3.9027144339696771</v>
      </c>
      <c r="BB73" s="97">
        <v>33.647975523362447</v>
      </c>
      <c r="BC73" s="2">
        <v>-12.804210071275699</v>
      </c>
      <c r="BD73" s="62">
        <v>67</v>
      </c>
      <c r="BE73" s="97">
        <v>5.7310796762880809</v>
      </c>
      <c r="BF73" s="97">
        <v>98.933244189281822</v>
      </c>
      <c r="BG73" s="97">
        <v>148.71170318330093</v>
      </c>
      <c r="BH73" s="97">
        <v>5.8543483127822222</v>
      </c>
      <c r="BI73" s="97">
        <v>112.99533047229394</v>
      </c>
      <c r="BJ73" s="21">
        <v>34.607234616598561</v>
      </c>
      <c r="BK73" s="97">
        <v>149.99522383352513</v>
      </c>
      <c r="BL73" s="97">
        <v>98.933244189281822</v>
      </c>
      <c r="BM73" s="97">
        <v>7.1802444322636667</v>
      </c>
      <c r="BN73" s="97">
        <v>5.8543483127822222</v>
      </c>
      <c r="BO73" s="97">
        <v>6.5400949844242273</v>
      </c>
      <c r="BP73" s="97">
        <v>34.607234616598561</v>
      </c>
      <c r="BQ73" s="2">
        <v>-64.222979519973649</v>
      </c>
      <c r="BR73" s="97">
        <v>5.7508942382078843</v>
      </c>
      <c r="BS73" s="97">
        <v>99.068463763708735</v>
      </c>
      <c r="BT73" s="97">
        <v>148.18236941458721</v>
      </c>
      <c r="BU73" s="97">
        <v>0.57177788554625897</v>
      </c>
      <c r="BV73" s="97">
        <v>114.04970280869797</v>
      </c>
      <c r="BW73" s="21">
        <v>99.476563647589757</v>
      </c>
      <c r="BX73" s="97">
        <v>146.61540497853537</v>
      </c>
      <c r="BY73" s="97">
        <v>99.068463763708735</v>
      </c>
      <c r="BZ73" s="97">
        <v>12.65007754227857</v>
      </c>
      <c r="CA73" s="97">
        <v>0.57177788554625897</v>
      </c>
      <c r="CB73" s="97">
        <v>11.308948275886914</v>
      </c>
      <c r="CC73" s="97">
        <v>99.476563647589757</v>
      </c>
      <c r="CD73" s="2">
        <v>-70.921019667749391</v>
      </c>
    </row>
    <row r="74" spans="1:82" x14ac:dyDescent="0.25">
      <c r="A74" s="59">
        <v>68</v>
      </c>
      <c r="B74" s="46">
        <v>5.5674490126120908</v>
      </c>
      <c r="C74" s="97">
        <v>98.823429328653859</v>
      </c>
      <c r="D74" s="97">
        <v>147.28749398921295</v>
      </c>
      <c r="E74" s="97">
        <v>6.3109364506375396</v>
      </c>
      <c r="F74" s="97">
        <v>112.5793390085131</v>
      </c>
      <c r="G74" s="21">
        <v>33.333752787612127</v>
      </c>
      <c r="H74" s="97">
        <v>149.32742285495598</v>
      </c>
      <c r="I74" s="97">
        <v>98.823429328653859</v>
      </c>
      <c r="J74" s="97">
        <v>10.776830508340046</v>
      </c>
      <c r="K74" s="97">
        <v>6.3109364506375396</v>
      </c>
      <c r="L74" s="97">
        <v>10.229359063521221</v>
      </c>
      <c r="M74" s="97">
        <v>33.333752787612127</v>
      </c>
      <c r="N74" s="2">
        <v>-61.534050101419126</v>
      </c>
      <c r="O74" s="97">
        <v>6.1163519005507396</v>
      </c>
      <c r="P74" s="97">
        <v>10.350525651582721</v>
      </c>
      <c r="Q74" s="97">
        <v>140.70341973298403</v>
      </c>
      <c r="R74" s="97">
        <v>6.7751574276097708</v>
      </c>
      <c r="S74" s="97">
        <v>110.87279197228469</v>
      </c>
      <c r="T74" s="21">
        <v>36.785050677595358</v>
      </c>
      <c r="U74" s="97">
        <v>146.27943660482666</v>
      </c>
      <c r="V74" s="97">
        <v>10.350525651582721</v>
      </c>
      <c r="W74" s="97">
        <v>12.683584769946695</v>
      </c>
      <c r="X74" s="97">
        <v>6.7751574276097708</v>
      </c>
      <c r="Y74" s="97">
        <v>11.870897820069411</v>
      </c>
      <c r="Z74" s="19">
        <v>36.785050677595358</v>
      </c>
      <c r="AA74" s="2">
        <v>-36.10501421891167</v>
      </c>
      <c r="AB74" s="62">
        <v>68</v>
      </c>
      <c r="AC74" s="46">
        <v>5.4017182292989503</v>
      </c>
      <c r="AD74" s="97">
        <v>100.88502201268371</v>
      </c>
      <c r="AE74" s="97">
        <v>148.07901643844053</v>
      </c>
      <c r="AF74" s="97">
        <v>6.1396185967422223</v>
      </c>
      <c r="AG74" s="97">
        <v>112.77595708258825</v>
      </c>
      <c r="AH74" s="21">
        <v>32.562765865262037</v>
      </c>
      <c r="AI74" s="97">
        <v>148.34786454213591</v>
      </c>
      <c r="AJ74" s="97">
        <v>100.88502201268371</v>
      </c>
      <c r="AK74" s="97">
        <v>12.579014958719389</v>
      </c>
      <c r="AL74" s="19">
        <v>6.1396185967422223</v>
      </c>
      <c r="AM74" s="97">
        <v>8.6002080564729759</v>
      </c>
      <c r="AN74" s="21">
        <v>32.562765865262037</v>
      </c>
      <c r="AO74" s="2">
        <v>-63.020184894386546</v>
      </c>
      <c r="AP74" s="66">
        <v>68</v>
      </c>
      <c r="AQ74" s="97">
        <v>5.8114122348460651</v>
      </c>
      <c r="AR74" s="97">
        <v>97.88541844195592</v>
      </c>
      <c r="AS74" s="97">
        <v>144.87342236328632</v>
      </c>
      <c r="AT74" s="97">
        <v>76.002790944673691</v>
      </c>
      <c r="AU74" s="97">
        <v>112.67310562855349</v>
      </c>
      <c r="AV74" s="21">
        <v>32.749903008443646</v>
      </c>
      <c r="AW74" s="97">
        <v>146.41368082068507</v>
      </c>
      <c r="AX74" s="97">
        <v>97.88541844195592</v>
      </c>
      <c r="AY74" s="97">
        <v>11.519503897394401</v>
      </c>
      <c r="AZ74" s="97">
        <v>76.002790944673691</v>
      </c>
      <c r="BA74" s="97">
        <v>2.8212762619197376</v>
      </c>
      <c r="BB74" s="97">
        <v>32.749903008443646</v>
      </c>
      <c r="BC74" s="2">
        <v>-12.764464245787932</v>
      </c>
      <c r="BD74" s="62">
        <v>68</v>
      </c>
      <c r="BE74" s="97">
        <v>5.8357465256200571</v>
      </c>
      <c r="BF74" s="97">
        <v>98.948755579146066</v>
      </c>
      <c r="BG74" s="97">
        <v>150.53929257606833</v>
      </c>
      <c r="BH74" s="97">
        <v>5.8517972024955878</v>
      </c>
      <c r="BI74" s="97">
        <v>111.98547476362529</v>
      </c>
      <c r="BJ74" s="21">
        <v>34.389498860554546</v>
      </c>
      <c r="BK74" s="97">
        <v>147.6767057178609</v>
      </c>
      <c r="BL74" s="97">
        <v>98.948755579146066</v>
      </c>
      <c r="BM74" s="97">
        <v>12.62966354796535</v>
      </c>
      <c r="BN74" s="97">
        <v>5.8517972024955878</v>
      </c>
      <c r="BO74" s="97">
        <v>11.122250836525206</v>
      </c>
      <c r="BP74" s="97">
        <v>34.389498860554546</v>
      </c>
      <c r="BQ74" s="2">
        <v>-61.184880692319688</v>
      </c>
      <c r="BR74" s="97">
        <v>6.2196995517460962</v>
      </c>
      <c r="BS74" s="97">
        <v>100.13724780325516</v>
      </c>
      <c r="BT74" s="97">
        <v>147.18692027136194</v>
      </c>
      <c r="BU74" s="97">
        <v>1.5657691312850515</v>
      </c>
      <c r="BV74" s="97">
        <v>113.69570563872954</v>
      </c>
      <c r="BW74" s="21">
        <v>99.601773771983133</v>
      </c>
      <c r="BX74" s="97">
        <v>147.51657132220896</v>
      </c>
      <c r="BY74" s="97">
        <v>100.13724780325516</v>
      </c>
      <c r="BZ74" s="97">
        <v>13.402672840981239</v>
      </c>
      <c r="CA74" s="97">
        <v>1.5657691312850515</v>
      </c>
      <c r="CB74" s="97">
        <v>13.691826421422927</v>
      </c>
      <c r="CC74" s="97">
        <v>99.601773771983133</v>
      </c>
      <c r="CD74" s="2">
        <v>-65.340625261522035</v>
      </c>
    </row>
    <row r="75" spans="1:82" x14ac:dyDescent="0.25">
      <c r="A75" s="59">
        <v>69</v>
      </c>
      <c r="B75" s="46">
        <v>7.2696625411975688</v>
      </c>
      <c r="C75" s="97">
        <v>99.461082178489278</v>
      </c>
      <c r="D75" s="97">
        <v>145.76250161386989</v>
      </c>
      <c r="E75" s="97">
        <v>4.4630511024911597</v>
      </c>
      <c r="F75" s="97">
        <v>113.80113221134958</v>
      </c>
      <c r="G75" s="21">
        <v>35.071496916992409</v>
      </c>
      <c r="H75" s="97">
        <v>147.93979705323488</v>
      </c>
      <c r="I75" s="97">
        <v>99.461082178489278</v>
      </c>
      <c r="J75" s="97">
        <v>12.936726687158256</v>
      </c>
      <c r="K75" s="97">
        <v>4.4630511024911597</v>
      </c>
      <c r="L75" s="97">
        <v>6.9752079779400535</v>
      </c>
      <c r="M75" s="97">
        <v>35.071496916992409</v>
      </c>
      <c r="N75" s="2">
        <v>-64.920299874533171</v>
      </c>
      <c r="O75" s="97">
        <v>5.1497557452062477</v>
      </c>
      <c r="P75" s="97">
        <v>9.4026027620241699</v>
      </c>
      <c r="Q75" s="97">
        <v>142.23869006159657</v>
      </c>
      <c r="R75" s="97">
        <v>7.1934483599903398</v>
      </c>
      <c r="S75" s="97">
        <v>110.58160428198073</v>
      </c>
      <c r="T75" s="21">
        <v>33.694647150235149</v>
      </c>
      <c r="U75" s="97">
        <v>143.62501393976362</v>
      </c>
      <c r="V75" s="97">
        <v>9.4026027620241699</v>
      </c>
      <c r="W75" s="97">
        <v>10.259289378378108</v>
      </c>
      <c r="X75" s="97">
        <v>7.1934483599903398</v>
      </c>
      <c r="Y75" s="97">
        <v>14.929424211648948</v>
      </c>
      <c r="Z75" s="19">
        <v>33.694647150235149</v>
      </c>
      <c r="AA75" s="2">
        <v>-31.393344514761115</v>
      </c>
      <c r="AB75" s="62">
        <v>69</v>
      </c>
      <c r="AC75" s="46">
        <v>6.1365326288263953</v>
      </c>
      <c r="AD75" s="97">
        <v>100.00137387773459</v>
      </c>
      <c r="AE75" s="97">
        <v>148.67687156575406</v>
      </c>
      <c r="AF75" s="97">
        <v>5.2041222898592929</v>
      </c>
      <c r="AG75" s="97">
        <v>115.23127022698543</v>
      </c>
      <c r="AH75" s="21">
        <v>33.440702663448079</v>
      </c>
      <c r="AI75" s="97">
        <v>149.97639159098318</v>
      </c>
      <c r="AJ75" s="97">
        <v>100.00137387773459</v>
      </c>
      <c r="AK75" s="97">
        <v>13.169241861950811</v>
      </c>
      <c r="AL75" s="19">
        <v>5.2041222898592929</v>
      </c>
      <c r="AM75" s="97">
        <v>4.0517529185588703</v>
      </c>
      <c r="AN75" s="21">
        <v>33.440702663448079</v>
      </c>
      <c r="AO75" s="2">
        <v>-66.749158885103213</v>
      </c>
      <c r="AP75" s="66">
        <v>69</v>
      </c>
      <c r="AQ75" s="97">
        <v>5.9044573162253196</v>
      </c>
      <c r="AR75" s="97">
        <v>98.624991403489545</v>
      </c>
      <c r="AS75" s="97">
        <v>138.74530131469825</v>
      </c>
      <c r="AT75" s="97">
        <v>77.722033918212858</v>
      </c>
      <c r="AU75" s="97">
        <v>112.70885898535495</v>
      </c>
      <c r="AV75" s="21">
        <v>35.033855723911437</v>
      </c>
      <c r="AW75" s="97">
        <v>145.69992692985105</v>
      </c>
      <c r="AX75" s="97">
        <v>98.624991403489545</v>
      </c>
      <c r="AY75" s="97">
        <v>11.783809922813225</v>
      </c>
      <c r="AZ75" s="97">
        <v>77.722033918212858</v>
      </c>
      <c r="BA75" s="97">
        <v>5.4707177114217078</v>
      </c>
      <c r="BB75" s="97">
        <v>35.033855723911437</v>
      </c>
      <c r="BC75" s="2">
        <v>-13.493618646272942</v>
      </c>
      <c r="BD75" s="62">
        <v>69</v>
      </c>
      <c r="BE75" s="97">
        <v>5.7265943913634905</v>
      </c>
      <c r="BF75" s="97">
        <v>99.964889359862411</v>
      </c>
      <c r="BG75" s="97">
        <v>148.93849591626176</v>
      </c>
      <c r="BH75" s="97">
        <v>6.4416610776398224</v>
      </c>
      <c r="BI75" s="97">
        <v>115.71519427632344</v>
      </c>
      <c r="BJ75" s="21">
        <v>34.376424458370032</v>
      </c>
      <c r="BK75" s="97">
        <v>148.6848484415392</v>
      </c>
      <c r="BL75" s="97">
        <v>99.964889359862411</v>
      </c>
      <c r="BM75" s="97">
        <v>12.164085366990948</v>
      </c>
      <c r="BN75" s="97">
        <v>6.4416610776398224</v>
      </c>
      <c r="BO75" s="97">
        <v>14.132555048359578</v>
      </c>
      <c r="BP75" s="97">
        <v>34.376424458370032</v>
      </c>
      <c r="BQ75" s="2">
        <v>-59.295278365917284</v>
      </c>
      <c r="BR75" s="97">
        <v>6.0411439183851039</v>
      </c>
      <c r="BS75" s="97">
        <v>99.179529870872344</v>
      </c>
      <c r="BT75" s="97">
        <v>147.35203887727468</v>
      </c>
      <c r="BU75" s="97">
        <v>0.71132440801633001</v>
      </c>
      <c r="BV75" s="97">
        <v>114.24848155139406</v>
      </c>
      <c r="BW75" s="21">
        <v>99.660256422453529</v>
      </c>
      <c r="BX75" s="97">
        <v>149.7475889636226</v>
      </c>
      <c r="BY75" s="97">
        <v>99.179529870872344</v>
      </c>
      <c r="BZ75" s="97">
        <v>10.717506086843516</v>
      </c>
      <c r="CA75" s="97">
        <v>0.71132440801633001</v>
      </c>
      <c r="CB75" s="97">
        <v>8.6691039092920814</v>
      </c>
      <c r="CC75" s="97">
        <v>99.660256422453529</v>
      </c>
      <c r="CD75" s="2">
        <v>-74.647335855450976</v>
      </c>
    </row>
    <row r="76" spans="1:82" x14ac:dyDescent="0.25">
      <c r="A76" s="59">
        <v>70</v>
      </c>
      <c r="B76" s="46">
        <v>5.6575306570079817</v>
      </c>
      <c r="C76" s="97">
        <v>100.01081584068321</v>
      </c>
      <c r="D76" s="97">
        <v>147.9415914949486</v>
      </c>
      <c r="E76" s="97">
        <v>4.6217142018207973</v>
      </c>
      <c r="F76" s="97">
        <v>113.96436874499184</v>
      </c>
      <c r="G76" s="21">
        <v>32.494087311128879</v>
      </c>
      <c r="H76" s="97">
        <v>148.78287283945679</v>
      </c>
      <c r="I76" s="97">
        <v>100.01081584068321</v>
      </c>
      <c r="J76" s="97">
        <v>12.442284485602231</v>
      </c>
      <c r="K76" s="97">
        <v>4.6217142018207973</v>
      </c>
      <c r="L76" s="97">
        <v>6.1521477916448299</v>
      </c>
      <c r="M76" s="97">
        <v>32.494087311128879</v>
      </c>
      <c r="N76" s="2">
        <v>-67.664311523695318</v>
      </c>
      <c r="O76" s="97">
        <v>5.8011346076215133</v>
      </c>
      <c r="P76" s="97">
        <v>10.751113964849992</v>
      </c>
      <c r="Q76" s="97">
        <v>143.35529081783753</v>
      </c>
      <c r="R76" s="97">
        <v>4.9697847716390893</v>
      </c>
      <c r="S76" s="97">
        <v>112.91112722886703</v>
      </c>
      <c r="T76" s="21">
        <v>33.007745933945245</v>
      </c>
      <c r="U76" s="97">
        <v>142.81246637378405</v>
      </c>
      <c r="V76" s="97">
        <v>10.751113964849992</v>
      </c>
      <c r="W76" s="97">
        <v>12.678853567552327</v>
      </c>
      <c r="X76" s="97">
        <v>4.9697847716390893</v>
      </c>
      <c r="Y76" s="97">
        <v>10.996567178091071</v>
      </c>
      <c r="Z76" s="19">
        <v>33.007745933945245</v>
      </c>
      <c r="AA76" s="2">
        <v>-40.887534023444971</v>
      </c>
      <c r="AB76" s="62">
        <v>70</v>
      </c>
      <c r="AC76" s="46">
        <v>6.1417826485824651</v>
      </c>
      <c r="AD76" s="97">
        <v>99.475568993486036</v>
      </c>
      <c r="AE76" s="97">
        <v>147.04857008325124</v>
      </c>
      <c r="AF76" s="97">
        <v>6.1912112059242288</v>
      </c>
      <c r="AG76" s="97">
        <v>112.80955941366189</v>
      </c>
      <c r="AH76" s="21">
        <v>33.772538873655691</v>
      </c>
      <c r="AI76" s="97">
        <v>147.09616117565949</v>
      </c>
      <c r="AJ76" s="97">
        <v>99.475568993486036</v>
      </c>
      <c r="AK76" s="97">
        <v>9.7293564361058191</v>
      </c>
      <c r="AL76" s="19">
        <v>6.1912112059242288</v>
      </c>
      <c r="AM76" s="97">
        <v>3.5945428067384633</v>
      </c>
      <c r="AN76" s="21">
        <v>33.772538873655691</v>
      </c>
      <c r="AO76" s="2">
        <v>-64.151095785076024</v>
      </c>
      <c r="AP76" s="66">
        <v>70</v>
      </c>
      <c r="AQ76" s="97">
        <v>6.6755600865308855</v>
      </c>
      <c r="AR76" s="97">
        <v>98.094439167588149</v>
      </c>
      <c r="AS76" s="97">
        <v>144.33192250233435</v>
      </c>
      <c r="AT76" s="97">
        <v>77.016074171062215</v>
      </c>
      <c r="AU76" s="97">
        <v>112.28983876627719</v>
      </c>
      <c r="AV76" s="21">
        <v>33.64686093825987</v>
      </c>
      <c r="AW76" s="97">
        <v>138.64481183739301</v>
      </c>
      <c r="AX76" s="97">
        <v>98.094439167588149</v>
      </c>
      <c r="AY76" s="97">
        <v>10.512851038728305</v>
      </c>
      <c r="AZ76" s="97">
        <v>77.016074171062215</v>
      </c>
      <c r="BA76" s="97">
        <v>3.599942284334543</v>
      </c>
      <c r="BB76" s="97">
        <v>33.64686093825987</v>
      </c>
      <c r="BC76" s="2">
        <v>-11.256898879932219</v>
      </c>
      <c r="BD76" s="62">
        <v>70</v>
      </c>
      <c r="BE76" s="97">
        <v>5.7264933474030224</v>
      </c>
      <c r="BF76" s="97">
        <v>99.215497972758897</v>
      </c>
      <c r="BG76" s="97">
        <v>146.24204870987569</v>
      </c>
      <c r="BH76" s="97">
        <v>6.3571909326532747</v>
      </c>
      <c r="BI76" s="97">
        <v>112.52301318588793</v>
      </c>
      <c r="BJ76" s="21">
        <v>33.367467042657495</v>
      </c>
      <c r="BK76" s="97">
        <v>146.22772188329506</v>
      </c>
      <c r="BL76" s="97">
        <v>99.215497972758897</v>
      </c>
      <c r="BM76" s="97">
        <v>8.4831658841127453</v>
      </c>
      <c r="BN76" s="97">
        <v>6.3571909326532747</v>
      </c>
      <c r="BO76" s="97">
        <v>13.561003867656718</v>
      </c>
      <c r="BP76" s="97">
        <v>33.367467042657495</v>
      </c>
      <c r="BQ76" s="2">
        <v>-59.336771496219058</v>
      </c>
      <c r="BR76" s="97">
        <v>5.8194402937198806</v>
      </c>
      <c r="BS76" s="97">
        <v>99.511611980712374</v>
      </c>
      <c r="BT76" s="97">
        <v>148.73883577110692</v>
      </c>
      <c r="BU76" s="97">
        <v>1.2315472714243452</v>
      </c>
      <c r="BV76" s="97">
        <v>113.07493888767178</v>
      </c>
      <c r="BW76" s="21">
        <v>99.56571336633877</v>
      </c>
      <c r="BX76" s="97">
        <v>151.63688434981086</v>
      </c>
      <c r="BY76" s="97">
        <v>99.511611980712374</v>
      </c>
      <c r="BZ76" s="97">
        <v>11.175168733356944</v>
      </c>
      <c r="CA76" s="97">
        <v>1.2315472714243452</v>
      </c>
      <c r="CB76" s="97">
        <v>11.583418676241575</v>
      </c>
      <c r="CC76" s="97">
        <v>99.56571336633877</v>
      </c>
      <c r="CD76" s="2">
        <v>-69.458973346607351</v>
      </c>
    </row>
    <row r="77" spans="1:82" x14ac:dyDescent="0.25">
      <c r="A77" s="59">
        <v>71</v>
      </c>
      <c r="B77" s="46">
        <v>6.2679855954270494</v>
      </c>
      <c r="C77" s="97">
        <v>98.812578765414329</v>
      </c>
      <c r="D77" s="97">
        <v>146.23358326707512</v>
      </c>
      <c r="E77" s="97">
        <v>5.9604812402488863</v>
      </c>
      <c r="F77" s="97">
        <v>112.03994823856499</v>
      </c>
      <c r="G77" s="21">
        <v>32.74261200404176</v>
      </c>
      <c r="H77" s="97">
        <v>149.30398020258019</v>
      </c>
      <c r="I77" s="97">
        <v>98.812578765414329</v>
      </c>
      <c r="J77" s="97">
        <v>10.217986817496522</v>
      </c>
      <c r="K77" s="97">
        <v>5.9604812402488863</v>
      </c>
      <c r="L77" s="97">
        <v>13.04383856231194</v>
      </c>
      <c r="M77" s="97">
        <v>32.74261200404176</v>
      </c>
      <c r="N77" s="2">
        <v>-60.017698058347257</v>
      </c>
      <c r="O77" s="97">
        <v>5.5363135288678018</v>
      </c>
      <c r="P77" s="97">
        <v>10.684498267707935</v>
      </c>
      <c r="Q77" s="97">
        <v>141.92375192493566</v>
      </c>
      <c r="R77" s="97">
        <v>6.8927928975777633</v>
      </c>
      <c r="S77" s="97">
        <v>112.30787339779997</v>
      </c>
      <c r="T77" s="21">
        <v>33.947366162961494</v>
      </c>
      <c r="U77" s="97">
        <v>143.7918073926686</v>
      </c>
      <c r="V77" s="97">
        <v>10.684498267707935</v>
      </c>
      <c r="W77" s="97">
        <v>13.489860797118181</v>
      </c>
      <c r="X77" s="97">
        <v>6.8927928975777633</v>
      </c>
      <c r="Y77" s="97">
        <v>9.2639009811983506</v>
      </c>
      <c r="Z77" s="19">
        <v>33.947366162961494</v>
      </c>
      <c r="AA77" s="2">
        <v>-36.893300258979082</v>
      </c>
      <c r="AB77" s="62">
        <v>71</v>
      </c>
      <c r="AC77" s="46">
        <v>6.3445277069785293</v>
      </c>
      <c r="AD77" s="97">
        <v>99.561127183611291</v>
      </c>
      <c r="AE77" s="97">
        <v>146.18971596251785</v>
      </c>
      <c r="AF77" s="97">
        <v>5.550425346535226</v>
      </c>
      <c r="AG77" s="97">
        <v>113.22870341589734</v>
      </c>
      <c r="AH77" s="21">
        <v>34.546030722220493</v>
      </c>
      <c r="AI77" s="97">
        <v>147.59598358180543</v>
      </c>
      <c r="AJ77" s="97">
        <v>99.561127183611291</v>
      </c>
      <c r="AK77" s="97">
        <v>12.698176326917959</v>
      </c>
      <c r="AL77" s="19">
        <v>5.550425346535226</v>
      </c>
      <c r="AM77" s="97">
        <v>13.102999629314549</v>
      </c>
      <c r="AN77" s="21">
        <v>34.546030722220493</v>
      </c>
      <c r="AO77" s="2">
        <v>-60.605093476960889</v>
      </c>
      <c r="AP77" s="66">
        <v>71</v>
      </c>
      <c r="AQ77" s="97">
        <v>5.0648000017120998</v>
      </c>
      <c r="AR77" s="97">
        <v>99.576156618150549</v>
      </c>
      <c r="AS77" s="97">
        <v>142.0759583513487</v>
      </c>
      <c r="AT77" s="97">
        <v>77.234299096531061</v>
      </c>
      <c r="AU77" s="97">
        <v>111.3145269201171</v>
      </c>
      <c r="AV77" s="21">
        <v>34.186384326012337</v>
      </c>
      <c r="AW77" s="97">
        <v>146.3239799180875</v>
      </c>
      <c r="AX77" s="97">
        <v>99.576156618150549</v>
      </c>
      <c r="AY77" s="97">
        <v>8.4359845341372193</v>
      </c>
      <c r="AZ77" s="97">
        <v>77.234299096531061</v>
      </c>
      <c r="BA77" s="97">
        <v>2.366784774939561</v>
      </c>
      <c r="BB77" s="97">
        <v>34.186384326012337</v>
      </c>
      <c r="BC77" s="2">
        <v>-13.20538180613474</v>
      </c>
      <c r="BD77" s="62">
        <v>71</v>
      </c>
      <c r="BE77" s="97">
        <v>5.7369544357620663</v>
      </c>
      <c r="BF77" s="97">
        <v>99.25660429451726</v>
      </c>
      <c r="BG77" s="97">
        <v>147.06350513747296</v>
      </c>
      <c r="BH77" s="97">
        <v>5.8155508716981128</v>
      </c>
      <c r="BI77" s="97">
        <v>113.2881038274698</v>
      </c>
      <c r="BJ77" s="21">
        <v>33.500366299864005</v>
      </c>
      <c r="BK77" s="97">
        <v>148.76089871028165</v>
      </c>
      <c r="BL77" s="97">
        <v>99.25660429451726</v>
      </c>
      <c r="BM77" s="97">
        <v>12.178520375724482</v>
      </c>
      <c r="BN77" s="97">
        <v>5.8155508716981128</v>
      </c>
      <c r="BO77" s="97">
        <v>3.5002868252534967</v>
      </c>
      <c r="BP77" s="97">
        <v>33.500366299864005</v>
      </c>
      <c r="BQ77" s="2">
        <v>-66.012911874809163</v>
      </c>
      <c r="BR77" s="97">
        <v>6.3464077046668601</v>
      </c>
      <c r="BS77" s="97">
        <v>99.969151478126193</v>
      </c>
      <c r="BT77" s="97">
        <v>148.64678412918704</v>
      </c>
      <c r="BU77" s="97">
        <v>0.93898554352676455</v>
      </c>
      <c r="BV77" s="97">
        <v>114.31274107006911</v>
      </c>
      <c r="BW77" s="21">
        <v>99.537832634062255</v>
      </c>
      <c r="BX77" s="97">
        <v>150.32707072626394</v>
      </c>
      <c r="BY77" s="97">
        <v>99.969151478126193</v>
      </c>
      <c r="BZ77" s="97">
        <v>11.657876163376322</v>
      </c>
      <c r="CA77" s="97">
        <v>0.93898554352676455</v>
      </c>
      <c r="CB77" s="97">
        <v>13.678449363925816</v>
      </c>
      <c r="CC77" s="97">
        <v>99.537832634062255</v>
      </c>
      <c r="CD77" s="2">
        <v>-66.63531628283215</v>
      </c>
    </row>
    <row r="78" spans="1:82" x14ac:dyDescent="0.25">
      <c r="A78" s="59">
        <v>72</v>
      </c>
      <c r="B78" s="46">
        <v>5.3004818673604621</v>
      </c>
      <c r="C78" s="97">
        <v>98.950399855988493</v>
      </c>
      <c r="D78" s="97">
        <v>148.2902767504489</v>
      </c>
      <c r="E78" s="97">
        <v>6.1831664210105197</v>
      </c>
      <c r="F78" s="97">
        <v>111.9377939932718</v>
      </c>
      <c r="G78" s="21">
        <v>32.583875184506972</v>
      </c>
      <c r="H78" s="97">
        <v>149.26453450268028</v>
      </c>
      <c r="I78" s="97">
        <v>98.950399855988493</v>
      </c>
      <c r="J78" s="97">
        <v>11.119670987187336</v>
      </c>
      <c r="K78" s="97">
        <v>6.1831664210105197</v>
      </c>
      <c r="L78" s="97">
        <v>5.2897456332484998</v>
      </c>
      <c r="M78" s="97">
        <v>32.583875184506972</v>
      </c>
      <c r="N78" s="2">
        <v>-64.599297201185635</v>
      </c>
      <c r="O78" s="97">
        <v>6.0844942495043899</v>
      </c>
      <c r="P78" s="97">
        <v>8.9995336203667691</v>
      </c>
      <c r="Q78" s="97">
        <v>141.0600933242581</v>
      </c>
      <c r="R78" s="97">
        <v>6.1658419819951558</v>
      </c>
      <c r="S78" s="97">
        <v>114.66107171137935</v>
      </c>
      <c r="T78" s="21">
        <v>34.798589341479641</v>
      </c>
      <c r="U78" s="97">
        <v>143.35211178871697</v>
      </c>
      <c r="V78" s="97">
        <v>8.9995336203667691</v>
      </c>
      <c r="W78" s="97">
        <v>6.645550785935785</v>
      </c>
      <c r="X78" s="97">
        <v>6.1658419819951558</v>
      </c>
      <c r="Y78" s="97">
        <v>9.5580475615072285</v>
      </c>
      <c r="Z78" s="19">
        <v>34.798589341479641</v>
      </c>
      <c r="AA78" s="2">
        <v>-38.224244027014741</v>
      </c>
      <c r="AB78" s="62">
        <v>72</v>
      </c>
      <c r="AC78" s="46">
        <v>6.5064528607835532</v>
      </c>
      <c r="AD78" s="97">
        <v>99.580992519011588</v>
      </c>
      <c r="AE78" s="97">
        <v>149.00417490958492</v>
      </c>
      <c r="AF78" s="97">
        <v>5.5404342494608878</v>
      </c>
      <c r="AG78" s="97">
        <v>112.8243144733931</v>
      </c>
      <c r="AH78" s="21">
        <v>33.66249245851089</v>
      </c>
      <c r="AI78" s="97">
        <v>150.33373969526039</v>
      </c>
      <c r="AJ78" s="97">
        <v>99.580992519011588</v>
      </c>
      <c r="AK78" s="97">
        <v>12.321332112869859</v>
      </c>
      <c r="AL78" s="19">
        <v>5.5404342494608878</v>
      </c>
      <c r="AM78" s="97">
        <v>12.597428079713367</v>
      </c>
      <c r="AN78" s="21">
        <v>33.66249245851089</v>
      </c>
      <c r="AO78" s="2">
        <v>-60.805672540282224</v>
      </c>
      <c r="AP78" s="66">
        <v>72</v>
      </c>
      <c r="AQ78" s="97">
        <v>6.2624131101658209</v>
      </c>
      <c r="AR78" s="97">
        <v>99.734739403104925</v>
      </c>
      <c r="AS78" s="97">
        <v>144.65951544539055</v>
      </c>
      <c r="AT78" s="97">
        <v>77.675516633317571</v>
      </c>
      <c r="AU78" s="97">
        <v>110.3611622234407</v>
      </c>
      <c r="AV78" s="21">
        <v>33.730176732974058</v>
      </c>
      <c r="AW78" s="97">
        <v>141.09142611973175</v>
      </c>
      <c r="AX78" s="97">
        <v>99.734739403104925</v>
      </c>
      <c r="AY78" s="97">
        <v>13.144074384569604</v>
      </c>
      <c r="AZ78" s="97">
        <v>77.675516633317571</v>
      </c>
      <c r="BA78" s="97">
        <v>4.6177142259922457</v>
      </c>
      <c r="BB78" s="97">
        <v>33.730176732974058</v>
      </c>
      <c r="BC78" s="2">
        <v>-11.877821440764802</v>
      </c>
      <c r="BD78" s="62">
        <v>72</v>
      </c>
      <c r="BE78" s="97">
        <v>5.8990201132374018</v>
      </c>
      <c r="BF78" s="97">
        <v>99.272719735416331</v>
      </c>
      <c r="BG78" s="97">
        <v>147.42022383601957</v>
      </c>
      <c r="BH78" s="97">
        <v>4.4778935139000158</v>
      </c>
      <c r="BI78" s="97">
        <v>113.45457991779249</v>
      </c>
      <c r="BJ78" s="21">
        <v>32.611427987779258</v>
      </c>
      <c r="BK78" s="97">
        <v>146.90839175293584</v>
      </c>
      <c r="BL78" s="97">
        <v>99.272719735416331</v>
      </c>
      <c r="BM78" s="97">
        <v>12.529204000088031</v>
      </c>
      <c r="BN78" s="97">
        <v>4.4778935139000158</v>
      </c>
      <c r="BO78" s="97">
        <v>15.772160927053804</v>
      </c>
      <c r="BP78" s="97">
        <v>32.611427987779258</v>
      </c>
      <c r="BQ78" s="2">
        <v>-62.089656573753871</v>
      </c>
      <c r="BR78" s="97">
        <v>5.9613736824018888</v>
      </c>
      <c r="BS78" s="97">
        <v>99.907987176801598</v>
      </c>
      <c r="BT78" s="97">
        <v>149.14712308101684</v>
      </c>
      <c r="BU78" s="97">
        <v>1.0704472317180467</v>
      </c>
      <c r="BV78" s="97">
        <v>112.95561023615322</v>
      </c>
      <c r="BW78" s="21">
        <v>99.321619479087857</v>
      </c>
      <c r="BX78" s="97">
        <v>145.14745492970775</v>
      </c>
      <c r="BY78" s="97">
        <v>99.907987176801598</v>
      </c>
      <c r="BZ78" s="97">
        <v>10.48625646635165</v>
      </c>
      <c r="CA78" s="97">
        <v>1.0704472317180467</v>
      </c>
      <c r="CB78" s="97">
        <v>12.534238204413676</v>
      </c>
      <c r="CC78" s="97">
        <v>99.321619479087857</v>
      </c>
      <c r="CD78" s="2">
        <v>-67.673422533882061</v>
      </c>
    </row>
    <row r="79" spans="1:82" x14ac:dyDescent="0.25">
      <c r="A79" s="59">
        <v>73</v>
      </c>
      <c r="B79" s="46">
        <v>6.9189143442032588</v>
      </c>
      <c r="C79" s="97">
        <v>100.57148276716813</v>
      </c>
      <c r="D79" s="97">
        <v>147.63500581899243</v>
      </c>
      <c r="E79" s="97">
        <v>6.0648439094406505</v>
      </c>
      <c r="F79" s="97">
        <v>113.87858013185337</v>
      </c>
      <c r="G79" s="21">
        <v>34.167271576803479</v>
      </c>
      <c r="H79" s="97">
        <v>150.24404859989974</v>
      </c>
      <c r="I79" s="97">
        <v>100.57148276716813</v>
      </c>
      <c r="J79" s="97">
        <v>11.713745719437377</v>
      </c>
      <c r="K79" s="97">
        <v>6.0648439094406505</v>
      </c>
      <c r="L79" s="97">
        <v>10.278196898123758</v>
      </c>
      <c r="M79" s="97">
        <v>34.167271576803479</v>
      </c>
      <c r="N79" s="2">
        <v>-60.515738819171339</v>
      </c>
      <c r="O79" s="97">
        <v>5.3896739458312339</v>
      </c>
      <c r="P79" s="97">
        <v>9.7223445823358912</v>
      </c>
      <c r="Q79" s="97">
        <v>144.80578658730437</v>
      </c>
      <c r="R79" s="97">
        <v>7.0337056755242218</v>
      </c>
      <c r="S79" s="97">
        <v>113.72759350195165</v>
      </c>
      <c r="T79" s="21">
        <v>34.245754684953404</v>
      </c>
      <c r="U79" s="97">
        <v>142.44591719078605</v>
      </c>
      <c r="V79" s="97">
        <v>9.7223445823358912</v>
      </c>
      <c r="W79" s="97">
        <v>9.3530755319585257</v>
      </c>
      <c r="X79" s="97">
        <v>7.0337056755242218</v>
      </c>
      <c r="Y79" s="97">
        <v>8.8450661479549684</v>
      </c>
      <c r="Z79" s="19">
        <v>34.245754684953404</v>
      </c>
      <c r="AA79" s="2">
        <v>-35.992840408789185</v>
      </c>
      <c r="AB79" s="62">
        <v>73</v>
      </c>
      <c r="AC79" s="46">
        <v>5.226589670823679</v>
      </c>
      <c r="AD79" s="97">
        <v>100.02890432930124</v>
      </c>
      <c r="AE79" s="97">
        <v>148.34567281667492</v>
      </c>
      <c r="AF79" s="97">
        <v>5.6623230602636916</v>
      </c>
      <c r="AG79" s="97">
        <v>115.62014375009912</v>
      </c>
      <c r="AH79" s="21">
        <v>35.175192215518166</v>
      </c>
      <c r="AI79" s="97">
        <v>147.81103020576981</v>
      </c>
      <c r="AJ79" s="97">
        <v>100.02890432930124</v>
      </c>
      <c r="AK79" s="97">
        <v>11.604922698690377</v>
      </c>
      <c r="AL79" s="19">
        <v>5.6623230602636916</v>
      </c>
      <c r="AM79" s="97">
        <v>8.0667306056660912</v>
      </c>
      <c r="AN79" s="21">
        <v>35.175192215518166</v>
      </c>
      <c r="AO79" s="2">
        <v>-64.678545496555003</v>
      </c>
      <c r="AP79" s="66">
        <v>73</v>
      </c>
      <c r="AQ79" s="97">
        <v>6.5890066624935706</v>
      </c>
      <c r="AR79" s="97">
        <v>100.46153703170188</v>
      </c>
      <c r="AS79" s="97">
        <v>144.4470229501342</v>
      </c>
      <c r="AT79" s="97">
        <v>76.404528819668457</v>
      </c>
      <c r="AU79" s="97">
        <v>111.95094715612957</v>
      </c>
      <c r="AV79" s="21">
        <v>33.565580398477195</v>
      </c>
      <c r="AW79" s="97">
        <v>143.06474604979579</v>
      </c>
      <c r="AX79" s="97">
        <v>100.46153703170188</v>
      </c>
      <c r="AY79" s="97">
        <v>13.640758148994399</v>
      </c>
      <c r="AZ79" s="97">
        <v>76.404528819668457</v>
      </c>
      <c r="BA79" s="97">
        <v>3.4627978166300974</v>
      </c>
      <c r="BB79" s="97">
        <v>33.565580398477195</v>
      </c>
      <c r="BC79" s="2">
        <v>-12.825776995246828</v>
      </c>
      <c r="BD79" s="62">
        <v>73</v>
      </c>
      <c r="BE79" s="97">
        <v>6.1680996645532922</v>
      </c>
      <c r="BF79" s="97">
        <v>100.42051658466175</v>
      </c>
      <c r="BG79" s="97">
        <v>148.47050961977038</v>
      </c>
      <c r="BH79" s="97">
        <v>6.2215893057183473</v>
      </c>
      <c r="BI79" s="97">
        <v>115.84784067885127</v>
      </c>
      <c r="BJ79" s="21">
        <v>33.68835778356528</v>
      </c>
      <c r="BK79" s="97">
        <v>149.75223945243252</v>
      </c>
      <c r="BL79" s="97">
        <v>100.42051658466175</v>
      </c>
      <c r="BM79" s="97">
        <v>13.60349860287584</v>
      </c>
      <c r="BN79" s="97">
        <v>6.2215893057183473</v>
      </c>
      <c r="BO79" s="97">
        <v>12.207420633786544</v>
      </c>
      <c r="BP79" s="97">
        <v>33.68835778356528</v>
      </c>
      <c r="BQ79" s="2">
        <v>-60.288107425937518</v>
      </c>
      <c r="BR79" s="97">
        <v>6.5582028969472894</v>
      </c>
      <c r="BS79" s="97">
        <v>99.430395940723656</v>
      </c>
      <c r="BT79" s="97">
        <v>148.55827422885537</v>
      </c>
      <c r="BU79" s="97">
        <v>1.2819522584773759</v>
      </c>
      <c r="BV79" s="97">
        <v>113.1799890521322</v>
      </c>
      <c r="BW79" s="21">
        <v>99.444227077582084</v>
      </c>
      <c r="BX79" s="97">
        <v>149.50524667874845</v>
      </c>
      <c r="BY79" s="97">
        <v>99.430395940723656</v>
      </c>
      <c r="BZ79" s="97">
        <v>12.870627593450727</v>
      </c>
      <c r="CA79" s="97">
        <v>1.2819522584773759</v>
      </c>
      <c r="CB79" s="97">
        <v>7.4103468132703751</v>
      </c>
      <c r="CC79" s="97">
        <v>99.444227077582084</v>
      </c>
      <c r="CD79" s="2">
        <v>-74.343777470629405</v>
      </c>
    </row>
    <row r="80" spans="1:82" x14ac:dyDescent="0.25">
      <c r="A80" s="59">
        <v>74</v>
      </c>
      <c r="B80" s="46">
        <v>6.629712815403078</v>
      </c>
      <c r="C80" s="97">
        <v>98.848332484709275</v>
      </c>
      <c r="D80" s="97">
        <v>148.20493606426862</v>
      </c>
      <c r="E80" s="97">
        <v>6.1243639068942981</v>
      </c>
      <c r="F80" s="97">
        <v>112.77648736034152</v>
      </c>
      <c r="G80" s="21">
        <v>32.858592853586266</v>
      </c>
      <c r="H80" s="97">
        <v>150.37116399752904</v>
      </c>
      <c r="I80" s="97">
        <v>98.848332484709275</v>
      </c>
      <c r="J80" s="97">
        <v>11.946528988082225</v>
      </c>
      <c r="K80" s="97">
        <v>6.1243639068942981</v>
      </c>
      <c r="L80" s="97">
        <v>12.18033793817288</v>
      </c>
      <c r="M80" s="97">
        <v>32.858592853586266</v>
      </c>
      <c r="N80" s="2">
        <v>-59.629966510250043</v>
      </c>
      <c r="O80" s="97">
        <v>5.2845912403673347</v>
      </c>
      <c r="P80" s="97">
        <v>11.385283430086048</v>
      </c>
      <c r="Q80" s="97">
        <v>141.22749322558803</v>
      </c>
      <c r="R80" s="97">
        <v>5.1889619628552026</v>
      </c>
      <c r="S80" s="97">
        <v>115.45941624713889</v>
      </c>
      <c r="T80" s="21">
        <v>34.007595507276818</v>
      </c>
      <c r="U80" s="97">
        <v>147.55586830992286</v>
      </c>
      <c r="V80" s="97">
        <v>11.385283430086048</v>
      </c>
      <c r="W80" s="97">
        <v>9.9381253881886025</v>
      </c>
      <c r="X80" s="97">
        <v>5.1889619628552026</v>
      </c>
      <c r="Y80" s="97">
        <v>13.604421940168191</v>
      </c>
      <c r="Z80" s="19">
        <v>34.007595507276818</v>
      </c>
      <c r="AA80" s="2">
        <v>-39.881719768917137</v>
      </c>
      <c r="AB80" s="62">
        <v>74</v>
      </c>
      <c r="AC80" s="46">
        <v>6.0903846095988934</v>
      </c>
      <c r="AD80" s="97">
        <v>99.457528194802578</v>
      </c>
      <c r="AE80" s="97">
        <v>148.79819956616697</v>
      </c>
      <c r="AF80" s="97">
        <v>5.1169244727614114</v>
      </c>
      <c r="AG80" s="97">
        <v>114.11014044896817</v>
      </c>
      <c r="AH80" s="21">
        <v>34.043560681634453</v>
      </c>
      <c r="AI80" s="97">
        <v>153.49127385782964</v>
      </c>
      <c r="AJ80" s="97">
        <v>99.457528194802578</v>
      </c>
      <c r="AK80" s="97">
        <v>11.495136860782191</v>
      </c>
      <c r="AL80" s="19">
        <v>5.1169244727614114</v>
      </c>
      <c r="AM80" s="97">
        <v>9.3938260736070767</v>
      </c>
      <c r="AN80" s="21">
        <v>34.043560681634453</v>
      </c>
      <c r="AO80" s="2">
        <v>-64.441527556499139</v>
      </c>
      <c r="AP80" s="66">
        <v>74</v>
      </c>
      <c r="AQ80" s="97">
        <v>5.7773126123671448</v>
      </c>
      <c r="AR80" s="97">
        <v>99.788217365014944</v>
      </c>
      <c r="AS80" s="97">
        <v>143.74016305768606</v>
      </c>
      <c r="AT80" s="97">
        <v>75.67495305489102</v>
      </c>
      <c r="AU80" s="97">
        <v>114.13265433248964</v>
      </c>
      <c r="AV80" s="21">
        <v>33.72281508605397</v>
      </c>
      <c r="AW80" s="97">
        <v>147.13644690302002</v>
      </c>
      <c r="AX80" s="97">
        <v>99.788217365014944</v>
      </c>
      <c r="AY80" s="97">
        <v>12.443152877538495</v>
      </c>
      <c r="AZ80" s="97">
        <v>75.67495305489102</v>
      </c>
      <c r="BA80" s="97">
        <v>6.1973622459527427</v>
      </c>
      <c r="BB80" s="97">
        <v>33.72281508605397</v>
      </c>
      <c r="BC80" s="2">
        <v>-13.579899698090594</v>
      </c>
      <c r="BD80" s="62">
        <v>74</v>
      </c>
      <c r="BE80" s="97">
        <v>5.6826101592494682</v>
      </c>
      <c r="BF80" s="97">
        <v>99.598085163720739</v>
      </c>
      <c r="BG80" s="97">
        <v>149.75510753085794</v>
      </c>
      <c r="BH80" s="97">
        <v>5.6945299894433568</v>
      </c>
      <c r="BI80" s="97">
        <v>113.61165849441656</v>
      </c>
      <c r="BJ80" s="21">
        <v>35.057576623746016</v>
      </c>
      <c r="BK80" s="97">
        <v>148.42699595847279</v>
      </c>
      <c r="BL80" s="97">
        <v>99.598085163720739</v>
      </c>
      <c r="BM80" s="97">
        <v>11.544369703958809</v>
      </c>
      <c r="BN80" s="97">
        <v>5.6945299894433568</v>
      </c>
      <c r="BO80" s="97">
        <v>9.3599407304492352</v>
      </c>
      <c r="BP80" s="97">
        <v>35.057576623746016</v>
      </c>
      <c r="BQ80" s="2">
        <v>-62.989974885821482</v>
      </c>
      <c r="BR80" s="97">
        <v>6.0207524430637678</v>
      </c>
      <c r="BS80" s="97">
        <v>99.119253882651279</v>
      </c>
      <c r="BT80" s="97">
        <v>147.93109902305397</v>
      </c>
      <c r="BU80" s="97">
        <v>1.930411285389031</v>
      </c>
      <c r="BV80" s="97">
        <v>113.45451492299246</v>
      </c>
      <c r="BW80" s="21">
        <v>99.743892085601175</v>
      </c>
      <c r="BX80" s="97">
        <v>150.67986591473741</v>
      </c>
      <c r="BY80" s="97">
        <v>99.119253882651279</v>
      </c>
      <c r="BZ80" s="97">
        <v>14.489942431146392</v>
      </c>
      <c r="CA80" s="97">
        <v>1.930411285389031</v>
      </c>
      <c r="CB80" s="97">
        <v>12.707156335994441</v>
      </c>
      <c r="CC80" s="97">
        <v>99.743892085601175</v>
      </c>
      <c r="CD80" s="2">
        <v>-66.320485370745715</v>
      </c>
    </row>
    <row r="81" spans="1:82" x14ac:dyDescent="0.25">
      <c r="A81" s="59">
        <v>75</v>
      </c>
      <c r="B81" s="46">
        <v>6.7346455515445474</v>
      </c>
      <c r="C81" s="97">
        <v>99.499677828885382</v>
      </c>
      <c r="D81" s="97">
        <v>148.61120035620519</v>
      </c>
      <c r="E81" s="97">
        <v>5.844608991707867</v>
      </c>
      <c r="F81" s="97">
        <v>113.6680665119212</v>
      </c>
      <c r="G81" s="21">
        <v>33.363634342183907</v>
      </c>
      <c r="H81" s="97">
        <v>147.69869391077023</v>
      </c>
      <c r="I81" s="97">
        <v>99.499677828885382</v>
      </c>
      <c r="J81" s="97">
        <v>12.444702763835085</v>
      </c>
      <c r="K81" s="97">
        <v>5.844608991707867</v>
      </c>
      <c r="L81" s="97">
        <v>13.873730514881714</v>
      </c>
      <c r="M81" s="97">
        <v>33.363634342183907</v>
      </c>
      <c r="N81" s="2">
        <v>-59.001487479900824</v>
      </c>
      <c r="O81" s="97">
        <v>6.046793617719298</v>
      </c>
      <c r="P81" s="97">
        <v>9.1544810199311968</v>
      </c>
      <c r="Q81" s="97">
        <v>140.01032582440848</v>
      </c>
      <c r="R81" s="97">
        <v>7.1663448618135686</v>
      </c>
      <c r="S81" s="97">
        <v>113.0263841994316</v>
      </c>
      <c r="T81" s="21">
        <v>33.151175377198314</v>
      </c>
      <c r="U81" s="97">
        <v>146.58332769811898</v>
      </c>
      <c r="V81" s="97">
        <v>9.1544810199311968</v>
      </c>
      <c r="W81" s="97">
        <v>11.277049296568217</v>
      </c>
      <c r="X81" s="97">
        <v>7.1663448618135686</v>
      </c>
      <c r="Y81" s="97">
        <v>10.660134057410348</v>
      </c>
      <c r="Z81" s="19">
        <v>33.151175377198314</v>
      </c>
      <c r="AA81" s="2">
        <v>-34.379170633591173</v>
      </c>
      <c r="AB81" s="62">
        <v>75</v>
      </c>
      <c r="AC81" s="46">
        <v>5.9769611628403814</v>
      </c>
      <c r="AD81" s="97">
        <v>99.45190785394928</v>
      </c>
      <c r="AE81" s="97">
        <v>146.78751031924438</v>
      </c>
      <c r="AF81" s="97">
        <v>5.8725803441316398</v>
      </c>
      <c r="AG81" s="97">
        <v>115.23841016974741</v>
      </c>
      <c r="AH81" s="21">
        <v>33.953907076398707</v>
      </c>
      <c r="AI81" s="97">
        <v>150.60038478410993</v>
      </c>
      <c r="AJ81" s="97">
        <v>99.45190785394928</v>
      </c>
      <c r="AK81" s="97">
        <v>14.590001770500837</v>
      </c>
      <c r="AL81" s="19">
        <v>5.8725803441316398</v>
      </c>
      <c r="AM81" s="97">
        <v>10.446675992486734</v>
      </c>
      <c r="AN81" s="21">
        <v>33.953907076398707</v>
      </c>
      <c r="AO81" s="2">
        <v>-62.235266952172005</v>
      </c>
      <c r="AP81" s="66">
        <v>75</v>
      </c>
      <c r="AQ81" s="97">
        <v>6.4764700067042487</v>
      </c>
      <c r="AR81" s="97">
        <v>100.11653526770242</v>
      </c>
      <c r="AS81" s="97">
        <v>143.65927208862124</v>
      </c>
      <c r="AT81" s="97">
        <v>76.186475559158552</v>
      </c>
      <c r="AU81" s="97">
        <v>109.76884763626735</v>
      </c>
      <c r="AV81" s="21">
        <v>33.999403560044676</v>
      </c>
      <c r="AW81" s="97">
        <v>138.2686546258906</v>
      </c>
      <c r="AX81" s="97">
        <v>100.11653526770242</v>
      </c>
      <c r="AY81" s="97">
        <v>8.1278069340111028</v>
      </c>
      <c r="AZ81" s="97">
        <v>76.186475559158552</v>
      </c>
      <c r="BA81" s="97">
        <v>-0.47001331383308464</v>
      </c>
      <c r="BB81" s="97">
        <v>33.999403560044676</v>
      </c>
      <c r="BC81" s="2">
        <v>-11.975952336546982</v>
      </c>
      <c r="BD81" s="62">
        <v>75</v>
      </c>
      <c r="BE81" s="97">
        <v>5.6651961938309565</v>
      </c>
      <c r="BF81" s="97">
        <v>98.788353657581752</v>
      </c>
      <c r="BG81" s="97">
        <v>150.46111603388312</v>
      </c>
      <c r="BH81" s="97">
        <v>5.9226484262957255</v>
      </c>
      <c r="BI81" s="97">
        <v>115.12747453577398</v>
      </c>
      <c r="BJ81" s="21">
        <v>34.318141714988329</v>
      </c>
      <c r="BK81" s="97">
        <v>149.29060427583352</v>
      </c>
      <c r="BL81" s="97">
        <v>98.788353657581752</v>
      </c>
      <c r="BM81" s="97">
        <v>11.43207350904288</v>
      </c>
      <c r="BN81" s="97">
        <v>5.9226484262957255</v>
      </c>
      <c r="BO81" s="97">
        <v>9.6915324150943984</v>
      </c>
      <c r="BP81" s="97">
        <v>34.318141714988329</v>
      </c>
      <c r="BQ81" s="2">
        <v>-62.350999531319417</v>
      </c>
      <c r="BR81" s="97">
        <v>5.8020319615426841</v>
      </c>
      <c r="BS81" s="97">
        <v>99.784960412569703</v>
      </c>
      <c r="BT81" s="97">
        <v>150.67421500879743</v>
      </c>
      <c r="BU81" s="97">
        <v>0.41911576500877712</v>
      </c>
      <c r="BV81" s="97">
        <v>114.00323771261355</v>
      </c>
      <c r="BW81" s="21">
        <v>99.449008799815758</v>
      </c>
      <c r="BX81" s="97">
        <v>149.73283928893909</v>
      </c>
      <c r="BY81" s="97">
        <v>99.784960412569703</v>
      </c>
      <c r="BZ81" s="97">
        <v>11.870701446732868</v>
      </c>
      <c r="CA81" s="97">
        <v>0.41911576500877712</v>
      </c>
      <c r="CB81" s="97">
        <v>13.062544569706912</v>
      </c>
      <c r="CC81" s="97">
        <v>99.449008799815758</v>
      </c>
      <c r="CD81" s="2">
        <v>-69.028968655267093</v>
      </c>
    </row>
    <row r="82" spans="1:82" x14ac:dyDescent="0.25">
      <c r="A82" s="59">
        <v>76</v>
      </c>
      <c r="B82" s="46">
        <v>5.9540671219822983</v>
      </c>
      <c r="C82" s="97">
        <v>99.140577846406572</v>
      </c>
      <c r="D82" s="97">
        <v>146.94952810245638</v>
      </c>
      <c r="E82" s="97">
        <v>5.6802844844588076</v>
      </c>
      <c r="F82" s="97">
        <v>112.3756631899561</v>
      </c>
      <c r="G82" s="21">
        <v>34.810963952027826</v>
      </c>
      <c r="H82" s="97">
        <v>152.02090458568779</v>
      </c>
      <c r="I82" s="97">
        <v>99.140577846406572</v>
      </c>
      <c r="J82" s="97">
        <v>13.686580979713133</v>
      </c>
      <c r="K82" s="97">
        <v>5.6802844844588076</v>
      </c>
      <c r="L82" s="97">
        <v>12.985847507326628</v>
      </c>
      <c r="M82" s="97">
        <v>34.810963952027826</v>
      </c>
      <c r="N82" s="2">
        <v>-61.406918547003819</v>
      </c>
      <c r="O82" s="97">
        <v>4.5180139115188922</v>
      </c>
      <c r="P82" s="97">
        <v>12.033508886400153</v>
      </c>
      <c r="Q82" s="97">
        <v>142.43884951606853</v>
      </c>
      <c r="R82" s="97">
        <v>6.1411306093984948</v>
      </c>
      <c r="S82" s="97">
        <v>113.00160844483202</v>
      </c>
      <c r="T82" s="21">
        <v>34.037346415993255</v>
      </c>
      <c r="U82" s="97">
        <v>140.41037352675596</v>
      </c>
      <c r="V82" s="97">
        <v>12.033508886400153</v>
      </c>
      <c r="W82" s="97">
        <v>8.8337916889363921</v>
      </c>
      <c r="X82" s="97">
        <v>6.1411306093984948</v>
      </c>
      <c r="Y82" s="97">
        <v>4.2003130265866098</v>
      </c>
      <c r="Z82" s="19">
        <v>34.037346415993255</v>
      </c>
      <c r="AA82" s="2">
        <v>-43.749221567960845</v>
      </c>
      <c r="AB82" s="62">
        <v>76</v>
      </c>
      <c r="AC82" s="46">
        <v>6.0281246096468557</v>
      </c>
      <c r="AD82" s="97">
        <v>99.753880834954273</v>
      </c>
      <c r="AE82" s="97">
        <v>149.42209447848217</v>
      </c>
      <c r="AF82" s="97">
        <v>6.6852429263249764</v>
      </c>
      <c r="AG82" s="97">
        <v>113.27721892587623</v>
      </c>
      <c r="AH82" s="21">
        <v>32.292219804061872</v>
      </c>
      <c r="AI82" s="97">
        <v>147.90253768678011</v>
      </c>
      <c r="AJ82" s="97">
        <v>99.753880834954273</v>
      </c>
      <c r="AK82" s="97">
        <v>11.379291648857578</v>
      </c>
      <c r="AL82" s="19">
        <v>6.6852429263249764</v>
      </c>
      <c r="AM82" s="97">
        <v>7.6342638690679898</v>
      </c>
      <c r="AN82" s="21">
        <v>32.292219804061872</v>
      </c>
      <c r="AO82" s="2">
        <v>-61.028827410321092</v>
      </c>
      <c r="AP82" s="66">
        <v>76</v>
      </c>
      <c r="AQ82" s="97">
        <v>6.0649409662980425</v>
      </c>
      <c r="AR82" s="97">
        <v>99.68904211165659</v>
      </c>
      <c r="AS82" s="97">
        <v>143.87097841926192</v>
      </c>
      <c r="AT82" s="97">
        <v>78.098769651307521</v>
      </c>
      <c r="AU82" s="97">
        <v>111.55884965338088</v>
      </c>
      <c r="AV82" s="21">
        <v>33.787282565783677</v>
      </c>
      <c r="AW82" s="97">
        <v>139.52680048746441</v>
      </c>
      <c r="AX82" s="97">
        <v>99.68904211165659</v>
      </c>
      <c r="AY82" s="97">
        <v>12.609278607006518</v>
      </c>
      <c r="AZ82" s="97">
        <v>78.098769651307521</v>
      </c>
      <c r="BA82" s="97">
        <v>1.7941881451774897</v>
      </c>
      <c r="BB82" s="97">
        <v>33.787282565783677</v>
      </c>
      <c r="BC82" s="2">
        <v>-11.918914770984053</v>
      </c>
      <c r="BD82" s="62">
        <v>76</v>
      </c>
      <c r="BE82" s="97">
        <v>5.3869081315294327</v>
      </c>
      <c r="BF82" s="97">
        <v>99.779460779375697</v>
      </c>
      <c r="BG82" s="97">
        <v>149.63159220661618</v>
      </c>
      <c r="BH82" s="97">
        <v>6.0344583322371825</v>
      </c>
      <c r="BI82" s="97">
        <v>114.65599550399287</v>
      </c>
      <c r="BJ82" s="21">
        <v>33.386084522899679</v>
      </c>
      <c r="BK82" s="97">
        <v>152.9464070687053</v>
      </c>
      <c r="BL82" s="97">
        <v>99.779460779375697</v>
      </c>
      <c r="BM82" s="97">
        <v>12.600105166841264</v>
      </c>
      <c r="BN82" s="97">
        <v>6.0344583322371825</v>
      </c>
      <c r="BO82" s="97">
        <v>9.5682636770069234</v>
      </c>
      <c r="BP82" s="97">
        <v>33.386084522899679</v>
      </c>
      <c r="BQ82" s="2">
        <v>-63.258148081586334</v>
      </c>
      <c r="BR82" s="97">
        <v>5.0537229831502799</v>
      </c>
      <c r="BS82" s="97">
        <v>99.350419210029628</v>
      </c>
      <c r="BT82" s="97">
        <v>150.09224389807403</v>
      </c>
      <c r="BU82" s="97">
        <v>1.2867703746752377</v>
      </c>
      <c r="BV82" s="97">
        <v>113.18709628151888</v>
      </c>
      <c r="BW82" s="21">
        <v>99.542250472658054</v>
      </c>
      <c r="BX82" s="97">
        <v>149.64047111517741</v>
      </c>
      <c r="BY82" s="97">
        <v>99.350419210029628</v>
      </c>
      <c r="BZ82" s="97">
        <v>12.637137005218461</v>
      </c>
      <c r="CA82" s="97">
        <v>1.2867703746752377</v>
      </c>
      <c r="CB82" s="97">
        <v>7.8470092524085615</v>
      </c>
      <c r="CC82" s="97">
        <v>99.542250472658054</v>
      </c>
      <c r="CD82" s="2">
        <v>-76.145537461485148</v>
      </c>
    </row>
    <row r="83" spans="1:82" x14ac:dyDescent="0.25">
      <c r="A83" s="59">
        <v>77</v>
      </c>
      <c r="B83" s="46">
        <v>5.9054688324929989</v>
      </c>
      <c r="C83" s="97">
        <v>98.308091084381303</v>
      </c>
      <c r="D83" s="97">
        <v>146.04899162216279</v>
      </c>
      <c r="E83" s="97">
        <v>5.9823097642864553</v>
      </c>
      <c r="F83" s="97">
        <v>113.10537091310971</v>
      </c>
      <c r="G83" s="21">
        <v>33.844352732283021</v>
      </c>
      <c r="H83" s="97">
        <v>150.06057549374606</v>
      </c>
      <c r="I83" s="97">
        <v>98.308091084381303</v>
      </c>
      <c r="J83" s="97">
        <v>11.4999114140951</v>
      </c>
      <c r="K83" s="97">
        <v>5.9823097642864553</v>
      </c>
      <c r="L83" s="97">
        <v>12.187787836471198</v>
      </c>
      <c r="M83" s="97">
        <v>33.844352732283021</v>
      </c>
      <c r="N83" s="2">
        <v>-60.97360230289128</v>
      </c>
      <c r="O83" s="97">
        <v>5.3065538493058897</v>
      </c>
      <c r="P83" s="97">
        <v>12.264704725311564</v>
      </c>
      <c r="Q83" s="97">
        <v>142.86480718195367</v>
      </c>
      <c r="R83" s="97">
        <v>5.49508200623566</v>
      </c>
      <c r="S83" s="97">
        <v>111.97196924801862</v>
      </c>
      <c r="T83" s="21">
        <v>34.745735622630853</v>
      </c>
      <c r="U83" s="97">
        <v>146.32385919373129</v>
      </c>
      <c r="V83" s="97">
        <v>12.264704725311564</v>
      </c>
      <c r="W83" s="97">
        <v>12.202433354354591</v>
      </c>
      <c r="X83" s="97">
        <v>5.49508200623566</v>
      </c>
      <c r="Y83" s="97">
        <v>8.430990804021901</v>
      </c>
      <c r="Z83" s="19">
        <v>34.745735622630853</v>
      </c>
      <c r="AA83" s="2">
        <v>-42.807337424547811</v>
      </c>
      <c r="AB83" s="62">
        <v>77</v>
      </c>
      <c r="AC83" s="46">
        <v>5.8990813008765981</v>
      </c>
      <c r="AD83" s="97">
        <v>99.838615332085524</v>
      </c>
      <c r="AE83" s="97">
        <v>147.92916582048741</v>
      </c>
      <c r="AF83" s="97">
        <v>5.4829573299489871</v>
      </c>
      <c r="AG83" s="97">
        <v>112.44516204416486</v>
      </c>
      <c r="AH83" s="21">
        <v>33.512068996378545</v>
      </c>
      <c r="AI83" s="97">
        <v>147.36823623324997</v>
      </c>
      <c r="AJ83" s="97">
        <v>99.838615332085524</v>
      </c>
      <c r="AK83" s="97">
        <v>13.048842927922131</v>
      </c>
      <c r="AL83" s="19">
        <v>5.4829573299489871</v>
      </c>
      <c r="AM83" s="97">
        <v>9.7871191340354802</v>
      </c>
      <c r="AN83" s="21">
        <v>33.512068996378545</v>
      </c>
      <c r="AO83" s="2">
        <v>-62.882399533114729</v>
      </c>
      <c r="AP83" s="66">
        <v>77</v>
      </c>
      <c r="AQ83" s="97">
        <v>6.1267032675864526</v>
      </c>
      <c r="AR83" s="97">
        <v>99.286191256030705</v>
      </c>
      <c r="AS83" s="97">
        <v>139.37006803665946</v>
      </c>
      <c r="AT83" s="97">
        <v>75.980785642192316</v>
      </c>
      <c r="AU83" s="97">
        <v>114.00187503655283</v>
      </c>
      <c r="AV83" s="21">
        <v>33.708437880526731</v>
      </c>
      <c r="AW83" s="97">
        <v>145.90297463934658</v>
      </c>
      <c r="AX83" s="97">
        <v>99.286191256030705</v>
      </c>
      <c r="AY83" s="97">
        <v>9.4483045128964207</v>
      </c>
      <c r="AZ83" s="97">
        <v>75.980785642192316</v>
      </c>
      <c r="BA83" s="97">
        <v>2.9828647437076308</v>
      </c>
      <c r="BB83" s="97">
        <v>33.708437880526731</v>
      </c>
      <c r="BC83" s="2">
        <v>-13.835453736265158</v>
      </c>
      <c r="BD83" s="62">
        <v>77</v>
      </c>
      <c r="BE83" s="97">
        <v>6.2149214645443509</v>
      </c>
      <c r="BF83" s="97">
        <v>99.03267298407556</v>
      </c>
      <c r="BG83" s="97">
        <v>148.78393826021963</v>
      </c>
      <c r="BH83" s="97">
        <v>5.7072465688306959</v>
      </c>
      <c r="BI83" s="97">
        <v>113.61156958542188</v>
      </c>
      <c r="BJ83" s="21">
        <v>33.81434117200719</v>
      </c>
      <c r="BK83" s="97">
        <v>151.47562554503546</v>
      </c>
      <c r="BL83" s="97">
        <v>99.03267298407556</v>
      </c>
      <c r="BM83" s="97">
        <v>11.855786088521826</v>
      </c>
      <c r="BN83" s="97">
        <v>5.7072465688306959</v>
      </c>
      <c r="BO83" s="97">
        <v>9.8362323736576123</v>
      </c>
      <c r="BP83" s="97">
        <v>33.81434117200719</v>
      </c>
      <c r="BQ83" s="2">
        <v>-62.347882243408186</v>
      </c>
      <c r="BR83" s="97">
        <v>6.9533440771002777</v>
      </c>
      <c r="BS83" s="97">
        <v>99.755124620979615</v>
      </c>
      <c r="BT83" s="97">
        <v>149.97889371074726</v>
      </c>
      <c r="BU83" s="97">
        <v>0.74886581977960409</v>
      </c>
      <c r="BV83" s="97">
        <v>113.18627793187642</v>
      </c>
      <c r="BW83" s="21">
        <v>99.270926814710506</v>
      </c>
      <c r="BX83" s="97">
        <v>151.06112192267275</v>
      </c>
      <c r="BY83" s="97">
        <v>99.755124620979615</v>
      </c>
      <c r="BZ83" s="97">
        <v>13.157975217947978</v>
      </c>
      <c r="CA83" s="97">
        <v>0.74886581977960409</v>
      </c>
      <c r="CB83" s="97">
        <v>14.322784044019905</v>
      </c>
      <c r="CC83" s="97">
        <v>99.270926814710506</v>
      </c>
      <c r="CD83" s="2">
        <v>-65.412255723610969</v>
      </c>
    </row>
    <row r="84" spans="1:82" x14ac:dyDescent="0.25">
      <c r="A84" s="59">
        <v>78</v>
      </c>
      <c r="B84" s="46">
        <v>6.7478084671684817</v>
      </c>
      <c r="C84" s="97">
        <v>99.336897365833153</v>
      </c>
      <c r="D84" s="97">
        <v>148.00189093568645</v>
      </c>
      <c r="E84" s="97">
        <v>5.9561302784919903</v>
      </c>
      <c r="F84" s="97">
        <v>113.21348407412275</v>
      </c>
      <c r="G84" s="21">
        <v>35.871684901108743</v>
      </c>
      <c r="H84" s="97">
        <v>149.62641866668221</v>
      </c>
      <c r="I84" s="97">
        <v>99.336897365833153</v>
      </c>
      <c r="J84" s="97">
        <v>11.900422888095713</v>
      </c>
      <c r="K84" s="97">
        <v>5.9561302784919903</v>
      </c>
      <c r="L84" s="97">
        <v>8.832231548427357</v>
      </c>
      <c r="M84" s="97">
        <v>35.871684901108743</v>
      </c>
      <c r="N84" s="2">
        <v>-61.434409814650536</v>
      </c>
      <c r="O84" s="97">
        <v>5.0931557629051527</v>
      </c>
      <c r="P84" s="97">
        <v>11.636576892940365</v>
      </c>
      <c r="Q84" s="97">
        <v>140.71587807811275</v>
      </c>
      <c r="R84" s="97">
        <v>6.2183034062298796</v>
      </c>
      <c r="S84" s="97">
        <v>116.56156948086516</v>
      </c>
      <c r="T84" s="21">
        <v>33.611393980659983</v>
      </c>
      <c r="U84" s="97">
        <v>148.90784333235376</v>
      </c>
      <c r="V84" s="97">
        <v>11.636576892940365</v>
      </c>
      <c r="W84" s="97">
        <v>9.5402454842136173</v>
      </c>
      <c r="X84" s="97">
        <v>6.2183034062298796</v>
      </c>
      <c r="Y84" s="97">
        <v>10.69904538212923</v>
      </c>
      <c r="Z84" s="19">
        <v>33.611393980659983</v>
      </c>
      <c r="AA84" s="2">
        <v>-39.328577749961426</v>
      </c>
      <c r="AB84" s="62">
        <v>78</v>
      </c>
      <c r="AC84" s="46">
        <v>6.0122642731003637</v>
      </c>
      <c r="AD84" s="97">
        <v>99.130926279289653</v>
      </c>
      <c r="AE84" s="97">
        <v>149.27369216565609</v>
      </c>
      <c r="AF84" s="97">
        <v>6.1233647468392682</v>
      </c>
      <c r="AG84" s="97">
        <v>113.1769969247364</v>
      </c>
      <c r="AH84" s="21">
        <v>35.021010030088227</v>
      </c>
      <c r="AI84" s="97">
        <v>151.05095446167056</v>
      </c>
      <c r="AJ84" s="97">
        <v>99.130926279289653</v>
      </c>
      <c r="AK84" s="97">
        <v>10.01428847234102</v>
      </c>
      <c r="AL84" s="19">
        <v>6.1233647468392682</v>
      </c>
      <c r="AM84" s="97">
        <v>10.158573900223816</v>
      </c>
      <c r="AN84" s="21">
        <v>35.021010030088227</v>
      </c>
      <c r="AO84" s="2">
        <v>-61.479093455633674</v>
      </c>
      <c r="AP84" s="66">
        <v>78</v>
      </c>
      <c r="AQ84" s="97">
        <v>6.1032595694385874</v>
      </c>
      <c r="AR84" s="97">
        <v>99.216510831521575</v>
      </c>
      <c r="AS84" s="97">
        <v>142.66847427957566</v>
      </c>
      <c r="AT84" s="97">
        <v>76.786043069465364</v>
      </c>
      <c r="AU84" s="97">
        <v>110.30807971329578</v>
      </c>
      <c r="AV84" s="21">
        <v>33.960751468016696</v>
      </c>
      <c r="AW84" s="97">
        <v>148.16513432058343</v>
      </c>
      <c r="AX84" s="97">
        <v>99.216510831521575</v>
      </c>
      <c r="AY84" s="97">
        <v>8.0034764841375079</v>
      </c>
      <c r="AZ84" s="97">
        <v>76.786043069465364</v>
      </c>
      <c r="BA84" s="97">
        <v>5.5737509730519079</v>
      </c>
      <c r="BB84" s="97">
        <v>33.960751468016696</v>
      </c>
      <c r="BC84" s="2">
        <v>-12.81724980549799</v>
      </c>
      <c r="BD84" s="62">
        <v>78</v>
      </c>
      <c r="BE84" s="97">
        <v>6.345716122019148</v>
      </c>
      <c r="BF84" s="97">
        <v>99.719664063300229</v>
      </c>
      <c r="BG84" s="97">
        <v>148.4977469062668</v>
      </c>
      <c r="BH84" s="97">
        <v>4.835684079776029</v>
      </c>
      <c r="BI84" s="97">
        <v>114.2064734313133</v>
      </c>
      <c r="BJ84" s="21">
        <v>33.015687640589249</v>
      </c>
      <c r="BK84" s="97">
        <v>148.24353074494448</v>
      </c>
      <c r="BL84" s="97">
        <v>99.719664063300229</v>
      </c>
      <c r="BM84" s="97">
        <v>12.516693076894262</v>
      </c>
      <c r="BN84" s="97">
        <v>4.835684079776029</v>
      </c>
      <c r="BO84" s="97">
        <v>10.109825817648204</v>
      </c>
      <c r="BP84" s="97">
        <v>33.015687640589249</v>
      </c>
      <c r="BQ84" s="2">
        <v>-63.642811902090529</v>
      </c>
      <c r="BR84" s="97">
        <v>6.234877111103593</v>
      </c>
      <c r="BS84" s="97">
        <v>99.592864329750284</v>
      </c>
      <c r="BT84" s="97">
        <v>149.09897400526972</v>
      </c>
      <c r="BU84" s="97">
        <v>0.87672754268972131</v>
      </c>
      <c r="BV84" s="97">
        <v>113.80931399989991</v>
      </c>
      <c r="BW84" s="21">
        <v>99.199372372798777</v>
      </c>
      <c r="BX84" s="97">
        <v>150.01934768671239</v>
      </c>
      <c r="BY84" s="97">
        <v>99.592864329750284</v>
      </c>
      <c r="BZ84" s="97">
        <v>12.880250251945901</v>
      </c>
      <c r="CA84" s="97">
        <v>0.87672754268972131</v>
      </c>
      <c r="CB84" s="97">
        <v>5.1615656923091278</v>
      </c>
      <c r="CC84" s="97">
        <v>99.199372372798777</v>
      </c>
      <c r="CD84" s="2">
        <v>-80.358647565196989</v>
      </c>
    </row>
    <row r="85" spans="1:82" x14ac:dyDescent="0.25">
      <c r="A85" s="59">
        <v>79</v>
      </c>
      <c r="B85" s="46">
        <v>5.9768161200196674</v>
      </c>
      <c r="C85" s="97">
        <v>99.677327310881736</v>
      </c>
      <c r="D85" s="97">
        <v>148.61192749701286</v>
      </c>
      <c r="E85" s="97">
        <v>4.1554559794959918</v>
      </c>
      <c r="F85" s="97">
        <v>116.11693734100561</v>
      </c>
      <c r="G85" s="21">
        <v>32.65895536776555</v>
      </c>
      <c r="H85" s="97">
        <v>146.47147019277372</v>
      </c>
      <c r="I85" s="97">
        <v>99.677327310881736</v>
      </c>
      <c r="J85" s="97">
        <v>12.480470185601018</v>
      </c>
      <c r="K85" s="97">
        <v>4.1554559794959918</v>
      </c>
      <c r="L85" s="97">
        <v>6.5293696990402541</v>
      </c>
      <c r="M85" s="97">
        <v>32.65895536776555</v>
      </c>
      <c r="N85" s="2">
        <v>-67.805740139787247</v>
      </c>
      <c r="O85" s="97">
        <v>5.1735084498049302</v>
      </c>
      <c r="P85" s="97">
        <v>11.568922862584985</v>
      </c>
      <c r="Q85" s="97">
        <v>142.85362155904744</v>
      </c>
      <c r="R85" s="97">
        <v>5.855732798831669</v>
      </c>
      <c r="S85" s="97">
        <v>112.71851919211865</v>
      </c>
      <c r="T85" s="21">
        <v>33.97325725008325</v>
      </c>
      <c r="U85" s="97">
        <v>143.56998390650978</v>
      </c>
      <c r="V85" s="97">
        <v>11.568922862584985</v>
      </c>
      <c r="W85" s="97">
        <v>8.7379297255183275</v>
      </c>
      <c r="X85" s="97">
        <v>5.855732798831669</v>
      </c>
      <c r="Y85" s="97">
        <v>10.696763143352538</v>
      </c>
      <c r="Z85" s="19">
        <v>33.97325725008325</v>
      </c>
      <c r="AA85" s="2">
        <v>-39.243687765581519</v>
      </c>
      <c r="AB85" s="62">
        <v>79</v>
      </c>
      <c r="AC85" s="46">
        <v>6.4630269429578302</v>
      </c>
      <c r="AD85" s="97">
        <v>100.25940257176309</v>
      </c>
      <c r="AE85" s="97">
        <v>146.4860786015465</v>
      </c>
      <c r="AF85" s="97">
        <v>5.730534731794326</v>
      </c>
      <c r="AG85" s="97">
        <v>114.26815198157549</v>
      </c>
      <c r="AH85" s="21">
        <v>34.011457943651472</v>
      </c>
      <c r="AI85" s="97">
        <v>150.08923960776946</v>
      </c>
      <c r="AJ85" s="97">
        <v>100.25940257176309</v>
      </c>
      <c r="AK85" s="97">
        <v>12.175972998421214</v>
      </c>
      <c r="AL85" s="19">
        <v>5.730534731794326</v>
      </c>
      <c r="AM85" s="97">
        <v>15.255968417231738</v>
      </c>
      <c r="AN85" s="21">
        <v>34.011457943651472</v>
      </c>
      <c r="AO85" s="2">
        <v>-59.563473273402288</v>
      </c>
      <c r="AP85" s="66">
        <v>79</v>
      </c>
      <c r="AQ85" s="97">
        <v>5.9916791125638271</v>
      </c>
      <c r="AR85" s="97">
        <v>99.664656238600486</v>
      </c>
      <c r="AS85" s="97">
        <v>144.40381302086936</v>
      </c>
      <c r="AT85" s="97">
        <v>75.46563839216364</v>
      </c>
      <c r="AU85" s="97">
        <v>114.05245935082573</v>
      </c>
      <c r="AV85" s="21">
        <v>34.005682757487492</v>
      </c>
      <c r="AW85" s="97">
        <v>144.35210634366391</v>
      </c>
      <c r="AX85" s="97">
        <v>99.664656238600486</v>
      </c>
      <c r="AY85" s="97">
        <v>10.916822793136527</v>
      </c>
      <c r="AZ85" s="97">
        <v>75.46563839216364</v>
      </c>
      <c r="BA85" s="97">
        <v>4.0507766994810881</v>
      </c>
      <c r="BB85" s="97">
        <v>34.005682757487492</v>
      </c>
      <c r="BC85" s="2">
        <v>-13.121978184013367</v>
      </c>
      <c r="BD85" s="62">
        <v>79</v>
      </c>
      <c r="BE85" s="97">
        <v>6.0532621707668497</v>
      </c>
      <c r="BF85" s="97">
        <v>100.17963034817002</v>
      </c>
      <c r="BG85" s="97">
        <v>148.11573435169271</v>
      </c>
      <c r="BH85" s="97">
        <v>6.0085429438395881</v>
      </c>
      <c r="BI85" s="97">
        <v>112.50489623200956</v>
      </c>
      <c r="BJ85" s="21">
        <v>35.33977796756669</v>
      </c>
      <c r="BK85" s="97">
        <v>148.18213264682825</v>
      </c>
      <c r="BL85" s="97">
        <v>100.17963034817002</v>
      </c>
      <c r="BM85" s="97">
        <v>10.463417837138037</v>
      </c>
      <c r="BN85" s="97">
        <v>6.0085429438395881</v>
      </c>
      <c r="BO85" s="97">
        <v>7.2096897982825627</v>
      </c>
      <c r="BP85" s="97">
        <v>35.33977796756669</v>
      </c>
      <c r="BQ85" s="2">
        <v>-62.998263123630025</v>
      </c>
      <c r="BR85" s="97">
        <v>5.9195447628441586</v>
      </c>
      <c r="BS85" s="97">
        <v>100.09698515559165</v>
      </c>
      <c r="BT85" s="97">
        <v>147.33697419058058</v>
      </c>
      <c r="BU85" s="97">
        <v>0.87435729526608341</v>
      </c>
      <c r="BV85" s="97">
        <v>114.07190606128803</v>
      </c>
      <c r="BW85" s="21">
        <v>99.686414909448061</v>
      </c>
      <c r="BX85" s="97">
        <v>151.7488699746294</v>
      </c>
      <c r="BY85" s="97">
        <v>100.09698515559165</v>
      </c>
      <c r="BZ85" s="97">
        <v>12.947180540761394</v>
      </c>
      <c r="CA85" s="97">
        <v>0.87435729526608341</v>
      </c>
      <c r="CB85" s="97">
        <v>9.3975143781651909</v>
      </c>
      <c r="CC85" s="97">
        <v>99.686414909448061</v>
      </c>
      <c r="CD85" s="2">
        <v>-73.493037337750025</v>
      </c>
    </row>
    <row r="86" spans="1:82" x14ac:dyDescent="0.25">
      <c r="A86" s="59">
        <v>80</v>
      </c>
      <c r="B86" s="46">
        <v>6.3383373795908291</v>
      </c>
      <c r="C86" s="97">
        <v>99.064738606108008</v>
      </c>
      <c r="D86" s="97">
        <v>147.35628972593454</v>
      </c>
      <c r="E86" s="97">
        <v>5.277042700485044</v>
      </c>
      <c r="F86" s="97">
        <v>112.07807792468897</v>
      </c>
      <c r="G86" s="21">
        <v>34.17877124209059</v>
      </c>
      <c r="H86" s="97">
        <v>148.55119611737109</v>
      </c>
      <c r="I86" s="97">
        <v>99.064738606108008</v>
      </c>
      <c r="J86" s="97">
        <v>12.162983344063324</v>
      </c>
      <c r="K86" s="97">
        <v>5.277042700485044</v>
      </c>
      <c r="L86" s="97">
        <v>9.8777411886273381</v>
      </c>
      <c r="M86" s="97">
        <v>34.17877124209059</v>
      </c>
      <c r="N86" s="2">
        <v>-62.735071200172307</v>
      </c>
      <c r="O86" s="97">
        <v>5.5457372086648693</v>
      </c>
      <c r="P86" s="97">
        <v>10.380901482521971</v>
      </c>
      <c r="Q86" s="97">
        <v>144.37257518851538</v>
      </c>
      <c r="R86" s="97">
        <v>4.9969487146714089</v>
      </c>
      <c r="S86" s="97">
        <v>113.17710646532436</v>
      </c>
      <c r="T86" s="21">
        <v>33.297176050052627</v>
      </c>
      <c r="U86" s="97">
        <v>146.92173937572989</v>
      </c>
      <c r="V86" s="97">
        <v>10.380901482521971</v>
      </c>
      <c r="W86" s="97">
        <v>15.880294607482044</v>
      </c>
      <c r="X86" s="97">
        <v>4.9969487146714089</v>
      </c>
      <c r="Y86" s="97">
        <v>11.075096893909848</v>
      </c>
      <c r="Z86" s="19">
        <v>33.297176050052627</v>
      </c>
      <c r="AA86" s="2">
        <v>-40.892330159464727</v>
      </c>
      <c r="AB86" s="62">
        <v>80</v>
      </c>
      <c r="AC86" s="46">
        <v>5.1677706111770485</v>
      </c>
      <c r="AD86" s="97">
        <v>98.495242935178041</v>
      </c>
      <c r="AE86" s="97">
        <v>148.48891259445756</v>
      </c>
      <c r="AF86" s="97">
        <v>6.8638846529182658</v>
      </c>
      <c r="AG86" s="97">
        <v>113.63747373120881</v>
      </c>
      <c r="AH86" s="21">
        <v>33.073226873507529</v>
      </c>
      <c r="AI86" s="97">
        <v>149.27008216554225</v>
      </c>
      <c r="AJ86" s="97">
        <v>98.495242935178041</v>
      </c>
      <c r="AK86" s="97">
        <v>12.254940504424395</v>
      </c>
      <c r="AL86" s="19">
        <v>6.8638846529182658</v>
      </c>
      <c r="AM86" s="97">
        <v>13.846013618694508</v>
      </c>
      <c r="AN86" s="21">
        <v>33.073226873507529</v>
      </c>
      <c r="AO86" s="2">
        <v>-59.182993863573905</v>
      </c>
      <c r="AP86" s="66">
        <v>80</v>
      </c>
      <c r="AQ86" s="97">
        <v>6.2169224275299424</v>
      </c>
      <c r="AR86" s="97">
        <v>100.41851566669996</v>
      </c>
      <c r="AS86" s="97">
        <v>143.14904523070416</v>
      </c>
      <c r="AT86" s="97">
        <v>76.337905875729817</v>
      </c>
      <c r="AU86" s="97">
        <v>110.43247428803629</v>
      </c>
      <c r="AV86" s="21">
        <v>33.813851384298459</v>
      </c>
      <c r="AW86" s="97">
        <v>146.69177279688321</v>
      </c>
      <c r="AX86" s="97">
        <v>100.41851566669996</v>
      </c>
      <c r="AY86" s="97">
        <v>10.923844833414103</v>
      </c>
      <c r="AZ86" s="97">
        <v>76.337905875729817</v>
      </c>
      <c r="BA86" s="97">
        <v>4.3067527650710309</v>
      </c>
      <c r="BB86" s="97">
        <v>33.813851384298459</v>
      </c>
      <c r="BC86" s="2">
        <v>-13.263153759114168</v>
      </c>
      <c r="BD86" s="62">
        <v>80</v>
      </c>
      <c r="BE86" s="97">
        <v>5.0351184683631276</v>
      </c>
      <c r="BF86" s="97">
        <v>99.26695899726802</v>
      </c>
      <c r="BG86" s="97">
        <v>148.24217310130706</v>
      </c>
      <c r="BH86" s="97">
        <v>6.6764666799446744</v>
      </c>
      <c r="BI86" s="97">
        <v>115.03038283920657</v>
      </c>
      <c r="BJ86" s="21">
        <v>33.62547689727397</v>
      </c>
      <c r="BK86" s="97">
        <v>151.85258875598032</v>
      </c>
      <c r="BL86" s="97">
        <v>99.26695899726802</v>
      </c>
      <c r="BM86" s="97">
        <v>10.338243790765636</v>
      </c>
      <c r="BN86" s="97">
        <v>6.6764666799446744</v>
      </c>
      <c r="BO86" s="97">
        <v>9.3360526685232319</v>
      </c>
      <c r="BP86" s="97">
        <v>33.62547689727397</v>
      </c>
      <c r="BQ86" s="2">
        <v>-62.396339300038605</v>
      </c>
      <c r="BR86" s="97">
        <v>5.9472857457321791</v>
      </c>
      <c r="BS86" s="97">
        <v>100.41533731169817</v>
      </c>
      <c r="BT86" s="97">
        <v>148.17336955875436</v>
      </c>
      <c r="BU86" s="97">
        <v>0.63414198212219586</v>
      </c>
      <c r="BV86" s="97">
        <v>114.54048631650917</v>
      </c>
      <c r="BW86" s="21">
        <v>99.218861293249589</v>
      </c>
      <c r="BX86" s="97">
        <v>149.29243637110855</v>
      </c>
      <c r="BY86" s="97">
        <v>100.41533731169817</v>
      </c>
      <c r="BZ86" s="97">
        <v>11.068010358255336</v>
      </c>
      <c r="CA86" s="97">
        <v>0.63414198212219586</v>
      </c>
      <c r="CB86" s="97">
        <v>4.5131442526615437</v>
      </c>
      <c r="CC86" s="97">
        <v>99.218861293249589</v>
      </c>
      <c r="CD86" s="2">
        <v>-83.233729229895388</v>
      </c>
    </row>
    <row r="87" spans="1:82" x14ac:dyDescent="0.25">
      <c r="A87" s="59">
        <v>81</v>
      </c>
      <c r="B87" s="46">
        <v>6.0917285392816058</v>
      </c>
      <c r="C87" s="97">
        <v>99.05506426220083</v>
      </c>
      <c r="D87" s="97">
        <v>147.61856819249695</v>
      </c>
      <c r="E87" s="97">
        <v>5.5559980343252704</v>
      </c>
      <c r="F87" s="97">
        <v>113.35412296958607</v>
      </c>
      <c r="G87" s="21">
        <v>34.456021304561396</v>
      </c>
      <c r="H87" s="97">
        <v>149.9854902062815</v>
      </c>
      <c r="I87" s="97">
        <v>99.05506426220083</v>
      </c>
      <c r="J87" s="97">
        <v>13.19672023960673</v>
      </c>
      <c r="K87" s="97">
        <v>5.5559980343252704</v>
      </c>
      <c r="L87" s="97">
        <v>9.9996551249562415</v>
      </c>
      <c r="M87" s="97">
        <v>34.456021304561396</v>
      </c>
      <c r="N87" s="2">
        <v>-62.675718130277069</v>
      </c>
      <c r="O87" s="97">
        <v>5.4561679787895301</v>
      </c>
      <c r="P87" s="97">
        <v>11.808587028382084</v>
      </c>
      <c r="Q87" s="97">
        <v>143.44488537126804</v>
      </c>
      <c r="R87" s="97">
        <v>7.7697683547051959</v>
      </c>
      <c r="S87" s="97">
        <v>112.12579503261847</v>
      </c>
      <c r="T87" s="21">
        <v>33.98514259503618</v>
      </c>
      <c r="U87" s="97">
        <v>143.42239412065979</v>
      </c>
      <c r="V87" s="97">
        <v>11.808587028382084</v>
      </c>
      <c r="W87" s="97">
        <v>12.212380680657702</v>
      </c>
      <c r="X87" s="97">
        <v>7.7697683547051959</v>
      </c>
      <c r="Y87" s="97">
        <v>7.9605093591438747</v>
      </c>
      <c r="Z87" s="19">
        <v>33.98514259503618</v>
      </c>
      <c r="AA87" s="2">
        <v>-35.800927631157506</v>
      </c>
      <c r="AB87" s="62">
        <v>81</v>
      </c>
      <c r="AC87" s="46">
        <v>6.3176994212586637</v>
      </c>
      <c r="AD87" s="97">
        <v>98.810560590252464</v>
      </c>
      <c r="AE87" s="97">
        <v>148.02062680306514</v>
      </c>
      <c r="AF87" s="97">
        <v>6.1209438028461607</v>
      </c>
      <c r="AG87" s="97">
        <v>114.11106472722156</v>
      </c>
      <c r="AH87" s="21">
        <v>34.064791847330838</v>
      </c>
      <c r="AI87" s="97">
        <v>147.17941122850792</v>
      </c>
      <c r="AJ87" s="97">
        <v>98.810560590252464</v>
      </c>
      <c r="AK87" s="97">
        <v>11.048870422225979</v>
      </c>
      <c r="AL87" s="19">
        <v>6.1209438028461607</v>
      </c>
      <c r="AM87" s="97">
        <v>4.6522456431080865</v>
      </c>
      <c r="AN87" s="21">
        <v>34.064791847330838</v>
      </c>
      <c r="AO87" s="2">
        <v>-63.412521551651999</v>
      </c>
      <c r="AP87" s="66">
        <v>81</v>
      </c>
      <c r="AQ87" s="97">
        <v>6.4866952805415519</v>
      </c>
      <c r="AR87" s="97">
        <v>99.207675549874011</v>
      </c>
      <c r="AS87" s="97">
        <v>144.44673634226027</v>
      </c>
      <c r="AT87" s="97">
        <v>76.820709897856446</v>
      </c>
      <c r="AU87" s="97">
        <v>112.93615236222757</v>
      </c>
      <c r="AV87" s="21">
        <v>34.717135835648108</v>
      </c>
      <c r="AW87" s="97">
        <v>148.46629329343637</v>
      </c>
      <c r="AX87" s="97">
        <v>99.207675549874011</v>
      </c>
      <c r="AY87" s="97">
        <v>12.726739207078406</v>
      </c>
      <c r="AZ87" s="97">
        <v>76.820709897856446</v>
      </c>
      <c r="BA87" s="97">
        <v>1.2517269864810787</v>
      </c>
      <c r="BB87" s="97">
        <v>34.717135835648108</v>
      </c>
      <c r="BC87" s="2">
        <v>-13.517050527440505</v>
      </c>
      <c r="BD87" s="62">
        <v>81</v>
      </c>
      <c r="BE87" s="97">
        <v>6.3755077173886407</v>
      </c>
      <c r="BF87" s="97">
        <v>100.10599605931459</v>
      </c>
      <c r="BG87" s="97">
        <v>149.41223605169469</v>
      </c>
      <c r="BH87" s="97">
        <v>5.8743844105676661</v>
      </c>
      <c r="BI87" s="97">
        <v>114.47343503495571</v>
      </c>
      <c r="BJ87" s="21">
        <v>34.05870187127622</v>
      </c>
      <c r="BK87" s="97">
        <v>148.08318758882305</v>
      </c>
      <c r="BL87" s="97">
        <v>100.10599605931459</v>
      </c>
      <c r="BM87" s="97">
        <v>11.513210984213023</v>
      </c>
      <c r="BN87" s="97">
        <v>5.8743844105676661</v>
      </c>
      <c r="BO87" s="97">
        <v>9.5405160504137907</v>
      </c>
      <c r="BP87" s="97">
        <v>34.05870187127622</v>
      </c>
      <c r="BQ87" s="2">
        <v>-61.543791940108591</v>
      </c>
      <c r="BR87" s="97">
        <v>5.4669249722507631</v>
      </c>
      <c r="BS87" s="97">
        <v>99.189090189936934</v>
      </c>
      <c r="BT87" s="97">
        <v>148.18449711270506</v>
      </c>
      <c r="BU87" s="97">
        <v>0.71473675278160154</v>
      </c>
      <c r="BV87" s="97">
        <v>111.68268642105589</v>
      </c>
      <c r="BW87" s="21">
        <v>99.705577059621604</v>
      </c>
      <c r="BX87" s="97">
        <v>151.08102070745073</v>
      </c>
      <c r="BY87" s="97">
        <v>99.189090189936934</v>
      </c>
      <c r="BZ87" s="97">
        <v>13.49759417141879</v>
      </c>
      <c r="CA87" s="97">
        <v>0.71473675278160154</v>
      </c>
      <c r="CB87" s="97">
        <v>7.572014768331135</v>
      </c>
      <c r="CC87" s="97">
        <v>99.705577059621604</v>
      </c>
      <c r="CD87" s="2">
        <v>-77.472892586194433</v>
      </c>
    </row>
    <row r="88" spans="1:82" x14ac:dyDescent="0.25">
      <c r="A88" s="59">
        <v>82</v>
      </c>
      <c r="B88" s="46">
        <v>5.7404734793677443</v>
      </c>
      <c r="C88" s="97">
        <v>100.21413084812157</v>
      </c>
      <c r="D88" s="97">
        <v>147.63285465686809</v>
      </c>
      <c r="E88" s="97">
        <v>4.837422057332553</v>
      </c>
      <c r="F88" s="97">
        <v>112.70467557511792</v>
      </c>
      <c r="G88" s="21">
        <v>34.288353236975126</v>
      </c>
      <c r="H88" s="97">
        <v>147.73515764036605</v>
      </c>
      <c r="I88" s="97">
        <v>100.21413084812157</v>
      </c>
      <c r="J88" s="97">
        <v>11.916224896407776</v>
      </c>
      <c r="K88" s="97">
        <v>4.837422057332553</v>
      </c>
      <c r="L88" s="97">
        <v>14.295436218037636</v>
      </c>
      <c r="M88" s="97">
        <v>34.288353236975126</v>
      </c>
      <c r="N88" s="2">
        <v>-62.351162398805769</v>
      </c>
      <c r="O88" s="97">
        <v>5.5752425605704001</v>
      </c>
      <c r="P88" s="97">
        <v>11.969716653931314</v>
      </c>
      <c r="Q88" s="97">
        <v>140.74130173387724</v>
      </c>
      <c r="R88" s="97">
        <v>6.392495345608789</v>
      </c>
      <c r="S88" s="97">
        <v>111.49287398700007</v>
      </c>
      <c r="T88" s="21">
        <v>34.058432762538594</v>
      </c>
      <c r="U88" s="97">
        <v>145.43336679604917</v>
      </c>
      <c r="V88" s="97">
        <v>11.969716653931314</v>
      </c>
      <c r="W88" s="97">
        <v>12.5147161497339</v>
      </c>
      <c r="X88" s="97">
        <v>6.392495345608789</v>
      </c>
      <c r="Y88" s="97">
        <v>11.241304023701694</v>
      </c>
      <c r="Z88" s="19">
        <v>34.058432762538594</v>
      </c>
      <c r="AA88" s="2">
        <v>-37.788517674952821</v>
      </c>
      <c r="AB88" s="62">
        <v>82</v>
      </c>
      <c r="AC88" s="46">
        <v>4.289549334040383</v>
      </c>
      <c r="AD88" s="97">
        <v>99.705964358283168</v>
      </c>
      <c r="AE88" s="97">
        <v>148.45143390444983</v>
      </c>
      <c r="AF88" s="97">
        <v>5.8168711471770935</v>
      </c>
      <c r="AG88" s="97">
        <v>114.38614509457099</v>
      </c>
      <c r="AH88" s="21">
        <v>33.008577618475385</v>
      </c>
      <c r="AI88" s="97">
        <v>145.68662293176075</v>
      </c>
      <c r="AJ88" s="97">
        <v>99.705964358283168</v>
      </c>
      <c r="AK88" s="97">
        <v>13.739629725088967</v>
      </c>
      <c r="AL88" s="19">
        <v>5.8168711471770935</v>
      </c>
      <c r="AM88" s="97">
        <v>12.882172183304702</v>
      </c>
      <c r="AN88" s="21">
        <v>33.008577618475385</v>
      </c>
      <c r="AO88" s="2">
        <v>-62.81486972444074</v>
      </c>
      <c r="AP88" s="66">
        <v>82</v>
      </c>
      <c r="AQ88" s="97">
        <v>5.7981856008361072</v>
      </c>
      <c r="AR88" s="97">
        <v>99.569318475637431</v>
      </c>
      <c r="AS88" s="97">
        <v>141.34967037069163</v>
      </c>
      <c r="AT88" s="97">
        <v>75.951443155846604</v>
      </c>
      <c r="AU88" s="97">
        <v>114.96881201534094</v>
      </c>
      <c r="AV88" s="21">
        <v>34.279319833331122</v>
      </c>
      <c r="AW88" s="97">
        <v>145.09947952013397</v>
      </c>
      <c r="AX88" s="97">
        <v>99.569318475637431</v>
      </c>
      <c r="AY88" s="97">
        <v>15.228734214354663</v>
      </c>
      <c r="AZ88" s="97">
        <v>75.951443155846604</v>
      </c>
      <c r="BA88" s="97">
        <v>3.589654059624948</v>
      </c>
      <c r="BB88" s="97">
        <v>34.279319833331122</v>
      </c>
      <c r="BC88" s="2">
        <v>-14.198467016039128</v>
      </c>
      <c r="BD88" s="62">
        <v>82</v>
      </c>
      <c r="BE88" s="97">
        <v>6.6861499693742266</v>
      </c>
      <c r="BF88" s="97">
        <v>99.237475312289746</v>
      </c>
      <c r="BG88" s="97">
        <v>148.91320410417745</v>
      </c>
      <c r="BH88" s="97">
        <v>6.8442207818760377</v>
      </c>
      <c r="BI88" s="97">
        <v>113.58604105588051</v>
      </c>
      <c r="BJ88" s="21">
        <v>34.886948746403071</v>
      </c>
      <c r="BK88" s="97">
        <v>148.75148854148279</v>
      </c>
      <c r="BL88" s="97">
        <v>99.237475312289746</v>
      </c>
      <c r="BM88" s="97">
        <v>13.440135491899337</v>
      </c>
      <c r="BN88" s="97">
        <v>6.8442207818760377</v>
      </c>
      <c r="BO88" s="97">
        <v>8.7165455502042501</v>
      </c>
      <c r="BP88" s="97">
        <v>34.886948746403071</v>
      </c>
      <c r="BQ88" s="2">
        <v>-59.559228206526761</v>
      </c>
      <c r="BR88" s="97">
        <v>4.959125824371581</v>
      </c>
      <c r="BS88" s="97">
        <v>98.892585767109352</v>
      </c>
      <c r="BT88" s="97">
        <v>149.75024007632473</v>
      </c>
      <c r="BU88" s="97">
        <v>1.3465466094276648</v>
      </c>
      <c r="BV88" s="97">
        <v>113.82340740426203</v>
      </c>
      <c r="BW88" s="21">
        <v>99.62410436056534</v>
      </c>
      <c r="BX88" s="97">
        <v>148.27383287544333</v>
      </c>
      <c r="BY88" s="97">
        <v>98.892585767109352</v>
      </c>
      <c r="BZ88" s="97">
        <v>10.58912764676645</v>
      </c>
      <c r="CA88" s="97">
        <v>1.3465466094276648</v>
      </c>
      <c r="CB88" s="97">
        <v>6.7790102996228487</v>
      </c>
      <c r="CC88" s="97">
        <v>99.62410436056534</v>
      </c>
      <c r="CD88" s="2">
        <v>-78.040682972190794</v>
      </c>
    </row>
    <row r="89" spans="1:82" x14ac:dyDescent="0.25">
      <c r="A89" s="59">
        <v>83</v>
      </c>
      <c r="B89" s="46">
        <v>5.6436722546950664</v>
      </c>
      <c r="C89" s="97">
        <v>99.942176999178471</v>
      </c>
      <c r="D89" s="97">
        <v>149.09830068507864</v>
      </c>
      <c r="E89" s="97">
        <v>5.1233540859362652</v>
      </c>
      <c r="F89" s="97">
        <v>112.74618808837825</v>
      </c>
      <c r="G89" s="21">
        <v>31.990994845065526</v>
      </c>
      <c r="H89" s="97">
        <v>149.83378975574919</v>
      </c>
      <c r="I89" s="97">
        <v>99.942176999178471</v>
      </c>
      <c r="J89" s="97">
        <v>13.686950767972172</v>
      </c>
      <c r="K89" s="97">
        <v>5.1233540859362652</v>
      </c>
      <c r="L89" s="97">
        <v>10.619463152747366</v>
      </c>
      <c r="M89" s="97">
        <v>31.990994845065526</v>
      </c>
      <c r="N89" s="2">
        <v>-63.965402331441766</v>
      </c>
      <c r="O89" s="97">
        <v>5.9646210004199709</v>
      </c>
      <c r="P89" s="97">
        <v>9.1323783802111116</v>
      </c>
      <c r="Q89" s="97">
        <v>142.82824137073735</v>
      </c>
      <c r="R89" s="97">
        <v>5.0919077172593505</v>
      </c>
      <c r="S89" s="97">
        <v>112.18305362565007</v>
      </c>
      <c r="T89" s="21">
        <v>34.047354526055685</v>
      </c>
      <c r="U89" s="97">
        <v>149.37177948380742</v>
      </c>
      <c r="V89" s="97">
        <v>9.1323783802111116</v>
      </c>
      <c r="W89" s="97">
        <v>14.961931663819517</v>
      </c>
      <c r="X89" s="97">
        <v>5.0919077172593505</v>
      </c>
      <c r="Y89" s="97">
        <v>10.114322446549764</v>
      </c>
      <c r="Z89" s="19">
        <v>34.047354526055685</v>
      </c>
      <c r="AA89" s="2">
        <v>-40.833007800750629</v>
      </c>
      <c r="AB89" s="62">
        <v>83</v>
      </c>
      <c r="AC89" s="46">
        <v>6.1112451335822096</v>
      </c>
      <c r="AD89" s="97">
        <v>99.373525827096628</v>
      </c>
      <c r="AE89" s="97">
        <v>148.82085572782501</v>
      </c>
      <c r="AF89" s="97">
        <v>6.1550009355009063</v>
      </c>
      <c r="AG89" s="97">
        <v>114.58181031907932</v>
      </c>
      <c r="AH89" s="21">
        <v>33.443254252723051</v>
      </c>
      <c r="AI89" s="97">
        <v>151.10457768915018</v>
      </c>
      <c r="AJ89" s="97">
        <v>99.373525827096628</v>
      </c>
      <c r="AK89" s="97">
        <v>12.655756004977849</v>
      </c>
      <c r="AL89" s="19">
        <v>6.1550009355009063</v>
      </c>
      <c r="AM89" s="97">
        <v>12.647942261874183</v>
      </c>
      <c r="AN89" s="21">
        <v>33.443254252723051</v>
      </c>
      <c r="AO89" s="2">
        <v>-60.258658916543368</v>
      </c>
      <c r="AP89" s="66">
        <v>83</v>
      </c>
      <c r="AQ89" s="97">
        <v>5.6308369272425427</v>
      </c>
      <c r="AR89" s="97">
        <v>99.098871617852268</v>
      </c>
      <c r="AS89" s="97">
        <v>141.35216012055025</v>
      </c>
      <c r="AT89" s="97">
        <v>75.971048717673227</v>
      </c>
      <c r="AU89" s="97">
        <v>115.81454557536019</v>
      </c>
      <c r="AV89" s="21">
        <v>33.915881087481019</v>
      </c>
      <c r="AW89" s="97">
        <v>139.61520058949725</v>
      </c>
      <c r="AX89" s="97">
        <v>99.098871617852268</v>
      </c>
      <c r="AY89" s="97">
        <v>12.385179202454662</v>
      </c>
      <c r="AZ89" s="97">
        <v>75.971048717673227</v>
      </c>
      <c r="BA89" s="97">
        <v>3.5991794197483844</v>
      </c>
      <c r="BB89" s="97">
        <v>33.915881087481019</v>
      </c>
      <c r="BC89" s="2">
        <v>-13.074086063128034</v>
      </c>
      <c r="BD89" s="62">
        <v>83</v>
      </c>
      <c r="BE89" s="97">
        <v>5.342861032738047</v>
      </c>
      <c r="BF89" s="97">
        <v>98.605030036033313</v>
      </c>
      <c r="BG89" s="97">
        <v>148.39329710745082</v>
      </c>
      <c r="BH89" s="97">
        <v>6.8258977733635406</v>
      </c>
      <c r="BI89" s="97">
        <v>113.14058511875893</v>
      </c>
      <c r="BJ89" s="21">
        <v>32.687032091856111</v>
      </c>
      <c r="BK89" s="97">
        <v>148.93385314167446</v>
      </c>
      <c r="BL89" s="97">
        <v>98.605030036033313</v>
      </c>
      <c r="BM89" s="97">
        <v>10.458589548793926</v>
      </c>
      <c r="BN89" s="97">
        <v>6.8258977733635406</v>
      </c>
      <c r="BO89" s="97">
        <v>8.7611353331544652</v>
      </c>
      <c r="BP89" s="97">
        <v>32.687032091856111</v>
      </c>
      <c r="BQ89" s="2">
        <v>-61.279935961297248</v>
      </c>
      <c r="BR89" s="97">
        <v>5.4632682873864242</v>
      </c>
      <c r="BS89" s="97">
        <v>99.429046410143911</v>
      </c>
      <c r="BT89" s="97">
        <v>149.64398307167454</v>
      </c>
      <c r="BU89" s="97">
        <v>0.5584909564294509</v>
      </c>
      <c r="BV89" s="97">
        <v>115.91045214631825</v>
      </c>
      <c r="BW89" s="21">
        <v>99.412914763476849</v>
      </c>
      <c r="BX89" s="97">
        <v>148.87765144805823</v>
      </c>
      <c r="BY89" s="97">
        <v>99.429046410143911</v>
      </c>
      <c r="BZ89" s="97">
        <v>11.214840653216527</v>
      </c>
      <c r="CA89" s="97">
        <v>0.5584909564294509</v>
      </c>
      <c r="CB89" s="97">
        <v>6.1473001956767321</v>
      </c>
      <c r="CC89" s="97">
        <v>99.412914763476849</v>
      </c>
      <c r="CD89" s="2">
        <v>-80.995644915783402</v>
      </c>
    </row>
    <row r="90" spans="1:82" x14ac:dyDescent="0.25">
      <c r="A90" s="59">
        <v>84</v>
      </c>
      <c r="B90" s="46">
        <v>5.7271502481087602</v>
      </c>
      <c r="C90" s="97">
        <v>98.950601835094574</v>
      </c>
      <c r="D90" s="97">
        <v>147.17449911358952</v>
      </c>
      <c r="E90" s="97">
        <v>5.9445346702078385</v>
      </c>
      <c r="F90" s="97">
        <v>112.19145344329563</v>
      </c>
      <c r="G90" s="21">
        <v>33.035662378679028</v>
      </c>
      <c r="H90" s="97">
        <v>147.34104246825672</v>
      </c>
      <c r="I90" s="97">
        <v>98.950601835094574</v>
      </c>
      <c r="J90" s="97">
        <v>9.0959185430193017</v>
      </c>
      <c r="K90" s="97">
        <v>5.9445346702078385</v>
      </c>
      <c r="L90" s="97">
        <v>13.196092321175572</v>
      </c>
      <c r="M90" s="97">
        <v>33.035662378679028</v>
      </c>
      <c r="N90" s="2">
        <v>-60.378370945769326</v>
      </c>
      <c r="O90" s="97">
        <v>5.3545852213145926</v>
      </c>
      <c r="P90" s="97">
        <v>11.336218444183</v>
      </c>
      <c r="Q90" s="97">
        <v>141.0782501731006</v>
      </c>
      <c r="R90" s="97">
        <v>6.0826412065358264</v>
      </c>
      <c r="S90" s="97">
        <v>116.4700344433313</v>
      </c>
      <c r="T90" s="21">
        <v>34.790065074409775</v>
      </c>
      <c r="U90" s="97">
        <v>145.91898661037467</v>
      </c>
      <c r="V90" s="97">
        <v>11.336218444183</v>
      </c>
      <c r="W90" s="97">
        <v>11.193557769501691</v>
      </c>
      <c r="X90" s="97">
        <v>6.0826412065358264</v>
      </c>
      <c r="Y90" s="97">
        <v>9.5609956896020822</v>
      </c>
      <c r="Z90" s="19">
        <v>34.790065074409775</v>
      </c>
      <c r="AA90" s="2">
        <v>-40.50889065103209</v>
      </c>
      <c r="AB90" s="62">
        <v>84</v>
      </c>
      <c r="AC90" s="46">
        <v>6.3086897894539522</v>
      </c>
      <c r="AD90" s="97">
        <v>99.616433904628906</v>
      </c>
      <c r="AE90" s="97">
        <v>147.42897554253656</v>
      </c>
      <c r="AF90" s="97">
        <v>5.7130839011980035</v>
      </c>
      <c r="AG90" s="97">
        <v>114.33355169526422</v>
      </c>
      <c r="AH90" s="21">
        <v>33.223242595164706</v>
      </c>
      <c r="AI90" s="97">
        <v>151.65677998968778</v>
      </c>
      <c r="AJ90" s="97">
        <v>99.616433904628906</v>
      </c>
      <c r="AK90" s="97">
        <v>14.51197239576444</v>
      </c>
      <c r="AL90" s="19">
        <v>5.7130839011980035</v>
      </c>
      <c r="AM90" s="97">
        <v>10.368213193487524</v>
      </c>
      <c r="AN90" s="21">
        <v>33.223242595164706</v>
      </c>
      <c r="AO90" s="2">
        <v>-62.194321717256344</v>
      </c>
      <c r="AP90" s="66">
        <v>84</v>
      </c>
      <c r="AQ90" s="97">
        <v>5.6548771265669489</v>
      </c>
      <c r="AR90" s="97">
        <v>99.312147441090431</v>
      </c>
      <c r="AS90" s="97">
        <v>144.15887891824323</v>
      </c>
      <c r="AT90" s="97">
        <v>77.26361680853266</v>
      </c>
      <c r="AU90" s="97">
        <v>113.96519019600414</v>
      </c>
      <c r="AV90" s="21">
        <v>33.847089456286326</v>
      </c>
      <c r="AW90" s="97">
        <v>142.93733400955077</v>
      </c>
      <c r="AX90" s="97">
        <v>99.312147441090431</v>
      </c>
      <c r="AY90" s="97">
        <v>11.322775459353332</v>
      </c>
      <c r="AZ90" s="97">
        <v>77.26361680853266</v>
      </c>
      <c r="BA90" s="97">
        <v>3.4986111009976444</v>
      </c>
      <c r="BB90" s="97">
        <v>33.847089456286326</v>
      </c>
      <c r="BC90" s="2">
        <v>-12.47713911537414</v>
      </c>
      <c r="BD90" s="62">
        <v>84</v>
      </c>
      <c r="BE90" s="97">
        <v>5.3936728270548668</v>
      </c>
      <c r="BF90" s="97">
        <v>99.331833404205994</v>
      </c>
      <c r="BG90" s="97">
        <v>149.16862738026455</v>
      </c>
      <c r="BH90" s="97">
        <v>5.8993807456450122</v>
      </c>
      <c r="BI90" s="97">
        <v>114.55300139455433</v>
      </c>
      <c r="BJ90" s="21">
        <v>34.028097087554123</v>
      </c>
      <c r="BK90" s="97">
        <v>149.15930174155261</v>
      </c>
      <c r="BL90" s="97">
        <v>99.331833404205994</v>
      </c>
      <c r="BM90" s="97">
        <v>11.801244308033471</v>
      </c>
      <c r="BN90" s="97">
        <v>5.8993807456450122</v>
      </c>
      <c r="BO90" s="97">
        <v>12.551653186968236</v>
      </c>
      <c r="BP90" s="97">
        <v>34.028097087554123</v>
      </c>
      <c r="BQ90" s="2">
        <v>-61.505696643075041</v>
      </c>
      <c r="BR90" s="97">
        <v>4.7367415794967371</v>
      </c>
      <c r="BS90" s="97">
        <v>99.98749987310444</v>
      </c>
      <c r="BT90" s="97">
        <v>147.759580427419</v>
      </c>
      <c r="BU90" s="97">
        <v>0.63574102902793328</v>
      </c>
      <c r="BV90" s="97">
        <v>114.70833733405577</v>
      </c>
      <c r="BW90" s="21">
        <v>100.1388239950586</v>
      </c>
      <c r="BX90" s="97">
        <v>150.18004505759311</v>
      </c>
      <c r="BY90" s="97">
        <v>99.98749987310444</v>
      </c>
      <c r="BZ90" s="97">
        <v>11.636013603322565</v>
      </c>
      <c r="CA90" s="97">
        <v>0.63574102902793328</v>
      </c>
      <c r="CB90" s="97">
        <v>4.5680169420676853</v>
      </c>
      <c r="CC90" s="97">
        <v>100.1388239950586</v>
      </c>
      <c r="CD90" s="2">
        <v>-86.174440103353959</v>
      </c>
    </row>
    <row r="91" spans="1:82" x14ac:dyDescent="0.25">
      <c r="A91" s="59">
        <v>85</v>
      </c>
      <c r="B91" s="46">
        <v>5.3180833437911188</v>
      </c>
      <c r="C91" s="97">
        <v>99.452012876553823</v>
      </c>
      <c r="D91" s="97">
        <v>148.13497764602081</v>
      </c>
      <c r="E91" s="97">
        <v>6.0655810583795065</v>
      </c>
      <c r="F91" s="97">
        <v>114.04837731621522</v>
      </c>
      <c r="G91" s="21">
        <v>34.475714095538983</v>
      </c>
      <c r="H91" s="97">
        <v>149.48724650106408</v>
      </c>
      <c r="I91" s="97">
        <v>99.452012876553823</v>
      </c>
      <c r="J91" s="97">
        <v>9.9083334955698383</v>
      </c>
      <c r="K91" s="97">
        <v>6.0655810583795065</v>
      </c>
      <c r="L91" s="97">
        <v>14.444729658562192</v>
      </c>
      <c r="M91" s="97">
        <v>34.475714095538983</v>
      </c>
      <c r="N91" s="2">
        <v>-60.450433821807451</v>
      </c>
      <c r="O91" s="97">
        <v>5.4322957859664127</v>
      </c>
      <c r="P91" s="97">
        <v>9.6886155196818287</v>
      </c>
      <c r="Q91" s="97">
        <v>142.81986847057311</v>
      </c>
      <c r="R91" s="97">
        <v>5.4775691900627264</v>
      </c>
      <c r="S91" s="97">
        <v>113.42895168582115</v>
      </c>
      <c r="T91" s="21">
        <v>35.047817491970967</v>
      </c>
      <c r="U91" s="97">
        <v>147.06124457246565</v>
      </c>
      <c r="V91" s="97">
        <v>9.6886155196818287</v>
      </c>
      <c r="W91" s="97">
        <v>8.6329257095890384</v>
      </c>
      <c r="X91" s="97">
        <v>5.4775691900627264</v>
      </c>
      <c r="Y91" s="97">
        <v>12.714322361956272</v>
      </c>
      <c r="Z91" s="19">
        <v>35.047817491970967</v>
      </c>
      <c r="AA91" s="2">
        <v>-38.357133782823887</v>
      </c>
      <c r="AB91" s="62">
        <v>85</v>
      </c>
      <c r="AC91" s="46">
        <v>5.8394434279934595</v>
      </c>
      <c r="AD91" s="97">
        <v>98.896713791050828</v>
      </c>
      <c r="AE91" s="97">
        <v>148.83734618965354</v>
      </c>
      <c r="AF91" s="97">
        <v>4.7001347173072441</v>
      </c>
      <c r="AG91" s="97">
        <v>115.1750412499393</v>
      </c>
      <c r="AH91" s="21">
        <v>35.594942650340258</v>
      </c>
      <c r="AI91" s="97">
        <v>150.56829961869511</v>
      </c>
      <c r="AJ91" s="97">
        <v>98.896713791050828</v>
      </c>
      <c r="AK91" s="97">
        <v>12.270447153195072</v>
      </c>
      <c r="AL91" s="19">
        <v>4.7001347173072441</v>
      </c>
      <c r="AM91" s="97">
        <v>6.9896224823930755</v>
      </c>
      <c r="AN91" s="21">
        <v>35.594942650340258</v>
      </c>
      <c r="AO91" s="2">
        <v>-66.876589799166908</v>
      </c>
      <c r="AP91" s="66">
        <v>85</v>
      </c>
      <c r="AQ91" s="97">
        <v>6.4196713152723346</v>
      </c>
      <c r="AR91" s="97">
        <v>99.795333885317447</v>
      </c>
      <c r="AS91" s="97">
        <v>145.74770310638061</v>
      </c>
      <c r="AT91" s="97">
        <v>77.18606093138024</v>
      </c>
      <c r="AU91" s="97">
        <v>115.1067858517258</v>
      </c>
      <c r="AV91" s="21">
        <v>34.209608165686006</v>
      </c>
      <c r="AW91" s="97">
        <v>139.29247857314951</v>
      </c>
      <c r="AX91" s="97">
        <v>99.795333885317447</v>
      </c>
      <c r="AY91" s="97">
        <v>12.730443978846001</v>
      </c>
      <c r="AZ91" s="97">
        <v>77.18606093138024</v>
      </c>
      <c r="BA91" s="97">
        <v>2.088975219251421</v>
      </c>
      <c r="BB91" s="97">
        <v>34.209608165686006</v>
      </c>
      <c r="BC91" s="2">
        <v>-12.007754552485281</v>
      </c>
      <c r="BD91" s="62">
        <v>85</v>
      </c>
      <c r="BE91" s="97">
        <v>6.0737906098918115</v>
      </c>
      <c r="BF91" s="97">
        <v>100.15412576764533</v>
      </c>
      <c r="BG91" s="97">
        <v>149.11832418991943</v>
      </c>
      <c r="BH91" s="97">
        <v>6.7269485224724432</v>
      </c>
      <c r="BI91" s="97">
        <v>111.62404392673164</v>
      </c>
      <c r="BJ91" s="21">
        <v>32.925658800574858</v>
      </c>
      <c r="BK91" s="97">
        <v>151.25033998680078</v>
      </c>
      <c r="BL91" s="97">
        <v>100.15412576764533</v>
      </c>
      <c r="BM91" s="97">
        <v>10.511271330445791</v>
      </c>
      <c r="BN91" s="97">
        <v>6.7269485224724432</v>
      </c>
      <c r="BO91" s="97">
        <v>7.4240592865405652</v>
      </c>
      <c r="BP91" s="97">
        <v>32.925658800574858</v>
      </c>
      <c r="BQ91" s="2">
        <v>-61.474869123478975</v>
      </c>
      <c r="BR91" s="97">
        <v>5.7355162936552793</v>
      </c>
      <c r="BS91" s="97">
        <v>99.682898938419584</v>
      </c>
      <c r="BT91" s="97">
        <v>146.52999320625494</v>
      </c>
      <c r="BU91" s="97">
        <v>0.35630145092301524</v>
      </c>
      <c r="BV91" s="97">
        <v>112.42927967017114</v>
      </c>
      <c r="BW91" s="21">
        <v>99.414650152068717</v>
      </c>
      <c r="BX91" s="97">
        <v>150.66192475169777</v>
      </c>
      <c r="BY91" s="97">
        <v>99.682898938419584</v>
      </c>
      <c r="BZ91" s="97">
        <v>12.658735369873106</v>
      </c>
      <c r="CA91" s="97">
        <v>0.35630145092301524</v>
      </c>
      <c r="CB91" s="97">
        <v>15.352308806676914</v>
      </c>
      <c r="CC91" s="97">
        <v>99.414650152068717</v>
      </c>
      <c r="CD91" s="2">
        <v>-66.23538486672858</v>
      </c>
    </row>
    <row r="92" spans="1:82" x14ac:dyDescent="0.25">
      <c r="A92" s="59">
        <v>86</v>
      </c>
      <c r="B92" s="46">
        <v>5.5547954327810682</v>
      </c>
      <c r="C92" s="97">
        <v>99.214356555188772</v>
      </c>
      <c r="D92" s="97">
        <v>148.07358112448131</v>
      </c>
      <c r="E92" s="97">
        <v>5.8379805548573911</v>
      </c>
      <c r="F92" s="97">
        <v>113.23791027333434</v>
      </c>
      <c r="G92" s="21">
        <v>33.557411724646663</v>
      </c>
      <c r="H92" s="97">
        <v>151.49242849803153</v>
      </c>
      <c r="I92" s="97">
        <v>99.214356555188772</v>
      </c>
      <c r="J92" s="97">
        <v>11.340163333206734</v>
      </c>
      <c r="K92" s="97">
        <v>5.8379805548573911</v>
      </c>
      <c r="L92" s="97">
        <v>10.652203643290024</v>
      </c>
      <c r="M92" s="97">
        <v>33.557411724646663</v>
      </c>
      <c r="N92" s="2">
        <v>-62.687492381309816</v>
      </c>
      <c r="O92" s="97">
        <v>5.142168043043311</v>
      </c>
      <c r="P92" s="97">
        <v>10.181038702040665</v>
      </c>
      <c r="Q92" s="97">
        <v>143.2928211423135</v>
      </c>
      <c r="R92" s="97">
        <v>5.3727491505033411</v>
      </c>
      <c r="S92" s="97">
        <v>112.41992368485964</v>
      </c>
      <c r="T92" s="21">
        <v>34.736532416318632</v>
      </c>
      <c r="U92" s="97">
        <v>142.7786851504147</v>
      </c>
      <c r="V92" s="97">
        <v>10.181038702040665</v>
      </c>
      <c r="W92" s="97">
        <v>10.083972134498499</v>
      </c>
      <c r="X92" s="97">
        <v>5.3727491505033411</v>
      </c>
      <c r="Y92" s="97">
        <v>12.178602649197893</v>
      </c>
      <c r="Z92" s="19">
        <v>34.736532416318632</v>
      </c>
      <c r="AA92" s="2">
        <v>-38.9280872439898</v>
      </c>
      <c r="AB92" s="62">
        <v>86</v>
      </c>
      <c r="AC92" s="46">
        <v>5.3440001712960017</v>
      </c>
      <c r="AD92" s="97">
        <v>99.071017343483092</v>
      </c>
      <c r="AE92" s="97">
        <v>146.97569030365992</v>
      </c>
      <c r="AF92" s="97">
        <v>4.7372946553928212</v>
      </c>
      <c r="AG92" s="97">
        <v>114.5885689251824</v>
      </c>
      <c r="AH92" s="21">
        <v>34.230353812851234</v>
      </c>
      <c r="AI92" s="97">
        <v>146.85117921330115</v>
      </c>
      <c r="AJ92" s="97">
        <v>99.071017343483092</v>
      </c>
      <c r="AK92" s="97">
        <v>12.737026896678946</v>
      </c>
      <c r="AL92" s="19">
        <v>4.7372946553928212</v>
      </c>
      <c r="AM92" s="97">
        <v>8.772982372221275</v>
      </c>
      <c r="AN92" s="21">
        <v>34.230353812851234</v>
      </c>
      <c r="AO92" s="2">
        <v>-66.145549195468178</v>
      </c>
      <c r="AP92" s="66">
        <v>86</v>
      </c>
      <c r="AQ92" s="97">
        <v>6.0160780695891898</v>
      </c>
      <c r="AR92" s="97">
        <v>98.601741501445105</v>
      </c>
      <c r="AS92" s="97">
        <v>143.8186160802415</v>
      </c>
      <c r="AT92" s="97">
        <v>75.265982323253425</v>
      </c>
      <c r="AU92" s="97">
        <v>110.54070251449869</v>
      </c>
      <c r="AV92" s="21">
        <v>34.686766993250224</v>
      </c>
      <c r="AW92" s="97">
        <v>146.00590603589117</v>
      </c>
      <c r="AX92" s="97">
        <v>98.601741501445105</v>
      </c>
      <c r="AY92" s="97">
        <v>11.359851019336825</v>
      </c>
      <c r="AZ92" s="97">
        <v>75.265982323253425</v>
      </c>
      <c r="BA92" s="97">
        <v>2.8263948403587582</v>
      </c>
      <c r="BB92" s="97">
        <v>34.686766993250224</v>
      </c>
      <c r="BC92" s="2">
        <v>-13.384124817964022</v>
      </c>
      <c r="BD92" s="62">
        <v>86</v>
      </c>
      <c r="BE92" s="97">
        <v>5.3162913347505478</v>
      </c>
      <c r="BF92" s="97">
        <v>99.068514078019462</v>
      </c>
      <c r="BG92" s="97">
        <v>148.30580453336648</v>
      </c>
      <c r="BH92" s="97">
        <v>7.0752267625955785</v>
      </c>
      <c r="BI92" s="97">
        <v>114.27806767876351</v>
      </c>
      <c r="BJ92" s="21">
        <v>32.379813787579785</v>
      </c>
      <c r="BK92" s="97">
        <v>149.54920344856458</v>
      </c>
      <c r="BL92" s="97">
        <v>99.068514078019462</v>
      </c>
      <c r="BM92" s="97">
        <v>10.858506462405337</v>
      </c>
      <c r="BN92" s="97">
        <v>7.0752267625955785</v>
      </c>
      <c r="BO92" s="97">
        <v>14.263099090344424</v>
      </c>
      <c r="BP92" s="97">
        <v>32.379813787579785</v>
      </c>
      <c r="BQ92" s="2">
        <v>-58.570961082763887</v>
      </c>
      <c r="BR92" s="97">
        <v>6.1673858708640923</v>
      </c>
      <c r="BS92" s="97">
        <v>99.418023302610422</v>
      </c>
      <c r="BT92" s="97">
        <v>147.68422797469088</v>
      </c>
      <c r="BU92" s="97">
        <v>1.8214555668228631</v>
      </c>
      <c r="BV92" s="97">
        <v>113.97311758700991</v>
      </c>
      <c r="BW92" s="21">
        <v>99.665584592394566</v>
      </c>
      <c r="BX92" s="97">
        <v>151.50142720981972</v>
      </c>
      <c r="BY92" s="97">
        <v>99.418023302610422</v>
      </c>
      <c r="BZ92" s="97">
        <v>13.60169904293326</v>
      </c>
      <c r="CA92" s="97">
        <v>1.8214555668228631</v>
      </c>
      <c r="CB92" s="97">
        <v>9.1002837195255637</v>
      </c>
      <c r="CC92" s="97">
        <v>99.665584592394566</v>
      </c>
      <c r="CD92" s="2">
        <v>-71.352679315523261</v>
      </c>
    </row>
    <row r="93" spans="1:82" x14ac:dyDescent="0.25">
      <c r="A93" s="59">
        <v>87</v>
      </c>
      <c r="B93" s="46">
        <v>6.896545686103166</v>
      </c>
      <c r="C93" s="97">
        <v>99.068810991950286</v>
      </c>
      <c r="D93" s="97">
        <v>146.70599395127547</v>
      </c>
      <c r="E93" s="97">
        <v>5.2340501100394041</v>
      </c>
      <c r="F93" s="97">
        <v>114.45463736257199</v>
      </c>
      <c r="G93" s="21">
        <v>34.140770563327933</v>
      </c>
      <c r="H93" s="97">
        <v>150.69592845108571</v>
      </c>
      <c r="I93" s="97">
        <v>99.068810991950286</v>
      </c>
      <c r="J93" s="97">
        <v>13.354851656795738</v>
      </c>
      <c r="K93" s="97">
        <v>5.2340501100394041</v>
      </c>
      <c r="L93" s="97">
        <v>3.7799712710578701</v>
      </c>
      <c r="M93" s="97">
        <v>34.140770563327933</v>
      </c>
      <c r="N93" s="2">
        <v>-65.753008851943065</v>
      </c>
      <c r="O93" s="97">
        <v>4.5685309881138814</v>
      </c>
      <c r="P93" s="97">
        <v>10.074059485463421</v>
      </c>
      <c r="Q93" s="97">
        <v>141.52783273321882</v>
      </c>
      <c r="R93" s="97">
        <v>5.6683378177953507</v>
      </c>
      <c r="S93" s="97">
        <v>115.6145175023639</v>
      </c>
      <c r="T93" s="21">
        <v>34.324712573549029</v>
      </c>
      <c r="U93" s="97">
        <v>142.77837777879654</v>
      </c>
      <c r="V93" s="97">
        <v>10.074059485463421</v>
      </c>
      <c r="W93" s="97">
        <v>14.016887818005433</v>
      </c>
      <c r="X93" s="97">
        <v>5.6683378177953507</v>
      </c>
      <c r="Y93" s="97">
        <v>3.6290801941810304</v>
      </c>
      <c r="Z93" s="19">
        <v>34.324712573549029</v>
      </c>
      <c r="AA93" s="2">
        <v>-45.825851952099015</v>
      </c>
      <c r="AB93" s="62">
        <v>87</v>
      </c>
      <c r="AC93" s="46">
        <v>5.6477226766321511</v>
      </c>
      <c r="AD93" s="97">
        <v>99.206107930227205</v>
      </c>
      <c r="AE93" s="97">
        <v>147.37974342224391</v>
      </c>
      <c r="AF93" s="97">
        <v>4.9531301086795629</v>
      </c>
      <c r="AG93" s="97">
        <v>112.75484131835786</v>
      </c>
      <c r="AH93" s="21">
        <v>32.792203684887866</v>
      </c>
      <c r="AI93" s="97">
        <v>148.77249368404196</v>
      </c>
      <c r="AJ93" s="97">
        <v>99.206107930227205</v>
      </c>
      <c r="AK93" s="97">
        <v>12.037565986536778</v>
      </c>
      <c r="AL93" s="19">
        <v>4.9531301086795629</v>
      </c>
      <c r="AM93" s="97">
        <v>7.7827506890659359</v>
      </c>
      <c r="AN93" s="21">
        <v>32.792203684887866</v>
      </c>
      <c r="AO93" s="2">
        <v>-65.787633173714468</v>
      </c>
      <c r="AP93" s="66">
        <v>87</v>
      </c>
      <c r="AQ93" s="97">
        <v>6.4222109913479608</v>
      </c>
      <c r="AR93" s="97">
        <v>100.31575183089737</v>
      </c>
      <c r="AS93" s="97">
        <v>142.11602616400793</v>
      </c>
      <c r="AT93" s="97">
        <v>75.788342341609365</v>
      </c>
      <c r="AU93" s="97">
        <v>113.45967879012717</v>
      </c>
      <c r="AV93" s="21">
        <v>35.393223102659498</v>
      </c>
      <c r="AW93" s="97">
        <v>146.27956213199212</v>
      </c>
      <c r="AX93" s="97">
        <v>100.31575183089737</v>
      </c>
      <c r="AY93" s="97">
        <v>11.913679004374803</v>
      </c>
      <c r="AZ93" s="97">
        <v>75.788342341609365</v>
      </c>
      <c r="BA93" s="97">
        <v>2.9898191840794932</v>
      </c>
      <c r="BB93" s="97">
        <v>35.393223102659498</v>
      </c>
      <c r="BC93" s="2">
        <v>-14.06738541966112</v>
      </c>
      <c r="BD93" s="62">
        <v>87</v>
      </c>
      <c r="BE93" s="97">
        <v>6.5127678777697344</v>
      </c>
      <c r="BF93" s="97">
        <v>99.936188460009774</v>
      </c>
      <c r="BG93" s="97">
        <v>147.55538485056579</v>
      </c>
      <c r="BH93" s="97">
        <v>5.8890375075804959</v>
      </c>
      <c r="BI93" s="97">
        <v>115.15633987838471</v>
      </c>
      <c r="BJ93" s="21">
        <v>33.799725511846482</v>
      </c>
      <c r="BK93" s="97">
        <v>150.05353483522038</v>
      </c>
      <c r="BL93" s="97">
        <v>99.936188460009774</v>
      </c>
      <c r="BM93" s="97">
        <v>11.891170998015847</v>
      </c>
      <c r="BN93" s="97">
        <v>5.8890375075804959</v>
      </c>
      <c r="BO93" s="97">
        <v>14.941277576711041</v>
      </c>
      <c r="BP93" s="97">
        <v>33.799725511846482</v>
      </c>
      <c r="BQ93" s="2">
        <v>-59.25570363122408</v>
      </c>
      <c r="BR93" s="97">
        <v>7.1517177958669613</v>
      </c>
      <c r="BS93" s="97">
        <v>98.951225357447782</v>
      </c>
      <c r="BT93" s="97">
        <v>147.06434818163879</v>
      </c>
      <c r="BU93" s="97">
        <v>1.0430069044184567</v>
      </c>
      <c r="BV93" s="97">
        <v>114.60234345490002</v>
      </c>
      <c r="BW93" s="21">
        <v>99.76651238487419</v>
      </c>
      <c r="BX93" s="97">
        <v>145.47568757979161</v>
      </c>
      <c r="BY93" s="97">
        <v>98.951225357447782</v>
      </c>
      <c r="BZ93" s="97">
        <v>8.3308188993125825</v>
      </c>
      <c r="CA93" s="97">
        <v>1.0430069044184567</v>
      </c>
      <c r="CB93" s="97">
        <v>7.2237693109830996</v>
      </c>
      <c r="CC93" s="97">
        <v>99.76651238487419</v>
      </c>
      <c r="CD93" s="2">
        <v>-73.999514933457363</v>
      </c>
    </row>
    <row r="94" spans="1:82" x14ac:dyDescent="0.25">
      <c r="A94" s="59">
        <v>88</v>
      </c>
      <c r="B94" s="46">
        <v>5.0590687739632036</v>
      </c>
      <c r="C94" s="97">
        <v>99.576384476828281</v>
      </c>
      <c r="D94" s="97">
        <v>145.43299157303107</v>
      </c>
      <c r="E94" s="97">
        <v>5.8011530730579484</v>
      </c>
      <c r="F94" s="97">
        <v>114.23125971085592</v>
      </c>
      <c r="G94" s="21">
        <v>33.608177012572902</v>
      </c>
      <c r="H94" s="97">
        <v>149.00291535691073</v>
      </c>
      <c r="I94" s="97">
        <v>99.576384476828281</v>
      </c>
      <c r="J94" s="97">
        <v>9.7238678328729797</v>
      </c>
      <c r="K94" s="97">
        <v>5.8011530730579484</v>
      </c>
      <c r="L94" s="97">
        <v>8.5742680794508619</v>
      </c>
      <c r="M94" s="97">
        <v>33.608177012572902</v>
      </c>
      <c r="N94" s="2">
        <v>-64.594164397310522</v>
      </c>
      <c r="O94" s="97">
        <v>5.2898448092212451</v>
      </c>
      <c r="P94" s="97">
        <v>10.355729508212589</v>
      </c>
      <c r="Q94" s="97">
        <v>141.51143268432429</v>
      </c>
      <c r="R94" s="97">
        <v>5.7509355409126934</v>
      </c>
      <c r="S94" s="97">
        <v>111.35290364862497</v>
      </c>
      <c r="T94" s="21">
        <v>32.33934986889426</v>
      </c>
      <c r="U94" s="97">
        <v>141.36263059777264</v>
      </c>
      <c r="V94" s="97">
        <v>10.355729508212589</v>
      </c>
      <c r="W94" s="97">
        <v>9.2972453251478413</v>
      </c>
      <c r="X94" s="97">
        <v>5.7509355409126934</v>
      </c>
      <c r="Y94" s="97">
        <v>12.534689044166075</v>
      </c>
      <c r="Z94" s="19">
        <v>32.33934986889426</v>
      </c>
      <c r="AA94" s="2">
        <v>-36.84285668399383</v>
      </c>
      <c r="AB94" s="62">
        <v>88</v>
      </c>
      <c r="AC94" s="46">
        <v>5.5663050818644271</v>
      </c>
      <c r="AD94" s="97">
        <v>99.444501769918261</v>
      </c>
      <c r="AE94" s="97">
        <v>147.8966875017131</v>
      </c>
      <c r="AF94" s="97">
        <v>5.9820308845673731</v>
      </c>
      <c r="AG94" s="97">
        <v>114.33172169065293</v>
      </c>
      <c r="AH94" s="21">
        <v>35.167996141964956</v>
      </c>
      <c r="AI94" s="97">
        <v>148.20623363157483</v>
      </c>
      <c r="AJ94" s="97">
        <v>99.444501769918261</v>
      </c>
      <c r="AK94" s="97">
        <v>13.027366140865947</v>
      </c>
      <c r="AL94" s="19">
        <v>5.9820308845673731</v>
      </c>
      <c r="AM94" s="97">
        <v>5.5412991989956319</v>
      </c>
      <c r="AN94" s="21">
        <v>35.167996141964956</v>
      </c>
      <c r="AO94" s="2">
        <v>-64.781390257929942</v>
      </c>
      <c r="AP94" s="66">
        <v>88</v>
      </c>
      <c r="AQ94" s="97">
        <v>5.0817598572381959</v>
      </c>
      <c r="AR94" s="97">
        <v>99.317906472643571</v>
      </c>
      <c r="AS94" s="97">
        <v>143.22177396463044</v>
      </c>
      <c r="AT94" s="97">
        <v>75.546561690818848</v>
      </c>
      <c r="AU94" s="97">
        <v>111.09330972271319</v>
      </c>
      <c r="AV94" s="21">
        <v>32.292374139982542</v>
      </c>
      <c r="AW94" s="97">
        <v>146.16951393253308</v>
      </c>
      <c r="AX94" s="97">
        <v>99.317906472643571</v>
      </c>
      <c r="AY94" s="97">
        <v>10.696105151180056</v>
      </c>
      <c r="AZ94" s="97">
        <v>75.546561690818848</v>
      </c>
      <c r="BA94" s="97">
        <v>5.0797247649201251</v>
      </c>
      <c r="BB94" s="97">
        <v>32.292374139982542</v>
      </c>
      <c r="BC94" s="2">
        <v>-13.205635724555549</v>
      </c>
      <c r="BD94" s="62">
        <v>88</v>
      </c>
      <c r="BE94" s="97">
        <v>5.0279898080799414</v>
      </c>
      <c r="BF94" s="97">
        <v>99.635815068791018</v>
      </c>
      <c r="BG94" s="97">
        <v>149.41375442397586</v>
      </c>
      <c r="BH94" s="97">
        <v>5.882805808984493</v>
      </c>
      <c r="BI94" s="97">
        <v>113.08957528885247</v>
      </c>
      <c r="BJ94" s="21">
        <v>33.975196947821509</v>
      </c>
      <c r="BK94" s="97">
        <v>150.47173417475094</v>
      </c>
      <c r="BL94" s="97">
        <v>99.635815068791018</v>
      </c>
      <c r="BM94" s="97">
        <v>11.282376526605539</v>
      </c>
      <c r="BN94" s="97">
        <v>5.882805808984493</v>
      </c>
      <c r="BO94" s="97">
        <v>8.221419300499365</v>
      </c>
      <c r="BP94" s="97">
        <v>33.975196947821509</v>
      </c>
      <c r="BQ94" s="2">
        <v>-64.450702988266201</v>
      </c>
      <c r="BR94" s="97">
        <v>5.5845609461653476</v>
      </c>
      <c r="BS94" s="97">
        <v>98.504883531525465</v>
      </c>
      <c r="BT94" s="97">
        <v>148.13154185539412</v>
      </c>
      <c r="BU94" s="97">
        <v>0.99791248596107485</v>
      </c>
      <c r="BV94" s="97">
        <v>111.721795065205</v>
      </c>
      <c r="BW94" s="21">
        <v>99.607599744197969</v>
      </c>
      <c r="BX94" s="97">
        <v>146.94804221570368</v>
      </c>
      <c r="BY94" s="97">
        <v>98.504883531525465</v>
      </c>
      <c r="BZ94" s="97">
        <v>11.323263575321135</v>
      </c>
      <c r="CA94" s="97">
        <v>0.99791248596107485</v>
      </c>
      <c r="CB94" s="97">
        <v>13.945155389441103</v>
      </c>
      <c r="CC94" s="97">
        <v>99.607599744197969</v>
      </c>
      <c r="CD94" s="2">
        <v>-66.427368563623773</v>
      </c>
    </row>
    <row r="95" spans="1:82" x14ac:dyDescent="0.25">
      <c r="A95" s="59">
        <v>89</v>
      </c>
      <c r="B95" s="46">
        <v>6.2215750193534705</v>
      </c>
      <c r="C95" s="97">
        <v>99.744829439610868</v>
      </c>
      <c r="D95" s="97">
        <v>149.87453396263732</v>
      </c>
      <c r="E95" s="97">
        <v>5.4424737177561378</v>
      </c>
      <c r="F95" s="97">
        <v>113.80048702906367</v>
      </c>
      <c r="G95" s="21">
        <v>34.85742181311857</v>
      </c>
      <c r="H95" s="97">
        <v>150.18420643486658</v>
      </c>
      <c r="I95" s="97">
        <v>99.744829439610868</v>
      </c>
      <c r="J95" s="97">
        <v>13.597174094731027</v>
      </c>
      <c r="K95" s="97">
        <v>5.4424737177561378</v>
      </c>
      <c r="L95" s="97">
        <v>5.1672039812471988</v>
      </c>
      <c r="M95" s="97">
        <v>34.85742181311857</v>
      </c>
      <c r="N95" s="2">
        <v>-65.312037510115815</v>
      </c>
      <c r="O95" s="97">
        <v>6.1011089743379596</v>
      </c>
      <c r="P95" s="97">
        <v>11.367047338258324</v>
      </c>
      <c r="Q95" s="97">
        <v>141.27463510356105</v>
      </c>
      <c r="R95" s="97">
        <v>6.8100200232617434</v>
      </c>
      <c r="S95" s="97">
        <v>113.28081791116732</v>
      </c>
      <c r="T95" s="21">
        <v>34.073100020643338</v>
      </c>
      <c r="U95" s="97">
        <v>145.61091199832956</v>
      </c>
      <c r="V95" s="97">
        <v>11.367047338258324</v>
      </c>
      <c r="W95" s="97">
        <v>15.305668889133941</v>
      </c>
      <c r="X95" s="97">
        <v>6.8100200232617434</v>
      </c>
      <c r="Y95" s="97">
        <v>8.9926293541664677</v>
      </c>
      <c r="Z95" s="19">
        <v>34.073100020643338</v>
      </c>
      <c r="AA95" s="2">
        <v>-38.019586217337171</v>
      </c>
      <c r="AB95" s="62">
        <v>89</v>
      </c>
      <c r="AC95" s="46">
        <v>6.0226225996913367</v>
      </c>
      <c r="AD95" s="97">
        <v>99.678682031058869</v>
      </c>
      <c r="AE95" s="97">
        <v>149.561388598695</v>
      </c>
      <c r="AF95" s="97">
        <v>4.3542002774199853</v>
      </c>
      <c r="AG95" s="97">
        <v>113.04994819500405</v>
      </c>
      <c r="AH95" s="21">
        <v>33.469766183078129</v>
      </c>
      <c r="AI95" s="97">
        <v>151.74145677829068</v>
      </c>
      <c r="AJ95" s="97">
        <v>99.678682031058869</v>
      </c>
      <c r="AK95" s="97">
        <v>9.4959316567327825</v>
      </c>
      <c r="AL95" s="19">
        <v>4.3542002774199853</v>
      </c>
      <c r="AM95" s="97">
        <v>10.906542832194107</v>
      </c>
      <c r="AN95" s="21">
        <v>33.469766183078129</v>
      </c>
      <c r="AO95" s="2">
        <v>-65.210308305101947</v>
      </c>
      <c r="AP95" s="66">
        <v>89</v>
      </c>
      <c r="AQ95" s="97">
        <v>5.2883280726162925</v>
      </c>
      <c r="AR95" s="97">
        <v>99.285973666803429</v>
      </c>
      <c r="AS95" s="97">
        <v>143.76287527868382</v>
      </c>
      <c r="AT95" s="97">
        <v>77.418827439891558</v>
      </c>
      <c r="AU95" s="97">
        <v>113.4480189788936</v>
      </c>
      <c r="AV95" s="21">
        <v>31.629797418217017</v>
      </c>
      <c r="AW95" s="97">
        <v>145.12185476090903</v>
      </c>
      <c r="AX95" s="97">
        <v>99.285973666803429</v>
      </c>
      <c r="AY95" s="97">
        <v>5.3907455620085685</v>
      </c>
      <c r="AZ95" s="97">
        <v>77.418827439891558</v>
      </c>
      <c r="BA95" s="97">
        <v>3.3227942694218346</v>
      </c>
      <c r="BB95" s="97">
        <v>31.629797418217017</v>
      </c>
      <c r="BC95" s="2">
        <v>-11.879299892041344</v>
      </c>
      <c r="BD95" s="62">
        <v>89</v>
      </c>
      <c r="BE95" s="97">
        <v>6.2024462129153397</v>
      </c>
      <c r="BF95" s="97">
        <v>100.55679825629051</v>
      </c>
      <c r="BG95" s="97">
        <v>148.99107891550725</v>
      </c>
      <c r="BH95" s="97">
        <v>6.540751298364591</v>
      </c>
      <c r="BI95" s="97">
        <v>113.37763603021689</v>
      </c>
      <c r="BJ95" s="21">
        <v>34.760555711000855</v>
      </c>
      <c r="BK95" s="97">
        <v>152.83587492715245</v>
      </c>
      <c r="BL95" s="97">
        <v>100.55679825629051</v>
      </c>
      <c r="BM95" s="97">
        <v>12.00650409855097</v>
      </c>
      <c r="BN95" s="97">
        <v>6.540751298364591</v>
      </c>
      <c r="BO95" s="97">
        <v>6.2970415491925937</v>
      </c>
      <c r="BP95" s="97">
        <v>34.760555711000855</v>
      </c>
      <c r="BQ95" s="2">
        <v>-62.717792219269946</v>
      </c>
      <c r="BR95" s="97">
        <v>5.8792228323229807</v>
      </c>
      <c r="BS95" s="97">
        <v>98.964596136549687</v>
      </c>
      <c r="BT95" s="97">
        <v>148.62492047384762</v>
      </c>
      <c r="BU95" s="97">
        <v>1.3085717245038866</v>
      </c>
      <c r="BV95" s="97">
        <v>113.10295673664925</v>
      </c>
      <c r="BW95" s="21">
        <v>99.277317857303387</v>
      </c>
      <c r="BX95" s="97">
        <v>148.45466418239656</v>
      </c>
      <c r="BY95" s="97">
        <v>98.964596136549687</v>
      </c>
      <c r="BZ95" s="97">
        <v>13.879887638617518</v>
      </c>
      <c r="CA95" s="97">
        <v>1.3085717245038866</v>
      </c>
      <c r="CB95" s="97">
        <v>10.453873163513967</v>
      </c>
      <c r="CC95" s="97">
        <v>99.277317857303387</v>
      </c>
      <c r="CD95" s="2">
        <v>-70.471492879581831</v>
      </c>
    </row>
    <row r="96" spans="1:82" x14ac:dyDescent="0.25">
      <c r="A96" s="59">
        <v>90</v>
      </c>
      <c r="B96" s="46">
        <v>5.0661710442711207</v>
      </c>
      <c r="C96" s="97">
        <v>100.34615276281613</v>
      </c>
      <c r="D96" s="97">
        <v>147.00417331783544</v>
      </c>
      <c r="E96" s="97">
        <v>5.8253265666343736</v>
      </c>
      <c r="F96" s="97">
        <v>111.95146868075732</v>
      </c>
      <c r="G96" s="21">
        <v>33.171210849248936</v>
      </c>
      <c r="H96" s="97">
        <v>149.67977427371324</v>
      </c>
      <c r="I96" s="97">
        <v>100.34615276281613</v>
      </c>
      <c r="J96" s="97">
        <v>10.170620080785492</v>
      </c>
      <c r="K96" s="97">
        <v>5.8253265666343736</v>
      </c>
      <c r="L96" s="97">
        <v>18.026779336832941</v>
      </c>
      <c r="M96" s="97">
        <v>33.171210849248936</v>
      </c>
      <c r="N96" s="2">
        <v>-59.849272682787451</v>
      </c>
      <c r="O96" s="97">
        <v>5.0796637163956957</v>
      </c>
      <c r="P96" s="97">
        <v>10.819851097291824</v>
      </c>
      <c r="Q96" s="97">
        <v>143.04403657488831</v>
      </c>
      <c r="R96" s="97">
        <v>5.0196649818890693</v>
      </c>
      <c r="S96" s="97">
        <v>112.9946996416824</v>
      </c>
      <c r="T96" s="21">
        <v>34.178965832030137</v>
      </c>
      <c r="U96" s="97">
        <v>148.03606044424083</v>
      </c>
      <c r="V96" s="97">
        <v>10.819851097291824</v>
      </c>
      <c r="W96" s="97">
        <v>10.618684560758085</v>
      </c>
      <c r="X96" s="97">
        <v>5.0196649818890693</v>
      </c>
      <c r="Y96" s="97">
        <v>8.7236238408620128</v>
      </c>
      <c r="Z96" s="19">
        <v>34.178965832030137</v>
      </c>
      <c r="AA96" s="2">
        <v>-43.423144273540871</v>
      </c>
      <c r="AB96" s="62">
        <v>90</v>
      </c>
      <c r="AC96" s="46">
        <v>5.9932731185014498</v>
      </c>
      <c r="AD96" s="97">
        <v>98.863715040725296</v>
      </c>
      <c r="AE96" s="97">
        <v>149.00334395220665</v>
      </c>
      <c r="AF96" s="97">
        <v>4.5012660151308772</v>
      </c>
      <c r="AG96" s="97">
        <v>113.23940209237827</v>
      </c>
      <c r="AH96" s="21">
        <v>34.856454591546751</v>
      </c>
      <c r="AI96" s="97">
        <v>153.65006707521164</v>
      </c>
      <c r="AJ96" s="97">
        <v>98.863715040725296</v>
      </c>
      <c r="AK96" s="97">
        <v>14.418442072404616</v>
      </c>
      <c r="AL96" s="19">
        <v>4.5012660151308772</v>
      </c>
      <c r="AM96" s="97">
        <v>8.1276080566210602</v>
      </c>
      <c r="AN96" s="21">
        <v>34.856454591546751</v>
      </c>
      <c r="AO96" s="2">
        <v>-66.734046707012027</v>
      </c>
      <c r="AP96" s="66">
        <v>90</v>
      </c>
      <c r="AQ96" s="97">
        <v>6.0153559208431959</v>
      </c>
      <c r="AR96" s="97">
        <v>98.675141933447733</v>
      </c>
      <c r="AS96" s="97">
        <v>144.68342739419532</v>
      </c>
      <c r="AT96" s="97">
        <v>78.225801622290817</v>
      </c>
      <c r="AU96" s="97">
        <v>112.25709733560305</v>
      </c>
      <c r="AV96" s="21">
        <v>33.989087303182636</v>
      </c>
      <c r="AW96" s="97">
        <v>143.92830622159505</v>
      </c>
      <c r="AX96" s="97">
        <v>98.675141933447733</v>
      </c>
      <c r="AY96" s="97">
        <v>6.1571955938922889</v>
      </c>
      <c r="AZ96" s="97">
        <v>78.225801622290817</v>
      </c>
      <c r="BA96" s="97">
        <v>3.3355797483209035</v>
      </c>
      <c r="BB96" s="97">
        <v>33.989087303182636</v>
      </c>
      <c r="BC96" s="2">
        <v>-11.411486672287598</v>
      </c>
      <c r="BD96" s="62">
        <v>90</v>
      </c>
      <c r="BE96" s="97">
        <v>5.9592888953881449</v>
      </c>
      <c r="BF96" s="97">
        <v>99.580381286089917</v>
      </c>
      <c r="BG96" s="97">
        <v>148.84880171292434</v>
      </c>
      <c r="BH96" s="97">
        <v>5.5685697554642228</v>
      </c>
      <c r="BI96" s="97">
        <v>112.33529833729976</v>
      </c>
      <c r="BJ96" s="21">
        <v>33.879041408228019</v>
      </c>
      <c r="BK96" s="97">
        <v>151.23284196266516</v>
      </c>
      <c r="BL96" s="97">
        <v>99.580381286089917</v>
      </c>
      <c r="BM96" s="97">
        <v>12.979152630951635</v>
      </c>
      <c r="BN96" s="97">
        <v>5.5685697554642228</v>
      </c>
      <c r="BO96" s="97">
        <v>9.9633836495180859</v>
      </c>
      <c r="BP96" s="97">
        <v>33.879041408228019</v>
      </c>
      <c r="BQ96" s="2">
        <v>-62.943195980585571</v>
      </c>
      <c r="BR96" s="97">
        <v>5.26615518168507</v>
      </c>
      <c r="BS96" s="97">
        <v>99.557343861653848</v>
      </c>
      <c r="BT96" s="97">
        <v>149.60097568907133</v>
      </c>
      <c r="BU96" s="97">
        <v>0.67413494482072744</v>
      </c>
      <c r="BV96" s="97">
        <v>114.36141143735354</v>
      </c>
      <c r="BW96" s="21">
        <v>99.390224924064867</v>
      </c>
      <c r="BX96" s="97">
        <v>149.25555110653323</v>
      </c>
      <c r="BY96" s="97">
        <v>99.557343861653848</v>
      </c>
      <c r="BZ96" s="97">
        <v>12.975287585961588</v>
      </c>
      <c r="CA96" s="97">
        <v>0.67413494482072744</v>
      </c>
      <c r="CB96" s="97">
        <v>8.0365897672462818</v>
      </c>
      <c r="CC96" s="97">
        <v>99.390224924064867</v>
      </c>
      <c r="CD96" s="2">
        <v>-77.189241652365794</v>
      </c>
    </row>
    <row r="97" spans="1:82" x14ac:dyDescent="0.25">
      <c r="A97" s="59">
        <v>91</v>
      </c>
      <c r="B97" s="46">
        <v>6.5910031398814874</v>
      </c>
      <c r="C97" s="97">
        <v>99.667489960019878</v>
      </c>
      <c r="D97" s="97">
        <v>146.23025166218</v>
      </c>
      <c r="E97" s="97">
        <v>4.5059189617565254</v>
      </c>
      <c r="F97" s="97">
        <v>112.08779453473859</v>
      </c>
      <c r="G97" s="21">
        <v>35.168036472024198</v>
      </c>
      <c r="H97" s="97">
        <v>148.90200913148792</v>
      </c>
      <c r="I97" s="97">
        <v>99.667489960019878</v>
      </c>
      <c r="J97" s="97">
        <v>10.23885153101739</v>
      </c>
      <c r="K97" s="97">
        <v>4.5059189617565254</v>
      </c>
      <c r="L97" s="97">
        <v>5.6525854167749632</v>
      </c>
      <c r="M97" s="97">
        <v>35.168036472024198</v>
      </c>
      <c r="N97" s="2">
        <v>-66.765898402920769</v>
      </c>
      <c r="O97" s="97">
        <v>6.3595094450728729</v>
      </c>
      <c r="P97" s="97">
        <v>11.030127260769063</v>
      </c>
      <c r="Q97" s="97">
        <v>140.85376307249115</v>
      </c>
      <c r="R97" s="97">
        <v>5.8175857926904078</v>
      </c>
      <c r="S97" s="97">
        <v>110.79096479858823</v>
      </c>
      <c r="T97" s="21">
        <v>33.849037347779706</v>
      </c>
      <c r="U97" s="97">
        <v>139.82761553136157</v>
      </c>
      <c r="V97" s="97">
        <v>11.030127260769063</v>
      </c>
      <c r="W97" s="97">
        <v>10.475462484710876</v>
      </c>
      <c r="X97" s="97">
        <v>5.8175857926904078</v>
      </c>
      <c r="Y97" s="97">
        <v>7.4532131275209945</v>
      </c>
      <c r="Z97" s="19">
        <v>33.849037347779706</v>
      </c>
      <c r="AA97" s="2">
        <v>-40.932174588257006</v>
      </c>
      <c r="AB97" s="62">
        <v>91</v>
      </c>
      <c r="AC97" s="46">
        <v>6.2152594470070275</v>
      </c>
      <c r="AD97" s="97">
        <v>99.964097173781283</v>
      </c>
      <c r="AE97" s="97">
        <v>146.6144014879431</v>
      </c>
      <c r="AF97" s="97">
        <v>5.3234579552431622</v>
      </c>
      <c r="AG97" s="97">
        <v>112.60553215414289</v>
      </c>
      <c r="AH97" s="21">
        <v>33.517972160254878</v>
      </c>
      <c r="AI97" s="97">
        <v>147.60288333457854</v>
      </c>
      <c r="AJ97" s="97">
        <v>99.964097173781283</v>
      </c>
      <c r="AK97" s="97">
        <v>11.976085531766202</v>
      </c>
      <c r="AL97" s="19">
        <v>5.3234579552431622</v>
      </c>
      <c r="AM97" s="97">
        <v>9.5421270094413071</v>
      </c>
      <c r="AN97" s="21">
        <v>33.517972160254878</v>
      </c>
      <c r="AO97" s="2">
        <v>-63.038045272838595</v>
      </c>
      <c r="AP97" s="66">
        <v>91</v>
      </c>
      <c r="AQ97" s="97">
        <v>5.9629977931104552</v>
      </c>
      <c r="AR97" s="97">
        <v>99.99955852316738</v>
      </c>
      <c r="AS97" s="97">
        <v>142.41915800614751</v>
      </c>
      <c r="AT97" s="97">
        <v>76.23160653886714</v>
      </c>
      <c r="AU97" s="97">
        <v>111.31452267784788</v>
      </c>
      <c r="AV97" s="21">
        <v>34.301573823611548</v>
      </c>
      <c r="AW97" s="97">
        <v>143.14347549412983</v>
      </c>
      <c r="AX97" s="97">
        <v>99.99955852316738</v>
      </c>
      <c r="AY97" s="97">
        <v>15.71045093765402</v>
      </c>
      <c r="AZ97" s="97">
        <v>76.23160653886714</v>
      </c>
      <c r="BA97" s="97">
        <v>0.9928369704381077</v>
      </c>
      <c r="BB97" s="97">
        <v>34.301573823611548</v>
      </c>
      <c r="BC97" s="2">
        <v>-13.787338755364033</v>
      </c>
      <c r="BD97" s="62">
        <v>91</v>
      </c>
      <c r="BE97" s="97">
        <v>6.4656058157976863</v>
      </c>
      <c r="BF97" s="97">
        <v>98.833042053490644</v>
      </c>
      <c r="BG97" s="97">
        <v>149.15177558864067</v>
      </c>
      <c r="BH97" s="97">
        <v>6.2347113961507103</v>
      </c>
      <c r="BI97" s="97">
        <v>112.4311526450464</v>
      </c>
      <c r="BJ97" s="21">
        <v>35.448656597396308</v>
      </c>
      <c r="BK97" s="97">
        <v>150.05878513462406</v>
      </c>
      <c r="BL97" s="97">
        <v>98.833042053490644</v>
      </c>
      <c r="BM97" s="97">
        <v>10.570132833687902</v>
      </c>
      <c r="BN97" s="97">
        <v>6.2347113961507103</v>
      </c>
      <c r="BO97" s="97">
        <v>9.2399216521382499</v>
      </c>
      <c r="BP97" s="97">
        <v>35.448656597396308</v>
      </c>
      <c r="BQ97" s="2">
        <v>-60.88441351479981</v>
      </c>
      <c r="BR97" s="97">
        <v>5.5159666238886889</v>
      </c>
      <c r="BS97" s="97">
        <v>99.815781910159671</v>
      </c>
      <c r="BT97" s="97">
        <v>148.19887775638279</v>
      </c>
      <c r="BU97" s="97">
        <v>-2.6405529643351855E-3</v>
      </c>
      <c r="BV97" s="97">
        <v>112.48275931817928</v>
      </c>
      <c r="BW97" s="21">
        <v>99.279083771607674</v>
      </c>
      <c r="BX97" s="97">
        <v>149.2692401686302</v>
      </c>
      <c r="BY97" s="97">
        <v>99.815781910159671</v>
      </c>
      <c r="BZ97" s="97">
        <v>11.083524935211514</v>
      </c>
      <c r="CA97" s="97">
        <v>-2.6405529643351855E-3</v>
      </c>
      <c r="CB97" s="97">
        <v>6.974840346212769</v>
      </c>
      <c r="CC97" s="97">
        <v>99.279083771607674</v>
      </c>
      <c r="CD97" s="2">
        <v>-80.625958601275386</v>
      </c>
    </row>
    <row r="98" spans="1:82" x14ac:dyDescent="0.25">
      <c r="A98" s="59">
        <v>92</v>
      </c>
      <c r="B98" s="46">
        <v>5.6314119123482316</v>
      </c>
      <c r="C98" s="97">
        <v>99.443089294624414</v>
      </c>
      <c r="D98" s="97">
        <v>151.34544787336398</v>
      </c>
      <c r="E98" s="97">
        <v>6.1868775869738624</v>
      </c>
      <c r="F98" s="97">
        <v>111.49711526670465</v>
      </c>
      <c r="G98" s="21">
        <v>34.420252160276455</v>
      </c>
      <c r="H98" s="97">
        <v>149.55892742788234</v>
      </c>
      <c r="I98" s="97">
        <v>99.443089294624414</v>
      </c>
      <c r="J98" s="97">
        <v>12.693885305700986</v>
      </c>
      <c r="K98" s="97">
        <v>6.1868775869738624</v>
      </c>
      <c r="L98" s="97">
        <v>9.5387508710700377</v>
      </c>
      <c r="M98" s="97">
        <v>34.420252160276455</v>
      </c>
      <c r="N98" s="2">
        <v>-61.775486594003659</v>
      </c>
      <c r="O98" s="97">
        <v>5.5463122738408437</v>
      </c>
      <c r="P98" s="97">
        <v>11.530134195072218</v>
      </c>
      <c r="Q98" s="97">
        <v>143.46554257434528</v>
      </c>
      <c r="R98" s="97">
        <v>6.8397413475495714</v>
      </c>
      <c r="S98" s="97">
        <v>112.76984105265815</v>
      </c>
      <c r="T98" s="21">
        <v>33.455680584700033</v>
      </c>
      <c r="U98" s="97">
        <v>142.32019161872188</v>
      </c>
      <c r="V98" s="97">
        <v>11.530134195072218</v>
      </c>
      <c r="W98" s="97">
        <v>12.884152943140828</v>
      </c>
      <c r="X98" s="97">
        <v>6.8397413475495714</v>
      </c>
      <c r="Y98" s="97">
        <v>7.5425798595797868</v>
      </c>
      <c r="Z98" s="19">
        <v>33.455680584700033</v>
      </c>
      <c r="AA98" s="2">
        <v>-38.270456054898489</v>
      </c>
      <c r="AB98" s="62">
        <v>92</v>
      </c>
      <c r="AC98" s="46">
        <v>6.2718632559000564</v>
      </c>
      <c r="AD98" s="97">
        <v>98.854143682435719</v>
      </c>
      <c r="AE98" s="97">
        <v>147.5451475294642</v>
      </c>
      <c r="AF98" s="97">
        <v>4.5037648124011884</v>
      </c>
      <c r="AG98" s="97">
        <v>113.173726816127</v>
      </c>
      <c r="AH98" s="21">
        <v>33.013362525006599</v>
      </c>
      <c r="AI98" s="97">
        <v>147.20691490416741</v>
      </c>
      <c r="AJ98" s="97">
        <v>98.854143682435719</v>
      </c>
      <c r="AK98" s="97">
        <v>13.65374163339297</v>
      </c>
      <c r="AL98" s="19">
        <v>4.5037648124011884</v>
      </c>
      <c r="AM98" s="97">
        <v>9.428978003433512</v>
      </c>
      <c r="AN98" s="21">
        <v>33.013362525006599</v>
      </c>
      <c r="AO98" s="2">
        <v>-64.699912393551188</v>
      </c>
      <c r="AP98" s="66">
        <v>92</v>
      </c>
      <c r="AQ98" s="97">
        <v>6.8884037561324449</v>
      </c>
      <c r="AR98" s="97">
        <v>99.419169128387708</v>
      </c>
      <c r="AS98" s="97">
        <v>141.93468032275214</v>
      </c>
      <c r="AT98" s="97">
        <v>75.742314403723171</v>
      </c>
      <c r="AU98" s="97">
        <v>112.32514245481245</v>
      </c>
      <c r="AV98" s="21">
        <v>32.734574958053884</v>
      </c>
      <c r="AW98" s="97">
        <v>146.27691826571086</v>
      </c>
      <c r="AX98" s="97">
        <v>99.419169128387708</v>
      </c>
      <c r="AY98" s="97">
        <v>12.857631550725269</v>
      </c>
      <c r="AZ98" s="97">
        <v>75.742314403723171</v>
      </c>
      <c r="BA98" s="97">
        <v>3.3695628947876957</v>
      </c>
      <c r="BB98" s="97">
        <v>32.734574958053884</v>
      </c>
      <c r="BC98" s="2">
        <v>-13.465010700381905</v>
      </c>
      <c r="BD98" s="62">
        <v>92</v>
      </c>
      <c r="BE98" s="97">
        <v>6.2387278427438737</v>
      </c>
      <c r="BF98" s="97">
        <v>100.57358511687386</v>
      </c>
      <c r="BG98" s="97">
        <v>148.29027695606359</v>
      </c>
      <c r="BH98" s="97">
        <v>5.6763523118476797</v>
      </c>
      <c r="BI98" s="97">
        <v>112.61390735278601</v>
      </c>
      <c r="BJ98" s="21">
        <v>34.718592914988278</v>
      </c>
      <c r="BK98" s="97">
        <v>149.15749794483281</v>
      </c>
      <c r="BL98" s="97">
        <v>100.57358511687386</v>
      </c>
      <c r="BM98" s="97">
        <v>11.748674766990581</v>
      </c>
      <c r="BN98" s="97">
        <v>5.6763523118476797</v>
      </c>
      <c r="BO98" s="97">
        <v>7.8753217437684393</v>
      </c>
      <c r="BP98" s="97">
        <v>34.718592914988278</v>
      </c>
      <c r="BQ98" s="2">
        <v>-63.259632555083371</v>
      </c>
      <c r="BR98" s="97">
        <v>5.1778374350942631</v>
      </c>
      <c r="BS98" s="97">
        <v>98.662048429507337</v>
      </c>
      <c r="BT98" s="97">
        <v>149.4552380803178</v>
      </c>
      <c r="BU98" s="97">
        <v>0.8608837926638222</v>
      </c>
      <c r="BV98" s="97">
        <v>113.75550956633444</v>
      </c>
      <c r="BW98" s="21">
        <v>99.810159761339008</v>
      </c>
      <c r="BX98" s="97">
        <v>146.76955430627842</v>
      </c>
      <c r="BY98" s="97">
        <v>98.662048429507337</v>
      </c>
      <c r="BZ98" s="97">
        <v>13.435104030821906</v>
      </c>
      <c r="CA98" s="97">
        <v>0.8608837926638222</v>
      </c>
      <c r="CB98" s="97">
        <v>13.884454002968571</v>
      </c>
      <c r="CC98" s="97">
        <v>99.810159761339008</v>
      </c>
      <c r="CD98" s="2">
        <v>-67.459869690047924</v>
      </c>
    </row>
    <row r="99" spans="1:82" x14ac:dyDescent="0.25">
      <c r="A99" s="59">
        <v>93</v>
      </c>
      <c r="B99" s="46">
        <v>6.520442821374246</v>
      </c>
      <c r="C99" s="97">
        <v>98.646357704633829</v>
      </c>
      <c r="D99" s="97">
        <v>147.25248130516428</v>
      </c>
      <c r="E99" s="97">
        <v>5.762158211557165</v>
      </c>
      <c r="F99" s="97">
        <v>112.64280308814146</v>
      </c>
      <c r="G99" s="21">
        <v>33.476860165327111</v>
      </c>
      <c r="H99" s="97">
        <v>151.32447058101755</v>
      </c>
      <c r="I99" s="97">
        <v>98.646357704633829</v>
      </c>
      <c r="J99" s="97">
        <v>14.202024383169288</v>
      </c>
      <c r="K99" s="97">
        <v>5.762158211557165</v>
      </c>
      <c r="L99" s="97">
        <v>9.4980767476336219</v>
      </c>
      <c r="M99" s="97">
        <v>33.476860165327111</v>
      </c>
      <c r="N99" s="2">
        <v>-61.98230439317814</v>
      </c>
      <c r="O99" s="97">
        <v>5.4324336446951085</v>
      </c>
      <c r="P99" s="97">
        <v>11.270599812790183</v>
      </c>
      <c r="Q99" s="97">
        <v>139.71703912998325</v>
      </c>
      <c r="R99" s="97">
        <v>6.8038327898804383</v>
      </c>
      <c r="S99" s="97">
        <v>111.58523719042095</v>
      </c>
      <c r="T99" s="21">
        <v>34.656893453425312</v>
      </c>
      <c r="U99" s="97">
        <v>143.13501005480867</v>
      </c>
      <c r="V99" s="97">
        <v>11.270599812790183</v>
      </c>
      <c r="W99" s="97">
        <v>10.871576114460204</v>
      </c>
      <c r="X99" s="97">
        <v>6.8038327898804383</v>
      </c>
      <c r="Y99" s="97">
        <v>9.6304272058651108</v>
      </c>
      <c r="Z99" s="19">
        <v>34.656893453425312</v>
      </c>
      <c r="AA99" s="2">
        <v>-37.558935501158814</v>
      </c>
      <c r="AB99" s="62">
        <v>93</v>
      </c>
      <c r="AC99" s="46">
        <v>5.9032323427726707</v>
      </c>
      <c r="AD99" s="97">
        <v>99.467246496280211</v>
      </c>
      <c r="AE99" s="97">
        <v>148.22678005286059</v>
      </c>
      <c r="AF99" s="97">
        <v>5.1361483885346999</v>
      </c>
      <c r="AG99" s="97">
        <v>113.51259921084525</v>
      </c>
      <c r="AH99" s="21">
        <v>34.453396365152564</v>
      </c>
      <c r="AI99" s="97">
        <v>148.51637700211913</v>
      </c>
      <c r="AJ99" s="97">
        <v>99.467246496280211</v>
      </c>
      <c r="AK99" s="97">
        <v>11.621895676264895</v>
      </c>
      <c r="AL99" s="19">
        <v>5.1361483885346999</v>
      </c>
      <c r="AM99" s="97">
        <v>4.0988986842973869</v>
      </c>
      <c r="AN99" s="21">
        <v>34.453396365152564</v>
      </c>
      <c r="AO99" s="2">
        <v>-67.084052200158752</v>
      </c>
      <c r="AP99" s="66">
        <v>93</v>
      </c>
      <c r="AQ99" s="97">
        <v>5.5134964551454972</v>
      </c>
      <c r="AR99" s="97">
        <v>99.509685205355069</v>
      </c>
      <c r="AS99" s="97">
        <v>141.82990019710834</v>
      </c>
      <c r="AT99" s="97">
        <v>76.619956668039194</v>
      </c>
      <c r="AU99" s="97">
        <v>115.63667796054528</v>
      </c>
      <c r="AV99" s="21">
        <v>34.742894393653579</v>
      </c>
      <c r="AW99" s="97">
        <v>141.92003857757777</v>
      </c>
      <c r="AX99" s="97">
        <v>99.509685205355069</v>
      </c>
      <c r="AY99" s="97">
        <v>10.79357948501147</v>
      </c>
      <c r="AZ99" s="97">
        <v>76.619956668039194</v>
      </c>
      <c r="BA99" s="97">
        <v>-0.19215672875257805</v>
      </c>
      <c r="BB99" s="97">
        <v>34.742894393653579</v>
      </c>
      <c r="BC99" s="2">
        <v>-13.465847059924917</v>
      </c>
      <c r="BD99" s="62">
        <v>93</v>
      </c>
      <c r="BE99" s="97">
        <v>5.958004991003417</v>
      </c>
      <c r="BF99" s="97">
        <v>100.30597741829712</v>
      </c>
      <c r="BG99" s="97">
        <v>147.88596282674038</v>
      </c>
      <c r="BH99" s="97">
        <v>5.0619949373144602</v>
      </c>
      <c r="BI99" s="97">
        <v>114.33865465759538</v>
      </c>
      <c r="BJ99" s="21">
        <v>33.265282109186657</v>
      </c>
      <c r="BK99" s="97">
        <v>151.47891642407825</v>
      </c>
      <c r="BL99" s="97">
        <v>100.30597741829712</v>
      </c>
      <c r="BM99" s="97">
        <v>11.172792755535733</v>
      </c>
      <c r="BN99" s="97">
        <v>5.0619949373144602</v>
      </c>
      <c r="BO99" s="97">
        <v>10.682896689560009</v>
      </c>
      <c r="BP99" s="97">
        <v>33.265282109186657</v>
      </c>
      <c r="BQ99" s="2">
        <v>-63.997412625321743</v>
      </c>
      <c r="BR99" s="97">
        <v>5.5257030661550504</v>
      </c>
      <c r="BS99" s="97">
        <v>99.176381489870792</v>
      </c>
      <c r="BT99" s="97">
        <v>148.60953643098219</v>
      </c>
      <c r="BU99" s="97">
        <v>0.83426289593669078</v>
      </c>
      <c r="BV99" s="97">
        <v>113.40153604928882</v>
      </c>
      <c r="BW99" s="21">
        <v>99.481383428338333</v>
      </c>
      <c r="BX99" s="97">
        <v>152.92174770800079</v>
      </c>
      <c r="BY99" s="97">
        <v>99.176381489870792</v>
      </c>
      <c r="BZ99" s="97">
        <v>12.849401169474776</v>
      </c>
      <c r="CA99" s="97">
        <v>0.83426289593669078</v>
      </c>
      <c r="CB99" s="97">
        <v>16.392808335882531</v>
      </c>
      <c r="CC99" s="97">
        <v>99.481383428338333</v>
      </c>
      <c r="CD99" s="2">
        <v>-64.678889835804867</v>
      </c>
    </row>
    <row r="100" spans="1:82" x14ac:dyDescent="0.25">
      <c r="A100" s="59">
        <v>94</v>
      </c>
      <c r="B100" s="46">
        <v>5.2552247874965259</v>
      </c>
      <c r="C100" s="97">
        <v>99.391949862172524</v>
      </c>
      <c r="D100" s="97">
        <v>146.84760267260336</v>
      </c>
      <c r="E100" s="97">
        <v>4.6990350861553276</v>
      </c>
      <c r="F100" s="97">
        <v>114.03488049906267</v>
      </c>
      <c r="G100" s="21">
        <v>34.852888958029709</v>
      </c>
      <c r="H100" s="97">
        <v>148.47636726297267</v>
      </c>
      <c r="I100" s="97">
        <v>99.391949862172524</v>
      </c>
      <c r="J100" s="97">
        <v>9.6453694038117472</v>
      </c>
      <c r="K100" s="97">
        <v>4.6990350861553276</v>
      </c>
      <c r="L100" s="97">
        <v>10.008376026037324</v>
      </c>
      <c r="M100" s="97">
        <v>34.852888958029709</v>
      </c>
      <c r="N100" s="2">
        <v>-65.890574774425218</v>
      </c>
      <c r="O100" s="97">
        <v>5.2202185103246892</v>
      </c>
      <c r="P100" s="97">
        <v>8.7254520586386928</v>
      </c>
      <c r="Q100" s="97">
        <v>143.84143369151712</v>
      </c>
      <c r="R100" s="97">
        <v>6.4004083319128489</v>
      </c>
      <c r="S100" s="97">
        <v>113.38277855101019</v>
      </c>
      <c r="T100" s="21">
        <v>36.099442750479781</v>
      </c>
      <c r="U100" s="97">
        <v>147.58455831965165</v>
      </c>
      <c r="V100" s="97">
        <v>8.7254520586386928</v>
      </c>
      <c r="W100" s="97">
        <v>8.5011082970930811</v>
      </c>
      <c r="X100" s="97">
        <v>6.4004083319128489</v>
      </c>
      <c r="Y100" s="97">
        <v>11.570909349217875</v>
      </c>
      <c r="Z100" s="19">
        <v>36.099442750479781</v>
      </c>
      <c r="AA100" s="2">
        <v>-36.2408729326119</v>
      </c>
      <c r="AB100" s="62">
        <v>94</v>
      </c>
      <c r="AC100" s="46">
        <v>6.3938711756610394</v>
      </c>
      <c r="AD100" s="97">
        <v>99.797545967524414</v>
      </c>
      <c r="AE100" s="97">
        <v>146.66925076673724</v>
      </c>
      <c r="AF100" s="97">
        <v>4.6716139926781901</v>
      </c>
      <c r="AG100" s="97">
        <v>114.9714180679055</v>
      </c>
      <c r="AH100" s="21">
        <v>33.303438423458118</v>
      </c>
      <c r="AI100" s="97">
        <v>145.55249911010014</v>
      </c>
      <c r="AJ100" s="97">
        <v>99.797545967524414</v>
      </c>
      <c r="AK100" s="97">
        <v>14.838479067179172</v>
      </c>
      <c r="AL100" s="19">
        <v>4.6716139926781901</v>
      </c>
      <c r="AM100" s="97">
        <v>11.963691414482804</v>
      </c>
      <c r="AN100" s="21">
        <v>33.303438423458118</v>
      </c>
      <c r="AO100" s="2">
        <v>-62.794973266225973</v>
      </c>
      <c r="AP100" s="66">
        <v>94</v>
      </c>
      <c r="AQ100" s="97">
        <v>6.1860074695920382</v>
      </c>
      <c r="AR100" s="97">
        <v>99.702490868916016</v>
      </c>
      <c r="AS100" s="97">
        <v>144.1443659259682</v>
      </c>
      <c r="AT100" s="97">
        <v>77.010152316501035</v>
      </c>
      <c r="AU100" s="97">
        <v>112.12770536762484</v>
      </c>
      <c r="AV100" s="21">
        <v>34.634408668236155</v>
      </c>
      <c r="AW100" s="97">
        <v>142.64561540407144</v>
      </c>
      <c r="AX100" s="97">
        <v>99.702490868916016</v>
      </c>
      <c r="AY100" s="97">
        <v>14.591352854441167</v>
      </c>
      <c r="AZ100" s="97">
        <v>77.010152316501035</v>
      </c>
      <c r="BA100" s="97">
        <v>-0.36400984436768002</v>
      </c>
      <c r="BB100" s="97">
        <v>34.634408668236155</v>
      </c>
      <c r="BC100" s="2">
        <v>-13.151696083992684</v>
      </c>
      <c r="BD100" s="62">
        <v>94</v>
      </c>
      <c r="BE100" s="97">
        <v>5.7985804791876312</v>
      </c>
      <c r="BF100" s="97">
        <v>100.00597350541319</v>
      </c>
      <c r="BG100" s="97">
        <v>150.25296252721586</v>
      </c>
      <c r="BH100" s="97">
        <v>5.3884945585440187</v>
      </c>
      <c r="BI100" s="97">
        <v>114.52919721214738</v>
      </c>
      <c r="BJ100" s="21">
        <v>35.191059773556162</v>
      </c>
      <c r="BK100" s="97">
        <v>148.95405422196734</v>
      </c>
      <c r="BL100" s="97">
        <v>100.00597350541319</v>
      </c>
      <c r="BM100" s="97">
        <v>12.297605789307344</v>
      </c>
      <c r="BN100" s="97">
        <v>5.3884945585440187</v>
      </c>
      <c r="BO100" s="97">
        <v>12.982126854021514</v>
      </c>
      <c r="BP100" s="97">
        <v>35.191059773556162</v>
      </c>
      <c r="BQ100" s="2">
        <v>-61.74850369452205</v>
      </c>
      <c r="BR100" s="97">
        <v>6.3388439625990012</v>
      </c>
      <c r="BS100" s="97">
        <v>100.17773667810253</v>
      </c>
      <c r="BT100" s="97">
        <v>148.89988160588396</v>
      </c>
      <c r="BU100" s="97">
        <v>1.3874766168238351</v>
      </c>
      <c r="BV100" s="97">
        <v>113.8108616489268</v>
      </c>
      <c r="BW100" s="21">
        <v>99.949641421238368</v>
      </c>
      <c r="BX100" s="97">
        <v>149.3509487094791</v>
      </c>
      <c r="BY100" s="97">
        <v>100.17773667810253</v>
      </c>
      <c r="BZ100" s="97">
        <v>11.14128515044937</v>
      </c>
      <c r="CA100" s="97">
        <v>1.3874766168238351</v>
      </c>
      <c r="CB100" s="97">
        <v>13.029897497519771</v>
      </c>
      <c r="CC100" s="97">
        <v>99.949641421238368</v>
      </c>
      <c r="CD100" s="2">
        <v>-66.466117100176731</v>
      </c>
    </row>
    <row r="101" spans="1:82" x14ac:dyDescent="0.25">
      <c r="A101" s="59">
        <v>95</v>
      </c>
      <c r="B101" s="46">
        <v>6.720209732201103</v>
      </c>
      <c r="C101" s="97">
        <v>99.155918392323059</v>
      </c>
      <c r="D101" s="97">
        <v>147.5955832971716</v>
      </c>
      <c r="E101" s="97">
        <v>5.5760143450598942</v>
      </c>
      <c r="F101" s="97">
        <v>113.61903232947815</v>
      </c>
      <c r="G101" s="21">
        <v>31.964855929151099</v>
      </c>
      <c r="H101" s="97">
        <v>148.57993241299425</v>
      </c>
      <c r="I101" s="97">
        <v>99.155918392323059</v>
      </c>
      <c r="J101" s="97">
        <v>10.697430072236063</v>
      </c>
      <c r="K101" s="97">
        <v>5.5760143450598942</v>
      </c>
      <c r="L101" s="97">
        <v>10.530686176161737</v>
      </c>
      <c r="M101" s="97">
        <v>31.964855929151099</v>
      </c>
      <c r="N101" s="2">
        <v>-61.237581771469607</v>
      </c>
      <c r="O101" s="97">
        <v>6.0795004344014103</v>
      </c>
      <c r="P101" s="97">
        <v>11.025818287227681</v>
      </c>
      <c r="Q101" s="97">
        <v>141.02296528185698</v>
      </c>
      <c r="R101" s="97">
        <v>6.3867478436837501</v>
      </c>
      <c r="S101" s="97">
        <v>112.79329236223042</v>
      </c>
      <c r="T101" s="21">
        <v>32.569235468808472</v>
      </c>
      <c r="U101" s="97">
        <v>143.41202749033798</v>
      </c>
      <c r="V101" s="97">
        <v>11.025818287227681</v>
      </c>
      <c r="W101" s="97">
        <v>9.5547701442689146</v>
      </c>
      <c r="X101" s="97">
        <v>6.3867478436837501</v>
      </c>
      <c r="Y101" s="97">
        <v>11.253710776715314</v>
      </c>
      <c r="Z101" s="19">
        <v>32.569235468808472</v>
      </c>
      <c r="AA101" s="2">
        <v>-36.620777568330475</v>
      </c>
      <c r="AB101" s="62">
        <v>95</v>
      </c>
      <c r="AC101" s="46">
        <v>6.3215048091177142</v>
      </c>
      <c r="AD101" s="97">
        <v>99.174195970660207</v>
      </c>
      <c r="AE101" s="97">
        <v>145.97572775899755</v>
      </c>
      <c r="AF101" s="97">
        <v>4.7888980985293683</v>
      </c>
      <c r="AG101" s="97">
        <v>113.40112763258303</v>
      </c>
      <c r="AH101" s="21">
        <v>33.307787960323701</v>
      </c>
      <c r="AI101" s="97">
        <v>151.74016481020823</v>
      </c>
      <c r="AJ101" s="97">
        <v>99.174195970660207</v>
      </c>
      <c r="AK101" s="97">
        <v>11.833561111618216</v>
      </c>
      <c r="AL101" s="19">
        <v>4.7888980985293683</v>
      </c>
      <c r="AM101" s="97">
        <v>6.8231135340455875</v>
      </c>
      <c r="AN101" s="21">
        <v>33.307787960323701</v>
      </c>
      <c r="AO101" s="2">
        <v>-66.173833077923476</v>
      </c>
      <c r="AP101" s="66">
        <v>95</v>
      </c>
      <c r="AQ101" s="97">
        <v>5.5694197309565361</v>
      </c>
      <c r="AR101" s="97">
        <v>99.077043300874493</v>
      </c>
      <c r="AS101" s="97">
        <v>144.08166902647358</v>
      </c>
      <c r="AT101" s="97">
        <v>78.311284005543897</v>
      </c>
      <c r="AU101" s="97">
        <v>114.25588328638931</v>
      </c>
      <c r="AV101" s="21">
        <v>33.507611615554801</v>
      </c>
      <c r="AW101" s="97">
        <v>145.30180677600131</v>
      </c>
      <c r="AX101" s="97">
        <v>99.077043300874493</v>
      </c>
      <c r="AY101" s="97">
        <v>13.100986642342566</v>
      </c>
      <c r="AZ101" s="97">
        <v>78.311284005543897</v>
      </c>
      <c r="BA101" s="97">
        <v>4.4884760103068357</v>
      </c>
      <c r="BB101" s="97">
        <v>33.507611615554801</v>
      </c>
      <c r="BC101" s="2">
        <v>-12.553072651846188</v>
      </c>
      <c r="BD101" s="62">
        <v>95</v>
      </c>
      <c r="BE101" s="97">
        <v>6.5375423132483972</v>
      </c>
      <c r="BF101" s="97">
        <v>99.274395374838718</v>
      </c>
      <c r="BG101" s="97">
        <v>149.53996938360729</v>
      </c>
      <c r="BH101" s="97">
        <v>7.0455333138178746</v>
      </c>
      <c r="BI101" s="97">
        <v>114.63274163388861</v>
      </c>
      <c r="BJ101" s="21">
        <v>32.469464518481594</v>
      </c>
      <c r="BK101" s="97">
        <v>150.20710219601568</v>
      </c>
      <c r="BL101" s="97">
        <v>99.274395374838718</v>
      </c>
      <c r="BM101" s="97">
        <v>11.849315572564596</v>
      </c>
      <c r="BN101" s="97">
        <v>7.0455333138178746</v>
      </c>
      <c r="BO101" s="97">
        <v>9.8788867765221209</v>
      </c>
      <c r="BP101" s="97">
        <v>32.469464518481594</v>
      </c>
      <c r="BQ101" s="2">
        <v>-58.936306416882147</v>
      </c>
      <c r="BR101" s="97">
        <v>6.0740546432213423</v>
      </c>
      <c r="BS101" s="97">
        <v>99.045440471440443</v>
      </c>
      <c r="BT101" s="97">
        <v>147.9358034804502</v>
      </c>
      <c r="BU101" s="97">
        <v>0.51749676549303625</v>
      </c>
      <c r="BV101" s="97">
        <v>113.61149760969643</v>
      </c>
      <c r="BW101" s="21">
        <v>99.58197151280541</v>
      </c>
      <c r="BX101" s="97">
        <v>145.65081926557039</v>
      </c>
      <c r="BY101" s="97">
        <v>99.045440471440443</v>
      </c>
      <c r="BZ101" s="97">
        <v>13.508827485863304</v>
      </c>
      <c r="CA101" s="97">
        <v>0.51749676549303625</v>
      </c>
      <c r="CB101" s="97">
        <v>17.038443076453319</v>
      </c>
      <c r="CC101" s="97">
        <v>99.58197151280541</v>
      </c>
      <c r="CD101" s="2">
        <v>-63.139810194567659</v>
      </c>
    </row>
    <row r="102" spans="1:82" x14ac:dyDescent="0.25">
      <c r="A102" s="59">
        <v>96</v>
      </c>
      <c r="B102" s="46">
        <v>5.908317426134345</v>
      </c>
      <c r="C102" s="97">
        <v>100.02708955855124</v>
      </c>
      <c r="D102" s="97">
        <v>148.32699700085232</v>
      </c>
      <c r="E102" s="97">
        <v>5.770973411785147</v>
      </c>
      <c r="F102" s="97">
        <v>110.51751201917941</v>
      </c>
      <c r="G102" s="21">
        <v>34.024343010772967</v>
      </c>
      <c r="H102" s="97">
        <v>150.14525719475455</v>
      </c>
      <c r="I102" s="97">
        <v>100.02708955855124</v>
      </c>
      <c r="J102" s="97">
        <v>10.699344935625355</v>
      </c>
      <c r="K102" s="97">
        <v>5.770973411785147</v>
      </c>
      <c r="L102" s="97">
        <v>10.19997944597999</v>
      </c>
      <c r="M102" s="97">
        <v>34.024343010772967</v>
      </c>
      <c r="N102" s="2">
        <v>-62.29719296755966</v>
      </c>
      <c r="O102" s="97">
        <v>6.2091235592128591</v>
      </c>
      <c r="P102" s="97">
        <v>12.965023018149497</v>
      </c>
      <c r="Q102" s="97">
        <v>145.21681270549684</v>
      </c>
      <c r="R102" s="97">
        <v>5.6099915373144142</v>
      </c>
      <c r="S102" s="97">
        <v>112.26593553566819</v>
      </c>
      <c r="T102" s="21">
        <v>33.742207424793101</v>
      </c>
      <c r="U102" s="97">
        <v>147.27446079293154</v>
      </c>
      <c r="V102" s="97">
        <v>12.965023018149497</v>
      </c>
      <c r="W102" s="97">
        <v>9.8590855523640606</v>
      </c>
      <c r="X102" s="97">
        <v>5.6099915373144142</v>
      </c>
      <c r="Y102" s="97">
        <v>8.9017746727326319</v>
      </c>
      <c r="Z102" s="19">
        <v>33.742207424793101</v>
      </c>
      <c r="AA102" s="2">
        <v>-41.621523952402462</v>
      </c>
      <c r="AB102" s="62">
        <v>96</v>
      </c>
      <c r="AC102" s="46">
        <v>6.6238376073210441</v>
      </c>
      <c r="AD102" s="97">
        <v>99.414650492758639</v>
      </c>
      <c r="AE102" s="97">
        <v>145.89123265390558</v>
      </c>
      <c r="AF102" s="97">
        <v>6.2717016048389267</v>
      </c>
      <c r="AG102" s="97">
        <v>112.45517062399215</v>
      </c>
      <c r="AH102" s="21">
        <v>33.477901960721745</v>
      </c>
      <c r="AI102" s="97">
        <v>149.22839308822901</v>
      </c>
      <c r="AJ102" s="97">
        <v>99.414650492758639</v>
      </c>
      <c r="AK102" s="97">
        <v>7.6321220111719796</v>
      </c>
      <c r="AL102" s="19">
        <v>6.2717016048389267</v>
      </c>
      <c r="AM102" s="97">
        <v>13.24270589892034</v>
      </c>
      <c r="AN102" s="21">
        <v>33.477901960721745</v>
      </c>
      <c r="AO102" s="2">
        <v>-58.923898468678964</v>
      </c>
      <c r="AP102" s="66">
        <v>96</v>
      </c>
      <c r="AQ102" s="97">
        <v>5.7371512807633724</v>
      </c>
      <c r="AR102" s="97">
        <v>100.01186789264183</v>
      </c>
      <c r="AS102" s="97">
        <v>144.57359057969919</v>
      </c>
      <c r="AT102" s="97">
        <v>76.268601907045337</v>
      </c>
      <c r="AU102" s="97">
        <v>112.28345550092341</v>
      </c>
      <c r="AV102" s="21">
        <v>33.786147688019661</v>
      </c>
      <c r="AW102" s="97">
        <v>145.87599683718224</v>
      </c>
      <c r="AX102" s="97">
        <v>100.01186789264183</v>
      </c>
      <c r="AY102" s="97">
        <v>9.3990661815296228</v>
      </c>
      <c r="AZ102" s="97">
        <v>76.268601907045337</v>
      </c>
      <c r="BA102" s="97">
        <v>5.5721935566447023</v>
      </c>
      <c r="BB102" s="97">
        <v>33.786147688019661</v>
      </c>
      <c r="BC102" s="2">
        <v>-12.783863792179517</v>
      </c>
      <c r="BD102" s="62">
        <v>96</v>
      </c>
      <c r="BE102" s="97">
        <v>6.5841473281527314</v>
      </c>
      <c r="BF102" s="97">
        <v>99.345939297291139</v>
      </c>
      <c r="BG102" s="97">
        <v>149.02382957161677</v>
      </c>
      <c r="BH102" s="97">
        <v>6.4814716454292647</v>
      </c>
      <c r="BI102" s="97">
        <v>114.27904310538941</v>
      </c>
      <c r="BJ102" s="21">
        <v>33.817898153291964</v>
      </c>
      <c r="BK102" s="97">
        <v>151.63140822831585</v>
      </c>
      <c r="BL102" s="97">
        <v>99.345939297291139</v>
      </c>
      <c r="BM102" s="97">
        <v>12.349438876798413</v>
      </c>
      <c r="BN102" s="97">
        <v>6.4814716454292647</v>
      </c>
      <c r="BO102" s="97">
        <v>9.4689911787422183</v>
      </c>
      <c r="BP102" s="97">
        <v>33.817898153291964</v>
      </c>
      <c r="BQ102" s="2">
        <v>-60.457119366677908</v>
      </c>
      <c r="BR102" s="97">
        <v>5.674322514443114</v>
      </c>
      <c r="BS102" s="97">
        <v>99.356371151409263</v>
      </c>
      <c r="BT102" s="97">
        <v>149.47152429437412</v>
      </c>
      <c r="BU102" s="97">
        <v>0.77611298875953105</v>
      </c>
      <c r="BV102" s="97">
        <v>112.4055082704388</v>
      </c>
      <c r="BW102" s="21">
        <v>99.792575399740031</v>
      </c>
      <c r="BX102" s="97">
        <v>149.48833142835076</v>
      </c>
      <c r="BY102" s="97">
        <v>99.356371151409263</v>
      </c>
      <c r="BZ102" s="97">
        <v>13.318661716680673</v>
      </c>
      <c r="CA102" s="97">
        <v>0.77611298875953105</v>
      </c>
      <c r="CB102" s="97">
        <v>9.9089870096122628</v>
      </c>
      <c r="CC102" s="97">
        <v>99.792575399740031</v>
      </c>
      <c r="CD102" s="2">
        <v>-72.830989536492524</v>
      </c>
    </row>
    <row r="103" spans="1:82" x14ac:dyDescent="0.25">
      <c r="A103" s="59">
        <v>97</v>
      </c>
      <c r="B103" s="46">
        <v>6.0466145017606614</v>
      </c>
      <c r="C103" s="97">
        <v>99.613986411773709</v>
      </c>
      <c r="D103" s="97">
        <v>149.00228046411814</v>
      </c>
      <c r="E103" s="97">
        <v>5.2091005542470112</v>
      </c>
      <c r="F103" s="97">
        <v>114.82028080717592</v>
      </c>
      <c r="G103" s="21">
        <v>33.178385539974165</v>
      </c>
      <c r="H103" s="97">
        <v>151.4431602406417</v>
      </c>
      <c r="I103" s="97">
        <v>99.613986411773709</v>
      </c>
      <c r="J103" s="97">
        <v>10.483364211093866</v>
      </c>
      <c r="K103" s="97">
        <v>5.2091005542470112</v>
      </c>
      <c r="L103" s="97">
        <v>7.2291023072318392</v>
      </c>
      <c r="M103" s="97">
        <v>33.178385539974165</v>
      </c>
      <c r="N103" s="2">
        <v>-65.18084564702356</v>
      </c>
      <c r="O103" s="97">
        <v>6.0357698382803431</v>
      </c>
      <c r="P103" s="97">
        <v>7.8430499307701425</v>
      </c>
      <c r="Q103" s="97">
        <v>141.64807775713706</v>
      </c>
      <c r="R103" s="97">
        <v>6.7502313068168798</v>
      </c>
      <c r="S103" s="97">
        <v>111.64319441766006</v>
      </c>
      <c r="T103" s="21">
        <v>34.132854886477162</v>
      </c>
      <c r="U103" s="97">
        <v>145.22921612867896</v>
      </c>
      <c r="V103" s="97">
        <v>7.8430499307701425</v>
      </c>
      <c r="W103" s="97">
        <v>13.583488450694116</v>
      </c>
      <c r="X103" s="97">
        <v>6.7502313068168798</v>
      </c>
      <c r="Y103" s="97">
        <v>9.2779289761321451</v>
      </c>
      <c r="Z103" s="19">
        <v>34.132854886477162</v>
      </c>
      <c r="AA103" s="2">
        <v>-35.49720336211908</v>
      </c>
      <c r="AB103" s="62">
        <v>97</v>
      </c>
      <c r="AC103" s="46">
        <v>6.0390279506998112</v>
      </c>
      <c r="AD103" s="97">
        <v>99.666449404539108</v>
      </c>
      <c r="AE103" s="97">
        <v>149.94129796640422</v>
      </c>
      <c r="AF103" s="97">
        <v>5.9117893120525666</v>
      </c>
      <c r="AG103" s="97">
        <v>112.88338964404998</v>
      </c>
      <c r="AH103" s="21">
        <v>32.601151273212039</v>
      </c>
      <c r="AI103" s="97">
        <v>148.42101936187117</v>
      </c>
      <c r="AJ103" s="97">
        <v>99.666449404539108</v>
      </c>
      <c r="AK103" s="97">
        <v>9.4469368871429218</v>
      </c>
      <c r="AL103" s="19">
        <v>5.9117893120525666</v>
      </c>
      <c r="AM103" s="97">
        <v>9.5956984075691842</v>
      </c>
      <c r="AN103" s="21">
        <v>32.601151273212039</v>
      </c>
      <c r="AO103" s="2">
        <v>-61.749954700528036</v>
      </c>
      <c r="AP103" s="66">
        <v>97</v>
      </c>
      <c r="AQ103" s="97">
        <v>6.0938275454361053</v>
      </c>
      <c r="AR103" s="97">
        <v>99.655167336185343</v>
      </c>
      <c r="AS103" s="97">
        <v>140.98171697555497</v>
      </c>
      <c r="AT103" s="97">
        <v>78.086939910158065</v>
      </c>
      <c r="AU103" s="97">
        <v>115.76711219911805</v>
      </c>
      <c r="AV103" s="21">
        <v>35.532715816342083</v>
      </c>
      <c r="AW103" s="97">
        <v>150.14518277706875</v>
      </c>
      <c r="AX103" s="97">
        <v>99.655167336185343</v>
      </c>
      <c r="AY103" s="97">
        <v>13.7604039038964</v>
      </c>
      <c r="AZ103" s="97">
        <v>78.086939910158065</v>
      </c>
      <c r="BA103" s="97">
        <v>-0.67552390206874868</v>
      </c>
      <c r="BB103" s="97">
        <v>35.532715816342083</v>
      </c>
      <c r="BC103" s="2">
        <v>-14.64788180596207</v>
      </c>
      <c r="BD103" s="62">
        <v>97</v>
      </c>
      <c r="BE103" s="97">
        <v>5.3504733156238728</v>
      </c>
      <c r="BF103" s="97">
        <v>98.883418500248027</v>
      </c>
      <c r="BG103" s="97">
        <v>148.98632946659728</v>
      </c>
      <c r="BH103" s="97">
        <v>6.6331628496541741</v>
      </c>
      <c r="BI103" s="97">
        <v>110.65809942780385</v>
      </c>
      <c r="BJ103" s="21">
        <v>33.233511599620762</v>
      </c>
      <c r="BK103" s="97">
        <v>150.89776690816606</v>
      </c>
      <c r="BL103" s="97">
        <v>98.883418500248027</v>
      </c>
      <c r="BM103" s="97">
        <v>11.351591302886417</v>
      </c>
      <c r="BN103" s="97">
        <v>6.6331628496541741</v>
      </c>
      <c r="BO103" s="97">
        <v>5.7788792497637438</v>
      </c>
      <c r="BP103" s="97">
        <v>33.233511599620762</v>
      </c>
      <c r="BQ103" s="2">
        <v>-63.342583249245074</v>
      </c>
      <c r="BR103" s="97">
        <v>5.3310641270354875</v>
      </c>
      <c r="BS103" s="97">
        <v>100.12165360631229</v>
      </c>
      <c r="BT103" s="97">
        <v>149.19633700747244</v>
      </c>
      <c r="BU103" s="97">
        <v>2.0674764164043706</v>
      </c>
      <c r="BV103" s="97">
        <v>113.39632304215647</v>
      </c>
      <c r="BW103" s="21">
        <v>99.683082545222078</v>
      </c>
      <c r="BX103" s="97">
        <v>154.37852275703852</v>
      </c>
      <c r="BY103" s="97">
        <v>100.12165360631229</v>
      </c>
      <c r="BZ103" s="97">
        <v>13.386174193090673</v>
      </c>
      <c r="CA103" s="97">
        <v>2.0674764164043706</v>
      </c>
      <c r="CB103" s="97">
        <v>15.706263098953356</v>
      </c>
      <c r="CC103" s="97">
        <v>99.683082545222078</v>
      </c>
      <c r="CD103" s="2">
        <v>-63.824816669558416</v>
      </c>
    </row>
    <row r="104" spans="1:82" x14ac:dyDescent="0.25">
      <c r="A104" s="59">
        <v>98</v>
      </c>
      <c r="B104" s="46">
        <v>6.032872240831896</v>
      </c>
      <c r="C104" s="97">
        <v>99.295307054250685</v>
      </c>
      <c r="D104" s="97">
        <v>150.41725316371017</v>
      </c>
      <c r="E104" s="97">
        <v>5.3037991101150901</v>
      </c>
      <c r="F104" s="97">
        <v>114.12753889503381</v>
      </c>
      <c r="G104" s="21">
        <v>34.47478043982526</v>
      </c>
      <c r="H104" s="97">
        <v>147.02876890204223</v>
      </c>
      <c r="I104" s="97">
        <v>99.295307054250685</v>
      </c>
      <c r="J104" s="97">
        <v>12.869774235034933</v>
      </c>
      <c r="K104" s="97">
        <v>5.3037991101150901</v>
      </c>
      <c r="L104" s="97">
        <v>13.946798745705085</v>
      </c>
      <c r="M104" s="97">
        <v>34.47478043982526</v>
      </c>
      <c r="N104" s="2">
        <v>-60.752971594493275</v>
      </c>
      <c r="O104" s="97">
        <v>5.050713744617406</v>
      </c>
      <c r="P104" s="97">
        <v>9.2982463428684579</v>
      </c>
      <c r="Q104" s="97">
        <v>144.50428282010421</v>
      </c>
      <c r="R104" s="97">
        <v>6.4004263045080885</v>
      </c>
      <c r="S104" s="97">
        <v>112.09361580034052</v>
      </c>
      <c r="T104" s="21">
        <v>32.590927623565889</v>
      </c>
      <c r="U104" s="97">
        <v>147.04348458818683</v>
      </c>
      <c r="V104" s="97">
        <v>9.2982463428684579</v>
      </c>
      <c r="W104" s="97">
        <v>11.881590546726018</v>
      </c>
      <c r="X104" s="97">
        <v>6.4004263045080885</v>
      </c>
      <c r="Y104" s="97">
        <v>9.7574989711936002</v>
      </c>
      <c r="Z104" s="19">
        <v>32.590927623565889</v>
      </c>
      <c r="AA104" s="2">
        <v>-36.400692381731197</v>
      </c>
      <c r="AB104" s="62">
        <v>98</v>
      </c>
      <c r="AC104" s="46">
        <v>6.6439299679115731</v>
      </c>
      <c r="AD104" s="97">
        <v>99.459075518921679</v>
      </c>
      <c r="AE104" s="97">
        <v>148.44054746471721</v>
      </c>
      <c r="AF104" s="97">
        <v>6.8085690617653638</v>
      </c>
      <c r="AG104" s="97">
        <v>114.20280601850736</v>
      </c>
      <c r="AH104" s="21">
        <v>36.094850825266128</v>
      </c>
      <c r="AI104" s="97">
        <v>149.0404471501071</v>
      </c>
      <c r="AJ104" s="97">
        <v>99.459075518921679</v>
      </c>
      <c r="AK104" s="97">
        <v>11.06557992856669</v>
      </c>
      <c r="AL104" s="19">
        <v>6.8085690617653638</v>
      </c>
      <c r="AM104" s="97">
        <v>4.7851777676404623</v>
      </c>
      <c r="AN104" s="21">
        <v>36.094850825266128</v>
      </c>
      <c r="AO104" s="2">
        <v>-61.818989361950479</v>
      </c>
      <c r="AP104" s="66">
        <v>98</v>
      </c>
      <c r="AQ104" s="97">
        <v>5.6022403965214833</v>
      </c>
      <c r="AR104" s="97">
        <v>98.350210866224657</v>
      </c>
      <c r="AS104" s="97">
        <v>143.71843260141858</v>
      </c>
      <c r="AT104" s="97">
        <v>76.035576911541639</v>
      </c>
      <c r="AU104" s="97">
        <v>114.74392818238815</v>
      </c>
      <c r="AV104" s="21">
        <v>34.334343328045655</v>
      </c>
      <c r="AW104" s="97">
        <v>144.33317781597012</v>
      </c>
      <c r="AX104" s="97">
        <v>98.350210866224657</v>
      </c>
      <c r="AY104" s="97">
        <v>13.60188811383858</v>
      </c>
      <c r="AZ104" s="97">
        <v>76.035576911541639</v>
      </c>
      <c r="BA104" s="97">
        <v>2.6668910424580012</v>
      </c>
      <c r="BB104" s="97">
        <v>34.334343328045655</v>
      </c>
      <c r="BC104" s="2">
        <v>-13.374748584774634</v>
      </c>
      <c r="BD104" s="62">
        <v>98</v>
      </c>
      <c r="BE104" s="97">
        <v>5.876241011295356</v>
      </c>
      <c r="BF104" s="97">
        <v>99.259955513908622</v>
      </c>
      <c r="BG104" s="97">
        <v>149.2905867902565</v>
      </c>
      <c r="BH104" s="97">
        <v>5.2883345005105875</v>
      </c>
      <c r="BI104" s="97">
        <v>114.90854427264354</v>
      </c>
      <c r="BJ104" s="21">
        <v>34.472301342287736</v>
      </c>
      <c r="BK104" s="97">
        <v>152.516917130347</v>
      </c>
      <c r="BL104" s="97">
        <v>99.259955513908622</v>
      </c>
      <c r="BM104" s="97">
        <v>10.372779952760139</v>
      </c>
      <c r="BN104" s="97">
        <v>5.2883345005105875</v>
      </c>
      <c r="BO104" s="97">
        <v>12.654871982724712</v>
      </c>
      <c r="BP104" s="97">
        <v>34.472301342287736</v>
      </c>
      <c r="BQ104" s="2">
        <v>-62.514994176065855</v>
      </c>
      <c r="BR104" s="97">
        <v>5.8025668602554576</v>
      </c>
      <c r="BS104" s="97">
        <v>99.068936487028523</v>
      </c>
      <c r="BT104" s="97">
        <v>148.58861740985071</v>
      </c>
      <c r="BU104" s="97">
        <v>1.6273652571148314</v>
      </c>
      <c r="BV104" s="97">
        <v>113.3870886451036</v>
      </c>
      <c r="BW104" s="21">
        <v>99.596008755091518</v>
      </c>
      <c r="BX104" s="97">
        <v>150.27919127601908</v>
      </c>
      <c r="BY104" s="97">
        <v>99.068936487028523</v>
      </c>
      <c r="BZ104" s="97">
        <v>12.52946136714824</v>
      </c>
      <c r="CA104" s="97">
        <v>1.6273652571148314</v>
      </c>
      <c r="CB104" s="97">
        <v>8.6227884236182941</v>
      </c>
      <c r="CC104" s="97">
        <v>99.596008755091518</v>
      </c>
      <c r="CD104" s="2">
        <v>-72.845547592763978</v>
      </c>
    </row>
    <row r="105" spans="1:82" x14ac:dyDescent="0.25">
      <c r="A105" s="59">
        <v>99</v>
      </c>
      <c r="B105" s="46">
        <v>5.9730555993305714</v>
      </c>
      <c r="C105" s="97">
        <v>99.262756790589592</v>
      </c>
      <c r="D105" s="97">
        <v>150.5742724771263</v>
      </c>
      <c r="E105" s="97">
        <v>6.0286627736616119</v>
      </c>
      <c r="F105" s="97">
        <v>113.13483244885256</v>
      </c>
      <c r="G105" s="21">
        <v>34.723104069748317</v>
      </c>
      <c r="H105" s="97">
        <v>150.3579396599481</v>
      </c>
      <c r="I105" s="97">
        <v>99.262756790589592</v>
      </c>
      <c r="J105" s="97">
        <v>13.334503874590268</v>
      </c>
      <c r="K105" s="97">
        <v>6.0286627736616119</v>
      </c>
      <c r="L105" s="97">
        <v>12.963827509910463</v>
      </c>
      <c r="M105" s="97">
        <v>34.723104069748317</v>
      </c>
      <c r="N105" s="2">
        <v>-60.20831690416923</v>
      </c>
      <c r="O105" s="97">
        <v>5.4639400334815775</v>
      </c>
      <c r="P105" s="97">
        <v>13.782176720709987</v>
      </c>
      <c r="Q105" s="97">
        <v>142.99599671661269</v>
      </c>
      <c r="R105" s="97">
        <v>4.5146857117483545</v>
      </c>
      <c r="S105" s="97">
        <v>115.2394581229988</v>
      </c>
      <c r="T105" s="21">
        <v>33.119690559537972</v>
      </c>
      <c r="U105" s="97">
        <v>147.89175646962366</v>
      </c>
      <c r="V105" s="97">
        <v>13.782176720709987</v>
      </c>
      <c r="W105" s="97">
        <v>9.4733622746828114</v>
      </c>
      <c r="X105" s="97">
        <v>4.5146857117483545</v>
      </c>
      <c r="Y105" s="97">
        <v>11.664012808225475</v>
      </c>
      <c r="Z105" s="19">
        <v>33.119690559537972</v>
      </c>
      <c r="AA105" s="2">
        <v>-44.314117303135724</v>
      </c>
      <c r="AB105" s="62">
        <v>99</v>
      </c>
      <c r="AC105" s="46">
        <v>5.8496064101050633</v>
      </c>
      <c r="AD105" s="97">
        <v>99.800651387254433</v>
      </c>
      <c r="AE105" s="97">
        <v>147.32142416974438</v>
      </c>
      <c r="AF105" s="97">
        <v>7.2173541181602401</v>
      </c>
      <c r="AG105" s="97">
        <v>114.85338816176933</v>
      </c>
      <c r="AH105" s="21">
        <v>34.163866798501964</v>
      </c>
      <c r="AI105" s="97">
        <v>148.46038235610334</v>
      </c>
      <c r="AJ105" s="97">
        <v>99.800651387254433</v>
      </c>
      <c r="AK105" s="97">
        <v>10.619764611642196</v>
      </c>
      <c r="AL105" s="19">
        <v>7.2173541181602401</v>
      </c>
      <c r="AM105" s="97">
        <v>7.1571408044081029</v>
      </c>
      <c r="AN105" s="21">
        <v>34.163866798501964</v>
      </c>
      <c r="AO105" s="2">
        <v>-60.861146495007212</v>
      </c>
      <c r="AP105" s="66">
        <v>99</v>
      </c>
      <c r="AQ105" s="97">
        <v>5.6235697814348855</v>
      </c>
      <c r="AR105" s="97">
        <v>99.456885518585224</v>
      </c>
      <c r="AS105" s="97">
        <v>141.08294611154463</v>
      </c>
      <c r="AT105" s="97">
        <v>75.512457230264289</v>
      </c>
      <c r="AU105" s="97">
        <v>114.01869499680087</v>
      </c>
      <c r="AV105" s="21">
        <v>34.188075450327204</v>
      </c>
      <c r="AW105" s="97">
        <v>141.61783502660842</v>
      </c>
      <c r="AX105" s="97">
        <v>99.456885518585224</v>
      </c>
      <c r="AY105" s="97">
        <v>12.622722085608473</v>
      </c>
      <c r="AZ105" s="97">
        <v>75.512457230264289</v>
      </c>
      <c r="BA105" s="97">
        <v>3.5216019291137863</v>
      </c>
      <c r="BB105" s="97">
        <v>34.188075450327204</v>
      </c>
      <c r="BC105" s="2">
        <v>-13.599201437408597</v>
      </c>
      <c r="BD105" s="62">
        <v>99</v>
      </c>
      <c r="BE105" s="97">
        <v>5.8912431729897738</v>
      </c>
      <c r="BF105" s="97">
        <v>99.076119314284568</v>
      </c>
      <c r="BG105" s="97">
        <v>148.79904373254584</v>
      </c>
      <c r="BH105" s="97">
        <v>6.0698769704102133</v>
      </c>
      <c r="BI105" s="97">
        <v>114.07936894739758</v>
      </c>
      <c r="BJ105" s="21">
        <v>34.433051760062924</v>
      </c>
      <c r="BK105" s="97">
        <v>148.57887290590472</v>
      </c>
      <c r="BL105" s="97">
        <v>99.076119314284568</v>
      </c>
      <c r="BM105" s="97">
        <v>12.119906612688261</v>
      </c>
      <c r="BN105" s="97">
        <v>6.0698769704102133</v>
      </c>
      <c r="BO105" s="97">
        <v>12.463269397895395</v>
      </c>
      <c r="BP105" s="97">
        <v>34.433051760062924</v>
      </c>
      <c r="BQ105" s="2">
        <v>-60.387463175559517</v>
      </c>
      <c r="BR105" s="97">
        <v>5.4299606133154557</v>
      </c>
      <c r="BS105" s="97">
        <v>99.634912869527312</v>
      </c>
      <c r="BT105" s="97">
        <v>148.8570616814292</v>
      </c>
      <c r="BU105" s="97">
        <v>1.6971515965822705</v>
      </c>
      <c r="BV105" s="97">
        <v>115.09874032277359</v>
      </c>
      <c r="BW105" s="21">
        <v>99.776529522123255</v>
      </c>
      <c r="BX105" s="97">
        <v>147.81997581155056</v>
      </c>
      <c r="BY105" s="97">
        <v>99.634912869527312</v>
      </c>
      <c r="BZ105" s="97">
        <v>12.282713575366795</v>
      </c>
      <c r="CA105" s="97">
        <v>1.6971515965822705</v>
      </c>
      <c r="CB105" s="97">
        <v>3.4603590059336451</v>
      </c>
      <c r="CC105" s="97">
        <v>99.776529522123255</v>
      </c>
      <c r="CD105" s="2">
        <v>-83.103918016204645</v>
      </c>
    </row>
    <row r="106" spans="1:82" ht="15.75" thickBot="1" x14ac:dyDescent="0.3">
      <c r="A106" s="59">
        <v>100</v>
      </c>
      <c r="B106" s="47">
        <v>6.1535741647907649</v>
      </c>
      <c r="C106" s="16">
        <v>99.333141366618406</v>
      </c>
      <c r="D106" s="16">
        <v>147.88970974780273</v>
      </c>
      <c r="E106" s="16">
        <v>6.311768020040315</v>
      </c>
      <c r="F106" s="16">
        <v>113.44634750706841</v>
      </c>
      <c r="G106" s="22">
        <v>32.669630149272052</v>
      </c>
      <c r="H106" s="16">
        <v>151.53826692112438</v>
      </c>
      <c r="I106" s="97">
        <v>99.333141366618406</v>
      </c>
      <c r="J106" s="16">
        <v>12.281621665897861</v>
      </c>
      <c r="K106" s="97">
        <v>6.311768020040315</v>
      </c>
      <c r="L106" s="16">
        <v>9.5184990702570182</v>
      </c>
      <c r="M106" s="19">
        <v>32.669630149272052</v>
      </c>
      <c r="N106" s="3">
        <v>-61.396592989054561</v>
      </c>
      <c r="O106" s="16">
        <v>4.9728820967618006</v>
      </c>
      <c r="P106" s="16">
        <v>10.656883210622613</v>
      </c>
      <c r="Q106" s="16">
        <v>141.54704150705155</v>
      </c>
      <c r="R106" s="16">
        <v>4.4965812889159995</v>
      </c>
      <c r="S106" s="16">
        <v>108.34127297687128</v>
      </c>
      <c r="T106" s="22">
        <v>33.575240078523528</v>
      </c>
      <c r="U106" s="16">
        <v>144.66033278879686</v>
      </c>
      <c r="V106" s="97">
        <v>10.656883210622613</v>
      </c>
      <c r="W106" s="16">
        <v>7.9265136534014697</v>
      </c>
      <c r="X106" s="97">
        <v>4.4965812889159995</v>
      </c>
      <c r="Y106" s="16">
        <v>5.0948794722445783</v>
      </c>
      <c r="Z106" s="19">
        <v>33.575240078523528</v>
      </c>
      <c r="AA106" s="3">
        <v>-47.730894154581087</v>
      </c>
      <c r="AB106" s="63">
        <v>100</v>
      </c>
      <c r="AC106" s="47">
        <v>5.6367947630351924</v>
      </c>
      <c r="AD106" s="16">
        <v>98.433355263049293</v>
      </c>
      <c r="AE106" s="16">
        <v>148.38547629565028</v>
      </c>
      <c r="AF106" s="16">
        <v>5.4902548298327076</v>
      </c>
      <c r="AG106" s="16">
        <v>113.13511347041197</v>
      </c>
      <c r="AH106" s="22">
        <v>35.210104680606818</v>
      </c>
      <c r="AI106" s="16">
        <v>149.57722135332168</v>
      </c>
      <c r="AJ106" s="19">
        <v>98.433355263049293</v>
      </c>
      <c r="AK106" s="16">
        <v>12.605681956751994</v>
      </c>
      <c r="AL106" s="19">
        <v>5.4902548298327076</v>
      </c>
      <c r="AM106" s="16">
        <v>13.205820717559284</v>
      </c>
      <c r="AN106" s="21">
        <v>35.210104680606818</v>
      </c>
      <c r="AO106" s="3">
        <v>-61.615326679810245</v>
      </c>
      <c r="AP106" s="67">
        <v>100</v>
      </c>
      <c r="AQ106" s="97">
        <v>6.9221212996635728</v>
      </c>
      <c r="AR106" s="97">
        <v>98.698390840429141</v>
      </c>
      <c r="AS106" s="97">
        <v>146.11019566612728</v>
      </c>
      <c r="AT106" s="97">
        <v>75.833905051061535</v>
      </c>
      <c r="AU106" s="97">
        <v>111.80967880374963</v>
      </c>
      <c r="AV106" s="21">
        <v>35.491672961582204</v>
      </c>
      <c r="AW106" s="97">
        <v>146.83507469258635</v>
      </c>
      <c r="AX106" s="97">
        <v>98.698390840429141</v>
      </c>
      <c r="AY106" s="97">
        <v>11.648736273801523</v>
      </c>
      <c r="AZ106" s="97">
        <v>75.833905051061535</v>
      </c>
      <c r="BA106" s="97">
        <v>3.243830421032678</v>
      </c>
      <c r="BB106" s="97">
        <v>35.491672961582204</v>
      </c>
      <c r="BC106" s="3">
        <v>-12.919096230255436</v>
      </c>
      <c r="BD106" s="63">
        <v>100</v>
      </c>
      <c r="BE106" s="97">
        <v>6.3148117607143393</v>
      </c>
      <c r="BF106" s="97">
        <v>99.546024716595198</v>
      </c>
      <c r="BG106" s="97">
        <v>148.61520755573878</v>
      </c>
      <c r="BH106" s="97">
        <v>6.3520900579223376</v>
      </c>
      <c r="BI106" s="97">
        <v>113.4263705920732</v>
      </c>
      <c r="BJ106" s="22">
        <v>32.589354195270289</v>
      </c>
      <c r="BK106" s="97">
        <v>146.94692783108761</v>
      </c>
      <c r="BL106" s="97">
        <v>99.546024716595198</v>
      </c>
      <c r="BM106" s="97">
        <v>9.8487143604594696</v>
      </c>
      <c r="BN106" s="97">
        <v>6.3520900579223376</v>
      </c>
      <c r="BO106" s="97">
        <v>7.2529032668108524</v>
      </c>
      <c r="BP106" s="97">
        <v>32.589354195270289</v>
      </c>
      <c r="BQ106" s="3">
        <v>-61.431475009420296</v>
      </c>
      <c r="BR106" s="97">
        <v>6.0764638254573651</v>
      </c>
      <c r="BS106" s="97">
        <v>99.545778337434584</v>
      </c>
      <c r="BT106" s="97">
        <v>148.70409701290075</v>
      </c>
      <c r="BU106" s="97">
        <v>1.7699417505582602</v>
      </c>
      <c r="BV106" s="97">
        <v>116.06692063802188</v>
      </c>
      <c r="BW106" s="21">
        <v>99.359764195423196</v>
      </c>
      <c r="BX106" s="97">
        <v>150.50786726236936</v>
      </c>
      <c r="BY106" s="97">
        <v>99.545778337434584</v>
      </c>
      <c r="BZ106" s="97">
        <v>13.073002026940092</v>
      </c>
      <c r="CA106" s="97">
        <v>1.7699417505582602</v>
      </c>
      <c r="CB106" s="97">
        <v>6.3588566582220185</v>
      </c>
      <c r="CC106" s="97">
        <v>99.359764195423196</v>
      </c>
      <c r="CD106" s="3">
        <v>-76.116130273151526</v>
      </c>
    </row>
    <row r="107" spans="1:82" s="80" customFormat="1" x14ac:dyDescent="0.25">
      <c r="A107" s="93" t="s">
        <v>31</v>
      </c>
      <c r="B107" s="39">
        <f>AVERAGE(B7:B106)</f>
        <v>6.043610745938012</v>
      </c>
      <c r="C107" s="89">
        <f t="shared" ref="C107:BO107" si="0">AVERAGE(C7:C106)</f>
        <v>99.401230771524681</v>
      </c>
      <c r="D107" s="89">
        <f t="shared" si="0"/>
        <v>148.31133332156526</v>
      </c>
      <c r="E107" s="89">
        <f t="shared" si="0"/>
        <v>5.7842409862835567</v>
      </c>
      <c r="F107" s="89">
        <f t="shared" si="0"/>
        <v>113.52570761003388</v>
      </c>
      <c r="G107" s="23">
        <f t="shared" si="0"/>
        <v>33.859003986297026</v>
      </c>
      <c r="H107" s="89">
        <f t="shared" si="0"/>
        <v>149.59630334220367</v>
      </c>
      <c r="I107" s="89">
        <f t="shared" si="0"/>
        <v>99.401230771524681</v>
      </c>
      <c r="J107" s="89">
        <f t="shared" si="0"/>
        <v>11.902724328203361</v>
      </c>
      <c r="K107" s="89">
        <f t="shared" si="0"/>
        <v>5.7842409862835567</v>
      </c>
      <c r="L107" s="89">
        <f t="shared" si="0"/>
        <v>10.03527442316177</v>
      </c>
      <c r="M107" s="89">
        <f t="shared" si="0"/>
        <v>33.859003986297026</v>
      </c>
      <c r="N107" s="48">
        <f t="shared" si="0"/>
        <v>-62.264039382509822</v>
      </c>
      <c r="O107" s="39">
        <f t="shared" si="0"/>
        <v>5.5099964320790296</v>
      </c>
      <c r="P107" s="89">
        <f t="shared" si="0"/>
        <v>10.697956420003859</v>
      </c>
      <c r="Q107" s="89">
        <f t="shared" si="0"/>
        <v>142.33965906121475</v>
      </c>
      <c r="R107" s="89">
        <f t="shared" si="0"/>
        <v>5.8573357385507085</v>
      </c>
      <c r="S107" s="89">
        <f t="shared" si="0"/>
        <v>112.79960160379368</v>
      </c>
      <c r="T107" s="23">
        <f t="shared" si="0"/>
        <v>33.831740316916573</v>
      </c>
      <c r="U107" s="89">
        <f t="shared" si="0"/>
        <v>145.15359050143817</v>
      </c>
      <c r="V107" s="89">
        <f t="shared" si="0"/>
        <v>10.697956420003859</v>
      </c>
      <c r="W107" s="89">
        <f t="shared" si="0"/>
        <v>11.344012702952218</v>
      </c>
      <c r="X107" s="89">
        <f t="shared" si="0"/>
        <v>5.8573357385507085</v>
      </c>
      <c r="Y107" s="89">
        <f t="shared" si="0"/>
        <v>9.891577985880474</v>
      </c>
      <c r="Z107" s="23">
        <f t="shared" si="0"/>
        <v>33.831740316916573</v>
      </c>
      <c r="AA107" s="49">
        <f t="shared" si="0"/>
        <v>-39.580226955939857</v>
      </c>
      <c r="AB107" s="39"/>
      <c r="AC107" s="39">
        <f t="shared" si="0"/>
        <v>5.9606084093496143</v>
      </c>
      <c r="AD107" s="89">
        <f t="shared" si="0"/>
        <v>99.455453216600489</v>
      </c>
      <c r="AE107" s="89">
        <f t="shared" si="0"/>
        <v>148.38350193047873</v>
      </c>
      <c r="AF107" s="89">
        <f t="shared" si="0"/>
        <v>5.6612980669370314</v>
      </c>
      <c r="AG107" s="89">
        <f t="shared" si="0"/>
        <v>113.62860071043904</v>
      </c>
      <c r="AH107" s="23">
        <f t="shared" si="0"/>
        <v>33.924961238334255</v>
      </c>
      <c r="AI107" s="89">
        <f t="shared" si="0"/>
        <v>149.37124168848564</v>
      </c>
      <c r="AJ107" s="89">
        <f t="shared" si="0"/>
        <v>99.455453216600489</v>
      </c>
      <c r="AK107" s="89">
        <f t="shared" si="0"/>
        <v>11.819911460510818</v>
      </c>
      <c r="AL107" s="89">
        <f t="shared" si="0"/>
        <v>5.6612980669370314</v>
      </c>
      <c r="AM107" s="89">
        <f t="shared" si="0"/>
        <v>9.7223256028560261</v>
      </c>
      <c r="AN107" s="23">
        <f t="shared" si="0"/>
        <v>33.924961238334255</v>
      </c>
      <c r="AO107" s="23">
        <f t="shared" si="0"/>
        <v>-62.782776500648552</v>
      </c>
      <c r="AP107" s="68"/>
      <c r="AQ107" s="29">
        <f t="shared" si="0"/>
        <v>5.9690136513961614</v>
      </c>
      <c r="AR107" s="29">
        <f t="shared" si="0"/>
        <v>99.445834037338429</v>
      </c>
      <c r="AS107" s="29">
        <f t="shared" si="0"/>
        <v>143.02131933336844</v>
      </c>
      <c r="AT107" s="29">
        <f t="shared" si="0"/>
        <v>76.38082495509174</v>
      </c>
      <c r="AU107" s="29">
        <f t="shared" si="0"/>
        <v>112.90642003514552</v>
      </c>
      <c r="AV107" s="31">
        <f t="shared" si="0"/>
        <v>34.032673053968345</v>
      </c>
      <c r="AW107" s="29">
        <f t="shared" si="0"/>
        <v>144.2188550738154</v>
      </c>
      <c r="AX107" s="29">
        <f t="shared" si="0"/>
        <v>99.445834037338429</v>
      </c>
      <c r="AY107" s="29">
        <f t="shared" si="0"/>
        <v>11.382040385075038</v>
      </c>
      <c r="AZ107" s="29">
        <f t="shared" si="0"/>
        <v>76.38082495509174</v>
      </c>
      <c r="BA107" s="29">
        <f t="shared" si="0"/>
        <v>3.1597076505910446</v>
      </c>
      <c r="BB107" s="33">
        <f t="shared" si="0"/>
        <v>34.032673053968345</v>
      </c>
      <c r="BC107" s="49">
        <f t="shared" si="0"/>
        <v>-13.089300184476853</v>
      </c>
      <c r="BD107" s="39"/>
      <c r="BE107" s="39">
        <f t="shared" si="0"/>
        <v>5.9419233382895662</v>
      </c>
      <c r="BF107" s="89">
        <f t="shared" si="0"/>
        <v>99.502868253197889</v>
      </c>
      <c r="BG107" s="89">
        <f t="shared" si="0"/>
        <v>148.51849085096896</v>
      </c>
      <c r="BH107" s="89">
        <f t="shared" si="0"/>
        <v>6.027331697449033</v>
      </c>
      <c r="BI107" s="89">
        <f t="shared" si="0"/>
        <v>113.62869761847872</v>
      </c>
      <c r="BJ107" s="23">
        <f t="shared" si="0"/>
        <v>33.786016846579649</v>
      </c>
      <c r="BK107" s="89">
        <f t="shared" si="0"/>
        <v>149.43946610234079</v>
      </c>
      <c r="BL107" s="89">
        <f t="shared" si="0"/>
        <v>99.502868253197889</v>
      </c>
      <c r="BM107" s="89">
        <f t="shared" si="0"/>
        <v>11.68923830886451</v>
      </c>
      <c r="BN107" s="89">
        <f t="shared" si="0"/>
        <v>6.027331697449033</v>
      </c>
      <c r="BO107" s="89">
        <f t="shared" si="0"/>
        <v>9.5696267911309878</v>
      </c>
      <c r="BP107" s="23">
        <f t="shared" ref="BP107:CD107" si="1">AVERAGE(BP7:BP106)</f>
        <v>33.786016846579649</v>
      </c>
      <c r="BQ107" s="49">
        <f t="shared" si="1"/>
        <v>-62.063379751261628</v>
      </c>
      <c r="BR107" s="39">
        <f t="shared" si="1"/>
        <v>5.9096739881223961</v>
      </c>
      <c r="BS107" s="89">
        <f t="shared" si="1"/>
        <v>99.478179504342521</v>
      </c>
      <c r="BT107" s="89">
        <f t="shared" si="1"/>
        <v>148.48572810178499</v>
      </c>
      <c r="BU107" s="89">
        <f t="shared" si="1"/>
        <v>1.0482902731466106</v>
      </c>
      <c r="BV107" s="89">
        <f t="shared" si="1"/>
        <v>113.80297078844623</v>
      </c>
      <c r="BW107" s="23">
        <f t="shared" si="1"/>
        <v>99.539935144844236</v>
      </c>
      <c r="BX107" s="89">
        <f t="shared" si="1"/>
        <v>149.38968501321236</v>
      </c>
      <c r="BY107" s="89">
        <f t="shared" si="1"/>
        <v>99.478179504342521</v>
      </c>
      <c r="BZ107" s="89">
        <f t="shared" si="1"/>
        <v>12.090599920311476</v>
      </c>
      <c r="CA107" s="89">
        <f t="shared" si="1"/>
        <v>1.0482902731466106</v>
      </c>
      <c r="CB107" s="89">
        <f t="shared" si="1"/>
        <v>9.9637128221606712</v>
      </c>
      <c r="CC107" s="23">
        <f t="shared" si="1"/>
        <v>99.539935144844236</v>
      </c>
      <c r="CD107" s="49">
        <f t="shared" si="1"/>
        <v>-72.532789857313631</v>
      </c>
    </row>
    <row r="108" spans="1:82" s="80" customFormat="1" x14ac:dyDescent="0.25">
      <c r="A108" s="93" t="s">
        <v>32</v>
      </c>
      <c r="B108" s="50">
        <f>STDEV(B7:B106)</f>
        <v>0.48320859134054606</v>
      </c>
      <c r="C108" s="93">
        <f t="shared" ref="C108:BO108" si="2">STDEV(C7:C106)</f>
        <v>0.4895200071379695</v>
      </c>
      <c r="D108" s="93">
        <f t="shared" si="2"/>
        <v>1.3053583587386643</v>
      </c>
      <c r="E108" s="93">
        <f t="shared" si="2"/>
        <v>0.80929204188223103</v>
      </c>
      <c r="F108" s="93">
        <f t="shared" si="2"/>
        <v>1.2186745235796601</v>
      </c>
      <c r="G108" s="24">
        <f t="shared" si="2"/>
        <v>0.85440812545771383</v>
      </c>
      <c r="H108" s="93">
        <f t="shared" si="2"/>
        <v>1.744714215619795</v>
      </c>
      <c r="I108" s="93">
        <f t="shared" si="2"/>
        <v>0.4895200071379695</v>
      </c>
      <c r="J108" s="93">
        <f t="shared" si="2"/>
        <v>1.5122472925765444</v>
      </c>
      <c r="K108" s="93">
        <f t="shared" si="2"/>
        <v>0.80929204188223103</v>
      </c>
      <c r="L108" s="93">
        <f t="shared" si="2"/>
        <v>3.1666560381968716</v>
      </c>
      <c r="M108" s="93">
        <f t="shared" si="2"/>
        <v>0.85440812545771383</v>
      </c>
      <c r="N108" s="48">
        <f t="shared" si="2"/>
        <v>2.5647569416895122</v>
      </c>
      <c r="O108" s="50">
        <f t="shared" si="2"/>
        <v>0.47219751601761306</v>
      </c>
      <c r="P108" s="93">
        <f t="shared" si="2"/>
        <v>1.18859288593153</v>
      </c>
      <c r="Q108" s="93">
        <f t="shared" si="2"/>
        <v>1.4579213168281375</v>
      </c>
      <c r="R108" s="93">
        <f t="shared" si="2"/>
        <v>0.76742518020976014</v>
      </c>
      <c r="S108" s="93">
        <f t="shared" si="2"/>
        <v>1.7173506333522897</v>
      </c>
      <c r="T108" s="24">
        <f t="shared" si="2"/>
        <v>0.85271818724066828</v>
      </c>
      <c r="U108" s="93">
        <f t="shared" si="2"/>
        <v>2.5166961835334534</v>
      </c>
      <c r="V108" s="93">
        <f t="shared" si="2"/>
        <v>1.18859288593153</v>
      </c>
      <c r="W108" s="93">
        <f t="shared" si="2"/>
        <v>2.1615958459453104</v>
      </c>
      <c r="X108" s="93">
        <f t="shared" si="2"/>
        <v>0.76742518020976014</v>
      </c>
      <c r="Y108" s="93">
        <f t="shared" si="2"/>
        <v>2.9114367540621728</v>
      </c>
      <c r="Z108" s="24">
        <f t="shared" si="2"/>
        <v>0.85271818724066828</v>
      </c>
      <c r="AA108" s="48">
        <f t="shared" si="2"/>
        <v>3.1552493535005448</v>
      </c>
      <c r="AB108" s="50"/>
      <c r="AC108" s="50">
        <f t="shared" si="2"/>
        <v>0.49105269614157371</v>
      </c>
      <c r="AD108" s="93">
        <f t="shared" si="2"/>
        <v>0.51049999412068658</v>
      </c>
      <c r="AE108" s="93">
        <f t="shared" si="2"/>
        <v>1.1916238219896702</v>
      </c>
      <c r="AF108" s="93">
        <f t="shared" si="2"/>
        <v>0.77346808859383287</v>
      </c>
      <c r="AG108" s="93">
        <f t="shared" si="2"/>
        <v>1.1362013975244323</v>
      </c>
      <c r="AH108" s="24">
        <f t="shared" si="2"/>
        <v>0.876144778712039</v>
      </c>
      <c r="AI108" s="93">
        <f t="shared" si="2"/>
        <v>1.7838623026751026</v>
      </c>
      <c r="AJ108" s="93">
        <f t="shared" si="2"/>
        <v>0.51049999412068658</v>
      </c>
      <c r="AK108" s="93">
        <f t="shared" si="2"/>
        <v>1.3636165502208752</v>
      </c>
      <c r="AL108" s="93">
        <f t="shared" si="2"/>
        <v>0.77346808859383287</v>
      </c>
      <c r="AM108" s="93">
        <f t="shared" si="2"/>
        <v>3.009894721929137</v>
      </c>
      <c r="AN108" s="24">
        <f t="shared" si="2"/>
        <v>0.876144778712039</v>
      </c>
      <c r="AO108" s="24">
        <f t="shared" si="2"/>
        <v>2.3842597090769999</v>
      </c>
      <c r="AP108" s="69"/>
      <c r="AQ108" s="93">
        <f t="shared" si="2"/>
        <v>0.47886531015616662</v>
      </c>
      <c r="AR108" s="93">
        <f t="shared" si="2"/>
        <v>0.53632984621898772</v>
      </c>
      <c r="AS108" s="93">
        <f t="shared" si="2"/>
        <v>1.568332815095721</v>
      </c>
      <c r="AT108" s="93">
        <f t="shared" si="2"/>
        <v>1.0553176012834542</v>
      </c>
      <c r="AU108" s="93">
        <f t="shared" si="2"/>
        <v>1.8580925566980429</v>
      </c>
      <c r="AV108" s="24">
        <f t="shared" si="2"/>
        <v>0.81691674769538691</v>
      </c>
      <c r="AW108" s="93">
        <f t="shared" si="2"/>
        <v>2.8134335500196412</v>
      </c>
      <c r="AX108" s="93">
        <f t="shared" si="2"/>
        <v>0.53632984621898772</v>
      </c>
      <c r="AY108" s="93">
        <f t="shared" si="2"/>
        <v>2.2399018127603951</v>
      </c>
      <c r="AZ108" s="93">
        <f t="shared" si="2"/>
        <v>1.0553176012834542</v>
      </c>
      <c r="BA108" s="93">
        <f t="shared" si="2"/>
        <v>1.6129652548966122</v>
      </c>
      <c r="BB108" s="34">
        <f t="shared" si="2"/>
        <v>0.81691674769538691</v>
      </c>
      <c r="BC108" s="48">
        <f t="shared" si="2"/>
        <v>0.67016816052741046</v>
      </c>
      <c r="BD108" s="50"/>
      <c r="BE108" s="50">
        <f t="shared" si="2"/>
        <v>0.47062172513454192</v>
      </c>
      <c r="BF108" s="93">
        <f t="shared" si="2"/>
        <v>0.53362062882866845</v>
      </c>
      <c r="BG108" s="93">
        <f t="shared" si="2"/>
        <v>1.2521710872874421</v>
      </c>
      <c r="BH108" s="93">
        <f t="shared" si="2"/>
        <v>0.70788118402350486</v>
      </c>
      <c r="BI108" s="93">
        <f t="shared" si="2"/>
        <v>1.1331916998097251</v>
      </c>
      <c r="BJ108" s="24">
        <f t="shared" si="2"/>
        <v>0.85759259708675595</v>
      </c>
      <c r="BK108" s="93">
        <f t="shared" si="2"/>
        <v>1.7122694493841486</v>
      </c>
      <c r="BL108" s="93">
        <f t="shared" si="2"/>
        <v>0.53362062882866845</v>
      </c>
      <c r="BM108" s="93">
        <f t="shared" si="2"/>
        <v>1.3900264789227008</v>
      </c>
      <c r="BN108" s="93">
        <f t="shared" si="2"/>
        <v>0.70788118402350486</v>
      </c>
      <c r="BO108" s="93">
        <f t="shared" si="2"/>
        <v>3.1518251677441587</v>
      </c>
      <c r="BP108" s="24">
        <f t="shared" ref="BP108:CD108" si="3">STDEV(BP7:BP106)</f>
        <v>0.85759259708675595</v>
      </c>
      <c r="BQ108" s="48">
        <f t="shared" si="3"/>
        <v>2.2783094089894669</v>
      </c>
      <c r="BR108" s="50">
        <f t="shared" si="3"/>
        <v>0.48536388790766299</v>
      </c>
      <c r="BS108" s="93">
        <f t="shared" si="3"/>
        <v>0.46597805785711627</v>
      </c>
      <c r="BT108" s="93">
        <f t="shared" si="3"/>
        <v>0.87958771127410418</v>
      </c>
      <c r="BU108" s="93">
        <f t="shared" si="3"/>
        <v>0.46775109455899105</v>
      </c>
      <c r="BV108" s="93">
        <f t="shared" si="3"/>
        <v>1.0196203299555686</v>
      </c>
      <c r="BW108" s="24">
        <f t="shared" si="3"/>
        <v>0.23389534436808246</v>
      </c>
      <c r="BX108" s="93">
        <f t="shared" si="3"/>
        <v>1.7367320797835977</v>
      </c>
      <c r="BY108" s="93">
        <f t="shared" si="3"/>
        <v>0.46597805785711627</v>
      </c>
      <c r="BZ108" s="93">
        <f t="shared" si="3"/>
        <v>1.2636204026012849</v>
      </c>
      <c r="CA108" s="93">
        <f t="shared" si="3"/>
        <v>0.46775109455899105</v>
      </c>
      <c r="CB108" s="93">
        <f t="shared" si="3"/>
        <v>3.540793913983372</v>
      </c>
      <c r="CC108" s="24">
        <f t="shared" si="3"/>
        <v>0.23389534436808246</v>
      </c>
      <c r="CD108" s="48">
        <f t="shared" si="3"/>
        <v>5.966942150234904</v>
      </c>
    </row>
    <row r="109" spans="1:82" s="4" customFormat="1" ht="15.75" thickBot="1" x14ac:dyDescent="0.3">
      <c r="A109" s="4" t="s">
        <v>33</v>
      </c>
      <c r="B109" s="7">
        <f>COUNT(B7:B106)</f>
        <v>100</v>
      </c>
      <c r="C109" s="5">
        <f t="shared" ref="C109:BO109" si="4">COUNT(C7:C106)</f>
        <v>100</v>
      </c>
      <c r="D109" s="5">
        <f t="shared" si="4"/>
        <v>100</v>
      </c>
      <c r="E109" s="5">
        <f t="shared" si="4"/>
        <v>100</v>
      </c>
      <c r="F109" s="5">
        <f t="shared" si="4"/>
        <v>100</v>
      </c>
      <c r="G109" s="8">
        <f t="shared" si="4"/>
        <v>100</v>
      </c>
      <c r="H109" s="5">
        <f t="shared" si="4"/>
        <v>100</v>
      </c>
      <c r="I109" s="5">
        <f t="shared" si="4"/>
        <v>100</v>
      </c>
      <c r="J109" s="5">
        <f t="shared" si="4"/>
        <v>100</v>
      </c>
      <c r="K109" s="5">
        <f t="shared" si="4"/>
        <v>100</v>
      </c>
      <c r="L109" s="5">
        <f t="shared" si="4"/>
        <v>100</v>
      </c>
      <c r="M109" s="5">
        <f t="shared" si="4"/>
        <v>100</v>
      </c>
      <c r="N109" s="6">
        <f t="shared" si="4"/>
        <v>100</v>
      </c>
      <c r="O109" s="7">
        <f t="shared" si="4"/>
        <v>100</v>
      </c>
      <c r="P109" s="5">
        <f t="shared" si="4"/>
        <v>100</v>
      </c>
      <c r="Q109" s="5">
        <f t="shared" si="4"/>
        <v>100</v>
      </c>
      <c r="R109" s="5">
        <f t="shared" si="4"/>
        <v>100</v>
      </c>
      <c r="S109" s="5">
        <f t="shared" si="4"/>
        <v>100</v>
      </c>
      <c r="T109" s="8">
        <f t="shared" si="4"/>
        <v>100</v>
      </c>
      <c r="U109" s="5">
        <f t="shared" si="4"/>
        <v>100</v>
      </c>
      <c r="V109" s="5">
        <f t="shared" si="4"/>
        <v>100</v>
      </c>
      <c r="W109" s="5">
        <f t="shared" si="4"/>
        <v>100</v>
      </c>
      <c r="X109" s="5">
        <f t="shared" si="4"/>
        <v>100</v>
      </c>
      <c r="Y109" s="5">
        <f t="shared" si="4"/>
        <v>100</v>
      </c>
      <c r="Z109" s="8">
        <f t="shared" si="4"/>
        <v>100</v>
      </c>
      <c r="AA109" s="6">
        <f t="shared" si="4"/>
        <v>100</v>
      </c>
      <c r="AB109" s="7"/>
      <c r="AC109" s="7">
        <f t="shared" si="4"/>
        <v>100</v>
      </c>
      <c r="AD109" s="5">
        <f t="shared" si="4"/>
        <v>100</v>
      </c>
      <c r="AE109" s="5">
        <f t="shared" si="4"/>
        <v>100</v>
      </c>
      <c r="AF109" s="5">
        <f t="shared" si="4"/>
        <v>100</v>
      </c>
      <c r="AG109" s="5">
        <f t="shared" si="4"/>
        <v>100</v>
      </c>
      <c r="AH109" s="8">
        <f t="shared" si="4"/>
        <v>100</v>
      </c>
      <c r="AI109" s="5">
        <f t="shared" si="4"/>
        <v>100</v>
      </c>
      <c r="AJ109" s="5">
        <f t="shared" si="4"/>
        <v>100</v>
      </c>
      <c r="AK109" s="5">
        <f t="shared" si="4"/>
        <v>100</v>
      </c>
      <c r="AL109" s="5">
        <f t="shared" si="4"/>
        <v>100</v>
      </c>
      <c r="AM109" s="5">
        <f t="shared" si="4"/>
        <v>100</v>
      </c>
      <c r="AN109" s="8">
        <f t="shared" si="4"/>
        <v>100</v>
      </c>
      <c r="AO109" s="9">
        <f t="shared" si="4"/>
        <v>100</v>
      </c>
      <c r="AP109" s="70"/>
      <c r="AQ109" s="13">
        <f t="shared" si="4"/>
        <v>100</v>
      </c>
      <c r="AR109" s="13">
        <f t="shared" si="4"/>
        <v>100</v>
      </c>
      <c r="AS109" s="13">
        <f t="shared" si="4"/>
        <v>100</v>
      </c>
      <c r="AT109" s="13">
        <f t="shared" si="4"/>
        <v>100</v>
      </c>
      <c r="AU109" s="13">
        <f t="shared" si="4"/>
        <v>100</v>
      </c>
      <c r="AV109" s="14">
        <f t="shared" si="4"/>
        <v>100</v>
      </c>
      <c r="AW109" s="13">
        <f t="shared" si="4"/>
        <v>100</v>
      </c>
      <c r="AX109" s="13">
        <f t="shared" si="4"/>
        <v>100</v>
      </c>
      <c r="AY109" s="13">
        <f t="shared" si="4"/>
        <v>100</v>
      </c>
      <c r="AZ109" s="13">
        <f t="shared" si="4"/>
        <v>100</v>
      </c>
      <c r="BA109" s="13">
        <f t="shared" si="4"/>
        <v>100</v>
      </c>
      <c r="BB109" s="15">
        <f t="shared" si="4"/>
        <v>100</v>
      </c>
      <c r="BC109" s="10">
        <f t="shared" si="4"/>
        <v>100</v>
      </c>
      <c r="BD109" s="7"/>
      <c r="BE109" s="11">
        <f t="shared" si="4"/>
        <v>100</v>
      </c>
      <c r="BF109" s="12">
        <f t="shared" si="4"/>
        <v>100</v>
      </c>
      <c r="BG109" s="12">
        <f t="shared" si="4"/>
        <v>100</v>
      </c>
      <c r="BH109" s="12">
        <f t="shared" si="4"/>
        <v>100</v>
      </c>
      <c r="BI109" s="12">
        <f t="shared" si="4"/>
        <v>100</v>
      </c>
      <c r="BJ109" s="9">
        <f t="shared" si="4"/>
        <v>100</v>
      </c>
      <c r="BK109" s="12">
        <f t="shared" si="4"/>
        <v>100</v>
      </c>
      <c r="BL109" s="12">
        <f t="shared" si="4"/>
        <v>100</v>
      </c>
      <c r="BM109" s="12">
        <f t="shared" si="4"/>
        <v>100</v>
      </c>
      <c r="BN109" s="12">
        <f t="shared" si="4"/>
        <v>100</v>
      </c>
      <c r="BO109" s="12">
        <f t="shared" si="4"/>
        <v>100</v>
      </c>
      <c r="BP109" s="9">
        <f t="shared" ref="BP109:CD109" si="5">COUNT(BP7:BP106)</f>
        <v>100</v>
      </c>
      <c r="BQ109" s="10">
        <f t="shared" si="5"/>
        <v>100</v>
      </c>
      <c r="BR109" s="11">
        <f t="shared" si="5"/>
        <v>100</v>
      </c>
      <c r="BS109" s="12">
        <f t="shared" si="5"/>
        <v>100</v>
      </c>
      <c r="BT109" s="12">
        <f t="shared" si="5"/>
        <v>100</v>
      </c>
      <c r="BU109" s="12">
        <f t="shared" si="5"/>
        <v>100</v>
      </c>
      <c r="BV109" s="12">
        <f t="shared" si="5"/>
        <v>100</v>
      </c>
      <c r="BW109" s="9">
        <f t="shared" si="5"/>
        <v>100</v>
      </c>
      <c r="BX109" s="12">
        <f t="shared" si="5"/>
        <v>100</v>
      </c>
      <c r="BY109" s="12">
        <f t="shared" si="5"/>
        <v>100</v>
      </c>
      <c r="BZ109" s="12">
        <f t="shared" si="5"/>
        <v>100</v>
      </c>
      <c r="CA109" s="12">
        <f t="shared" si="5"/>
        <v>100</v>
      </c>
      <c r="CB109" s="12">
        <f t="shared" si="5"/>
        <v>100</v>
      </c>
      <c r="CC109" s="9">
        <f t="shared" si="5"/>
        <v>100</v>
      </c>
      <c r="CD109" s="6">
        <f t="shared" si="5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6">D6</f>
        <v>Na+ (mmol/L)</v>
      </c>
      <c r="E110" s="94" t="str">
        <f t="shared" si="6"/>
        <v>Pna (%)</v>
      </c>
      <c r="F110" s="94" t="str">
        <f t="shared" si="6"/>
        <v>Cl- (mmol/L)</v>
      </c>
      <c r="G110" s="99" t="str">
        <f t="shared" si="6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7">J6</f>
        <v>Na+ (mmol/L)</v>
      </c>
      <c r="K110" s="94" t="str">
        <f t="shared" si="7"/>
        <v>Pna (%)</v>
      </c>
      <c r="L110" s="94" t="str">
        <f t="shared" si="7"/>
        <v>Cl- (mmol/L)</v>
      </c>
      <c r="M110" s="94" t="str">
        <f t="shared" si="7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8">Q6</f>
        <v>Na+ (mmol/L)</v>
      </c>
      <c r="R110" s="94" t="str">
        <f t="shared" si="8"/>
        <v>Pna (%)</v>
      </c>
      <c r="S110" s="94" t="str">
        <f t="shared" si="8"/>
        <v>Cl- (mmol/L)</v>
      </c>
      <c r="T110" s="94" t="str">
        <f t="shared" si="8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9">W6</f>
        <v>Na+ (mmol/L)</v>
      </c>
      <c r="X110" s="94" t="str">
        <f t="shared" si="9"/>
        <v>Pna (%)</v>
      </c>
      <c r="Y110" s="94" t="str">
        <f t="shared" si="9"/>
        <v>Cl- (mmol/L)</v>
      </c>
      <c r="Z110" s="94" t="str">
        <f t="shared" si="9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">AE6</f>
        <v>Na+ (mmol/L)</v>
      </c>
      <c r="AF110" s="94" t="str">
        <f t="shared" si="10"/>
        <v>Pna (%)</v>
      </c>
      <c r="AG110" s="94" t="str">
        <f t="shared" si="10"/>
        <v>Cl- (mmol/L)</v>
      </c>
      <c r="AH110" s="99" t="str">
        <f t="shared" si="10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1">AK6</f>
        <v>Na+ (mmol/L)</v>
      </c>
      <c r="AL110" s="94" t="str">
        <f t="shared" si="11"/>
        <v>Pna (%)</v>
      </c>
      <c r="AM110" s="94" t="str">
        <f t="shared" si="11"/>
        <v>Cl- (mmol/L)</v>
      </c>
      <c r="AN110" s="99" t="str">
        <f t="shared" si="11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2">AR6</f>
        <v>PK (%)</v>
      </c>
      <c r="AS110" s="94" t="str">
        <f t="shared" si="12"/>
        <v>Na+ (mmol/L)</v>
      </c>
      <c r="AT110" s="94" t="str">
        <f t="shared" si="12"/>
        <v>Pna (%)</v>
      </c>
      <c r="AU110" s="94" t="str">
        <f t="shared" si="12"/>
        <v>Cl- (mmol/L)</v>
      </c>
      <c r="AV110" s="99" t="str">
        <f>AV6</f>
        <v>PCl (%)</v>
      </c>
      <c r="AW110" s="94" t="str">
        <f t="shared" si="12"/>
        <v>K+ (mmol/L)</v>
      </c>
      <c r="AX110" s="94" t="str">
        <f t="shared" si="12"/>
        <v>PK (%)</v>
      </c>
      <c r="AY110" s="94" t="str">
        <f t="shared" si="12"/>
        <v>Na+ (mmol/L)</v>
      </c>
      <c r="AZ110" s="94" t="str">
        <f t="shared" si="12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3">BF6</f>
        <v>PK (%)</v>
      </c>
      <c r="BG110" s="94" t="str">
        <f t="shared" si="13"/>
        <v>Na+ (mmol/L)</v>
      </c>
      <c r="BH110" s="94" t="str">
        <f t="shared" si="13"/>
        <v>Pna (%)</v>
      </c>
      <c r="BI110" s="94" t="str">
        <f t="shared" si="13"/>
        <v>Cl- (mmol/L)</v>
      </c>
      <c r="BJ110" s="99" t="str">
        <f t="shared" si="13"/>
        <v>PCl (%)</v>
      </c>
      <c r="BK110" s="94" t="str">
        <f t="shared" si="13"/>
        <v>K+ (mmol/L)</v>
      </c>
      <c r="BL110" s="94" t="str">
        <f t="shared" si="13"/>
        <v>PK (%)</v>
      </c>
      <c r="BM110" s="94" t="str">
        <f t="shared" si="13"/>
        <v>Na+ (mmol/L)</v>
      </c>
      <c r="BN110" s="94" t="str">
        <f t="shared" si="13"/>
        <v>Pna (%)</v>
      </c>
      <c r="BO110" s="94" t="str">
        <f t="shared" si="13"/>
        <v>Cl- (mmol/L)</v>
      </c>
      <c r="BP110" s="95" t="str">
        <f t="shared" si="13"/>
        <v>PCl (%)</v>
      </c>
      <c r="BQ110" s="94" t="s">
        <v>34</v>
      </c>
      <c r="BR110" s="94" t="str">
        <f t="shared" si="13"/>
        <v>K+ (mmol/L)</v>
      </c>
      <c r="BS110" s="94" t="str">
        <f t="shared" si="13"/>
        <v>PK (%)</v>
      </c>
      <c r="BT110" s="94" t="str">
        <f t="shared" si="13"/>
        <v>Na+ (mmol/L)</v>
      </c>
      <c r="BU110" s="94" t="str">
        <f t="shared" si="13"/>
        <v>Pna (%)</v>
      </c>
      <c r="BV110" s="94" t="str">
        <f t="shared" si="13"/>
        <v>Cl- (mmol/L)</v>
      </c>
      <c r="BW110" s="99" t="str">
        <f t="shared" si="13"/>
        <v>PCl (%)</v>
      </c>
      <c r="BX110" s="94" t="str">
        <f t="shared" si="13"/>
        <v>K+ (mmol/L)</v>
      </c>
      <c r="BY110" s="94" t="str">
        <f t="shared" si="13"/>
        <v>PK (%)</v>
      </c>
      <c r="BZ110" s="94" t="str">
        <f t="shared" si="13"/>
        <v>Na+ (mmol/L)</v>
      </c>
      <c r="CA110" s="94" t="str">
        <f t="shared" si="13"/>
        <v>Pna (%)</v>
      </c>
      <c r="CB110" s="94" t="str">
        <f t="shared" si="13"/>
        <v>Cl- (mmol/L)</v>
      </c>
      <c r="CC110" s="94" t="str">
        <f t="shared" si="13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4">_xlfn.NORM.INV(RAND(),B$121,B$122)</f>
        <v>6.0820035708980198</v>
      </c>
      <c r="C125" s="16">
        <f t="shared" ca="1" si="14"/>
        <v>98.637079976691055</v>
      </c>
      <c r="D125" s="16">
        <f t="shared" ca="1" si="14"/>
        <v>148.51384320302589</v>
      </c>
      <c r="E125" s="16">
        <f t="shared" ca="1" si="14"/>
        <v>6.4978950398642947</v>
      </c>
      <c r="F125" s="16">
        <f t="shared" ca="1" si="14"/>
        <v>114.34300706883639</v>
      </c>
      <c r="G125" s="22">
        <f t="shared" ca="1" si="14"/>
        <v>32.641253930585066</v>
      </c>
      <c r="H125" s="47">
        <f t="shared" ca="1" si="14"/>
        <v>149.49884133720988</v>
      </c>
      <c r="I125" s="16">
        <f t="shared" ca="1" si="14"/>
        <v>99.140294719712841</v>
      </c>
      <c r="J125" s="16">
        <f t="shared" ca="1" si="14"/>
        <v>16.664318332192973</v>
      </c>
      <c r="K125" s="16">
        <f t="shared" ca="1" si="14"/>
        <v>5.0053513881598555</v>
      </c>
      <c r="L125" s="16">
        <f t="shared" ca="1" si="14"/>
        <v>14.661988392705691</v>
      </c>
      <c r="M125" s="22">
        <f ca="1">_xlfn.NORM.INV(RAND(),M$121,M$122)</f>
        <v>35.440403945090452</v>
      </c>
      <c r="N125" s="97"/>
      <c r="O125" s="47">
        <f ca="1">_xlfn.NORM.INV(RAND(),O$121,O$122)</f>
        <v>6.1889350267800776</v>
      </c>
      <c r="P125" s="27">
        <f ca="1">_xlfn.NORM.INV(RAND(),P$121,P$122)</f>
        <v>10.308820545322916</v>
      </c>
      <c r="Q125" s="16">
        <f ca="1">_xlfn.NORM.INV(RAND(),Q$121,Q$122)</f>
        <v>144.06993925214854</v>
      </c>
      <c r="R125" s="16">
        <f ca="1">_xlfn.NORM.INV(RAND(),R$121,R$122)</f>
        <v>4.9400358722577691</v>
      </c>
      <c r="S125" s="16">
        <f ca="1">_xlfn.NORM.INV(RAND(),S$121,S$122)</f>
        <v>112.91153099023504</v>
      </c>
      <c r="T125" s="16">
        <f ca="1">_xlfn.NORM.INV(RAND(),S$121,T$122)</f>
        <v>113.23385947268444</v>
      </c>
      <c r="U125" s="47">
        <f ca="1">_xlfn.NORM.INV(RAND(),U$121,U$122)</f>
        <v>149.7483621247911</v>
      </c>
      <c r="V125" s="27">
        <f t="shared" ref="V125:Z125" ca="1" si="15">_xlfn.NORM.INV(RAND(),V$121,V$122)</f>
        <v>13.375596586244885</v>
      </c>
      <c r="W125" s="16">
        <f t="shared" ca="1" si="15"/>
        <v>14.429526534180976</v>
      </c>
      <c r="X125" s="16">
        <f t="shared" ca="1" si="15"/>
        <v>6.5099320285235471</v>
      </c>
      <c r="Y125" s="16">
        <f t="shared" ca="1" si="15"/>
        <v>12.359549408697514</v>
      </c>
      <c r="Z125" s="22">
        <f t="shared" ca="1" si="15"/>
        <v>32.817864034542048</v>
      </c>
      <c r="AA125" s="97"/>
      <c r="AB125" s="97"/>
      <c r="AC125" s="55">
        <f t="shared" ref="AC125:AN125" ca="1" si="16">_xlfn.NORM.INV(RAND(),AC$121,AC$122)</f>
        <v>6.0687787322248559</v>
      </c>
      <c r="AD125" s="16">
        <f t="shared" ca="1" si="16"/>
        <v>100.71248038412679</v>
      </c>
      <c r="AE125" s="16">
        <f t="shared" ca="1" si="16"/>
        <v>147.93159418130946</v>
      </c>
      <c r="AF125" s="16">
        <f t="shared" ca="1" si="16"/>
        <v>6.5052932645899686</v>
      </c>
      <c r="AG125" s="16">
        <f t="shared" ca="1" si="16"/>
        <v>112.6611252129249</v>
      </c>
      <c r="AH125" s="22">
        <f t="shared" ca="1" si="16"/>
        <v>33.768513831894538</v>
      </c>
      <c r="AI125" s="47">
        <f t="shared" ca="1" si="16"/>
        <v>150.01722025348582</v>
      </c>
      <c r="AJ125" s="16">
        <f t="shared" ca="1" si="16"/>
        <v>99.148854727727027</v>
      </c>
      <c r="AK125" s="16">
        <f t="shared" ca="1" si="16"/>
        <v>9.7469269546925048</v>
      </c>
      <c r="AL125" s="16">
        <f t="shared" ca="1" si="16"/>
        <v>6.1347430764105617</v>
      </c>
      <c r="AM125" s="16">
        <f t="shared" ca="1" si="16"/>
        <v>9.8679487426752868</v>
      </c>
      <c r="AN125" s="22">
        <f t="shared" ca="1" si="16"/>
        <v>33.686305619486774</v>
      </c>
      <c r="AO125" s="97"/>
      <c r="AP125" s="97"/>
      <c r="AQ125" s="47">
        <f t="shared" ref="AQ125:BB125" ca="1" si="17">_xlfn.NORM.INV(RAND(),AQ$121,AQ$122)</f>
        <v>6.2896420148954721</v>
      </c>
      <c r="AR125" s="16">
        <f t="shared" ca="1" si="17"/>
        <v>99.52304039731159</v>
      </c>
      <c r="AS125" s="16">
        <f t="shared" ca="1" si="17"/>
        <v>140.83282008090077</v>
      </c>
      <c r="AT125" s="27">
        <f t="shared" ca="1" si="17"/>
        <v>76.76539089348617</v>
      </c>
      <c r="AU125" s="16">
        <f t="shared" ca="1" si="17"/>
        <v>107.70852409998541</v>
      </c>
      <c r="AV125" s="16">
        <f t="shared" ca="1" si="17"/>
        <v>34.576693187770971</v>
      </c>
      <c r="AW125" s="16">
        <f t="shared" ca="1" si="17"/>
        <v>148.51341716029825</v>
      </c>
      <c r="AX125" s="16">
        <f t="shared" ca="1" si="17"/>
        <v>98.697136215525745</v>
      </c>
      <c r="AY125" s="16">
        <f t="shared" ca="1" si="17"/>
        <v>15.44049422646393</v>
      </c>
      <c r="AZ125" s="27">
        <f t="shared" ca="1" si="17"/>
        <v>74.788677308652879</v>
      </c>
      <c r="BA125" s="16">
        <f t="shared" ca="1" si="17"/>
        <v>0.96533193971258813</v>
      </c>
      <c r="BB125" s="22">
        <f t="shared" ca="1" si="17"/>
        <v>35.994262476429448</v>
      </c>
      <c r="BC125" s="97"/>
      <c r="BD125" s="97"/>
      <c r="BE125" s="55">
        <f t="shared" ref="BE125:BP125" ca="1" si="18">_xlfn.NORM.INV(RAND(),BE$121,BE$122)</f>
        <v>5.527327353262474</v>
      </c>
      <c r="BF125" s="16">
        <f t="shared" ca="1" si="18"/>
        <v>98.930084044925195</v>
      </c>
      <c r="BG125" s="16">
        <f t="shared" ca="1" si="18"/>
        <v>149.93427045674716</v>
      </c>
      <c r="BH125" s="16">
        <f t="shared" ca="1" si="18"/>
        <v>5.8843354592277102</v>
      </c>
      <c r="BI125" s="16">
        <f t="shared" ca="1" si="18"/>
        <v>115.03047344788217</v>
      </c>
      <c r="BJ125" s="22">
        <f t="shared" ca="1" si="18"/>
        <v>34.268931253167707</v>
      </c>
      <c r="BK125" s="47">
        <f t="shared" ca="1" si="18"/>
        <v>146.60940336850834</v>
      </c>
      <c r="BL125" s="16">
        <f t="shared" ca="1" si="18"/>
        <v>99.426968260856398</v>
      </c>
      <c r="BM125" s="16">
        <f t="shared" ca="1" si="18"/>
        <v>11.400169963241686</v>
      </c>
      <c r="BN125" s="16">
        <f t="shared" ca="1" si="18"/>
        <v>4.8901443712532231</v>
      </c>
      <c r="BO125" s="16">
        <f t="shared" ca="1" si="18"/>
        <v>7.8694794245195663</v>
      </c>
      <c r="BP125" s="22">
        <f t="shared" ca="1" si="18"/>
        <v>34.615938743616127</v>
      </c>
      <c r="BQ125" s="97"/>
      <c r="BR125" s="47">
        <f t="shared" ref="BR125:CC125" ca="1" si="19">_xlfn.NORM.INV(RAND(),BR$121,BR$122)</f>
        <v>5.7957659383179312</v>
      </c>
      <c r="BS125" s="36">
        <f t="shared" ca="1" si="19"/>
        <v>100.15340931800255</v>
      </c>
      <c r="BT125" s="16">
        <f t="shared" ca="1" si="19"/>
        <v>146.68032427849548</v>
      </c>
      <c r="BU125" s="27">
        <f t="shared" ca="1" si="19"/>
        <v>2.1504844307325763</v>
      </c>
      <c r="BV125" s="16">
        <f t="shared" ca="1" si="19"/>
        <v>112.61196328685111</v>
      </c>
      <c r="BW125" s="38">
        <f t="shared" ca="1" si="19"/>
        <v>99.864745440708617</v>
      </c>
      <c r="BX125" s="47">
        <f t="shared" ca="1" si="19"/>
        <v>151.78872046916433</v>
      </c>
      <c r="BY125" s="27">
        <f t="shared" ca="1" si="19"/>
        <v>99.735651316075348</v>
      </c>
      <c r="BZ125" s="16">
        <f t="shared" ca="1" si="19"/>
        <v>10.419000032857053</v>
      </c>
      <c r="CA125" s="16">
        <f t="shared" ca="1" si="19"/>
        <v>0.26255721833064594</v>
      </c>
      <c r="CB125" s="16">
        <f t="shared" ca="1" si="19"/>
        <v>12.173991230110465</v>
      </c>
      <c r="CC125" s="38">
        <f t="shared" ca="1" si="19"/>
        <v>99.57532856704222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>_xlfn.T.TEST(AD7:AD106,AR7:AR106,2,1)</f>
        <v>0.90154694673766211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>_xlfn.T.TEST(AF7:AF106,AZ7:AZ106,2,1)</f>
        <v>2.137176418270977E-169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>_xlfn.T.TEST(BF7:BF106,BS7:BS106,2,1)</f>
        <v>0.73249540810338731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>_xlfn.T.TEST(C7:C106,P7:P106,2,1)</f>
        <v>6.3031992150422292E-184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>_xlfn.T.TEST(AH7:AH106,AV7:AV106,2,1)</f>
        <v>0.36655777975848869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>_xlfn.T.TEST(BH7:BH106,BU7:BU106,2,1)</f>
        <v>2.2275341473386281E-81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>_xlfn.T.TEST(E7:E106,R7:R106,2,1)</f>
        <v>0.50505759343369738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>_xlfn.T.TEST(BJ7:BJ106,BW7:BW106,2,1)</f>
        <v>3.2592739749865835E-188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>_xlfn.T.TEST(G7:G106,T7:T106,2,1)</f>
        <v>0.82867466894323716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>_xlfn.T.TEST(AO7:AO106,BC7:BC106,2,1)</f>
        <v>8.491759645135682E-130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>_xlfn.T.TEST(BQ7:BQ106,CD7:CD106,2,1)</f>
        <v>3.9266955198858913E-29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>_xlfn.T.TEST(N7:N106,AA7:AA106,2,1)</f>
        <v>2.1834184474689336E-75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topLeftCell="AT1" zoomScale="60" zoomScaleNormal="60" workbookViewId="0">
      <selection activeCell="CD5" sqref="CD5:CD109"/>
    </sheetView>
  </sheetViews>
  <sheetFormatPr defaultRowHeight="15" x14ac:dyDescent="0.25"/>
  <cols>
    <col min="14" max="14" width="42.5703125" bestFit="1" customWidth="1"/>
    <col min="27" max="27" width="64.140625" bestFit="1" customWidth="1"/>
    <col min="41" max="41" width="42.5703125" bestFit="1" customWidth="1"/>
    <col min="55" max="55" width="42.5703125" bestFit="1" customWidth="1"/>
    <col min="69" max="69" width="42.5703125" bestFit="1" customWidth="1"/>
    <col min="82" max="82" width="42.5703125" bestFit="1" customWidth="1"/>
  </cols>
  <sheetData>
    <row r="1" spans="1:82" s="84" customFormat="1" ht="29.25" thickBot="1" x14ac:dyDescent="0.5">
      <c r="A1" s="97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7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39" t="s">
        <v>6</v>
      </c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23"/>
      <c r="AB2" s="107" t="s">
        <v>5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9"/>
      <c r="AO2" s="107" t="s">
        <v>7</v>
      </c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7" t="s">
        <v>5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9"/>
      <c r="BQ2" s="97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7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 t="s">
        <v>11</v>
      </c>
      <c r="O3" s="113" t="s">
        <v>12</v>
      </c>
      <c r="P3" s="114"/>
      <c r="Q3" s="114"/>
      <c r="R3" s="114"/>
      <c r="S3" s="114"/>
      <c r="T3" s="115"/>
      <c r="U3" s="110" t="s">
        <v>13</v>
      </c>
      <c r="V3" s="111"/>
      <c r="W3" s="111"/>
      <c r="X3" s="111"/>
      <c r="Y3" s="111"/>
      <c r="Z3" s="112"/>
      <c r="AA3" s="20" t="s">
        <v>11</v>
      </c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 t="s">
        <v>11</v>
      </c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 t="s">
        <v>11</v>
      </c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 t="s">
        <v>11</v>
      </c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 t="s">
        <v>11</v>
      </c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2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26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5" t="s">
        <v>28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4" t="s">
        <v>29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30</v>
      </c>
    </row>
    <row r="5" spans="1:82" x14ac:dyDescent="0.25">
      <c r="A5" s="86">
        <v>1</v>
      </c>
      <c r="B5" s="87">
        <v>6.574462583950492</v>
      </c>
      <c r="C5" s="87">
        <v>100.19938480158304</v>
      </c>
      <c r="D5" s="87">
        <v>148.35551396309492</v>
      </c>
      <c r="E5" s="87">
        <v>4.2854566441881392</v>
      </c>
      <c r="F5" s="87">
        <v>114.34530610540357</v>
      </c>
      <c r="G5" s="87">
        <v>34.253806058782459</v>
      </c>
      <c r="H5" s="87">
        <v>148.62438567806231</v>
      </c>
      <c r="I5" s="87">
        <v>100.19938480158304</v>
      </c>
      <c r="J5" s="87">
        <v>12.143496656036262</v>
      </c>
      <c r="K5" s="87">
        <v>4.2854566441881392</v>
      </c>
      <c r="L5" s="87">
        <v>11.795234458367847</v>
      </c>
      <c r="M5" s="87">
        <v>34.253806058782459</v>
      </c>
      <c r="N5" s="87"/>
      <c r="O5" s="87">
        <v>5.7709791752996038</v>
      </c>
      <c r="P5" s="87">
        <v>11.18590691587324</v>
      </c>
      <c r="Q5" s="87">
        <v>142.01371771965978</v>
      </c>
      <c r="R5" s="87">
        <v>5.3966225129461849</v>
      </c>
      <c r="S5" s="87">
        <v>113.86891429636803</v>
      </c>
      <c r="T5" s="87">
        <v>33.265098436431266</v>
      </c>
      <c r="U5" s="87">
        <v>146.15894327381295</v>
      </c>
      <c r="V5" s="87">
        <v>11.18590691587324</v>
      </c>
      <c r="W5" s="87">
        <v>13.095706934625708</v>
      </c>
      <c r="X5" s="87">
        <v>5.3966225129461849</v>
      </c>
      <c r="Y5" s="87">
        <v>6.8352815517230781</v>
      </c>
      <c r="Z5" s="87">
        <v>33.265098436431266</v>
      </c>
      <c r="AA5" s="87"/>
      <c r="AB5" s="86">
        <v>1</v>
      </c>
      <c r="AC5" s="87">
        <v>5.7669712428806665</v>
      </c>
      <c r="AD5" s="87">
        <v>100.31386539463355</v>
      </c>
      <c r="AE5" s="87">
        <v>148.41565992467443</v>
      </c>
      <c r="AF5" s="87">
        <v>5.625791654402164</v>
      </c>
      <c r="AG5" s="87">
        <v>114.82060843027379</v>
      </c>
      <c r="AH5" s="87">
        <v>34.724837792993689</v>
      </c>
      <c r="AI5" s="87">
        <v>149.48681124748012</v>
      </c>
      <c r="AJ5" s="87">
        <v>100.31386539463355</v>
      </c>
      <c r="AK5" s="87">
        <v>10.622302428541184</v>
      </c>
      <c r="AL5" s="87">
        <v>5.625791654402164</v>
      </c>
      <c r="AM5" s="87">
        <v>12.653735018760186</v>
      </c>
      <c r="AN5" s="87">
        <v>34.724837792993689</v>
      </c>
      <c r="AO5" s="87"/>
      <c r="AP5" s="86">
        <v>1</v>
      </c>
      <c r="AQ5" s="87">
        <v>6.0846891324632253</v>
      </c>
      <c r="AR5" s="87">
        <v>99.069310792942133</v>
      </c>
      <c r="AS5" s="87">
        <v>141.98919136017327</v>
      </c>
      <c r="AT5" s="87">
        <v>76.414400893074856</v>
      </c>
      <c r="AU5" s="87">
        <v>114.5242856536363</v>
      </c>
      <c r="AV5" s="87">
        <v>34.961554205069483</v>
      </c>
      <c r="AW5" s="87">
        <v>144.66041559844888</v>
      </c>
      <c r="AX5" s="87">
        <v>99.069310792942133</v>
      </c>
      <c r="AY5" s="87">
        <v>11.741575241278577</v>
      </c>
      <c r="AZ5" s="87">
        <v>76.414400893074856</v>
      </c>
      <c r="BA5" s="87">
        <v>2.5475801447414095</v>
      </c>
      <c r="BB5" s="87">
        <v>34.961554205069483</v>
      </c>
      <c r="BC5" s="87"/>
      <c r="BD5" s="86">
        <v>1</v>
      </c>
      <c r="BE5" s="87">
        <v>5.7639135001659829</v>
      </c>
      <c r="BF5" s="87">
        <v>99.190715106131066</v>
      </c>
      <c r="BG5" s="87">
        <v>147.28483038702095</v>
      </c>
      <c r="BH5" s="87">
        <v>5.4894082015437755</v>
      </c>
      <c r="BI5" s="87">
        <v>111.95241598948471</v>
      </c>
      <c r="BJ5" s="87">
        <v>33.400192011536468</v>
      </c>
      <c r="BK5" s="87">
        <v>149.62444768600059</v>
      </c>
      <c r="BL5" s="87">
        <v>99.190715106131066</v>
      </c>
      <c r="BM5" s="87">
        <v>11.773819184131501</v>
      </c>
      <c r="BN5" s="87">
        <v>5.4894082015437755</v>
      </c>
      <c r="BO5" s="87">
        <v>11.713937425251466</v>
      </c>
      <c r="BP5" s="87">
        <v>33.400192011536468</v>
      </c>
      <c r="BQ5" s="87"/>
      <c r="BR5" s="87">
        <v>5.3419560444168663</v>
      </c>
      <c r="BS5" s="87">
        <v>99.976917425569795</v>
      </c>
      <c r="BT5" s="87">
        <v>148.46560232492146</v>
      </c>
      <c r="BU5" s="87">
        <v>1.170056025180735</v>
      </c>
      <c r="BV5" s="87">
        <v>112.83978053560328</v>
      </c>
      <c r="BW5" s="87">
        <v>99.70860713146142</v>
      </c>
      <c r="BX5" s="87">
        <v>150.11819826402595</v>
      </c>
      <c r="BY5" s="87">
        <v>99.976917425569795</v>
      </c>
      <c r="BZ5" s="87">
        <v>10.906979542491788</v>
      </c>
      <c r="CA5" s="87">
        <v>1.170056025180735</v>
      </c>
      <c r="CB5" s="87">
        <v>11.192843883460821</v>
      </c>
      <c r="CC5" s="87">
        <v>99.70860713146142</v>
      </c>
      <c r="CD5" s="87"/>
    </row>
    <row r="6" spans="1:82" x14ac:dyDescent="0.25">
      <c r="A6" s="86">
        <v>2</v>
      </c>
      <c r="B6" s="87">
        <v>6.5858606334621301</v>
      </c>
      <c r="C6" s="87">
        <v>99.207973750492073</v>
      </c>
      <c r="D6" s="87">
        <v>147.67567883279881</v>
      </c>
      <c r="E6" s="87">
        <v>5.6477920408006819</v>
      </c>
      <c r="F6" s="87">
        <v>113.84113721337377</v>
      </c>
      <c r="G6" s="87">
        <v>34.074537299939536</v>
      </c>
      <c r="H6" s="87">
        <v>149.53824786736408</v>
      </c>
      <c r="I6" s="87">
        <v>99.207973750492073</v>
      </c>
      <c r="J6" s="87">
        <v>10.518914283327762</v>
      </c>
      <c r="K6" s="87">
        <v>5.6477920408006819</v>
      </c>
      <c r="L6" s="87">
        <v>5.4569354443187255</v>
      </c>
      <c r="M6" s="87">
        <v>34.074537299939536</v>
      </c>
      <c r="N6" s="87"/>
      <c r="O6" s="87">
        <v>4.9234072054707037</v>
      </c>
      <c r="P6" s="87">
        <v>11.925902783097628</v>
      </c>
      <c r="Q6" s="87">
        <v>141.75785420385554</v>
      </c>
      <c r="R6" s="87">
        <v>6.5504278037564809</v>
      </c>
      <c r="S6" s="87">
        <v>115.23766695457209</v>
      </c>
      <c r="T6" s="87">
        <v>33.549863317820588</v>
      </c>
      <c r="U6" s="87">
        <v>146.71043911032288</v>
      </c>
      <c r="V6" s="87">
        <v>11.925902783097628</v>
      </c>
      <c r="W6" s="87">
        <v>12.437751086126159</v>
      </c>
      <c r="X6" s="87">
        <v>6.5504278037564809</v>
      </c>
      <c r="Y6" s="87">
        <v>10.716973180232248</v>
      </c>
      <c r="Z6" s="87">
        <v>33.549863317820588</v>
      </c>
      <c r="AA6" s="87"/>
      <c r="AB6" s="86">
        <v>2</v>
      </c>
      <c r="AC6" s="87">
        <v>6.2642413181341166</v>
      </c>
      <c r="AD6" s="87">
        <v>99.355881138235361</v>
      </c>
      <c r="AE6" s="87">
        <v>148.14448368057717</v>
      </c>
      <c r="AF6" s="87">
        <v>5.9909793720247064</v>
      </c>
      <c r="AG6" s="87">
        <v>115.27198009717374</v>
      </c>
      <c r="AH6" s="87">
        <v>35.497248274019675</v>
      </c>
      <c r="AI6" s="87">
        <v>153.25921638254999</v>
      </c>
      <c r="AJ6" s="87">
        <v>99.355881138235361</v>
      </c>
      <c r="AK6" s="87">
        <v>12.474826676101561</v>
      </c>
      <c r="AL6" s="87">
        <v>5.9909793720247064</v>
      </c>
      <c r="AM6" s="87">
        <v>10.045091327956014</v>
      </c>
      <c r="AN6" s="87">
        <v>35.497248274019675</v>
      </c>
      <c r="AO6" s="87"/>
      <c r="AP6" s="86">
        <v>2</v>
      </c>
      <c r="AQ6" s="87">
        <v>5.3159203715733314</v>
      </c>
      <c r="AR6" s="87">
        <v>98.582473938568427</v>
      </c>
      <c r="AS6" s="87">
        <v>145.9648786846171</v>
      </c>
      <c r="AT6" s="87">
        <v>76.82596790057309</v>
      </c>
      <c r="AU6" s="87">
        <v>113.16970372291476</v>
      </c>
      <c r="AV6" s="87">
        <v>35.95400845819686</v>
      </c>
      <c r="AW6" s="87">
        <v>144.25570841087881</v>
      </c>
      <c r="AX6" s="87">
        <v>98.582473938568427</v>
      </c>
      <c r="AY6" s="87">
        <v>11.733841216287988</v>
      </c>
      <c r="AZ6" s="87">
        <v>76.82596790057309</v>
      </c>
      <c r="BA6" s="87">
        <v>6.1139939157921255</v>
      </c>
      <c r="BB6" s="87">
        <v>35.95400845819686</v>
      </c>
      <c r="BC6" s="87"/>
      <c r="BD6" s="86">
        <v>2</v>
      </c>
      <c r="BE6" s="87">
        <v>5.3767054036943014</v>
      </c>
      <c r="BF6" s="87">
        <v>99.483544269935905</v>
      </c>
      <c r="BG6" s="87">
        <v>148.94049319998317</v>
      </c>
      <c r="BH6" s="87">
        <v>5.6984761735047167</v>
      </c>
      <c r="BI6" s="87">
        <v>112.97276451268637</v>
      </c>
      <c r="BJ6" s="87">
        <v>33.69197452316169</v>
      </c>
      <c r="BK6" s="87">
        <v>149.62018997220125</v>
      </c>
      <c r="BL6" s="87">
        <v>99.483544269935905</v>
      </c>
      <c r="BM6" s="87">
        <v>12.31886498250371</v>
      </c>
      <c r="BN6" s="87">
        <v>5.6984761735047167</v>
      </c>
      <c r="BO6" s="87">
        <v>11.959865160658961</v>
      </c>
      <c r="BP6" s="87">
        <v>33.69197452316169</v>
      </c>
      <c r="BQ6" s="87"/>
      <c r="BR6" s="87">
        <v>5.8931942474405696</v>
      </c>
      <c r="BS6" s="87">
        <v>99.457678285364324</v>
      </c>
      <c r="BT6" s="87">
        <v>147.72648093270496</v>
      </c>
      <c r="BU6" s="87">
        <v>1.2401473203509483</v>
      </c>
      <c r="BV6" s="87">
        <v>113.90746866243643</v>
      </c>
      <c r="BW6" s="87">
        <v>99.343399747810992</v>
      </c>
      <c r="BX6" s="87">
        <v>148.70931843760172</v>
      </c>
      <c r="BY6" s="87">
        <v>99.457678285364324</v>
      </c>
      <c r="BZ6" s="87">
        <v>12.21944169956776</v>
      </c>
      <c r="CA6" s="87">
        <v>1.2401473203509483</v>
      </c>
      <c r="CB6" s="87">
        <v>9.8214737284508242</v>
      </c>
      <c r="CC6" s="87">
        <v>99.343399747810992</v>
      </c>
      <c r="CD6" s="87"/>
    </row>
    <row r="7" spans="1:82" x14ac:dyDescent="0.25">
      <c r="A7" s="86">
        <v>3</v>
      </c>
      <c r="B7" s="87">
        <v>5.8439587401710078</v>
      </c>
      <c r="C7" s="87">
        <v>99.481399508075427</v>
      </c>
      <c r="D7" s="87">
        <v>148.32814823885451</v>
      </c>
      <c r="E7" s="87">
        <v>6.5532524704348498</v>
      </c>
      <c r="F7" s="87">
        <v>113.22994941181535</v>
      </c>
      <c r="G7" s="87">
        <v>34.394509385972746</v>
      </c>
      <c r="H7" s="87">
        <v>149.6723909051214</v>
      </c>
      <c r="I7" s="87">
        <v>99.481399508075427</v>
      </c>
      <c r="J7" s="87">
        <v>12.049801127329854</v>
      </c>
      <c r="K7" s="87">
        <v>6.5532524704348498</v>
      </c>
      <c r="L7" s="87">
        <v>13.201905484952782</v>
      </c>
      <c r="M7" s="87">
        <v>34.394509385972746</v>
      </c>
      <c r="N7" s="87"/>
      <c r="O7" s="87">
        <v>5.0367003677195274</v>
      </c>
      <c r="P7" s="87">
        <v>10.07936459538009</v>
      </c>
      <c r="Q7" s="87">
        <v>140.174757484781</v>
      </c>
      <c r="R7" s="87">
        <v>6.8492338428763935</v>
      </c>
      <c r="S7" s="87">
        <v>113.75849155455876</v>
      </c>
      <c r="T7" s="87">
        <v>34.62811516750763</v>
      </c>
      <c r="U7" s="87">
        <v>147.0787832633041</v>
      </c>
      <c r="V7" s="87">
        <v>10.07936459538009</v>
      </c>
      <c r="W7" s="87">
        <v>11.702966909985927</v>
      </c>
      <c r="X7" s="87">
        <v>6.8492338428763935</v>
      </c>
      <c r="Y7" s="87">
        <v>11.448752699734872</v>
      </c>
      <c r="Z7" s="87">
        <v>34.62811516750763</v>
      </c>
      <c r="AA7" s="87"/>
      <c r="AB7" s="86">
        <v>3</v>
      </c>
      <c r="AC7" s="87">
        <v>6.881688515405104</v>
      </c>
      <c r="AD7" s="87">
        <v>99.08427444911122</v>
      </c>
      <c r="AE7" s="87">
        <v>149.40617548068187</v>
      </c>
      <c r="AF7" s="87">
        <v>5.3694285195915441</v>
      </c>
      <c r="AG7" s="87">
        <v>114.36689271508521</v>
      </c>
      <c r="AH7" s="87">
        <v>34.029169734166018</v>
      </c>
      <c r="AI7" s="87">
        <v>150.54629598944757</v>
      </c>
      <c r="AJ7" s="87">
        <v>99.08427444911122</v>
      </c>
      <c r="AK7" s="87">
        <v>10.458400709534835</v>
      </c>
      <c r="AL7" s="87">
        <v>5.3694285195915441</v>
      </c>
      <c r="AM7" s="87">
        <v>5.85691155345613</v>
      </c>
      <c r="AN7" s="87">
        <v>34.029169734166018</v>
      </c>
      <c r="AO7" s="87"/>
      <c r="AP7" s="86">
        <v>3</v>
      </c>
      <c r="AQ7" s="87">
        <v>5.8076580618302733</v>
      </c>
      <c r="AR7" s="87">
        <v>100.34467697152556</v>
      </c>
      <c r="AS7" s="87">
        <v>142.57578145246845</v>
      </c>
      <c r="AT7" s="87">
        <v>77.355889054394723</v>
      </c>
      <c r="AU7" s="87">
        <v>112.79134311414012</v>
      </c>
      <c r="AV7" s="87">
        <v>34.801616431225199</v>
      </c>
      <c r="AW7" s="87">
        <v>144.32035163819108</v>
      </c>
      <c r="AX7" s="87">
        <v>100.34467697152556</v>
      </c>
      <c r="AY7" s="87">
        <v>14.506363831160225</v>
      </c>
      <c r="AZ7" s="87">
        <v>77.355889054394723</v>
      </c>
      <c r="BA7" s="87">
        <v>3.3238818961098788</v>
      </c>
      <c r="BB7" s="87">
        <v>34.801616431225199</v>
      </c>
      <c r="BC7" s="87"/>
      <c r="BD7" s="86">
        <v>3</v>
      </c>
      <c r="BE7" s="87">
        <v>6.5507210325999488</v>
      </c>
      <c r="BF7" s="87">
        <v>99.877640180089571</v>
      </c>
      <c r="BG7" s="87">
        <v>150.45314052579081</v>
      </c>
      <c r="BH7" s="87">
        <v>5.4277426103906663</v>
      </c>
      <c r="BI7" s="87">
        <v>114.11513793118121</v>
      </c>
      <c r="BJ7" s="87">
        <v>33.687769214837537</v>
      </c>
      <c r="BK7" s="87">
        <v>149.13735890210421</v>
      </c>
      <c r="BL7" s="87">
        <v>99.877640180089571</v>
      </c>
      <c r="BM7" s="87">
        <v>10.726562337153357</v>
      </c>
      <c r="BN7" s="87">
        <v>5.4277426103906663</v>
      </c>
      <c r="BO7" s="87">
        <v>8.4443411270862576</v>
      </c>
      <c r="BP7" s="87">
        <v>33.687769214837537</v>
      </c>
      <c r="BQ7" s="87"/>
      <c r="BR7" s="87">
        <v>6.1390722167756975</v>
      </c>
      <c r="BS7" s="87">
        <v>99.032084144113071</v>
      </c>
      <c r="BT7" s="87">
        <v>147.31276565438259</v>
      </c>
      <c r="BU7" s="87">
        <v>0.43949544033344445</v>
      </c>
      <c r="BV7" s="87">
        <v>114.35674154363943</v>
      </c>
      <c r="BW7" s="87">
        <v>99.699464865862993</v>
      </c>
      <c r="BX7" s="87">
        <v>148.57976319111617</v>
      </c>
      <c r="BY7" s="87">
        <v>99.032084144113071</v>
      </c>
      <c r="BZ7" s="87">
        <v>11.004166920169229</v>
      </c>
      <c r="CA7" s="87">
        <v>0.43949544033344445</v>
      </c>
      <c r="CB7" s="87">
        <v>5.9817319952861343</v>
      </c>
      <c r="CC7" s="87">
        <v>99.699464865862993</v>
      </c>
      <c r="CD7" s="87"/>
    </row>
    <row r="8" spans="1:82" x14ac:dyDescent="0.25">
      <c r="A8" s="86">
        <v>4</v>
      </c>
      <c r="B8" s="87">
        <v>6.3467242106115194</v>
      </c>
      <c r="C8" s="87">
        <v>99.57162018881472</v>
      </c>
      <c r="D8" s="87">
        <v>149.61871218764173</v>
      </c>
      <c r="E8" s="87">
        <v>6.6666732336132224</v>
      </c>
      <c r="F8" s="87">
        <v>113.8205816128394</v>
      </c>
      <c r="G8" s="87">
        <v>31.982560934862864</v>
      </c>
      <c r="H8" s="87">
        <v>151.43701886644919</v>
      </c>
      <c r="I8" s="87">
        <v>99.57162018881472</v>
      </c>
      <c r="J8" s="87">
        <v>11.303899955133469</v>
      </c>
      <c r="K8" s="87">
        <v>6.6666732336132224</v>
      </c>
      <c r="L8" s="87">
        <v>7.5460551129977427</v>
      </c>
      <c r="M8" s="87">
        <v>31.982560934862864</v>
      </c>
      <c r="N8" s="87"/>
      <c r="O8" s="87">
        <v>5.6850340649688231</v>
      </c>
      <c r="P8" s="87">
        <v>7.6900181682468638</v>
      </c>
      <c r="Q8" s="87">
        <v>141.18709337884846</v>
      </c>
      <c r="R8" s="87">
        <v>6.7462049066020509</v>
      </c>
      <c r="S8" s="87">
        <v>113.74142716340519</v>
      </c>
      <c r="T8" s="87">
        <v>33.95088356884591</v>
      </c>
      <c r="U8" s="87">
        <v>145.99072476752178</v>
      </c>
      <c r="V8" s="87">
        <v>7.6900181682468638</v>
      </c>
      <c r="W8" s="87">
        <v>11.084341359627413</v>
      </c>
      <c r="X8" s="87">
        <v>6.7462049066020509</v>
      </c>
      <c r="Y8" s="87">
        <v>12.102337567890757</v>
      </c>
      <c r="Z8" s="87">
        <v>33.95088356884591</v>
      </c>
      <c r="AA8" s="87"/>
      <c r="AB8" s="86">
        <v>4</v>
      </c>
      <c r="AC8" s="87">
        <v>6.0080893274623568</v>
      </c>
      <c r="AD8" s="87">
        <v>99.505193774629205</v>
      </c>
      <c r="AE8" s="87">
        <v>149.06574308970889</v>
      </c>
      <c r="AF8" s="87">
        <v>6.4852434737702538</v>
      </c>
      <c r="AG8" s="87">
        <v>112.82048180789373</v>
      </c>
      <c r="AH8" s="87">
        <v>32.713938450311396</v>
      </c>
      <c r="AI8" s="87">
        <v>150.80670513399221</v>
      </c>
      <c r="AJ8" s="87">
        <v>99.505193774629205</v>
      </c>
      <c r="AK8" s="87">
        <v>12.89267025441683</v>
      </c>
      <c r="AL8" s="87">
        <v>6.4852434737702538</v>
      </c>
      <c r="AM8" s="87">
        <v>8.7590128136068124</v>
      </c>
      <c r="AN8" s="87">
        <v>32.713938450311396</v>
      </c>
      <c r="AO8" s="87"/>
      <c r="AP8" s="86">
        <v>4</v>
      </c>
      <c r="AQ8" s="87">
        <v>5.8279491296010768</v>
      </c>
      <c r="AR8" s="87">
        <v>99.582540939786284</v>
      </c>
      <c r="AS8" s="87">
        <v>140.87911758274018</v>
      </c>
      <c r="AT8" s="87">
        <v>75.217205072524607</v>
      </c>
      <c r="AU8" s="87">
        <v>116.38675445040163</v>
      </c>
      <c r="AV8" s="87">
        <v>34.343754637613976</v>
      </c>
      <c r="AW8" s="87">
        <v>141.4627395222866</v>
      </c>
      <c r="AX8" s="87">
        <v>99.582540939786284</v>
      </c>
      <c r="AY8" s="87">
        <v>10.19271498188481</v>
      </c>
      <c r="AZ8" s="87">
        <v>75.217205072524607</v>
      </c>
      <c r="BA8" s="87">
        <v>4.8111055311470512</v>
      </c>
      <c r="BB8" s="87">
        <v>34.343754637613976</v>
      </c>
      <c r="BC8" s="87"/>
      <c r="BD8" s="86">
        <v>4</v>
      </c>
      <c r="BE8" s="87">
        <v>5.9388751326259639</v>
      </c>
      <c r="BF8" s="87">
        <v>100.58976413621419</v>
      </c>
      <c r="BG8" s="87">
        <v>146.14373638829619</v>
      </c>
      <c r="BH8" s="87">
        <v>5.4034195960739035</v>
      </c>
      <c r="BI8" s="87">
        <v>112.98004147152531</v>
      </c>
      <c r="BJ8" s="87">
        <v>34.504448441939196</v>
      </c>
      <c r="BK8" s="87">
        <v>146.09634427712135</v>
      </c>
      <c r="BL8" s="87">
        <v>100.58976413621419</v>
      </c>
      <c r="BM8" s="87">
        <v>12.46618306712244</v>
      </c>
      <c r="BN8" s="87">
        <v>5.4034195960739035</v>
      </c>
      <c r="BO8" s="87">
        <v>12.198810243076846</v>
      </c>
      <c r="BP8" s="87">
        <v>34.504448441939196</v>
      </c>
      <c r="BQ8" s="87"/>
      <c r="BR8" s="87">
        <v>6.0240397497902629</v>
      </c>
      <c r="BS8" s="87">
        <v>99.854946936496489</v>
      </c>
      <c r="BT8" s="87">
        <v>149.20701776204729</v>
      </c>
      <c r="BU8" s="87">
        <v>1.2394589536011538</v>
      </c>
      <c r="BV8" s="87">
        <v>114.06086817124195</v>
      </c>
      <c r="BW8" s="87">
        <v>99.807790524013086</v>
      </c>
      <c r="BX8" s="87">
        <v>150.31465442757204</v>
      </c>
      <c r="BY8" s="87">
        <v>99.854946936496489</v>
      </c>
      <c r="BZ8" s="87">
        <v>14.462236574232556</v>
      </c>
      <c r="CA8" s="87">
        <v>1.2394589536011538</v>
      </c>
      <c r="CB8" s="87">
        <v>13.988844120410707</v>
      </c>
      <c r="CC8" s="87">
        <v>99.807790524013086</v>
      </c>
      <c r="CD8" s="87"/>
    </row>
    <row r="9" spans="1:82" x14ac:dyDescent="0.25">
      <c r="A9" s="86">
        <v>5</v>
      </c>
      <c r="B9" s="87">
        <v>5.7155148586628002</v>
      </c>
      <c r="C9" s="87">
        <v>99.322403673643535</v>
      </c>
      <c r="D9" s="87">
        <v>147.8667237985444</v>
      </c>
      <c r="E9" s="87">
        <v>4.7900653311452439</v>
      </c>
      <c r="F9" s="87">
        <v>113.4298932966138</v>
      </c>
      <c r="G9" s="87">
        <v>34.085606408504312</v>
      </c>
      <c r="H9" s="87">
        <v>152.48494641379767</v>
      </c>
      <c r="I9" s="87">
        <v>99.322403673643535</v>
      </c>
      <c r="J9" s="87">
        <v>11.691219010344183</v>
      </c>
      <c r="K9" s="87">
        <v>4.7900653311452439</v>
      </c>
      <c r="L9" s="87">
        <v>16.063509568946596</v>
      </c>
      <c r="M9" s="87">
        <v>34.085606408504312</v>
      </c>
      <c r="N9" s="87"/>
      <c r="O9" s="87">
        <v>4.5500632796879987</v>
      </c>
      <c r="P9" s="87">
        <v>9.2619555644568976</v>
      </c>
      <c r="Q9" s="87">
        <v>142.94567188147147</v>
      </c>
      <c r="R9" s="87">
        <v>4.7499669250502778</v>
      </c>
      <c r="S9" s="87">
        <v>113.68912505822622</v>
      </c>
      <c r="T9" s="87">
        <v>33.097952216983771</v>
      </c>
      <c r="U9" s="87">
        <v>149.36218406285235</v>
      </c>
      <c r="V9" s="87">
        <v>9.2619555644568976</v>
      </c>
      <c r="W9" s="87">
        <v>8.6217810035943145</v>
      </c>
      <c r="X9" s="87">
        <v>4.7499669250502778</v>
      </c>
      <c r="Y9" s="87">
        <v>12.430861208202636</v>
      </c>
      <c r="Z9" s="87">
        <v>33.097952216983771</v>
      </c>
      <c r="AA9" s="87"/>
      <c r="AB9" s="86">
        <v>5</v>
      </c>
      <c r="AC9" s="87">
        <v>6.0500610015126064</v>
      </c>
      <c r="AD9" s="87">
        <v>99.421698959148699</v>
      </c>
      <c r="AE9" s="87">
        <v>150.28720020841831</v>
      </c>
      <c r="AF9" s="87">
        <v>7.5116483800036296</v>
      </c>
      <c r="AG9" s="87">
        <v>114.55730694147645</v>
      </c>
      <c r="AH9" s="87">
        <v>33.409994011494604</v>
      </c>
      <c r="AI9" s="87">
        <v>148.14868191004919</v>
      </c>
      <c r="AJ9" s="87">
        <v>99.421698959148699</v>
      </c>
      <c r="AK9" s="87">
        <v>11.620181687888689</v>
      </c>
      <c r="AL9" s="87">
        <v>7.5116483800036296</v>
      </c>
      <c r="AM9" s="87">
        <v>9.3639841572496589</v>
      </c>
      <c r="AN9" s="87">
        <v>33.409994011494604</v>
      </c>
      <c r="AO9" s="87"/>
      <c r="AP9" s="86">
        <v>5</v>
      </c>
      <c r="AQ9" s="87">
        <v>5.65629486253499</v>
      </c>
      <c r="AR9" s="87">
        <v>99.456816882592022</v>
      </c>
      <c r="AS9" s="87">
        <v>142.31624664194021</v>
      </c>
      <c r="AT9" s="87">
        <v>77.038296409566229</v>
      </c>
      <c r="AU9" s="87">
        <v>111.37737744438904</v>
      </c>
      <c r="AV9" s="87">
        <v>34.157459282450326</v>
      </c>
      <c r="AW9" s="87">
        <v>146.8102786029192</v>
      </c>
      <c r="AX9" s="87">
        <v>99.456816882592022</v>
      </c>
      <c r="AY9" s="87">
        <v>11.703311238810182</v>
      </c>
      <c r="AZ9" s="87">
        <v>77.038296409566229</v>
      </c>
      <c r="BA9" s="87">
        <v>3.2916999703495682</v>
      </c>
      <c r="BB9" s="87">
        <v>34.157459282450326</v>
      </c>
      <c r="BC9" s="87"/>
      <c r="BD9" s="86">
        <v>5</v>
      </c>
      <c r="BE9" s="87">
        <v>5.6559797824545024</v>
      </c>
      <c r="BF9" s="87">
        <v>99.448782163378155</v>
      </c>
      <c r="BG9" s="87">
        <v>150.18756461925099</v>
      </c>
      <c r="BH9" s="87">
        <v>6.4430718808864267</v>
      </c>
      <c r="BI9" s="87">
        <v>113.31388011889881</v>
      </c>
      <c r="BJ9" s="87">
        <v>33.157737105791071</v>
      </c>
      <c r="BK9" s="87">
        <v>149.91399754962347</v>
      </c>
      <c r="BL9" s="87">
        <v>99.448782163378155</v>
      </c>
      <c r="BM9" s="87">
        <v>13.956409687895908</v>
      </c>
      <c r="BN9" s="87">
        <v>6.4430718808864267</v>
      </c>
      <c r="BO9" s="87">
        <v>8.3259642664196285</v>
      </c>
      <c r="BP9" s="87">
        <v>33.157737105791071</v>
      </c>
      <c r="BQ9" s="87"/>
      <c r="BR9" s="87">
        <v>6.6481679965705931</v>
      </c>
      <c r="BS9" s="87">
        <v>100.02223456038567</v>
      </c>
      <c r="BT9" s="87">
        <v>147.04986284369264</v>
      </c>
      <c r="BU9" s="87">
        <v>0.65579595415687064</v>
      </c>
      <c r="BV9" s="87">
        <v>114.33012723843382</v>
      </c>
      <c r="BW9" s="87">
        <v>100.05761825143287</v>
      </c>
      <c r="BX9" s="87">
        <v>149.38204509676456</v>
      </c>
      <c r="BY9" s="87">
        <v>100.02223456038567</v>
      </c>
      <c r="BZ9" s="87">
        <v>11.04155264810025</v>
      </c>
      <c r="CA9" s="87">
        <v>0.65579595415687064</v>
      </c>
      <c r="CB9" s="87">
        <v>11.407058055585257</v>
      </c>
      <c r="CC9" s="87">
        <v>100.05761825143287</v>
      </c>
      <c r="CD9" s="87"/>
    </row>
    <row r="10" spans="1:82" x14ac:dyDescent="0.25">
      <c r="A10" s="86">
        <v>6</v>
      </c>
      <c r="B10" s="87">
        <v>5.9065065925872764</v>
      </c>
      <c r="C10" s="87">
        <v>99.433035450552282</v>
      </c>
      <c r="D10" s="87">
        <v>151.66866971741177</v>
      </c>
      <c r="E10" s="87">
        <v>6.0766324748906628</v>
      </c>
      <c r="F10" s="87">
        <v>115.39084924437408</v>
      </c>
      <c r="G10" s="87">
        <v>34.705648889232592</v>
      </c>
      <c r="H10" s="87">
        <v>150.38368016068873</v>
      </c>
      <c r="I10" s="87">
        <v>99.433035450552282</v>
      </c>
      <c r="J10" s="87">
        <v>11.333474590939462</v>
      </c>
      <c r="K10" s="87">
        <v>6.0766324748906628</v>
      </c>
      <c r="L10" s="87">
        <v>8.4484214516737861</v>
      </c>
      <c r="M10" s="87">
        <v>34.705648889232592</v>
      </c>
      <c r="N10" s="87"/>
      <c r="O10" s="87">
        <v>6.259942144944949</v>
      </c>
      <c r="P10" s="87">
        <v>11.015086212631244</v>
      </c>
      <c r="Q10" s="87">
        <v>142.40574051946965</v>
      </c>
      <c r="R10" s="87">
        <v>5.8415596062908461</v>
      </c>
      <c r="S10" s="87">
        <v>112.77347081189664</v>
      </c>
      <c r="T10" s="87">
        <v>33.806333771330081</v>
      </c>
      <c r="U10" s="87">
        <v>141.55997218806925</v>
      </c>
      <c r="V10" s="87">
        <v>11.015086212631244</v>
      </c>
      <c r="W10" s="87">
        <v>12.328985990816459</v>
      </c>
      <c r="X10" s="87">
        <v>5.8415596062908461</v>
      </c>
      <c r="Y10" s="87">
        <v>14.09130761510046</v>
      </c>
      <c r="Z10" s="87">
        <v>33.806333771330081</v>
      </c>
      <c r="AA10" s="87"/>
      <c r="AB10" s="86">
        <v>6</v>
      </c>
      <c r="AC10" s="87">
        <v>5.1481864577055223</v>
      </c>
      <c r="AD10" s="87">
        <v>99.642919354082807</v>
      </c>
      <c r="AE10" s="87">
        <v>150.18189423600137</v>
      </c>
      <c r="AF10" s="87">
        <v>4.0499097549327674</v>
      </c>
      <c r="AG10" s="87">
        <v>112.98431397714516</v>
      </c>
      <c r="AH10" s="87">
        <v>34.13772874164372</v>
      </c>
      <c r="AI10" s="87">
        <v>149.21673167473162</v>
      </c>
      <c r="AJ10" s="87">
        <v>99.642919354082807</v>
      </c>
      <c r="AK10" s="87">
        <v>13.676246803236998</v>
      </c>
      <c r="AL10" s="87">
        <v>4.0499097549327674</v>
      </c>
      <c r="AM10" s="87">
        <v>12.60614913414695</v>
      </c>
      <c r="AN10" s="87">
        <v>34.13772874164372</v>
      </c>
      <c r="AO10" s="87"/>
      <c r="AP10" s="86">
        <v>6</v>
      </c>
      <c r="AQ10" s="87">
        <v>6.5647758796688507</v>
      </c>
      <c r="AR10" s="87">
        <v>99.100139980009885</v>
      </c>
      <c r="AS10" s="87">
        <v>144.25354264191031</v>
      </c>
      <c r="AT10" s="87">
        <v>75.211631906567447</v>
      </c>
      <c r="AU10" s="87">
        <v>110.9993312354235</v>
      </c>
      <c r="AV10" s="87">
        <v>34.167907096666006</v>
      </c>
      <c r="AW10" s="87">
        <v>145.85500571374104</v>
      </c>
      <c r="AX10" s="87">
        <v>99.100139980009885</v>
      </c>
      <c r="AY10" s="87">
        <v>9.5294932829462038</v>
      </c>
      <c r="AZ10" s="87">
        <v>75.211631906567447</v>
      </c>
      <c r="BA10" s="87">
        <v>4.4393818300374459</v>
      </c>
      <c r="BB10" s="87">
        <v>34.167907096666006</v>
      </c>
      <c r="BC10" s="87"/>
      <c r="BD10" s="86">
        <v>6</v>
      </c>
      <c r="BE10" s="87">
        <v>5.948271971830299</v>
      </c>
      <c r="BF10" s="87">
        <v>100.17826079458139</v>
      </c>
      <c r="BG10" s="87">
        <v>146.99554577826277</v>
      </c>
      <c r="BH10" s="87">
        <v>5.9065666573525908</v>
      </c>
      <c r="BI10" s="87">
        <v>115.63091577715286</v>
      </c>
      <c r="BJ10" s="87">
        <v>35.247746839994399</v>
      </c>
      <c r="BK10" s="87">
        <v>146.09817118584235</v>
      </c>
      <c r="BL10" s="87">
        <v>100.17826079458139</v>
      </c>
      <c r="BM10" s="87">
        <v>11.159240410763436</v>
      </c>
      <c r="BN10" s="87">
        <v>5.9065666573525908</v>
      </c>
      <c r="BO10" s="87">
        <v>7.4975114974054575</v>
      </c>
      <c r="BP10" s="87">
        <v>35.247746839994399</v>
      </c>
      <c r="BQ10" s="87"/>
      <c r="BR10" s="87">
        <v>6.5431353881526464</v>
      </c>
      <c r="BS10" s="87">
        <v>99.991144346607669</v>
      </c>
      <c r="BT10" s="87">
        <v>147.61193905701342</v>
      </c>
      <c r="BU10" s="87">
        <v>1.346648904809709</v>
      </c>
      <c r="BV10" s="87">
        <v>113.69935799739024</v>
      </c>
      <c r="BW10" s="87">
        <v>99.556757480014269</v>
      </c>
      <c r="BX10" s="87">
        <v>146.0792368349878</v>
      </c>
      <c r="BY10" s="87">
        <v>99.991144346607669</v>
      </c>
      <c r="BZ10" s="87">
        <v>14.301873898493318</v>
      </c>
      <c r="CA10" s="87">
        <v>1.346648904809709</v>
      </c>
      <c r="CB10" s="87">
        <v>9.9075442626353372</v>
      </c>
      <c r="CC10" s="87">
        <v>99.556757480014269</v>
      </c>
      <c r="CD10" s="87"/>
    </row>
    <row r="11" spans="1:82" x14ac:dyDescent="0.25">
      <c r="A11" s="86">
        <v>7</v>
      </c>
      <c r="B11" s="87">
        <v>5.9405917735230007</v>
      </c>
      <c r="C11" s="87">
        <v>99.887732457328426</v>
      </c>
      <c r="D11" s="87">
        <v>148.79547420302336</v>
      </c>
      <c r="E11" s="87">
        <v>6.6410444294263931</v>
      </c>
      <c r="F11" s="87">
        <v>114.16552112468628</v>
      </c>
      <c r="G11" s="87">
        <v>33.769337717913061</v>
      </c>
      <c r="H11" s="87">
        <v>151.80144220902162</v>
      </c>
      <c r="I11" s="87">
        <v>99.887732457328426</v>
      </c>
      <c r="J11" s="87">
        <v>13.892863394934366</v>
      </c>
      <c r="K11" s="87">
        <v>6.6410444294263931</v>
      </c>
      <c r="L11" s="87">
        <v>9.0836147237869707</v>
      </c>
      <c r="M11" s="87">
        <v>33.769337717913061</v>
      </c>
      <c r="N11" s="87"/>
      <c r="O11" s="87">
        <v>5.1374349375602595</v>
      </c>
      <c r="P11" s="87">
        <v>11.298244080913001</v>
      </c>
      <c r="Q11" s="87">
        <v>140.63992274934759</v>
      </c>
      <c r="R11" s="87">
        <v>6.9967963664866559</v>
      </c>
      <c r="S11" s="87">
        <v>113.23268130233753</v>
      </c>
      <c r="T11" s="87">
        <v>34.416195317448739</v>
      </c>
      <c r="U11" s="87">
        <v>142.1132762370996</v>
      </c>
      <c r="V11" s="87">
        <v>11.298244080913001</v>
      </c>
      <c r="W11" s="87">
        <v>13.296022596019826</v>
      </c>
      <c r="X11" s="87">
        <v>6.9967963664866559</v>
      </c>
      <c r="Y11" s="87">
        <v>14.052130188969329</v>
      </c>
      <c r="Z11" s="87">
        <v>34.416195317448739</v>
      </c>
      <c r="AA11" s="87"/>
      <c r="AB11" s="86">
        <v>7</v>
      </c>
      <c r="AC11" s="87">
        <v>5.5972981810179352</v>
      </c>
      <c r="AD11" s="87">
        <v>100.06914553271105</v>
      </c>
      <c r="AE11" s="87">
        <v>146.28593385089962</v>
      </c>
      <c r="AF11" s="87">
        <v>5.116755757733646</v>
      </c>
      <c r="AG11" s="87">
        <v>113.45886950245297</v>
      </c>
      <c r="AH11" s="87">
        <v>34.887856054078746</v>
      </c>
      <c r="AI11" s="87">
        <v>152.04223810923446</v>
      </c>
      <c r="AJ11" s="87">
        <v>100.06914553271105</v>
      </c>
      <c r="AK11" s="87">
        <v>10.285782341360783</v>
      </c>
      <c r="AL11" s="87">
        <v>5.116755757733646</v>
      </c>
      <c r="AM11" s="87">
        <v>15.29826096910385</v>
      </c>
      <c r="AN11" s="87">
        <v>34.887856054078746</v>
      </c>
      <c r="AO11" s="87"/>
      <c r="AP11" s="86">
        <v>7</v>
      </c>
      <c r="AQ11" s="87">
        <v>6.1512947496157109</v>
      </c>
      <c r="AR11" s="87">
        <v>99.744690255920119</v>
      </c>
      <c r="AS11" s="87">
        <v>142.5080373287305</v>
      </c>
      <c r="AT11" s="87">
        <v>78.324788866591405</v>
      </c>
      <c r="AU11" s="87">
        <v>112.98533612018508</v>
      </c>
      <c r="AV11" s="87">
        <v>32.886370983851663</v>
      </c>
      <c r="AW11" s="87">
        <v>144.37938488267469</v>
      </c>
      <c r="AX11" s="87">
        <v>99.744690255920119</v>
      </c>
      <c r="AY11" s="87">
        <v>9.9439384726754252</v>
      </c>
      <c r="AZ11" s="87">
        <v>78.324788866591405</v>
      </c>
      <c r="BA11" s="87">
        <v>2.3109964129663068</v>
      </c>
      <c r="BB11" s="87">
        <v>32.886370983851663</v>
      </c>
      <c r="BC11" s="87"/>
      <c r="BD11" s="86">
        <v>7</v>
      </c>
      <c r="BE11" s="87">
        <v>6.6489872377526158</v>
      </c>
      <c r="BF11" s="87">
        <v>99.350504706421162</v>
      </c>
      <c r="BG11" s="87">
        <v>148.40914056085253</v>
      </c>
      <c r="BH11" s="87">
        <v>6.2247991812211412</v>
      </c>
      <c r="BI11" s="87">
        <v>112.96125096019829</v>
      </c>
      <c r="BJ11" s="87">
        <v>34.659978732339773</v>
      </c>
      <c r="BK11" s="87">
        <v>146.9645677081391</v>
      </c>
      <c r="BL11" s="87">
        <v>99.350504706421162</v>
      </c>
      <c r="BM11" s="87">
        <v>10.90360914498142</v>
      </c>
      <c r="BN11" s="87">
        <v>6.2247991812211412</v>
      </c>
      <c r="BO11" s="87">
        <v>4.8634942247811273</v>
      </c>
      <c r="BP11" s="87">
        <v>34.659978732339773</v>
      </c>
      <c r="BQ11" s="87"/>
      <c r="BR11" s="87">
        <v>5.5184313095479087</v>
      </c>
      <c r="BS11" s="87">
        <v>99.096715075912371</v>
      </c>
      <c r="BT11" s="87">
        <v>147.91471543932096</v>
      </c>
      <c r="BU11" s="87">
        <v>2.2373416514185855</v>
      </c>
      <c r="BV11" s="87">
        <v>112.70099290990174</v>
      </c>
      <c r="BW11" s="87">
        <v>99.559036168772266</v>
      </c>
      <c r="BX11" s="87">
        <v>150.93857822795195</v>
      </c>
      <c r="BY11" s="87">
        <v>99.096715075912371</v>
      </c>
      <c r="BZ11" s="87">
        <v>11.495655569262887</v>
      </c>
      <c r="CA11" s="87">
        <v>2.2373416514185855</v>
      </c>
      <c r="CB11" s="87">
        <v>13.79380765896839</v>
      </c>
      <c r="CC11" s="87">
        <v>99.559036168772266</v>
      </c>
      <c r="CD11" s="87"/>
    </row>
    <row r="12" spans="1:82" x14ac:dyDescent="0.25">
      <c r="A12" s="86">
        <v>8</v>
      </c>
      <c r="B12" s="87">
        <v>5.6518345882362926</v>
      </c>
      <c r="C12" s="87">
        <v>98.53091847921867</v>
      </c>
      <c r="D12" s="87">
        <v>147.5037620524559</v>
      </c>
      <c r="E12" s="87">
        <v>5.1056922603883956</v>
      </c>
      <c r="F12" s="87">
        <v>112.61825498494639</v>
      </c>
      <c r="G12" s="87">
        <v>34.069820691968211</v>
      </c>
      <c r="H12" s="87">
        <v>147.75734359345671</v>
      </c>
      <c r="I12" s="87">
        <v>98.53091847921867</v>
      </c>
      <c r="J12" s="87">
        <v>13.148197751901952</v>
      </c>
      <c r="K12" s="87">
        <v>5.1056922603883956</v>
      </c>
      <c r="L12" s="87">
        <v>11.943533775969369</v>
      </c>
      <c r="M12" s="87">
        <v>34.069820691968211</v>
      </c>
      <c r="N12" s="87"/>
      <c r="O12" s="87">
        <v>6.0184631070479195</v>
      </c>
      <c r="P12" s="87">
        <v>8.9046384299072905</v>
      </c>
      <c r="Q12" s="87">
        <v>143.48882954183114</v>
      </c>
      <c r="R12" s="87">
        <v>5.1591040040479701</v>
      </c>
      <c r="S12" s="87">
        <v>111.54259440209499</v>
      </c>
      <c r="T12" s="87">
        <v>32.324293602912043</v>
      </c>
      <c r="U12" s="87">
        <v>142.35168806799075</v>
      </c>
      <c r="V12" s="87">
        <v>8.9046384299072905</v>
      </c>
      <c r="W12" s="87">
        <v>9.1731638760927119</v>
      </c>
      <c r="X12" s="87">
        <v>5.1591040040479701</v>
      </c>
      <c r="Y12" s="87">
        <v>5.7172998871675649</v>
      </c>
      <c r="Z12" s="87">
        <v>32.324293602912043</v>
      </c>
      <c r="AA12" s="87"/>
      <c r="AB12" s="86">
        <v>8</v>
      </c>
      <c r="AC12" s="87">
        <v>5.8854962677613365</v>
      </c>
      <c r="AD12" s="87">
        <v>99.513655629201267</v>
      </c>
      <c r="AE12" s="87">
        <v>149.9594836534001</v>
      </c>
      <c r="AF12" s="87">
        <v>6.0709512370156435</v>
      </c>
      <c r="AG12" s="87">
        <v>111.75991027885205</v>
      </c>
      <c r="AH12" s="87">
        <v>34.207361385479587</v>
      </c>
      <c r="AI12" s="87">
        <v>150.42139577515934</v>
      </c>
      <c r="AJ12" s="87">
        <v>99.513655629201267</v>
      </c>
      <c r="AK12" s="87">
        <v>11.945071387850863</v>
      </c>
      <c r="AL12" s="87">
        <v>6.0709512370156435</v>
      </c>
      <c r="AM12" s="87">
        <v>14.503272727549787</v>
      </c>
      <c r="AN12" s="87">
        <v>34.207361385479587</v>
      </c>
      <c r="AO12" s="87"/>
      <c r="AP12" s="86">
        <v>8</v>
      </c>
      <c r="AQ12" s="87">
        <v>6.4209882282768778</v>
      </c>
      <c r="AR12" s="87">
        <v>100.12874694257074</v>
      </c>
      <c r="AS12" s="87">
        <v>144.36881150501401</v>
      </c>
      <c r="AT12" s="87">
        <v>77.102357520022636</v>
      </c>
      <c r="AU12" s="87">
        <v>115.43891205757156</v>
      </c>
      <c r="AV12" s="87">
        <v>33.346966724437515</v>
      </c>
      <c r="AW12" s="87">
        <v>150.86215909750206</v>
      </c>
      <c r="AX12" s="87">
        <v>100.12874694257074</v>
      </c>
      <c r="AY12" s="87">
        <v>10.869461815588807</v>
      </c>
      <c r="AZ12" s="87">
        <v>77.102357520022636</v>
      </c>
      <c r="BA12" s="87">
        <v>4.7800833086120651</v>
      </c>
      <c r="BB12" s="87">
        <v>33.346966724437515</v>
      </c>
      <c r="BC12" s="87"/>
      <c r="BD12" s="86">
        <v>8</v>
      </c>
      <c r="BE12" s="87">
        <v>5.6145892396261718</v>
      </c>
      <c r="BF12" s="87">
        <v>100.23668796005732</v>
      </c>
      <c r="BG12" s="87">
        <v>149.61088789252696</v>
      </c>
      <c r="BH12" s="87">
        <v>6.8456609333793796</v>
      </c>
      <c r="BI12" s="87">
        <v>111.59964933063117</v>
      </c>
      <c r="BJ12" s="87">
        <v>34.789041689875489</v>
      </c>
      <c r="BK12" s="87">
        <v>148.2696532919243</v>
      </c>
      <c r="BL12" s="87">
        <v>100.23668796005732</v>
      </c>
      <c r="BM12" s="87">
        <v>10.383753944619574</v>
      </c>
      <c r="BN12" s="87">
        <v>6.8456609333793796</v>
      </c>
      <c r="BO12" s="87">
        <v>2.8514397099900197</v>
      </c>
      <c r="BP12" s="87">
        <v>34.789041689875489</v>
      </c>
      <c r="BQ12" s="87"/>
      <c r="BR12" s="87">
        <v>5.806814775033633</v>
      </c>
      <c r="BS12" s="87">
        <v>99.043453398482797</v>
      </c>
      <c r="BT12" s="87">
        <v>148.6210818956252</v>
      </c>
      <c r="BU12" s="87">
        <v>1.4042254334411706</v>
      </c>
      <c r="BV12" s="87">
        <v>115.00593178952036</v>
      </c>
      <c r="BW12" s="87">
        <v>99.644255600891398</v>
      </c>
      <c r="BX12" s="87">
        <v>149.06644038541174</v>
      </c>
      <c r="BY12" s="87">
        <v>99.043453398482797</v>
      </c>
      <c r="BZ12" s="87">
        <v>13.458105547155883</v>
      </c>
      <c r="CA12" s="87">
        <v>1.4042254334411706</v>
      </c>
      <c r="CB12" s="87">
        <v>9.0089798062379689</v>
      </c>
      <c r="CC12" s="87">
        <v>99.644255600891398</v>
      </c>
      <c r="CD12" s="87"/>
    </row>
    <row r="13" spans="1:82" x14ac:dyDescent="0.25">
      <c r="A13" s="86">
        <v>9</v>
      </c>
      <c r="B13" s="87">
        <v>6.1715145471794806</v>
      </c>
      <c r="C13" s="87">
        <v>99.984721153078311</v>
      </c>
      <c r="D13" s="87">
        <v>148.43091958808765</v>
      </c>
      <c r="E13" s="87">
        <v>6.7105801267055147</v>
      </c>
      <c r="F13" s="87">
        <v>115.08579926292111</v>
      </c>
      <c r="G13" s="87">
        <v>34.074998379559837</v>
      </c>
      <c r="H13" s="87">
        <v>149.90014851879957</v>
      </c>
      <c r="I13" s="87">
        <v>99.984721153078311</v>
      </c>
      <c r="J13" s="87">
        <v>13.266546464898976</v>
      </c>
      <c r="K13" s="87">
        <v>6.7105801267055147</v>
      </c>
      <c r="L13" s="87">
        <v>10.432533084637543</v>
      </c>
      <c r="M13" s="87">
        <v>34.074998379559837</v>
      </c>
      <c r="N13" s="87"/>
      <c r="O13" s="87">
        <v>5.0860720875189465</v>
      </c>
      <c r="P13" s="87">
        <v>9.4551313187793973</v>
      </c>
      <c r="Q13" s="87">
        <v>141.66108948457673</v>
      </c>
      <c r="R13" s="87">
        <v>5.1853820610641783</v>
      </c>
      <c r="S13" s="87">
        <v>116.59306524152159</v>
      </c>
      <c r="T13" s="87">
        <v>32.808841102028254</v>
      </c>
      <c r="U13" s="87">
        <v>146.46554273323272</v>
      </c>
      <c r="V13" s="87">
        <v>9.4551313187793973</v>
      </c>
      <c r="W13" s="87">
        <v>8.1920906860648071</v>
      </c>
      <c r="X13" s="87">
        <v>5.1853820610641783</v>
      </c>
      <c r="Y13" s="87">
        <v>9.0092785645548474</v>
      </c>
      <c r="Z13" s="87">
        <v>32.808841102028254</v>
      </c>
      <c r="AA13" s="87"/>
      <c r="AB13" s="86">
        <v>9</v>
      </c>
      <c r="AC13" s="87">
        <v>6.087779346236422</v>
      </c>
      <c r="AD13" s="87">
        <v>99.497218201982506</v>
      </c>
      <c r="AE13" s="87">
        <v>148.46677839864111</v>
      </c>
      <c r="AF13" s="87">
        <v>6.0699282585456604</v>
      </c>
      <c r="AG13" s="87">
        <v>110.35968452552288</v>
      </c>
      <c r="AH13" s="87">
        <v>34.124239028868836</v>
      </c>
      <c r="AI13" s="87">
        <v>146.37598071255314</v>
      </c>
      <c r="AJ13" s="87">
        <v>99.497218201982506</v>
      </c>
      <c r="AK13" s="87">
        <v>12.071678817903139</v>
      </c>
      <c r="AL13" s="87">
        <v>6.0699282585456604</v>
      </c>
      <c r="AM13" s="87">
        <v>12.920290804091334</v>
      </c>
      <c r="AN13" s="87">
        <v>34.124239028868836</v>
      </c>
      <c r="AO13" s="87"/>
      <c r="AP13" s="86">
        <v>9</v>
      </c>
      <c r="AQ13" s="87">
        <v>6.5290700234946799</v>
      </c>
      <c r="AR13" s="87">
        <v>99.23157762939023</v>
      </c>
      <c r="AS13" s="87">
        <v>143.20034133424912</v>
      </c>
      <c r="AT13" s="87">
        <v>75.804162192251454</v>
      </c>
      <c r="AU13" s="87">
        <v>115.53654254272487</v>
      </c>
      <c r="AV13" s="87">
        <v>34.00725974198361</v>
      </c>
      <c r="AW13" s="87">
        <v>147.95245223468703</v>
      </c>
      <c r="AX13" s="87">
        <v>99.23157762939023</v>
      </c>
      <c r="AY13" s="87">
        <v>10.295972209748738</v>
      </c>
      <c r="AZ13" s="87">
        <v>75.804162192251454</v>
      </c>
      <c r="BA13" s="87">
        <v>4.9291276744731123</v>
      </c>
      <c r="BB13" s="87">
        <v>34.00725974198361</v>
      </c>
      <c r="BC13" s="87"/>
      <c r="BD13" s="86">
        <v>9</v>
      </c>
      <c r="BE13" s="87">
        <v>4.992261899540452</v>
      </c>
      <c r="BF13" s="87">
        <v>99.942161336440094</v>
      </c>
      <c r="BG13" s="87">
        <v>147.24522096083166</v>
      </c>
      <c r="BH13" s="87">
        <v>7.1619105790361264</v>
      </c>
      <c r="BI13" s="87">
        <v>113.18764378833126</v>
      </c>
      <c r="BJ13" s="87">
        <v>35.684243825778189</v>
      </c>
      <c r="BK13" s="87">
        <v>149.56283861030781</v>
      </c>
      <c r="BL13" s="87">
        <v>99.942161336440094</v>
      </c>
      <c r="BM13" s="87">
        <v>11.686227286243112</v>
      </c>
      <c r="BN13" s="87">
        <v>7.1619105790361264</v>
      </c>
      <c r="BO13" s="87">
        <v>11.097472900153385</v>
      </c>
      <c r="BP13" s="87">
        <v>35.684243825778189</v>
      </c>
      <c r="BQ13" s="87"/>
      <c r="BR13" s="87">
        <v>5.6583017204824184</v>
      </c>
      <c r="BS13" s="87">
        <v>100.02690447535851</v>
      </c>
      <c r="BT13" s="87">
        <v>147.44748388244727</v>
      </c>
      <c r="BU13" s="87">
        <v>1.3092838845414787</v>
      </c>
      <c r="BV13" s="87">
        <v>115.21668870127985</v>
      </c>
      <c r="BW13" s="87">
        <v>99.281558888164867</v>
      </c>
      <c r="BX13" s="87">
        <v>151.32911521615208</v>
      </c>
      <c r="BY13" s="87">
        <v>100.02690447535851</v>
      </c>
      <c r="BZ13" s="87">
        <v>11.672361202183867</v>
      </c>
      <c r="CA13" s="87">
        <v>1.3092838845414787</v>
      </c>
      <c r="CB13" s="87">
        <v>16.853652703635504</v>
      </c>
      <c r="CC13" s="87">
        <v>99.281558888164867</v>
      </c>
      <c r="CD13" s="87"/>
    </row>
    <row r="14" spans="1:82" x14ac:dyDescent="0.25">
      <c r="A14" s="86">
        <v>10</v>
      </c>
      <c r="B14" s="87">
        <v>6.2426127252936388</v>
      </c>
      <c r="C14" s="87">
        <v>99.502388569851107</v>
      </c>
      <c r="D14" s="87">
        <v>148.8950275312524</v>
      </c>
      <c r="E14" s="87">
        <v>5.1404362888426425</v>
      </c>
      <c r="F14" s="87">
        <v>114.98720842615863</v>
      </c>
      <c r="G14" s="87">
        <v>34.259660103030058</v>
      </c>
      <c r="H14" s="87">
        <v>150.36448052485198</v>
      </c>
      <c r="I14" s="87">
        <v>99.502388569851107</v>
      </c>
      <c r="J14" s="87">
        <v>11.283091603444062</v>
      </c>
      <c r="K14" s="87">
        <v>5.1404362888426425</v>
      </c>
      <c r="L14" s="87">
        <v>9.5274800489405145</v>
      </c>
      <c r="M14" s="87">
        <v>34.259660103030058</v>
      </c>
      <c r="N14" s="87"/>
      <c r="O14" s="87">
        <v>5.7286539970024553</v>
      </c>
      <c r="P14" s="87">
        <v>9.9295246535029928</v>
      </c>
      <c r="Q14" s="87">
        <v>142.07782171516362</v>
      </c>
      <c r="R14" s="87">
        <v>5.264293920760335</v>
      </c>
      <c r="S14" s="87">
        <v>113.45334489834423</v>
      </c>
      <c r="T14" s="87">
        <v>34.374670828899212</v>
      </c>
      <c r="U14" s="87">
        <v>145.78942284951393</v>
      </c>
      <c r="V14" s="87">
        <v>9.9295246535029928</v>
      </c>
      <c r="W14" s="87">
        <v>12.013285865954877</v>
      </c>
      <c r="X14" s="87">
        <v>5.264293920760335</v>
      </c>
      <c r="Y14" s="87">
        <v>7.9480465831983436</v>
      </c>
      <c r="Z14" s="87">
        <v>34.374670828899212</v>
      </c>
      <c r="AA14" s="87"/>
      <c r="AB14" s="86">
        <v>10</v>
      </c>
      <c r="AC14" s="87">
        <v>6.3260008209702931</v>
      </c>
      <c r="AD14" s="87">
        <v>98.834376575526576</v>
      </c>
      <c r="AE14" s="87">
        <v>147.99869100178881</v>
      </c>
      <c r="AF14" s="87">
        <v>6.0825850532578123</v>
      </c>
      <c r="AG14" s="87">
        <v>115.80210772475876</v>
      </c>
      <c r="AH14" s="87">
        <v>33.66235618792377</v>
      </c>
      <c r="AI14" s="87">
        <v>151.29241374957351</v>
      </c>
      <c r="AJ14" s="87">
        <v>98.834376575526576</v>
      </c>
      <c r="AK14" s="87">
        <v>10.732561526936449</v>
      </c>
      <c r="AL14" s="87">
        <v>6.0825850532578123</v>
      </c>
      <c r="AM14" s="87">
        <v>10.196764904126521</v>
      </c>
      <c r="AN14" s="87">
        <v>33.66235618792377</v>
      </c>
      <c r="AO14" s="87"/>
      <c r="AP14" s="86">
        <v>10</v>
      </c>
      <c r="AQ14" s="87">
        <v>5.4949664468967612</v>
      </c>
      <c r="AR14" s="87">
        <v>99.147432317205201</v>
      </c>
      <c r="AS14" s="87">
        <v>142.04367737474007</v>
      </c>
      <c r="AT14" s="87">
        <v>75.80118598144054</v>
      </c>
      <c r="AU14" s="87">
        <v>112.86074777331241</v>
      </c>
      <c r="AV14" s="87">
        <v>33.082583071643853</v>
      </c>
      <c r="AW14" s="87">
        <v>149.47289170028139</v>
      </c>
      <c r="AX14" s="87">
        <v>99.147432317205201</v>
      </c>
      <c r="AY14" s="87">
        <v>14.365771391735482</v>
      </c>
      <c r="AZ14" s="87">
        <v>75.80118598144054</v>
      </c>
      <c r="BA14" s="87">
        <v>2.7604497371905543</v>
      </c>
      <c r="BB14" s="87">
        <v>33.082583071643853</v>
      </c>
      <c r="BC14" s="87"/>
      <c r="BD14" s="86">
        <v>10</v>
      </c>
      <c r="BE14" s="87">
        <v>6.6581288480015095</v>
      </c>
      <c r="BF14" s="87">
        <v>99.473261594635218</v>
      </c>
      <c r="BG14" s="87">
        <v>147.88552778897377</v>
      </c>
      <c r="BH14" s="87">
        <v>5.9786711097916942</v>
      </c>
      <c r="BI14" s="87">
        <v>113.40145965809629</v>
      </c>
      <c r="BJ14" s="87">
        <v>33.744176700234853</v>
      </c>
      <c r="BK14" s="87">
        <v>148.74273317945844</v>
      </c>
      <c r="BL14" s="87">
        <v>99.473261594635218</v>
      </c>
      <c r="BM14" s="87">
        <v>11.179238253568503</v>
      </c>
      <c r="BN14" s="87">
        <v>5.9786711097916942</v>
      </c>
      <c r="BO14" s="87">
        <v>8.7775309970018398</v>
      </c>
      <c r="BP14" s="87">
        <v>33.744176700234853</v>
      </c>
      <c r="BQ14" s="87"/>
      <c r="BR14" s="87">
        <v>6.4218302516055443</v>
      </c>
      <c r="BS14" s="87">
        <v>99.604112225333154</v>
      </c>
      <c r="BT14" s="87">
        <v>149.12371278026384</v>
      </c>
      <c r="BU14" s="87">
        <v>0.71674484306409292</v>
      </c>
      <c r="BV14" s="87">
        <v>114.2607798643953</v>
      </c>
      <c r="BW14" s="87">
        <v>99.58539474961384</v>
      </c>
      <c r="BX14" s="87">
        <v>146.47206916215998</v>
      </c>
      <c r="BY14" s="87">
        <v>99.604112225333154</v>
      </c>
      <c r="BZ14" s="87">
        <v>11.980460792022313</v>
      </c>
      <c r="CA14" s="87">
        <v>0.71674484306409292</v>
      </c>
      <c r="CB14" s="87">
        <v>9.540873063267421</v>
      </c>
      <c r="CC14" s="87">
        <v>99.58539474961384</v>
      </c>
      <c r="CD14" s="87"/>
    </row>
    <row r="15" spans="1:82" x14ac:dyDescent="0.25">
      <c r="A15" s="86">
        <v>11</v>
      </c>
      <c r="B15" s="87">
        <v>6.3936569854264009</v>
      </c>
      <c r="C15" s="87">
        <v>99.478531891713857</v>
      </c>
      <c r="D15" s="87">
        <v>148.77831358372106</v>
      </c>
      <c r="E15" s="87">
        <v>5.1401054414956535</v>
      </c>
      <c r="F15" s="87">
        <v>114.2297342511052</v>
      </c>
      <c r="G15" s="87">
        <v>32.235195920166767</v>
      </c>
      <c r="H15" s="87">
        <v>151.96264801180871</v>
      </c>
      <c r="I15" s="87">
        <v>99.478531891713857</v>
      </c>
      <c r="J15" s="87">
        <v>11.053647542619492</v>
      </c>
      <c r="K15" s="87">
        <v>5.1401054414956535</v>
      </c>
      <c r="L15" s="87">
        <v>5.3351825860421647</v>
      </c>
      <c r="M15" s="87">
        <v>32.235195920166767</v>
      </c>
      <c r="N15" s="87"/>
      <c r="O15" s="87">
        <v>5.6957519328849209</v>
      </c>
      <c r="P15" s="87">
        <v>11.494097290146446</v>
      </c>
      <c r="Q15" s="87">
        <v>141.75096425928692</v>
      </c>
      <c r="R15" s="87">
        <v>5.5228975166898788</v>
      </c>
      <c r="S15" s="87">
        <v>111.00879992578548</v>
      </c>
      <c r="T15" s="87">
        <v>34.703664149741705</v>
      </c>
      <c r="U15" s="87">
        <v>145.39155074637148</v>
      </c>
      <c r="V15" s="87">
        <v>11.494097290146446</v>
      </c>
      <c r="W15" s="87">
        <v>10.770554343851261</v>
      </c>
      <c r="X15" s="87">
        <v>5.5228975166898788</v>
      </c>
      <c r="Y15" s="87">
        <v>12.456168600969365</v>
      </c>
      <c r="Z15" s="87">
        <v>34.703664149741705</v>
      </c>
      <c r="AA15" s="87"/>
      <c r="AB15" s="86">
        <v>11</v>
      </c>
      <c r="AC15" s="87">
        <v>6.2870187060595644</v>
      </c>
      <c r="AD15" s="87">
        <v>99.190453555133374</v>
      </c>
      <c r="AE15" s="87">
        <v>148.86741394769834</v>
      </c>
      <c r="AF15" s="87">
        <v>6.0861869536219233</v>
      </c>
      <c r="AG15" s="87">
        <v>113.1361279375275</v>
      </c>
      <c r="AH15" s="87">
        <v>33.393051174547374</v>
      </c>
      <c r="AI15" s="87">
        <v>148.75924172853644</v>
      </c>
      <c r="AJ15" s="87">
        <v>99.190453555133374</v>
      </c>
      <c r="AK15" s="87">
        <v>11.466575577673522</v>
      </c>
      <c r="AL15" s="87">
        <v>6.0861869536219233</v>
      </c>
      <c r="AM15" s="87">
        <v>11.568725662048356</v>
      </c>
      <c r="AN15" s="87">
        <v>33.393051174547374</v>
      </c>
      <c r="AO15" s="87"/>
      <c r="AP15" s="86">
        <v>11</v>
      </c>
      <c r="AQ15" s="87">
        <v>6.1364150000890474</v>
      </c>
      <c r="AR15" s="87">
        <v>99.375380859689713</v>
      </c>
      <c r="AS15" s="87">
        <v>141.74407335184904</v>
      </c>
      <c r="AT15" s="87">
        <v>75.850908685156256</v>
      </c>
      <c r="AU15" s="87">
        <v>113.01680151141248</v>
      </c>
      <c r="AV15" s="87">
        <v>34.016727361380163</v>
      </c>
      <c r="AW15" s="87">
        <v>144.86586433654645</v>
      </c>
      <c r="AX15" s="87">
        <v>99.375380859689713</v>
      </c>
      <c r="AY15" s="87">
        <v>10.127351943514791</v>
      </c>
      <c r="AZ15" s="87">
        <v>75.850908685156256</v>
      </c>
      <c r="BA15" s="87">
        <v>3.4456224911116387</v>
      </c>
      <c r="BB15" s="87">
        <v>34.016727361380163</v>
      </c>
      <c r="BC15" s="87"/>
      <c r="BD15" s="86">
        <v>11</v>
      </c>
      <c r="BE15" s="87">
        <v>6.3528728058383024</v>
      </c>
      <c r="BF15" s="87">
        <v>99.954486841290645</v>
      </c>
      <c r="BG15" s="87">
        <v>150.19634885293186</v>
      </c>
      <c r="BH15" s="87">
        <v>6.0582245710311238</v>
      </c>
      <c r="BI15" s="87">
        <v>114.53503090563346</v>
      </c>
      <c r="BJ15" s="87">
        <v>34.838110423621536</v>
      </c>
      <c r="BK15" s="87">
        <v>148.29928549736488</v>
      </c>
      <c r="BL15" s="87">
        <v>99.954486841290645</v>
      </c>
      <c r="BM15" s="87">
        <v>12.371835026926245</v>
      </c>
      <c r="BN15" s="87">
        <v>6.0582245710311238</v>
      </c>
      <c r="BO15" s="87">
        <v>14.272520962022529</v>
      </c>
      <c r="BP15" s="87">
        <v>34.838110423621536</v>
      </c>
      <c r="BQ15" s="87"/>
      <c r="BR15" s="87">
        <v>6.4378611376939068</v>
      </c>
      <c r="BS15" s="87">
        <v>100.52101117205193</v>
      </c>
      <c r="BT15" s="87">
        <v>148.30903144783301</v>
      </c>
      <c r="BU15" s="87">
        <v>0.94277074429235419</v>
      </c>
      <c r="BV15" s="87">
        <v>113.82950443370935</v>
      </c>
      <c r="BW15" s="87">
        <v>99.371611859466952</v>
      </c>
      <c r="BX15" s="87">
        <v>150.22762345088478</v>
      </c>
      <c r="BY15" s="87">
        <v>100.52101117205193</v>
      </c>
      <c r="BZ15" s="87">
        <v>12.688672304329367</v>
      </c>
      <c r="CA15" s="87">
        <v>0.94277074429235419</v>
      </c>
      <c r="CB15" s="87">
        <v>1.8366648776182988</v>
      </c>
      <c r="CC15" s="87">
        <v>99.371611859466952</v>
      </c>
      <c r="CD15" s="87"/>
    </row>
    <row r="16" spans="1:82" x14ac:dyDescent="0.25">
      <c r="A16" s="86">
        <v>12</v>
      </c>
      <c r="B16" s="87">
        <v>5.5235023950839199</v>
      </c>
      <c r="C16" s="87">
        <v>99.502734669165577</v>
      </c>
      <c r="D16" s="87">
        <v>149.70070971312319</v>
      </c>
      <c r="E16" s="87">
        <v>6.8730640794344264</v>
      </c>
      <c r="F16" s="87">
        <v>112.64678664861081</v>
      </c>
      <c r="G16" s="87">
        <v>32.21750587878693</v>
      </c>
      <c r="H16" s="87">
        <v>152.88478434557004</v>
      </c>
      <c r="I16" s="87">
        <v>99.502734669165577</v>
      </c>
      <c r="J16" s="87">
        <v>13.892825993496363</v>
      </c>
      <c r="K16" s="87">
        <v>6.8730640794344264</v>
      </c>
      <c r="L16" s="87">
        <v>3.1974728281948774</v>
      </c>
      <c r="M16" s="87">
        <v>32.21750587878693</v>
      </c>
      <c r="N16" s="87"/>
      <c r="O16" s="87">
        <v>5.4345213685982134</v>
      </c>
      <c r="P16" s="87">
        <v>12.788376944604458</v>
      </c>
      <c r="Q16" s="87">
        <v>142.59879897425697</v>
      </c>
      <c r="R16" s="87">
        <v>5.4211439731932574</v>
      </c>
      <c r="S16" s="87">
        <v>111.771993354949</v>
      </c>
      <c r="T16" s="87">
        <v>35.097229464206407</v>
      </c>
      <c r="U16" s="87">
        <v>145.5877448751408</v>
      </c>
      <c r="V16" s="87">
        <v>12.788376944604458</v>
      </c>
      <c r="W16" s="87">
        <v>11.229599285698576</v>
      </c>
      <c r="X16" s="87">
        <v>5.4211439731932574</v>
      </c>
      <c r="Y16" s="87">
        <v>11.102210489581907</v>
      </c>
      <c r="Z16" s="87">
        <v>35.097229464206407</v>
      </c>
      <c r="AA16" s="87"/>
      <c r="AB16" s="86">
        <v>12</v>
      </c>
      <c r="AC16" s="87">
        <v>5.6423351553104997</v>
      </c>
      <c r="AD16" s="87">
        <v>99.630912859442901</v>
      </c>
      <c r="AE16" s="87">
        <v>147.62284823053767</v>
      </c>
      <c r="AF16" s="87">
        <v>7.1047335647060263</v>
      </c>
      <c r="AG16" s="87">
        <v>113.54198265977573</v>
      </c>
      <c r="AH16" s="87">
        <v>33.573409584456641</v>
      </c>
      <c r="AI16" s="87">
        <v>145.60233981606891</v>
      </c>
      <c r="AJ16" s="87">
        <v>99.630912859442901</v>
      </c>
      <c r="AK16" s="87">
        <v>11.303310114035087</v>
      </c>
      <c r="AL16" s="87">
        <v>7.1047335647060263</v>
      </c>
      <c r="AM16" s="87">
        <v>12.808567685989811</v>
      </c>
      <c r="AN16" s="87">
        <v>33.573409584456641</v>
      </c>
      <c r="AO16" s="87"/>
      <c r="AP16" s="86">
        <v>12</v>
      </c>
      <c r="AQ16" s="87">
        <v>5.9107541814801703</v>
      </c>
      <c r="AR16" s="87">
        <v>99.608730782300483</v>
      </c>
      <c r="AS16" s="87">
        <v>144.37146588760692</v>
      </c>
      <c r="AT16" s="87">
        <v>73.286433844651768</v>
      </c>
      <c r="AU16" s="87">
        <v>111.50324766025658</v>
      </c>
      <c r="AV16" s="87">
        <v>33.74288519295105</v>
      </c>
      <c r="AW16" s="87">
        <v>145.84241172612755</v>
      </c>
      <c r="AX16" s="87">
        <v>99.608730782300483</v>
      </c>
      <c r="AY16" s="87">
        <v>6.5328178218476483</v>
      </c>
      <c r="AZ16" s="87">
        <v>73.286433844651768</v>
      </c>
      <c r="BA16" s="87">
        <v>4.2691485150438631</v>
      </c>
      <c r="BB16" s="87">
        <v>33.74288519295105</v>
      </c>
      <c r="BC16" s="87"/>
      <c r="BD16" s="86">
        <v>12</v>
      </c>
      <c r="BE16" s="87">
        <v>5.4069528588751572</v>
      </c>
      <c r="BF16" s="87">
        <v>99.396353702988947</v>
      </c>
      <c r="BG16" s="87">
        <v>148.44985506234119</v>
      </c>
      <c r="BH16" s="87">
        <v>4.6848307139098972</v>
      </c>
      <c r="BI16" s="87">
        <v>114.62029040426681</v>
      </c>
      <c r="BJ16" s="87">
        <v>34.653950456657476</v>
      </c>
      <c r="BK16" s="87">
        <v>150.31272694529571</v>
      </c>
      <c r="BL16" s="87">
        <v>99.396353702988947</v>
      </c>
      <c r="BM16" s="87">
        <v>12.036359882055269</v>
      </c>
      <c r="BN16" s="87">
        <v>4.6848307139098972</v>
      </c>
      <c r="BO16" s="87">
        <v>15.091601314895229</v>
      </c>
      <c r="BP16" s="87">
        <v>34.653950456657476</v>
      </c>
      <c r="BQ16" s="87"/>
      <c r="BR16" s="87">
        <v>5.9558964435881716</v>
      </c>
      <c r="BS16" s="87">
        <v>99.201057459988988</v>
      </c>
      <c r="BT16" s="87">
        <v>147.16394185319768</v>
      </c>
      <c r="BU16" s="87">
        <v>1.2810479535445167</v>
      </c>
      <c r="BV16" s="87">
        <v>113.83660130318039</v>
      </c>
      <c r="BW16" s="87">
        <v>99.535042064544655</v>
      </c>
      <c r="BX16" s="87">
        <v>150.14593756203951</v>
      </c>
      <c r="BY16" s="87">
        <v>99.201057459988988</v>
      </c>
      <c r="BZ16" s="87">
        <v>13.158283568215348</v>
      </c>
      <c r="CA16" s="87">
        <v>1.2810479535445167</v>
      </c>
      <c r="CB16" s="87">
        <v>4.7816360169610688</v>
      </c>
      <c r="CC16" s="87">
        <v>99.535042064544655</v>
      </c>
      <c r="CD16" s="87"/>
    </row>
    <row r="17" spans="1:82" x14ac:dyDescent="0.25">
      <c r="A17" s="86">
        <v>13</v>
      </c>
      <c r="B17" s="87">
        <v>6.8154562462015447</v>
      </c>
      <c r="C17" s="87">
        <v>99.608360740128759</v>
      </c>
      <c r="D17" s="87">
        <v>149.061420273728</v>
      </c>
      <c r="E17" s="87">
        <v>5.6346750767985601</v>
      </c>
      <c r="F17" s="87">
        <v>114.41496761002601</v>
      </c>
      <c r="G17" s="87">
        <v>33.286748400703793</v>
      </c>
      <c r="H17" s="87">
        <v>147.63115333609809</v>
      </c>
      <c r="I17" s="87">
        <v>99.608360740128759</v>
      </c>
      <c r="J17" s="87">
        <v>12.32082711754331</v>
      </c>
      <c r="K17" s="87">
        <v>5.6346750767985601</v>
      </c>
      <c r="L17" s="87">
        <v>5.7617372457944391</v>
      </c>
      <c r="M17" s="87">
        <v>33.286748400703793</v>
      </c>
      <c r="N17" s="87"/>
      <c r="O17" s="87">
        <v>6.1429357578859367</v>
      </c>
      <c r="P17" s="87">
        <v>10.643409440347519</v>
      </c>
      <c r="Q17" s="87">
        <v>143.76747213848265</v>
      </c>
      <c r="R17" s="87">
        <v>5.1959696684588748</v>
      </c>
      <c r="S17" s="87">
        <v>113.44781930250315</v>
      </c>
      <c r="T17" s="87">
        <v>35.576081246829233</v>
      </c>
      <c r="U17" s="87">
        <v>148.0783463258241</v>
      </c>
      <c r="V17" s="87">
        <v>10.643409440347519</v>
      </c>
      <c r="W17" s="87">
        <v>12.243751732713454</v>
      </c>
      <c r="X17" s="87">
        <v>5.1959696684588748</v>
      </c>
      <c r="Y17" s="87">
        <v>13.333802920666107</v>
      </c>
      <c r="Z17" s="87">
        <v>35.576081246829233</v>
      </c>
      <c r="AA17" s="87"/>
      <c r="AB17" s="86">
        <v>13</v>
      </c>
      <c r="AC17" s="87">
        <v>5.8341153212138366</v>
      </c>
      <c r="AD17" s="87">
        <v>100.16341078463604</v>
      </c>
      <c r="AE17" s="87">
        <v>149.47263105359556</v>
      </c>
      <c r="AF17" s="87">
        <v>6.659352352749135</v>
      </c>
      <c r="AG17" s="87">
        <v>112.40793985130414</v>
      </c>
      <c r="AH17" s="87">
        <v>35.840242032497819</v>
      </c>
      <c r="AI17" s="87">
        <v>149.62892693031006</v>
      </c>
      <c r="AJ17" s="87">
        <v>100.16341078463604</v>
      </c>
      <c r="AK17" s="87">
        <v>11.790665455759918</v>
      </c>
      <c r="AL17" s="87">
        <v>6.659352352749135</v>
      </c>
      <c r="AM17" s="87">
        <v>10.650359634564085</v>
      </c>
      <c r="AN17" s="87">
        <v>35.840242032497819</v>
      </c>
      <c r="AO17" s="87"/>
      <c r="AP17" s="86">
        <v>13</v>
      </c>
      <c r="AQ17" s="87">
        <v>6.2815325474664521</v>
      </c>
      <c r="AR17" s="87">
        <v>98.426573105891393</v>
      </c>
      <c r="AS17" s="87">
        <v>144.3766850581479</v>
      </c>
      <c r="AT17" s="87">
        <v>77.348749513649878</v>
      </c>
      <c r="AU17" s="87">
        <v>115.65936087978733</v>
      </c>
      <c r="AV17" s="87">
        <v>33.796371036660716</v>
      </c>
      <c r="AW17" s="87">
        <v>144.08665955523236</v>
      </c>
      <c r="AX17" s="87">
        <v>98.426573105891393</v>
      </c>
      <c r="AY17" s="87">
        <v>14.91192505619356</v>
      </c>
      <c r="AZ17" s="87">
        <v>77.348749513649878</v>
      </c>
      <c r="BA17" s="87">
        <v>5.6298373531499646</v>
      </c>
      <c r="BB17" s="87">
        <v>33.796371036660716</v>
      </c>
      <c r="BC17" s="87"/>
      <c r="BD17" s="86">
        <v>13</v>
      </c>
      <c r="BE17" s="87">
        <v>6.1131819035622543</v>
      </c>
      <c r="BF17" s="87">
        <v>98.508087578877664</v>
      </c>
      <c r="BG17" s="87">
        <v>146.86761210246698</v>
      </c>
      <c r="BH17" s="87">
        <v>5.0458723754896768</v>
      </c>
      <c r="BI17" s="87">
        <v>114.08899519879276</v>
      </c>
      <c r="BJ17" s="87">
        <v>33.806359685130744</v>
      </c>
      <c r="BK17" s="87">
        <v>150.87345312844337</v>
      </c>
      <c r="BL17" s="87">
        <v>98.508087578877664</v>
      </c>
      <c r="BM17" s="87">
        <v>15.189095920550269</v>
      </c>
      <c r="BN17" s="87">
        <v>5.0458723754896768</v>
      </c>
      <c r="BO17" s="87">
        <v>10.881954482758459</v>
      </c>
      <c r="BP17" s="87">
        <v>33.806359685130744</v>
      </c>
      <c r="BQ17" s="87"/>
      <c r="BR17" s="87">
        <v>5.9184411041986893</v>
      </c>
      <c r="BS17" s="87">
        <v>99.174836283429286</v>
      </c>
      <c r="BT17" s="87">
        <v>149.06223023022346</v>
      </c>
      <c r="BU17" s="87">
        <v>1.0005660017417901</v>
      </c>
      <c r="BV17" s="87">
        <v>114.88762092614958</v>
      </c>
      <c r="BW17" s="87">
        <v>99.579371996896697</v>
      </c>
      <c r="BX17" s="87">
        <v>147.56328088160245</v>
      </c>
      <c r="BY17" s="87">
        <v>99.174836283429286</v>
      </c>
      <c r="BZ17" s="87">
        <v>12.22103009295212</v>
      </c>
      <c r="CA17" s="87">
        <v>1.0005660017417901</v>
      </c>
      <c r="CB17" s="87">
        <v>5.3706126088103208</v>
      </c>
      <c r="CC17" s="87">
        <v>99.579371996896697</v>
      </c>
      <c r="CD17" s="87"/>
    </row>
    <row r="18" spans="1:82" x14ac:dyDescent="0.25">
      <c r="A18" s="86">
        <v>14</v>
      </c>
      <c r="B18" s="87">
        <v>6.223080903143595</v>
      </c>
      <c r="C18" s="87">
        <v>99.282856426174845</v>
      </c>
      <c r="D18" s="87">
        <v>148.45730996280156</v>
      </c>
      <c r="E18" s="87">
        <v>5.6994798568232126</v>
      </c>
      <c r="F18" s="87">
        <v>115.69043281972961</v>
      </c>
      <c r="G18" s="87">
        <v>34.187964584604011</v>
      </c>
      <c r="H18" s="87">
        <v>149.53762379301429</v>
      </c>
      <c r="I18" s="87">
        <v>99.282856426174845</v>
      </c>
      <c r="J18" s="87">
        <v>14.400217836769064</v>
      </c>
      <c r="K18" s="87">
        <v>5.6994798568232126</v>
      </c>
      <c r="L18" s="87">
        <v>9.3225381468404649</v>
      </c>
      <c r="M18" s="87">
        <v>34.187964584604011</v>
      </c>
      <c r="N18" s="87"/>
      <c r="O18" s="87">
        <v>5.1528930937423389</v>
      </c>
      <c r="P18" s="87">
        <v>10.949929744445761</v>
      </c>
      <c r="Q18" s="87">
        <v>141.42755382365851</v>
      </c>
      <c r="R18" s="87">
        <v>6.3977804442520751</v>
      </c>
      <c r="S18" s="87">
        <v>114.23119969752983</v>
      </c>
      <c r="T18" s="87">
        <v>33.454801346745057</v>
      </c>
      <c r="U18" s="87">
        <v>145.09001423412141</v>
      </c>
      <c r="V18" s="87">
        <v>10.949929744445761</v>
      </c>
      <c r="W18" s="87">
        <v>13.105821940913563</v>
      </c>
      <c r="X18" s="87">
        <v>6.3977804442520751</v>
      </c>
      <c r="Y18" s="87">
        <v>8.5204108612546712</v>
      </c>
      <c r="Z18" s="87">
        <v>33.454801346745057</v>
      </c>
      <c r="AA18" s="87"/>
      <c r="AB18" s="86">
        <v>14</v>
      </c>
      <c r="AC18" s="87">
        <v>6.5912898636631736</v>
      </c>
      <c r="AD18" s="87">
        <v>99.528125367791816</v>
      </c>
      <c r="AE18" s="87">
        <v>149.42600629456987</v>
      </c>
      <c r="AF18" s="87">
        <v>5.0152989350936812</v>
      </c>
      <c r="AG18" s="87">
        <v>114.56237579182368</v>
      </c>
      <c r="AH18" s="87">
        <v>34.615719034437731</v>
      </c>
      <c r="AI18" s="87">
        <v>148.4578289417432</v>
      </c>
      <c r="AJ18" s="87">
        <v>99.528125367791816</v>
      </c>
      <c r="AK18" s="87">
        <v>11.926397265999849</v>
      </c>
      <c r="AL18" s="87">
        <v>5.0152989350936812</v>
      </c>
      <c r="AM18" s="87">
        <v>11.67875400407581</v>
      </c>
      <c r="AN18" s="87">
        <v>34.615719034437731</v>
      </c>
      <c r="AO18" s="87"/>
      <c r="AP18" s="86">
        <v>14</v>
      </c>
      <c r="AQ18" s="87">
        <v>5.8532892110057118</v>
      </c>
      <c r="AR18" s="87">
        <v>99.623636331426027</v>
      </c>
      <c r="AS18" s="87">
        <v>142.86170690459463</v>
      </c>
      <c r="AT18" s="87">
        <v>75.566894053094373</v>
      </c>
      <c r="AU18" s="87">
        <v>112.64567417655265</v>
      </c>
      <c r="AV18" s="87">
        <v>34.222002691601084</v>
      </c>
      <c r="AW18" s="87">
        <v>140.53982053330148</v>
      </c>
      <c r="AX18" s="87">
        <v>99.623636331426027</v>
      </c>
      <c r="AY18" s="87">
        <v>12.155321237548897</v>
      </c>
      <c r="AZ18" s="87">
        <v>75.566894053094373</v>
      </c>
      <c r="BA18" s="87">
        <v>2.0616215250113505</v>
      </c>
      <c r="BB18" s="87">
        <v>34.222002691601084</v>
      </c>
      <c r="BC18" s="87"/>
      <c r="BD18" s="86">
        <v>14</v>
      </c>
      <c r="BE18" s="87">
        <v>6.6469740179124583</v>
      </c>
      <c r="BF18" s="87">
        <v>98.464483435334586</v>
      </c>
      <c r="BG18" s="87">
        <v>147.06830904257973</v>
      </c>
      <c r="BH18" s="87">
        <v>7.6914151018599179</v>
      </c>
      <c r="BI18" s="87">
        <v>112.31286215296697</v>
      </c>
      <c r="BJ18" s="87">
        <v>32.390055721122621</v>
      </c>
      <c r="BK18" s="87">
        <v>150.39505997988192</v>
      </c>
      <c r="BL18" s="87">
        <v>98.464483435334586</v>
      </c>
      <c r="BM18" s="87">
        <v>9.857393541595604</v>
      </c>
      <c r="BN18" s="87">
        <v>7.6914151018599179</v>
      </c>
      <c r="BO18" s="87">
        <v>6.7502188416753448</v>
      </c>
      <c r="BP18" s="87">
        <v>32.390055721122621</v>
      </c>
      <c r="BQ18" s="87"/>
      <c r="BR18" s="87">
        <v>5.1024151656505321</v>
      </c>
      <c r="BS18" s="87">
        <v>98.784333870406272</v>
      </c>
      <c r="BT18" s="87">
        <v>148.25937965410517</v>
      </c>
      <c r="BU18" s="87">
        <v>1.5355240565118109</v>
      </c>
      <c r="BV18" s="87">
        <v>114.11312398141516</v>
      </c>
      <c r="BW18" s="87">
        <v>99.61742334887218</v>
      </c>
      <c r="BX18" s="87">
        <v>150.02498927696863</v>
      </c>
      <c r="BY18" s="87">
        <v>98.784333870406272</v>
      </c>
      <c r="BZ18" s="87">
        <v>13.545447611766308</v>
      </c>
      <c r="CA18" s="87">
        <v>1.5355240565118109</v>
      </c>
      <c r="CB18" s="87">
        <v>9.8336217246030664</v>
      </c>
      <c r="CC18" s="87">
        <v>99.61742334887218</v>
      </c>
      <c r="CD18" s="87"/>
    </row>
    <row r="19" spans="1:82" x14ac:dyDescent="0.25">
      <c r="A19" s="86">
        <v>15</v>
      </c>
      <c r="B19" s="87">
        <v>5.5694908030688826</v>
      </c>
      <c r="C19" s="87">
        <v>99.839113740677746</v>
      </c>
      <c r="D19" s="87">
        <v>150.09536110963484</v>
      </c>
      <c r="E19" s="87">
        <v>7.6915628233971924</v>
      </c>
      <c r="F19" s="87">
        <v>113.05393154221159</v>
      </c>
      <c r="G19" s="87">
        <v>33.798650104950482</v>
      </c>
      <c r="H19" s="87">
        <v>148.87580834916059</v>
      </c>
      <c r="I19" s="87">
        <v>99.839113740677746</v>
      </c>
      <c r="J19" s="87">
        <v>13.487873316147585</v>
      </c>
      <c r="K19" s="87">
        <v>7.6915628233971924</v>
      </c>
      <c r="L19" s="87">
        <v>9.5370713728009679</v>
      </c>
      <c r="M19" s="87">
        <v>33.798650104950482</v>
      </c>
      <c r="N19" s="87"/>
      <c r="O19" s="87">
        <v>5.209224956716187</v>
      </c>
      <c r="P19" s="87">
        <v>9.0182520516640921</v>
      </c>
      <c r="Q19" s="87">
        <v>142.42589758954102</v>
      </c>
      <c r="R19" s="87">
        <v>6.2506564539921587</v>
      </c>
      <c r="S19" s="87">
        <v>112.54296802112151</v>
      </c>
      <c r="T19" s="87">
        <v>33.466872502437987</v>
      </c>
      <c r="U19" s="87">
        <v>144.59084745221406</v>
      </c>
      <c r="V19" s="87">
        <v>9.0182520516640921</v>
      </c>
      <c r="W19" s="87">
        <v>12.958360874142565</v>
      </c>
      <c r="X19" s="87">
        <v>6.2506564539921587</v>
      </c>
      <c r="Y19" s="87">
        <v>10.71477628605574</v>
      </c>
      <c r="Z19" s="87">
        <v>33.466872502437987</v>
      </c>
      <c r="AA19" s="87"/>
      <c r="AB19" s="86">
        <v>15</v>
      </c>
      <c r="AC19" s="87">
        <v>6.5108173574231021</v>
      </c>
      <c r="AD19" s="87">
        <v>100.29509201841336</v>
      </c>
      <c r="AE19" s="87">
        <v>148.8101430003949</v>
      </c>
      <c r="AF19" s="87">
        <v>6.7357075201299796</v>
      </c>
      <c r="AG19" s="87">
        <v>114.05769729922014</v>
      </c>
      <c r="AH19" s="87">
        <v>33.210942670310487</v>
      </c>
      <c r="AI19" s="87">
        <v>149.88325816784186</v>
      </c>
      <c r="AJ19" s="87">
        <v>100.29509201841336</v>
      </c>
      <c r="AK19" s="87">
        <v>12.946482470741739</v>
      </c>
      <c r="AL19" s="87">
        <v>6.7357075201299796</v>
      </c>
      <c r="AM19" s="87">
        <v>5.5590713576701525</v>
      </c>
      <c r="AN19" s="87">
        <v>33.210942670310487</v>
      </c>
      <c r="AO19" s="87"/>
      <c r="AP19" s="86">
        <v>15</v>
      </c>
      <c r="AQ19" s="87">
        <v>6.2213692445374731</v>
      </c>
      <c r="AR19" s="87">
        <v>99.579618412359338</v>
      </c>
      <c r="AS19" s="87">
        <v>142.72805154031781</v>
      </c>
      <c r="AT19" s="87">
        <v>77.194820259259998</v>
      </c>
      <c r="AU19" s="87">
        <v>113.72199631552007</v>
      </c>
      <c r="AV19" s="87">
        <v>33.824935403144877</v>
      </c>
      <c r="AW19" s="87">
        <v>145.74218686350252</v>
      </c>
      <c r="AX19" s="87">
        <v>99.579618412359338</v>
      </c>
      <c r="AY19" s="87">
        <v>11.9507351301216</v>
      </c>
      <c r="AZ19" s="87">
        <v>77.194820259259998</v>
      </c>
      <c r="BA19" s="87">
        <v>4.041529704666333</v>
      </c>
      <c r="BB19" s="87">
        <v>33.824935403144877</v>
      </c>
      <c r="BC19" s="87"/>
      <c r="BD19" s="86">
        <v>15</v>
      </c>
      <c r="BE19" s="87">
        <v>6.6228621851939122</v>
      </c>
      <c r="BF19" s="87">
        <v>98.808280748277198</v>
      </c>
      <c r="BG19" s="87">
        <v>148.7145668138952</v>
      </c>
      <c r="BH19" s="87">
        <v>6.131648230573723</v>
      </c>
      <c r="BI19" s="87">
        <v>112.97863167012198</v>
      </c>
      <c r="BJ19" s="87">
        <v>31.372382128517522</v>
      </c>
      <c r="BK19" s="87">
        <v>149.26941624887834</v>
      </c>
      <c r="BL19" s="87">
        <v>98.808280748277198</v>
      </c>
      <c r="BM19" s="87">
        <v>12.408012697928353</v>
      </c>
      <c r="BN19" s="87">
        <v>6.131648230573723</v>
      </c>
      <c r="BO19" s="87">
        <v>7.4263678248924307</v>
      </c>
      <c r="BP19" s="87">
        <v>31.372382128517522</v>
      </c>
      <c r="BQ19" s="87"/>
      <c r="BR19" s="87">
        <v>5.2005709759496357</v>
      </c>
      <c r="BS19" s="87">
        <v>99.616420903801753</v>
      </c>
      <c r="BT19" s="87">
        <v>149.33283192449269</v>
      </c>
      <c r="BU19" s="87">
        <v>1.6745863509620196</v>
      </c>
      <c r="BV19" s="87">
        <v>112.11426084205901</v>
      </c>
      <c r="BW19" s="87">
        <v>99.932447313415679</v>
      </c>
      <c r="BX19" s="87">
        <v>147.2004850414547</v>
      </c>
      <c r="BY19" s="87">
        <v>99.616420903801753</v>
      </c>
      <c r="BZ19" s="87">
        <v>12.753809821932995</v>
      </c>
      <c r="CA19" s="87">
        <v>1.6745863509620196</v>
      </c>
      <c r="CB19" s="87">
        <v>15.421574262025068</v>
      </c>
      <c r="CC19" s="87">
        <v>99.932447313415679</v>
      </c>
      <c r="CD19" s="87"/>
    </row>
    <row r="20" spans="1:82" x14ac:dyDescent="0.25">
      <c r="A20" s="86">
        <v>16</v>
      </c>
      <c r="B20" s="87">
        <v>6.011160467141301</v>
      </c>
      <c r="C20" s="87">
        <v>99.643781251601553</v>
      </c>
      <c r="D20" s="87">
        <v>150.20339496303703</v>
      </c>
      <c r="E20" s="87">
        <v>5.2234316391099727</v>
      </c>
      <c r="F20" s="87">
        <v>110.2345577389285</v>
      </c>
      <c r="G20" s="87">
        <v>33.860544891554262</v>
      </c>
      <c r="H20" s="87">
        <v>146.99516252695173</v>
      </c>
      <c r="I20" s="87">
        <v>99.643781251601553</v>
      </c>
      <c r="J20" s="87">
        <v>16.024048916051754</v>
      </c>
      <c r="K20" s="87">
        <v>5.2234316391099727</v>
      </c>
      <c r="L20" s="87">
        <v>11.109658735938874</v>
      </c>
      <c r="M20" s="87">
        <v>33.860544891554262</v>
      </c>
      <c r="N20" s="87"/>
      <c r="O20" s="87">
        <v>4.8880258174749311</v>
      </c>
      <c r="P20" s="87">
        <v>12.283792069058817</v>
      </c>
      <c r="Q20" s="87">
        <v>143.23637473414837</v>
      </c>
      <c r="R20" s="87">
        <v>4.4403178316879552</v>
      </c>
      <c r="S20" s="87">
        <v>110.77922752165114</v>
      </c>
      <c r="T20" s="87">
        <v>33.207500947645777</v>
      </c>
      <c r="U20" s="87">
        <v>147.48847406642713</v>
      </c>
      <c r="V20" s="87">
        <v>12.283792069058817</v>
      </c>
      <c r="W20" s="87">
        <v>10.896955831657081</v>
      </c>
      <c r="X20" s="87">
        <v>4.4403178316879552</v>
      </c>
      <c r="Y20" s="87">
        <v>13.260328889732367</v>
      </c>
      <c r="Z20" s="87">
        <v>33.207500947645777</v>
      </c>
      <c r="AA20" s="87"/>
      <c r="AB20" s="86">
        <v>16</v>
      </c>
      <c r="AC20" s="87">
        <v>6.9938664088944478</v>
      </c>
      <c r="AD20" s="87">
        <v>99.810338878707654</v>
      </c>
      <c r="AE20" s="87">
        <v>147.77423866790826</v>
      </c>
      <c r="AF20" s="87">
        <v>6.3903431531934665</v>
      </c>
      <c r="AG20" s="87">
        <v>114.07492348505595</v>
      </c>
      <c r="AH20" s="87">
        <v>33.146981594639961</v>
      </c>
      <c r="AI20" s="87">
        <v>148.20016043841542</v>
      </c>
      <c r="AJ20" s="87">
        <v>99.810338878707654</v>
      </c>
      <c r="AK20" s="87">
        <v>12.767818723125345</v>
      </c>
      <c r="AL20" s="87">
        <v>6.3903431531934665</v>
      </c>
      <c r="AM20" s="87">
        <v>16.279765255464003</v>
      </c>
      <c r="AN20" s="87">
        <v>33.146981594639961</v>
      </c>
      <c r="AO20" s="87"/>
      <c r="AP20" s="86">
        <v>16</v>
      </c>
      <c r="AQ20" s="87">
        <v>6.6324198370803424</v>
      </c>
      <c r="AR20" s="87">
        <v>99.36993548599412</v>
      </c>
      <c r="AS20" s="87">
        <v>141.10000333323069</v>
      </c>
      <c r="AT20" s="87">
        <v>74.768189177270003</v>
      </c>
      <c r="AU20" s="87">
        <v>113.40890457032836</v>
      </c>
      <c r="AV20" s="87">
        <v>34.415919343058825</v>
      </c>
      <c r="AW20" s="87">
        <v>140.64000710228362</v>
      </c>
      <c r="AX20" s="87">
        <v>99.36993548599412</v>
      </c>
      <c r="AY20" s="87">
        <v>11.790605206313165</v>
      </c>
      <c r="AZ20" s="87">
        <v>74.768189177270003</v>
      </c>
      <c r="BA20" s="87">
        <v>2.5395614768405661</v>
      </c>
      <c r="BB20" s="87">
        <v>34.415919343058825</v>
      </c>
      <c r="BC20" s="87"/>
      <c r="BD20" s="86">
        <v>16</v>
      </c>
      <c r="BE20" s="87">
        <v>6.8129549373098337</v>
      </c>
      <c r="BF20" s="87">
        <v>99.170355322672549</v>
      </c>
      <c r="BG20" s="87">
        <v>147.92639923300382</v>
      </c>
      <c r="BH20" s="87">
        <v>7.0306999011350131</v>
      </c>
      <c r="BI20" s="87">
        <v>113.31799564063239</v>
      </c>
      <c r="BJ20" s="87">
        <v>34.738348374635805</v>
      </c>
      <c r="BK20" s="87">
        <v>146.9047796414674</v>
      </c>
      <c r="BL20" s="87">
        <v>99.170355322672549</v>
      </c>
      <c r="BM20" s="87">
        <v>11.184474173427319</v>
      </c>
      <c r="BN20" s="87">
        <v>7.0306999011350131</v>
      </c>
      <c r="BO20" s="87">
        <v>14.270905634249033</v>
      </c>
      <c r="BP20" s="87">
        <v>34.738348374635805</v>
      </c>
      <c r="BQ20" s="87"/>
      <c r="BR20" s="87">
        <v>6.1380212307177091</v>
      </c>
      <c r="BS20" s="87">
        <v>99.344816777342743</v>
      </c>
      <c r="BT20" s="87">
        <v>148.19033491211854</v>
      </c>
      <c r="BU20" s="87">
        <v>1.3795978161219802</v>
      </c>
      <c r="BV20" s="87">
        <v>113.88425417280885</v>
      </c>
      <c r="BW20" s="87">
        <v>100.08462593126312</v>
      </c>
      <c r="BX20" s="87">
        <v>150.87271571267249</v>
      </c>
      <c r="BY20" s="87">
        <v>99.344816777342743</v>
      </c>
      <c r="BZ20" s="87">
        <v>11.977407565734319</v>
      </c>
      <c r="CA20" s="87">
        <v>1.3795978161219802</v>
      </c>
      <c r="CB20" s="87">
        <v>14.361550284506244</v>
      </c>
      <c r="CC20" s="87">
        <v>100.08462593126312</v>
      </c>
      <c r="CD20" s="87"/>
    </row>
    <row r="21" spans="1:82" x14ac:dyDescent="0.25">
      <c r="A21" s="86">
        <v>17</v>
      </c>
      <c r="B21" s="87">
        <v>6.2418983864843911</v>
      </c>
      <c r="C21" s="87">
        <v>98.953895185844772</v>
      </c>
      <c r="D21" s="87">
        <v>148.23313935778262</v>
      </c>
      <c r="E21" s="87">
        <v>6.6236688200915124</v>
      </c>
      <c r="F21" s="87">
        <v>114.00203651232668</v>
      </c>
      <c r="G21" s="87">
        <v>33.423432441888139</v>
      </c>
      <c r="H21" s="87">
        <v>152.85781926721239</v>
      </c>
      <c r="I21" s="87">
        <v>98.953895185844772</v>
      </c>
      <c r="J21" s="87">
        <v>11.178697030717338</v>
      </c>
      <c r="K21" s="87">
        <v>6.6236688200915124</v>
      </c>
      <c r="L21" s="87">
        <v>16.678651125461538</v>
      </c>
      <c r="M21" s="87">
        <v>33.423432441888139</v>
      </c>
      <c r="N21" s="87"/>
      <c r="O21" s="87">
        <v>4.8498289859681742</v>
      </c>
      <c r="P21" s="87">
        <v>11.526512389496638</v>
      </c>
      <c r="Q21" s="87">
        <v>142.72556774372956</v>
      </c>
      <c r="R21" s="87">
        <v>6.7621102856930797</v>
      </c>
      <c r="S21" s="87">
        <v>112.87707280521877</v>
      </c>
      <c r="T21" s="87">
        <v>33.829591864423072</v>
      </c>
      <c r="U21" s="87">
        <v>145.95977580297455</v>
      </c>
      <c r="V21" s="87">
        <v>11.526512389496638</v>
      </c>
      <c r="W21" s="87">
        <v>13.894125021753075</v>
      </c>
      <c r="X21" s="87">
        <v>6.7621102856930797</v>
      </c>
      <c r="Y21" s="87">
        <v>6.8458224564841057</v>
      </c>
      <c r="Z21" s="87">
        <v>33.829591864423072</v>
      </c>
      <c r="AA21" s="87"/>
      <c r="AB21" s="86">
        <v>17</v>
      </c>
      <c r="AC21" s="87">
        <v>6.832442947615883</v>
      </c>
      <c r="AD21" s="87">
        <v>98.918195811556132</v>
      </c>
      <c r="AE21" s="87">
        <v>149.42105851267502</v>
      </c>
      <c r="AF21" s="87">
        <v>4.8151256822896826</v>
      </c>
      <c r="AG21" s="87">
        <v>114.32636284406831</v>
      </c>
      <c r="AH21" s="87">
        <v>35.518015783775752</v>
      </c>
      <c r="AI21" s="87">
        <v>148.42718505120331</v>
      </c>
      <c r="AJ21" s="87">
        <v>98.918195811556132</v>
      </c>
      <c r="AK21" s="87">
        <v>11.429332761118989</v>
      </c>
      <c r="AL21" s="87">
        <v>4.8151256822896826</v>
      </c>
      <c r="AM21" s="87">
        <v>5.7931169699458387</v>
      </c>
      <c r="AN21" s="87">
        <v>35.518015783775752</v>
      </c>
      <c r="AO21" s="87"/>
      <c r="AP21" s="86">
        <v>17</v>
      </c>
      <c r="AQ21" s="87">
        <v>6.2315745351899965</v>
      </c>
      <c r="AR21" s="87">
        <v>99.426626440705562</v>
      </c>
      <c r="AS21" s="87">
        <v>140.30953363348922</v>
      </c>
      <c r="AT21" s="87">
        <v>76.383348388275451</v>
      </c>
      <c r="AU21" s="87">
        <v>117.56605266291571</v>
      </c>
      <c r="AV21" s="87">
        <v>32.978542364935883</v>
      </c>
      <c r="AW21" s="87">
        <v>143.63215163193095</v>
      </c>
      <c r="AX21" s="87">
        <v>99.426626440705562</v>
      </c>
      <c r="AY21" s="87">
        <v>12.170974424436933</v>
      </c>
      <c r="AZ21" s="87">
        <v>76.383348388275451</v>
      </c>
      <c r="BA21" s="87">
        <v>4.2868447581987077</v>
      </c>
      <c r="BB21" s="87">
        <v>32.978542364935883</v>
      </c>
      <c r="BC21" s="87"/>
      <c r="BD21" s="86">
        <v>17</v>
      </c>
      <c r="BE21" s="87">
        <v>6.3038103880974079</v>
      </c>
      <c r="BF21" s="87">
        <v>100.50103672250012</v>
      </c>
      <c r="BG21" s="87">
        <v>147.28842770267974</v>
      </c>
      <c r="BH21" s="87">
        <v>5.3201892557043067</v>
      </c>
      <c r="BI21" s="87">
        <v>113.15322089026219</v>
      </c>
      <c r="BJ21" s="87">
        <v>34.660876212356307</v>
      </c>
      <c r="BK21" s="87">
        <v>150.46194536747234</v>
      </c>
      <c r="BL21" s="87">
        <v>100.50103672250012</v>
      </c>
      <c r="BM21" s="87">
        <v>10.999738794770259</v>
      </c>
      <c r="BN21" s="87">
        <v>5.3201892557043067</v>
      </c>
      <c r="BO21" s="87">
        <v>9.7516165787022775</v>
      </c>
      <c r="BP21" s="87">
        <v>34.660876212356307</v>
      </c>
      <c r="BQ21" s="87"/>
      <c r="BR21" s="87">
        <v>6.3812305304012247</v>
      </c>
      <c r="BS21" s="87">
        <v>100.12963448874667</v>
      </c>
      <c r="BT21" s="87">
        <v>149.79024580030929</v>
      </c>
      <c r="BU21" s="87">
        <v>0.36431754463674326</v>
      </c>
      <c r="BV21" s="87">
        <v>113.87254576511796</v>
      </c>
      <c r="BW21" s="87">
        <v>99.391876133719961</v>
      </c>
      <c r="BX21" s="87">
        <v>148.94778926126179</v>
      </c>
      <c r="BY21" s="87">
        <v>100.12963448874667</v>
      </c>
      <c r="BZ21" s="87">
        <v>13.155957897063578</v>
      </c>
      <c r="CA21" s="87">
        <v>0.36431754463674326</v>
      </c>
      <c r="CB21" s="87">
        <v>12.036406619018365</v>
      </c>
      <c r="CC21" s="87">
        <v>99.391876133719961</v>
      </c>
      <c r="CD21" s="87"/>
    </row>
    <row r="22" spans="1:82" x14ac:dyDescent="0.25">
      <c r="A22" s="86">
        <v>18</v>
      </c>
      <c r="B22" s="87">
        <v>5.8972587684075553</v>
      </c>
      <c r="C22" s="87">
        <v>99.434457166095626</v>
      </c>
      <c r="D22" s="87">
        <v>148.26949213269143</v>
      </c>
      <c r="E22" s="87">
        <v>5.4631107297637742</v>
      </c>
      <c r="F22" s="87">
        <v>113.0521292285749</v>
      </c>
      <c r="G22" s="87">
        <v>32.767820459600948</v>
      </c>
      <c r="H22" s="87">
        <v>150.39127231211469</v>
      </c>
      <c r="I22" s="87">
        <v>99.434457166095626</v>
      </c>
      <c r="J22" s="87">
        <v>7.3342089881330637</v>
      </c>
      <c r="K22" s="87">
        <v>5.4631107297637742</v>
      </c>
      <c r="L22" s="87">
        <v>8.2885116727770214</v>
      </c>
      <c r="M22" s="87">
        <v>32.767820459600948</v>
      </c>
      <c r="N22" s="87"/>
      <c r="O22" s="87">
        <v>5.9931372606015216</v>
      </c>
      <c r="P22" s="87">
        <v>12.219394899668607</v>
      </c>
      <c r="Q22" s="87">
        <v>141.30627461321376</v>
      </c>
      <c r="R22" s="87">
        <v>7.2905136308326339</v>
      </c>
      <c r="S22" s="87">
        <v>113.56432662147073</v>
      </c>
      <c r="T22" s="87">
        <v>33.545069687145848</v>
      </c>
      <c r="U22" s="87">
        <v>145.22283868655049</v>
      </c>
      <c r="V22" s="87">
        <v>12.219394899668607</v>
      </c>
      <c r="W22" s="87">
        <v>14.851827364948781</v>
      </c>
      <c r="X22" s="87">
        <v>7.2905136308326339</v>
      </c>
      <c r="Y22" s="87">
        <v>4.6184228083612631</v>
      </c>
      <c r="Z22" s="87">
        <v>33.545069687145848</v>
      </c>
      <c r="AA22" s="87"/>
      <c r="AB22" s="86">
        <v>18</v>
      </c>
      <c r="AC22" s="87">
        <v>6.0840940125418008</v>
      </c>
      <c r="AD22" s="87">
        <v>100.19836135935668</v>
      </c>
      <c r="AE22" s="87">
        <v>150.17123975159086</v>
      </c>
      <c r="AF22" s="87">
        <v>4.8834389184165694</v>
      </c>
      <c r="AG22" s="87">
        <v>113.46259686399323</v>
      </c>
      <c r="AH22" s="87">
        <v>33.657556810167506</v>
      </c>
      <c r="AI22" s="87">
        <v>150.58768801408405</v>
      </c>
      <c r="AJ22" s="87">
        <v>100.19836135935668</v>
      </c>
      <c r="AK22" s="87">
        <v>8.6795989100212765</v>
      </c>
      <c r="AL22" s="87">
        <v>4.8834389184165694</v>
      </c>
      <c r="AM22" s="87">
        <v>11.944496313824068</v>
      </c>
      <c r="AN22" s="87">
        <v>33.657556810167506</v>
      </c>
      <c r="AO22" s="87"/>
      <c r="AP22" s="86">
        <v>18</v>
      </c>
      <c r="AQ22" s="87">
        <v>6.4138804975844961</v>
      </c>
      <c r="AR22" s="87">
        <v>98.858774621732607</v>
      </c>
      <c r="AS22" s="87">
        <v>142.51729374566932</v>
      </c>
      <c r="AT22" s="87">
        <v>76.195547205163223</v>
      </c>
      <c r="AU22" s="87">
        <v>113.507033903907</v>
      </c>
      <c r="AV22" s="87">
        <v>33.660787030977886</v>
      </c>
      <c r="AW22" s="87">
        <v>143.08331512558254</v>
      </c>
      <c r="AX22" s="87">
        <v>98.858774621732607</v>
      </c>
      <c r="AY22" s="87">
        <v>7.3788738082213978</v>
      </c>
      <c r="AZ22" s="87">
        <v>76.195547205163223</v>
      </c>
      <c r="BA22" s="87">
        <v>0.76458451752659151</v>
      </c>
      <c r="BB22" s="87">
        <v>33.660787030977886</v>
      </c>
      <c r="BC22" s="87"/>
      <c r="BD22" s="86">
        <v>18</v>
      </c>
      <c r="BE22" s="87">
        <v>5.5664129601664731</v>
      </c>
      <c r="BF22" s="87">
        <v>99.951611392709026</v>
      </c>
      <c r="BG22" s="87">
        <v>146.44988703358453</v>
      </c>
      <c r="BH22" s="87">
        <v>5.8488095011827284</v>
      </c>
      <c r="BI22" s="87">
        <v>115.0796516594103</v>
      </c>
      <c r="BJ22" s="87">
        <v>34.341500389771163</v>
      </c>
      <c r="BK22" s="87">
        <v>147.94991427447243</v>
      </c>
      <c r="BL22" s="87">
        <v>99.951611392709026</v>
      </c>
      <c r="BM22" s="87">
        <v>13.382384922042462</v>
      </c>
      <c r="BN22" s="87">
        <v>5.8488095011827284</v>
      </c>
      <c r="BO22" s="87">
        <v>1.0086946258404872</v>
      </c>
      <c r="BP22" s="87">
        <v>34.341500389771163</v>
      </c>
      <c r="BQ22" s="87"/>
      <c r="BR22" s="87">
        <v>6.180429229689901</v>
      </c>
      <c r="BS22" s="87">
        <v>99.679971424143901</v>
      </c>
      <c r="BT22" s="87">
        <v>148.25173129533891</v>
      </c>
      <c r="BU22" s="87">
        <v>0.60586157242644434</v>
      </c>
      <c r="BV22" s="87">
        <v>115.24350764188338</v>
      </c>
      <c r="BW22" s="87">
        <v>99.391311052987263</v>
      </c>
      <c r="BX22" s="87">
        <v>146.99295551992503</v>
      </c>
      <c r="BY22" s="87">
        <v>99.679971424143901</v>
      </c>
      <c r="BZ22" s="87">
        <v>10.772992708731932</v>
      </c>
      <c r="CA22" s="87">
        <v>0.60586157242644434</v>
      </c>
      <c r="CB22" s="87">
        <v>6.0771786106621342</v>
      </c>
      <c r="CC22" s="87">
        <v>99.391311052987263</v>
      </c>
      <c r="CD22" s="87"/>
    </row>
    <row r="23" spans="1:82" x14ac:dyDescent="0.25">
      <c r="A23" s="86">
        <v>19</v>
      </c>
      <c r="B23" s="87">
        <v>6.4455409300061435</v>
      </c>
      <c r="C23" s="87">
        <v>99.435989671002432</v>
      </c>
      <c r="D23" s="87">
        <v>148.0631285418055</v>
      </c>
      <c r="E23" s="87">
        <v>6.6198145424709098</v>
      </c>
      <c r="F23" s="87">
        <v>115.80248927856692</v>
      </c>
      <c r="G23" s="87">
        <v>33.941764067597411</v>
      </c>
      <c r="H23" s="87">
        <v>152.48456080491556</v>
      </c>
      <c r="I23" s="87">
        <v>99.435989671002432</v>
      </c>
      <c r="J23" s="87">
        <v>12.36779953483995</v>
      </c>
      <c r="K23" s="87">
        <v>6.6198145424709098</v>
      </c>
      <c r="L23" s="87">
        <v>12.206144346985752</v>
      </c>
      <c r="M23" s="87">
        <v>33.941764067597411</v>
      </c>
      <c r="N23" s="87"/>
      <c r="O23" s="87">
        <v>5.4524291115027044</v>
      </c>
      <c r="P23" s="87">
        <v>13.232417121646566</v>
      </c>
      <c r="Q23" s="87">
        <v>141.6599553969132</v>
      </c>
      <c r="R23" s="87">
        <v>5.4518146506026852</v>
      </c>
      <c r="S23" s="87">
        <v>110.84326571498241</v>
      </c>
      <c r="T23" s="87">
        <v>32.944857797833656</v>
      </c>
      <c r="U23" s="87">
        <v>142.76899751518229</v>
      </c>
      <c r="V23" s="87">
        <v>13.232417121646566</v>
      </c>
      <c r="W23" s="87">
        <v>12.811571607437186</v>
      </c>
      <c r="X23" s="87">
        <v>5.4518146506026852</v>
      </c>
      <c r="Y23" s="87">
        <v>15.295469520907126</v>
      </c>
      <c r="Z23" s="87">
        <v>32.944857797833656</v>
      </c>
      <c r="AA23" s="87"/>
      <c r="AB23" s="86">
        <v>19</v>
      </c>
      <c r="AC23" s="87">
        <v>6.5226251502455455</v>
      </c>
      <c r="AD23" s="87">
        <v>98.838264276671183</v>
      </c>
      <c r="AE23" s="87">
        <v>150.61388250230993</v>
      </c>
      <c r="AF23" s="87">
        <v>5.8014527598330652</v>
      </c>
      <c r="AG23" s="87">
        <v>114.83345720821585</v>
      </c>
      <c r="AH23" s="87">
        <v>35.11394441284412</v>
      </c>
      <c r="AI23" s="87">
        <v>150.84791632793497</v>
      </c>
      <c r="AJ23" s="87">
        <v>98.838264276671183</v>
      </c>
      <c r="AK23" s="87">
        <v>14.210731052881638</v>
      </c>
      <c r="AL23" s="87">
        <v>5.8014527598330652</v>
      </c>
      <c r="AM23" s="87">
        <v>6.4600677473245831</v>
      </c>
      <c r="AN23" s="87">
        <v>35.11394441284412</v>
      </c>
      <c r="AO23" s="87"/>
      <c r="AP23" s="86">
        <v>19</v>
      </c>
      <c r="AQ23" s="87">
        <v>5.7862390123846668</v>
      </c>
      <c r="AR23" s="87">
        <v>99.022649815863048</v>
      </c>
      <c r="AS23" s="87">
        <v>141.40956640629304</v>
      </c>
      <c r="AT23" s="87">
        <v>75.13786388929006</v>
      </c>
      <c r="AU23" s="87">
        <v>116.12714107613459</v>
      </c>
      <c r="AV23" s="87">
        <v>33.866576212139236</v>
      </c>
      <c r="AW23" s="87">
        <v>144.81215293464868</v>
      </c>
      <c r="AX23" s="87">
        <v>99.022649815863048</v>
      </c>
      <c r="AY23" s="87">
        <v>9.885287796502384</v>
      </c>
      <c r="AZ23" s="87">
        <v>75.13786388929006</v>
      </c>
      <c r="BA23" s="87">
        <v>3.7297970901953903</v>
      </c>
      <c r="BB23" s="87">
        <v>33.866576212139236</v>
      </c>
      <c r="BC23" s="87"/>
      <c r="BD23" s="86">
        <v>19</v>
      </c>
      <c r="BE23" s="87">
        <v>6.919348223516419</v>
      </c>
      <c r="BF23" s="87">
        <v>99.851957229126114</v>
      </c>
      <c r="BG23" s="87">
        <v>149.29782660089236</v>
      </c>
      <c r="BH23" s="87">
        <v>6.8129613312502224</v>
      </c>
      <c r="BI23" s="87">
        <v>113.25475398239338</v>
      </c>
      <c r="BJ23" s="87">
        <v>33.139118379322348</v>
      </c>
      <c r="BK23" s="87">
        <v>148.56120469090095</v>
      </c>
      <c r="BL23" s="87">
        <v>99.851957229126114</v>
      </c>
      <c r="BM23" s="87">
        <v>10.877586607282426</v>
      </c>
      <c r="BN23" s="87">
        <v>6.8129613312502224</v>
      </c>
      <c r="BO23" s="87">
        <v>10.920477164384906</v>
      </c>
      <c r="BP23" s="87">
        <v>33.139118379322348</v>
      </c>
      <c r="BQ23" s="87"/>
      <c r="BR23" s="87">
        <v>6.101382204937174</v>
      </c>
      <c r="BS23" s="87">
        <v>98.939854013914868</v>
      </c>
      <c r="BT23" s="87">
        <v>149.08056880181488</v>
      </c>
      <c r="BU23" s="87">
        <v>0.78308826019692357</v>
      </c>
      <c r="BV23" s="87">
        <v>114.40838948913331</v>
      </c>
      <c r="BW23" s="87">
        <v>99.325328180446931</v>
      </c>
      <c r="BX23" s="87">
        <v>147.93744279243214</v>
      </c>
      <c r="BY23" s="87">
        <v>98.939854013914868</v>
      </c>
      <c r="BZ23" s="87">
        <v>11.37635477786486</v>
      </c>
      <c r="CA23" s="87">
        <v>0.78308826019692357</v>
      </c>
      <c r="CB23" s="87">
        <v>5.6436240001711342</v>
      </c>
      <c r="CC23" s="87">
        <v>99.325328180446931</v>
      </c>
      <c r="CD23" s="87"/>
    </row>
    <row r="24" spans="1:82" x14ac:dyDescent="0.25">
      <c r="A24" s="86">
        <v>20</v>
      </c>
      <c r="B24" s="87">
        <v>6.7788770183697871</v>
      </c>
      <c r="C24" s="87">
        <v>99.010537296442322</v>
      </c>
      <c r="D24" s="87">
        <v>147.69595336537583</v>
      </c>
      <c r="E24" s="87">
        <v>6.7863562595393612</v>
      </c>
      <c r="F24" s="87">
        <v>115.52020923161481</v>
      </c>
      <c r="G24" s="87">
        <v>34.387614614003169</v>
      </c>
      <c r="H24" s="87">
        <v>149.16456486616306</v>
      </c>
      <c r="I24" s="87">
        <v>99.010537296442322</v>
      </c>
      <c r="J24" s="87">
        <v>11.140956665761021</v>
      </c>
      <c r="K24" s="87">
        <v>6.7863562595393612</v>
      </c>
      <c r="L24" s="87">
        <v>7.978371997422391</v>
      </c>
      <c r="M24" s="87">
        <v>34.387614614003169</v>
      </c>
      <c r="N24" s="87"/>
      <c r="O24" s="87">
        <v>5.9156358242930249</v>
      </c>
      <c r="P24" s="87">
        <v>9.751744124432026</v>
      </c>
      <c r="Q24" s="87">
        <v>144.99830491877213</v>
      </c>
      <c r="R24" s="87">
        <v>5.6803411028806519</v>
      </c>
      <c r="S24" s="87">
        <v>115.61622477362901</v>
      </c>
      <c r="T24" s="87">
        <v>33.544954883045847</v>
      </c>
      <c r="U24" s="87">
        <v>148.28322594627309</v>
      </c>
      <c r="V24" s="87">
        <v>9.751744124432026</v>
      </c>
      <c r="W24" s="87">
        <v>15.687205042170008</v>
      </c>
      <c r="X24" s="87">
        <v>5.6803411028806519</v>
      </c>
      <c r="Y24" s="87">
        <v>10.491586002554476</v>
      </c>
      <c r="Z24" s="87">
        <v>33.544954883045847</v>
      </c>
      <c r="AA24" s="87"/>
      <c r="AB24" s="86">
        <v>20</v>
      </c>
      <c r="AC24" s="87">
        <v>5.893773806956867</v>
      </c>
      <c r="AD24" s="87">
        <v>99.334654484927952</v>
      </c>
      <c r="AE24" s="87">
        <v>150.21869144977617</v>
      </c>
      <c r="AF24" s="87">
        <v>7.3377289468726072</v>
      </c>
      <c r="AG24" s="87">
        <v>114.7902207020919</v>
      </c>
      <c r="AH24" s="87">
        <v>32.695038956666501</v>
      </c>
      <c r="AI24" s="87">
        <v>149.62785368906248</v>
      </c>
      <c r="AJ24" s="87">
        <v>99.334654484927952</v>
      </c>
      <c r="AK24" s="87">
        <v>12.769020070552438</v>
      </c>
      <c r="AL24" s="87">
        <v>7.3377289468726072</v>
      </c>
      <c r="AM24" s="87">
        <v>12.833679933980493</v>
      </c>
      <c r="AN24" s="87">
        <v>32.695038956666501</v>
      </c>
      <c r="AO24" s="87"/>
      <c r="AP24" s="86">
        <v>20</v>
      </c>
      <c r="AQ24" s="87">
        <v>6.1433598283137965</v>
      </c>
      <c r="AR24" s="87">
        <v>100.52544460521538</v>
      </c>
      <c r="AS24" s="87">
        <v>144.77493798572232</v>
      </c>
      <c r="AT24" s="87">
        <v>75.373709549235684</v>
      </c>
      <c r="AU24" s="87">
        <v>113.73440991771045</v>
      </c>
      <c r="AV24" s="87">
        <v>35.20295389842029</v>
      </c>
      <c r="AW24" s="87">
        <v>149.35294247998621</v>
      </c>
      <c r="AX24" s="87">
        <v>100.52544460521538</v>
      </c>
      <c r="AY24" s="87">
        <v>9.7818459536000404</v>
      </c>
      <c r="AZ24" s="87">
        <v>75.373709549235684</v>
      </c>
      <c r="BA24" s="87">
        <v>0.52157703454971616</v>
      </c>
      <c r="BB24" s="87">
        <v>35.20295389842029</v>
      </c>
      <c r="BC24" s="87"/>
      <c r="BD24" s="86">
        <v>20</v>
      </c>
      <c r="BE24" s="87">
        <v>5.4115892301651431</v>
      </c>
      <c r="BF24" s="87">
        <v>98.673601806495356</v>
      </c>
      <c r="BG24" s="87">
        <v>148.64016358753577</v>
      </c>
      <c r="BH24" s="87">
        <v>6.728052308525128</v>
      </c>
      <c r="BI24" s="87">
        <v>112.37337611999435</v>
      </c>
      <c r="BJ24" s="87">
        <v>33.268127940160369</v>
      </c>
      <c r="BK24" s="87">
        <v>151.47848224089716</v>
      </c>
      <c r="BL24" s="87">
        <v>98.673601806495356</v>
      </c>
      <c r="BM24" s="87">
        <v>10.945591147254273</v>
      </c>
      <c r="BN24" s="87">
        <v>6.728052308525128</v>
      </c>
      <c r="BO24" s="87">
        <v>3.5220945723311612</v>
      </c>
      <c r="BP24" s="87">
        <v>33.268127940160369</v>
      </c>
      <c r="BQ24" s="87"/>
      <c r="BR24" s="87">
        <v>5.5251596599945634</v>
      </c>
      <c r="BS24" s="87">
        <v>99.314984091937234</v>
      </c>
      <c r="BT24" s="87">
        <v>147.51795350735981</v>
      </c>
      <c r="BU24" s="87">
        <v>0.97811075781713686</v>
      </c>
      <c r="BV24" s="87">
        <v>113.27042082889663</v>
      </c>
      <c r="BW24" s="87">
        <v>99.759929139792035</v>
      </c>
      <c r="BX24" s="87">
        <v>150.2165078226603</v>
      </c>
      <c r="BY24" s="87">
        <v>99.314984091937234</v>
      </c>
      <c r="BZ24" s="87">
        <v>12.995117151809849</v>
      </c>
      <c r="CA24" s="87">
        <v>0.97811075781713686</v>
      </c>
      <c r="CB24" s="87">
        <v>14.824204069778148</v>
      </c>
      <c r="CC24" s="87">
        <v>99.759929139792035</v>
      </c>
      <c r="CD24" s="87"/>
    </row>
    <row r="25" spans="1:82" x14ac:dyDescent="0.25">
      <c r="A25" s="86">
        <v>21</v>
      </c>
      <c r="B25" s="87">
        <v>6.1137946792149487</v>
      </c>
      <c r="C25" s="87">
        <v>98.9734758710824</v>
      </c>
      <c r="D25" s="87">
        <v>146.85083980156864</v>
      </c>
      <c r="E25" s="87">
        <v>6.6585565764305752</v>
      </c>
      <c r="F25" s="87">
        <v>112.52061959057347</v>
      </c>
      <c r="G25" s="87">
        <v>33.689223676953965</v>
      </c>
      <c r="H25" s="87">
        <v>152.05150422805605</v>
      </c>
      <c r="I25" s="87">
        <v>98.9734758710824</v>
      </c>
      <c r="J25" s="87">
        <v>9.7624137803574147</v>
      </c>
      <c r="K25" s="87">
        <v>6.6585565764305752</v>
      </c>
      <c r="L25" s="87">
        <v>7.6454289055073508</v>
      </c>
      <c r="M25" s="87">
        <v>33.689223676953965</v>
      </c>
      <c r="N25" s="87"/>
      <c r="O25" s="87">
        <v>5.8088766299196459</v>
      </c>
      <c r="P25" s="87">
        <v>11.447136621732881</v>
      </c>
      <c r="Q25" s="87">
        <v>141.78591852652539</v>
      </c>
      <c r="R25" s="87">
        <v>4.7918192309401935</v>
      </c>
      <c r="S25" s="87">
        <v>113.84785028719253</v>
      </c>
      <c r="T25" s="87">
        <v>33.930395504648693</v>
      </c>
      <c r="U25" s="87">
        <v>147.56850689982301</v>
      </c>
      <c r="V25" s="87">
        <v>11.447136621732881</v>
      </c>
      <c r="W25" s="87">
        <v>12.304406720259044</v>
      </c>
      <c r="X25" s="87">
        <v>4.7918192309401935</v>
      </c>
      <c r="Y25" s="87">
        <v>11.913873417032075</v>
      </c>
      <c r="Z25" s="87">
        <v>33.930395504648693</v>
      </c>
      <c r="AA25" s="87"/>
      <c r="AB25" s="86">
        <v>21</v>
      </c>
      <c r="AC25" s="87">
        <v>5.2769315224361808</v>
      </c>
      <c r="AD25" s="87">
        <v>99.722953876613303</v>
      </c>
      <c r="AE25" s="87">
        <v>148.18012134977135</v>
      </c>
      <c r="AF25" s="87">
        <v>6.4655668469723127</v>
      </c>
      <c r="AG25" s="87">
        <v>113.68318694849957</v>
      </c>
      <c r="AH25" s="87">
        <v>33.505071191174963</v>
      </c>
      <c r="AI25" s="87">
        <v>153.34970819204861</v>
      </c>
      <c r="AJ25" s="87">
        <v>99.722953876613303</v>
      </c>
      <c r="AK25" s="87">
        <v>11.589531985116492</v>
      </c>
      <c r="AL25" s="87">
        <v>6.4655668469723127</v>
      </c>
      <c r="AM25" s="87">
        <v>6.1380428970278498</v>
      </c>
      <c r="AN25" s="87">
        <v>33.505071191174963</v>
      </c>
      <c r="AO25" s="87"/>
      <c r="AP25" s="86">
        <v>21</v>
      </c>
      <c r="AQ25" s="87">
        <v>5.3511187056972815</v>
      </c>
      <c r="AR25" s="87">
        <v>99.396116591697265</v>
      </c>
      <c r="AS25" s="87">
        <v>144.85886295217736</v>
      </c>
      <c r="AT25" s="87">
        <v>75.93651968294381</v>
      </c>
      <c r="AU25" s="87">
        <v>111.99869840964122</v>
      </c>
      <c r="AV25" s="87">
        <v>33.575088369157342</v>
      </c>
      <c r="AW25" s="87">
        <v>141.79686118018458</v>
      </c>
      <c r="AX25" s="87">
        <v>99.396116591697265</v>
      </c>
      <c r="AY25" s="87">
        <v>10.957313795373222</v>
      </c>
      <c r="AZ25" s="87">
        <v>75.93651968294381</v>
      </c>
      <c r="BA25" s="87">
        <v>-0.76173265067227236</v>
      </c>
      <c r="BB25" s="87">
        <v>33.575088369157342</v>
      </c>
      <c r="BC25" s="87"/>
      <c r="BD25" s="86">
        <v>21</v>
      </c>
      <c r="BE25" s="87">
        <v>6.2563983791633522</v>
      </c>
      <c r="BF25" s="87">
        <v>99.122821184645488</v>
      </c>
      <c r="BG25" s="87">
        <v>148.81040137233776</v>
      </c>
      <c r="BH25" s="87">
        <v>6.5573302731122629</v>
      </c>
      <c r="BI25" s="87">
        <v>113.30437061953378</v>
      </c>
      <c r="BJ25" s="87">
        <v>34.020028007810943</v>
      </c>
      <c r="BK25" s="87">
        <v>147.56611584766225</v>
      </c>
      <c r="BL25" s="87">
        <v>99.122821184645488</v>
      </c>
      <c r="BM25" s="87">
        <v>16.968408063534643</v>
      </c>
      <c r="BN25" s="87">
        <v>6.5573302731122629</v>
      </c>
      <c r="BO25" s="87">
        <v>7.0017880784210957</v>
      </c>
      <c r="BP25" s="87">
        <v>34.020028007810943</v>
      </c>
      <c r="BQ25" s="87"/>
      <c r="BR25" s="87">
        <v>6.1362476496131411</v>
      </c>
      <c r="BS25" s="87">
        <v>99.128207892842127</v>
      </c>
      <c r="BT25" s="87">
        <v>147.64743418354044</v>
      </c>
      <c r="BU25" s="87">
        <v>0.86496704366100896</v>
      </c>
      <c r="BV25" s="87">
        <v>114.27982274699728</v>
      </c>
      <c r="BW25" s="87">
        <v>99.429899925929533</v>
      </c>
      <c r="BX25" s="87">
        <v>150.5522346190007</v>
      </c>
      <c r="BY25" s="87">
        <v>99.128207892842127</v>
      </c>
      <c r="BZ25" s="87">
        <v>10.602386816020411</v>
      </c>
      <c r="CA25" s="87">
        <v>0.86496704366100896</v>
      </c>
      <c r="CB25" s="87">
        <v>9.5124245625168289</v>
      </c>
      <c r="CC25" s="87">
        <v>99.429899925929533</v>
      </c>
      <c r="CD25" s="87"/>
    </row>
    <row r="26" spans="1:82" x14ac:dyDescent="0.25">
      <c r="A26" s="86">
        <v>22</v>
      </c>
      <c r="B26" s="87">
        <v>6.2297068789943371</v>
      </c>
      <c r="C26" s="87">
        <v>98.504905635584791</v>
      </c>
      <c r="D26" s="87">
        <v>148.31236494093105</v>
      </c>
      <c r="E26" s="87">
        <v>5.0710679909482428</v>
      </c>
      <c r="F26" s="87">
        <v>114.70033115454986</v>
      </c>
      <c r="G26" s="87">
        <v>33.384184741680166</v>
      </c>
      <c r="H26" s="87">
        <v>150.81524695266035</v>
      </c>
      <c r="I26" s="87">
        <v>98.504905635584791</v>
      </c>
      <c r="J26" s="87">
        <v>10.397183625214957</v>
      </c>
      <c r="K26" s="87">
        <v>5.0710679909482428</v>
      </c>
      <c r="L26" s="87">
        <v>9.8573624090003378</v>
      </c>
      <c r="M26" s="87">
        <v>33.384184741680166</v>
      </c>
      <c r="N26" s="87"/>
      <c r="O26" s="87">
        <v>5.2907659389314956</v>
      </c>
      <c r="P26" s="87">
        <v>11.632839370303342</v>
      </c>
      <c r="Q26" s="87">
        <v>140.39867766275901</v>
      </c>
      <c r="R26" s="87">
        <v>4.1089517303154741</v>
      </c>
      <c r="S26" s="87">
        <v>113.18821312847741</v>
      </c>
      <c r="T26" s="87">
        <v>33.472877133486257</v>
      </c>
      <c r="U26" s="87">
        <v>147.92277433209969</v>
      </c>
      <c r="V26" s="87">
        <v>11.632839370303342</v>
      </c>
      <c r="W26" s="87">
        <v>9.1088309600810788</v>
      </c>
      <c r="X26" s="87">
        <v>4.1089517303154741</v>
      </c>
      <c r="Y26" s="87">
        <v>11.802747874732196</v>
      </c>
      <c r="Z26" s="87">
        <v>33.472877133486257</v>
      </c>
      <c r="AA26" s="87"/>
      <c r="AB26" s="86">
        <v>22</v>
      </c>
      <c r="AC26" s="87">
        <v>5.8385593292772056</v>
      </c>
      <c r="AD26" s="87">
        <v>98.444587846411267</v>
      </c>
      <c r="AE26" s="87">
        <v>148.28158793061397</v>
      </c>
      <c r="AF26" s="87">
        <v>4.8568369646798324</v>
      </c>
      <c r="AG26" s="87">
        <v>113.89080346122371</v>
      </c>
      <c r="AH26" s="87">
        <v>34.241172931426668</v>
      </c>
      <c r="AI26" s="87">
        <v>149.65156331133048</v>
      </c>
      <c r="AJ26" s="87">
        <v>98.444587846411267</v>
      </c>
      <c r="AK26" s="87">
        <v>12.648413756343803</v>
      </c>
      <c r="AL26" s="87">
        <v>4.8568369646798324</v>
      </c>
      <c r="AM26" s="87">
        <v>11.404679934941367</v>
      </c>
      <c r="AN26" s="87">
        <v>34.241172931426668</v>
      </c>
      <c r="AO26" s="87"/>
      <c r="AP26" s="86">
        <v>22</v>
      </c>
      <c r="AQ26" s="87">
        <v>6.0571268069408823</v>
      </c>
      <c r="AR26" s="87">
        <v>99.321018515083964</v>
      </c>
      <c r="AS26" s="87">
        <v>143.34840587960144</v>
      </c>
      <c r="AT26" s="87">
        <v>78.235913542421301</v>
      </c>
      <c r="AU26" s="87">
        <v>116.50717023480449</v>
      </c>
      <c r="AV26" s="87">
        <v>33.053567909020792</v>
      </c>
      <c r="AW26" s="87">
        <v>144.69805588367069</v>
      </c>
      <c r="AX26" s="87">
        <v>99.321018515083964</v>
      </c>
      <c r="AY26" s="87">
        <v>9.7858839040029935</v>
      </c>
      <c r="AZ26" s="87">
        <v>78.235913542421301</v>
      </c>
      <c r="BA26" s="87">
        <v>2.0259512040018754</v>
      </c>
      <c r="BB26" s="87">
        <v>33.053567909020792</v>
      </c>
      <c r="BC26" s="87"/>
      <c r="BD26" s="86">
        <v>22</v>
      </c>
      <c r="BE26" s="87">
        <v>5.9230407655901907</v>
      </c>
      <c r="BF26" s="87">
        <v>100.31757618355124</v>
      </c>
      <c r="BG26" s="87">
        <v>146.47730403341379</v>
      </c>
      <c r="BH26" s="87">
        <v>5.3474422603419605</v>
      </c>
      <c r="BI26" s="87">
        <v>114.02174578373196</v>
      </c>
      <c r="BJ26" s="87">
        <v>33.104286944581382</v>
      </c>
      <c r="BK26" s="87">
        <v>148.47407832969984</v>
      </c>
      <c r="BL26" s="87">
        <v>100.31757618355124</v>
      </c>
      <c r="BM26" s="87">
        <v>10.668231211303684</v>
      </c>
      <c r="BN26" s="87">
        <v>5.3474422603419605</v>
      </c>
      <c r="BO26" s="87">
        <v>8.9709435180329109</v>
      </c>
      <c r="BP26" s="87">
        <v>33.104286944581382</v>
      </c>
      <c r="BQ26" s="87"/>
      <c r="BR26" s="87">
        <v>5.7055601253614405</v>
      </c>
      <c r="BS26" s="87">
        <v>99.4526255677102</v>
      </c>
      <c r="BT26" s="87">
        <v>147.97825844605902</v>
      </c>
      <c r="BU26" s="87">
        <v>1.1089362093122412</v>
      </c>
      <c r="BV26" s="87">
        <v>113.45335372698902</v>
      </c>
      <c r="BW26" s="87">
        <v>99.556119310208246</v>
      </c>
      <c r="BX26" s="87">
        <v>148.84631595735431</v>
      </c>
      <c r="BY26" s="87">
        <v>99.4526255677102</v>
      </c>
      <c r="BZ26" s="87">
        <v>12.956506244910985</v>
      </c>
      <c r="CA26" s="87">
        <v>1.1089362093122412</v>
      </c>
      <c r="CB26" s="87">
        <v>9.6909849078800079</v>
      </c>
      <c r="CC26" s="87">
        <v>99.556119310208246</v>
      </c>
      <c r="CD26" s="87"/>
    </row>
    <row r="27" spans="1:82" x14ac:dyDescent="0.25">
      <c r="A27" s="86">
        <v>23</v>
      </c>
      <c r="B27" s="87">
        <v>5.7043362304721237</v>
      </c>
      <c r="C27" s="87">
        <v>99.322767072547819</v>
      </c>
      <c r="D27" s="87">
        <v>149.87723724663317</v>
      </c>
      <c r="E27" s="87">
        <v>5.3075688967265853</v>
      </c>
      <c r="F27" s="87">
        <v>112.96833473571235</v>
      </c>
      <c r="G27" s="87">
        <v>34.44288379467141</v>
      </c>
      <c r="H27" s="87">
        <v>149.20283381503899</v>
      </c>
      <c r="I27" s="87">
        <v>99.322767072547819</v>
      </c>
      <c r="J27" s="87">
        <v>13.531857147400864</v>
      </c>
      <c r="K27" s="87">
        <v>5.3075688967265853</v>
      </c>
      <c r="L27" s="87">
        <v>6.2523957618863717</v>
      </c>
      <c r="M27" s="87">
        <v>34.44288379467141</v>
      </c>
      <c r="N27" s="87"/>
      <c r="O27" s="87">
        <v>5.5661189475297475</v>
      </c>
      <c r="P27" s="87">
        <v>12.912389524048397</v>
      </c>
      <c r="Q27" s="87">
        <v>140.91644316572777</v>
      </c>
      <c r="R27" s="87">
        <v>6.5270683818885455</v>
      </c>
      <c r="S27" s="87">
        <v>112.26585837005624</v>
      </c>
      <c r="T27" s="87">
        <v>32.804476639710131</v>
      </c>
      <c r="U27" s="87">
        <v>141.21360092124786</v>
      </c>
      <c r="V27" s="87">
        <v>12.912389524048397</v>
      </c>
      <c r="W27" s="87">
        <v>13.348872678918882</v>
      </c>
      <c r="X27" s="87">
        <v>6.5270683818885455</v>
      </c>
      <c r="Y27" s="87">
        <v>9.4438044746362912</v>
      </c>
      <c r="Z27" s="87">
        <v>32.804476639710131</v>
      </c>
      <c r="AA27" s="87"/>
      <c r="AB27" s="86">
        <v>23</v>
      </c>
      <c r="AC27" s="87">
        <v>5.6394642708109481</v>
      </c>
      <c r="AD27" s="87">
        <v>99.254106614775239</v>
      </c>
      <c r="AE27" s="87">
        <v>149.97309795693329</v>
      </c>
      <c r="AF27" s="87">
        <v>4.6489796819802072</v>
      </c>
      <c r="AG27" s="87">
        <v>112.10218799919406</v>
      </c>
      <c r="AH27" s="87">
        <v>34.992141037844739</v>
      </c>
      <c r="AI27" s="87">
        <v>149.2478477713957</v>
      </c>
      <c r="AJ27" s="87">
        <v>99.254106614775239</v>
      </c>
      <c r="AK27" s="87">
        <v>10.270563969441106</v>
      </c>
      <c r="AL27" s="87">
        <v>4.6489796819802072</v>
      </c>
      <c r="AM27" s="87">
        <v>13.425412754302565</v>
      </c>
      <c r="AN27" s="87">
        <v>34.992141037844739</v>
      </c>
      <c r="AO27" s="87"/>
      <c r="AP27" s="86">
        <v>23</v>
      </c>
      <c r="AQ27" s="87">
        <v>5.3843135096694681</v>
      </c>
      <c r="AR27" s="87">
        <v>99.544731019178613</v>
      </c>
      <c r="AS27" s="87">
        <v>141.05561278226136</v>
      </c>
      <c r="AT27" s="87">
        <v>75.574833570299248</v>
      </c>
      <c r="AU27" s="87">
        <v>110.55467713045311</v>
      </c>
      <c r="AV27" s="87">
        <v>34.776704699457071</v>
      </c>
      <c r="AW27" s="87">
        <v>137.44314304496788</v>
      </c>
      <c r="AX27" s="87">
        <v>99.544731019178613</v>
      </c>
      <c r="AY27" s="87">
        <v>10.462226229529939</v>
      </c>
      <c r="AZ27" s="87">
        <v>75.574833570299248</v>
      </c>
      <c r="BA27" s="87">
        <v>2.0783209863829892</v>
      </c>
      <c r="BB27" s="87">
        <v>34.776704699457071</v>
      </c>
      <c r="BC27" s="87"/>
      <c r="BD27" s="86">
        <v>23</v>
      </c>
      <c r="BE27" s="87">
        <v>6.0347336998191041</v>
      </c>
      <c r="BF27" s="87">
        <v>99.249529717895328</v>
      </c>
      <c r="BG27" s="87">
        <v>145.57606238373467</v>
      </c>
      <c r="BH27" s="87">
        <v>6.2733672176023925</v>
      </c>
      <c r="BI27" s="87">
        <v>113.9910765700061</v>
      </c>
      <c r="BJ27" s="87">
        <v>32.983648302686703</v>
      </c>
      <c r="BK27" s="87">
        <v>147.84359925161115</v>
      </c>
      <c r="BL27" s="87">
        <v>99.249529717895328</v>
      </c>
      <c r="BM27" s="87">
        <v>10.167043062838466</v>
      </c>
      <c r="BN27" s="87">
        <v>6.2733672176023925</v>
      </c>
      <c r="BO27" s="87">
        <v>11.34635519882236</v>
      </c>
      <c r="BP27" s="87">
        <v>32.983648302686703</v>
      </c>
      <c r="BQ27" s="87"/>
      <c r="BR27" s="87">
        <v>5.4997866938979252</v>
      </c>
      <c r="BS27" s="87">
        <v>99.357993798140924</v>
      </c>
      <c r="BT27" s="87">
        <v>148.81973123867365</v>
      </c>
      <c r="BU27" s="87">
        <v>1.1245790270665832</v>
      </c>
      <c r="BV27" s="87">
        <v>114.49948107555514</v>
      </c>
      <c r="BW27" s="87">
        <v>99.084802146296909</v>
      </c>
      <c r="BX27" s="87">
        <v>147.93329953596071</v>
      </c>
      <c r="BY27" s="87">
        <v>99.357993798140924</v>
      </c>
      <c r="BZ27" s="87">
        <v>10.595622277602123</v>
      </c>
      <c r="CA27" s="87">
        <v>1.1245790270665832</v>
      </c>
      <c r="CB27" s="87">
        <v>10.028210210078086</v>
      </c>
      <c r="CC27" s="87">
        <v>99.084802146296909</v>
      </c>
      <c r="CD27" s="87"/>
    </row>
    <row r="28" spans="1:82" x14ac:dyDescent="0.25">
      <c r="A28" s="86">
        <v>24</v>
      </c>
      <c r="B28" s="87">
        <v>5.0306792061640717</v>
      </c>
      <c r="C28" s="87">
        <v>99.147369193485048</v>
      </c>
      <c r="D28" s="87">
        <v>148.28907961786203</v>
      </c>
      <c r="E28" s="87">
        <v>6.5623605489136656</v>
      </c>
      <c r="F28" s="87">
        <v>111.29754547258561</v>
      </c>
      <c r="G28" s="87">
        <v>34.411492389155384</v>
      </c>
      <c r="H28" s="87">
        <v>145.93715073445696</v>
      </c>
      <c r="I28" s="87">
        <v>99.147369193485048</v>
      </c>
      <c r="J28" s="87">
        <v>11.119584428218305</v>
      </c>
      <c r="K28" s="87">
        <v>6.5623605489136656</v>
      </c>
      <c r="L28" s="87">
        <v>11.008276754229335</v>
      </c>
      <c r="M28" s="87">
        <v>34.411492389155384</v>
      </c>
      <c r="N28" s="87"/>
      <c r="O28" s="87">
        <v>5.4595452329365539</v>
      </c>
      <c r="P28" s="87">
        <v>9.2184769144438512</v>
      </c>
      <c r="Q28" s="87">
        <v>142.37460551024699</v>
      </c>
      <c r="R28" s="87">
        <v>6.359600293839839</v>
      </c>
      <c r="S28" s="87">
        <v>110.91117354279409</v>
      </c>
      <c r="T28" s="87">
        <v>32.593387949828148</v>
      </c>
      <c r="U28" s="87">
        <v>144.33923775761485</v>
      </c>
      <c r="V28" s="87">
        <v>9.2184769144438512</v>
      </c>
      <c r="W28" s="87">
        <v>13.667558244968305</v>
      </c>
      <c r="X28" s="87">
        <v>6.359600293839839</v>
      </c>
      <c r="Y28" s="87">
        <v>11.533110516410501</v>
      </c>
      <c r="Z28" s="87">
        <v>32.593387949828148</v>
      </c>
      <c r="AA28" s="87"/>
      <c r="AB28" s="86">
        <v>24</v>
      </c>
      <c r="AC28" s="87">
        <v>6.0497857157355597</v>
      </c>
      <c r="AD28" s="87">
        <v>99.381383665910619</v>
      </c>
      <c r="AE28" s="87">
        <v>147.07707908183406</v>
      </c>
      <c r="AF28" s="87">
        <v>6.1022623422412243</v>
      </c>
      <c r="AG28" s="87">
        <v>113.82793932400787</v>
      </c>
      <c r="AH28" s="87">
        <v>34.01112325821159</v>
      </c>
      <c r="AI28" s="87">
        <v>149.10560727004889</v>
      </c>
      <c r="AJ28" s="87">
        <v>99.381383665910619</v>
      </c>
      <c r="AK28" s="87">
        <v>12.078675085509866</v>
      </c>
      <c r="AL28" s="87">
        <v>6.1022623422412243</v>
      </c>
      <c r="AM28" s="87">
        <v>9.6292288056543391</v>
      </c>
      <c r="AN28" s="87">
        <v>34.01112325821159</v>
      </c>
      <c r="AO28" s="87"/>
      <c r="AP28" s="86">
        <v>24</v>
      </c>
      <c r="AQ28" s="87">
        <v>6.2970292486949715</v>
      </c>
      <c r="AR28" s="87">
        <v>98.901564199758909</v>
      </c>
      <c r="AS28" s="87">
        <v>143.12418372604853</v>
      </c>
      <c r="AT28" s="87">
        <v>76.571028270018971</v>
      </c>
      <c r="AU28" s="87">
        <v>111.36960286114463</v>
      </c>
      <c r="AV28" s="87">
        <v>35.471805524093817</v>
      </c>
      <c r="AW28" s="87">
        <v>145.5124558935797</v>
      </c>
      <c r="AX28" s="87">
        <v>98.901564199758909</v>
      </c>
      <c r="AY28" s="87">
        <v>14.509826616812763</v>
      </c>
      <c r="AZ28" s="87">
        <v>76.571028270018971</v>
      </c>
      <c r="BA28" s="87">
        <v>4.323224377656004</v>
      </c>
      <c r="BB28" s="87">
        <v>35.471805524093817</v>
      </c>
      <c r="BC28" s="87"/>
      <c r="BD28" s="86">
        <v>24</v>
      </c>
      <c r="BE28" s="87">
        <v>6.2271445466569633</v>
      </c>
      <c r="BF28" s="87">
        <v>99.390006837072349</v>
      </c>
      <c r="BG28" s="87">
        <v>147.66401910168946</v>
      </c>
      <c r="BH28" s="87">
        <v>5.8023212088346696</v>
      </c>
      <c r="BI28" s="87">
        <v>114.73204116294987</v>
      </c>
      <c r="BJ28" s="87">
        <v>33.684776034353156</v>
      </c>
      <c r="BK28" s="87">
        <v>148.28655304841368</v>
      </c>
      <c r="BL28" s="87">
        <v>99.390006837072349</v>
      </c>
      <c r="BM28" s="87">
        <v>10.419983690837292</v>
      </c>
      <c r="BN28" s="87">
        <v>5.8023212088346696</v>
      </c>
      <c r="BO28" s="87">
        <v>8.126704356457692</v>
      </c>
      <c r="BP28" s="87">
        <v>33.684776034353156</v>
      </c>
      <c r="BQ28" s="87"/>
      <c r="BR28" s="87">
        <v>6.3786792317891301</v>
      </c>
      <c r="BS28" s="87">
        <v>99.182011691969635</v>
      </c>
      <c r="BT28" s="87">
        <v>146.93884130887369</v>
      </c>
      <c r="BU28" s="87">
        <v>1.660409210958234</v>
      </c>
      <c r="BV28" s="87">
        <v>112.71135334553297</v>
      </c>
      <c r="BW28" s="87">
        <v>99.574181686349093</v>
      </c>
      <c r="BX28" s="87">
        <v>147.40271404512143</v>
      </c>
      <c r="BY28" s="87">
        <v>99.182011691969635</v>
      </c>
      <c r="BZ28" s="87">
        <v>10.455821388004793</v>
      </c>
      <c r="CA28" s="87">
        <v>1.660409210958234</v>
      </c>
      <c r="CB28" s="87">
        <v>12.70684934054902</v>
      </c>
      <c r="CC28" s="87">
        <v>99.574181686349093</v>
      </c>
      <c r="CD28" s="87"/>
    </row>
    <row r="29" spans="1:82" x14ac:dyDescent="0.25">
      <c r="A29" s="86">
        <v>25</v>
      </c>
      <c r="B29" s="87">
        <v>5.3441024945290438</v>
      </c>
      <c r="C29" s="87">
        <v>98.959105337961233</v>
      </c>
      <c r="D29" s="87">
        <v>149.80693064801753</v>
      </c>
      <c r="E29" s="87">
        <v>6.5507479878535175</v>
      </c>
      <c r="F29" s="87">
        <v>115.10090125768245</v>
      </c>
      <c r="G29" s="87">
        <v>34.721024814224663</v>
      </c>
      <c r="H29" s="87">
        <v>150.41215744900745</v>
      </c>
      <c r="I29" s="87">
        <v>98.959105337961233</v>
      </c>
      <c r="J29" s="87">
        <v>12.111620573632823</v>
      </c>
      <c r="K29" s="87">
        <v>6.5507479878535175</v>
      </c>
      <c r="L29" s="87">
        <v>9.5124302947776229</v>
      </c>
      <c r="M29" s="87">
        <v>34.721024814224663</v>
      </c>
      <c r="N29" s="87"/>
      <c r="O29" s="87">
        <v>5.732026335570108</v>
      </c>
      <c r="P29" s="87">
        <v>11.337069942486337</v>
      </c>
      <c r="Q29" s="87">
        <v>143.28430201949999</v>
      </c>
      <c r="R29" s="87">
        <v>6.5184730191018048</v>
      </c>
      <c r="S29" s="87">
        <v>113.97758775273181</v>
      </c>
      <c r="T29" s="87">
        <v>34.307858276283696</v>
      </c>
      <c r="U29" s="87">
        <v>145.14506932188431</v>
      </c>
      <c r="V29" s="87">
        <v>11.337069942486337</v>
      </c>
      <c r="W29" s="87">
        <v>12.502542474377297</v>
      </c>
      <c r="X29" s="87">
        <v>6.5184730191018048</v>
      </c>
      <c r="Y29" s="87">
        <v>8.3035083524266451</v>
      </c>
      <c r="Z29" s="87">
        <v>34.307858276283696</v>
      </c>
      <c r="AA29" s="87"/>
      <c r="AB29" s="86">
        <v>25</v>
      </c>
      <c r="AC29" s="87">
        <v>5.1993840283742294</v>
      </c>
      <c r="AD29" s="87">
        <v>99.949457045070616</v>
      </c>
      <c r="AE29" s="87">
        <v>149.07087380726304</v>
      </c>
      <c r="AF29" s="87">
        <v>6.2625984501506631</v>
      </c>
      <c r="AG29" s="87">
        <v>112.72346047052199</v>
      </c>
      <c r="AH29" s="87">
        <v>33.803079534330735</v>
      </c>
      <c r="AI29" s="87">
        <v>147.68050214749118</v>
      </c>
      <c r="AJ29" s="87">
        <v>99.949457045070616</v>
      </c>
      <c r="AK29" s="87">
        <v>9.1677752816111528</v>
      </c>
      <c r="AL29" s="87">
        <v>6.2625984501506631</v>
      </c>
      <c r="AM29" s="87">
        <v>9.1767022618121175</v>
      </c>
      <c r="AN29" s="87">
        <v>33.803079534330735</v>
      </c>
      <c r="AO29" s="87"/>
      <c r="AP29" s="86">
        <v>25</v>
      </c>
      <c r="AQ29" s="87">
        <v>5.4201976343485274</v>
      </c>
      <c r="AR29" s="87">
        <v>99.863060418651344</v>
      </c>
      <c r="AS29" s="87">
        <v>143.56203401995776</v>
      </c>
      <c r="AT29" s="87">
        <v>74.790905288347119</v>
      </c>
      <c r="AU29" s="87">
        <v>114.95508274252794</v>
      </c>
      <c r="AV29" s="87">
        <v>33.58542149852223</v>
      </c>
      <c r="AW29" s="87">
        <v>141.61219480856298</v>
      </c>
      <c r="AX29" s="87">
        <v>99.863060418651344</v>
      </c>
      <c r="AY29" s="87">
        <v>10.535223403300945</v>
      </c>
      <c r="AZ29" s="87">
        <v>74.790905288347119</v>
      </c>
      <c r="BA29" s="87">
        <v>2.8484698194742633</v>
      </c>
      <c r="BB29" s="87">
        <v>33.58542149852223</v>
      </c>
      <c r="BC29" s="87"/>
      <c r="BD29" s="86">
        <v>25</v>
      </c>
      <c r="BE29" s="87">
        <v>6.3737244001257993</v>
      </c>
      <c r="BF29" s="87">
        <v>99.899315609422246</v>
      </c>
      <c r="BG29" s="87">
        <v>147.79802045215243</v>
      </c>
      <c r="BH29" s="87">
        <v>7.3838619741183997</v>
      </c>
      <c r="BI29" s="87">
        <v>114.10034386414222</v>
      </c>
      <c r="BJ29" s="87">
        <v>33.940820648555523</v>
      </c>
      <c r="BK29" s="87">
        <v>146.71364070943551</v>
      </c>
      <c r="BL29" s="87">
        <v>99.899315609422246</v>
      </c>
      <c r="BM29" s="87">
        <v>11.323244148037167</v>
      </c>
      <c r="BN29" s="87">
        <v>7.3838619741183997</v>
      </c>
      <c r="BO29" s="87">
        <v>11.291981811904487</v>
      </c>
      <c r="BP29" s="87">
        <v>33.940820648555523</v>
      </c>
      <c r="BQ29" s="87"/>
      <c r="BR29" s="87">
        <v>5.900428463300714</v>
      </c>
      <c r="BS29" s="87">
        <v>99.432746119156178</v>
      </c>
      <c r="BT29" s="87">
        <v>147.53818123037058</v>
      </c>
      <c r="BU29" s="87">
        <v>1.1585361431090879</v>
      </c>
      <c r="BV29" s="87">
        <v>114.57612639009226</v>
      </c>
      <c r="BW29" s="87">
        <v>99.171226858267389</v>
      </c>
      <c r="BX29" s="87">
        <v>149.91403024357379</v>
      </c>
      <c r="BY29" s="87">
        <v>99.432746119156178</v>
      </c>
      <c r="BZ29" s="87">
        <v>12.957345596191569</v>
      </c>
      <c r="CA29" s="87">
        <v>1.1585361431090879</v>
      </c>
      <c r="CB29" s="87">
        <v>7.8646775571252343</v>
      </c>
      <c r="CC29" s="87">
        <v>99.171226858267389</v>
      </c>
      <c r="CD29" s="87"/>
    </row>
    <row r="30" spans="1:82" x14ac:dyDescent="0.25">
      <c r="A30" s="86">
        <v>26</v>
      </c>
      <c r="B30" s="87">
        <v>6.7746318626370048</v>
      </c>
      <c r="C30" s="87">
        <v>99.515992731773835</v>
      </c>
      <c r="D30" s="87">
        <v>146.52665928290597</v>
      </c>
      <c r="E30" s="87">
        <v>6.5262486004853173</v>
      </c>
      <c r="F30" s="87">
        <v>113.10579118284397</v>
      </c>
      <c r="G30" s="87">
        <v>34.733272837926535</v>
      </c>
      <c r="H30" s="87">
        <v>148.85137508897216</v>
      </c>
      <c r="I30" s="87">
        <v>99.515992731773835</v>
      </c>
      <c r="J30" s="87">
        <v>10.888689983710487</v>
      </c>
      <c r="K30" s="87">
        <v>6.5262486004853173</v>
      </c>
      <c r="L30" s="87">
        <v>12.3921339717071</v>
      </c>
      <c r="M30" s="87">
        <v>34.733272837926535</v>
      </c>
      <c r="N30" s="87"/>
      <c r="O30" s="87">
        <v>5.8561198132759715</v>
      </c>
      <c r="P30" s="87">
        <v>11.264312813768665</v>
      </c>
      <c r="Q30" s="87">
        <v>141.38711820821746</v>
      </c>
      <c r="R30" s="87">
        <v>6.1318041616256407</v>
      </c>
      <c r="S30" s="87">
        <v>113.00682468213421</v>
      </c>
      <c r="T30" s="87">
        <v>33.997966653831966</v>
      </c>
      <c r="U30" s="87">
        <v>144.56328942309295</v>
      </c>
      <c r="V30" s="87">
        <v>11.264312813768665</v>
      </c>
      <c r="W30" s="87">
        <v>12.639753873564649</v>
      </c>
      <c r="X30" s="87">
        <v>6.1318041616256407</v>
      </c>
      <c r="Y30" s="87">
        <v>6.2294700633916431</v>
      </c>
      <c r="Z30" s="87">
        <v>33.997966653831966</v>
      </c>
      <c r="AA30" s="87"/>
      <c r="AB30" s="86">
        <v>26</v>
      </c>
      <c r="AC30" s="87">
        <v>6.6983849956251973</v>
      </c>
      <c r="AD30" s="87">
        <v>99.279637348302856</v>
      </c>
      <c r="AE30" s="87">
        <v>147.50183593806761</v>
      </c>
      <c r="AF30" s="87">
        <v>6.1570845721343774</v>
      </c>
      <c r="AG30" s="87">
        <v>111.66502953495673</v>
      </c>
      <c r="AH30" s="87">
        <v>33.697766115780865</v>
      </c>
      <c r="AI30" s="87">
        <v>150.64961859621377</v>
      </c>
      <c r="AJ30" s="87">
        <v>99.279637348302856</v>
      </c>
      <c r="AK30" s="87">
        <v>13.196249377193844</v>
      </c>
      <c r="AL30" s="87">
        <v>6.1570845721343774</v>
      </c>
      <c r="AM30" s="87">
        <v>16.614000017033984</v>
      </c>
      <c r="AN30" s="87">
        <v>33.697766115780865</v>
      </c>
      <c r="AO30" s="87"/>
      <c r="AP30" s="86">
        <v>26</v>
      </c>
      <c r="AQ30" s="87">
        <v>5.534729102186092</v>
      </c>
      <c r="AR30" s="87">
        <v>99.712801406011295</v>
      </c>
      <c r="AS30" s="87">
        <v>141.12343469717689</v>
      </c>
      <c r="AT30" s="87">
        <v>75.927983422191502</v>
      </c>
      <c r="AU30" s="87">
        <v>113.0638457125026</v>
      </c>
      <c r="AV30" s="87">
        <v>33.861999864931803</v>
      </c>
      <c r="AW30" s="87">
        <v>142.53062837397567</v>
      </c>
      <c r="AX30" s="87">
        <v>99.712801406011295</v>
      </c>
      <c r="AY30" s="87">
        <v>6.6675567916115241</v>
      </c>
      <c r="AZ30" s="87">
        <v>75.927983422191502</v>
      </c>
      <c r="BA30" s="87">
        <v>3.8811334500035373</v>
      </c>
      <c r="BB30" s="87">
        <v>33.861999864931803</v>
      </c>
      <c r="BC30" s="87"/>
      <c r="BD30" s="86">
        <v>26</v>
      </c>
      <c r="BE30" s="87">
        <v>6.5324653241475339</v>
      </c>
      <c r="BF30" s="87">
        <v>98.668190803264139</v>
      </c>
      <c r="BG30" s="87">
        <v>147.94892534586353</v>
      </c>
      <c r="BH30" s="87">
        <v>6.6837311368216614</v>
      </c>
      <c r="BI30" s="87">
        <v>111.47457771696655</v>
      </c>
      <c r="BJ30" s="87">
        <v>33.859230483254429</v>
      </c>
      <c r="BK30" s="87">
        <v>145.79929900483208</v>
      </c>
      <c r="BL30" s="87">
        <v>98.668190803264139</v>
      </c>
      <c r="BM30" s="87">
        <v>12.561456921263298</v>
      </c>
      <c r="BN30" s="87">
        <v>6.6837311368216614</v>
      </c>
      <c r="BO30" s="87">
        <v>8.2396571945254706</v>
      </c>
      <c r="BP30" s="87">
        <v>33.859230483254429</v>
      </c>
      <c r="BQ30" s="87"/>
      <c r="BR30" s="87">
        <v>6.3131528121998022</v>
      </c>
      <c r="BS30" s="87">
        <v>99.171468546444032</v>
      </c>
      <c r="BT30" s="87">
        <v>149.2916280771434</v>
      </c>
      <c r="BU30" s="87">
        <v>1.5225507760721055</v>
      </c>
      <c r="BV30" s="87">
        <v>113.85923391953239</v>
      </c>
      <c r="BW30" s="87">
        <v>99.461335790468183</v>
      </c>
      <c r="BX30" s="87">
        <v>149.14071983469793</v>
      </c>
      <c r="BY30" s="87">
        <v>99.171468546444032</v>
      </c>
      <c r="BZ30" s="87">
        <v>10.205668341209186</v>
      </c>
      <c r="CA30" s="87">
        <v>1.5225507760721055</v>
      </c>
      <c r="CB30" s="87">
        <v>10.621300511158683</v>
      </c>
      <c r="CC30" s="87">
        <v>99.461335790468183</v>
      </c>
      <c r="CD30" s="87"/>
    </row>
    <row r="31" spans="1:82" x14ac:dyDescent="0.25">
      <c r="A31" s="86">
        <v>27</v>
      </c>
      <c r="B31" s="87">
        <v>5.7567181579574163</v>
      </c>
      <c r="C31" s="87">
        <v>99.467634240056185</v>
      </c>
      <c r="D31" s="87">
        <v>147.07100384401599</v>
      </c>
      <c r="E31" s="87">
        <v>5.3308650412736514</v>
      </c>
      <c r="F31" s="87">
        <v>114.87652228715426</v>
      </c>
      <c r="G31" s="87">
        <v>34.011830679824925</v>
      </c>
      <c r="H31" s="87">
        <v>148.81076766435854</v>
      </c>
      <c r="I31" s="87">
        <v>99.467634240056185</v>
      </c>
      <c r="J31" s="87">
        <v>11.200250805019055</v>
      </c>
      <c r="K31" s="87">
        <v>5.3308650412736514</v>
      </c>
      <c r="L31" s="87">
        <v>8.7830089089318797</v>
      </c>
      <c r="M31" s="87">
        <v>34.011830679824925</v>
      </c>
      <c r="N31" s="87"/>
      <c r="O31" s="87">
        <v>5.5241054212749647</v>
      </c>
      <c r="P31" s="87">
        <v>10.264545109237933</v>
      </c>
      <c r="Q31" s="87">
        <v>140.95757781333742</v>
      </c>
      <c r="R31" s="87">
        <v>6.3023982081601764</v>
      </c>
      <c r="S31" s="87">
        <v>111.5109855699784</v>
      </c>
      <c r="T31" s="87">
        <v>33.519474755245177</v>
      </c>
      <c r="U31" s="87">
        <v>143.32536408859914</v>
      </c>
      <c r="V31" s="87">
        <v>10.264545109237933</v>
      </c>
      <c r="W31" s="87">
        <v>12.175790416997422</v>
      </c>
      <c r="X31" s="87">
        <v>6.3023982081601764</v>
      </c>
      <c r="Y31" s="87">
        <v>18.780058721605062</v>
      </c>
      <c r="Z31" s="87">
        <v>33.519474755245177</v>
      </c>
      <c r="AA31" s="87"/>
      <c r="AB31" s="86">
        <v>27</v>
      </c>
      <c r="AC31" s="87">
        <v>6.3446626163719575</v>
      </c>
      <c r="AD31" s="87">
        <v>99.087762713359609</v>
      </c>
      <c r="AE31" s="87">
        <v>148.38072090452388</v>
      </c>
      <c r="AF31" s="87">
        <v>5.9394304454197426</v>
      </c>
      <c r="AG31" s="87">
        <v>114.80729124541215</v>
      </c>
      <c r="AH31" s="87">
        <v>33.824128767696912</v>
      </c>
      <c r="AI31" s="87">
        <v>150.68115094487464</v>
      </c>
      <c r="AJ31" s="87">
        <v>99.087762713359609</v>
      </c>
      <c r="AK31" s="87">
        <v>10.799951615016083</v>
      </c>
      <c r="AL31" s="87">
        <v>5.9394304454197426</v>
      </c>
      <c r="AM31" s="87">
        <v>13.428112289030452</v>
      </c>
      <c r="AN31" s="87">
        <v>33.824128767696912</v>
      </c>
      <c r="AO31" s="87"/>
      <c r="AP31" s="86">
        <v>27</v>
      </c>
      <c r="AQ31" s="87">
        <v>6.8052770980738231</v>
      </c>
      <c r="AR31" s="87">
        <v>99.070883649139276</v>
      </c>
      <c r="AS31" s="87">
        <v>140.00048256769028</v>
      </c>
      <c r="AT31" s="87">
        <v>77.310192325920227</v>
      </c>
      <c r="AU31" s="87">
        <v>113.72397939454056</v>
      </c>
      <c r="AV31" s="87">
        <v>34.983138359530706</v>
      </c>
      <c r="AW31" s="87">
        <v>145.69799922263013</v>
      </c>
      <c r="AX31" s="87">
        <v>99.070883649139276</v>
      </c>
      <c r="AY31" s="87">
        <v>10.027254176619527</v>
      </c>
      <c r="AZ31" s="87">
        <v>77.310192325920227</v>
      </c>
      <c r="BA31" s="87">
        <v>3.9351325375594541</v>
      </c>
      <c r="BB31" s="87">
        <v>34.983138359530706</v>
      </c>
      <c r="BC31" s="87"/>
      <c r="BD31" s="86">
        <v>27</v>
      </c>
      <c r="BE31" s="87">
        <v>5.8616891196441001</v>
      </c>
      <c r="BF31" s="87">
        <v>99.811238373558936</v>
      </c>
      <c r="BG31" s="87">
        <v>151.08084694791677</v>
      </c>
      <c r="BH31" s="87">
        <v>6.0665509129314392</v>
      </c>
      <c r="BI31" s="87">
        <v>113.956852485075</v>
      </c>
      <c r="BJ31" s="87">
        <v>33.409532151398466</v>
      </c>
      <c r="BK31" s="87">
        <v>148.43855220890455</v>
      </c>
      <c r="BL31" s="87">
        <v>99.811238373558936</v>
      </c>
      <c r="BM31" s="87">
        <v>11.506027618464985</v>
      </c>
      <c r="BN31" s="87">
        <v>6.0665509129314392</v>
      </c>
      <c r="BO31" s="87">
        <v>15.456884679307656</v>
      </c>
      <c r="BP31" s="87">
        <v>33.409532151398466</v>
      </c>
      <c r="BQ31" s="87"/>
      <c r="BR31" s="87">
        <v>5.3020222397751624</v>
      </c>
      <c r="BS31" s="87">
        <v>99.077661702026319</v>
      </c>
      <c r="BT31" s="87">
        <v>148.99261866832086</v>
      </c>
      <c r="BU31" s="87">
        <v>0.9414785564453052</v>
      </c>
      <c r="BV31" s="87">
        <v>112.99553415707344</v>
      </c>
      <c r="BW31" s="87">
        <v>99.344598242355261</v>
      </c>
      <c r="BX31" s="87">
        <v>149.39546682531113</v>
      </c>
      <c r="BY31" s="87">
        <v>99.077661702026319</v>
      </c>
      <c r="BZ31" s="87">
        <v>12.5817983062599</v>
      </c>
      <c r="CA31" s="87">
        <v>0.9414785564453052</v>
      </c>
      <c r="CB31" s="87">
        <v>12.442337391856686</v>
      </c>
      <c r="CC31" s="87">
        <v>99.344598242355261</v>
      </c>
      <c r="CD31" s="87"/>
    </row>
    <row r="32" spans="1:82" x14ac:dyDescent="0.25">
      <c r="A32" s="86">
        <v>28</v>
      </c>
      <c r="B32" s="87">
        <v>6.2208601563146022</v>
      </c>
      <c r="C32" s="87">
        <v>100.0187786869877</v>
      </c>
      <c r="D32" s="87">
        <v>148.57208209426497</v>
      </c>
      <c r="E32" s="87">
        <v>5.4100622852034421</v>
      </c>
      <c r="F32" s="87">
        <v>113.88924836853812</v>
      </c>
      <c r="G32" s="87">
        <v>33.632371831012421</v>
      </c>
      <c r="H32" s="87">
        <v>151.1985579569868</v>
      </c>
      <c r="I32" s="87">
        <v>100.0187786869877</v>
      </c>
      <c r="J32" s="87">
        <v>10.612805692380523</v>
      </c>
      <c r="K32" s="87">
        <v>5.4100622852034421</v>
      </c>
      <c r="L32" s="87">
        <v>10.48450877288661</v>
      </c>
      <c r="M32" s="87">
        <v>33.632371831012421</v>
      </c>
      <c r="N32" s="87"/>
      <c r="O32" s="87">
        <v>5.9478604754824076</v>
      </c>
      <c r="P32" s="87">
        <v>12.790026786965845</v>
      </c>
      <c r="Q32" s="87">
        <v>142.31891495938481</v>
      </c>
      <c r="R32" s="87">
        <v>6.2446077101683333</v>
      </c>
      <c r="S32" s="87">
        <v>111.25668899187191</v>
      </c>
      <c r="T32" s="87">
        <v>33.624650429485307</v>
      </c>
      <c r="U32" s="87">
        <v>144.86955122558979</v>
      </c>
      <c r="V32" s="87">
        <v>12.790026786965845</v>
      </c>
      <c r="W32" s="87">
        <v>10.827186868303032</v>
      </c>
      <c r="X32" s="87">
        <v>6.2446077101683333</v>
      </c>
      <c r="Y32" s="87">
        <v>5.8862087424569198</v>
      </c>
      <c r="Z32" s="87">
        <v>33.624650429485307</v>
      </c>
      <c r="AA32" s="87"/>
      <c r="AB32" s="86">
        <v>28</v>
      </c>
      <c r="AC32" s="87">
        <v>6.7713090388726185</v>
      </c>
      <c r="AD32" s="87">
        <v>99.878908503839369</v>
      </c>
      <c r="AE32" s="87">
        <v>148.13967589073428</v>
      </c>
      <c r="AF32" s="87">
        <v>3.5529749261597066</v>
      </c>
      <c r="AG32" s="87">
        <v>112.48551570818083</v>
      </c>
      <c r="AH32" s="87">
        <v>34.0699468868549</v>
      </c>
      <c r="AI32" s="87">
        <v>148.46839873881675</v>
      </c>
      <c r="AJ32" s="87">
        <v>99.878908503839369</v>
      </c>
      <c r="AK32" s="87">
        <v>11.496525837446528</v>
      </c>
      <c r="AL32" s="87">
        <v>3.5529749261597066</v>
      </c>
      <c r="AM32" s="87">
        <v>10.372076226455704</v>
      </c>
      <c r="AN32" s="87">
        <v>34.0699468868549</v>
      </c>
      <c r="AO32" s="87"/>
      <c r="AP32" s="86">
        <v>28</v>
      </c>
      <c r="AQ32" s="87">
        <v>6.2749777958230313</v>
      </c>
      <c r="AR32" s="87">
        <v>99.695089264739963</v>
      </c>
      <c r="AS32" s="87">
        <v>139.97332242065326</v>
      </c>
      <c r="AT32" s="87">
        <v>76.735980667634195</v>
      </c>
      <c r="AU32" s="87">
        <v>110.19950864587568</v>
      </c>
      <c r="AV32" s="87">
        <v>33.19482251969233</v>
      </c>
      <c r="AW32" s="87">
        <v>147.4994388854868</v>
      </c>
      <c r="AX32" s="87">
        <v>99.695089264739963</v>
      </c>
      <c r="AY32" s="87">
        <v>10.301463072168463</v>
      </c>
      <c r="AZ32" s="87">
        <v>76.735980667634195</v>
      </c>
      <c r="BA32" s="87">
        <v>3.1353467756474598</v>
      </c>
      <c r="BB32" s="87">
        <v>33.19482251969233</v>
      </c>
      <c r="BC32" s="87"/>
      <c r="BD32" s="86">
        <v>28</v>
      </c>
      <c r="BE32" s="87">
        <v>5.7595436090415078</v>
      </c>
      <c r="BF32" s="87">
        <v>99.006527672570485</v>
      </c>
      <c r="BG32" s="87">
        <v>150.11302427156767</v>
      </c>
      <c r="BH32" s="87">
        <v>6.1485992249679926</v>
      </c>
      <c r="BI32" s="87">
        <v>114.4181723245692</v>
      </c>
      <c r="BJ32" s="87">
        <v>33.571308551032232</v>
      </c>
      <c r="BK32" s="87">
        <v>150.50828263346386</v>
      </c>
      <c r="BL32" s="87">
        <v>99.006527672570485</v>
      </c>
      <c r="BM32" s="87">
        <v>13.889432947308221</v>
      </c>
      <c r="BN32" s="87">
        <v>6.1485992249679926</v>
      </c>
      <c r="BO32" s="87">
        <v>4.7943267593347345</v>
      </c>
      <c r="BP32" s="87">
        <v>33.571308551032232</v>
      </c>
      <c r="BQ32" s="87"/>
      <c r="BR32" s="87">
        <v>5.8149649256902558</v>
      </c>
      <c r="BS32" s="87">
        <v>99.261158980851647</v>
      </c>
      <c r="BT32" s="87">
        <v>149.07307147815055</v>
      </c>
      <c r="BU32" s="87">
        <v>1.1860079640519239</v>
      </c>
      <c r="BV32" s="87">
        <v>114.28468471570166</v>
      </c>
      <c r="BW32" s="87">
        <v>99.415954217081364</v>
      </c>
      <c r="BX32" s="87">
        <v>149.35596729845477</v>
      </c>
      <c r="BY32" s="87">
        <v>99.261158980851647</v>
      </c>
      <c r="BZ32" s="87">
        <v>14.768077110762745</v>
      </c>
      <c r="CA32" s="87">
        <v>1.1860079640519239</v>
      </c>
      <c r="CB32" s="87">
        <v>11.424872406118524</v>
      </c>
      <c r="CC32" s="87">
        <v>99.415954217081364</v>
      </c>
      <c r="CD32" s="87"/>
    </row>
    <row r="33" spans="1:82" x14ac:dyDescent="0.25">
      <c r="A33" s="86">
        <v>29</v>
      </c>
      <c r="B33" s="87">
        <v>5.9000861377138225</v>
      </c>
      <c r="C33" s="87">
        <v>100.17222818891429</v>
      </c>
      <c r="D33" s="87">
        <v>146.81825708914272</v>
      </c>
      <c r="E33" s="87">
        <v>5.5528138480110796</v>
      </c>
      <c r="F33" s="87">
        <v>110.3795277094047</v>
      </c>
      <c r="G33" s="87">
        <v>33.044056825867003</v>
      </c>
      <c r="H33" s="87">
        <v>146.5005287796844</v>
      </c>
      <c r="I33" s="87">
        <v>100.17222818891429</v>
      </c>
      <c r="J33" s="87">
        <v>13.81893384350445</v>
      </c>
      <c r="K33" s="87">
        <v>5.5528138480110796</v>
      </c>
      <c r="L33" s="87">
        <v>4.5957514911667063</v>
      </c>
      <c r="M33" s="87">
        <v>33.044056825867003</v>
      </c>
      <c r="N33" s="87"/>
      <c r="O33" s="87">
        <v>6.071277202597634</v>
      </c>
      <c r="P33" s="87">
        <v>11.077101261923755</v>
      </c>
      <c r="Q33" s="87">
        <v>140.88360919622761</v>
      </c>
      <c r="R33" s="87">
        <v>5.7745548802124995</v>
      </c>
      <c r="S33" s="87">
        <v>113.34801086353885</v>
      </c>
      <c r="T33" s="87">
        <v>33.557020187360713</v>
      </c>
      <c r="U33" s="87">
        <v>143.9078458585621</v>
      </c>
      <c r="V33" s="87">
        <v>11.077101261923755</v>
      </c>
      <c r="W33" s="87">
        <v>10.103447335158911</v>
      </c>
      <c r="X33" s="87">
        <v>5.7745548802124995</v>
      </c>
      <c r="Y33" s="87">
        <v>9.0265364550700635</v>
      </c>
      <c r="Z33" s="87">
        <v>33.557020187360713</v>
      </c>
      <c r="AA33" s="87"/>
      <c r="AB33" s="86">
        <v>29</v>
      </c>
      <c r="AC33" s="87">
        <v>5.3411575042063077</v>
      </c>
      <c r="AD33" s="87">
        <v>100.11728899363486</v>
      </c>
      <c r="AE33" s="87">
        <v>147.42516555456106</v>
      </c>
      <c r="AF33" s="87">
        <v>7.0141983187166232</v>
      </c>
      <c r="AG33" s="87">
        <v>113.93954865860825</v>
      </c>
      <c r="AH33" s="87">
        <v>34.56215672811819</v>
      </c>
      <c r="AI33" s="87">
        <v>151.06130004722795</v>
      </c>
      <c r="AJ33" s="87">
        <v>100.11728899363486</v>
      </c>
      <c r="AK33" s="87">
        <v>10.619647554604557</v>
      </c>
      <c r="AL33" s="87">
        <v>7.0141983187166232</v>
      </c>
      <c r="AM33" s="87">
        <v>14.668879598030877</v>
      </c>
      <c r="AN33" s="87">
        <v>34.56215672811819</v>
      </c>
      <c r="AO33" s="87"/>
      <c r="AP33" s="86">
        <v>29</v>
      </c>
      <c r="AQ33" s="87">
        <v>5.7314232959107887</v>
      </c>
      <c r="AR33" s="87">
        <v>98.80470145016298</v>
      </c>
      <c r="AS33" s="87">
        <v>144.04243875765408</v>
      </c>
      <c r="AT33" s="87">
        <v>76.028954794206768</v>
      </c>
      <c r="AU33" s="87">
        <v>109.94090145148229</v>
      </c>
      <c r="AV33" s="87">
        <v>35.149800333398666</v>
      </c>
      <c r="AW33" s="87">
        <v>142.02172176904537</v>
      </c>
      <c r="AX33" s="87">
        <v>98.80470145016298</v>
      </c>
      <c r="AY33" s="87">
        <v>8.2058755527068143</v>
      </c>
      <c r="AZ33" s="87">
        <v>76.028954794206768</v>
      </c>
      <c r="BA33" s="87">
        <v>3.2991421929131035</v>
      </c>
      <c r="BB33" s="87">
        <v>35.149800333398666</v>
      </c>
      <c r="BC33" s="87"/>
      <c r="BD33" s="86">
        <v>29</v>
      </c>
      <c r="BE33" s="87">
        <v>5.7691686777002422</v>
      </c>
      <c r="BF33" s="87">
        <v>100.08160143170883</v>
      </c>
      <c r="BG33" s="87">
        <v>148.76906768965907</v>
      </c>
      <c r="BH33" s="87">
        <v>6.5070009999009866</v>
      </c>
      <c r="BI33" s="87">
        <v>113.82803188549461</v>
      </c>
      <c r="BJ33" s="87">
        <v>34.576592494796252</v>
      </c>
      <c r="BK33" s="87">
        <v>147.58752611365878</v>
      </c>
      <c r="BL33" s="87">
        <v>100.08160143170883</v>
      </c>
      <c r="BM33" s="87">
        <v>10.869929371958316</v>
      </c>
      <c r="BN33" s="87">
        <v>6.5070009999009866</v>
      </c>
      <c r="BO33" s="87">
        <v>11.320552066097989</v>
      </c>
      <c r="BP33" s="87">
        <v>34.576592494796252</v>
      </c>
      <c r="BQ33" s="87"/>
      <c r="BR33" s="87">
        <v>5.9732586307609763</v>
      </c>
      <c r="BS33" s="87">
        <v>99.449898646104401</v>
      </c>
      <c r="BT33" s="87">
        <v>149.75889525800858</v>
      </c>
      <c r="BU33" s="87">
        <v>0.436955618285787</v>
      </c>
      <c r="BV33" s="87">
        <v>113.38034678039647</v>
      </c>
      <c r="BW33" s="87">
        <v>99.993076430560976</v>
      </c>
      <c r="BX33" s="87">
        <v>151.48743135375196</v>
      </c>
      <c r="BY33" s="87">
        <v>99.449898646104401</v>
      </c>
      <c r="BZ33" s="87">
        <v>12.211892936383</v>
      </c>
      <c r="CA33" s="87">
        <v>0.436955618285787</v>
      </c>
      <c r="CB33" s="87">
        <v>13.333743549749476</v>
      </c>
      <c r="CC33" s="87">
        <v>99.993076430560976</v>
      </c>
      <c r="CD33" s="87"/>
    </row>
    <row r="34" spans="1:82" x14ac:dyDescent="0.25">
      <c r="A34" s="86">
        <v>30</v>
      </c>
      <c r="B34" s="87">
        <v>5.1489791187428926</v>
      </c>
      <c r="C34" s="87">
        <v>99.409975985180353</v>
      </c>
      <c r="D34" s="87">
        <v>150.36049789548466</v>
      </c>
      <c r="E34" s="87">
        <v>7.9191717851536687</v>
      </c>
      <c r="F34" s="87">
        <v>114.34084333800818</v>
      </c>
      <c r="G34" s="87">
        <v>34.713274459220244</v>
      </c>
      <c r="H34" s="87">
        <v>145.67044705027098</v>
      </c>
      <c r="I34" s="87">
        <v>99.409975985180353</v>
      </c>
      <c r="J34" s="87">
        <v>13.316510436277383</v>
      </c>
      <c r="K34" s="87">
        <v>7.9191717851536687</v>
      </c>
      <c r="L34" s="87">
        <v>16.191376972337842</v>
      </c>
      <c r="M34" s="87">
        <v>34.713274459220244</v>
      </c>
      <c r="N34" s="87"/>
      <c r="O34" s="87">
        <v>4.6589079251228451</v>
      </c>
      <c r="P34" s="87">
        <v>9.7307057401879788</v>
      </c>
      <c r="Q34" s="87">
        <v>142.3195054880191</v>
      </c>
      <c r="R34" s="87">
        <v>6.7140916244150173</v>
      </c>
      <c r="S34" s="87">
        <v>113.67668006278002</v>
      </c>
      <c r="T34" s="87">
        <v>34.684433775043473</v>
      </c>
      <c r="U34" s="87">
        <v>148.40485953766137</v>
      </c>
      <c r="V34" s="87">
        <v>9.7307057401879788</v>
      </c>
      <c r="W34" s="87">
        <v>10.741716030506238</v>
      </c>
      <c r="X34" s="87">
        <v>6.7140916244150173</v>
      </c>
      <c r="Y34" s="87">
        <v>7.5420108809924704</v>
      </c>
      <c r="Z34" s="87">
        <v>34.684433775043473</v>
      </c>
      <c r="AA34" s="87"/>
      <c r="AB34" s="86">
        <v>30</v>
      </c>
      <c r="AC34" s="87">
        <v>5.2204389293433637</v>
      </c>
      <c r="AD34" s="87">
        <v>99.559724427481882</v>
      </c>
      <c r="AE34" s="87">
        <v>146.49785370518731</v>
      </c>
      <c r="AF34" s="87">
        <v>4.8988550253069523</v>
      </c>
      <c r="AG34" s="87">
        <v>114.05742564199632</v>
      </c>
      <c r="AH34" s="87">
        <v>33.408734595300416</v>
      </c>
      <c r="AI34" s="87">
        <v>152.48170223824874</v>
      </c>
      <c r="AJ34" s="87">
        <v>99.559724427481882</v>
      </c>
      <c r="AK34" s="87">
        <v>13.355847345116358</v>
      </c>
      <c r="AL34" s="87">
        <v>4.8988550253069523</v>
      </c>
      <c r="AM34" s="87">
        <v>11.040879206298191</v>
      </c>
      <c r="AN34" s="87">
        <v>33.408734595300416</v>
      </c>
      <c r="AO34" s="87"/>
      <c r="AP34" s="86">
        <v>30</v>
      </c>
      <c r="AQ34" s="87">
        <v>6.4912719256901816</v>
      </c>
      <c r="AR34" s="87">
        <v>100.16255020478148</v>
      </c>
      <c r="AS34" s="87">
        <v>141.20090678102915</v>
      </c>
      <c r="AT34" s="87">
        <v>76.282496021249244</v>
      </c>
      <c r="AU34" s="87">
        <v>114.88522662937427</v>
      </c>
      <c r="AV34" s="87">
        <v>33.454655285480776</v>
      </c>
      <c r="AW34" s="87">
        <v>145.9755612214243</v>
      </c>
      <c r="AX34" s="87">
        <v>100.16255020478148</v>
      </c>
      <c r="AY34" s="87">
        <v>10.030579230851611</v>
      </c>
      <c r="AZ34" s="87">
        <v>76.282496021249244</v>
      </c>
      <c r="BA34" s="87">
        <v>1.6372314515685695</v>
      </c>
      <c r="BB34" s="87">
        <v>33.454655285480776</v>
      </c>
      <c r="BC34" s="87"/>
      <c r="BD34" s="86">
        <v>30</v>
      </c>
      <c r="BE34" s="87">
        <v>6.1287257476956905</v>
      </c>
      <c r="BF34" s="87">
        <v>99.617740669153022</v>
      </c>
      <c r="BG34" s="87">
        <v>148.84453521893141</v>
      </c>
      <c r="BH34" s="87">
        <v>5.4055267461628143</v>
      </c>
      <c r="BI34" s="87">
        <v>114.66088222326036</v>
      </c>
      <c r="BJ34" s="87">
        <v>33.530917316537597</v>
      </c>
      <c r="BK34" s="87">
        <v>150.24748811790144</v>
      </c>
      <c r="BL34" s="87">
        <v>99.617740669153022</v>
      </c>
      <c r="BM34" s="87">
        <v>11.026346014429736</v>
      </c>
      <c r="BN34" s="87">
        <v>5.4055267461628143</v>
      </c>
      <c r="BO34" s="87">
        <v>9.2921880437785784</v>
      </c>
      <c r="BP34" s="87">
        <v>33.530917316537597</v>
      </c>
      <c r="BQ34" s="87"/>
      <c r="BR34" s="87">
        <v>5.8018035513395123</v>
      </c>
      <c r="BS34" s="87">
        <v>99.668412668334341</v>
      </c>
      <c r="BT34" s="87">
        <v>147.82352825607882</v>
      </c>
      <c r="BU34" s="87">
        <v>1.6077624714846337</v>
      </c>
      <c r="BV34" s="87">
        <v>113.06547968672164</v>
      </c>
      <c r="BW34" s="87">
        <v>99.407563544416902</v>
      </c>
      <c r="BX34" s="87">
        <v>148.9188579806482</v>
      </c>
      <c r="BY34" s="87">
        <v>99.668412668334341</v>
      </c>
      <c r="BZ34" s="87">
        <v>10.411784479443336</v>
      </c>
      <c r="CA34" s="87">
        <v>1.6077624714846337</v>
      </c>
      <c r="CB34" s="87">
        <v>7.3188282533788716</v>
      </c>
      <c r="CC34" s="87">
        <v>99.407563544416902</v>
      </c>
      <c r="CD34" s="87"/>
    </row>
    <row r="35" spans="1:82" x14ac:dyDescent="0.25">
      <c r="A35" s="86">
        <v>31</v>
      </c>
      <c r="B35" s="87">
        <v>6.0098284994493207</v>
      </c>
      <c r="C35" s="87">
        <v>99.033418531323235</v>
      </c>
      <c r="D35" s="87">
        <v>145.96005531706564</v>
      </c>
      <c r="E35" s="87">
        <v>5.7448623884080652</v>
      </c>
      <c r="F35" s="87">
        <v>112.10438486499031</v>
      </c>
      <c r="G35" s="87">
        <v>34.141806640433828</v>
      </c>
      <c r="H35" s="87">
        <v>150.8580950195105</v>
      </c>
      <c r="I35" s="87">
        <v>99.033418531323235</v>
      </c>
      <c r="J35" s="87">
        <v>10.242273054134152</v>
      </c>
      <c r="K35" s="87">
        <v>5.7448623884080652</v>
      </c>
      <c r="L35" s="87">
        <v>13.244286425418629</v>
      </c>
      <c r="M35" s="87">
        <v>34.141806640433828</v>
      </c>
      <c r="N35" s="87"/>
      <c r="O35" s="87">
        <v>6.302191667221102</v>
      </c>
      <c r="P35" s="87">
        <v>12.689673318776034</v>
      </c>
      <c r="Q35" s="87">
        <v>143.07308965908541</v>
      </c>
      <c r="R35" s="87">
        <v>5.9819009324960373</v>
      </c>
      <c r="S35" s="87">
        <v>112.26049476069167</v>
      </c>
      <c r="T35" s="87">
        <v>33.381296825528565</v>
      </c>
      <c r="U35" s="87">
        <v>141.85435105074868</v>
      </c>
      <c r="V35" s="87">
        <v>12.689673318776034</v>
      </c>
      <c r="W35" s="87">
        <v>14.622424719484409</v>
      </c>
      <c r="X35" s="87">
        <v>5.9819009324960373</v>
      </c>
      <c r="Y35" s="87">
        <v>1.0980603903677579</v>
      </c>
      <c r="Z35" s="87">
        <v>33.381296825528565</v>
      </c>
      <c r="AA35" s="87"/>
      <c r="AB35" s="86">
        <v>31</v>
      </c>
      <c r="AC35" s="87">
        <v>5.1486158818279799</v>
      </c>
      <c r="AD35" s="87">
        <v>99.54281645789284</v>
      </c>
      <c r="AE35" s="87">
        <v>149.0839824837303</v>
      </c>
      <c r="AF35" s="87">
        <v>4.278177029200279</v>
      </c>
      <c r="AG35" s="87">
        <v>112.52498656876654</v>
      </c>
      <c r="AH35" s="87">
        <v>34.862368339953235</v>
      </c>
      <c r="AI35" s="87">
        <v>146.63890929276329</v>
      </c>
      <c r="AJ35" s="87">
        <v>99.54281645789284</v>
      </c>
      <c r="AK35" s="87">
        <v>12.063483830282156</v>
      </c>
      <c r="AL35" s="87">
        <v>4.278177029200279</v>
      </c>
      <c r="AM35" s="87">
        <v>6.9118090174047015</v>
      </c>
      <c r="AN35" s="87">
        <v>34.862368339953235</v>
      </c>
      <c r="AO35" s="87"/>
      <c r="AP35" s="86">
        <v>31</v>
      </c>
      <c r="AQ35" s="87">
        <v>5.8214232397485111</v>
      </c>
      <c r="AR35" s="87">
        <v>98.72825695258112</v>
      </c>
      <c r="AS35" s="87">
        <v>142.2630194733631</v>
      </c>
      <c r="AT35" s="87">
        <v>76.333167498573161</v>
      </c>
      <c r="AU35" s="87">
        <v>116.0920456693535</v>
      </c>
      <c r="AV35" s="87">
        <v>33.597519907670737</v>
      </c>
      <c r="AW35" s="87">
        <v>139.05603074164961</v>
      </c>
      <c r="AX35" s="87">
        <v>98.72825695258112</v>
      </c>
      <c r="AY35" s="87">
        <v>13.578840317818518</v>
      </c>
      <c r="AZ35" s="87">
        <v>76.333167498573161</v>
      </c>
      <c r="BA35" s="87">
        <v>2.0045701863423435</v>
      </c>
      <c r="BB35" s="87">
        <v>33.597519907670737</v>
      </c>
      <c r="BC35" s="87"/>
      <c r="BD35" s="86">
        <v>31</v>
      </c>
      <c r="BE35" s="87">
        <v>5.8674499729571297</v>
      </c>
      <c r="BF35" s="87">
        <v>99.288140000475536</v>
      </c>
      <c r="BG35" s="87">
        <v>149.89963840654497</v>
      </c>
      <c r="BH35" s="87">
        <v>5.2729077365909767</v>
      </c>
      <c r="BI35" s="87">
        <v>114.20370717967005</v>
      </c>
      <c r="BJ35" s="87">
        <v>31.838792395498437</v>
      </c>
      <c r="BK35" s="87">
        <v>149.23704812637229</v>
      </c>
      <c r="BL35" s="87">
        <v>99.288140000475536</v>
      </c>
      <c r="BM35" s="87">
        <v>14.089133237465097</v>
      </c>
      <c r="BN35" s="87">
        <v>5.2729077365909767</v>
      </c>
      <c r="BO35" s="87">
        <v>6.5479353486544802</v>
      </c>
      <c r="BP35" s="87">
        <v>31.838792395498437</v>
      </c>
      <c r="BQ35" s="87"/>
      <c r="BR35" s="87">
        <v>5.9716820085117899</v>
      </c>
      <c r="BS35" s="87">
        <v>99.178609484734764</v>
      </c>
      <c r="BT35" s="87">
        <v>149.40218687739196</v>
      </c>
      <c r="BU35" s="87">
        <v>0.41139785478593671</v>
      </c>
      <c r="BV35" s="87">
        <v>113.74527282559477</v>
      </c>
      <c r="BW35" s="87">
        <v>99.307433416540306</v>
      </c>
      <c r="BX35" s="87">
        <v>152.25466938124833</v>
      </c>
      <c r="BY35" s="87">
        <v>99.178609484734764</v>
      </c>
      <c r="BZ35" s="87">
        <v>8.6071176835335947</v>
      </c>
      <c r="CA35" s="87">
        <v>0.41139785478593671</v>
      </c>
      <c r="CB35" s="87">
        <v>13.084745297482069</v>
      </c>
      <c r="CC35" s="87">
        <v>99.307433416540306</v>
      </c>
      <c r="CD35" s="87"/>
    </row>
    <row r="36" spans="1:82" x14ac:dyDescent="0.25">
      <c r="A36" s="86">
        <v>32</v>
      </c>
      <c r="B36" s="87">
        <v>5.8847445762511672</v>
      </c>
      <c r="C36" s="87">
        <v>99.297020629528262</v>
      </c>
      <c r="D36" s="87">
        <v>145.658415851765</v>
      </c>
      <c r="E36" s="87">
        <v>6.0010165932283659</v>
      </c>
      <c r="F36" s="87">
        <v>112.38605306951784</v>
      </c>
      <c r="G36" s="87">
        <v>33.73427290301008</v>
      </c>
      <c r="H36" s="87">
        <v>146.25523648529045</v>
      </c>
      <c r="I36" s="87">
        <v>99.297020629528262</v>
      </c>
      <c r="J36" s="87">
        <v>11.162623664808613</v>
      </c>
      <c r="K36" s="87">
        <v>6.0010165932283659</v>
      </c>
      <c r="L36" s="87">
        <v>6.6077792106750035</v>
      </c>
      <c r="M36" s="87">
        <v>33.73427290301008</v>
      </c>
      <c r="N36" s="87"/>
      <c r="O36" s="87">
        <v>5.1024532586002476</v>
      </c>
      <c r="P36" s="87">
        <v>9.2131682653226736</v>
      </c>
      <c r="Q36" s="87">
        <v>145.34790808443671</v>
      </c>
      <c r="R36" s="87">
        <v>5.6300320395462951</v>
      </c>
      <c r="S36" s="87">
        <v>113.36028687824214</v>
      </c>
      <c r="T36" s="87">
        <v>34.8137995241661</v>
      </c>
      <c r="U36" s="87">
        <v>138.52842350165059</v>
      </c>
      <c r="V36" s="87">
        <v>9.2131682653226736</v>
      </c>
      <c r="W36" s="87">
        <v>8.8679182838677697</v>
      </c>
      <c r="X36" s="87">
        <v>5.6300320395462951</v>
      </c>
      <c r="Y36" s="87">
        <v>8.1092428203280296</v>
      </c>
      <c r="Z36" s="87">
        <v>34.8137995241661</v>
      </c>
      <c r="AA36" s="87"/>
      <c r="AB36" s="86">
        <v>32</v>
      </c>
      <c r="AC36" s="87">
        <v>6.1962300293645782</v>
      </c>
      <c r="AD36" s="87">
        <v>99.087171220794659</v>
      </c>
      <c r="AE36" s="87">
        <v>146.77412675055487</v>
      </c>
      <c r="AF36" s="87">
        <v>5.7747767445274842</v>
      </c>
      <c r="AG36" s="87">
        <v>114.2246200179727</v>
      </c>
      <c r="AH36" s="87">
        <v>32.911931935131406</v>
      </c>
      <c r="AI36" s="87">
        <v>150.05614203260586</v>
      </c>
      <c r="AJ36" s="87">
        <v>99.087171220794659</v>
      </c>
      <c r="AK36" s="87">
        <v>13.486558650156065</v>
      </c>
      <c r="AL36" s="87">
        <v>5.7747767445274842</v>
      </c>
      <c r="AM36" s="87">
        <v>8.0676531666688085</v>
      </c>
      <c r="AN36" s="87">
        <v>32.911931935131406</v>
      </c>
      <c r="AO36" s="87"/>
      <c r="AP36" s="86">
        <v>32</v>
      </c>
      <c r="AQ36" s="87">
        <v>5.9167819022511585</v>
      </c>
      <c r="AR36" s="87">
        <v>99.274847402051918</v>
      </c>
      <c r="AS36" s="87">
        <v>141.86045364718063</v>
      </c>
      <c r="AT36" s="87">
        <v>75.823927123896283</v>
      </c>
      <c r="AU36" s="87">
        <v>109.88610508525838</v>
      </c>
      <c r="AV36" s="87">
        <v>33.847790384388951</v>
      </c>
      <c r="AW36" s="87">
        <v>141.76213574935502</v>
      </c>
      <c r="AX36" s="87">
        <v>99.274847402051918</v>
      </c>
      <c r="AY36" s="87">
        <v>9.5568376918916886</v>
      </c>
      <c r="AZ36" s="87">
        <v>75.823927123896283</v>
      </c>
      <c r="BA36" s="87">
        <v>3.4656689018199405</v>
      </c>
      <c r="BB36" s="87">
        <v>33.847790384388951</v>
      </c>
      <c r="BC36" s="87"/>
      <c r="BD36" s="86">
        <v>32</v>
      </c>
      <c r="BE36" s="87">
        <v>5.9096681118434917</v>
      </c>
      <c r="BF36" s="87">
        <v>99.925920120251959</v>
      </c>
      <c r="BG36" s="87">
        <v>145.89477889251361</v>
      </c>
      <c r="BH36" s="87">
        <v>6.4563217388219787</v>
      </c>
      <c r="BI36" s="87">
        <v>113.45851079172617</v>
      </c>
      <c r="BJ36" s="87">
        <v>32.179199015210308</v>
      </c>
      <c r="BK36" s="87">
        <v>147.75172158134859</v>
      </c>
      <c r="BL36" s="87">
        <v>99.925920120251959</v>
      </c>
      <c r="BM36" s="87">
        <v>11.75345318138287</v>
      </c>
      <c r="BN36" s="87">
        <v>6.4563217388219787</v>
      </c>
      <c r="BO36" s="87">
        <v>8.0612564368865574</v>
      </c>
      <c r="BP36" s="87">
        <v>32.179199015210308</v>
      </c>
      <c r="BQ36" s="87"/>
      <c r="BR36" s="87">
        <v>6.3530875083110177</v>
      </c>
      <c r="BS36" s="87">
        <v>98.761659011218384</v>
      </c>
      <c r="BT36" s="87">
        <v>148.90158435176809</v>
      </c>
      <c r="BU36" s="87">
        <v>1.6183513348089598</v>
      </c>
      <c r="BV36" s="87">
        <v>114.69778854275064</v>
      </c>
      <c r="BW36" s="87">
        <v>99.607978595482365</v>
      </c>
      <c r="BX36" s="87">
        <v>149.76576535888518</v>
      </c>
      <c r="BY36" s="87">
        <v>98.761659011218384</v>
      </c>
      <c r="BZ36" s="87">
        <v>11.14338905837409</v>
      </c>
      <c r="CA36" s="87">
        <v>1.6183513348089598</v>
      </c>
      <c r="CB36" s="87">
        <v>-0.72669051887509539</v>
      </c>
      <c r="CC36" s="87">
        <v>99.607978595482365</v>
      </c>
      <c r="CD36" s="87"/>
    </row>
    <row r="37" spans="1:82" x14ac:dyDescent="0.25">
      <c r="A37" s="86">
        <v>33</v>
      </c>
      <c r="B37" s="87">
        <v>6.3687044949927714</v>
      </c>
      <c r="C37" s="87">
        <v>98.146385499318015</v>
      </c>
      <c r="D37" s="87">
        <v>148.58002975092376</v>
      </c>
      <c r="E37" s="87">
        <v>8.2901494515275829</v>
      </c>
      <c r="F37" s="87">
        <v>114.79157319364333</v>
      </c>
      <c r="G37" s="87">
        <v>33.682313901389414</v>
      </c>
      <c r="H37" s="87">
        <v>151.01300191755564</v>
      </c>
      <c r="I37" s="87">
        <v>98.146385499318015</v>
      </c>
      <c r="J37" s="87">
        <v>13.384693060962798</v>
      </c>
      <c r="K37" s="87">
        <v>8.2901494515275829</v>
      </c>
      <c r="L37" s="87">
        <v>7.9566676726208732</v>
      </c>
      <c r="M37" s="87">
        <v>33.682313901389414</v>
      </c>
      <c r="N37" s="87"/>
      <c r="O37" s="87">
        <v>4.8627858591869959</v>
      </c>
      <c r="P37" s="87">
        <v>10.35517799258022</v>
      </c>
      <c r="Q37" s="87">
        <v>143.68117614924284</v>
      </c>
      <c r="R37" s="87">
        <v>5.0381282375061218</v>
      </c>
      <c r="S37" s="87">
        <v>115.04504176049421</v>
      </c>
      <c r="T37" s="87">
        <v>34.304121627487703</v>
      </c>
      <c r="U37" s="87">
        <v>147.75815155224146</v>
      </c>
      <c r="V37" s="87">
        <v>10.35517799258022</v>
      </c>
      <c r="W37" s="87">
        <v>10.610140034352874</v>
      </c>
      <c r="X37" s="87">
        <v>5.0381282375061218</v>
      </c>
      <c r="Y37" s="87">
        <v>8.5812329661225597</v>
      </c>
      <c r="Z37" s="87">
        <v>34.304121627487703</v>
      </c>
      <c r="AA37" s="87"/>
      <c r="AB37" s="86">
        <v>33</v>
      </c>
      <c r="AC37" s="87">
        <v>5.604613635703962</v>
      </c>
      <c r="AD37" s="87">
        <v>99.117818593373343</v>
      </c>
      <c r="AE37" s="87">
        <v>149.21333865247078</v>
      </c>
      <c r="AF37" s="87">
        <v>6.172613022621281</v>
      </c>
      <c r="AG37" s="87">
        <v>112.11198889828221</v>
      </c>
      <c r="AH37" s="87">
        <v>32.719718608171313</v>
      </c>
      <c r="AI37" s="87">
        <v>148.71826202716832</v>
      </c>
      <c r="AJ37" s="87">
        <v>99.117818593373343</v>
      </c>
      <c r="AK37" s="87">
        <v>11.724713258240437</v>
      </c>
      <c r="AL37" s="87">
        <v>6.172613022621281</v>
      </c>
      <c r="AM37" s="87">
        <v>11.629926170870036</v>
      </c>
      <c r="AN37" s="87">
        <v>32.719718608171313</v>
      </c>
      <c r="AO37" s="87"/>
      <c r="AP37" s="86">
        <v>33</v>
      </c>
      <c r="AQ37" s="87">
        <v>5.5498820505665138</v>
      </c>
      <c r="AR37" s="87">
        <v>99.723825178455741</v>
      </c>
      <c r="AS37" s="87">
        <v>141.86165945991448</v>
      </c>
      <c r="AT37" s="87">
        <v>74.054155704192326</v>
      </c>
      <c r="AU37" s="87">
        <v>111.51994792246903</v>
      </c>
      <c r="AV37" s="87">
        <v>34.551125261526153</v>
      </c>
      <c r="AW37" s="87">
        <v>147.90864813015179</v>
      </c>
      <c r="AX37" s="87">
        <v>99.723825178455741</v>
      </c>
      <c r="AY37" s="87">
        <v>9.5325941667709948</v>
      </c>
      <c r="AZ37" s="87">
        <v>74.054155704192326</v>
      </c>
      <c r="BA37" s="87">
        <v>4.7167213111292456</v>
      </c>
      <c r="BB37" s="87">
        <v>34.551125261526153</v>
      </c>
      <c r="BC37" s="87"/>
      <c r="BD37" s="86">
        <v>33</v>
      </c>
      <c r="BE37" s="87">
        <v>5.5677635219048849</v>
      </c>
      <c r="BF37" s="87">
        <v>99.400007071608613</v>
      </c>
      <c r="BG37" s="87">
        <v>148.88134451213733</v>
      </c>
      <c r="BH37" s="87">
        <v>6.3173392053732327</v>
      </c>
      <c r="BI37" s="87">
        <v>113.92228771633262</v>
      </c>
      <c r="BJ37" s="87">
        <v>32.880078317168852</v>
      </c>
      <c r="BK37" s="87">
        <v>150.30000977964224</v>
      </c>
      <c r="BL37" s="87">
        <v>99.400007071608613</v>
      </c>
      <c r="BM37" s="87">
        <v>11.048745223389705</v>
      </c>
      <c r="BN37" s="87">
        <v>6.3173392053732327</v>
      </c>
      <c r="BO37" s="87">
        <v>11.552667198000936</v>
      </c>
      <c r="BP37" s="87">
        <v>32.880078317168852</v>
      </c>
      <c r="BQ37" s="87"/>
      <c r="BR37" s="87">
        <v>6.2482240229188326</v>
      </c>
      <c r="BS37" s="87">
        <v>99.885953838332355</v>
      </c>
      <c r="BT37" s="87">
        <v>148.68737505190703</v>
      </c>
      <c r="BU37" s="87">
        <v>1.2462195003713616</v>
      </c>
      <c r="BV37" s="87">
        <v>114.85712388662574</v>
      </c>
      <c r="BW37" s="87">
        <v>99.739934523197391</v>
      </c>
      <c r="BX37" s="87">
        <v>149.43390062847999</v>
      </c>
      <c r="BY37" s="87">
        <v>99.885953838332355</v>
      </c>
      <c r="BZ37" s="87">
        <v>10.659011741321217</v>
      </c>
      <c r="CA37" s="87">
        <v>1.2462195003713616</v>
      </c>
      <c r="CB37" s="87">
        <v>10.920461927881924</v>
      </c>
      <c r="CC37" s="87">
        <v>99.739934523197391</v>
      </c>
      <c r="CD37" s="87"/>
    </row>
    <row r="38" spans="1:82" x14ac:dyDescent="0.25">
      <c r="A38" s="86">
        <v>34</v>
      </c>
      <c r="B38" s="87">
        <v>6.7353941323585893</v>
      </c>
      <c r="C38" s="87">
        <v>99.104761129644643</v>
      </c>
      <c r="D38" s="87">
        <v>148.44475941281652</v>
      </c>
      <c r="E38" s="87">
        <v>4.2405945430894088</v>
      </c>
      <c r="F38" s="87">
        <v>113.83870000818672</v>
      </c>
      <c r="G38" s="87">
        <v>34.346732404212183</v>
      </c>
      <c r="H38" s="87">
        <v>150.75791035246945</v>
      </c>
      <c r="I38" s="87">
        <v>99.104761129644643</v>
      </c>
      <c r="J38" s="87">
        <v>13.580537062454924</v>
      </c>
      <c r="K38" s="87">
        <v>4.2405945430894088</v>
      </c>
      <c r="L38" s="87">
        <v>4.6064451561143054</v>
      </c>
      <c r="M38" s="87">
        <v>34.346732404212183</v>
      </c>
      <c r="N38" s="87"/>
      <c r="O38" s="87">
        <v>6.1042372967806617</v>
      </c>
      <c r="P38" s="87">
        <v>10.398029641388504</v>
      </c>
      <c r="Q38" s="87">
        <v>143.69796917421849</v>
      </c>
      <c r="R38" s="87">
        <v>5.3559815091127598</v>
      </c>
      <c r="S38" s="87">
        <v>113.39747116932479</v>
      </c>
      <c r="T38" s="87">
        <v>32.632892261011065</v>
      </c>
      <c r="U38" s="87">
        <v>141.69847728445507</v>
      </c>
      <c r="V38" s="87">
        <v>10.398029641388504</v>
      </c>
      <c r="W38" s="87">
        <v>9.7641382852384133</v>
      </c>
      <c r="X38" s="87">
        <v>5.3559815091127598</v>
      </c>
      <c r="Y38" s="87">
        <v>14.340104379453255</v>
      </c>
      <c r="Z38" s="87">
        <v>32.632892261011065</v>
      </c>
      <c r="AA38" s="87"/>
      <c r="AB38" s="86">
        <v>34</v>
      </c>
      <c r="AC38" s="87">
        <v>6.0477679422779911</v>
      </c>
      <c r="AD38" s="87">
        <v>99.113581770136562</v>
      </c>
      <c r="AE38" s="87">
        <v>148.30371528112605</v>
      </c>
      <c r="AF38" s="87">
        <v>5.2898925924937785</v>
      </c>
      <c r="AG38" s="87">
        <v>113.26395370694324</v>
      </c>
      <c r="AH38" s="87">
        <v>33.141490434009306</v>
      </c>
      <c r="AI38" s="87">
        <v>146.17336396744355</v>
      </c>
      <c r="AJ38" s="87">
        <v>99.113581770136562</v>
      </c>
      <c r="AK38" s="87">
        <v>9.1403948922716101</v>
      </c>
      <c r="AL38" s="87">
        <v>5.2898925924937785</v>
      </c>
      <c r="AM38" s="87">
        <v>10.633745670245279</v>
      </c>
      <c r="AN38" s="87">
        <v>33.141490434009306</v>
      </c>
      <c r="AO38" s="87"/>
      <c r="AP38" s="86">
        <v>34</v>
      </c>
      <c r="AQ38" s="87">
        <v>5.8191114537015389</v>
      </c>
      <c r="AR38" s="87">
        <v>99.592847169843438</v>
      </c>
      <c r="AS38" s="87">
        <v>143.70879477701317</v>
      </c>
      <c r="AT38" s="87">
        <v>76.543042920754047</v>
      </c>
      <c r="AU38" s="87">
        <v>114.98968560051036</v>
      </c>
      <c r="AV38" s="87">
        <v>35.630982360218454</v>
      </c>
      <c r="AW38" s="87">
        <v>143.25400099353391</v>
      </c>
      <c r="AX38" s="87">
        <v>99.592847169843438</v>
      </c>
      <c r="AY38" s="87">
        <v>11.619176243471918</v>
      </c>
      <c r="AZ38" s="87">
        <v>76.543042920754047</v>
      </c>
      <c r="BA38" s="87">
        <v>3.3694687201108646</v>
      </c>
      <c r="BB38" s="87">
        <v>35.630982360218454</v>
      </c>
      <c r="BC38" s="87"/>
      <c r="BD38" s="86">
        <v>34</v>
      </c>
      <c r="BE38" s="87">
        <v>6.1440524441358741</v>
      </c>
      <c r="BF38" s="87">
        <v>98.870790236478143</v>
      </c>
      <c r="BG38" s="87">
        <v>149.7213834457705</v>
      </c>
      <c r="BH38" s="87">
        <v>7.1809411966840315</v>
      </c>
      <c r="BI38" s="87">
        <v>112.04817792088363</v>
      </c>
      <c r="BJ38" s="87">
        <v>35.574627677273909</v>
      </c>
      <c r="BK38" s="87">
        <v>152.37839165559336</v>
      </c>
      <c r="BL38" s="87">
        <v>98.870790236478143</v>
      </c>
      <c r="BM38" s="87">
        <v>10.957735520006144</v>
      </c>
      <c r="BN38" s="87">
        <v>7.1809411966840315</v>
      </c>
      <c r="BO38" s="87">
        <v>4.8111762420513182</v>
      </c>
      <c r="BP38" s="87">
        <v>35.574627677273909</v>
      </c>
      <c r="BQ38" s="87"/>
      <c r="BR38" s="87">
        <v>5.2000925956089281</v>
      </c>
      <c r="BS38" s="87">
        <v>99.364824531855021</v>
      </c>
      <c r="BT38" s="87">
        <v>149.19961396892981</v>
      </c>
      <c r="BU38" s="87">
        <v>1.267765254440955</v>
      </c>
      <c r="BV38" s="87">
        <v>112.68952712341819</v>
      </c>
      <c r="BW38" s="87">
        <v>99.724272849462508</v>
      </c>
      <c r="BX38" s="87">
        <v>151.18959046897413</v>
      </c>
      <c r="BY38" s="87">
        <v>99.364824531855021</v>
      </c>
      <c r="BZ38" s="87">
        <v>12.515586945802477</v>
      </c>
      <c r="CA38" s="87">
        <v>1.267765254440955</v>
      </c>
      <c r="CB38" s="87">
        <v>7.7261091861822706</v>
      </c>
      <c r="CC38" s="87">
        <v>99.724272849462508</v>
      </c>
      <c r="CD38" s="87"/>
    </row>
    <row r="39" spans="1:82" x14ac:dyDescent="0.25">
      <c r="A39" s="86">
        <v>35</v>
      </c>
      <c r="B39" s="87">
        <v>5.587231077126253</v>
      </c>
      <c r="C39" s="87">
        <v>99.196242145903156</v>
      </c>
      <c r="D39" s="87">
        <v>149.71396125654198</v>
      </c>
      <c r="E39" s="87">
        <v>4.9417605229955752</v>
      </c>
      <c r="F39" s="87">
        <v>114.27813941115812</v>
      </c>
      <c r="G39" s="87">
        <v>32.705597969847943</v>
      </c>
      <c r="H39" s="87">
        <v>147.49793230158383</v>
      </c>
      <c r="I39" s="87">
        <v>99.196242145903156</v>
      </c>
      <c r="J39" s="87">
        <v>13.284815117680186</v>
      </c>
      <c r="K39" s="87">
        <v>4.9417605229955752</v>
      </c>
      <c r="L39" s="87">
        <v>8.5514186589994186</v>
      </c>
      <c r="M39" s="87">
        <v>32.705597969847943</v>
      </c>
      <c r="N39" s="87"/>
      <c r="O39" s="87">
        <v>5.7115353573527896</v>
      </c>
      <c r="P39" s="87">
        <v>10.577618416287677</v>
      </c>
      <c r="Q39" s="87">
        <v>144.91684518038463</v>
      </c>
      <c r="R39" s="87">
        <v>6.6420620299462581</v>
      </c>
      <c r="S39" s="87">
        <v>112.82765823463035</v>
      </c>
      <c r="T39" s="87">
        <v>33.980282598400258</v>
      </c>
      <c r="U39" s="87">
        <v>147.38723519966143</v>
      </c>
      <c r="V39" s="87">
        <v>10.577618416287677</v>
      </c>
      <c r="W39" s="87">
        <v>12.068381440620204</v>
      </c>
      <c r="X39" s="87">
        <v>6.6420620299462581</v>
      </c>
      <c r="Y39" s="87">
        <v>10.185084788208943</v>
      </c>
      <c r="Z39" s="87">
        <v>33.980282598400258</v>
      </c>
      <c r="AA39" s="87"/>
      <c r="AB39" s="86">
        <v>35</v>
      </c>
      <c r="AC39" s="87">
        <v>5.5258411428049747</v>
      </c>
      <c r="AD39" s="87">
        <v>99.241927755406664</v>
      </c>
      <c r="AE39" s="87">
        <v>149.41245413087046</v>
      </c>
      <c r="AF39" s="87">
        <v>5.3818378698439764</v>
      </c>
      <c r="AG39" s="87">
        <v>114.6389470730293</v>
      </c>
      <c r="AH39" s="87">
        <v>34.266585183078611</v>
      </c>
      <c r="AI39" s="87">
        <v>149.89696176681448</v>
      </c>
      <c r="AJ39" s="87">
        <v>99.241927755406664</v>
      </c>
      <c r="AK39" s="87">
        <v>12.409322309553813</v>
      </c>
      <c r="AL39" s="87">
        <v>5.3818378698439764</v>
      </c>
      <c r="AM39" s="87">
        <v>6.5292473972972171</v>
      </c>
      <c r="AN39" s="87">
        <v>34.266585183078611</v>
      </c>
      <c r="AO39" s="87"/>
      <c r="AP39" s="86">
        <v>35</v>
      </c>
      <c r="AQ39" s="87">
        <v>6.1958179502599959</v>
      </c>
      <c r="AR39" s="87">
        <v>99.628809711116958</v>
      </c>
      <c r="AS39" s="87">
        <v>143.59045062344617</v>
      </c>
      <c r="AT39" s="87">
        <v>78.22486773398235</v>
      </c>
      <c r="AU39" s="87">
        <v>114.48680241106359</v>
      </c>
      <c r="AV39" s="87">
        <v>35.135063055005546</v>
      </c>
      <c r="AW39" s="87">
        <v>143.85726488229847</v>
      </c>
      <c r="AX39" s="87">
        <v>99.628809711116958</v>
      </c>
      <c r="AY39" s="87">
        <v>16.087850160937197</v>
      </c>
      <c r="AZ39" s="87">
        <v>78.22486773398235</v>
      </c>
      <c r="BA39" s="87">
        <v>4.8117023141075403</v>
      </c>
      <c r="BB39" s="87">
        <v>35.135063055005546</v>
      </c>
      <c r="BC39" s="87"/>
      <c r="BD39" s="86">
        <v>35</v>
      </c>
      <c r="BE39" s="87">
        <v>5.2018758740133606</v>
      </c>
      <c r="BF39" s="87">
        <v>101.05439459541657</v>
      </c>
      <c r="BG39" s="87">
        <v>149.27013249227738</v>
      </c>
      <c r="BH39" s="87">
        <v>5.8081124274631089</v>
      </c>
      <c r="BI39" s="87">
        <v>111.4058594050725</v>
      </c>
      <c r="BJ39" s="87">
        <v>34.26869978393055</v>
      </c>
      <c r="BK39" s="87">
        <v>151.0548164093338</v>
      </c>
      <c r="BL39" s="87">
        <v>101.05439459541657</v>
      </c>
      <c r="BM39" s="87">
        <v>11.769512780678172</v>
      </c>
      <c r="BN39" s="87">
        <v>5.8081124274631089</v>
      </c>
      <c r="BO39" s="87">
        <v>11.591335457443801</v>
      </c>
      <c r="BP39" s="87">
        <v>34.26869978393055</v>
      </c>
      <c r="BQ39" s="87"/>
      <c r="BR39" s="87">
        <v>5.7178843093715725</v>
      </c>
      <c r="BS39" s="87">
        <v>99.188081639406164</v>
      </c>
      <c r="BT39" s="87">
        <v>148.43928350324958</v>
      </c>
      <c r="BU39" s="87">
        <v>0.61484609529964707</v>
      </c>
      <c r="BV39" s="87">
        <v>115.05700414065711</v>
      </c>
      <c r="BW39" s="87">
        <v>99.859611265123377</v>
      </c>
      <c r="BX39" s="87">
        <v>150.68822805699415</v>
      </c>
      <c r="BY39" s="87">
        <v>99.188081639406164</v>
      </c>
      <c r="BZ39" s="87">
        <v>11.648877279852048</v>
      </c>
      <c r="CA39" s="87">
        <v>0.61484609529964707</v>
      </c>
      <c r="CB39" s="87">
        <v>8.5631178906450387</v>
      </c>
      <c r="CC39" s="87">
        <v>99.859611265123377</v>
      </c>
      <c r="CD39" s="87"/>
    </row>
    <row r="40" spans="1:82" x14ac:dyDescent="0.25">
      <c r="A40" s="86">
        <v>36</v>
      </c>
      <c r="B40" s="87">
        <v>6.5159994312076188</v>
      </c>
      <c r="C40" s="87">
        <v>100.04908058317054</v>
      </c>
      <c r="D40" s="87">
        <v>150.35198998079352</v>
      </c>
      <c r="E40" s="87">
        <v>6.5808874183378192</v>
      </c>
      <c r="F40" s="87">
        <v>113.20046721939266</v>
      </c>
      <c r="G40" s="87">
        <v>34.35712427639389</v>
      </c>
      <c r="H40" s="87">
        <v>151.89675565875123</v>
      </c>
      <c r="I40" s="87">
        <v>100.04908058317054</v>
      </c>
      <c r="J40" s="87">
        <v>9.9575751618954662</v>
      </c>
      <c r="K40" s="87">
        <v>6.5808874183378192</v>
      </c>
      <c r="L40" s="87">
        <v>9.7559685228262865</v>
      </c>
      <c r="M40" s="87">
        <v>34.35712427639389</v>
      </c>
      <c r="N40" s="87"/>
      <c r="O40" s="87">
        <v>5.4488801913942035</v>
      </c>
      <c r="P40" s="87">
        <v>9.0052430996219446</v>
      </c>
      <c r="Q40" s="87">
        <v>144.07997067366634</v>
      </c>
      <c r="R40" s="87">
        <v>6.7359991060142725</v>
      </c>
      <c r="S40" s="87">
        <v>113.62369322219143</v>
      </c>
      <c r="T40" s="87">
        <v>34.964395917365231</v>
      </c>
      <c r="U40" s="87">
        <v>143.49019216117199</v>
      </c>
      <c r="V40" s="87">
        <v>9.0052430996219446</v>
      </c>
      <c r="W40" s="87">
        <v>10.624907669006664</v>
      </c>
      <c r="X40" s="87">
        <v>6.7359991060142725</v>
      </c>
      <c r="Y40" s="87">
        <v>9.3885712931254215</v>
      </c>
      <c r="Z40" s="87">
        <v>34.964395917365231</v>
      </c>
      <c r="AA40" s="87"/>
      <c r="AB40" s="86">
        <v>36</v>
      </c>
      <c r="AC40" s="87">
        <v>5.2191928243165098</v>
      </c>
      <c r="AD40" s="87">
        <v>100.07097221938297</v>
      </c>
      <c r="AE40" s="87">
        <v>148.85220035040334</v>
      </c>
      <c r="AF40" s="87">
        <v>6.5960893429516627</v>
      </c>
      <c r="AG40" s="87">
        <v>113.21569019663674</v>
      </c>
      <c r="AH40" s="87">
        <v>34.332344775193725</v>
      </c>
      <c r="AI40" s="87">
        <v>148.30944705063331</v>
      </c>
      <c r="AJ40" s="87">
        <v>100.07097221938297</v>
      </c>
      <c r="AK40" s="87">
        <v>10.876644310075887</v>
      </c>
      <c r="AL40" s="87">
        <v>6.5960893429516627</v>
      </c>
      <c r="AM40" s="87">
        <v>12.172154043850444</v>
      </c>
      <c r="AN40" s="87">
        <v>34.332344775193725</v>
      </c>
      <c r="AO40" s="87"/>
      <c r="AP40" s="86">
        <v>36</v>
      </c>
      <c r="AQ40" s="87">
        <v>6.4421547125536271</v>
      </c>
      <c r="AR40" s="87">
        <v>99.507781127744764</v>
      </c>
      <c r="AS40" s="87">
        <v>143.71974689547966</v>
      </c>
      <c r="AT40" s="87">
        <v>76.680355071685739</v>
      </c>
      <c r="AU40" s="87">
        <v>111.34135369054593</v>
      </c>
      <c r="AV40" s="87">
        <v>33.530472991529365</v>
      </c>
      <c r="AW40" s="87">
        <v>144.36442362770543</v>
      </c>
      <c r="AX40" s="87">
        <v>99.507781127744764</v>
      </c>
      <c r="AY40" s="87">
        <v>10.319990134231364</v>
      </c>
      <c r="AZ40" s="87">
        <v>76.680355071685739</v>
      </c>
      <c r="BA40" s="87">
        <v>6.9641219549344155</v>
      </c>
      <c r="BB40" s="87">
        <v>33.530472991529365</v>
      </c>
      <c r="BC40" s="87"/>
      <c r="BD40" s="86">
        <v>36</v>
      </c>
      <c r="BE40" s="87">
        <v>5.6184871481094607</v>
      </c>
      <c r="BF40" s="87">
        <v>99.189143505374332</v>
      </c>
      <c r="BG40" s="87">
        <v>149.12412648910384</v>
      </c>
      <c r="BH40" s="87">
        <v>6.4455122194554573</v>
      </c>
      <c r="BI40" s="87">
        <v>115.86079110147536</v>
      </c>
      <c r="BJ40" s="87">
        <v>32.50465490605901</v>
      </c>
      <c r="BK40" s="87">
        <v>151.02478535365427</v>
      </c>
      <c r="BL40" s="87">
        <v>99.189143505374332</v>
      </c>
      <c r="BM40" s="87">
        <v>10.390567099512303</v>
      </c>
      <c r="BN40" s="87">
        <v>6.4455122194554573</v>
      </c>
      <c r="BO40" s="87">
        <v>10.346086460598315</v>
      </c>
      <c r="BP40" s="87">
        <v>32.50465490605901</v>
      </c>
      <c r="BQ40" s="87"/>
      <c r="BR40" s="87">
        <v>4.8807089844811857</v>
      </c>
      <c r="BS40" s="87">
        <v>99.628352232827069</v>
      </c>
      <c r="BT40" s="87">
        <v>148.37121938272281</v>
      </c>
      <c r="BU40" s="87">
        <v>1.2856887362142055</v>
      </c>
      <c r="BV40" s="87">
        <v>114.84721176886944</v>
      </c>
      <c r="BW40" s="87">
        <v>99.338432421561265</v>
      </c>
      <c r="BX40" s="87">
        <v>150.40817895769959</v>
      </c>
      <c r="BY40" s="87">
        <v>99.628352232827069</v>
      </c>
      <c r="BZ40" s="87">
        <v>12.274943671714682</v>
      </c>
      <c r="CA40" s="87">
        <v>1.2856887362142055</v>
      </c>
      <c r="CB40" s="87">
        <v>8.7868564195548906</v>
      </c>
      <c r="CC40" s="87">
        <v>99.338432421561265</v>
      </c>
      <c r="CD40" s="87"/>
    </row>
    <row r="41" spans="1:82" x14ac:dyDescent="0.25">
      <c r="A41" s="86">
        <v>37</v>
      </c>
      <c r="B41" s="87">
        <v>5.5151271597561387</v>
      </c>
      <c r="C41" s="87">
        <v>98.508521678652613</v>
      </c>
      <c r="D41" s="87">
        <v>148.88828730662127</v>
      </c>
      <c r="E41" s="87">
        <v>6.2691624734375369</v>
      </c>
      <c r="F41" s="87">
        <v>113.07202000541243</v>
      </c>
      <c r="G41" s="87">
        <v>33.906442114775167</v>
      </c>
      <c r="H41" s="87">
        <v>152.11159448269464</v>
      </c>
      <c r="I41" s="87">
        <v>98.508521678652613</v>
      </c>
      <c r="J41" s="87">
        <v>12.793758801723071</v>
      </c>
      <c r="K41" s="87">
        <v>6.2691624734375369</v>
      </c>
      <c r="L41" s="87">
        <v>5.3057231391281041</v>
      </c>
      <c r="M41" s="87">
        <v>33.906442114775167</v>
      </c>
      <c r="N41" s="87"/>
      <c r="O41" s="87">
        <v>4.9405625701342455</v>
      </c>
      <c r="P41" s="87">
        <v>10.386130814386243</v>
      </c>
      <c r="Q41" s="87">
        <v>139.18273969412346</v>
      </c>
      <c r="R41" s="87">
        <v>6.4619858829442194</v>
      </c>
      <c r="S41" s="87">
        <v>115.89452395964905</v>
      </c>
      <c r="T41" s="87">
        <v>32.616515273754572</v>
      </c>
      <c r="U41" s="87">
        <v>143.92549793605167</v>
      </c>
      <c r="V41" s="87">
        <v>10.386130814386243</v>
      </c>
      <c r="W41" s="87">
        <v>9.8240318456010343</v>
      </c>
      <c r="X41" s="87">
        <v>6.4619858829442194</v>
      </c>
      <c r="Y41" s="87">
        <v>7.8139200785758476</v>
      </c>
      <c r="Z41" s="87">
        <v>32.616515273754572</v>
      </c>
      <c r="AA41" s="87"/>
      <c r="AB41" s="86">
        <v>37</v>
      </c>
      <c r="AC41" s="87">
        <v>6.0698240617254022</v>
      </c>
      <c r="AD41" s="87">
        <v>98.519904612558577</v>
      </c>
      <c r="AE41" s="87">
        <v>148.38345385746786</v>
      </c>
      <c r="AF41" s="87">
        <v>5.7533447192384335</v>
      </c>
      <c r="AG41" s="87">
        <v>113.37188874834671</v>
      </c>
      <c r="AH41" s="87">
        <v>32.86864423638</v>
      </c>
      <c r="AI41" s="87">
        <v>149.53475738383187</v>
      </c>
      <c r="AJ41" s="87">
        <v>98.519904612558577</v>
      </c>
      <c r="AK41" s="87">
        <v>11.878699767639725</v>
      </c>
      <c r="AL41" s="87">
        <v>5.7533447192384335</v>
      </c>
      <c r="AM41" s="87">
        <v>11.187765113598642</v>
      </c>
      <c r="AN41" s="87">
        <v>32.86864423638</v>
      </c>
      <c r="AO41" s="87"/>
      <c r="AP41" s="86">
        <v>37</v>
      </c>
      <c r="AQ41" s="87">
        <v>5.5707520239321209</v>
      </c>
      <c r="AR41" s="87">
        <v>99.674540604582077</v>
      </c>
      <c r="AS41" s="87">
        <v>141.4594139863996</v>
      </c>
      <c r="AT41" s="87">
        <v>75.787735109721581</v>
      </c>
      <c r="AU41" s="87">
        <v>113.79470296959597</v>
      </c>
      <c r="AV41" s="87">
        <v>33.85018052007878</v>
      </c>
      <c r="AW41" s="87">
        <v>142.29804139704328</v>
      </c>
      <c r="AX41" s="87">
        <v>99.674540604582077</v>
      </c>
      <c r="AY41" s="87">
        <v>11.60444510859694</v>
      </c>
      <c r="AZ41" s="87">
        <v>75.787735109721581</v>
      </c>
      <c r="BA41" s="87">
        <v>3.1209264933460421</v>
      </c>
      <c r="BB41" s="87">
        <v>33.85018052007878</v>
      </c>
      <c r="BC41" s="87"/>
      <c r="BD41" s="86">
        <v>37</v>
      </c>
      <c r="BE41" s="87">
        <v>5.7952264377056952</v>
      </c>
      <c r="BF41" s="87">
        <v>99.737246769176167</v>
      </c>
      <c r="BG41" s="87">
        <v>147.13387182852694</v>
      </c>
      <c r="BH41" s="87">
        <v>4.8179738852421501</v>
      </c>
      <c r="BI41" s="87">
        <v>114.23938440754446</v>
      </c>
      <c r="BJ41" s="87">
        <v>34.164690168414914</v>
      </c>
      <c r="BK41" s="87">
        <v>150.61934770714856</v>
      </c>
      <c r="BL41" s="87">
        <v>99.737246769176167</v>
      </c>
      <c r="BM41" s="87">
        <v>12.965073200425669</v>
      </c>
      <c r="BN41" s="87">
        <v>4.8179738852421501</v>
      </c>
      <c r="BO41" s="87">
        <v>5.1939076954453611</v>
      </c>
      <c r="BP41" s="87">
        <v>34.164690168414914</v>
      </c>
      <c r="BQ41" s="87"/>
      <c r="BR41" s="87">
        <v>5.7424669014250762</v>
      </c>
      <c r="BS41" s="87">
        <v>99.873581448512752</v>
      </c>
      <c r="BT41" s="87">
        <v>149.30274923036364</v>
      </c>
      <c r="BU41" s="87">
        <v>1.1591127987943484</v>
      </c>
      <c r="BV41" s="87">
        <v>115.82613522695473</v>
      </c>
      <c r="BW41" s="87">
        <v>99.50381678661978</v>
      </c>
      <c r="BX41" s="87">
        <v>149.48943592029741</v>
      </c>
      <c r="BY41" s="87">
        <v>99.873581448512752</v>
      </c>
      <c r="BZ41" s="87">
        <v>12.528825747390135</v>
      </c>
      <c r="CA41" s="87">
        <v>1.1591127987943484</v>
      </c>
      <c r="CB41" s="87">
        <v>14.987007152252204</v>
      </c>
      <c r="CC41" s="87">
        <v>99.50381678661978</v>
      </c>
      <c r="CD41" s="87"/>
    </row>
    <row r="42" spans="1:82" x14ac:dyDescent="0.25">
      <c r="A42" s="86">
        <v>38</v>
      </c>
      <c r="B42" s="87">
        <v>6.359684097693421</v>
      </c>
      <c r="C42" s="87">
        <v>99.816408579984881</v>
      </c>
      <c r="D42" s="87">
        <v>148.31826151974158</v>
      </c>
      <c r="E42" s="87">
        <v>6.6608727712192328</v>
      </c>
      <c r="F42" s="87">
        <v>113.44982520727851</v>
      </c>
      <c r="G42" s="87">
        <v>32.961544921156012</v>
      </c>
      <c r="H42" s="87">
        <v>150.38725341142901</v>
      </c>
      <c r="I42" s="87">
        <v>99.816408579984881</v>
      </c>
      <c r="J42" s="87">
        <v>13.492250930910323</v>
      </c>
      <c r="K42" s="87">
        <v>6.6608727712192328</v>
      </c>
      <c r="L42" s="87">
        <v>10.865018750320965</v>
      </c>
      <c r="M42" s="87">
        <v>32.961544921156012</v>
      </c>
      <c r="N42" s="87"/>
      <c r="O42" s="87">
        <v>5.9190970223673558</v>
      </c>
      <c r="P42" s="87">
        <v>9.4527428850054633</v>
      </c>
      <c r="Q42" s="87">
        <v>141.75605603265271</v>
      </c>
      <c r="R42" s="87">
        <v>4.4796034217804692</v>
      </c>
      <c r="S42" s="87">
        <v>112.51014345773122</v>
      </c>
      <c r="T42" s="87">
        <v>33.230462427246742</v>
      </c>
      <c r="U42" s="87">
        <v>146.52334897236162</v>
      </c>
      <c r="V42" s="87">
        <v>9.4527428850054633</v>
      </c>
      <c r="W42" s="87">
        <v>8.8208936924115768</v>
      </c>
      <c r="X42" s="87">
        <v>4.4796034217804692</v>
      </c>
      <c r="Y42" s="87">
        <v>13.284815794145221</v>
      </c>
      <c r="Z42" s="87">
        <v>33.230462427246742</v>
      </c>
      <c r="AA42" s="87"/>
      <c r="AB42" s="86">
        <v>38</v>
      </c>
      <c r="AC42" s="87">
        <v>6.1535392057154077</v>
      </c>
      <c r="AD42" s="87">
        <v>99.201796310310144</v>
      </c>
      <c r="AE42" s="87">
        <v>150.42348381609119</v>
      </c>
      <c r="AF42" s="87">
        <v>4.851978074958418</v>
      </c>
      <c r="AG42" s="87">
        <v>114.82511902241535</v>
      </c>
      <c r="AH42" s="87">
        <v>35.297128960703098</v>
      </c>
      <c r="AI42" s="87">
        <v>148.56470409182245</v>
      </c>
      <c r="AJ42" s="87">
        <v>99.201796310310144</v>
      </c>
      <c r="AK42" s="87">
        <v>13.783981810628285</v>
      </c>
      <c r="AL42" s="87">
        <v>4.851978074958418</v>
      </c>
      <c r="AM42" s="87">
        <v>10.264882595203987</v>
      </c>
      <c r="AN42" s="87">
        <v>35.297128960703098</v>
      </c>
      <c r="AO42" s="87"/>
      <c r="AP42" s="86">
        <v>38</v>
      </c>
      <c r="AQ42" s="87">
        <v>6.2660008820401334</v>
      </c>
      <c r="AR42" s="87">
        <v>99.560104742472944</v>
      </c>
      <c r="AS42" s="87">
        <v>143.29444873135188</v>
      </c>
      <c r="AT42" s="87">
        <v>77.307547281944224</v>
      </c>
      <c r="AU42" s="87">
        <v>111.12012716399303</v>
      </c>
      <c r="AV42" s="87">
        <v>33.449985187257631</v>
      </c>
      <c r="AW42" s="87">
        <v>144.23993099937232</v>
      </c>
      <c r="AX42" s="87">
        <v>99.560104742472944</v>
      </c>
      <c r="AY42" s="87">
        <v>11.449647858354384</v>
      </c>
      <c r="AZ42" s="87">
        <v>77.307547281944224</v>
      </c>
      <c r="BA42" s="87">
        <v>4.1120199325770797</v>
      </c>
      <c r="BB42" s="87">
        <v>33.449985187257631</v>
      </c>
      <c r="BC42" s="87"/>
      <c r="BD42" s="86">
        <v>38</v>
      </c>
      <c r="BE42" s="87">
        <v>5.2905897221502647</v>
      </c>
      <c r="BF42" s="87">
        <v>98.983800884904397</v>
      </c>
      <c r="BG42" s="87">
        <v>149.51139872044197</v>
      </c>
      <c r="BH42" s="87">
        <v>5.879502745763407</v>
      </c>
      <c r="BI42" s="87">
        <v>113.68805749644186</v>
      </c>
      <c r="BJ42" s="87">
        <v>33.53074967553448</v>
      </c>
      <c r="BK42" s="87">
        <v>148.05371440194705</v>
      </c>
      <c r="BL42" s="87">
        <v>98.983800884904397</v>
      </c>
      <c r="BM42" s="87">
        <v>14.937683988583892</v>
      </c>
      <c r="BN42" s="87">
        <v>5.879502745763407</v>
      </c>
      <c r="BO42" s="87">
        <v>13.34201453932026</v>
      </c>
      <c r="BP42" s="87">
        <v>33.53074967553448</v>
      </c>
      <c r="BQ42" s="87"/>
      <c r="BR42" s="87">
        <v>5.5599740180866499</v>
      </c>
      <c r="BS42" s="87">
        <v>99.568425484610884</v>
      </c>
      <c r="BT42" s="87">
        <v>148.25198498685407</v>
      </c>
      <c r="BU42" s="87">
        <v>1.0740646392714248</v>
      </c>
      <c r="BV42" s="87">
        <v>113.13235518740443</v>
      </c>
      <c r="BW42" s="87">
        <v>99.287801353706541</v>
      </c>
      <c r="BX42" s="87">
        <v>148.52944438554027</v>
      </c>
      <c r="BY42" s="87">
        <v>99.568425484610884</v>
      </c>
      <c r="BZ42" s="87">
        <v>12.890863912417363</v>
      </c>
      <c r="CA42" s="87">
        <v>1.0740646392714248</v>
      </c>
      <c r="CB42" s="87">
        <v>13.07252161370293</v>
      </c>
      <c r="CC42" s="87">
        <v>99.287801353706541</v>
      </c>
      <c r="CD42" s="87"/>
    </row>
    <row r="43" spans="1:82" x14ac:dyDescent="0.25">
      <c r="A43" s="86">
        <v>39</v>
      </c>
      <c r="B43" s="87">
        <v>5.9026696091740938</v>
      </c>
      <c r="C43" s="87">
        <v>99.616486538032973</v>
      </c>
      <c r="D43" s="87">
        <v>148.39115808964189</v>
      </c>
      <c r="E43" s="87">
        <v>6.8680966251661832</v>
      </c>
      <c r="F43" s="87">
        <v>114.96562356415015</v>
      </c>
      <c r="G43" s="87">
        <v>34.432354374751583</v>
      </c>
      <c r="H43" s="87">
        <v>150.90805207644365</v>
      </c>
      <c r="I43" s="87">
        <v>99.616486538032973</v>
      </c>
      <c r="J43" s="87">
        <v>13.540429302836293</v>
      </c>
      <c r="K43" s="87">
        <v>6.8680966251661832</v>
      </c>
      <c r="L43" s="87">
        <v>9.0880038081062828</v>
      </c>
      <c r="M43" s="87">
        <v>34.432354374751583</v>
      </c>
      <c r="N43" s="87"/>
      <c r="O43" s="87">
        <v>6.143527241544021</v>
      </c>
      <c r="P43" s="87">
        <v>12.822906210816795</v>
      </c>
      <c r="Q43" s="87">
        <v>140.51568381744386</v>
      </c>
      <c r="R43" s="87">
        <v>5.8156465623065383</v>
      </c>
      <c r="S43" s="87">
        <v>113.59893035569979</v>
      </c>
      <c r="T43" s="87">
        <v>33.851661243672929</v>
      </c>
      <c r="U43" s="87">
        <v>141.80499699487839</v>
      </c>
      <c r="V43" s="87">
        <v>12.822906210816795</v>
      </c>
      <c r="W43" s="87">
        <v>9.4317429658244158</v>
      </c>
      <c r="X43" s="87">
        <v>5.8156465623065383</v>
      </c>
      <c r="Y43" s="87">
        <v>16.258591517038219</v>
      </c>
      <c r="Z43" s="87">
        <v>33.851661243672929</v>
      </c>
      <c r="AA43" s="87"/>
      <c r="AB43" s="86">
        <v>39</v>
      </c>
      <c r="AC43" s="87">
        <v>5.780235741358041</v>
      </c>
      <c r="AD43" s="87">
        <v>99.698071109441059</v>
      </c>
      <c r="AE43" s="87">
        <v>148.11327007030243</v>
      </c>
      <c r="AF43" s="87">
        <v>5.4451219532506823</v>
      </c>
      <c r="AG43" s="87">
        <v>113.05466651585675</v>
      </c>
      <c r="AH43" s="87">
        <v>34.29906432363709</v>
      </c>
      <c r="AI43" s="87">
        <v>150.0446431087795</v>
      </c>
      <c r="AJ43" s="87">
        <v>99.698071109441059</v>
      </c>
      <c r="AK43" s="87">
        <v>9.4157954583788275</v>
      </c>
      <c r="AL43" s="87">
        <v>5.4451219532506823</v>
      </c>
      <c r="AM43" s="87">
        <v>6.9581926778248979</v>
      </c>
      <c r="AN43" s="87">
        <v>34.29906432363709</v>
      </c>
      <c r="AO43" s="87"/>
      <c r="AP43" s="86">
        <v>39</v>
      </c>
      <c r="AQ43" s="87">
        <v>6.4434210317438767</v>
      </c>
      <c r="AR43" s="87">
        <v>99.12520337999679</v>
      </c>
      <c r="AS43" s="87">
        <v>141.9674496396986</v>
      </c>
      <c r="AT43" s="87">
        <v>76.469936974710691</v>
      </c>
      <c r="AU43" s="87">
        <v>111.89804117897623</v>
      </c>
      <c r="AV43" s="87">
        <v>33.735635713007973</v>
      </c>
      <c r="AW43" s="87">
        <v>141.93738448587354</v>
      </c>
      <c r="AX43" s="87">
        <v>99.12520337999679</v>
      </c>
      <c r="AY43" s="87">
        <v>16.191772238787109</v>
      </c>
      <c r="AZ43" s="87">
        <v>76.469936974710691</v>
      </c>
      <c r="BA43" s="87">
        <v>1.6797677748685598</v>
      </c>
      <c r="BB43" s="87">
        <v>33.735635713007973</v>
      </c>
      <c r="BC43" s="87"/>
      <c r="BD43" s="86">
        <v>39</v>
      </c>
      <c r="BE43" s="87">
        <v>6.0264894300270431</v>
      </c>
      <c r="BF43" s="87">
        <v>100.48800354292089</v>
      </c>
      <c r="BG43" s="87">
        <v>147.04794466011251</v>
      </c>
      <c r="BH43" s="87">
        <v>3.9757189879295289</v>
      </c>
      <c r="BI43" s="87">
        <v>114.22127321306151</v>
      </c>
      <c r="BJ43" s="87">
        <v>33.290217586444264</v>
      </c>
      <c r="BK43" s="87">
        <v>149.81007613315316</v>
      </c>
      <c r="BL43" s="87">
        <v>100.48800354292089</v>
      </c>
      <c r="BM43" s="87">
        <v>10.958191928724704</v>
      </c>
      <c r="BN43" s="87">
        <v>3.9757189879295289</v>
      </c>
      <c r="BO43" s="87">
        <v>5.5433088533189299</v>
      </c>
      <c r="BP43" s="87">
        <v>33.290217586444264</v>
      </c>
      <c r="BQ43" s="87"/>
      <c r="BR43" s="87">
        <v>5.8571947467141179</v>
      </c>
      <c r="BS43" s="87">
        <v>99.679901722628898</v>
      </c>
      <c r="BT43" s="87">
        <v>148.69464584942281</v>
      </c>
      <c r="BU43" s="87">
        <v>1.0670507043541071</v>
      </c>
      <c r="BV43" s="87">
        <v>111.29224583770147</v>
      </c>
      <c r="BW43" s="87">
        <v>99.535957930299162</v>
      </c>
      <c r="BX43" s="87">
        <v>150.94547468792257</v>
      </c>
      <c r="BY43" s="87">
        <v>99.679901722628898</v>
      </c>
      <c r="BZ43" s="87">
        <v>12.028787882357111</v>
      </c>
      <c r="CA43" s="87">
        <v>1.0670507043541071</v>
      </c>
      <c r="CB43" s="87">
        <v>12.755907942024255</v>
      </c>
      <c r="CC43" s="87">
        <v>99.535957930299162</v>
      </c>
      <c r="CD43" s="87"/>
    </row>
    <row r="44" spans="1:82" x14ac:dyDescent="0.25">
      <c r="A44" s="86">
        <v>40</v>
      </c>
      <c r="B44" s="87">
        <v>5.6915207720706258</v>
      </c>
      <c r="C44" s="87">
        <v>99.222847360530295</v>
      </c>
      <c r="D44" s="87">
        <v>149.98934316574545</v>
      </c>
      <c r="E44" s="87">
        <v>4.8352452809005655</v>
      </c>
      <c r="F44" s="87">
        <v>112.9209332436475</v>
      </c>
      <c r="G44" s="87">
        <v>34.446438399408741</v>
      </c>
      <c r="H44" s="87">
        <v>147.69291755128552</v>
      </c>
      <c r="I44" s="87">
        <v>99.222847360530295</v>
      </c>
      <c r="J44" s="87">
        <v>12.131750326499148</v>
      </c>
      <c r="K44" s="87">
        <v>4.8352452809005655</v>
      </c>
      <c r="L44" s="87">
        <v>10.947117121934955</v>
      </c>
      <c r="M44" s="87">
        <v>34.446438399408741</v>
      </c>
      <c r="N44" s="87"/>
      <c r="O44" s="87">
        <v>6.063763823486835</v>
      </c>
      <c r="P44" s="87">
        <v>10.198063939829918</v>
      </c>
      <c r="Q44" s="87">
        <v>146.44575201926008</v>
      </c>
      <c r="R44" s="87">
        <v>5.4537853431628251</v>
      </c>
      <c r="S44" s="87">
        <v>111.31465972448817</v>
      </c>
      <c r="T44" s="87">
        <v>33.215745507009203</v>
      </c>
      <c r="U44" s="87">
        <v>147.75689881230912</v>
      </c>
      <c r="V44" s="87">
        <v>10.198063939829918</v>
      </c>
      <c r="W44" s="87">
        <v>13.213265894529991</v>
      </c>
      <c r="X44" s="87">
        <v>5.4537853431628251</v>
      </c>
      <c r="Y44" s="87">
        <v>12.540923226107411</v>
      </c>
      <c r="Z44" s="87">
        <v>33.215745507009203</v>
      </c>
      <c r="AA44" s="87"/>
      <c r="AB44" s="86">
        <v>40</v>
      </c>
      <c r="AC44" s="87">
        <v>6.4829251522562839</v>
      </c>
      <c r="AD44" s="87">
        <v>100.48470333220011</v>
      </c>
      <c r="AE44" s="87">
        <v>148.84346498786729</v>
      </c>
      <c r="AF44" s="87">
        <v>4.5933799845776111</v>
      </c>
      <c r="AG44" s="87">
        <v>114.62482394687493</v>
      </c>
      <c r="AH44" s="87">
        <v>34.336601927537316</v>
      </c>
      <c r="AI44" s="87">
        <v>149.84754587937115</v>
      </c>
      <c r="AJ44" s="87">
        <v>100.48470333220011</v>
      </c>
      <c r="AK44" s="87">
        <v>10.0556888191496</v>
      </c>
      <c r="AL44" s="87">
        <v>4.5933799845776111</v>
      </c>
      <c r="AM44" s="87">
        <v>10.214350697365921</v>
      </c>
      <c r="AN44" s="87">
        <v>34.336601927537316</v>
      </c>
      <c r="AO44" s="87"/>
      <c r="AP44" s="86">
        <v>40</v>
      </c>
      <c r="AQ44" s="87">
        <v>5.7860083148225945</v>
      </c>
      <c r="AR44" s="87">
        <v>99.807091188591187</v>
      </c>
      <c r="AS44" s="87">
        <v>143.66869092687685</v>
      </c>
      <c r="AT44" s="87">
        <v>77.048045878522245</v>
      </c>
      <c r="AU44" s="87">
        <v>112.47134093745467</v>
      </c>
      <c r="AV44" s="87">
        <v>34.692340357128117</v>
      </c>
      <c r="AW44" s="87">
        <v>148.63678288404975</v>
      </c>
      <c r="AX44" s="87">
        <v>99.807091188591187</v>
      </c>
      <c r="AY44" s="87">
        <v>12.142830418571524</v>
      </c>
      <c r="AZ44" s="87">
        <v>77.048045878522245</v>
      </c>
      <c r="BA44" s="87">
        <v>3.5240561731779056</v>
      </c>
      <c r="BB44" s="87">
        <v>34.692340357128117</v>
      </c>
      <c r="BC44" s="87"/>
      <c r="BD44" s="86">
        <v>40</v>
      </c>
      <c r="BE44" s="87">
        <v>5.9164202832427808</v>
      </c>
      <c r="BF44" s="87">
        <v>98.739519376547776</v>
      </c>
      <c r="BG44" s="87">
        <v>148.27864501287925</v>
      </c>
      <c r="BH44" s="87">
        <v>5.6589919885687419</v>
      </c>
      <c r="BI44" s="87">
        <v>114.64015616063121</v>
      </c>
      <c r="BJ44" s="87">
        <v>33.33209355240011</v>
      </c>
      <c r="BK44" s="87">
        <v>151.09178850377435</v>
      </c>
      <c r="BL44" s="87">
        <v>98.739519376547776</v>
      </c>
      <c r="BM44" s="87">
        <v>10.516418364452043</v>
      </c>
      <c r="BN44" s="87">
        <v>5.6589919885687419</v>
      </c>
      <c r="BO44" s="87">
        <v>7.6166849394530907</v>
      </c>
      <c r="BP44" s="87">
        <v>33.33209355240011</v>
      </c>
      <c r="BQ44" s="87"/>
      <c r="BR44" s="87">
        <v>7.1279765472526888</v>
      </c>
      <c r="BS44" s="87">
        <v>98.358724006187913</v>
      </c>
      <c r="BT44" s="87">
        <v>149.12124178154187</v>
      </c>
      <c r="BU44" s="87">
        <v>0.4228517560566355</v>
      </c>
      <c r="BV44" s="87">
        <v>113.83783868586791</v>
      </c>
      <c r="BW44" s="87">
        <v>99.285534735401058</v>
      </c>
      <c r="BX44" s="87">
        <v>151.54653217868858</v>
      </c>
      <c r="BY44" s="87">
        <v>98.358724006187913</v>
      </c>
      <c r="BZ44" s="87">
        <v>11.189030729630849</v>
      </c>
      <c r="CA44" s="87">
        <v>0.4228517560566355</v>
      </c>
      <c r="CB44" s="87">
        <v>10.889937942480108</v>
      </c>
      <c r="CC44" s="87">
        <v>99.285534735401058</v>
      </c>
      <c r="CD44" s="87"/>
    </row>
    <row r="45" spans="1:82" x14ac:dyDescent="0.25">
      <c r="A45" s="86">
        <v>41</v>
      </c>
      <c r="B45" s="87">
        <v>5.9254305217121441</v>
      </c>
      <c r="C45" s="87">
        <v>99.091263137143002</v>
      </c>
      <c r="D45" s="87">
        <v>148.52595937397538</v>
      </c>
      <c r="E45" s="87">
        <v>5.2843732707875652</v>
      </c>
      <c r="F45" s="87">
        <v>114.63069196040558</v>
      </c>
      <c r="G45" s="87">
        <v>34.734335056142214</v>
      </c>
      <c r="H45" s="87">
        <v>146.87673722301275</v>
      </c>
      <c r="I45" s="87">
        <v>99.091263137143002</v>
      </c>
      <c r="J45" s="87">
        <v>12.068414076535916</v>
      </c>
      <c r="K45" s="87">
        <v>5.2843732707875652</v>
      </c>
      <c r="L45" s="87">
        <v>11.38866388997501</v>
      </c>
      <c r="M45" s="87">
        <v>34.734335056142214</v>
      </c>
      <c r="N45" s="87"/>
      <c r="O45" s="87">
        <v>6.2519374816537754</v>
      </c>
      <c r="P45" s="87">
        <v>11.682880460107913</v>
      </c>
      <c r="Q45" s="87">
        <v>141.18659812868208</v>
      </c>
      <c r="R45" s="87">
        <v>5.6202122247528497</v>
      </c>
      <c r="S45" s="87">
        <v>112.3899733868746</v>
      </c>
      <c r="T45" s="87">
        <v>32.826841307307703</v>
      </c>
      <c r="U45" s="87">
        <v>148.51318086954291</v>
      </c>
      <c r="V45" s="87">
        <v>11.682880460107913</v>
      </c>
      <c r="W45" s="87">
        <v>12.257786862583325</v>
      </c>
      <c r="X45" s="87">
        <v>5.6202122247528497</v>
      </c>
      <c r="Y45" s="87">
        <v>8.7350204583931195</v>
      </c>
      <c r="Z45" s="87">
        <v>32.826841307307703</v>
      </c>
      <c r="AA45" s="87"/>
      <c r="AB45" s="86">
        <v>41</v>
      </c>
      <c r="AC45" s="87">
        <v>5.9916063924605822</v>
      </c>
      <c r="AD45" s="87">
        <v>100.0571045092819</v>
      </c>
      <c r="AE45" s="87">
        <v>150.07590511915927</v>
      </c>
      <c r="AF45" s="87">
        <v>5.4016095731832818</v>
      </c>
      <c r="AG45" s="87">
        <v>114.1050355869894</v>
      </c>
      <c r="AH45" s="87">
        <v>33.054190462228149</v>
      </c>
      <c r="AI45" s="87">
        <v>149.71013305667157</v>
      </c>
      <c r="AJ45" s="87">
        <v>100.0571045092819</v>
      </c>
      <c r="AK45" s="87">
        <v>10.824823339770624</v>
      </c>
      <c r="AL45" s="87">
        <v>5.4016095731832818</v>
      </c>
      <c r="AM45" s="87">
        <v>10.585424794300403</v>
      </c>
      <c r="AN45" s="87">
        <v>33.054190462228149</v>
      </c>
      <c r="AO45" s="87"/>
      <c r="AP45" s="86">
        <v>41</v>
      </c>
      <c r="AQ45" s="87">
        <v>5.4945903578355564</v>
      </c>
      <c r="AR45" s="87">
        <v>99.709407433395967</v>
      </c>
      <c r="AS45" s="87">
        <v>143.92733328729665</v>
      </c>
      <c r="AT45" s="87">
        <v>78.892991154363045</v>
      </c>
      <c r="AU45" s="87">
        <v>114.94715685602124</v>
      </c>
      <c r="AV45" s="87">
        <v>33.973927478069044</v>
      </c>
      <c r="AW45" s="87">
        <v>144.95526022426785</v>
      </c>
      <c r="AX45" s="87">
        <v>99.709407433395967</v>
      </c>
      <c r="AY45" s="87">
        <v>13.349090007355016</v>
      </c>
      <c r="AZ45" s="87">
        <v>78.892991154363045</v>
      </c>
      <c r="BA45" s="87">
        <v>4.962647126703005</v>
      </c>
      <c r="BB45" s="87">
        <v>33.973927478069044</v>
      </c>
      <c r="BC45" s="87"/>
      <c r="BD45" s="86">
        <v>41</v>
      </c>
      <c r="BE45" s="87">
        <v>5.6599406086385944</v>
      </c>
      <c r="BF45" s="87">
        <v>99.29924067219234</v>
      </c>
      <c r="BG45" s="87">
        <v>148.97326652619967</v>
      </c>
      <c r="BH45" s="87">
        <v>5.2076923349964996</v>
      </c>
      <c r="BI45" s="87">
        <v>111.95414468053427</v>
      </c>
      <c r="BJ45" s="87">
        <v>34.889842148238387</v>
      </c>
      <c r="BK45" s="87">
        <v>147.83042848271973</v>
      </c>
      <c r="BL45" s="87">
        <v>99.29924067219234</v>
      </c>
      <c r="BM45" s="87">
        <v>13.946188199678522</v>
      </c>
      <c r="BN45" s="87">
        <v>5.2076923349964996</v>
      </c>
      <c r="BO45" s="87">
        <v>12.528409984468265</v>
      </c>
      <c r="BP45" s="87">
        <v>34.889842148238387</v>
      </c>
      <c r="BQ45" s="87"/>
      <c r="BR45" s="87">
        <v>6.2496228538615881</v>
      </c>
      <c r="BS45" s="87">
        <v>100.36146343562959</v>
      </c>
      <c r="BT45" s="87">
        <v>149.8184708698858</v>
      </c>
      <c r="BU45" s="87">
        <v>0.63965708014723788</v>
      </c>
      <c r="BV45" s="87">
        <v>113.99892976202682</v>
      </c>
      <c r="BW45" s="87">
        <v>99.707898177291725</v>
      </c>
      <c r="BX45" s="87">
        <v>147.59793761546899</v>
      </c>
      <c r="BY45" s="87">
        <v>100.36146343562959</v>
      </c>
      <c r="BZ45" s="87">
        <v>12.150689497505493</v>
      </c>
      <c r="CA45" s="87">
        <v>0.63965708014723788</v>
      </c>
      <c r="CB45" s="87">
        <v>9.709614647029424</v>
      </c>
      <c r="CC45" s="87">
        <v>99.707898177291725</v>
      </c>
      <c r="CD45" s="87"/>
    </row>
    <row r="46" spans="1:82" x14ac:dyDescent="0.25">
      <c r="A46" s="86">
        <v>42</v>
      </c>
      <c r="B46" s="87">
        <v>6.3375537816563954</v>
      </c>
      <c r="C46" s="87">
        <v>98.813338265399139</v>
      </c>
      <c r="D46" s="87">
        <v>150.59943533387636</v>
      </c>
      <c r="E46" s="87">
        <v>5.5431977636976821</v>
      </c>
      <c r="F46" s="87">
        <v>114.30212998361897</v>
      </c>
      <c r="G46" s="87">
        <v>33.34199133974537</v>
      </c>
      <c r="H46" s="87">
        <v>152.17461947210856</v>
      </c>
      <c r="I46" s="87">
        <v>98.813338265399139</v>
      </c>
      <c r="J46" s="87">
        <v>12.290136263088174</v>
      </c>
      <c r="K46" s="87">
        <v>5.5431977636976821</v>
      </c>
      <c r="L46" s="87">
        <v>17.109376400679892</v>
      </c>
      <c r="M46" s="87">
        <v>33.34199133974537</v>
      </c>
      <c r="N46" s="87"/>
      <c r="O46" s="87">
        <v>5.7685230751531229</v>
      </c>
      <c r="P46" s="87">
        <v>10.957635856269704</v>
      </c>
      <c r="Q46" s="87">
        <v>142.23206256251967</v>
      </c>
      <c r="R46" s="87">
        <v>6.7002849082933666</v>
      </c>
      <c r="S46" s="87">
        <v>111.24868949627066</v>
      </c>
      <c r="T46" s="87">
        <v>33.814069282032769</v>
      </c>
      <c r="U46" s="87">
        <v>150.28556661072656</v>
      </c>
      <c r="V46" s="87">
        <v>10.957635856269704</v>
      </c>
      <c r="W46" s="87">
        <v>9.4396029188613397</v>
      </c>
      <c r="X46" s="87">
        <v>6.7002849082933666</v>
      </c>
      <c r="Y46" s="87">
        <v>11.693179073826965</v>
      </c>
      <c r="Z46" s="87">
        <v>33.814069282032769</v>
      </c>
      <c r="AA46" s="87"/>
      <c r="AB46" s="86">
        <v>42</v>
      </c>
      <c r="AC46" s="87">
        <v>5.3902430632195468</v>
      </c>
      <c r="AD46" s="87">
        <v>99.741329555322054</v>
      </c>
      <c r="AE46" s="87">
        <v>147.6031296536103</v>
      </c>
      <c r="AF46" s="87">
        <v>5.0856352030284224</v>
      </c>
      <c r="AG46" s="87">
        <v>113.19232354771235</v>
      </c>
      <c r="AH46" s="87">
        <v>34.05012997716571</v>
      </c>
      <c r="AI46" s="87">
        <v>148.36418080309889</v>
      </c>
      <c r="AJ46" s="87">
        <v>99.741329555322054</v>
      </c>
      <c r="AK46" s="87">
        <v>11.385358696437317</v>
      </c>
      <c r="AL46" s="87">
        <v>5.0856352030284224</v>
      </c>
      <c r="AM46" s="87">
        <v>9.2920114537383416</v>
      </c>
      <c r="AN46" s="87">
        <v>34.05012997716571</v>
      </c>
      <c r="AO46" s="87"/>
      <c r="AP46" s="86">
        <v>42</v>
      </c>
      <c r="AQ46" s="87">
        <v>6.3321922115103941</v>
      </c>
      <c r="AR46" s="87">
        <v>99.474303113596079</v>
      </c>
      <c r="AS46" s="87">
        <v>144.27887606791663</v>
      </c>
      <c r="AT46" s="87">
        <v>77.457319091228968</v>
      </c>
      <c r="AU46" s="87">
        <v>110.30805920883147</v>
      </c>
      <c r="AV46" s="87">
        <v>33.469781316060327</v>
      </c>
      <c r="AW46" s="87">
        <v>148.15985191779262</v>
      </c>
      <c r="AX46" s="87">
        <v>99.474303113596079</v>
      </c>
      <c r="AY46" s="87">
        <v>11.406602382838177</v>
      </c>
      <c r="AZ46" s="87">
        <v>77.457319091228968</v>
      </c>
      <c r="BA46" s="87">
        <v>4.0741024471376628</v>
      </c>
      <c r="BB46" s="87">
        <v>33.469781316060327</v>
      </c>
      <c r="BC46" s="87"/>
      <c r="BD46" s="86">
        <v>42</v>
      </c>
      <c r="BE46" s="87">
        <v>5.3844904072098112</v>
      </c>
      <c r="BF46" s="87">
        <v>99.08298119248964</v>
      </c>
      <c r="BG46" s="87">
        <v>150.09158475995929</v>
      </c>
      <c r="BH46" s="87">
        <v>6.8308812203498679</v>
      </c>
      <c r="BI46" s="87">
        <v>112.0653622451467</v>
      </c>
      <c r="BJ46" s="87">
        <v>33.847935519310298</v>
      </c>
      <c r="BK46" s="87">
        <v>151.93226959107994</v>
      </c>
      <c r="BL46" s="87">
        <v>99.08298119248964</v>
      </c>
      <c r="BM46" s="87">
        <v>9.7936530190331901</v>
      </c>
      <c r="BN46" s="87">
        <v>6.8308812203498679</v>
      </c>
      <c r="BO46" s="87">
        <v>7.1492862883909645</v>
      </c>
      <c r="BP46" s="87">
        <v>33.847935519310298</v>
      </c>
      <c r="BQ46" s="87"/>
      <c r="BR46" s="87">
        <v>5.3089485919673187</v>
      </c>
      <c r="BS46" s="87">
        <v>99.41820656077941</v>
      </c>
      <c r="BT46" s="87">
        <v>147.72499231234056</v>
      </c>
      <c r="BU46" s="87">
        <v>1.423987454071169</v>
      </c>
      <c r="BV46" s="87">
        <v>114.15964958797228</v>
      </c>
      <c r="BW46" s="87">
        <v>99.412092672778414</v>
      </c>
      <c r="BX46" s="87">
        <v>149.6958827982117</v>
      </c>
      <c r="BY46" s="87">
        <v>99.41820656077941</v>
      </c>
      <c r="BZ46" s="87">
        <v>11.900492813138667</v>
      </c>
      <c r="CA46" s="87">
        <v>1.423987454071169</v>
      </c>
      <c r="CB46" s="87">
        <v>8.167656462415394</v>
      </c>
      <c r="CC46" s="87">
        <v>99.412092672778414</v>
      </c>
      <c r="CD46" s="87"/>
    </row>
    <row r="47" spans="1:82" x14ac:dyDescent="0.25">
      <c r="A47" s="86">
        <v>43</v>
      </c>
      <c r="B47" s="87">
        <v>5.7845585363936829</v>
      </c>
      <c r="C47" s="87">
        <v>98.868788893062103</v>
      </c>
      <c r="D47" s="87">
        <v>148.55286969272635</v>
      </c>
      <c r="E47" s="87">
        <v>5.176691557390992</v>
      </c>
      <c r="F47" s="87">
        <v>112.17003514358238</v>
      </c>
      <c r="G47" s="87">
        <v>33.349041596909466</v>
      </c>
      <c r="H47" s="87">
        <v>148.80932098771851</v>
      </c>
      <c r="I47" s="87">
        <v>98.868788893062103</v>
      </c>
      <c r="J47" s="87">
        <v>11.641227156430146</v>
      </c>
      <c r="K47" s="87">
        <v>5.176691557390992</v>
      </c>
      <c r="L47" s="87">
        <v>11.08632639311106</v>
      </c>
      <c r="M47" s="87">
        <v>33.349041596909466</v>
      </c>
      <c r="N47" s="87"/>
      <c r="O47" s="87">
        <v>5.7414729313375661</v>
      </c>
      <c r="P47" s="87">
        <v>10.44389525030919</v>
      </c>
      <c r="Q47" s="87">
        <v>139.663141344915</v>
      </c>
      <c r="R47" s="87">
        <v>4.1518697525086843</v>
      </c>
      <c r="S47" s="87">
        <v>108.44475639549157</v>
      </c>
      <c r="T47" s="87">
        <v>32.956871363223826</v>
      </c>
      <c r="U47" s="87">
        <v>139.09225445895353</v>
      </c>
      <c r="V47" s="87">
        <v>10.44389525030919</v>
      </c>
      <c r="W47" s="87">
        <v>12.82075742581741</v>
      </c>
      <c r="X47" s="87">
        <v>4.1518697525086843</v>
      </c>
      <c r="Y47" s="87">
        <v>10.92286824564103</v>
      </c>
      <c r="Z47" s="87">
        <v>32.956871363223826</v>
      </c>
      <c r="AA47" s="87"/>
      <c r="AB47" s="86">
        <v>43</v>
      </c>
      <c r="AC47" s="87">
        <v>5.7213559974030206</v>
      </c>
      <c r="AD47" s="87">
        <v>99.389917770201436</v>
      </c>
      <c r="AE47" s="87">
        <v>147.90266933269078</v>
      </c>
      <c r="AF47" s="87">
        <v>6.1095349289183236</v>
      </c>
      <c r="AG47" s="87">
        <v>116.32317339045169</v>
      </c>
      <c r="AH47" s="87">
        <v>32.984647289989212</v>
      </c>
      <c r="AI47" s="87">
        <v>149.53746991820344</v>
      </c>
      <c r="AJ47" s="87">
        <v>99.389917770201436</v>
      </c>
      <c r="AK47" s="87">
        <v>11.817557517851204</v>
      </c>
      <c r="AL47" s="87">
        <v>6.1095349289183236</v>
      </c>
      <c r="AM47" s="87">
        <v>9.6417195314175519</v>
      </c>
      <c r="AN47" s="87">
        <v>32.984647289989212</v>
      </c>
      <c r="AO47" s="87"/>
      <c r="AP47" s="86">
        <v>43</v>
      </c>
      <c r="AQ47" s="87">
        <v>5.2486744067660567</v>
      </c>
      <c r="AR47" s="87">
        <v>99.906489127763436</v>
      </c>
      <c r="AS47" s="87">
        <v>142.12557396273144</v>
      </c>
      <c r="AT47" s="87">
        <v>76.768619106511196</v>
      </c>
      <c r="AU47" s="87">
        <v>115.26976479515888</v>
      </c>
      <c r="AV47" s="87">
        <v>34.163202771086425</v>
      </c>
      <c r="AW47" s="87">
        <v>142.47782623813126</v>
      </c>
      <c r="AX47" s="87">
        <v>99.906489127763436</v>
      </c>
      <c r="AY47" s="87">
        <v>6.8344812029904691</v>
      </c>
      <c r="AZ47" s="87">
        <v>76.768619106511196</v>
      </c>
      <c r="BA47" s="87">
        <v>3.9222193552940583</v>
      </c>
      <c r="BB47" s="87">
        <v>34.163202771086425</v>
      </c>
      <c r="BC47" s="87"/>
      <c r="BD47" s="86">
        <v>43</v>
      </c>
      <c r="BE47" s="87">
        <v>5.5126009958535915</v>
      </c>
      <c r="BF47" s="87">
        <v>98.961682669348235</v>
      </c>
      <c r="BG47" s="87">
        <v>149.2423683341249</v>
      </c>
      <c r="BH47" s="87">
        <v>6.6119767803736238</v>
      </c>
      <c r="BI47" s="87">
        <v>112.00446077825714</v>
      </c>
      <c r="BJ47" s="87">
        <v>32.839203034653146</v>
      </c>
      <c r="BK47" s="87">
        <v>151.07701364064241</v>
      </c>
      <c r="BL47" s="87">
        <v>98.961682669348235</v>
      </c>
      <c r="BM47" s="87">
        <v>11.138052539314268</v>
      </c>
      <c r="BN47" s="87">
        <v>6.6119767803736238</v>
      </c>
      <c r="BO47" s="87">
        <v>4.0822234449214321</v>
      </c>
      <c r="BP47" s="87">
        <v>32.839203034653146</v>
      </c>
      <c r="BQ47" s="87"/>
      <c r="BR47" s="87">
        <v>6.2989492598729671</v>
      </c>
      <c r="BS47" s="87">
        <v>100.01808358036118</v>
      </c>
      <c r="BT47" s="87">
        <v>149.21628632068007</v>
      </c>
      <c r="BU47" s="87">
        <v>1.9817711910911364</v>
      </c>
      <c r="BV47" s="87">
        <v>112.90663606381096</v>
      </c>
      <c r="BW47" s="87">
        <v>99.200769501618268</v>
      </c>
      <c r="BX47" s="87">
        <v>149.31593650816066</v>
      </c>
      <c r="BY47" s="87">
        <v>100.01808358036118</v>
      </c>
      <c r="BZ47" s="87">
        <v>12.472212071943193</v>
      </c>
      <c r="CA47" s="87">
        <v>1.9817711910911364</v>
      </c>
      <c r="CB47" s="87">
        <v>10.297703020208301</v>
      </c>
      <c r="CC47" s="87">
        <v>99.200769501618268</v>
      </c>
      <c r="CD47" s="87"/>
    </row>
    <row r="48" spans="1:82" x14ac:dyDescent="0.25">
      <c r="A48" s="86">
        <v>44</v>
      </c>
      <c r="B48" s="87">
        <v>5.6227234979475931</v>
      </c>
      <c r="C48" s="87">
        <v>99.044639958904185</v>
      </c>
      <c r="D48" s="87">
        <v>147.92770852938713</v>
      </c>
      <c r="E48" s="87">
        <v>5.8931925149895248</v>
      </c>
      <c r="F48" s="87">
        <v>113.15035917430724</v>
      </c>
      <c r="G48" s="87">
        <v>34.639101967904715</v>
      </c>
      <c r="H48" s="87">
        <v>146.21852653980523</v>
      </c>
      <c r="I48" s="87">
        <v>99.044639958904185</v>
      </c>
      <c r="J48" s="87">
        <v>13.532849237912961</v>
      </c>
      <c r="K48" s="87">
        <v>5.8931925149895248</v>
      </c>
      <c r="L48" s="87">
        <v>14.79673875931045</v>
      </c>
      <c r="M48" s="87">
        <v>34.639101967904715</v>
      </c>
      <c r="N48" s="87"/>
      <c r="O48" s="87">
        <v>5.5717441634427143</v>
      </c>
      <c r="P48" s="87">
        <v>10.176299520284321</v>
      </c>
      <c r="Q48" s="87">
        <v>142.2776118044051</v>
      </c>
      <c r="R48" s="87">
        <v>4.6907912127886835</v>
      </c>
      <c r="S48" s="87">
        <v>112.18165992405883</v>
      </c>
      <c r="T48" s="87">
        <v>33.990495189566559</v>
      </c>
      <c r="U48" s="87">
        <v>144.92763544576715</v>
      </c>
      <c r="V48" s="87">
        <v>10.176299520284321</v>
      </c>
      <c r="W48" s="87">
        <v>8.337608974207809</v>
      </c>
      <c r="X48" s="87">
        <v>4.6907912127886835</v>
      </c>
      <c r="Y48" s="87">
        <v>6.5026711307336322</v>
      </c>
      <c r="Z48" s="87">
        <v>33.990495189566559</v>
      </c>
      <c r="AA48" s="87"/>
      <c r="AB48" s="86">
        <v>44</v>
      </c>
      <c r="AC48" s="87">
        <v>5.3195056183410996</v>
      </c>
      <c r="AD48" s="87">
        <v>98.654493677095218</v>
      </c>
      <c r="AE48" s="87">
        <v>147.19027232013036</v>
      </c>
      <c r="AF48" s="87">
        <v>6.2931825215422155</v>
      </c>
      <c r="AG48" s="87">
        <v>115.14488475934311</v>
      </c>
      <c r="AH48" s="87">
        <v>33.306939323806937</v>
      </c>
      <c r="AI48" s="87">
        <v>148.17338668723659</v>
      </c>
      <c r="AJ48" s="87">
        <v>98.654493677095218</v>
      </c>
      <c r="AK48" s="87">
        <v>11.008323187081398</v>
      </c>
      <c r="AL48" s="87">
        <v>6.2931825215422155</v>
      </c>
      <c r="AM48" s="87">
        <v>10.499990819079136</v>
      </c>
      <c r="AN48" s="87">
        <v>33.306939323806937</v>
      </c>
      <c r="AO48" s="87"/>
      <c r="AP48" s="86">
        <v>44</v>
      </c>
      <c r="AQ48" s="87">
        <v>5.3960268900290087</v>
      </c>
      <c r="AR48" s="87">
        <v>99.401813468134051</v>
      </c>
      <c r="AS48" s="87">
        <v>146.07997336080589</v>
      </c>
      <c r="AT48" s="87">
        <v>74.467198883552683</v>
      </c>
      <c r="AU48" s="87">
        <v>113.03660525192815</v>
      </c>
      <c r="AV48" s="87">
        <v>31.794719628428929</v>
      </c>
      <c r="AW48" s="87">
        <v>144.02095777542829</v>
      </c>
      <c r="AX48" s="87">
        <v>99.401813468134051</v>
      </c>
      <c r="AY48" s="87">
        <v>13.78049058010037</v>
      </c>
      <c r="AZ48" s="87">
        <v>74.467198883552683</v>
      </c>
      <c r="BA48" s="87">
        <v>2.9086204308605916</v>
      </c>
      <c r="BB48" s="87">
        <v>31.794719628428929</v>
      </c>
      <c r="BC48" s="87"/>
      <c r="BD48" s="86">
        <v>44</v>
      </c>
      <c r="BE48" s="87">
        <v>6.4905407220039812</v>
      </c>
      <c r="BF48" s="87">
        <v>99.432713660502372</v>
      </c>
      <c r="BG48" s="87">
        <v>147.63017877893634</v>
      </c>
      <c r="BH48" s="87">
        <v>5.9271855108192693</v>
      </c>
      <c r="BI48" s="87">
        <v>112.84332956287972</v>
      </c>
      <c r="BJ48" s="87">
        <v>33.899601452466477</v>
      </c>
      <c r="BK48" s="87">
        <v>151.25500535040294</v>
      </c>
      <c r="BL48" s="87">
        <v>99.432713660502372</v>
      </c>
      <c r="BM48" s="87">
        <v>11.695368380127196</v>
      </c>
      <c r="BN48" s="87">
        <v>5.9271855108192693</v>
      </c>
      <c r="BO48" s="87">
        <v>9.9074602505758342</v>
      </c>
      <c r="BP48" s="87">
        <v>33.899601452466477</v>
      </c>
      <c r="BQ48" s="87"/>
      <c r="BR48" s="87">
        <v>5.9820652496058795</v>
      </c>
      <c r="BS48" s="87">
        <v>98.809459387804381</v>
      </c>
      <c r="BT48" s="87">
        <v>147.75506720550837</v>
      </c>
      <c r="BU48" s="87">
        <v>1.0263949444083771</v>
      </c>
      <c r="BV48" s="87">
        <v>114.8694486141674</v>
      </c>
      <c r="BW48" s="87">
        <v>99.309391943879319</v>
      </c>
      <c r="BX48" s="87">
        <v>150.54404086015029</v>
      </c>
      <c r="BY48" s="87">
        <v>98.809459387804381</v>
      </c>
      <c r="BZ48" s="87">
        <v>13.383508447363457</v>
      </c>
      <c r="CA48" s="87">
        <v>1.0263949444083771</v>
      </c>
      <c r="CB48" s="87">
        <v>12.162144981601097</v>
      </c>
      <c r="CC48" s="87">
        <v>99.309391943879319</v>
      </c>
      <c r="CD48" s="87"/>
    </row>
    <row r="49" spans="1:82" x14ac:dyDescent="0.25">
      <c r="A49" s="86">
        <v>45</v>
      </c>
      <c r="B49" s="87">
        <v>6.7138908452908623</v>
      </c>
      <c r="C49" s="87">
        <v>99.135741081407645</v>
      </c>
      <c r="D49" s="87">
        <v>150.26912380245645</v>
      </c>
      <c r="E49" s="87">
        <v>5.131754202402635</v>
      </c>
      <c r="F49" s="87">
        <v>113.77685654801151</v>
      </c>
      <c r="G49" s="87">
        <v>33.1610942660391</v>
      </c>
      <c r="H49" s="87">
        <v>150.02973106591199</v>
      </c>
      <c r="I49" s="87">
        <v>99.135741081407645</v>
      </c>
      <c r="J49" s="87">
        <v>10.966853872330104</v>
      </c>
      <c r="K49" s="87">
        <v>5.131754202402635</v>
      </c>
      <c r="L49" s="87">
        <v>11.719321009014179</v>
      </c>
      <c r="M49" s="87">
        <v>33.1610942660391</v>
      </c>
      <c r="N49" s="87"/>
      <c r="O49" s="87">
        <v>6.3306295580717054</v>
      </c>
      <c r="P49" s="87">
        <v>10.513095730864237</v>
      </c>
      <c r="Q49" s="87">
        <v>142.22021389856329</v>
      </c>
      <c r="R49" s="87">
        <v>4.9959354053056533</v>
      </c>
      <c r="S49" s="87">
        <v>109.19760839825264</v>
      </c>
      <c r="T49" s="87">
        <v>33.31574320554784</v>
      </c>
      <c r="U49" s="87">
        <v>144.84815271518869</v>
      </c>
      <c r="V49" s="87">
        <v>10.513095730864237</v>
      </c>
      <c r="W49" s="87">
        <v>10.795545828488711</v>
      </c>
      <c r="X49" s="87">
        <v>4.9959354053056533</v>
      </c>
      <c r="Y49" s="87">
        <v>15.222607374686948</v>
      </c>
      <c r="Z49" s="87">
        <v>33.31574320554784</v>
      </c>
      <c r="AA49" s="87"/>
      <c r="AB49" s="86">
        <v>45</v>
      </c>
      <c r="AC49" s="87">
        <v>6.0720804040480685</v>
      </c>
      <c r="AD49" s="87">
        <v>99.332776865996095</v>
      </c>
      <c r="AE49" s="87">
        <v>147.64596930053051</v>
      </c>
      <c r="AF49" s="87">
        <v>6.0452724759781962</v>
      </c>
      <c r="AG49" s="87">
        <v>112.42440838960421</v>
      </c>
      <c r="AH49" s="87">
        <v>33.666207161306723</v>
      </c>
      <c r="AI49" s="87">
        <v>150.01080540803258</v>
      </c>
      <c r="AJ49" s="87">
        <v>99.332776865996095</v>
      </c>
      <c r="AK49" s="87">
        <v>12.349840360113996</v>
      </c>
      <c r="AL49" s="87">
        <v>6.0452724759781962</v>
      </c>
      <c r="AM49" s="87">
        <v>6.5243348412722728</v>
      </c>
      <c r="AN49" s="87">
        <v>33.666207161306723</v>
      </c>
      <c r="AO49" s="87"/>
      <c r="AP49" s="86">
        <v>45</v>
      </c>
      <c r="AQ49" s="87">
        <v>5.2296038240633056</v>
      </c>
      <c r="AR49" s="87">
        <v>99.281067531270793</v>
      </c>
      <c r="AS49" s="87">
        <v>144.79617478044827</v>
      </c>
      <c r="AT49" s="87">
        <v>76.22414003194919</v>
      </c>
      <c r="AU49" s="87">
        <v>116.63949431373086</v>
      </c>
      <c r="AV49" s="87">
        <v>34.393056328570765</v>
      </c>
      <c r="AW49" s="87">
        <v>146.10222028615604</v>
      </c>
      <c r="AX49" s="87">
        <v>99.281067531270793</v>
      </c>
      <c r="AY49" s="87">
        <v>13.202067359338228</v>
      </c>
      <c r="AZ49" s="87">
        <v>76.22414003194919</v>
      </c>
      <c r="BA49" s="87">
        <v>1.091841787017334</v>
      </c>
      <c r="BB49" s="87">
        <v>34.393056328570765</v>
      </c>
      <c r="BC49" s="87"/>
      <c r="BD49" s="86">
        <v>45</v>
      </c>
      <c r="BE49" s="87">
        <v>5.4346666314025294</v>
      </c>
      <c r="BF49" s="87">
        <v>99.441843827171837</v>
      </c>
      <c r="BG49" s="87">
        <v>150.26974090791572</v>
      </c>
      <c r="BH49" s="87">
        <v>7.4526678844529997</v>
      </c>
      <c r="BI49" s="87">
        <v>112.55880328000561</v>
      </c>
      <c r="BJ49" s="87">
        <v>32.888481701894705</v>
      </c>
      <c r="BK49" s="87">
        <v>151.66623885257439</v>
      </c>
      <c r="BL49" s="87">
        <v>99.441843827171837</v>
      </c>
      <c r="BM49" s="87">
        <v>12.689581826675987</v>
      </c>
      <c r="BN49" s="87">
        <v>7.4526678844529997</v>
      </c>
      <c r="BO49" s="87">
        <v>9.498363299598978</v>
      </c>
      <c r="BP49" s="87">
        <v>32.888481701894705</v>
      </c>
      <c r="BQ49" s="87"/>
      <c r="BR49" s="87">
        <v>5.8032989492189841</v>
      </c>
      <c r="BS49" s="87">
        <v>98.954976011496939</v>
      </c>
      <c r="BT49" s="87">
        <v>147.14123759245172</v>
      </c>
      <c r="BU49" s="87">
        <v>1.6053084246821099</v>
      </c>
      <c r="BV49" s="87">
        <v>113.00695164020011</v>
      </c>
      <c r="BW49" s="87">
        <v>100.12042048018991</v>
      </c>
      <c r="BX49" s="87">
        <v>147.27196464525082</v>
      </c>
      <c r="BY49" s="87">
        <v>98.954976011496939</v>
      </c>
      <c r="BZ49" s="87">
        <v>10.214113415052164</v>
      </c>
      <c r="CA49" s="87">
        <v>1.6053084246821099</v>
      </c>
      <c r="CB49" s="87">
        <v>9.6037999114321551</v>
      </c>
      <c r="CC49" s="87">
        <v>100.12042048018991</v>
      </c>
      <c r="CD49" s="87"/>
    </row>
    <row r="50" spans="1:82" x14ac:dyDescent="0.25">
      <c r="A50" s="86">
        <v>46</v>
      </c>
      <c r="B50" s="87">
        <v>6.3235437468959148</v>
      </c>
      <c r="C50" s="87">
        <v>98.980141249783088</v>
      </c>
      <c r="D50" s="87">
        <v>149.93751454770407</v>
      </c>
      <c r="E50" s="87">
        <v>6.7628912744052627</v>
      </c>
      <c r="F50" s="87">
        <v>113.46861909762194</v>
      </c>
      <c r="G50" s="87">
        <v>33.536751238164015</v>
      </c>
      <c r="H50" s="87">
        <v>150.42981707889928</v>
      </c>
      <c r="I50" s="87">
        <v>98.980141249783088</v>
      </c>
      <c r="J50" s="87">
        <v>10.924056042883141</v>
      </c>
      <c r="K50" s="87">
        <v>6.7628912744052627</v>
      </c>
      <c r="L50" s="87">
        <v>7.2542360458859765</v>
      </c>
      <c r="M50" s="87">
        <v>33.536751238164015</v>
      </c>
      <c r="N50" s="87"/>
      <c r="O50" s="87">
        <v>5.5732436261237845</v>
      </c>
      <c r="P50" s="87">
        <v>11.062449899163692</v>
      </c>
      <c r="Q50" s="87">
        <v>141.14174424540275</v>
      </c>
      <c r="R50" s="87">
        <v>5.6708562283172022</v>
      </c>
      <c r="S50" s="87">
        <v>115.61233852793893</v>
      </c>
      <c r="T50" s="87">
        <v>32.020595663785478</v>
      </c>
      <c r="U50" s="87">
        <v>142.9321928083769</v>
      </c>
      <c r="V50" s="87">
        <v>11.062449899163692</v>
      </c>
      <c r="W50" s="87">
        <v>7.4218789839678783</v>
      </c>
      <c r="X50" s="87">
        <v>5.6708562283172022</v>
      </c>
      <c r="Y50" s="87">
        <v>10.102494692137441</v>
      </c>
      <c r="Z50" s="87">
        <v>32.020595663785478</v>
      </c>
      <c r="AA50" s="87"/>
      <c r="AB50" s="86">
        <v>46</v>
      </c>
      <c r="AC50" s="87">
        <v>5.6396400479048712</v>
      </c>
      <c r="AD50" s="87">
        <v>99.062334946644867</v>
      </c>
      <c r="AE50" s="87">
        <v>148.63448743950215</v>
      </c>
      <c r="AF50" s="87">
        <v>5.4577823994811459</v>
      </c>
      <c r="AG50" s="87">
        <v>111.79791763334029</v>
      </c>
      <c r="AH50" s="87">
        <v>33.182273555618103</v>
      </c>
      <c r="AI50" s="87">
        <v>149.68541064327474</v>
      </c>
      <c r="AJ50" s="87">
        <v>99.062334946644867</v>
      </c>
      <c r="AK50" s="87">
        <v>11.70020671110243</v>
      </c>
      <c r="AL50" s="87">
        <v>5.4577823994811459</v>
      </c>
      <c r="AM50" s="87">
        <v>6.019062559170834</v>
      </c>
      <c r="AN50" s="87">
        <v>33.182273555618103</v>
      </c>
      <c r="AO50" s="87"/>
      <c r="AP50" s="86">
        <v>46</v>
      </c>
      <c r="AQ50" s="87">
        <v>5.7516075975632566</v>
      </c>
      <c r="AR50" s="87">
        <v>99.603039674250596</v>
      </c>
      <c r="AS50" s="87">
        <v>144.9298575057031</v>
      </c>
      <c r="AT50" s="87">
        <v>76.132532283373379</v>
      </c>
      <c r="AU50" s="87">
        <v>111.0927825588592</v>
      </c>
      <c r="AV50" s="87">
        <v>34.781297112512725</v>
      </c>
      <c r="AW50" s="87">
        <v>141.44819575960196</v>
      </c>
      <c r="AX50" s="87">
        <v>99.603039674250596</v>
      </c>
      <c r="AY50" s="87">
        <v>11.152662405729089</v>
      </c>
      <c r="AZ50" s="87">
        <v>76.132532283373379</v>
      </c>
      <c r="BA50" s="87">
        <v>3.275141762127336</v>
      </c>
      <c r="BB50" s="87">
        <v>34.781297112512725</v>
      </c>
      <c r="BC50" s="87"/>
      <c r="BD50" s="86">
        <v>46</v>
      </c>
      <c r="BE50" s="87">
        <v>6.3191653415034628</v>
      </c>
      <c r="BF50" s="87">
        <v>99.188062621515613</v>
      </c>
      <c r="BG50" s="87">
        <v>148.57238796802201</v>
      </c>
      <c r="BH50" s="87">
        <v>5.7116632344924838</v>
      </c>
      <c r="BI50" s="87">
        <v>113.51418360054029</v>
      </c>
      <c r="BJ50" s="87">
        <v>34.47420638544461</v>
      </c>
      <c r="BK50" s="87">
        <v>147.96292348940926</v>
      </c>
      <c r="BL50" s="87">
        <v>99.188062621515613</v>
      </c>
      <c r="BM50" s="87">
        <v>11.691017870268391</v>
      </c>
      <c r="BN50" s="87">
        <v>5.7116632344924838</v>
      </c>
      <c r="BO50" s="87">
        <v>5.8614385651602952</v>
      </c>
      <c r="BP50" s="87">
        <v>34.47420638544461</v>
      </c>
      <c r="BQ50" s="87"/>
      <c r="BR50" s="87">
        <v>4.8854016104838731</v>
      </c>
      <c r="BS50" s="87">
        <v>100.04407877154627</v>
      </c>
      <c r="BT50" s="87">
        <v>149.80096362204108</v>
      </c>
      <c r="BU50" s="87">
        <v>0.76544129407292805</v>
      </c>
      <c r="BV50" s="87">
        <v>115.85408924691261</v>
      </c>
      <c r="BW50" s="87">
        <v>99.24329579792861</v>
      </c>
      <c r="BX50" s="87">
        <v>149.5107594289922</v>
      </c>
      <c r="BY50" s="87">
        <v>100.04407877154627</v>
      </c>
      <c r="BZ50" s="87">
        <v>9.7957008738786087</v>
      </c>
      <c r="CA50" s="87">
        <v>0.76544129407292805</v>
      </c>
      <c r="CB50" s="87">
        <v>13.3850686454082</v>
      </c>
      <c r="CC50" s="87">
        <v>99.24329579792861</v>
      </c>
      <c r="CD50" s="87"/>
    </row>
    <row r="51" spans="1:82" x14ac:dyDescent="0.25">
      <c r="A51" s="86">
        <v>47</v>
      </c>
      <c r="B51" s="87">
        <v>6.2459118540545475</v>
      </c>
      <c r="C51" s="87">
        <v>99.484256261311714</v>
      </c>
      <c r="D51" s="87">
        <v>149.31743843130212</v>
      </c>
      <c r="E51" s="87">
        <v>5.3009611844945477</v>
      </c>
      <c r="F51" s="87">
        <v>113.66523634542703</v>
      </c>
      <c r="G51" s="87">
        <v>34.21509164331016</v>
      </c>
      <c r="H51" s="87">
        <v>147.9761690358965</v>
      </c>
      <c r="I51" s="87">
        <v>99.484256261311714</v>
      </c>
      <c r="J51" s="87">
        <v>11.342602170856484</v>
      </c>
      <c r="K51" s="87">
        <v>5.3009611844945477</v>
      </c>
      <c r="L51" s="87">
        <v>7.6462183972020492</v>
      </c>
      <c r="M51" s="87">
        <v>34.21509164331016</v>
      </c>
      <c r="N51" s="87"/>
      <c r="O51" s="87">
        <v>5.5243016766502011</v>
      </c>
      <c r="P51" s="87">
        <v>9.2924227559707511</v>
      </c>
      <c r="Q51" s="87">
        <v>143.33585580399406</v>
      </c>
      <c r="R51" s="87">
        <v>6.3094772646992698</v>
      </c>
      <c r="S51" s="87">
        <v>110.62058174607884</v>
      </c>
      <c r="T51" s="87">
        <v>34.920468583934806</v>
      </c>
      <c r="U51" s="87">
        <v>145.72309668404355</v>
      </c>
      <c r="V51" s="87">
        <v>9.2924227559707511</v>
      </c>
      <c r="W51" s="87">
        <v>12.310606015905075</v>
      </c>
      <c r="X51" s="87">
        <v>6.3094772646992698</v>
      </c>
      <c r="Y51" s="87">
        <v>7.0659902065024536</v>
      </c>
      <c r="Z51" s="87">
        <v>34.920468583934806</v>
      </c>
      <c r="AA51" s="87"/>
      <c r="AB51" s="86">
        <v>47</v>
      </c>
      <c r="AC51" s="87">
        <v>6.6167460280208319</v>
      </c>
      <c r="AD51" s="87">
        <v>98.548952930903198</v>
      </c>
      <c r="AE51" s="87">
        <v>148.5099304693004</v>
      </c>
      <c r="AF51" s="87">
        <v>5.0955694113959797</v>
      </c>
      <c r="AG51" s="87">
        <v>115.19409155083089</v>
      </c>
      <c r="AH51" s="87">
        <v>34.374562650315383</v>
      </c>
      <c r="AI51" s="87">
        <v>149.57890240975925</v>
      </c>
      <c r="AJ51" s="87">
        <v>98.548952930903198</v>
      </c>
      <c r="AK51" s="87">
        <v>11.069222559332099</v>
      </c>
      <c r="AL51" s="87">
        <v>5.0955694113959797</v>
      </c>
      <c r="AM51" s="87">
        <v>12.766525312424683</v>
      </c>
      <c r="AN51" s="87">
        <v>34.374562650315383</v>
      </c>
      <c r="AO51" s="87"/>
      <c r="AP51" s="86">
        <v>47</v>
      </c>
      <c r="AQ51" s="87">
        <v>6.420196757354093</v>
      </c>
      <c r="AR51" s="87">
        <v>99.550619247044793</v>
      </c>
      <c r="AS51" s="87">
        <v>141.97516615472955</v>
      </c>
      <c r="AT51" s="87">
        <v>74.939629588089502</v>
      </c>
      <c r="AU51" s="87">
        <v>110.92745691733302</v>
      </c>
      <c r="AV51" s="87">
        <v>33.81849970682709</v>
      </c>
      <c r="AW51" s="87">
        <v>140.32125137378631</v>
      </c>
      <c r="AX51" s="87">
        <v>99.550619247044793</v>
      </c>
      <c r="AY51" s="87">
        <v>13.798696611612005</v>
      </c>
      <c r="AZ51" s="87">
        <v>74.939629588089502</v>
      </c>
      <c r="BA51" s="87">
        <v>2.8045582409119385</v>
      </c>
      <c r="BB51" s="87">
        <v>33.81849970682709</v>
      </c>
      <c r="BC51" s="87"/>
      <c r="BD51" s="86">
        <v>47</v>
      </c>
      <c r="BE51" s="87">
        <v>5.2927969100845758</v>
      </c>
      <c r="BF51" s="87">
        <v>99.699626887135125</v>
      </c>
      <c r="BG51" s="87">
        <v>148.69559929165334</v>
      </c>
      <c r="BH51" s="87">
        <v>5.8877685643653859</v>
      </c>
      <c r="BI51" s="87">
        <v>115.7299506511941</v>
      </c>
      <c r="BJ51" s="87">
        <v>33.774228520490936</v>
      </c>
      <c r="BK51" s="87">
        <v>148.38759838925981</v>
      </c>
      <c r="BL51" s="87">
        <v>99.699626887135125</v>
      </c>
      <c r="BM51" s="87">
        <v>10.883245766348164</v>
      </c>
      <c r="BN51" s="87">
        <v>5.8877685643653859</v>
      </c>
      <c r="BO51" s="87">
        <v>11.370422474979396</v>
      </c>
      <c r="BP51" s="87">
        <v>33.774228520490936</v>
      </c>
      <c r="BQ51" s="87"/>
      <c r="BR51" s="87">
        <v>5.7092311834167022</v>
      </c>
      <c r="BS51" s="87">
        <v>100.05506979000265</v>
      </c>
      <c r="BT51" s="87">
        <v>147.10561397060977</v>
      </c>
      <c r="BU51" s="87">
        <v>0.47416202137970931</v>
      </c>
      <c r="BV51" s="87">
        <v>114.08885030454803</v>
      </c>
      <c r="BW51" s="87">
        <v>99.58233295136472</v>
      </c>
      <c r="BX51" s="87">
        <v>147.85797049021221</v>
      </c>
      <c r="BY51" s="87">
        <v>100.05506979000265</v>
      </c>
      <c r="BZ51" s="87">
        <v>11.807758322701797</v>
      </c>
      <c r="CA51" s="87">
        <v>0.47416202137970931</v>
      </c>
      <c r="CB51" s="87">
        <v>13.085717941718681</v>
      </c>
      <c r="CC51" s="87">
        <v>99.58233295136472</v>
      </c>
      <c r="CD51" s="87"/>
    </row>
    <row r="52" spans="1:82" x14ac:dyDescent="0.25">
      <c r="A52" s="86">
        <v>48</v>
      </c>
      <c r="B52" s="87">
        <v>5.7232039112049824</v>
      </c>
      <c r="C52" s="87">
        <v>98.771570279828225</v>
      </c>
      <c r="D52" s="87">
        <v>150.04914309479872</v>
      </c>
      <c r="E52" s="87">
        <v>5.0135180516965168</v>
      </c>
      <c r="F52" s="87">
        <v>114.59062421648063</v>
      </c>
      <c r="G52" s="87">
        <v>35.874289918240549</v>
      </c>
      <c r="H52" s="87">
        <v>150.11869857750264</v>
      </c>
      <c r="I52" s="87">
        <v>98.771570279828225</v>
      </c>
      <c r="J52" s="87">
        <v>11.769239752390614</v>
      </c>
      <c r="K52" s="87">
        <v>5.0135180516965168</v>
      </c>
      <c r="L52" s="87">
        <v>10.977360071731038</v>
      </c>
      <c r="M52" s="87">
        <v>35.874289918240549</v>
      </c>
      <c r="N52" s="87"/>
      <c r="O52" s="87">
        <v>6.2282534485183554</v>
      </c>
      <c r="P52" s="87">
        <v>9.1215128439866611</v>
      </c>
      <c r="Q52" s="87">
        <v>142.94453132686863</v>
      </c>
      <c r="R52" s="87">
        <v>6.7500508819674394</v>
      </c>
      <c r="S52" s="87">
        <v>112.70402982997382</v>
      </c>
      <c r="T52" s="87">
        <v>32.444877244778581</v>
      </c>
      <c r="U52" s="87">
        <v>145.18965165251339</v>
      </c>
      <c r="V52" s="87">
        <v>9.1215128439866611</v>
      </c>
      <c r="W52" s="87">
        <v>8.9673110864721188</v>
      </c>
      <c r="X52" s="87">
        <v>6.7500508819674394</v>
      </c>
      <c r="Y52" s="87">
        <v>10.751887519806619</v>
      </c>
      <c r="Z52" s="87">
        <v>32.444877244778581</v>
      </c>
      <c r="AA52" s="87"/>
      <c r="AB52" s="86">
        <v>48</v>
      </c>
      <c r="AC52" s="87">
        <v>5.7844159149547112</v>
      </c>
      <c r="AD52" s="87">
        <v>99.086822421676857</v>
      </c>
      <c r="AE52" s="87">
        <v>148.98894443284851</v>
      </c>
      <c r="AF52" s="87">
        <v>5.5515493822663728</v>
      </c>
      <c r="AG52" s="87">
        <v>111.99506140184997</v>
      </c>
      <c r="AH52" s="87">
        <v>33.76457173202494</v>
      </c>
      <c r="AI52" s="87">
        <v>149.0358013889832</v>
      </c>
      <c r="AJ52" s="87">
        <v>99.086822421676857</v>
      </c>
      <c r="AK52" s="87">
        <v>12.278495620163913</v>
      </c>
      <c r="AL52" s="87">
        <v>5.5515493822663728</v>
      </c>
      <c r="AM52" s="87">
        <v>2.6347921769945257</v>
      </c>
      <c r="AN52" s="87">
        <v>33.76457173202494</v>
      </c>
      <c r="AO52" s="87"/>
      <c r="AP52" s="86">
        <v>48</v>
      </c>
      <c r="AQ52" s="87">
        <v>7.161577784244276</v>
      </c>
      <c r="AR52" s="87">
        <v>100.09103171155938</v>
      </c>
      <c r="AS52" s="87">
        <v>143.07474855090661</v>
      </c>
      <c r="AT52" s="87">
        <v>75.089143161799825</v>
      </c>
      <c r="AU52" s="87">
        <v>112.83811023671653</v>
      </c>
      <c r="AV52" s="87">
        <v>34.094059275763463</v>
      </c>
      <c r="AW52" s="87">
        <v>142.75674016332795</v>
      </c>
      <c r="AX52" s="87">
        <v>100.09103171155938</v>
      </c>
      <c r="AY52" s="87">
        <v>9.5075482109136331</v>
      </c>
      <c r="AZ52" s="87">
        <v>75.089143161799825</v>
      </c>
      <c r="BA52" s="87">
        <v>2.8470301735781094</v>
      </c>
      <c r="BB52" s="87">
        <v>34.094059275763463</v>
      </c>
      <c r="BC52" s="87"/>
      <c r="BD52" s="86">
        <v>48</v>
      </c>
      <c r="BE52" s="87">
        <v>6.4512723755617793</v>
      </c>
      <c r="BF52" s="87">
        <v>100.22395357942531</v>
      </c>
      <c r="BG52" s="87">
        <v>147.61770036736007</v>
      </c>
      <c r="BH52" s="87">
        <v>5.1037871546723519</v>
      </c>
      <c r="BI52" s="87">
        <v>113.56285246946186</v>
      </c>
      <c r="BJ52" s="87">
        <v>34.652184960856758</v>
      </c>
      <c r="BK52" s="87">
        <v>150.17032867108367</v>
      </c>
      <c r="BL52" s="87">
        <v>100.22395357942531</v>
      </c>
      <c r="BM52" s="87">
        <v>14.906360735927976</v>
      </c>
      <c r="BN52" s="87">
        <v>5.1037871546723519</v>
      </c>
      <c r="BO52" s="87">
        <v>14.090632190828035</v>
      </c>
      <c r="BP52" s="87">
        <v>34.652184960856758</v>
      </c>
      <c r="BQ52" s="87"/>
      <c r="BR52" s="87">
        <v>6.0745678094969566</v>
      </c>
      <c r="BS52" s="87">
        <v>99.567257521301357</v>
      </c>
      <c r="BT52" s="87">
        <v>146.74972218558119</v>
      </c>
      <c r="BU52" s="87">
        <v>1.5377936794737628</v>
      </c>
      <c r="BV52" s="87">
        <v>112.45831451332705</v>
      </c>
      <c r="BW52" s="87">
        <v>99.627705087155164</v>
      </c>
      <c r="BX52" s="87">
        <v>150.07652003886724</v>
      </c>
      <c r="BY52" s="87">
        <v>99.567257521301357</v>
      </c>
      <c r="BZ52" s="87">
        <v>10.883810498583189</v>
      </c>
      <c r="CA52" s="87">
        <v>1.5377936794737628</v>
      </c>
      <c r="CB52" s="87">
        <v>6.6690790558616442</v>
      </c>
      <c r="CC52" s="87">
        <v>99.627705087155164</v>
      </c>
      <c r="CD52" s="87"/>
    </row>
    <row r="53" spans="1:82" x14ac:dyDescent="0.25">
      <c r="A53" s="86">
        <v>49</v>
      </c>
      <c r="B53" s="87">
        <v>5.5778897396088896</v>
      </c>
      <c r="C53" s="87">
        <v>99.911942432594685</v>
      </c>
      <c r="D53" s="87">
        <v>148.19899542604355</v>
      </c>
      <c r="E53" s="87">
        <v>6.6496824068620635</v>
      </c>
      <c r="F53" s="87">
        <v>113.40592641438859</v>
      </c>
      <c r="G53" s="87">
        <v>34.234361447496624</v>
      </c>
      <c r="H53" s="87">
        <v>149.30197329804417</v>
      </c>
      <c r="I53" s="87">
        <v>99.911942432594685</v>
      </c>
      <c r="J53" s="87">
        <v>10.120748917812392</v>
      </c>
      <c r="K53" s="87">
        <v>6.6496824068620635</v>
      </c>
      <c r="L53" s="87">
        <v>12.177233031606923</v>
      </c>
      <c r="M53" s="87">
        <v>34.234361447496624</v>
      </c>
      <c r="N53" s="87"/>
      <c r="O53" s="87">
        <v>5.4118771788820128</v>
      </c>
      <c r="P53" s="87">
        <v>9.6777358190163589</v>
      </c>
      <c r="Q53" s="87">
        <v>141.55185835085422</v>
      </c>
      <c r="R53" s="87">
        <v>6.3379791497196685</v>
      </c>
      <c r="S53" s="87">
        <v>112.17546122252485</v>
      </c>
      <c r="T53" s="87">
        <v>35.327660248238544</v>
      </c>
      <c r="U53" s="87">
        <v>148.08769760841056</v>
      </c>
      <c r="V53" s="87">
        <v>9.6777358190163589</v>
      </c>
      <c r="W53" s="87">
        <v>10.986500746037432</v>
      </c>
      <c r="X53" s="87">
        <v>6.3379791497196685</v>
      </c>
      <c r="Y53" s="87">
        <v>10.792307889039318</v>
      </c>
      <c r="Z53" s="87">
        <v>35.327660248238544</v>
      </c>
      <c r="AA53" s="87"/>
      <c r="AB53" s="86">
        <v>49</v>
      </c>
      <c r="AC53" s="87">
        <v>4.5719527252447429</v>
      </c>
      <c r="AD53" s="87">
        <v>100.20691787502604</v>
      </c>
      <c r="AE53" s="87">
        <v>150.88677745647604</v>
      </c>
      <c r="AF53" s="87">
        <v>5.9483955401451043</v>
      </c>
      <c r="AG53" s="87">
        <v>111.78156651599176</v>
      </c>
      <c r="AH53" s="87">
        <v>32.56242301547762</v>
      </c>
      <c r="AI53" s="87">
        <v>148.87832146868183</v>
      </c>
      <c r="AJ53" s="87">
        <v>100.20691787502604</v>
      </c>
      <c r="AK53" s="87">
        <v>10.911427706001014</v>
      </c>
      <c r="AL53" s="87">
        <v>5.9483955401451043</v>
      </c>
      <c r="AM53" s="87">
        <v>8.7619480570126349</v>
      </c>
      <c r="AN53" s="87">
        <v>32.56242301547762</v>
      </c>
      <c r="AO53" s="87"/>
      <c r="AP53" s="86">
        <v>49</v>
      </c>
      <c r="AQ53" s="87">
        <v>5.0127438501563741</v>
      </c>
      <c r="AR53" s="87">
        <v>100.38117652195832</v>
      </c>
      <c r="AS53" s="87">
        <v>144.53163584748356</v>
      </c>
      <c r="AT53" s="87">
        <v>78.94311016528367</v>
      </c>
      <c r="AU53" s="87">
        <v>112.95406255273949</v>
      </c>
      <c r="AV53" s="87">
        <v>32.922348962152064</v>
      </c>
      <c r="AW53" s="87">
        <v>145.6819236208103</v>
      </c>
      <c r="AX53" s="87">
        <v>100.38117652195832</v>
      </c>
      <c r="AY53" s="87">
        <v>12.169123937774222</v>
      </c>
      <c r="AZ53" s="87">
        <v>78.94311016528367</v>
      </c>
      <c r="BA53" s="87">
        <v>4.082365851988266</v>
      </c>
      <c r="BB53" s="87">
        <v>32.922348962152064</v>
      </c>
      <c r="BC53" s="87"/>
      <c r="BD53" s="86">
        <v>49</v>
      </c>
      <c r="BE53" s="87">
        <v>6.9470637013423442</v>
      </c>
      <c r="BF53" s="87">
        <v>99.199084156032796</v>
      </c>
      <c r="BG53" s="87">
        <v>147.45046213489363</v>
      </c>
      <c r="BH53" s="87">
        <v>7.2967747084823165</v>
      </c>
      <c r="BI53" s="87">
        <v>112.65122895825515</v>
      </c>
      <c r="BJ53" s="87">
        <v>33.126085977156976</v>
      </c>
      <c r="BK53" s="87">
        <v>145.21486311663264</v>
      </c>
      <c r="BL53" s="87">
        <v>99.199084156032796</v>
      </c>
      <c r="BM53" s="87">
        <v>11.282296092332908</v>
      </c>
      <c r="BN53" s="87">
        <v>7.2967747084823165</v>
      </c>
      <c r="BO53" s="87">
        <v>11.912280533531671</v>
      </c>
      <c r="BP53" s="87">
        <v>33.126085977156976</v>
      </c>
      <c r="BQ53" s="87"/>
      <c r="BR53" s="87">
        <v>5.7538605587496194</v>
      </c>
      <c r="BS53" s="87">
        <v>99.288539437766644</v>
      </c>
      <c r="BT53" s="87">
        <v>147.96694460175104</v>
      </c>
      <c r="BU53" s="87">
        <v>0.79681493210240895</v>
      </c>
      <c r="BV53" s="87">
        <v>112.63929938546227</v>
      </c>
      <c r="BW53" s="87">
        <v>99.092695729762482</v>
      </c>
      <c r="BX53" s="87">
        <v>148.97282731165981</v>
      </c>
      <c r="BY53" s="87">
        <v>99.288539437766644</v>
      </c>
      <c r="BZ53" s="87">
        <v>10.513799935900401</v>
      </c>
      <c r="CA53" s="87">
        <v>0.79681493210240895</v>
      </c>
      <c r="CB53" s="87">
        <v>13.382012800609857</v>
      </c>
      <c r="CC53" s="87">
        <v>99.092695729762482</v>
      </c>
      <c r="CD53" s="87"/>
    </row>
    <row r="54" spans="1:82" x14ac:dyDescent="0.25">
      <c r="A54" s="86">
        <v>50</v>
      </c>
      <c r="B54" s="87">
        <v>5.6687943897627378</v>
      </c>
      <c r="C54" s="87">
        <v>99.516744443985331</v>
      </c>
      <c r="D54" s="87">
        <v>149.72401318528784</v>
      </c>
      <c r="E54" s="87">
        <v>7.2428763619733951</v>
      </c>
      <c r="F54" s="87">
        <v>113.64071240588349</v>
      </c>
      <c r="G54" s="87">
        <v>34.437450531744567</v>
      </c>
      <c r="H54" s="87">
        <v>147.16352012644342</v>
      </c>
      <c r="I54" s="87">
        <v>99.516744443985331</v>
      </c>
      <c r="J54" s="87">
        <v>10.79277122564659</v>
      </c>
      <c r="K54" s="87">
        <v>7.2428763619733951</v>
      </c>
      <c r="L54" s="87">
        <v>16.023978147237216</v>
      </c>
      <c r="M54" s="87">
        <v>34.437450531744567</v>
      </c>
      <c r="N54" s="87"/>
      <c r="O54" s="87">
        <v>5.2035672624831699</v>
      </c>
      <c r="P54" s="87">
        <v>11.450250480230986</v>
      </c>
      <c r="Q54" s="87">
        <v>144.32014787316729</v>
      </c>
      <c r="R54" s="87">
        <v>5.1311568084146799</v>
      </c>
      <c r="S54" s="87">
        <v>111.91916587397766</v>
      </c>
      <c r="T54" s="87">
        <v>34.745370578550336</v>
      </c>
      <c r="U54" s="87">
        <v>146.55620538552159</v>
      </c>
      <c r="V54" s="87">
        <v>11.450250480230986</v>
      </c>
      <c r="W54" s="87">
        <v>13.024938071005575</v>
      </c>
      <c r="X54" s="87">
        <v>5.1311568084146799</v>
      </c>
      <c r="Y54" s="87">
        <v>12.337257719357401</v>
      </c>
      <c r="Z54" s="87">
        <v>34.745370578550336</v>
      </c>
      <c r="AA54" s="87"/>
      <c r="AB54" s="86">
        <v>50</v>
      </c>
      <c r="AC54" s="87">
        <v>6.4371676812028236</v>
      </c>
      <c r="AD54" s="87">
        <v>99.27143379672458</v>
      </c>
      <c r="AE54" s="87">
        <v>148.53781658317172</v>
      </c>
      <c r="AF54" s="87">
        <v>5.5881014437245664</v>
      </c>
      <c r="AG54" s="87">
        <v>113.20765131596929</v>
      </c>
      <c r="AH54" s="87">
        <v>34.159221974470498</v>
      </c>
      <c r="AI54" s="87">
        <v>148.49415607068926</v>
      </c>
      <c r="AJ54" s="87">
        <v>99.27143379672458</v>
      </c>
      <c r="AK54" s="87">
        <v>12.04743328414504</v>
      </c>
      <c r="AL54" s="87">
        <v>5.5881014437245664</v>
      </c>
      <c r="AM54" s="87">
        <v>7.9768202128771817</v>
      </c>
      <c r="AN54" s="87">
        <v>34.159221974470498</v>
      </c>
      <c r="AO54" s="87"/>
      <c r="AP54" s="86">
        <v>50</v>
      </c>
      <c r="AQ54" s="87">
        <v>5.9597837701823702</v>
      </c>
      <c r="AR54" s="87">
        <v>98.542271246894018</v>
      </c>
      <c r="AS54" s="87">
        <v>145.96589870491553</v>
      </c>
      <c r="AT54" s="87">
        <v>76.183848294414233</v>
      </c>
      <c r="AU54" s="87">
        <v>110.5210685171489</v>
      </c>
      <c r="AV54" s="87">
        <v>33.893568055175542</v>
      </c>
      <c r="AW54" s="87">
        <v>141.8143743891591</v>
      </c>
      <c r="AX54" s="87">
        <v>98.542271246894018</v>
      </c>
      <c r="AY54" s="87">
        <v>11.723031765569635</v>
      </c>
      <c r="AZ54" s="87">
        <v>76.183848294414233</v>
      </c>
      <c r="BA54" s="87">
        <v>1.6165795926679716</v>
      </c>
      <c r="BB54" s="87">
        <v>33.893568055175542</v>
      </c>
      <c r="BC54" s="87"/>
      <c r="BD54" s="86">
        <v>50</v>
      </c>
      <c r="BE54" s="87">
        <v>5.1177265994280212</v>
      </c>
      <c r="BF54" s="87">
        <v>99.087134595036503</v>
      </c>
      <c r="BG54" s="87">
        <v>149.50261200352287</v>
      </c>
      <c r="BH54" s="87">
        <v>6.8551916050096784</v>
      </c>
      <c r="BI54" s="87">
        <v>113.36310912812324</v>
      </c>
      <c r="BJ54" s="87">
        <v>33.662228017582798</v>
      </c>
      <c r="BK54" s="87">
        <v>151.24044280217831</v>
      </c>
      <c r="BL54" s="87">
        <v>99.087134595036503</v>
      </c>
      <c r="BM54" s="87">
        <v>11.542639729634983</v>
      </c>
      <c r="BN54" s="87">
        <v>6.8551916050096784</v>
      </c>
      <c r="BO54" s="87">
        <v>10.630301432342137</v>
      </c>
      <c r="BP54" s="87">
        <v>33.662228017582798</v>
      </c>
      <c r="BQ54" s="87"/>
      <c r="BR54" s="87">
        <v>6.3257169613592312</v>
      </c>
      <c r="BS54" s="87">
        <v>99.105241070813662</v>
      </c>
      <c r="BT54" s="87">
        <v>146.70481916572368</v>
      </c>
      <c r="BU54" s="87">
        <v>1.0053495019245393</v>
      </c>
      <c r="BV54" s="87">
        <v>114.10072710889457</v>
      </c>
      <c r="BW54" s="87">
        <v>99.467914222987403</v>
      </c>
      <c r="BX54" s="87">
        <v>148.79301668177558</v>
      </c>
      <c r="BY54" s="87">
        <v>99.105241070813662</v>
      </c>
      <c r="BZ54" s="87">
        <v>11.698833103909964</v>
      </c>
      <c r="CA54" s="87">
        <v>1.0053495019245393</v>
      </c>
      <c r="CB54" s="87">
        <v>7.9806011336530176</v>
      </c>
      <c r="CC54" s="87">
        <v>99.467914222987403</v>
      </c>
      <c r="CD54" s="87"/>
    </row>
    <row r="55" spans="1:82" x14ac:dyDescent="0.25">
      <c r="A55" s="86">
        <v>51</v>
      </c>
      <c r="B55" s="87">
        <v>6.5867786491490099</v>
      </c>
      <c r="C55" s="87">
        <v>99.612511263679153</v>
      </c>
      <c r="D55" s="87">
        <v>147.44345237973457</v>
      </c>
      <c r="E55" s="87">
        <v>5.6814762082688084</v>
      </c>
      <c r="F55" s="87">
        <v>112.66415650058637</v>
      </c>
      <c r="G55" s="87">
        <v>33.676891421464845</v>
      </c>
      <c r="H55" s="87">
        <v>147.29997997822105</v>
      </c>
      <c r="I55" s="87">
        <v>99.612511263679153</v>
      </c>
      <c r="J55" s="87">
        <v>11.697720751974172</v>
      </c>
      <c r="K55" s="87">
        <v>5.6814762082688084</v>
      </c>
      <c r="L55" s="87">
        <v>11.863944409712918</v>
      </c>
      <c r="M55" s="87">
        <v>33.676891421464845</v>
      </c>
      <c r="N55" s="87"/>
      <c r="O55" s="87">
        <v>5.7135156558250735</v>
      </c>
      <c r="P55" s="87">
        <v>10.457865600912644</v>
      </c>
      <c r="Q55" s="87">
        <v>141.93424898716276</v>
      </c>
      <c r="R55" s="87">
        <v>5.6647642108505627</v>
      </c>
      <c r="S55" s="87">
        <v>110.63003658137524</v>
      </c>
      <c r="T55" s="87">
        <v>33.786117551432504</v>
      </c>
      <c r="U55" s="87">
        <v>147.19746444251763</v>
      </c>
      <c r="V55" s="87">
        <v>10.457865600912644</v>
      </c>
      <c r="W55" s="87">
        <v>9.8650461990700666</v>
      </c>
      <c r="X55" s="87">
        <v>5.6647642108505627</v>
      </c>
      <c r="Y55" s="87">
        <v>8.7586222430886558</v>
      </c>
      <c r="Z55" s="87">
        <v>33.786117551432504</v>
      </c>
      <c r="AA55" s="87"/>
      <c r="AB55" s="86">
        <v>51</v>
      </c>
      <c r="AC55" s="87">
        <v>5.6193440656813696</v>
      </c>
      <c r="AD55" s="87">
        <v>99.368294813643971</v>
      </c>
      <c r="AE55" s="87">
        <v>148.01328728508375</v>
      </c>
      <c r="AF55" s="87">
        <v>4.4673741591274032</v>
      </c>
      <c r="AG55" s="87">
        <v>112.82741375208774</v>
      </c>
      <c r="AH55" s="87">
        <v>33.21331177353386</v>
      </c>
      <c r="AI55" s="87">
        <v>147.83722357047819</v>
      </c>
      <c r="AJ55" s="87">
        <v>99.368294813643971</v>
      </c>
      <c r="AK55" s="87">
        <v>11.145334522649609</v>
      </c>
      <c r="AL55" s="87">
        <v>4.4673741591274032</v>
      </c>
      <c r="AM55" s="87">
        <v>9.1968975158294768</v>
      </c>
      <c r="AN55" s="87">
        <v>33.21331177353386</v>
      </c>
      <c r="AO55" s="87"/>
      <c r="AP55" s="86">
        <v>51</v>
      </c>
      <c r="AQ55" s="87">
        <v>6.8097163474986218</v>
      </c>
      <c r="AR55" s="87">
        <v>100.03560651381342</v>
      </c>
      <c r="AS55" s="87">
        <v>144.32349692189899</v>
      </c>
      <c r="AT55" s="87">
        <v>76.034002842921154</v>
      </c>
      <c r="AU55" s="87">
        <v>112.66944150164781</v>
      </c>
      <c r="AV55" s="87">
        <v>34.300509322507153</v>
      </c>
      <c r="AW55" s="87">
        <v>146.12051158723384</v>
      </c>
      <c r="AX55" s="87">
        <v>100.03560651381342</v>
      </c>
      <c r="AY55" s="87">
        <v>14.333454137715378</v>
      </c>
      <c r="AZ55" s="87">
        <v>76.034002842921154</v>
      </c>
      <c r="BA55" s="87">
        <v>3.9430523306476832</v>
      </c>
      <c r="BB55" s="87">
        <v>34.300509322507153</v>
      </c>
      <c r="BC55" s="87"/>
      <c r="BD55" s="86">
        <v>51</v>
      </c>
      <c r="BE55" s="87">
        <v>5.6064085910381598</v>
      </c>
      <c r="BF55" s="87">
        <v>99.873285824487539</v>
      </c>
      <c r="BG55" s="87">
        <v>150.24363011883869</v>
      </c>
      <c r="BH55" s="87">
        <v>6.1289465202206976</v>
      </c>
      <c r="BI55" s="87">
        <v>114.29591522851078</v>
      </c>
      <c r="BJ55" s="87">
        <v>33.163338423563751</v>
      </c>
      <c r="BK55" s="87">
        <v>147.50131410490076</v>
      </c>
      <c r="BL55" s="87">
        <v>99.873285824487539</v>
      </c>
      <c r="BM55" s="87">
        <v>11.642564271474125</v>
      </c>
      <c r="BN55" s="87">
        <v>6.1289465202206976</v>
      </c>
      <c r="BO55" s="87">
        <v>8.3566156304767834</v>
      </c>
      <c r="BP55" s="87">
        <v>33.163338423563751</v>
      </c>
      <c r="BQ55" s="87"/>
      <c r="BR55" s="87">
        <v>5.5862615545813554</v>
      </c>
      <c r="BS55" s="87">
        <v>100.46000164999604</v>
      </c>
      <c r="BT55" s="87">
        <v>148.68233131948566</v>
      </c>
      <c r="BU55" s="87">
        <v>0.45012381531334811</v>
      </c>
      <c r="BV55" s="87">
        <v>116.04881928027986</v>
      </c>
      <c r="BW55" s="87">
        <v>99.524267253719287</v>
      </c>
      <c r="BX55" s="87">
        <v>148.61524934220643</v>
      </c>
      <c r="BY55" s="87">
        <v>100.46000164999604</v>
      </c>
      <c r="BZ55" s="87">
        <v>11.54330681000198</v>
      </c>
      <c r="CA55" s="87">
        <v>0.45012381531334811</v>
      </c>
      <c r="CB55" s="87">
        <v>9.6262127010474536</v>
      </c>
      <c r="CC55" s="87">
        <v>99.524267253719287</v>
      </c>
      <c r="CD55" s="87"/>
    </row>
    <row r="56" spans="1:82" x14ac:dyDescent="0.25">
      <c r="A56" s="86">
        <v>52</v>
      </c>
      <c r="B56" s="87">
        <v>6.5197334172743977</v>
      </c>
      <c r="C56" s="87">
        <v>99.667217814783768</v>
      </c>
      <c r="D56" s="87">
        <v>148.1642604623427</v>
      </c>
      <c r="E56" s="87">
        <v>4.3216402182635676</v>
      </c>
      <c r="F56" s="87">
        <v>113.62818139664168</v>
      </c>
      <c r="G56" s="87">
        <v>34.656068842698794</v>
      </c>
      <c r="H56" s="87">
        <v>150.7127964201182</v>
      </c>
      <c r="I56" s="87">
        <v>99.667217814783768</v>
      </c>
      <c r="J56" s="87">
        <v>9.4464311241832526</v>
      </c>
      <c r="K56" s="87">
        <v>4.3216402182635676</v>
      </c>
      <c r="L56" s="87">
        <v>7.6193007067189278</v>
      </c>
      <c r="M56" s="87">
        <v>34.656068842698794</v>
      </c>
      <c r="N56" s="87"/>
      <c r="O56" s="87">
        <v>5.2927472616247906</v>
      </c>
      <c r="P56" s="87">
        <v>9.7896770088048743</v>
      </c>
      <c r="Q56" s="87">
        <v>142.48527487898642</v>
      </c>
      <c r="R56" s="87">
        <v>5.7745927801945642</v>
      </c>
      <c r="S56" s="87">
        <v>112.92687043883289</v>
      </c>
      <c r="T56" s="87">
        <v>34.809347488674412</v>
      </c>
      <c r="U56" s="87">
        <v>148.59149848194073</v>
      </c>
      <c r="V56" s="87">
        <v>9.7896770088048743</v>
      </c>
      <c r="W56" s="87">
        <v>15.340529816068859</v>
      </c>
      <c r="X56" s="87">
        <v>5.7745927801945642</v>
      </c>
      <c r="Y56" s="87">
        <v>7.0161861923505224</v>
      </c>
      <c r="Z56" s="87">
        <v>34.809347488674412</v>
      </c>
      <c r="AA56" s="87"/>
      <c r="AB56" s="86">
        <v>52</v>
      </c>
      <c r="AC56" s="87">
        <v>6.3778621262788819</v>
      </c>
      <c r="AD56" s="87">
        <v>99.22740033750857</v>
      </c>
      <c r="AE56" s="87">
        <v>150.27928969540204</v>
      </c>
      <c r="AF56" s="87">
        <v>4.4084488697771773</v>
      </c>
      <c r="AG56" s="87">
        <v>115.06879879708917</v>
      </c>
      <c r="AH56" s="87">
        <v>33.310580343950612</v>
      </c>
      <c r="AI56" s="87">
        <v>149.9090594951378</v>
      </c>
      <c r="AJ56" s="87">
        <v>99.22740033750857</v>
      </c>
      <c r="AK56" s="87">
        <v>10.812726169902435</v>
      </c>
      <c r="AL56" s="87">
        <v>4.4084488697771773</v>
      </c>
      <c r="AM56" s="87">
        <v>6.2555646636213895</v>
      </c>
      <c r="AN56" s="87">
        <v>33.310580343950612</v>
      </c>
      <c r="AO56" s="87"/>
      <c r="AP56" s="86">
        <v>52</v>
      </c>
      <c r="AQ56" s="87">
        <v>5.8232969379949768</v>
      </c>
      <c r="AR56" s="87">
        <v>99.797631450037827</v>
      </c>
      <c r="AS56" s="87">
        <v>142.78389063890918</v>
      </c>
      <c r="AT56" s="87">
        <v>75.124323861386685</v>
      </c>
      <c r="AU56" s="87">
        <v>110.19158634509452</v>
      </c>
      <c r="AV56" s="87">
        <v>34.741671130473478</v>
      </c>
      <c r="AW56" s="87">
        <v>150.00407081806935</v>
      </c>
      <c r="AX56" s="87">
        <v>99.797631450037827</v>
      </c>
      <c r="AY56" s="87">
        <v>10.441628348819314</v>
      </c>
      <c r="AZ56" s="87">
        <v>75.124323861386685</v>
      </c>
      <c r="BA56" s="87">
        <v>0.10025936954466896</v>
      </c>
      <c r="BB56" s="87">
        <v>34.741671130473478</v>
      </c>
      <c r="BC56" s="87"/>
      <c r="BD56" s="86">
        <v>52</v>
      </c>
      <c r="BE56" s="87">
        <v>5.9345675012516139</v>
      </c>
      <c r="BF56" s="87">
        <v>98.780096189231585</v>
      </c>
      <c r="BG56" s="87">
        <v>147.83015770294818</v>
      </c>
      <c r="BH56" s="87">
        <v>5.4871254516535055</v>
      </c>
      <c r="BI56" s="87">
        <v>111.11665968967256</v>
      </c>
      <c r="BJ56" s="87">
        <v>33.859095937518354</v>
      </c>
      <c r="BK56" s="87">
        <v>148.520490787038</v>
      </c>
      <c r="BL56" s="87">
        <v>98.780096189231585</v>
      </c>
      <c r="BM56" s="87">
        <v>9.9248656827861268</v>
      </c>
      <c r="BN56" s="87">
        <v>5.4871254516535055</v>
      </c>
      <c r="BO56" s="87">
        <v>11.255270996013524</v>
      </c>
      <c r="BP56" s="87">
        <v>33.859095937518354</v>
      </c>
      <c r="BQ56" s="87"/>
      <c r="BR56" s="87">
        <v>6.3585501964857194</v>
      </c>
      <c r="BS56" s="87">
        <v>100.45972071747332</v>
      </c>
      <c r="BT56" s="87">
        <v>148.24155348563042</v>
      </c>
      <c r="BU56" s="87">
        <v>0.91079312638969734</v>
      </c>
      <c r="BV56" s="87">
        <v>113.28356661237409</v>
      </c>
      <c r="BW56" s="87">
        <v>99.407632819124686</v>
      </c>
      <c r="BX56" s="87">
        <v>148.30911668730755</v>
      </c>
      <c r="BY56" s="87">
        <v>100.45972071747332</v>
      </c>
      <c r="BZ56" s="87">
        <v>12.035524149126667</v>
      </c>
      <c r="CA56" s="87">
        <v>0.91079312638969734</v>
      </c>
      <c r="CB56" s="87">
        <v>5.2245969869744275</v>
      </c>
      <c r="CC56" s="87">
        <v>99.407632819124686</v>
      </c>
      <c r="CD56" s="87"/>
    </row>
    <row r="57" spans="1:82" x14ac:dyDescent="0.25">
      <c r="A57" s="86">
        <v>53</v>
      </c>
      <c r="B57" s="87">
        <v>5.9909392561564596</v>
      </c>
      <c r="C57" s="87">
        <v>98.92669744042378</v>
      </c>
      <c r="D57" s="87">
        <v>148.5762012304283</v>
      </c>
      <c r="E57" s="87">
        <v>6.190977046137264</v>
      </c>
      <c r="F57" s="87">
        <v>113.4812440422069</v>
      </c>
      <c r="G57" s="87">
        <v>34.634818071229105</v>
      </c>
      <c r="H57" s="87">
        <v>147.7743071711844</v>
      </c>
      <c r="I57" s="87">
        <v>98.92669744042378</v>
      </c>
      <c r="J57" s="87">
        <v>12.016782663952311</v>
      </c>
      <c r="K57" s="87">
        <v>6.190977046137264</v>
      </c>
      <c r="L57" s="87">
        <v>12.745992350656794</v>
      </c>
      <c r="M57" s="87">
        <v>34.634818071229105</v>
      </c>
      <c r="N57" s="87"/>
      <c r="O57" s="87">
        <v>5.6019414122926063</v>
      </c>
      <c r="P57" s="87">
        <v>9.2660184814330115</v>
      </c>
      <c r="Q57" s="87">
        <v>140.12573770710497</v>
      </c>
      <c r="R57" s="87">
        <v>5.2754807153516374</v>
      </c>
      <c r="S57" s="87">
        <v>110.04808108658207</v>
      </c>
      <c r="T57" s="87">
        <v>34.658672182749669</v>
      </c>
      <c r="U57" s="87">
        <v>143.93479907788935</v>
      </c>
      <c r="V57" s="87">
        <v>9.2660184814330115</v>
      </c>
      <c r="W57" s="87">
        <v>9.9041265343161786</v>
      </c>
      <c r="X57" s="87">
        <v>5.2754807153516374</v>
      </c>
      <c r="Y57" s="87">
        <v>6.3844006530105943</v>
      </c>
      <c r="Z57" s="87">
        <v>34.658672182749669</v>
      </c>
      <c r="AA57" s="87"/>
      <c r="AB57" s="86">
        <v>53</v>
      </c>
      <c r="AC57" s="87">
        <v>6.1805005775859527</v>
      </c>
      <c r="AD57" s="87">
        <v>99.889983592668102</v>
      </c>
      <c r="AE57" s="87">
        <v>149.22854996060863</v>
      </c>
      <c r="AF57" s="87">
        <v>6.5840344975345673</v>
      </c>
      <c r="AG57" s="87">
        <v>112.9466629043952</v>
      </c>
      <c r="AH57" s="87">
        <v>35.566875067114367</v>
      </c>
      <c r="AI57" s="87">
        <v>150.134181691908</v>
      </c>
      <c r="AJ57" s="87">
        <v>99.889983592668102</v>
      </c>
      <c r="AK57" s="87">
        <v>13.05243142767282</v>
      </c>
      <c r="AL57" s="87">
        <v>6.5840344975345673</v>
      </c>
      <c r="AM57" s="87">
        <v>6.7555690652334688</v>
      </c>
      <c r="AN57" s="87">
        <v>35.566875067114367</v>
      </c>
      <c r="AO57" s="87"/>
      <c r="AP57" s="86">
        <v>53</v>
      </c>
      <c r="AQ57" s="87">
        <v>6.1688004278626121</v>
      </c>
      <c r="AR57" s="87">
        <v>99.247467209762092</v>
      </c>
      <c r="AS57" s="87">
        <v>141.59473860274235</v>
      </c>
      <c r="AT57" s="87">
        <v>74.240806650780499</v>
      </c>
      <c r="AU57" s="87">
        <v>110.5725358938634</v>
      </c>
      <c r="AV57" s="87">
        <v>34.078402318358513</v>
      </c>
      <c r="AW57" s="87">
        <v>141.84940372042604</v>
      </c>
      <c r="AX57" s="87">
        <v>99.247467209762092</v>
      </c>
      <c r="AY57" s="87">
        <v>12.521402468825656</v>
      </c>
      <c r="AZ57" s="87">
        <v>74.240806650780499</v>
      </c>
      <c r="BA57" s="87">
        <v>5.3385555365194648</v>
      </c>
      <c r="BB57" s="87">
        <v>34.078402318358513</v>
      </c>
      <c r="BC57" s="87"/>
      <c r="BD57" s="86">
        <v>53</v>
      </c>
      <c r="BE57" s="87">
        <v>5.3390285814028307</v>
      </c>
      <c r="BF57" s="87">
        <v>99.787192654332316</v>
      </c>
      <c r="BG57" s="87">
        <v>149.5515976487824</v>
      </c>
      <c r="BH57" s="87">
        <v>5.5216925150612148</v>
      </c>
      <c r="BI57" s="87">
        <v>113.85936997954978</v>
      </c>
      <c r="BJ57" s="87">
        <v>32.622037961205216</v>
      </c>
      <c r="BK57" s="87">
        <v>151.18345018071062</v>
      </c>
      <c r="BL57" s="87">
        <v>99.787192654332316</v>
      </c>
      <c r="BM57" s="87">
        <v>11.990289017211699</v>
      </c>
      <c r="BN57" s="87">
        <v>5.5216925150612148</v>
      </c>
      <c r="BO57" s="87">
        <v>8.2709148669717152</v>
      </c>
      <c r="BP57" s="87">
        <v>32.622037961205216</v>
      </c>
      <c r="BQ57" s="87"/>
      <c r="BR57" s="87">
        <v>6.1043691272896305</v>
      </c>
      <c r="BS57" s="87">
        <v>99.32397909128035</v>
      </c>
      <c r="BT57" s="87">
        <v>150.06319439519135</v>
      </c>
      <c r="BU57" s="87">
        <v>1.7927131446279243</v>
      </c>
      <c r="BV57" s="87">
        <v>111.44968540558885</v>
      </c>
      <c r="BW57" s="87">
        <v>100.05735802957285</v>
      </c>
      <c r="BX57" s="87">
        <v>151.94353859436237</v>
      </c>
      <c r="BY57" s="87">
        <v>99.32397909128035</v>
      </c>
      <c r="BZ57" s="87">
        <v>12.220311181887944</v>
      </c>
      <c r="CA57" s="87">
        <v>1.7927131446279243</v>
      </c>
      <c r="CB57" s="87">
        <v>7.7527652858925418</v>
      </c>
      <c r="CC57" s="87">
        <v>100.05735802957285</v>
      </c>
      <c r="CD57" s="87"/>
    </row>
    <row r="58" spans="1:82" x14ac:dyDescent="0.25">
      <c r="A58" s="86">
        <v>54</v>
      </c>
      <c r="B58" s="87">
        <v>6.1427845430847654</v>
      </c>
      <c r="C58" s="87">
        <v>98.674931276610195</v>
      </c>
      <c r="D58" s="87">
        <v>146.07413704876328</v>
      </c>
      <c r="E58" s="87">
        <v>5.3541606169007316</v>
      </c>
      <c r="F58" s="87">
        <v>115.33230046073444</v>
      </c>
      <c r="G58" s="87">
        <v>33.960493629892945</v>
      </c>
      <c r="H58" s="87">
        <v>148.90791652466285</v>
      </c>
      <c r="I58" s="87">
        <v>98.674931276610195</v>
      </c>
      <c r="J58" s="87">
        <v>10.637369265824864</v>
      </c>
      <c r="K58" s="87">
        <v>5.3541606169007316</v>
      </c>
      <c r="L58" s="87">
        <v>13.659900533779329</v>
      </c>
      <c r="M58" s="87">
        <v>33.960493629892945</v>
      </c>
      <c r="N58" s="87"/>
      <c r="O58" s="87">
        <v>5.3246704261083879</v>
      </c>
      <c r="P58" s="87">
        <v>10.323897342281469</v>
      </c>
      <c r="Q58" s="87">
        <v>143.51447002474964</v>
      </c>
      <c r="R58" s="87">
        <v>5.4375150330971271</v>
      </c>
      <c r="S58" s="87">
        <v>115.78153450767839</v>
      </c>
      <c r="T58" s="87">
        <v>34.271939733804359</v>
      </c>
      <c r="U58" s="87">
        <v>144.03354472576746</v>
      </c>
      <c r="V58" s="87">
        <v>10.323897342281469</v>
      </c>
      <c r="W58" s="87">
        <v>14.676960566987946</v>
      </c>
      <c r="X58" s="87">
        <v>5.4375150330971271</v>
      </c>
      <c r="Y58" s="87">
        <v>15.108737356333489</v>
      </c>
      <c r="Z58" s="87">
        <v>34.271939733804359</v>
      </c>
      <c r="AA58" s="87"/>
      <c r="AB58" s="86">
        <v>54</v>
      </c>
      <c r="AC58" s="87">
        <v>5.9575321581171332</v>
      </c>
      <c r="AD58" s="87">
        <v>98.966033909165986</v>
      </c>
      <c r="AE58" s="87">
        <v>146.71264967494156</v>
      </c>
      <c r="AF58" s="87">
        <v>5.3157110357699651</v>
      </c>
      <c r="AG58" s="87">
        <v>112.71855931048555</v>
      </c>
      <c r="AH58" s="87">
        <v>34.918637166676838</v>
      </c>
      <c r="AI58" s="87">
        <v>152.2232032605942</v>
      </c>
      <c r="AJ58" s="87">
        <v>98.966033909165986</v>
      </c>
      <c r="AK58" s="87">
        <v>13.701654647506551</v>
      </c>
      <c r="AL58" s="87">
        <v>5.3157110357699651</v>
      </c>
      <c r="AM58" s="87">
        <v>16.379251947642217</v>
      </c>
      <c r="AN58" s="87">
        <v>34.918637166676838</v>
      </c>
      <c r="AO58" s="87"/>
      <c r="AP58" s="86">
        <v>54</v>
      </c>
      <c r="AQ58" s="87">
        <v>5.9020045807781498</v>
      </c>
      <c r="AR58" s="87">
        <v>99.571718396244961</v>
      </c>
      <c r="AS58" s="87">
        <v>142.82695120863244</v>
      </c>
      <c r="AT58" s="87">
        <v>75.911276179647629</v>
      </c>
      <c r="AU58" s="87">
        <v>112.57649910098236</v>
      </c>
      <c r="AV58" s="87">
        <v>31.929411079934621</v>
      </c>
      <c r="AW58" s="87">
        <v>143.25617387725501</v>
      </c>
      <c r="AX58" s="87">
        <v>99.571718396244961</v>
      </c>
      <c r="AY58" s="87">
        <v>9.3402520315096886</v>
      </c>
      <c r="AZ58" s="87">
        <v>75.911276179647629</v>
      </c>
      <c r="BA58" s="87">
        <v>4.0583014469240064</v>
      </c>
      <c r="BB58" s="87">
        <v>31.929411079934621</v>
      </c>
      <c r="BC58" s="87"/>
      <c r="BD58" s="86">
        <v>54</v>
      </c>
      <c r="BE58" s="87">
        <v>6.0017336264081731</v>
      </c>
      <c r="BF58" s="87">
        <v>99.653770901726958</v>
      </c>
      <c r="BG58" s="87">
        <v>150.44756412902206</v>
      </c>
      <c r="BH58" s="87">
        <v>5.8888528067693358</v>
      </c>
      <c r="BI58" s="87">
        <v>114.17167033311379</v>
      </c>
      <c r="BJ58" s="87">
        <v>32.212004876690678</v>
      </c>
      <c r="BK58" s="87">
        <v>151.34837173152596</v>
      </c>
      <c r="BL58" s="87">
        <v>99.653770901726958</v>
      </c>
      <c r="BM58" s="87">
        <v>13.013704526640876</v>
      </c>
      <c r="BN58" s="87">
        <v>5.8888528067693358</v>
      </c>
      <c r="BO58" s="87">
        <v>5.7284156976428608</v>
      </c>
      <c r="BP58" s="87">
        <v>32.212004876690678</v>
      </c>
      <c r="BQ58" s="87"/>
      <c r="BR58" s="87">
        <v>6.6376100283751036</v>
      </c>
      <c r="BS58" s="87">
        <v>99.410028673616821</v>
      </c>
      <c r="BT58" s="87">
        <v>149.28231733267228</v>
      </c>
      <c r="BU58" s="87">
        <v>1.5496696698201946</v>
      </c>
      <c r="BV58" s="87">
        <v>112.61582441685584</v>
      </c>
      <c r="BW58" s="87">
        <v>99.316225882509144</v>
      </c>
      <c r="BX58" s="87">
        <v>146.42097643647691</v>
      </c>
      <c r="BY58" s="87">
        <v>99.410028673616821</v>
      </c>
      <c r="BZ58" s="87">
        <v>11.088053212002603</v>
      </c>
      <c r="CA58" s="87">
        <v>1.5496696698201946</v>
      </c>
      <c r="CB58" s="87">
        <v>6.4993865878815935</v>
      </c>
      <c r="CC58" s="87">
        <v>99.316225882509144</v>
      </c>
      <c r="CD58" s="87"/>
    </row>
    <row r="59" spans="1:82" x14ac:dyDescent="0.25">
      <c r="A59" s="86">
        <v>55</v>
      </c>
      <c r="B59" s="87">
        <v>6.4615123079678698</v>
      </c>
      <c r="C59" s="87">
        <v>100.13343868319127</v>
      </c>
      <c r="D59" s="87">
        <v>147.93477093336625</v>
      </c>
      <c r="E59" s="87">
        <v>4.868094501280372</v>
      </c>
      <c r="F59" s="87">
        <v>112.32331337242486</v>
      </c>
      <c r="G59" s="87">
        <v>32.959230251850414</v>
      </c>
      <c r="H59" s="87">
        <v>152.24951961901488</v>
      </c>
      <c r="I59" s="87">
        <v>100.13343868319127</v>
      </c>
      <c r="J59" s="87">
        <v>12.416430296525412</v>
      </c>
      <c r="K59" s="87">
        <v>4.868094501280372</v>
      </c>
      <c r="L59" s="87">
        <v>9.4784125657742102</v>
      </c>
      <c r="M59" s="87">
        <v>32.959230251850414</v>
      </c>
      <c r="N59" s="87"/>
      <c r="O59" s="87">
        <v>5.0229803691176445</v>
      </c>
      <c r="P59" s="87">
        <v>10.919415534215707</v>
      </c>
      <c r="Q59" s="87">
        <v>144.6333967326116</v>
      </c>
      <c r="R59" s="87">
        <v>6.1492591306218998</v>
      </c>
      <c r="S59" s="87">
        <v>114.52982542703421</v>
      </c>
      <c r="T59" s="87">
        <v>33.362277768275113</v>
      </c>
      <c r="U59" s="87">
        <v>145.84553256155579</v>
      </c>
      <c r="V59" s="87">
        <v>10.919415534215707</v>
      </c>
      <c r="W59" s="87">
        <v>6.9893922629118412</v>
      </c>
      <c r="X59" s="87">
        <v>6.1492591306218998</v>
      </c>
      <c r="Y59" s="87">
        <v>8.4192609754196805</v>
      </c>
      <c r="Z59" s="87">
        <v>33.362277768275113</v>
      </c>
      <c r="AA59" s="87"/>
      <c r="AB59" s="86">
        <v>55</v>
      </c>
      <c r="AC59" s="87">
        <v>5.4865621004890972</v>
      </c>
      <c r="AD59" s="87">
        <v>99.055272822030105</v>
      </c>
      <c r="AE59" s="87">
        <v>148.37838127042497</v>
      </c>
      <c r="AF59" s="87">
        <v>7.2047636368316326</v>
      </c>
      <c r="AG59" s="87">
        <v>112.96291932660644</v>
      </c>
      <c r="AH59" s="87">
        <v>32.138278367755035</v>
      </c>
      <c r="AI59" s="87">
        <v>150.47868220587409</v>
      </c>
      <c r="AJ59" s="87">
        <v>99.055272822030105</v>
      </c>
      <c r="AK59" s="87">
        <v>10.845773944419712</v>
      </c>
      <c r="AL59" s="87">
        <v>7.2047636368316326</v>
      </c>
      <c r="AM59" s="87">
        <v>6.3015071106162832</v>
      </c>
      <c r="AN59" s="87">
        <v>32.138278367755035</v>
      </c>
      <c r="AO59" s="87"/>
      <c r="AP59" s="86">
        <v>55</v>
      </c>
      <c r="AQ59" s="87">
        <v>4.9565644620008458</v>
      </c>
      <c r="AR59" s="87">
        <v>99.138636069390344</v>
      </c>
      <c r="AS59" s="87">
        <v>143.67951660050477</v>
      </c>
      <c r="AT59" s="87">
        <v>75.069966133338241</v>
      </c>
      <c r="AU59" s="87">
        <v>111.28333623263006</v>
      </c>
      <c r="AV59" s="87">
        <v>34.258275839249606</v>
      </c>
      <c r="AW59" s="87">
        <v>144.75530607088169</v>
      </c>
      <c r="AX59" s="87">
        <v>99.138636069390344</v>
      </c>
      <c r="AY59" s="87">
        <v>8.9850878747181717</v>
      </c>
      <c r="AZ59" s="87">
        <v>75.069966133338241</v>
      </c>
      <c r="BA59" s="87">
        <v>0.63247771695003152</v>
      </c>
      <c r="BB59" s="87">
        <v>34.258275839249606</v>
      </c>
      <c r="BC59" s="87"/>
      <c r="BD59" s="86">
        <v>55</v>
      </c>
      <c r="BE59" s="87">
        <v>6.6666161006518658</v>
      </c>
      <c r="BF59" s="87">
        <v>99.987076092993263</v>
      </c>
      <c r="BG59" s="87">
        <v>148.11415423141776</v>
      </c>
      <c r="BH59" s="87">
        <v>4.8545658143667101</v>
      </c>
      <c r="BI59" s="87">
        <v>114.80617558792318</v>
      </c>
      <c r="BJ59" s="87">
        <v>33.768406056929877</v>
      </c>
      <c r="BK59" s="87">
        <v>151.00559226363325</v>
      </c>
      <c r="BL59" s="87">
        <v>99.987076092993263</v>
      </c>
      <c r="BM59" s="87">
        <v>13.576508035565368</v>
      </c>
      <c r="BN59" s="87">
        <v>4.8545658143667101</v>
      </c>
      <c r="BO59" s="87">
        <v>7.0626170298013555</v>
      </c>
      <c r="BP59" s="87">
        <v>33.768406056929877</v>
      </c>
      <c r="BQ59" s="87"/>
      <c r="BR59" s="87">
        <v>6.628607184065622</v>
      </c>
      <c r="BS59" s="87">
        <v>99.118481837923071</v>
      </c>
      <c r="BT59" s="87">
        <v>148.97425799623616</v>
      </c>
      <c r="BU59" s="87">
        <v>0.72913277810145205</v>
      </c>
      <c r="BV59" s="87">
        <v>113.22783973778073</v>
      </c>
      <c r="BW59" s="87">
        <v>99.721953953997101</v>
      </c>
      <c r="BX59" s="87">
        <v>152.62257587301744</v>
      </c>
      <c r="BY59" s="87">
        <v>99.118481837923071</v>
      </c>
      <c r="BZ59" s="87">
        <v>11.960227479754364</v>
      </c>
      <c r="CA59" s="87">
        <v>0.72913277810145205</v>
      </c>
      <c r="CB59" s="87">
        <v>4.4967623509579013</v>
      </c>
      <c r="CC59" s="87">
        <v>99.721953953997101</v>
      </c>
      <c r="CD59" s="87"/>
    </row>
    <row r="60" spans="1:82" x14ac:dyDescent="0.25">
      <c r="A60" s="86">
        <v>56</v>
      </c>
      <c r="B60" s="87">
        <v>5.9212200640637747</v>
      </c>
      <c r="C60" s="87">
        <v>100.73157845342631</v>
      </c>
      <c r="D60" s="87">
        <v>149.5823763436816</v>
      </c>
      <c r="E60" s="87">
        <v>6.20716766348158</v>
      </c>
      <c r="F60" s="87">
        <v>114.13117109098178</v>
      </c>
      <c r="G60" s="87">
        <v>35.233810874038177</v>
      </c>
      <c r="H60" s="87">
        <v>148.13744078114945</v>
      </c>
      <c r="I60" s="87">
        <v>100.73157845342631</v>
      </c>
      <c r="J60" s="87">
        <v>16.617272800599327</v>
      </c>
      <c r="K60" s="87">
        <v>6.20716766348158</v>
      </c>
      <c r="L60" s="87">
        <v>13.659339442733334</v>
      </c>
      <c r="M60" s="87">
        <v>35.233810874038177</v>
      </c>
      <c r="N60" s="87"/>
      <c r="O60" s="87">
        <v>5.877197928556372</v>
      </c>
      <c r="P60" s="87">
        <v>10.597201839831051</v>
      </c>
      <c r="Q60" s="87">
        <v>141.80997300241907</v>
      </c>
      <c r="R60" s="87">
        <v>5.4385201778664634</v>
      </c>
      <c r="S60" s="87">
        <v>111.72799387865624</v>
      </c>
      <c r="T60" s="87">
        <v>33.021850702211495</v>
      </c>
      <c r="U60" s="87">
        <v>144.53930913560913</v>
      </c>
      <c r="V60" s="87">
        <v>10.597201839831051</v>
      </c>
      <c r="W60" s="87">
        <v>12.574048909565347</v>
      </c>
      <c r="X60" s="87">
        <v>5.4385201778664634</v>
      </c>
      <c r="Y60" s="87">
        <v>7.8253170052484116</v>
      </c>
      <c r="Z60" s="87">
        <v>33.021850702211495</v>
      </c>
      <c r="AA60" s="87"/>
      <c r="AB60" s="86">
        <v>56</v>
      </c>
      <c r="AC60" s="87">
        <v>6.3959840529453196</v>
      </c>
      <c r="AD60" s="87">
        <v>99.593973205389148</v>
      </c>
      <c r="AE60" s="87">
        <v>149.73627423407436</v>
      </c>
      <c r="AF60" s="87">
        <v>5.4404484638012915</v>
      </c>
      <c r="AG60" s="87">
        <v>111.59186647587897</v>
      </c>
      <c r="AH60" s="87">
        <v>33.708914651885578</v>
      </c>
      <c r="AI60" s="87">
        <v>149.36246509114696</v>
      </c>
      <c r="AJ60" s="87">
        <v>99.593973205389148</v>
      </c>
      <c r="AK60" s="87">
        <v>12.482400934787183</v>
      </c>
      <c r="AL60" s="87">
        <v>5.4404484638012915</v>
      </c>
      <c r="AM60" s="87">
        <v>11.603228320095788</v>
      </c>
      <c r="AN60" s="87">
        <v>33.708914651885578</v>
      </c>
      <c r="AO60" s="87"/>
      <c r="AP60" s="86">
        <v>56</v>
      </c>
      <c r="AQ60" s="87">
        <v>5.6891935720284179</v>
      </c>
      <c r="AR60" s="87">
        <v>99.52436813305529</v>
      </c>
      <c r="AS60" s="87">
        <v>143.12577694839595</v>
      </c>
      <c r="AT60" s="87">
        <v>75.524409267470119</v>
      </c>
      <c r="AU60" s="87">
        <v>113.10566307235383</v>
      </c>
      <c r="AV60" s="87">
        <v>34.198898859937984</v>
      </c>
      <c r="AW60" s="87">
        <v>146.04472033537803</v>
      </c>
      <c r="AX60" s="87">
        <v>99.52436813305529</v>
      </c>
      <c r="AY60" s="87">
        <v>14.30533675037066</v>
      </c>
      <c r="AZ60" s="87">
        <v>75.524409267470119</v>
      </c>
      <c r="BA60" s="87">
        <v>3.0907046963112541</v>
      </c>
      <c r="BB60" s="87">
        <v>34.198898859937984</v>
      </c>
      <c r="BC60" s="87"/>
      <c r="BD60" s="86">
        <v>56</v>
      </c>
      <c r="BE60" s="87">
        <v>5.1395653909452177</v>
      </c>
      <c r="BF60" s="87">
        <v>99.345141018730089</v>
      </c>
      <c r="BG60" s="87">
        <v>150.31764411589288</v>
      </c>
      <c r="BH60" s="87">
        <v>5.9989518141286666</v>
      </c>
      <c r="BI60" s="87">
        <v>113.47420998170391</v>
      </c>
      <c r="BJ60" s="87">
        <v>34.503655575896161</v>
      </c>
      <c r="BK60" s="87">
        <v>147.66211019737003</v>
      </c>
      <c r="BL60" s="87">
        <v>99.345141018730089</v>
      </c>
      <c r="BM60" s="87">
        <v>12.070349370377656</v>
      </c>
      <c r="BN60" s="87">
        <v>5.9989518141286666</v>
      </c>
      <c r="BO60" s="87">
        <v>10.039926073532897</v>
      </c>
      <c r="BP60" s="87">
        <v>34.503655575896161</v>
      </c>
      <c r="BQ60" s="87"/>
      <c r="BR60" s="87">
        <v>6.557056121450878</v>
      </c>
      <c r="BS60" s="87">
        <v>100.05573790096794</v>
      </c>
      <c r="BT60" s="87">
        <v>149.50796798746853</v>
      </c>
      <c r="BU60" s="87">
        <v>0.69008189727360936</v>
      </c>
      <c r="BV60" s="87">
        <v>113.49289505817663</v>
      </c>
      <c r="BW60" s="87">
        <v>99.22374771946221</v>
      </c>
      <c r="BX60" s="87">
        <v>149.59788703940447</v>
      </c>
      <c r="BY60" s="87">
        <v>100.05573790096794</v>
      </c>
      <c r="BZ60" s="87">
        <v>9.1753170625349689</v>
      </c>
      <c r="CA60" s="87">
        <v>0.69008189727360936</v>
      </c>
      <c r="CB60" s="87">
        <v>7.6531990586558045</v>
      </c>
      <c r="CC60" s="87">
        <v>99.22374771946221</v>
      </c>
      <c r="CD60" s="87"/>
    </row>
    <row r="61" spans="1:82" x14ac:dyDescent="0.25">
      <c r="A61" s="86">
        <v>57</v>
      </c>
      <c r="B61" s="87">
        <v>5.6234300527650856</v>
      </c>
      <c r="C61" s="87">
        <v>99.880954314999244</v>
      </c>
      <c r="D61" s="87">
        <v>150.1849401182586</v>
      </c>
      <c r="E61" s="87">
        <v>5.0437762066224954</v>
      </c>
      <c r="F61" s="87">
        <v>113.36143881369409</v>
      </c>
      <c r="G61" s="87">
        <v>34.093329665963772</v>
      </c>
      <c r="H61" s="87">
        <v>150.04964286070674</v>
      </c>
      <c r="I61" s="87">
        <v>99.880954314999244</v>
      </c>
      <c r="J61" s="87">
        <v>10.522284624478637</v>
      </c>
      <c r="K61" s="87">
        <v>5.0437762066224954</v>
      </c>
      <c r="L61" s="87">
        <v>12.369580733763378</v>
      </c>
      <c r="M61" s="87">
        <v>34.093329665963772</v>
      </c>
      <c r="N61" s="87"/>
      <c r="O61" s="87">
        <v>5.1429927101735835</v>
      </c>
      <c r="P61" s="87">
        <v>11.010223262113238</v>
      </c>
      <c r="Q61" s="87">
        <v>144.39440157991254</v>
      </c>
      <c r="R61" s="87">
        <v>5.7223777164608816</v>
      </c>
      <c r="S61" s="87">
        <v>111.89084325149938</v>
      </c>
      <c r="T61" s="87">
        <v>32.297223866845655</v>
      </c>
      <c r="U61" s="87">
        <v>141.4484401185839</v>
      </c>
      <c r="V61" s="87">
        <v>11.010223262113238</v>
      </c>
      <c r="W61" s="87">
        <v>9.3356966527793865</v>
      </c>
      <c r="X61" s="87">
        <v>5.7223777164608816</v>
      </c>
      <c r="Y61" s="87">
        <v>8.4269618605437007</v>
      </c>
      <c r="Z61" s="87">
        <v>32.297223866845655</v>
      </c>
      <c r="AA61" s="87"/>
      <c r="AB61" s="86">
        <v>57</v>
      </c>
      <c r="AC61" s="87">
        <v>5.7866577949020179</v>
      </c>
      <c r="AD61" s="87">
        <v>99.564217066704174</v>
      </c>
      <c r="AE61" s="87">
        <v>150.2429689630001</v>
      </c>
      <c r="AF61" s="87">
        <v>6.0180541807616068</v>
      </c>
      <c r="AG61" s="87">
        <v>112.68828368908207</v>
      </c>
      <c r="AH61" s="87">
        <v>34.571199259938474</v>
      </c>
      <c r="AI61" s="87">
        <v>146.6171077527485</v>
      </c>
      <c r="AJ61" s="87">
        <v>99.564217066704174</v>
      </c>
      <c r="AK61" s="87">
        <v>12.71513788284429</v>
      </c>
      <c r="AL61" s="87">
        <v>6.0180541807616068</v>
      </c>
      <c r="AM61" s="87">
        <v>8.265345815026766</v>
      </c>
      <c r="AN61" s="87">
        <v>34.571199259938474</v>
      </c>
      <c r="AO61" s="87"/>
      <c r="AP61" s="86">
        <v>57</v>
      </c>
      <c r="AQ61" s="87">
        <v>5.684119425851816</v>
      </c>
      <c r="AR61" s="87">
        <v>100.81244433494173</v>
      </c>
      <c r="AS61" s="87">
        <v>140.49790340663904</v>
      </c>
      <c r="AT61" s="87">
        <v>76.412195677103682</v>
      </c>
      <c r="AU61" s="87">
        <v>113.57885543084876</v>
      </c>
      <c r="AV61" s="87">
        <v>35.194311919001073</v>
      </c>
      <c r="AW61" s="87">
        <v>143.40989608757945</v>
      </c>
      <c r="AX61" s="87">
        <v>100.81244433494173</v>
      </c>
      <c r="AY61" s="87">
        <v>10.212405223693757</v>
      </c>
      <c r="AZ61" s="87">
        <v>76.412195677103682</v>
      </c>
      <c r="BA61" s="87">
        <v>4.6236019553734877</v>
      </c>
      <c r="BB61" s="87">
        <v>35.194311919001073</v>
      </c>
      <c r="BC61" s="87"/>
      <c r="BD61" s="86">
        <v>57</v>
      </c>
      <c r="BE61" s="87">
        <v>5.7628044640469511</v>
      </c>
      <c r="BF61" s="87">
        <v>99.69298897213254</v>
      </c>
      <c r="BG61" s="87">
        <v>146.32107726545067</v>
      </c>
      <c r="BH61" s="87">
        <v>5.0871332594632062</v>
      </c>
      <c r="BI61" s="87">
        <v>115.33157757048298</v>
      </c>
      <c r="BJ61" s="87">
        <v>32.961507119794376</v>
      </c>
      <c r="BK61" s="87">
        <v>148.99373966823447</v>
      </c>
      <c r="BL61" s="87">
        <v>99.69298897213254</v>
      </c>
      <c r="BM61" s="87">
        <v>9.5428893487242732</v>
      </c>
      <c r="BN61" s="87">
        <v>5.0871332594632062</v>
      </c>
      <c r="BO61" s="87">
        <v>6.8019282255194096</v>
      </c>
      <c r="BP61" s="87">
        <v>32.961507119794376</v>
      </c>
      <c r="BQ61" s="87"/>
      <c r="BR61" s="87">
        <v>6.6554169650018133</v>
      </c>
      <c r="BS61" s="87">
        <v>98.553774191331897</v>
      </c>
      <c r="BT61" s="87">
        <v>148.42101172496035</v>
      </c>
      <c r="BU61" s="87">
        <v>1.0075767497039909</v>
      </c>
      <c r="BV61" s="87">
        <v>112.56551498911813</v>
      </c>
      <c r="BW61" s="87">
        <v>99.234915212528719</v>
      </c>
      <c r="BX61" s="87">
        <v>147.49228477392674</v>
      </c>
      <c r="BY61" s="87">
        <v>98.553774191331897</v>
      </c>
      <c r="BZ61" s="87">
        <v>13.430770707600082</v>
      </c>
      <c r="CA61" s="87">
        <v>1.0075767497039909</v>
      </c>
      <c r="CB61" s="87">
        <v>13.344047792866776</v>
      </c>
      <c r="CC61" s="87">
        <v>99.234915212528719</v>
      </c>
      <c r="CD61" s="87"/>
    </row>
    <row r="62" spans="1:82" x14ac:dyDescent="0.25">
      <c r="A62" s="86">
        <v>58</v>
      </c>
      <c r="B62" s="87">
        <v>6.143309148120867</v>
      </c>
      <c r="C62" s="87">
        <v>99.773917086867158</v>
      </c>
      <c r="D62" s="87">
        <v>148.38753748495506</v>
      </c>
      <c r="E62" s="87">
        <v>6.2337105396067605</v>
      </c>
      <c r="F62" s="87">
        <v>112.60077600004554</v>
      </c>
      <c r="G62" s="87">
        <v>35.893531815963307</v>
      </c>
      <c r="H62" s="87">
        <v>147.75788517817398</v>
      </c>
      <c r="I62" s="87">
        <v>99.773917086867158</v>
      </c>
      <c r="J62" s="87">
        <v>12.553121158365771</v>
      </c>
      <c r="K62" s="87">
        <v>6.2337105396067605</v>
      </c>
      <c r="L62" s="87">
        <v>9.7391951522792812</v>
      </c>
      <c r="M62" s="87">
        <v>35.893531815963307</v>
      </c>
      <c r="N62" s="87"/>
      <c r="O62" s="87">
        <v>4.4769268253128978</v>
      </c>
      <c r="P62" s="87">
        <v>11.795685973153848</v>
      </c>
      <c r="Q62" s="87">
        <v>143.80525217464759</v>
      </c>
      <c r="R62" s="87">
        <v>5.3104108331291107</v>
      </c>
      <c r="S62" s="87">
        <v>114.35103475713922</v>
      </c>
      <c r="T62" s="87">
        <v>33.740406447200627</v>
      </c>
      <c r="U62" s="87">
        <v>148.98831856026851</v>
      </c>
      <c r="V62" s="87">
        <v>11.795685973153848</v>
      </c>
      <c r="W62" s="87">
        <v>10.556977732799989</v>
      </c>
      <c r="X62" s="87">
        <v>5.3104108331291107</v>
      </c>
      <c r="Y62" s="87">
        <v>10.206660874964788</v>
      </c>
      <c r="Z62" s="87">
        <v>33.740406447200627</v>
      </c>
      <c r="AA62" s="87"/>
      <c r="AB62" s="86">
        <v>58</v>
      </c>
      <c r="AC62" s="87">
        <v>5.2355227750743829</v>
      </c>
      <c r="AD62" s="87">
        <v>98.770477463739624</v>
      </c>
      <c r="AE62" s="87">
        <v>147.53437884940249</v>
      </c>
      <c r="AF62" s="87">
        <v>5.0776307932272537</v>
      </c>
      <c r="AG62" s="87">
        <v>116.40129369570903</v>
      </c>
      <c r="AH62" s="87">
        <v>32.658611886161488</v>
      </c>
      <c r="AI62" s="87">
        <v>150.50322961281856</v>
      </c>
      <c r="AJ62" s="87">
        <v>98.770477463739624</v>
      </c>
      <c r="AK62" s="87">
        <v>12.723372912811936</v>
      </c>
      <c r="AL62" s="87">
        <v>5.0776307932272537</v>
      </c>
      <c r="AM62" s="87">
        <v>10.317503285361882</v>
      </c>
      <c r="AN62" s="87">
        <v>32.658611886161488</v>
      </c>
      <c r="AO62" s="87"/>
      <c r="AP62" s="86">
        <v>58</v>
      </c>
      <c r="AQ62" s="87">
        <v>6.4881135631537337</v>
      </c>
      <c r="AR62" s="87">
        <v>99.026798127781788</v>
      </c>
      <c r="AS62" s="87">
        <v>142.55371015838844</v>
      </c>
      <c r="AT62" s="87">
        <v>77.344153852103418</v>
      </c>
      <c r="AU62" s="87">
        <v>112.98959693558196</v>
      </c>
      <c r="AV62" s="87">
        <v>33.615132412910597</v>
      </c>
      <c r="AW62" s="87">
        <v>139.21178500158018</v>
      </c>
      <c r="AX62" s="87">
        <v>99.026798127781788</v>
      </c>
      <c r="AY62" s="87">
        <v>10.307201847624421</v>
      </c>
      <c r="AZ62" s="87">
        <v>77.344153852103418</v>
      </c>
      <c r="BA62" s="87">
        <v>-1.0411472881359813</v>
      </c>
      <c r="BB62" s="87">
        <v>33.615132412910597</v>
      </c>
      <c r="BC62" s="87"/>
      <c r="BD62" s="86">
        <v>58</v>
      </c>
      <c r="BE62" s="87">
        <v>5.5313480840635547</v>
      </c>
      <c r="BF62" s="87">
        <v>99.386729436396308</v>
      </c>
      <c r="BG62" s="87">
        <v>147.30367663026288</v>
      </c>
      <c r="BH62" s="87">
        <v>6.2717864209878051</v>
      </c>
      <c r="BI62" s="87">
        <v>112.41367248080677</v>
      </c>
      <c r="BJ62" s="87">
        <v>34.539118259355</v>
      </c>
      <c r="BK62" s="87">
        <v>148.67925862007499</v>
      </c>
      <c r="BL62" s="87">
        <v>99.386729436396308</v>
      </c>
      <c r="BM62" s="87">
        <v>10.61657263301324</v>
      </c>
      <c r="BN62" s="87">
        <v>6.2717864209878051</v>
      </c>
      <c r="BO62" s="87">
        <v>12.705427791623158</v>
      </c>
      <c r="BP62" s="87">
        <v>34.539118259355</v>
      </c>
      <c r="BQ62" s="87"/>
      <c r="BR62" s="87">
        <v>6.1767572237764856</v>
      </c>
      <c r="BS62" s="87">
        <v>99.210053291776546</v>
      </c>
      <c r="BT62" s="87">
        <v>148.77897204402186</v>
      </c>
      <c r="BU62" s="87">
        <v>1.9624056495966253</v>
      </c>
      <c r="BV62" s="87">
        <v>113.53177317510684</v>
      </c>
      <c r="BW62" s="87">
        <v>99.324234113541294</v>
      </c>
      <c r="BX62" s="87">
        <v>150.13906828303462</v>
      </c>
      <c r="BY62" s="87">
        <v>99.210053291776546</v>
      </c>
      <c r="BZ62" s="87">
        <v>13.333059607040529</v>
      </c>
      <c r="CA62" s="87">
        <v>1.9624056495966253</v>
      </c>
      <c r="CB62" s="87">
        <v>6.1567687587588047</v>
      </c>
      <c r="CC62" s="87">
        <v>99.324234113541294</v>
      </c>
      <c r="CD62" s="87"/>
    </row>
    <row r="63" spans="1:82" x14ac:dyDescent="0.25">
      <c r="A63" s="86">
        <v>59</v>
      </c>
      <c r="B63" s="87">
        <v>6.1722803242073816</v>
      </c>
      <c r="C63" s="87">
        <v>99.411518680542287</v>
      </c>
      <c r="D63" s="87">
        <v>146.82929248729155</v>
      </c>
      <c r="E63" s="87">
        <v>5.7832956027749223</v>
      </c>
      <c r="F63" s="87">
        <v>115.57918486009908</v>
      </c>
      <c r="G63" s="87">
        <v>34.049292545295444</v>
      </c>
      <c r="H63" s="87">
        <v>151.25217928516687</v>
      </c>
      <c r="I63" s="87">
        <v>99.411518680542287</v>
      </c>
      <c r="J63" s="87">
        <v>11.013099087932439</v>
      </c>
      <c r="K63" s="87">
        <v>5.7832956027749223</v>
      </c>
      <c r="L63" s="87">
        <v>13.676539490008768</v>
      </c>
      <c r="M63" s="87">
        <v>34.049292545295444</v>
      </c>
      <c r="N63" s="87"/>
      <c r="O63" s="87">
        <v>6.1994641919969418</v>
      </c>
      <c r="P63" s="87">
        <v>11.248756466773317</v>
      </c>
      <c r="Q63" s="87">
        <v>141.96534210958978</v>
      </c>
      <c r="R63" s="87">
        <v>5.494270972543708</v>
      </c>
      <c r="S63" s="87">
        <v>113.31014540509335</v>
      </c>
      <c r="T63" s="87">
        <v>33.515996759406519</v>
      </c>
      <c r="U63" s="87">
        <v>144.83674722516324</v>
      </c>
      <c r="V63" s="87">
        <v>11.248756466773317</v>
      </c>
      <c r="W63" s="87">
        <v>10.878073737271526</v>
      </c>
      <c r="X63" s="87">
        <v>5.494270972543708</v>
      </c>
      <c r="Y63" s="87">
        <v>9.7627361684482015</v>
      </c>
      <c r="Z63" s="87">
        <v>33.515996759406519</v>
      </c>
      <c r="AA63" s="87"/>
      <c r="AB63" s="86">
        <v>59</v>
      </c>
      <c r="AC63" s="87">
        <v>6.1420661874267921</v>
      </c>
      <c r="AD63" s="87">
        <v>99.407940374894224</v>
      </c>
      <c r="AE63" s="87">
        <v>148.07198335662298</v>
      </c>
      <c r="AF63" s="87">
        <v>5.7382938924295193</v>
      </c>
      <c r="AG63" s="87">
        <v>113.61957233036073</v>
      </c>
      <c r="AH63" s="87">
        <v>34.306639070556948</v>
      </c>
      <c r="AI63" s="87">
        <v>151.51132997366096</v>
      </c>
      <c r="AJ63" s="87">
        <v>99.407940374894224</v>
      </c>
      <c r="AK63" s="87">
        <v>11.610710490051513</v>
      </c>
      <c r="AL63" s="87">
        <v>5.7382938924295193</v>
      </c>
      <c r="AM63" s="87">
        <v>9.9268452976337738</v>
      </c>
      <c r="AN63" s="87">
        <v>34.306639070556948</v>
      </c>
      <c r="AO63" s="87"/>
      <c r="AP63" s="86">
        <v>59</v>
      </c>
      <c r="AQ63" s="87">
        <v>5.8574426595817641</v>
      </c>
      <c r="AR63" s="87">
        <v>99.842001420849286</v>
      </c>
      <c r="AS63" s="87">
        <v>143.47386887972343</v>
      </c>
      <c r="AT63" s="87">
        <v>76.525559011932103</v>
      </c>
      <c r="AU63" s="87">
        <v>113.22624279237291</v>
      </c>
      <c r="AV63" s="87">
        <v>33.820939718250692</v>
      </c>
      <c r="AW63" s="87">
        <v>144.04184958141036</v>
      </c>
      <c r="AX63" s="87">
        <v>99.842001420849286</v>
      </c>
      <c r="AY63" s="87">
        <v>11.385079881675097</v>
      </c>
      <c r="AZ63" s="87">
        <v>76.525559011932103</v>
      </c>
      <c r="BA63" s="87">
        <v>5.3410310107818617</v>
      </c>
      <c r="BB63" s="87">
        <v>33.820939718250692</v>
      </c>
      <c r="BC63" s="87"/>
      <c r="BD63" s="86">
        <v>59</v>
      </c>
      <c r="BE63" s="87">
        <v>6.2838302248517861</v>
      </c>
      <c r="BF63" s="87">
        <v>99.711534065614217</v>
      </c>
      <c r="BG63" s="87">
        <v>149.44883513140181</v>
      </c>
      <c r="BH63" s="87">
        <v>5.603792136108507</v>
      </c>
      <c r="BI63" s="87">
        <v>115.01041304021562</v>
      </c>
      <c r="BJ63" s="87">
        <v>33.799320393619205</v>
      </c>
      <c r="BK63" s="87">
        <v>150.23128333881556</v>
      </c>
      <c r="BL63" s="87">
        <v>99.711534065614217</v>
      </c>
      <c r="BM63" s="87">
        <v>11.318102885827798</v>
      </c>
      <c r="BN63" s="87">
        <v>5.603792136108507</v>
      </c>
      <c r="BO63" s="87">
        <v>4.8783563109944206</v>
      </c>
      <c r="BP63" s="87">
        <v>33.799320393619205</v>
      </c>
      <c r="BQ63" s="87"/>
      <c r="BR63" s="87">
        <v>5.9045628136875425</v>
      </c>
      <c r="BS63" s="87">
        <v>99.074344137431865</v>
      </c>
      <c r="BT63" s="87">
        <v>148.00801399254982</v>
      </c>
      <c r="BU63" s="87">
        <v>1.0204895988350107</v>
      </c>
      <c r="BV63" s="87">
        <v>113.10991247047954</v>
      </c>
      <c r="BW63" s="87">
        <v>99.579002815702538</v>
      </c>
      <c r="BX63" s="87">
        <v>148.11239628430337</v>
      </c>
      <c r="BY63" s="87">
        <v>99.074344137431865</v>
      </c>
      <c r="BZ63" s="87">
        <v>12.544333883488104</v>
      </c>
      <c r="CA63" s="87">
        <v>1.0204895988350107</v>
      </c>
      <c r="CB63" s="87">
        <v>11.726377659118684</v>
      </c>
      <c r="CC63" s="87">
        <v>99.579002815702538</v>
      </c>
      <c r="CD63" s="87"/>
    </row>
    <row r="64" spans="1:82" x14ac:dyDescent="0.25">
      <c r="A64" s="86">
        <v>60</v>
      </c>
      <c r="B64" s="87">
        <v>5.5513196667244173</v>
      </c>
      <c r="C64" s="87">
        <v>100.63662387328048</v>
      </c>
      <c r="D64" s="87">
        <v>146.90035660371575</v>
      </c>
      <c r="E64" s="87">
        <v>4.924027907924545</v>
      </c>
      <c r="F64" s="87">
        <v>113.43783438434367</v>
      </c>
      <c r="G64" s="87">
        <v>34.136737296044188</v>
      </c>
      <c r="H64" s="87">
        <v>150.07782060356217</v>
      </c>
      <c r="I64" s="87">
        <v>100.63662387328048</v>
      </c>
      <c r="J64" s="87">
        <v>9.8181662767844706</v>
      </c>
      <c r="K64" s="87">
        <v>4.924027907924545</v>
      </c>
      <c r="L64" s="87">
        <v>7.1948780782863668</v>
      </c>
      <c r="M64" s="87">
        <v>34.136737296044188</v>
      </c>
      <c r="N64" s="87"/>
      <c r="O64" s="87">
        <v>5.1186497999910818</v>
      </c>
      <c r="P64" s="87">
        <v>10.082244771614549</v>
      </c>
      <c r="Q64" s="87">
        <v>139.06020354897615</v>
      </c>
      <c r="R64" s="87">
        <v>4.7570876904334281</v>
      </c>
      <c r="S64" s="87">
        <v>114.56741520728596</v>
      </c>
      <c r="T64" s="87">
        <v>33.157633144433248</v>
      </c>
      <c r="U64" s="87">
        <v>143.37976415229869</v>
      </c>
      <c r="V64" s="87">
        <v>10.082244771614549</v>
      </c>
      <c r="W64" s="87">
        <v>9.7163690417819879</v>
      </c>
      <c r="X64" s="87">
        <v>4.7570876904334281</v>
      </c>
      <c r="Y64" s="87">
        <v>7.6402406416094735</v>
      </c>
      <c r="Z64" s="87">
        <v>33.157633144433248</v>
      </c>
      <c r="AA64" s="87"/>
      <c r="AB64" s="86">
        <v>60</v>
      </c>
      <c r="AC64" s="87">
        <v>5.2928016695932705</v>
      </c>
      <c r="AD64" s="87">
        <v>98.662090115054468</v>
      </c>
      <c r="AE64" s="87">
        <v>149.26443071991517</v>
      </c>
      <c r="AF64" s="87">
        <v>5.6172436944799324</v>
      </c>
      <c r="AG64" s="87">
        <v>114.51348312828233</v>
      </c>
      <c r="AH64" s="87">
        <v>32.991823934150851</v>
      </c>
      <c r="AI64" s="87">
        <v>149.81355351367</v>
      </c>
      <c r="AJ64" s="87">
        <v>98.662090115054468</v>
      </c>
      <c r="AK64" s="87">
        <v>11.675622250680076</v>
      </c>
      <c r="AL64" s="87">
        <v>5.6172436944799324</v>
      </c>
      <c r="AM64" s="87">
        <v>10.909774999756845</v>
      </c>
      <c r="AN64" s="87">
        <v>32.991823934150851</v>
      </c>
      <c r="AO64" s="87"/>
      <c r="AP64" s="86">
        <v>60</v>
      </c>
      <c r="AQ64" s="87">
        <v>7.1652386354473965</v>
      </c>
      <c r="AR64" s="87">
        <v>99.778951111696557</v>
      </c>
      <c r="AS64" s="87">
        <v>143.5598088347333</v>
      </c>
      <c r="AT64" s="87">
        <v>75.386441112068653</v>
      </c>
      <c r="AU64" s="87">
        <v>114.76757349409549</v>
      </c>
      <c r="AV64" s="87">
        <v>33.09660920159493</v>
      </c>
      <c r="AW64" s="87">
        <v>143.87187112739599</v>
      </c>
      <c r="AX64" s="87">
        <v>99.778951111696557</v>
      </c>
      <c r="AY64" s="87">
        <v>9.0164798702779407</v>
      </c>
      <c r="AZ64" s="87">
        <v>75.386441112068653</v>
      </c>
      <c r="BA64" s="87">
        <v>3.9541383587562042</v>
      </c>
      <c r="BB64" s="87">
        <v>33.09660920159493</v>
      </c>
      <c r="BC64" s="87"/>
      <c r="BD64" s="86">
        <v>60</v>
      </c>
      <c r="BE64" s="87">
        <v>5.6711431078941841</v>
      </c>
      <c r="BF64" s="87">
        <v>99.224067379517052</v>
      </c>
      <c r="BG64" s="87">
        <v>149.14204955272888</v>
      </c>
      <c r="BH64" s="87">
        <v>6.2985507070050426</v>
      </c>
      <c r="BI64" s="87">
        <v>115.51483812329649</v>
      </c>
      <c r="BJ64" s="87">
        <v>32.954537969527806</v>
      </c>
      <c r="BK64" s="87">
        <v>150.19542096867505</v>
      </c>
      <c r="BL64" s="87">
        <v>99.224067379517052</v>
      </c>
      <c r="BM64" s="87">
        <v>11.119974182824853</v>
      </c>
      <c r="BN64" s="87">
        <v>6.2985507070050426</v>
      </c>
      <c r="BO64" s="87">
        <v>10.119310197446929</v>
      </c>
      <c r="BP64" s="87">
        <v>32.954537969527806</v>
      </c>
      <c r="BQ64" s="87"/>
      <c r="BR64" s="87">
        <v>6.5061066162113583</v>
      </c>
      <c r="BS64" s="87">
        <v>99.192624263807133</v>
      </c>
      <c r="BT64" s="87">
        <v>148.6892317490472</v>
      </c>
      <c r="BU64" s="87">
        <v>0.8879891347891008</v>
      </c>
      <c r="BV64" s="87">
        <v>114.62136557645582</v>
      </c>
      <c r="BW64" s="87">
        <v>99.685763366188752</v>
      </c>
      <c r="BX64" s="87">
        <v>151.24496128498922</v>
      </c>
      <c r="BY64" s="87">
        <v>99.192624263807133</v>
      </c>
      <c r="BZ64" s="87">
        <v>10.773366810973464</v>
      </c>
      <c r="CA64" s="87">
        <v>0.8879891347891008</v>
      </c>
      <c r="CB64" s="87">
        <v>12.317576173476457</v>
      </c>
      <c r="CC64" s="87">
        <v>99.685763366188752</v>
      </c>
      <c r="CD64" s="87"/>
    </row>
    <row r="65" spans="1:82" x14ac:dyDescent="0.25">
      <c r="A65" s="86">
        <v>61</v>
      </c>
      <c r="B65" s="87">
        <v>5.8100121175489381</v>
      </c>
      <c r="C65" s="87">
        <v>99.719234223887312</v>
      </c>
      <c r="D65" s="87">
        <v>149.02831508416907</v>
      </c>
      <c r="E65" s="87">
        <v>5.8064911841680065</v>
      </c>
      <c r="F65" s="87">
        <v>112.47857813659806</v>
      </c>
      <c r="G65" s="87">
        <v>32.614079451065436</v>
      </c>
      <c r="H65" s="87">
        <v>150.23539364930522</v>
      </c>
      <c r="I65" s="87">
        <v>99.719234223887312</v>
      </c>
      <c r="J65" s="87">
        <v>9.6758562778763633</v>
      </c>
      <c r="K65" s="87">
        <v>5.8064911841680065</v>
      </c>
      <c r="L65" s="87">
        <v>5.5603228794593207</v>
      </c>
      <c r="M65" s="87">
        <v>32.614079451065436</v>
      </c>
      <c r="N65" s="87"/>
      <c r="O65" s="87">
        <v>5.3568916585302562</v>
      </c>
      <c r="P65" s="87">
        <v>11.934001579533213</v>
      </c>
      <c r="Q65" s="87">
        <v>144.57733675801398</v>
      </c>
      <c r="R65" s="87">
        <v>5.3006763895646314</v>
      </c>
      <c r="S65" s="87">
        <v>111.26987404665476</v>
      </c>
      <c r="T65" s="87">
        <v>34.650660234950102</v>
      </c>
      <c r="U65" s="87">
        <v>141.90957597783685</v>
      </c>
      <c r="V65" s="87">
        <v>11.934001579533213</v>
      </c>
      <c r="W65" s="87">
        <v>17.397633341338299</v>
      </c>
      <c r="X65" s="87">
        <v>5.3006763895646314</v>
      </c>
      <c r="Y65" s="87">
        <v>10.912013207935864</v>
      </c>
      <c r="Z65" s="87">
        <v>34.650660234950102</v>
      </c>
      <c r="AA65" s="87"/>
      <c r="AB65" s="86">
        <v>61</v>
      </c>
      <c r="AC65" s="87">
        <v>6.0753297295660342</v>
      </c>
      <c r="AD65" s="87">
        <v>99.634551193548489</v>
      </c>
      <c r="AE65" s="87">
        <v>146.40627868303702</v>
      </c>
      <c r="AF65" s="87">
        <v>6.1098235779623717</v>
      </c>
      <c r="AG65" s="87">
        <v>114.45310741268773</v>
      </c>
      <c r="AH65" s="87">
        <v>35.810372138753486</v>
      </c>
      <c r="AI65" s="87">
        <v>146.77419513025549</v>
      </c>
      <c r="AJ65" s="87">
        <v>99.634551193548489</v>
      </c>
      <c r="AK65" s="87">
        <v>11.954644443254397</v>
      </c>
      <c r="AL65" s="87">
        <v>6.1098235779623717</v>
      </c>
      <c r="AM65" s="87">
        <v>9.3363641375989896</v>
      </c>
      <c r="AN65" s="87">
        <v>35.810372138753486</v>
      </c>
      <c r="AO65" s="87"/>
      <c r="AP65" s="86">
        <v>61</v>
      </c>
      <c r="AQ65" s="87">
        <v>5.8373277927115446</v>
      </c>
      <c r="AR65" s="87">
        <v>98.286925851008434</v>
      </c>
      <c r="AS65" s="87">
        <v>142.7842864187223</v>
      </c>
      <c r="AT65" s="87">
        <v>75.630567286119302</v>
      </c>
      <c r="AU65" s="87">
        <v>114.06328702738104</v>
      </c>
      <c r="AV65" s="87">
        <v>34.85468970151851</v>
      </c>
      <c r="AW65" s="87">
        <v>143.52850943099872</v>
      </c>
      <c r="AX65" s="87">
        <v>98.286925851008434</v>
      </c>
      <c r="AY65" s="87">
        <v>11.777835161286626</v>
      </c>
      <c r="AZ65" s="87">
        <v>75.630567286119302</v>
      </c>
      <c r="BA65" s="87">
        <v>3.0236682315750696</v>
      </c>
      <c r="BB65" s="87">
        <v>34.85468970151851</v>
      </c>
      <c r="BC65" s="87"/>
      <c r="BD65" s="86">
        <v>61</v>
      </c>
      <c r="BE65" s="87">
        <v>6.2697497331948338</v>
      </c>
      <c r="BF65" s="87">
        <v>99.233436807631008</v>
      </c>
      <c r="BG65" s="87">
        <v>148.02809758174962</v>
      </c>
      <c r="BH65" s="87">
        <v>6.0072680681360682</v>
      </c>
      <c r="BI65" s="87">
        <v>112.92754289635765</v>
      </c>
      <c r="BJ65" s="87">
        <v>34.142029471706678</v>
      </c>
      <c r="BK65" s="87">
        <v>152.23091200224275</v>
      </c>
      <c r="BL65" s="87">
        <v>99.233436807631008</v>
      </c>
      <c r="BM65" s="87">
        <v>10.38022440912931</v>
      </c>
      <c r="BN65" s="87">
        <v>6.0072680681360682</v>
      </c>
      <c r="BO65" s="87">
        <v>10.554287508038962</v>
      </c>
      <c r="BP65" s="87">
        <v>34.142029471706678</v>
      </c>
      <c r="BQ65" s="87"/>
      <c r="BR65" s="87">
        <v>5.9526984122219941</v>
      </c>
      <c r="BS65" s="87">
        <v>99.180254050510626</v>
      </c>
      <c r="BT65" s="87">
        <v>148.0537909474476</v>
      </c>
      <c r="BU65" s="87">
        <v>0.55164633845624023</v>
      </c>
      <c r="BV65" s="87">
        <v>112.83223121142638</v>
      </c>
      <c r="BW65" s="87">
        <v>99.737878812853495</v>
      </c>
      <c r="BX65" s="87">
        <v>146.56546208574889</v>
      </c>
      <c r="BY65" s="87">
        <v>99.180254050510626</v>
      </c>
      <c r="BZ65" s="87">
        <v>13.479411576603754</v>
      </c>
      <c r="CA65" s="87">
        <v>0.55164633845624023</v>
      </c>
      <c r="CB65" s="87">
        <v>10.085309012833594</v>
      </c>
      <c r="CC65" s="87">
        <v>99.737878812853495</v>
      </c>
      <c r="CD65" s="87"/>
    </row>
    <row r="66" spans="1:82" x14ac:dyDescent="0.25">
      <c r="A66" s="86">
        <v>62</v>
      </c>
      <c r="B66" s="87">
        <v>5.6095186612184147</v>
      </c>
      <c r="C66" s="87">
        <v>99.886348377647479</v>
      </c>
      <c r="D66" s="87">
        <v>146.68722207130301</v>
      </c>
      <c r="E66" s="87">
        <v>7.2338047418402454</v>
      </c>
      <c r="F66" s="87">
        <v>114.6058465176437</v>
      </c>
      <c r="G66" s="87">
        <v>33.146972711061245</v>
      </c>
      <c r="H66" s="87">
        <v>147.23818613406695</v>
      </c>
      <c r="I66" s="87">
        <v>99.886348377647479</v>
      </c>
      <c r="J66" s="87">
        <v>11.696456836060328</v>
      </c>
      <c r="K66" s="87">
        <v>7.2338047418402454</v>
      </c>
      <c r="L66" s="87">
        <v>7.4119943514476123</v>
      </c>
      <c r="M66" s="87">
        <v>33.146972711061245</v>
      </c>
      <c r="N66" s="87"/>
      <c r="O66" s="87">
        <v>4.8925639734080137</v>
      </c>
      <c r="P66" s="87">
        <v>10.905198366230453</v>
      </c>
      <c r="Q66" s="87">
        <v>144.14757232774866</v>
      </c>
      <c r="R66" s="87">
        <v>5.4443727952317538</v>
      </c>
      <c r="S66" s="87">
        <v>111.3839616418114</v>
      </c>
      <c r="T66" s="87">
        <v>34.886990340209877</v>
      </c>
      <c r="U66" s="87">
        <v>144.64466239934228</v>
      </c>
      <c r="V66" s="87">
        <v>10.905198366230453</v>
      </c>
      <c r="W66" s="87">
        <v>13.326986566420146</v>
      </c>
      <c r="X66" s="87">
        <v>5.4443727952317538</v>
      </c>
      <c r="Y66" s="87">
        <v>7.2083906561760198</v>
      </c>
      <c r="Z66" s="87">
        <v>34.886990340209877</v>
      </c>
      <c r="AA66" s="87"/>
      <c r="AB66" s="86">
        <v>62</v>
      </c>
      <c r="AC66" s="87">
        <v>6.1209302597550233</v>
      </c>
      <c r="AD66" s="87">
        <v>99.859378912754678</v>
      </c>
      <c r="AE66" s="87">
        <v>145.75791049408775</v>
      </c>
      <c r="AF66" s="87">
        <v>5.3389507282890722</v>
      </c>
      <c r="AG66" s="87">
        <v>113.35676522870583</v>
      </c>
      <c r="AH66" s="87">
        <v>33.75673478174302</v>
      </c>
      <c r="AI66" s="87">
        <v>146.77593156856548</v>
      </c>
      <c r="AJ66" s="87">
        <v>99.859378912754678</v>
      </c>
      <c r="AK66" s="87">
        <v>12.12652129098583</v>
      </c>
      <c r="AL66" s="87">
        <v>5.3389507282890722</v>
      </c>
      <c r="AM66" s="87">
        <v>7.6569621247271114</v>
      </c>
      <c r="AN66" s="87">
        <v>33.75673478174302</v>
      </c>
      <c r="AO66" s="87"/>
      <c r="AP66" s="86">
        <v>62</v>
      </c>
      <c r="AQ66" s="87">
        <v>5.1959030049313233</v>
      </c>
      <c r="AR66" s="87">
        <v>99.536504903267826</v>
      </c>
      <c r="AS66" s="87">
        <v>145.91963173205582</v>
      </c>
      <c r="AT66" s="87">
        <v>77.725453077473077</v>
      </c>
      <c r="AU66" s="87">
        <v>110.64752107281402</v>
      </c>
      <c r="AV66" s="87">
        <v>34.091683560549747</v>
      </c>
      <c r="AW66" s="87">
        <v>141.81482517452503</v>
      </c>
      <c r="AX66" s="87">
        <v>99.536504903267826</v>
      </c>
      <c r="AY66" s="87">
        <v>8.945946325086906</v>
      </c>
      <c r="AZ66" s="87">
        <v>77.725453077473077</v>
      </c>
      <c r="BA66" s="87">
        <v>2.2136478944715194</v>
      </c>
      <c r="BB66" s="87">
        <v>34.091683560549747</v>
      </c>
      <c r="BC66" s="87"/>
      <c r="BD66" s="86">
        <v>62</v>
      </c>
      <c r="BE66" s="87">
        <v>6.0719882061239554</v>
      </c>
      <c r="BF66" s="87">
        <v>99.685679876976437</v>
      </c>
      <c r="BG66" s="87">
        <v>145.13552420598288</v>
      </c>
      <c r="BH66" s="87">
        <v>6.7173073477952512</v>
      </c>
      <c r="BI66" s="87">
        <v>113.29060867686754</v>
      </c>
      <c r="BJ66" s="87">
        <v>33.275590099876155</v>
      </c>
      <c r="BK66" s="87">
        <v>147.77026149256579</v>
      </c>
      <c r="BL66" s="87">
        <v>99.685679876976437</v>
      </c>
      <c r="BM66" s="87">
        <v>11.814059925747635</v>
      </c>
      <c r="BN66" s="87">
        <v>6.7173073477952512</v>
      </c>
      <c r="BO66" s="87">
        <v>6.6351916052015749</v>
      </c>
      <c r="BP66" s="87">
        <v>33.275590099876155</v>
      </c>
      <c r="BQ66" s="87"/>
      <c r="BR66" s="87">
        <v>6.3831866500129797</v>
      </c>
      <c r="BS66" s="87">
        <v>99.504199273467492</v>
      </c>
      <c r="BT66" s="87">
        <v>148.48179306481848</v>
      </c>
      <c r="BU66" s="87">
        <v>-5.4954463475853643E-4</v>
      </c>
      <c r="BV66" s="87">
        <v>114.48473757172918</v>
      </c>
      <c r="BW66" s="87">
        <v>99.283542212855423</v>
      </c>
      <c r="BX66" s="87">
        <v>147.92119886522138</v>
      </c>
      <c r="BY66" s="87">
        <v>99.504199273467492</v>
      </c>
      <c r="BZ66" s="87">
        <v>13.186229348550974</v>
      </c>
      <c r="CA66" s="87">
        <v>-5.4954463475853643E-4</v>
      </c>
      <c r="CB66" s="87">
        <v>12.295359673485095</v>
      </c>
      <c r="CC66" s="87">
        <v>99.283542212855423</v>
      </c>
      <c r="CD66" s="87"/>
    </row>
    <row r="67" spans="1:82" x14ac:dyDescent="0.25">
      <c r="A67" s="86">
        <v>63</v>
      </c>
      <c r="B67" s="87">
        <v>5.1289152712693324</v>
      </c>
      <c r="C67" s="87">
        <v>99.018943760693162</v>
      </c>
      <c r="D67" s="87">
        <v>148.39309948017404</v>
      </c>
      <c r="E67" s="87">
        <v>4.9116674385838675</v>
      </c>
      <c r="F67" s="87">
        <v>113.16896674492561</v>
      </c>
      <c r="G67" s="87">
        <v>32.822744610234729</v>
      </c>
      <c r="H67" s="87">
        <v>152.27587012308896</v>
      </c>
      <c r="I67" s="87">
        <v>99.018943760693162</v>
      </c>
      <c r="J67" s="87">
        <v>13.492453994472491</v>
      </c>
      <c r="K67" s="87">
        <v>4.9116674385838675</v>
      </c>
      <c r="L67" s="87">
        <v>6.4347966839499371</v>
      </c>
      <c r="M67" s="87">
        <v>32.822744610234729</v>
      </c>
      <c r="N67" s="87"/>
      <c r="O67" s="87">
        <v>5.1460611271782941</v>
      </c>
      <c r="P67" s="87">
        <v>10.729921737186752</v>
      </c>
      <c r="Q67" s="87">
        <v>141.35499192928086</v>
      </c>
      <c r="R67" s="87">
        <v>6.5745110710503987</v>
      </c>
      <c r="S67" s="87">
        <v>107.68175976485671</v>
      </c>
      <c r="T67" s="87">
        <v>32.617429485498683</v>
      </c>
      <c r="U67" s="87">
        <v>145.08071903953143</v>
      </c>
      <c r="V67" s="87">
        <v>10.729921737186752</v>
      </c>
      <c r="W67" s="87">
        <v>8.6474240870688668</v>
      </c>
      <c r="X67" s="87">
        <v>6.5745110710503987</v>
      </c>
      <c r="Y67" s="87">
        <v>10.768639750657016</v>
      </c>
      <c r="Z67" s="87">
        <v>32.617429485498683</v>
      </c>
      <c r="AA67" s="87"/>
      <c r="AB67" s="86">
        <v>63</v>
      </c>
      <c r="AC67" s="87">
        <v>6.2796521432559338</v>
      </c>
      <c r="AD67" s="87">
        <v>97.952626753106401</v>
      </c>
      <c r="AE67" s="87">
        <v>147.17806320432993</v>
      </c>
      <c r="AF67" s="87">
        <v>6.0383658975786041</v>
      </c>
      <c r="AG67" s="87">
        <v>114.11512854386322</v>
      </c>
      <c r="AH67" s="87">
        <v>34.555608171838081</v>
      </c>
      <c r="AI67" s="87">
        <v>147.36431622803391</v>
      </c>
      <c r="AJ67" s="87">
        <v>97.952626753106401</v>
      </c>
      <c r="AK67" s="87">
        <v>8.9322220891511925</v>
      </c>
      <c r="AL67" s="87">
        <v>6.0383658975786041</v>
      </c>
      <c r="AM67" s="87">
        <v>6.5220262407009173</v>
      </c>
      <c r="AN67" s="87">
        <v>34.555608171838081</v>
      </c>
      <c r="AO67" s="87"/>
      <c r="AP67" s="86">
        <v>63</v>
      </c>
      <c r="AQ67" s="87">
        <v>5.0906940852639284</v>
      </c>
      <c r="AR67" s="87">
        <v>100.05700449363444</v>
      </c>
      <c r="AS67" s="87">
        <v>143.5450009090363</v>
      </c>
      <c r="AT67" s="87">
        <v>77.114793103459419</v>
      </c>
      <c r="AU67" s="87">
        <v>109.43101308410297</v>
      </c>
      <c r="AV67" s="87">
        <v>33.142369316425508</v>
      </c>
      <c r="AW67" s="87">
        <v>142.59556414501213</v>
      </c>
      <c r="AX67" s="87">
        <v>100.05700449363444</v>
      </c>
      <c r="AY67" s="87">
        <v>12.119941181823716</v>
      </c>
      <c r="AZ67" s="87">
        <v>77.114793103459419</v>
      </c>
      <c r="BA67" s="87">
        <v>2.6154473887223828</v>
      </c>
      <c r="BB67" s="87">
        <v>33.142369316425508</v>
      </c>
      <c r="BC67" s="87"/>
      <c r="BD67" s="86">
        <v>63</v>
      </c>
      <c r="BE67" s="87">
        <v>5.5498297942028234</v>
      </c>
      <c r="BF67" s="87">
        <v>98.759597594662168</v>
      </c>
      <c r="BG67" s="87">
        <v>150.09384931928591</v>
      </c>
      <c r="BH67" s="87">
        <v>4.4211628150362472</v>
      </c>
      <c r="BI67" s="87">
        <v>114.03739067491081</v>
      </c>
      <c r="BJ67" s="87">
        <v>34.219748058302926</v>
      </c>
      <c r="BK67" s="87">
        <v>151.12991690629198</v>
      </c>
      <c r="BL67" s="87">
        <v>98.759597594662168</v>
      </c>
      <c r="BM67" s="87">
        <v>12.233109415854464</v>
      </c>
      <c r="BN67" s="87">
        <v>4.4211628150362472</v>
      </c>
      <c r="BO67" s="87">
        <v>14.076492583988813</v>
      </c>
      <c r="BP67" s="87">
        <v>34.219748058302926</v>
      </c>
      <c r="BQ67" s="87"/>
      <c r="BR67" s="87">
        <v>5.7200704991452325</v>
      </c>
      <c r="BS67" s="87">
        <v>99.954646562342461</v>
      </c>
      <c r="BT67" s="87">
        <v>147.3605987805706</v>
      </c>
      <c r="BU67" s="87">
        <v>0.39249349863510574</v>
      </c>
      <c r="BV67" s="87">
        <v>115.02656677436826</v>
      </c>
      <c r="BW67" s="87">
        <v>99.376612221928909</v>
      </c>
      <c r="BX67" s="87">
        <v>149.7526640729574</v>
      </c>
      <c r="BY67" s="87">
        <v>99.954646562342461</v>
      </c>
      <c r="BZ67" s="87">
        <v>13.954606731137023</v>
      </c>
      <c r="CA67" s="87">
        <v>0.39249349863510574</v>
      </c>
      <c r="CB67" s="87">
        <v>2.4206515774441124</v>
      </c>
      <c r="CC67" s="87">
        <v>99.376612221928909</v>
      </c>
      <c r="CD67" s="87"/>
    </row>
    <row r="68" spans="1:82" x14ac:dyDescent="0.25">
      <c r="A68" s="86">
        <v>64</v>
      </c>
      <c r="B68" s="87">
        <v>6.9408778957725241</v>
      </c>
      <c r="C68" s="87">
        <v>99.255822913308279</v>
      </c>
      <c r="D68" s="87">
        <v>148.26123767036958</v>
      </c>
      <c r="E68" s="87">
        <v>6.9382061231996808</v>
      </c>
      <c r="F68" s="87">
        <v>112.52145646586871</v>
      </c>
      <c r="G68" s="87">
        <v>34.911057448761021</v>
      </c>
      <c r="H68" s="87">
        <v>151.50186379357146</v>
      </c>
      <c r="I68" s="87">
        <v>99.255822913308279</v>
      </c>
      <c r="J68" s="87">
        <v>12.237483037443102</v>
      </c>
      <c r="K68" s="87">
        <v>6.9382061231996808</v>
      </c>
      <c r="L68" s="87">
        <v>12.349057024996402</v>
      </c>
      <c r="M68" s="87">
        <v>34.911057448761021</v>
      </c>
      <c r="N68" s="87"/>
      <c r="O68" s="87">
        <v>4.9342109516190247</v>
      </c>
      <c r="P68" s="87">
        <v>9.9475002790704909</v>
      </c>
      <c r="Q68" s="87">
        <v>143.01389706964756</v>
      </c>
      <c r="R68" s="87">
        <v>5.5994745247903728</v>
      </c>
      <c r="S68" s="87">
        <v>113.21415519839506</v>
      </c>
      <c r="T68" s="87">
        <v>33.724305244843251</v>
      </c>
      <c r="U68" s="87">
        <v>146.9980828460898</v>
      </c>
      <c r="V68" s="87">
        <v>9.9475002790704909</v>
      </c>
      <c r="W68" s="87">
        <v>11.141425594536093</v>
      </c>
      <c r="X68" s="87">
        <v>5.5994745247903728</v>
      </c>
      <c r="Y68" s="87">
        <v>6.5654657983234141</v>
      </c>
      <c r="Z68" s="87">
        <v>33.724305244843251</v>
      </c>
      <c r="AA68" s="87"/>
      <c r="AB68" s="86">
        <v>64</v>
      </c>
      <c r="AC68" s="87">
        <v>6.0366665707444271</v>
      </c>
      <c r="AD68" s="87">
        <v>99.464306249214374</v>
      </c>
      <c r="AE68" s="87">
        <v>148.97683657298475</v>
      </c>
      <c r="AF68" s="87">
        <v>5.6090776631272394</v>
      </c>
      <c r="AG68" s="87">
        <v>113.65801132985511</v>
      </c>
      <c r="AH68" s="87">
        <v>34.748688594410893</v>
      </c>
      <c r="AI68" s="87">
        <v>148.21219942883494</v>
      </c>
      <c r="AJ68" s="87">
        <v>99.464306249214374</v>
      </c>
      <c r="AK68" s="87">
        <v>11.805426874347605</v>
      </c>
      <c r="AL68" s="87">
        <v>5.6090776631272394</v>
      </c>
      <c r="AM68" s="87">
        <v>7.8208751270844825</v>
      </c>
      <c r="AN68" s="87">
        <v>34.748688594410893</v>
      </c>
      <c r="AO68" s="87"/>
      <c r="AP68" s="86">
        <v>64</v>
      </c>
      <c r="AQ68" s="87">
        <v>5.4750276960314199</v>
      </c>
      <c r="AR68" s="87">
        <v>99.106492590898242</v>
      </c>
      <c r="AS68" s="87">
        <v>143.3843875969107</v>
      </c>
      <c r="AT68" s="87">
        <v>76.870562693077957</v>
      </c>
      <c r="AU68" s="87">
        <v>111.242617113005</v>
      </c>
      <c r="AV68" s="87">
        <v>35.190288188511452</v>
      </c>
      <c r="AW68" s="87">
        <v>140.23098169740399</v>
      </c>
      <c r="AX68" s="87">
        <v>99.106492590898242</v>
      </c>
      <c r="AY68" s="87">
        <v>15.698232765910342</v>
      </c>
      <c r="AZ68" s="87">
        <v>76.870562693077957</v>
      </c>
      <c r="BA68" s="87">
        <v>1.9147994280081764</v>
      </c>
      <c r="BB68" s="87">
        <v>35.190288188511452</v>
      </c>
      <c r="BC68" s="87"/>
      <c r="BD68" s="86">
        <v>64</v>
      </c>
      <c r="BE68" s="87">
        <v>6.0778845262877939</v>
      </c>
      <c r="BF68" s="87">
        <v>99.121352347888688</v>
      </c>
      <c r="BG68" s="87">
        <v>147.48268239478983</v>
      </c>
      <c r="BH68" s="87">
        <v>5.6897521622160436</v>
      </c>
      <c r="BI68" s="87">
        <v>113.28790964900513</v>
      </c>
      <c r="BJ68" s="87">
        <v>34.304063735243794</v>
      </c>
      <c r="BK68" s="87">
        <v>148.80141638801339</v>
      </c>
      <c r="BL68" s="87">
        <v>99.121352347888688</v>
      </c>
      <c r="BM68" s="87">
        <v>12.816680219738361</v>
      </c>
      <c r="BN68" s="87">
        <v>5.6897521622160436</v>
      </c>
      <c r="BO68" s="87">
        <v>13.353628970687339</v>
      </c>
      <c r="BP68" s="87">
        <v>34.304063735243794</v>
      </c>
      <c r="BQ68" s="87"/>
      <c r="BR68" s="87">
        <v>6.0905160569937298</v>
      </c>
      <c r="BS68" s="87">
        <v>100.1557009581602</v>
      </c>
      <c r="BT68" s="87">
        <v>149.54969205915341</v>
      </c>
      <c r="BU68" s="87">
        <v>0.80903731058880946</v>
      </c>
      <c r="BV68" s="87">
        <v>116.02532114634518</v>
      </c>
      <c r="BW68" s="87">
        <v>99.466610150242659</v>
      </c>
      <c r="BX68" s="87">
        <v>149.2575524965267</v>
      </c>
      <c r="BY68" s="87">
        <v>100.1557009581602</v>
      </c>
      <c r="BZ68" s="87">
        <v>11.369511241854131</v>
      </c>
      <c r="CA68" s="87">
        <v>0.80903731058880946</v>
      </c>
      <c r="CB68" s="87">
        <v>10.249467553601974</v>
      </c>
      <c r="CC68" s="87">
        <v>99.466610150242659</v>
      </c>
      <c r="CD68" s="87"/>
    </row>
    <row r="69" spans="1:82" x14ac:dyDescent="0.25">
      <c r="A69" s="86">
        <v>65</v>
      </c>
      <c r="B69" s="87">
        <v>6.7631384156467726</v>
      </c>
      <c r="C69" s="87">
        <v>99.500899556159041</v>
      </c>
      <c r="D69" s="87">
        <v>148.24884261533052</v>
      </c>
      <c r="E69" s="87">
        <v>6.0227982855662381</v>
      </c>
      <c r="F69" s="87">
        <v>112.73696690404974</v>
      </c>
      <c r="G69" s="87">
        <v>32.6755291841272</v>
      </c>
      <c r="H69" s="87">
        <v>149.91834323307856</v>
      </c>
      <c r="I69" s="87">
        <v>99.500899556159041</v>
      </c>
      <c r="J69" s="87">
        <v>14.156034278093907</v>
      </c>
      <c r="K69" s="87">
        <v>6.0227982855662381</v>
      </c>
      <c r="L69" s="87">
        <v>9.0384520522052441</v>
      </c>
      <c r="M69" s="87">
        <v>32.6755291841272</v>
      </c>
      <c r="N69" s="87"/>
      <c r="O69" s="87">
        <v>5.2926367408094661</v>
      </c>
      <c r="P69" s="87">
        <v>11.309328088936203</v>
      </c>
      <c r="Q69" s="87">
        <v>143.54450251866598</v>
      </c>
      <c r="R69" s="87">
        <v>5.9665915722843366</v>
      </c>
      <c r="S69" s="87">
        <v>113.7348596079572</v>
      </c>
      <c r="T69" s="87">
        <v>33.766035319651941</v>
      </c>
      <c r="U69" s="87">
        <v>143.06266176680174</v>
      </c>
      <c r="V69" s="87">
        <v>11.309328088936203</v>
      </c>
      <c r="W69" s="87">
        <v>9.9180207255878408</v>
      </c>
      <c r="X69" s="87">
        <v>5.9665915722843366</v>
      </c>
      <c r="Y69" s="87">
        <v>7.4777561852905254</v>
      </c>
      <c r="Z69" s="87">
        <v>33.766035319651941</v>
      </c>
      <c r="AA69" s="87"/>
      <c r="AB69" s="86">
        <v>65</v>
      </c>
      <c r="AC69" s="87">
        <v>6.472067037717065</v>
      </c>
      <c r="AD69" s="87">
        <v>99.885453637455569</v>
      </c>
      <c r="AE69" s="87">
        <v>150.6186718351328</v>
      </c>
      <c r="AF69" s="87">
        <v>5.0113866711169859</v>
      </c>
      <c r="AG69" s="87">
        <v>112.7598024178948</v>
      </c>
      <c r="AH69" s="87">
        <v>33.205244868278186</v>
      </c>
      <c r="AI69" s="87">
        <v>151.5190688607596</v>
      </c>
      <c r="AJ69" s="87">
        <v>99.885453637455569</v>
      </c>
      <c r="AK69" s="87">
        <v>10.758175697641382</v>
      </c>
      <c r="AL69" s="87">
        <v>5.0113866711169859</v>
      </c>
      <c r="AM69" s="87">
        <v>10.058786944588372</v>
      </c>
      <c r="AN69" s="87">
        <v>33.205244868278186</v>
      </c>
      <c r="AO69" s="87"/>
      <c r="AP69" s="86">
        <v>65</v>
      </c>
      <c r="AQ69" s="87">
        <v>6.0032401160885698</v>
      </c>
      <c r="AR69" s="87">
        <v>99.655119270927955</v>
      </c>
      <c r="AS69" s="87">
        <v>140.64878282859488</v>
      </c>
      <c r="AT69" s="87">
        <v>75.970175136455495</v>
      </c>
      <c r="AU69" s="87">
        <v>112.33273443729313</v>
      </c>
      <c r="AV69" s="87">
        <v>35.424729970845405</v>
      </c>
      <c r="AW69" s="87">
        <v>148.56281456942847</v>
      </c>
      <c r="AX69" s="87">
        <v>99.655119270927955</v>
      </c>
      <c r="AY69" s="87">
        <v>12.406970831526612</v>
      </c>
      <c r="AZ69" s="87">
        <v>75.970175136455495</v>
      </c>
      <c r="BA69" s="87">
        <v>3.3119985133730072</v>
      </c>
      <c r="BB69" s="87">
        <v>35.424729970845405</v>
      </c>
      <c r="BC69" s="87"/>
      <c r="BD69" s="86">
        <v>65</v>
      </c>
      <c r="BE69" s="87">
        <v>6.7998175900182867</v>
      </c>
      <c r="BF69" s="87">
        <v>99.655682271571493</v>
      </c>
      <c r="BG69" s="87">
        <v>147.60459347899035</v>
      </c>
      <c r="BH69" s="87">
        <v>6.8481748000816882</v>
      </c>
      <c r="BI69" s="87">
        <v>114.66537937770022</v>
      </c>
      <c r="BJ69" s="87">
        <v>33.970330088334229</v>
      </c>
      <c r="BK69" s="87">
        <v>149.77031202235307</v>
      </c>
      <c r="BL69" s="87">
        <v>99.655682271571493</v>
      </c>
      <c r="BM69" s="87">
        <v>11.789969025861271</v>
      </c>
      <c r="BN69" s="87">
        <v>6.8481748000816882</v>
      </c>
      <c r="BO69" s="87">
        <v>16.196452923439786</v>
      </c>
      <c r="BP69" s="87">
        <v>33.970330088334229</v>
      </c>
      <c r="BQ69" s="87"/>
      <c r="BR69" s="87">
        <v>5.1211543065477816</v>
      </c>
      <c r="BS69" s="87">
        <v>99.412572399078428</v>
      </c>
      <c r="BT69" s="87">
        <v>148.82566870951638</v>
      </c>
      <c r="BU69" s="87">
        <v>0.42103523022248501</v>
      </c>
      <c r="BV69" s="87">
        <v>114.94401242961978</v>
      </c>
      <c r="BW69" s="87">
        <v>99.844570012707578</v>
      </c>
      <c r="BX69" s="87">
        <v>152.9361432540837</v>
      </c>
      <c r="BY69" s="87">
        <v>99.412572399078428</v>
      </c>
      <c r="BZ69" s="87">
        <v>12.059236801737088</v>
      </c>
      <c r="CA69" s="87">
        <v>0.42103523022248501</v>
      </c>
      <c r="CB69" s="87">
        <v>9.0082300862924178</v>
      </c>
      <c r="CC69" s="87">
        <v>99.844570012707578</v>
      </c>
      <c r="CD69" s="87"/>
    </row>
    <row r="70" spans="1:82" x14ac:dyDescent="0.25">
      <c r="A70" s="86">
        <v>66</v>
      </c>
      <c r="B70" s="87">
        <v>5.7669462742917093</v>
      </c>
      <c r="C70" s="87">
        <v>99.524205682641806</v>
      </c>
      <c r="D70" s="87">
        <v>148.52094886094338</v>
      </c>
      <c r="E70" s="87">
        <v>5.5141176866576265</v>
      </c>
      <c r="F70" s="87">
        <v>117.33155274407582</v>
      </c>
      <c r="G70" s="87">
        <v>33.148877507357625</v>
      </c>
      <c r="H70" s="87">
        <v>148.05718613068203</v>
      </c>
      <c r="I70" s="87">
        <v>99.524205682641806</v>
      </c>
      <c r="J70" s="87">
        <v>11.001382319610915</v>
      </c>
      <c r="K70" s="87">
        <v>5.5141176866576265</v>
      </c>
      <c r="L70" s="87">
        <v>9.363343675665897</v>
      </c>
      <c r="M70" s="87">
        <v>33.148877507357625</v>
      </c>
      <c r="N70" s="87"/>
      <c r="O70" s="87">
        <v>6.2928636084091121</v>
      </c>
      <c r="P70" s="87">
        <v>11.113117476715198</v>
      </c>
      <c r="Q70" s="87">
        <v>141.84524391126038</v>
      </c>
      <c r="R70" s="87">
        <v>5.483247678744509</v>
      </c>
      <c r="S70" s="87">
        <v>114.59957683750007</v>
      </c>
      <c r="T70" s="87">
        <v>34.228484321595722</v>
      </c>
      <c r="U70" s="87">
        <v>150.32317321925728</v>
      </c>
      <c r="V70" s="87">
        <v>11.113117476715198</v>
      </c>
      <c r="W70" s="87">
        <v>12.046701545628324</v>
      </c>
      <c r="X70" s="87">
        <v>5.483247678744509</v>
      </c>
      <c r="Y70" s="87">
        <v>9.4010788448282323</v>
      </c>
      <c r="Z70" s="87">
        <v>34.228484321595722</v>
      </c>
      <c r="AA70" s="87"/>
      <c r="AB70" s="86">
        <v>66</v>
      </c>
      <c r="AC70" s="87">
        <v>6.4256557351655896</v>
      </c>
      <c r="AD70" s="87">
        <v>100.31356890973596</v>
      </c>
      <c r="AE70" s="87">
        <v>147.74938486738924</v>
      </c>
      <c r="AF70" s="87">
        <v>5.5537958387895419</v>
      </c>
      <c r="AG70" s="87">
        <v>111.10569303625218</v>
      </c>
      <c r="AH70" s="87">
        <v>33.920180799861839</v>
      </c>
      <c r="AI70" s="87">
        <v>151.52740930458552</v>
      </c>
      <c r="AJ70" s="87">
        <v>100.31356890973596</v>
      </c>
      <c r="AK70" s="87">
        <v>12.529203078160414</v>
      </c>
      <c r="AL70" s="87">
        <v>5.5537958387895419</v>
      </c>
      <c r="AM70" s="87">
        <v>7.6144200149440913</v>
      </c>
      <c r="AN70" s="87">
        <v>33.920180799861839</v>
      </c>
      <c r="AO70" s="87"/>
      <c r="AP70" s="86">
        <v>66</v>
      </c>
      <c r="AQ70" s="87">
        <v>6.022403518609007</v>
      </c>
      <c r="AR70" s="87">
        <v>99.447582237880383</v>
      </c>
      <c r="AS70" s="87">
        <v>140.2325430020347</v>
      </c>
      <c r="AT70" s="87">
        <v>77.595773764860482</v>
      </c>
      <c r="AU70" s="87">
        <v>111.35915305713526</v>
      </c>
      <c r="AV70" s="87">
        <v>33.686377559808015</v>
      </c>
      <c r="AW70" s="87">
        <v>143.71229259410563</v>
      </c>
      <c r="AX70" s="87">
        <v>99.447582237880383</v>
      </c>
      <c r="AY70" s="87">
        <v>10.298686677677736</v>
      </c>
      <c r="AZ70" s="87">
        <v>77.595773764860482</v>
      </c>
      <c r="BA70" s="87">
        <v>1.6116611957189069</v>
      </c>
      <c r="BB70" s="87">
        <v>33.686377559808015</v>
      </c>
      <c r="BC70" s="87"/>
      <c r="BD70" s="86">
        <v>66</v>
      </c>
      <c r="BE70" s="87">
        <v>6.2518380583033615</v>
      </c>
      <c r="BF70" s="87">
        <v>99.186136161830078</v>
      </c>
      <c r="BG70" s="87">
        <v>146.00745006699952</v>
      </c>
      <c r="BH70" s="87">
        <v>5.8421796615598112</v>
      </c>
      <c r="BI70" s="87">
        <v>114.3436436765831</v>
      </c>
      <c r="BJ70" s="87">
        <v>34.1140115858366</v>
      </c>
      <c r="BK70" s="87">
        <v>151.68871781861097</v>
      </c>
      <c r="BL70" s="87">
        <v>99.186136161830078</v>
      </c>
      <c r="BM70" s="87">
        <v>10.970378602142931</v>
      </c>
      <c r="BN70" s="87">
        <v>5.8421796615598112</v>
      </c>
      <c r="BO70" s="87">
        <v>10.916939836273443</v>
      </c>
      <c r="BP70" s="87">
        <v>34.1140115858366</v>
      </c>
      <c r="BQ70" s="87"/>
      <c r="BR70" s="87">
        <v>5.7851400531692985</v>
      </c>
      <c r="BS70" s="87">
        <v>99.144477757538169</v>
      </c>
      <c r="BT70" s="87">
        <v>148.00591361683865</v>
      </c>
      <c r="BU70" s="87">
        <v>1.1788874821806297</v>
      </c>
      <c r="BV70" s="87">
        <v>112.52469535351668</v>
      </c>
      <c r="BW70" s="87">
        <v>99.550077589824028</v>
      </c>
      <c r="BX70" s="87">
        <v>150.26594523402284</v>
      </c>
      <c r="BY70" s="87">
        <v>99.144477757538169</v>
      </c>
      <c r="BZ70" s="87">
        <v>13.337753887176461</v>
      </c>
      <c r="CA70" s="87">
        <v>1.1788874821806297</v>
      </c>
      <c r="CB70" s="87">
        <v>9.9390164528261398</v>
      </c>
      <c r="CC70" s="87">
        <v>99.550077589824028</v>
      </c>
      <c r="CD70" s="87"/>
    </row>
    <row r="71" spans="1:82" x14ac:dyDescent="0.25">
      <c r="A71" s="86">
        <v>67</v>
      </c>
      <c r="B71" s="87">
        <v>6.2096843203039018</v>
      </c>
      <c r="C71" s="87">
        <v>99.447527349054369</v>
      </c>
      <c r="D71" s="87">
        <v>147.16850150911208</v>
      </c>
      <c r="E71" s="87">
        <v>5.0479704483599122</v>
      </c>
      <c r="F71" s="87">
        <v>114.45347336118114</v>
      </c>
      <c r="G71" s="87">
        <v>33.972527217152468</v>
      </c>
      <c r="H71" s="87">
        <v>151.04992966358162</v>
      </c>
      <c r="I71" s="87">
        <v>99.447527349054369</v>
      </c>
      <c r="J71" s="87">
        <v>13.196184402428107</v>
      </c>
      <c r="K71" s="87">
        <v>5.0479704483599122</v>
      </c>
      <c r="L71" s="87">
        <v>8.3392468537013436</v>
      </c>
      <c r="M71" s="87">
        <v>33.972527217152468</v>
      </c>
      <c r="N71" s="87"/>
      <c r="O71" s="87">
        <v>4.88129480030371</v>
      </c>
      <c r="P71" s="87">
        <v>9.3646009640440511</v>
      </c>
      <c r="Q71" s="87">
        <v>142.35992597878945</v>
      </c>
      <c r="R71" s="87">
        <v>6.2106178545132469</v>
      </c>
      <c r="S71" s="87">
        <v>113.17367439915346</v>
      </c>
      <c r="T71" s="87">
        <v>34.56356520747768</v>
      </c>
      <c r="U71" s="87">
        <v>147.62581716812866</v>
      </c>
      <c r="V71" s="87">
        <v>9.3646009640440511</v>
      </c>
      <c r="W71" s="87">
        <v>14.690334740936546</v>
      </c>
      <c r="X71" s="87">
        <v>6.2106178545132469</v>
      </c>
      <c r="Y71" s="87">
        <v>5.468217897122698</v>
      </c>
      <c r="Z71" s="87">
        <v>34.56356520747768</v>
      </c>
      <c r="AA71" s="87"/>
      <c r="AB71" s="86">
        <v>67</v>
      </c>
      <c r="AC71" s="87">
        <v>6.0792415611101642</v>
      </c>
      <c r="AD71" s="87">
        <v>100.05792826998449</v>
      </c>
      <c r="AE71" s="87">
        <v>147.7661984230561</v>
      </c>
      <c r="AF71" s="87">
        <v>5.4600484850654318</v>
      </c>
      <c r="AG71" s="87">
        <v>114.08181154425418</v>
      </c>
      <c r="AH71" s="87">
        <v>34.635833773349049</v>
      </c>
      <c r="AI71" s="87">
        <v>151.61413475636692</v>
      </c>
      <c r="AJ71" s="87">
        <v>100.05792826998449</v>
      </c>
      <c r="AK71" s="87">
        <v>13.301602014286381</v>
      </c>
      <c r="AL71" s="87">
        <v>5.4600484850654318</v>
      </c>
      <c r="AM71" s="87">
        <v>9.3103551441259409</v>
      </c>
      <c r="AN71" s="87">
        <v>34.635833773349049</v>
      </c>
      <c r="AO71" s="87"/>
      <c r="AP71" s="86">
        <v>67</v>
      </c>
      <c r="AQ71" s="87">
        <v>6.1238493530217051</v>
      </c>
      <c r="AR71" s="87">
        <v>98.858048595462293</v>
      </c>
      <c r="AS71" s="87">
        <v>144.00616371425428</v>
      </c>
      <c r="AT71" s="87">
        <v>76.956560152871404</v>
      </c>
      <c r="AU71" s="87">
        <v>112.88320862067391</v>
      </c>
      <c r="AV71" s="87">
        <v>33.647975523362447</v>
      </c>
      <c r="AW71" s="87">
        <v>144.11121342108908</v>
      </c>
      <c r="AX71" s="87">
        <v>98.858048595462293</v>
      </c>
      <c r="AY71" s="87">
        <v>14.540998101408062</v>
      </c>
      <c r="AZ71" s="87">
        <v>76.956560152871404</v>
      </c>
      <c r="BA71" s="87">
        <v>3.9027144339696771</v>
      </c>
      <c r="BB71" s="87">
        <v>33.647975523362447</v>
      </c>
      <c r="BC71" s="87"/>
      <c r="BD71" s="86">
        <v>67</v>
      </c>
      <c r="BE71" s="87">
        <v>5.7310796762880809</v>
      </c>
      <c r="BF71" s="87">
        <v>98.933244189281822</v>
      </c>
      <c r="BG71" s="87">
        <v>148.71170318330093</v>
      </c>
      <c r="BH71" s="87">
        <v>5.8543483127822222</v>
      </c>
      <c r="BI71" s="87">
        <v>112.99533047229394</v>
      </c>
      <c r="BJ71" s="87">
        <v>34.607234616598561</v>
      </c>
      <c r="BK71" s="87">
        <v>149.99522383352513</v>
      </c>
      <c r="BL71" s="87">
        <v>98.933244189281822</v>
      </c>
      <c r="BM71" s="87">
        <v>7.1802444322636667</v>
      </c>
      <c r="BN71" s="87">
        <v>5.8543483127822222</v>
      </c>
      <c r="BO71" s="87">
        <v>6.5400949844242273</v>
      </c>
      <c r="BP71" s="87">
        <v>34.607234616598561</v>
      </c>
      <c r="BQ71" s="87"/>
      <c r="BR71" s="87">
        <v>5.7508942382078843</v>
      </c>
      <c r="BS71" s="87">
        <v>99.068463763708735</v>
      </c>
      <c r="BT71" s="87">
        <v>148.18236941458721</v>
      </c>
      <c r="BU71" s="87">
        <v>0.57177788554625897</v>
      </c>
      <c r="BV71" s="87">
        <v>114.04970280869797</v>
      </c>
      <c r="BW71" s="87">
        <v>99.476563647589757</v>
      </c>
      <c r="BX71" s="87">
        <v>146.61540497853537</v>
      </c>
      <c r="BY71" s="87">
        <v>99.068463763708735</v>
      </c>
      <c r="BZ71" s="87">
        <v>12.65007754227857</v>
      </c>
      <c r="CA71" s="87">
        <v>0.57177788554625897</v>
      </c>
      <c r="CB71" s="87">
        <v>11.308948275886914</v>
      </c>
      <c r="CC71" s="87">
        <v>99.476563647589757</v>
      </c>
      <c r="CD71" s="87"/>
    </row>
    <row r="72" spans="1:82" x14ac:dyDescent="0.25">
      <c r="A72" s="86">
        <v>68</v>
      </c>
      <c r="B72" s="87">
        <v>5.5674490126120908</v>
      </c>
      <c r="C72" s="87">
        <v>98.823429328653859</v>
      </c>
      <c r="D72" s="87">
        <v>147.28749398921295</v>
      </c>
      <c r="E72" s="87">
        <v>6.3109364506375396</v>
      </c>
      <c r="F72" s="87">
        <v>112.5793390085131</v>
      </c>
      <c r="G72" s="87">
        <v>33.333752787612127</v>
      </c>
      <c r="H72" s="87">
        <v>149.32742285495598</v>
      </c>
      <c r="I72" s="87">
        <v>98.823429328653859</v>
      </c>
      <c r="J72" s="87">
        <v>10.776830508340046</v>
      </c>
      <c r="K72" s="87">
        <v>6.3109364506375396</v>
      </c>
      <c r="L72" s="87">
        <v>10.229359063521221</v>
      </c>
      <c r="M72" s="87">
        <v>33.333752787612127</v>
      </c>
      <c r="N72" s="87"/>
      <c r="O72" s="87">
        <v>6.1163519005507396</v>
      </c>
      <c r="P72" s="87">
        <v>10.350525651582721</v>
      </c>
      <c r="Q72" s="87">
        <v>140.70341973298403</v>
      </c>
      <c r="R72" s="87">
        <v>6.7751574276097708</v>
      </c>
      <c r="S72" s="87">
        <v>110.87279197228469</v>
      </c>
      <c r="T72" s="87">
        <v>36.785050677595358</v>
      </c>
      <c r="U72" s="87">
        <v>146.27943660482666</v>
      </c>
      <c r="V72" s="87">
        <v>10.350525651582721</v>
      </c>
      <c r="W72" s="87">
        <v>12.683584769946695</v>
      </c>
      <c r="X72" s="87">
        <v>6.7751574276097708</v>
      </c>
      <c r="Y72" s="87">
        <v>11.870897820069411</v>
      </c>
      <c r="Z72" s="87">
        <v>36.785050677595358</v>
      </c>
      <c r="AA72" s="87"/>
      <c r="AB72" s="86">
        <v>68</v>
      </c>
      <c r="AC72" s="87">
        <v>5.4017182292989503</v>
      </c>
      <c r="AD72" s="87">
        <v>100.88502201268371</v>
      </c>
      <c r="AE72" s="87">
        <v>148.07901643844053</v>
      </c>
      <c r="AF72" s="87">
        <v>6.1396185967422223</v>
      </c>
      <c r="AG72" s="87">
        <v>112.77595708258825</v>
      </c>
      <c r="AH72" s="87">
        <v>32.562765865262037</v>
      </c>
      <c r="AI72" s="87">
        <v>148.34786454213591</v>
      </c>
      <c r="AJ72" s="87">
        <v>100.88502201268371</v>
      </c>
      <c r="AK72" s="87">
        <v>12.579014958719389</v>
      </c>
      <c r="AL72" s="87">
        <v>6.1396185967422223</v>
      </c>
      <c r="AM72" s="87">
        <v>8.6002080564729759</v>
      </c>
      <c r="AN72" s="87">
        <v>32.562765865262037</v>
      </c>
      <c r="AO72" s="87"/>
      <c r="AP72" s="86">
        <v>68</v>
      </c>
      <c r="AQ72" s="87">
        <v>5.8114122348460651</v>
      </c>
      <c r="AR72" s="87">
        <v>97.88541844195592</v>
      </c>
      <c r="AS72" s="87">
        <v>144.87342236328632</v>
      </c>
      <c r="AT72" s="87">
        <v>76.002790944673691</v>
      </c>
      <c r="AU72" s="87">
        <v>112.67310562855349</v>
      </c>
      <c r="AV72" s="87">
        <v>32.749903008443646</v>
      </c>
      <c r="AW72" s="87">
        <v>146.41368082068507</v>
      </c>
      <c r="AX72" s="87">
        <v>97.88541844195592</v>
      </c>
      <c r="AY72" s="87">
        <v>11.519503897394401</v>
      </c>
      <c r="AZ72" s="87">
        <v>76.002790944673691</v>
      </c>
      <c r="BA72" s="87">
        <v>2.8212762619197376</v>
      </c>
      <c r="BB72" s="87">
        <v>32.749903008443646</v>
      </c>
      <c r="BC72" s="87"/>
      <c r="BD72" s="86">
        <v>68</v>
      </c>
      <c r="BE72" s="87">
        <v>5.8357465256200571</v>
      </c>
      <c r="BF72" s="87">
        <v>98.948755579146066</v>
      </c>
      <c r="BG72" s="87">
        <v>150.53929257606833</v>
      </c>
      <c r="BH72" s="87">
        <v>5.8517972024955878</v>
      </c>
      <c r="BI72" s="87">
        <v>111.98547476362529</v>
      </c>
      <c r="BJ72" s="87">
        <v>34.389498860554546</v>
      </c>
      <c r="BK72" s="87">
        <v>147.6767057178609</v>
      </c>
      <c r="BL72" s="87">
        <v>98.948755579146066</v>
      </c>
      <c r="BM72" s="87">
        <v>12.62966354796535</v>
      </c>
      <c r="BN72" s="87">
        <v>5.8517972024955878</v>
      </c>
      <c r="BO72" s="87">
        <v>11.122250836525206</v>
      </c>
      <c r="BP72" s="87">
        <v>34.389498860554546</v>
      </c>
      <c r="BQ72" s="87"/>
      <c r="BR72" s="87">
        <v>6.2196995517460962</v>
      </c>
      <c r="BS72" s="87">
        <v>100.13724780325516</v>
      </c>
      <c r="BT72" s="87">
        <v>147.18692027136194</v>
      </c>
      <c r="BU72" s="87">
        <v>1.5657691312850515</v>
      </c>
      <c r="BV72" s="87">
        <v>113.69570563872954</v>
      </c>
      <c r="BW72" s="87">
        <v>99.601773771983133</v>
      </c>
      <c r="BX72" s="87">
        <v>147.51657132220896</v>
      </c>
      <c r="BY72" s="87">
        <v>100.13724780325516</v>
      </c>
      <c r="BZ72" s="87">
        <v>13.402672840981239</v>
      </c>
      <c r="CA72" s="87">
        <v>1.5657691312850515</v>
      </c>
      <c r="CB72" s="87">
        <v>13.691826421422927</v>
      </c>
      <c r="CC72" s="87">
        <v>99.601773771983133</v>
      </c>
      <c r="CD72" s="87"/>
    </row>
    <row r="73" spans="1:82" x14ac:dyDescent="0.25">
      <c r="A73" s="86">
        <v>69</v>
      </c>
      <c r="B73" s="87">
        <v>7.2696625411975688</v>
      </c>
      <c r="C73" s="87">
        <v>99.461082178489278</v>
      </c>
      <c r="D73" s="87">
        <v>145.76250161386989</v>
      </c>
      <c r="E73" s="87">
        <v>4.4630511024911597</v>
      </c>
      <c r="F73" s="87">
        <v>113.80113221134958</v>
      </c>
      <c r="G73" s="87">
        <v>35.071496916992409</v>
      </c>
      <c r="H73" s="87">
        <v>147.93979705323488</v>
      </c>
      <c r="I73" s="87">
        <v>99.461082178489278</v>
      </c>
      <c r="J73" s="87">
        <v>12.936726687158256</v>
      </c>
      <c r="K73" s="87">
        <v>4.4630511024911597</v>
      </c>
      <c r="L73" s="87">
        <v>6.9752079779400535</v>
      </c>
      <c r="M73" s="87">
        <v>35.071496916992409</v>
      </c>
      <c r="N73" s="87"/>
      <c r="O73" s="87">
        <v>5.1497557452062477</v>
      </c>
      <c r="P73" s="87">
        <v>9.4026027620241699</v>
      </c>
      <c r="Q73" s="87">
        <v>142.23869006159657</v>
      </c>
      <c r="R73" s="87">
        <v>7.1934483599903398</v>
      </c>
      <c r="S73" s="87">
        <v>110.58160428198073</v>
      </c>
      <c r="T73" s="87">
        <v>33.694647150235149</v>
      </c>
      <c r="U73" s="87">
        <v>143.62501393976362</v>
      </c>
      <c r="V73" s="87">
        <v>9.4026027620241699</v>
      </c>
      <c r="W73" s="87">
        <v>10.259289378378108</v>
      </c>
      <c r="X73" s="87">
        <v>7.1934483599903398</v>
      </c>
      <c r="Y73" s="87">
        <v>14.929424211648948</v>
      </c>
      <c r="Z73" s="87">
        <v>33.694647150235149</v>
      </c>
      <c r="AA73" s="87"/>
      <c r="AB73" s="86">
        <v>69</v>
      </c>
      <c r="AC73" s="87">
        <v>6.1365326288263953</v>
      </c>
      <c r="AD73" s="87">
        <v>100.00137387773459</v>
      </c>
      <c r="AE73" s="87">
        <v>148.67687156575406</v>
      </c>
      <c r="AF73" s="87">
        <v>5.2041222898592929</v>
      </c>
      <c r="AG73" s="87">
        <v>115.23127022698543</v>
      </c>
      <c r="AH73" s="87">
        <v>33.440702663448079</v>
      </c>
      <c r="AI73" s="87">
        <v>149.97639159098318</v>
      </c>
      <c r="AJ73" s="87">
        <v>100.00137387773459</v>
      </c>
      <c r="AK73" s="87">
        <v>13.169241861950811</v>
      </c>
      <c r="AL73" s="87">
        <v>5.2041222898592929</v>
      </c>
      <c r="AM73" s="87">
        <v>4.0517529185588703</v>
      </c>
      <c r="AN73" s="87">
        <v>33.440702663448079</v>
      </c>
      <c r="AO73" s="87"/>
      <c r="AP73" s="86">
        <v>69</v>
      </c>
      <c r="AQ73" s="87">
        <v>5.9044573162253196</v>
      </c>
      <c r="AR73" s="87">
        <v>98.624991403489545</v>
      </c>
      <c r="AS73" s="87">
        <v>138.74530131469825</v>
      </c>
      <c r="AT73" s="87">
        <v>77.722033918212858</v>
      </c>
      <c r="AU73" s="87">
        <v>112.70885898535495</v>
      </c>
      <c r="AV73" s="87">
        <v>35.033855723911437</v>
      </c>
      <c r="AW73" s="87">
        <v>145.69992692985105</v>
      </c>
      <c r="AX73" s="87">
        <v>98.624991403489545</v>
      </c>
      <c r="AY73" s="87">
        <v>11.783809922813225</v>
      </c>
      <c r="AZ73" s="87">
        <v>77.722033918212858</v>
      </c>
      <c r="BA73" s="87">
        <v>5.4707177114217078</v>
      </c>
      <c r="BB73" s="87">
        <v>35.033855723911437</v>
      </c>
      <c r="BC73" s="87"/>
      <c r="BD73" s="86">
        <v>69</v>
      </c>
      <c r="BE73" s="87">
        <v>5.7265943913634905</v>
      </c>
      <c r="BF73" s="87">
        <v>99.964889359862411</v>
      </c>
      <c r="BG73" s="87">
        <v>148.93849591626176</v>
      </c>
      <c r="BH73" s="87">
        <v>6.4416610776398224</v>
      </c>
      <c r="BI73" s="87">
        <v>115.71519427632344</v>
      </c>
      <c r="BJ73" s="87">
        <v>34.376424458370032</v>
      </c>
      <c r="BK73" s="87">
        <v>148.6848484415392</v>
      </c>
      <c r="BL73" s="87">
        <v>99.964889359862411</v>
      </c>
      <c r="BM73" s="87">
        <v>12.164085366990948</v>
      </c>
      <c r="BN73" s="87">
        <v>6.4416610776398224</v>
      </c>
      <c r="BO73" s="87">
        <v>14.132555048359578</v>
      </c>
      <c r="BP73" s="87">
        <v>34.376424458370032</v>
      </c>
      <c r="BQ73" s="87"/>
      <c r="BR73" s="87">
        <v>6.0411439183851039</v>
      </c>
      <c r="BS73" s="87">
        <v>99.179529870872344</v>
      </c>
      <c r="BT73" s="87">
        <v>147.35203887727468</v>
      </c>
      <c r="BU73" s="87">
        <v>0.71132440801633001</v>
      </c>
      <c r="BV73" s="87">
        <v>114.24848155139406</v>
      </c>
      <c r="BW73" s="87">
        <v>99.660256422453529</v>
      </c>
      <c r="BX73" s="87">
        <v>149.7475889636226</v>
      </c>
      <c r="BY73" s="87">
        <v>99.179529870872344</v>
      </c>
      <c r="BZ73" s="87">
        <v>10.717506086843516</v>
      </c>
      <c r="CA73" s="87">
        <v>0.71132440801633001</v>
      </c>
      <c r="CB73" s="87">
        <v>8.6691039092920814</v>
      </c>
      <c r="CC73" s="87">
        <v>99.660256422453529</v>
      </c>
      <c r="CD73" s="87"/>
    </row>
    <row r="74" spans="1:82" x14ac:dyDescent="0.25">
      <c r="A74" s="86">
        <v>70</v>
      </c>
      <c r="B74" s="87">
        <v>5.6575306570079817</v>
      </c>
      <c r="C74" s="87">
        <v>100.01081584068321</v>
      </c>
      <c r="D74" s="87">
        <v>147.9415914949486</v>
      </c>
      <c r="E74" s="87">
        <v>4.6217142018207973</v>
      </c>
      <c r="F74" s="87">
        <v>113.96436874499184</v>
      </c>
      <c r="G74" s="87">
        <v>32.494087311128879</v>
      </c>
      <c r="H74" s="87">
        <v>148.78287283945679</v>
      </c>
      <c r="I74" s="87">
        <v>100.01081584068321</v>
      </c>
      <c r="J74" s="87">
        <v>12.442284485602231</v>
      </c>
      <c r="K74" s="87">
        <v>4.6217142018207973</v>
      </c>
      <c r="L74" s="87">
        <v>6.1521477916448299</v>
      </c>
      <c r="M74" s="87">
        <v>32.494087311128879</v>
      </c>
      <c r="N74" s="87"/>
      <c r="O74" s="87">
        <v>5.8011346076215133</v>
      </c>
      <c r="P74" s="87">
        <v>10.751113964849992</v>
      </c>
      <c r="Q74" s="87">
        <v>143.35529081783753</v>
      </c>
      <c r="R74" s="87">
        <v>4.9697847716390893</v>
      </c>
      <c r="S74" s="87">
        <v>112.91112722886703</v>
      </c>
      <c r="T74" s="87">
        <v>33.007745933945245</v>
      </c>
      <c r="U74" s="87">
        <v>142.81246637378405</v>
      </c>
      <c r="V74" s="87">
        <v>10.751113964849992</v>
      </c>
      <c r="W74" s="87">
        <v>12.678853567552327</v>
      </c>
      <c r="X74" s="87">
        <v>4.9697847716390893</v>
      </c>
      <c r="Y74" s="87">
        <v>10.996567178091071</v>
      </c>
      <c r="Z74" s="87">
        <v>33.007745933945245</v>
      </c>
      <c r="AA74" s="87"/>
      <c r="AB74" s="86">
        <v>70</v>
      </c>
      <c r="AC74" s="87">
        <v>6.1417826485824651</v>
      </c>
      <c r="AD74" s="87">
        <v>99.475568993486036</v>
      </c>
      <c r="AE74" s="87">
        <v>147.04857008325124</v>
      </c>
      <c r="AF74" s="87">
        <v>6.1912112059242288</v>
      </c>
      <c r="AG74" s="87">
        <v>112.80955941366189</v>
      </c>
      <c r="AH74" s="87">
        <v>33.772538873655691</v>
      </c>
      <c r="AI74" s="87">
        <v>147.09616117565949</v>
      </c>
      <c r="AJ74" s="87">
        <v>99.475568993486036</v>
      </c>
      <c r="AK74" s="87">
        <v>9.7293564361058191</v>
      </c>
      <c r="AL74" s="87">
        <v>6.1912112059242288</v>
      </c>
      <c r="AM74" s="87">
        <v>3.5945428067384633</v>
      </c>
      <c r="AN74" s="87">
        <v>33.772538873655691</v>
      </c>
      <c r="AO74" s="87"/>
      <c r="AP74" s="86">
        <v>70</v>
      </c>
      <c r="AQ74" s="87">
        <v>6.6755600865308855</v>
      </c>
      <c r="AR74" s="87">
        <v>98.094439167588149</v>
      </c>
      <c r="AS74" s="87">
        <v>144.33192250233435</v>
      </c>
      <c r="AT74" s="87">
        <v>77.016074171062215</v>
      </c>
      <c r="AU74" s="87">
        <v>112.28983876627719</v>
      </c>
      <c r="AV74" s="87">
        <v>33.64686093825987</v>
      </c>
      <c r="AW74" s="87">
        <v>138.64481183739301</v>
      </c>
      <c r="AX74" s="87">
        <v>98.094439167588149</v>
      </c>
      <c r="AY74" s="87">
        <v>10.512851038728305</v>
      </c>
      <c r="AZ74" s="87">
        <v>77.016074171062215</v>
      </c>
      <c r="BA74" s="87">
        <v>3.599942284334543</v>
      </c>
      <c r="BB74" s="87">
        <v>33.64686093825987</v>
      </c>
      <c r="BC74" s="87"/>
      <c r="BD74" s="86">
        <v>70</v>
      </c>
      <c r="BE74" s="87">
        <v>5.7264933474030224</v>
      </c>
      <c r="BF74" s="87">
        <v>99.215497972758897</v>
      </c>
      <c r="BG74" s="87">
        <v>146.24204870987569</v>
      </c>
      <c r="BH74" s="87">
        <v>6.3571909326532747</v>
      </c>
      <c r="BI74" s="87">
        <v>112.52301318588793</v>
      </c>
      <c r="BJ74" s="87">
        <v>33.367467042657495</v>
      </c>
      <c r="BK74" s="87">
        <v>146.22772188329506</v>
      </c>
      <c r="BL74" s="87">
        <v>99.215497972758897</v>
      </c>
      <c r="BM74" s="87">
        <v>8.4831658841127453</v>
      </c>
      <c r="BN74" s="87">
        <v>6.3571909326532747</v>
      </c>
      <c r="BO74" s="87">
        <v>13.561003867656718</v>
      </c>
      <c r="BP74" s="87">
        <v>33.367467042657495</v>
      </c>
      <c r="BQ74" s="87"/>
      <c r="BR74" s="87">
        <v>5.8194402937198806</v>
      </c>
      <c r="BS74" s="87">
        <v>99.511611980712374</v>
      </c>
      <c r="BT74" s="87">
        <v>148.73883577110692</v>
      </c>
      <c r="BU74" s="87">
        <v>1.2315472714243452</v>
      </c>
      <c r="BV74" s="87">
        <v>113.07493888767178</v>
      </c>
      <c r="BW74" s="87">
        <v>99.56571336633877</v>
      </c>
      <c r="BX74" s="87">
        <v>151.63688434981086</v>
      </c>
      <c r="BY74" s="87">
        <v>99.511611980712374</v>
      </c>
      <c r="BZ74" s="87">
        <v>11.175168733356944</v>
      </c>
      <c r="CA74" s="87">
        <v>1.2315472714243452</v>
      </c>
      <c r="CB74" s="87">
        <v>11.583418676241575</v>
      </c>
      <c r="CC74" s="87">
        <v>99.56571336633877</v>
      </c>
      <c r="CD74" s="87"/>
    </row>
    <row r="75" spans="1:82" x14ac:dyDescent="0.25">
      <c r="A75" s="86">
        <v>71</v>
      </c>
      <c r="B75" s="87">
        <v>6.2679855954270494</v>
      </c>
      <c r="C75" s="87">
        <v>98.812578765414329</v>
      </c>
      <c r="D75" s="87">
        <v>146.23358326707512</v>
      </c>
      <c r="E75" s="87">
        <v>5.9604812402488863</v>
      </c>
      <c r="F75" s="87">
        <v>112.03994823856499</v>
      </c>
      <c r="G75" s="87">
        <v>32.74261200404176</v>
      </c>
      <c r="H75" s="87">
        <v>149.30398020258019</v>
      </c>
      <c r="I75" s="87">
        <v>98.812578765414329</v>
      </c>
      <c r="J75" s="87">
        <v>10.217986817496522</v>
      </c>
      <c r="K75" s="87">
        <v>5.9604812402488863</v>
      </c>
      <c r="L75" s="87">
        <v>13.04383856231194</v>
      </c>
      <c r="M75" s="87">
        <v>32.74261200404176</v>
      </c>
      <c r="N75" s="87"/>
      <c r="O75" s="87">
        <v>5.5363135288678018</v>
      </c>
      <c r="P75" s="87">
        <v>10.684498267707935</v>
      </c>
      <c r="Q75" s="87">
        <v>141.92375192493566</v>
      </c>
      <c r="R75" s="87">
        <v>6.8927928975777633</v>
      </c>
      <c r="S75" s="87">
        <v>112.30787339779997</v>
      </c>
      <c r="T75" s="87">
        <v>33.947366162961494</v>
      </c>
      <c r="U75" s="87">
        <v>143.7918073926686</v>
      </c>
      <c r="V75" s="87">
        <v>10.684498267707935</v>
      </c>
      <c r="W75" s="87">
        <v>13.489860797118181</v>
      </c>
      <c r="X75" s="87">
        <v>6.8927928975777633</v>
      </c>
      <c r="Y75" s="87">
        <v>9.2639009811983506</v>
      </c>
      <c r="Z75" s="87">
        <v>33.947366162961494</v>
      </c>
      <c r="AA75" s="87"/>
      <c r="AB75" s="86">
        <v>71</v>
      </c>
      <c r="AC75" s="87">
        <v>6.3445277069785293</v>
      </c>
      <c r="AD75" s="87">
        <v>99.561127183611291</v>
      </c>
      <c r="AE75" s="87">
        <v>146.18971596251785</v>
      </c>
      <c r="AF75" s="87">
        <v>5.550425346535226</v>
      </c>
      <c r="AG75" s="87">
        <v>113.22870341589734</v>
      </c>
      <c r="AH75" s="87">
        <v>34.546030722220493</v>
      </c>
      <c r="AI75" s="87">
        <v>147.59598358180543</v>
      </c>
      <c r="AJ75" s="87">
        <v>99.561127183611291</v>
      </c>
      <c r="AK75" s="87">
        <v>12.698176326917959</v>
      </c>
      <c r="AL75" s="87">
        <v>5.550425346535226</v>
      </c>
      <c r="AM75" s="87">
        <v>13.102999629314549</v>
      </c>
      <c r="AN75" s="87">
        <v>34.546030722220493</v>
      </c>
      <c r="AO75" s="87"/>
      <c r="AP75" s="86">
        <v>71</v>
      </c>
      <c r="AQ75" s="87">
        <v>5.0648000017120998</v>
      </c>
      <c r="AR75" s="87">
        <v>99.576156618150549</v>
      </c>
      <c r="AS75" s="87">
        <v>142.0759583513487</v>
      </c>
      <c r="AT75" s="87">
        <v>77.234299096531061</v>
      </c>
      <c r="AU75" s="87">
        <v>111.3145269201171</v>
      </c>
      <c r="AV75" s="87">
        <v>34.186384326012337</v>
      </c>
      <c r="AW75" s="87">
        <v>146.3239799180875</v>
      </c>
      <c r="AX75" s="87">
        <v>99.576156618150549</v>
      </c>
      <c r="AY75" s="87">
        <v>8.4359845341372193</v>
      </c>
      <c r="AZ75" s="87">
        <v>77.234299096531061</v>
      </c>
      <c r="BA75" s="87">
        <v>2.366784774939561</v>
      </c>
      <c r="BB75" s="87">
        <v>34.186384326012337</v>
      </c>
      <c r="BC75" s="87"/>
      <c r="BD75" s="86">
        <v>71</v>
      </c>
      <c r="BE75" s="87">
        <v>5.7369544357620663</v>
      </c>
      <c r="BF75" s="87">
        <v>99.25660429451726</v>
      </c>
      <c r="BG75" s="87">
        <v>147.06350513747296</v>
      </c>
      <c r="BH75" s="87">
        <v>5.8155508716981128</v>
      </c>
      <c r="BI75" s="87">
        <v>113.2881038274698</v>
      </c>
      <c r="BJ75" s="87">
        <v>33.500366299864005</v>
      </c>
      <c r="BK75" s="87">
        <v>148.76089871028165</v>
      </c>
      <c r="BL75" s="87">
        <v>99.25660429451726</v>
      </c>
      <c r="BM75" s="87">
        <v>12.178520375724482</v>
      </c>
      <c r="BN75" s="87">
        <v>5.8155508716981128</v>
      </c>
      <c r="BO75" s="87">
        <v>3.5002868252534967</v>
      </c>
      <c r="BP75" s="87">
        <v>33.500366299864005</v>
      </c>
      <c r="BQ75" s="87"/>
      <c r="BR75" s="87">
        <v>6.3464077046668601</v>
      </c>
      <c r="BS75" s="87">
        <v>99.969151478126193</v>
      </c>
      <c r="BT75" s="87">
        <v>148.64678412918704</v>
      </c>
      <c r="BU75" s="87">
        <v>0.93898554352676455</v>
      </c>
      <c r="BV75" s="87">
        <v>114.31274107006911</v>
      </c>
      <c r="BW75" s="87">
        <v>99.537832634062255</v>
      </c>
      <c r="BX75" s="87">
        <v>150.32707072626394</v>
      </c>
      <c r="BY75" s="87">
        <v>99.969151478126193</v>
      </c>
      <c r="BZ75" s="87">
        <v>11.657876163376322</v>
      </c>
      <c r="CA75" s="87">
        <v>0.93898554352676455</v>
      </c>
      <c r="CB75" s="87">
        <v>13.678449363925816</v>
      </c>
      <c r="CC75" s="87">
        <v>99.537832634062255</v>
      </c>
      <c r="CD75" s="87"/>
    </row>
    <row r="76" spans="1:82" x14ac:dyDescent="0.25">
      <c r="A76" s="86">
        <v>72</v>
      </c>
      <c r="B76" s="87">
        <v>5.3004818673604621</v>
      </c>
      <c r="C76" s="87">
        <v>98.950399855988493</v>
      </c>
      <c r="D76" s="87">
        <v>148.2902767504489</v>
      </c>
      <c r="E76" s="87">
        <v>6.1831664210105197</v>
      </c>
      <c r="F76" s="87">
        <v>111.9377939932718</v>
      </c>
      <c r="G76" s="87">
        <v>32.583875184506972</v>
      </c>
      <c r="H76" s="87">
        <v>149.26453450268028</v>
      </c>
      <c r="I76" s="87">
        <v>98.950399855988493</v>
      </c>
      <c r="J76" s="87">
        <v>11.119670987187336</v>
      </c>
      <c r="K76" s="87">
        <v>6.1831664210105197</v>
      </c>
      <c r="L76" s="87">
        <v>5.2897456332484998</v>
      </c>
      <c r="M76" s="87">
        <v>32.583875184506972</v>
      </c>
      <c r="N76" s="87"/>
      <c r="O76" s="87">
        <v>6.0844942495043899</v>
      </c>
      <c r="P76" s="87">
        <v>8.9995336203667691</v>
      </c>
      <c r="Q76" s="87">
        <v>141.0600933242581</v>
      </c>
      <c r="R76" s="87">
        <v>6.1658419819951558</v>
      </c>
      <c r="S76" s="87">
        <v>114.66107171137935</v>
      </c>
      <c r="T76" s="87">
        <v>34.798589341479641</v>
      </c>
      <c r="U76" s="87">
        <v>143.35211178871697</v>
      </c>
      <c r="V76" s="87">
        <v>8.9995336203667691</v>
      </c>
      <c r="W76" s="87">
        <v>6.645550785935785</v>
      </c>
      <c r="X76" s="87">
        <v>6.1658419819951558</v>
      </c>
      <c r="Y76" s="87">
        <v>9.5580475615072285</v>
      </c>
      <c r="Z76" s="87">
        <v>34.798589341479641</v>
      </c>
      <c r="AA76" s="87"/>
      <c r="AB76" s="86">
        <v>72</v>
      </c>
      <c r="AC76" s="87">
        <v>6.5064528607835532</v>
      </c>
      <c r="AD76" s="87">
        <v>99.580992519011588</v>
      </c>
      <c r="AE76" s="87">
        <v>149.00417490958492</v>
      </c>
      <c r="AF76" s="87">
        <v>5.5404342494608878</v>
      </c>
      <c r="AG76" s="87">
        <v>112.8243144733931</v>
      </c>
      <c r="AH76" s="87">
        <v>33.66249245851089</v>
      </c>
      <c r="AI76" s="87">
        <v>150.33373969526039</v>
      </c>
      <c r="AJ76" s="87">
        <v>99.580992519011588</v>
      </c>
      <c r="AK76" s="87">
        <v>12.321332112869859</v>
      </c>
      <c r="AL76" s="87">
        <v>5.5404342494608878</v>
      </c>
      <c r="AM76" s="87">
        <v>12.597428079713367</v>
      </c>
      <c r="AN76" s="87">
        <v>33.66249245851089</v>
      </c>
      <c r="AO76" s="87"/>
      <c r="AP76" s="86">
        <v>72</v>
      </c>
      <c r="AQ76" s="87">
        <v>6.2624131101658209</v>
      </c>
      <c r="AR76" s="87">
        <v>99.734739403104925</v>
      </c>
      <c r="AS76" s="87">
        <v>144.65951544539055</v>
      </c>
      <c r="AT76" s="87">
        <v>77.675516633317571</v>
      </c>
      <c r="AU76" s="87">
        <v>110.3611622234407</v>
      </c>
      <c r="AV76" s="87">
        <v>33.730176732974058</v>
      </c>
      <c r="AW76" s="87">
        <v>141.09142611973175</v>
      </c>
      <c r="AX76" s="87">
        <v>99.734739403104925</v>
      </c>
      <c r="AY76" s="87">
        <v>13.144074384569604</v>
      </c>
      <c r="AZ76" s="87">
        <v>77.675516633317571</v>
      </c>
      <c r="BA76" s="87">
        <v>4.6177142259922457</v>
      </c>
      <c r="BB76" s="87">
        <v>33.730176732974058</v>
      </c>
      <c r="BC76" s="87"/>
      <c r="BD76" s="86">
        <v>72</v>
      </c>
      <c r="BE76" s="87">
        <v>5.8990201132374018</v>
      </c>
      <c r="BF76" s="87">
        <v>99.272719735416331</v>
      </c>
      <c r="BG76" s="87">
        <v>147.42022383601957</v>
      </c>
      <c r="BH76" s="87">
        <v>4.4778935139000158</v>
      </c>
      <c r="BI76" s="87">
        <v>113.45457991779249</v>
      </c>
      <c r="BJ76" s="87">
        <v>32.611427987779258</v>
      </c>
      <c r="BK76" s="87">
        <v>146.90839175293584</v>
      </c>
      <c r="BL76" s="87">
        <v>99.272719735416331</v>
      </c>
      <c r="BM76" s="87">
        <v>12.529204000088031</v>
      </c>
      <c r="BN76" s="87">
        <v>4.4778935139000158</v>
      </c>
      <c r="BO76" s="87">
        <v>15.772160927053804</v>
      </c>
      <c r="BP76" s="87">
        <v>32.611427987779258</v>
      </c>
      <c r="BQ76" s="87"/>
      <c r="BR76" s="87">
        <v>5.9613736824018888</v>
      </c>
      <c r="BS76" s="87">
        <v>99.907987176801598</v>
      </c>
      <c r="BT76" s="87">
        <v>149.14712308101684</v>
      </c>
      <c r="BU76" s="87">
        <v>1.0704472317180467</v>
      </c>
      <c r="BV76" s="87">
        <v>112.95561023615322</v>
      </c>
      <c r="BW76" s="87">
        <v>99.321619479087857</v>
      </c>
      <c r="BX76" s="87">
        <v>145.14745492970775</v>
      </c>
      <c r="BY76" s="87">
        <v>99.907987176801598</v>
      </c>
      <c r="BZ76" s="87">
        <v>10.48625646635165</v>
      </c>
      <c r="CA76" s="87">
        <v>1.0704472317180467</v>
      </c>
      <c r="CB76" s="87">
        <v>12.534238204413676</v>
      </c>
      <c r="CC76" s="87">
        <v>99.321619479087857</v>
      </c>
      <c r="CD76" s="87"/>
    </row>
    <row r="77" spans="1:82" x14ac:dyDescent="0.25">
      <c r="A77" s="86">
        <v>73</v>
      </c>
      <c r="B77" s="87">
        <v>6.9189143442032588</v>
      </c>
      <c r="C77" s="87">
        <v>100.57148276716813</v>
      </c>
      <c r="D77" s="87">
        <v>147.63500581899243</v>
      </c>
      <c r="E77" s="87">
        <v>6.0648439094406505</v>
      </c>
      <c r="F77" s="87">
        <v>113.87858013185337</v>
      </c>
      <c r="G77" s="87">
        <v>34.167271576803479</v>
      </c>
      <c r="H77" s="87">
        <v>150.24404859989974</v>
      </c>
      <c r="I77" s="87">
        <v>100.57148276716813</v>
      </c>
      <c r="J77" s="87">
        <v>11.713745719437377</v>
      </c>
      <c r="K77" s="87">
        <v>6.0648439094406505</v>
      </c>
      <c r="L77" s="87">
        <v>10.278196898123758</v>
      </c>
      <c r="M77" s="87">
        <v>34.167271576803479</v>
      </c>
      <c r="N77" s="87"/>
      <c r="O77" s="87">
        <v>5.3896739458312339</v>
      </c>
      <c r="P77" s="87">
        <v>9.7223445823358912</v>
      </c>
      <c r="Q77" s="87">
        <v>144.80578658730437</v>
      </c>
      <c r="R77" s="87">
        <v>7.0337056755242218</v>
      </c>
      <c r="S77" s="87">
        <v>113.72759350195165</v>
      </c>
      <c r="T77" s="87">
        <v>34.245754684953404</v>
      </c>
      <c r="U77" s="87">
        <v>142.44591719078605</v>
      </c>
      <c r="V77" s="87">
        <v>9.7223445823358912</v>
      </c>
      <c r="W77" s="87">
        <v>9.3530755319585257</v>
      </c>
      <c r="X77" s="87">
        <v>7.0337056755242218</v>
      </c>
      <c r="Y77" s="87">
        <v>8.8450661479549684</v>
      </c>
      <c r="Z77" s="87">
        <v>34.245754684953404</v>
      </c>
      <c r="AA77" s="87"/>
      <c r="AB77" s="86">
        <v>73</v>
      </c>
      <c r="AC77" s="87">
        <v>5.226589670823679</v>
      </c>
      <c r="AD77" s="87">
        <v>100.02890432930124</v>
      </c>
      <c r="AE77" s="87">
        <v>148.34567281667492</v>
      </c>
      <c r="AF77" s="87">
        <v>5.6623230602636916</v>
      </c>
      <c r="AG77" s="87">
        <v>115.62014375009912</v>
      </c>
      <c r="AH77" s="87">
        <v>35.175192215518166</v>
      </c>
      <c r="AI77" s="87">
        <v>147.81103020576981</v>
      </c>
      <c r="AJ77" s="87">
        <v>100.02890432930124</v>
      </c>
      <c r="AK77" s="87">
        <v>11.604922698690377</v>
      </c>
      <c r="AL77" s="87">
        <v>5.6623230602636916</v>
      </c>
      <c r="AM77" s="87">
        <v>8.0667306056660912</v>
      </c>
      <c r="AN77" s="87">
        <v>35.175192215518166</v>
      </c>
      <c r="AO77" s="87"/>
      <c r="AP77" s="86">
        <v>73</v>
      </c>
      <c r="AQ77" s="87">
        <v>6.5890066624935706</v>
      </c>
      <c r="AR77" s="87">
        <v>100.46153703170188</v>
      </c>
      <c r="AS77" s="87">
        <v>144.4470229501342</v>
      </c>
      <c r="AT77" s="87">
        <v>76.404528819668457</v>
      </c>
      <c r="AU77" s="87">
        <v>111.95094715612957</v>
      </c>
      <c r="AV77" s="87">
        <v>33.565580398477195</v>
      </c>
      <c r="AW77" s="87">
        <v>143.06474604979579</v>
      </c>
      <c r="AX77" s="87">
        <v>100.46153703170188</v>
      </c>
      <c r="AY77" s="87">
        <v>13.640758148994399</v>
      </c>
      <c r="AZ77" s="87">
        <v>76.404528819668457</v>
      </c>
      <c r="BA77" s="87">
        <v>3.4627978166300974</v>
      </c>
      <c r="BB77" s="87">
        <v>33.565580398477195</v>
      </c>
      <c r="BC77" s="87"/>
      <c r="BD77" s="86">
        <v>73</v>
      </c>
      <c r="BE77" s="87">
        <v>6.1680996645532922</v>
      </c>
      <c r="BF77" s="87">
        <v>100.42051658466175</v>
      </c>
      <c r="BG77" s="87">
        <v>148.47050961977038</v>
      </c>
      <c r="BH77" s="87">
        <v>6.2215893057183473</v>
      </c>
      <c r="BI77" s="87">
        <v>115.84784067885127</v>
      </c>
      <c r="BJ77" s="87">
        <v>33.68835778356528</v>
      </c>
      <c r="BK77" s="87">
        <v>149.75223945243252</v>
      </c>
      <c r="BL77" s="87">
        <v>100.42051658466175</v>
      </c>
      <c r="BM77" s="87">
        <v>13.60349860287584</v>
      </c>
      <c r="BN77" s="87">
        <v>6.2215893057183473</v>
      </c>
      <c r="BO77" s="87">
        <v>12.207420633786544</v>
      </c>
      <c r="BP77" s="87">
        <v>33.68835778356528</v>
      </c>
      <c r="BQ77" s="87"/>
      <c r="BR77" s="87">
        <v>6.5582028969472894</v>
      </c>
      <c r="BS77" s="87">
        <v>99.430395940723656</v>
      </c>
      <c r="BT77" s="87">
        <v>148.55827422885537</v>
      </c>
      <c r="BU77" s="87">
        <v>1.2819522584773759</v>
      </c>
      <c r="BV77" s="87">
        <v>113.1799890521322</v>
      </c>
      <c r="BW77" s="87">
        <v>99.444227077582084</v>
      </c>
      <c r="BX77" s="87">
        <v>149.50524667874845</v>
      </c>
      <c r="BY77" s="87">
        <v>99.430395940723656</v>
      </c>
      <c r="BZ77" s="87">
        <v>12.870627593450727</v>
      </c>
      <c r="CA77" s="87">
        <v>1.2819522584773759</v>
      </c>
      <c r="CB77" s="87">
        <v>7.4103468132703751</v>
      </c>
      <c r="CC77" s="87">
        <v>99.444227077582084</v>
      </c>
      <c r="CD77" s="87"/>
    </row>
    <row r="78" spans="1:82" x14ac:dyDescent="0.25">
      <c r="A78" s="86">
        <v>74</v>
      </c>
      <c r="B78" s="87">
        <v>6.629712815403078</v>
      </c>
      <c r="C78" s="87">
        <v>98.848332484709275</v>
      </c>
      <c r="D78" s="87">
        <v>148.20493606426862</v>
      </c>
      <c r="E78" s="87">
        <v>6.1243639068942981</v>
      </c>
      <c r="F78" s="87">
        <v>112.77648736034152</v>
      </c>
      <c r="G78" s="87">
        <v>32.858592853586266</v>
      </c>
      <c r="H78" s="87">
        <v>150.37116399752904</v>
      </c>
      <c r="I78" s="87">
        <v>98.848332484709275</v>
      </c>
      <c r="J78" s="87">
        <v>11.946528988082225</v>
      </c>
      <c r="K78" s="87">
        <v>6.1243639068942981</v>
      </c>
      <c r="L78" s="87">
        <v>12.18033793817288</v>
      </c>
      <c r="M78" s="87">
        <v>32.858592853586266</v>
      </c>
      <c r="N78" s="87"/>
      <c r="O78" s="87">
        <v>5.2845912403673347</v>
      </c>
      <c r="P78" s="87">
        <v>11.385283430086048</v>
      </c>
      <c r="Q78" s="87">
        <v>141.22749322558803</v>
      </c>
      <c r="R78" s="87">
        <v>5.1889619628552026</v>
      </c>
      <c r="S78" s="87">
        <v>115.45941624713889</v>
      </c>
      <c r="T78" s="87">
        <v>34.007595507276818</v>
      </c>
      <c r="U78" s="87">
        <v>147.55586830992286</v>
      </c>
      <c r="V78" s="87">
        <v>11.385283430086048</v>
      </c>
      <c r="W78" s="87">
        <v>9.9381253881886025</v>
      </c>
      <c r="X78" s="87">
        <v>5.1889619628552026</v>
      </c>
      <c r="Y78" s="87">
        <v>13.604421940168191</v>
      </c>
      <c r="Z78" s="87">
        <v>34.007595507276818</v>
      </c>
      <c r="AA78" s="87"/>
      <c r="AB78" s="86">
        <v>74</v>
      </c>
      <c r="AC78" s="87">
        <v>6.0903846095988934</v>
      </c>
      <c r="AD78" s="87">
        <v>99.457528194802578</v>
      </c>
      <c r="AE78" s="87">
        <v>148.79819956616697</v>
      </c>
      <c r="AF78" s="87">
        <v>5.1169244727614114</v>
      </c>
      <c r="AG78" s="87">
        <v>114.11014044896817</v>
      </c>
      <c r="AH78" s="87">
        <v>34.043560681634453</v>
      </c>
      <c r="AI78" s="87">
        <v>153.49127385782964</v>
      </c>
      <c r="AJ78" s="87">
        <v>99.457528194802578</v>
      </c>
      <c r="AK78" s="87">
        <v>11.495136860782191</v>
      </c>
      <c r="AL78" s="87">
        <v>5.1169244727614114</v>
      </c>
      <c r="AM78" s="87">
        <v>9.3938260736070767</v>
      </c>
      <c r="AN78" s="87">
        <v>34.043560681634453</v>
      </c>
      <c r="AO78" s="87"/>
      <c r="AP78" s="86">
        <v>74</v>
      </c>
      <c r="AQ78" s="87">
        <v>5.7773126123671448</v>
      </c>
      <c r="AR78" s="87">
        <v>99.788217365014944</v>
      </c>
      <c r="AS78" s="87">
        <v>143.74016305768606</v>
      </c>
      <c r="AT78" s="87">
        <v>75.67495305489102</v>
      </c>
      <c r="AU78" s="87">
        <v>114.13265433248964</v>
      </c>
      <c r="AV78" s="87">
        <v>33.72281508605397</v>
      </c>
      <c r="AW78" s="87">
        <v>147.13644690302002</v>
      </c>
      <c r="AX78" s="87">
        <v>99.788217365014944</v>
      </c>
      <c r="AY78" s="87">
        <v>12.443152877538495</v>
      </c>
      <c r="AZ78" s="87">
        <v>75.67495305489102</v>
      </c>
      <c r="BA78" s="87">
        <v>6.1973622459527427</v>
      </c>
      <c r="BB78" s="87">
        <v>33.72281508605397</v>
      </c>
      <c r="BC78" s="87"/>
      <c r="BD78" s="86">
        <v>74</v>
      </c>
      <c r="BE78" s="87">
        <v>5.6826101592494682</v>
      </c>
      <c r="BF78" s="87">
        <v>99.598085163720739</v>
      </c>
      <c r="BG78" s="87">
        <v>149.75510753085794</v>
      </c>
      <c r="BH78" s="87">
        <v>5.6945299894433568</v>
      </c>
      <c r="BI78" s="87">
        <v>113.61165849441656</v>
      </c>
      <c r="BJ78" s="87">
        <v>35.057576623746016</v>
      </c>
      <c r="BK78" s="87">
        <v>148.42699595847279</v>
      </c>
      <c r="BL78" s="87">
        <v>99.598085163720739</v>
      </c>
      <c r="BM78" s="87">
        <v>11.544369703958809</v>
      </c>
      <c r="BN78" s="87">
        <v>5.6945299894433568</v>
      </c>
      <c r="BO78" s="87">
        <v>9.3599407304492352</v>
      </c>
      <c r="BP78" s="87">
        <v>35.057576623746016</v>
      </c>
      <c r="BQ78" s="87"/>
      <c r="BR78" s="87">
        <v>6.0207524430637678</v>
      </c>
      <c r="BS78" s="87">
        <v>99.119253882651279</v>
      </c>
      <c r="BT78" s="87">
        <v>147.93109902305397</v>
      </c>
      <c r="BU78" s="87">
        <v>1.930411285389031</v>
      </c>
      <c r="BV78" s="87">
        <v>113.45451492299246</v>
      </c>
      <c r="BW78" s="87">
        <v>99.743892085601175</v>
      </c>
      <c r="BX78" s="87">
        <v>150.67986591473741</v>
      </c>
      <c r="BY78" s="87">
        <v>99.119253882651279</v>
      </c>
      <c r="BZ78" s="87">
        <v>14.489942431146392</v>
      </c>
      <c r="CA78" s="87">
        <v>1.930411285389031</v>
      </c>
      <c r="CB78" s="87">
        <v>12.707156335994441</v>
      </c>
      <c r="CC78" s="87">
        <v>99.743892085601175</v>
      </c>
      <c r="CD78" s="87"/>
    </row>
    <row r="79" spans="1:82" x14ac:dyDescent="0.25">
      <c r="A79" s="86">
        <v>75</v>
      </c>
      <c r="B79" s="87">
        <v>6.7346455515445474</v>
      </c>
      <c r="C79" s="87">
        <v>99.499677828885382</v>
      </c>
      <c r="D79" s="87">
        <v>148.61120035620519</v>
      </c>
      <c r="E79" s="87">
        <v>5.844608991707867</v>
      </c>
      <c r="F79" s="87">
        <v>113.6680665119212</v>
      </c>
      <c r="G79" s="87">
        <v>33.363634342183907</v>
      </c>
      <c r="H79" s="87">
        <v>147.69869391077023</v>
      </c>
      <c r="I79" s="87">
        <v>99.499677828885382</v>
      </c>
      <c r="J79" s="87">
        <v>12.444702763835085</v>
      </c>
      <c r="K79" s="87">
        <v>5.844608991707867</v>
      </c>
      <c r="L79" s="87">
        <v>13.873730514881714</v>
      </c>
      <c r="M79" s="87">
        <v>33.363634342183907</v>
      </c>
      <c r="N79" s="87"/>
      <c r="O79" s="87">
        <v>6.046793617719298</v>
      </c>
      <c r="P79" s="87">
        <v>9.1544810199311968</v>
      </c>
      <c r="Q79" s="87">
        <v>140.01032582440848</v>
      </c>
      <c r="R79" s="87">
        <v>7.1663448618135686</v>
      </c>
      <c r="S79" s="87">
        <v>113.0263841994316</v>
      </c>
      <c r="T79" s="87">
        <v>33.151175377198314</v>
      </c>
      <c r="U79" s="87">
        <v>146.58332769811898</v>
      </c>
      <c r="V79" s="87">
        <v>9.1544810199311968</v>
      </c>
      <c r="W79" s="87">
        <v>11.277049296568217</v>
      </c>
      <c r="X79" s="87">
        <v>7.1663448618135686</v>
      </c>
      <c r="Y79" s="87">
        <v>10.660134057410348</v>
      </c>
      <c r="Z79" s="87">
        <v>33.151175377198314</v>
      </c>
      <c r="AA79" s="87"/>
      <c r="AB79" s="86">
        <v>75</v>
      </c>
      <c r="AC79" s="87">
        <v>5.9769611628403814</v>
      </c>
      <c r="AD79" s="87">
        <v>99.45190785394928</v>
      </c>
      <c r="AE79" s="87">
        <v>146.78751031924438</v>
      </c>
      <c r="AF79" s="87">
        <v>5.8725803441316398</v>
      </c>
      <c r="AG79" s="87">
        <v>115.23841016974741</v>
      </c>
      <c r="AH79" s="87">
        <v>33.953907076398707</v>
      </c>
      <c r="AI79" s="87">
        <v>150.60038478410993</v>
      </c>
      <c r="AJ79" s="87">
        <v>99.45190785394928</v>
      </c>
      <c r="AK79" s="87">
        <v>14.590001770500837</v>
      </c>
      <c r="AL79" s="87">
        <v>5.8725803441316398</v>
      </c>
      <c r="AM79" s="87">
        <v>10.446675992486734</v>
      </c>
      <c r="AN79" s="87">
        <v>33.953907076398707</v>
      </c>
      <c r="AO79" s="87"/>
      <c r="AP79" s="86">
        <v>75</v>
      </c>
      <c r="AQ79" s="87">
        <v>6.4764700067042487</v>
      </c>
      <c r="AR79" s="87">
        <v>100.11653526770242</v>
      </c>
      <c r="AS79" s="87">
        <v>143.65927208862124</v>
      </c>
      <c r="AT79" s="87">
        <v>76.186475559158552</v>
      </c>
      <c r="AU79" s="87">
        <v>109.76884763626735</v>
      </c>
      <c r="AV79" s="87">
        <v>33.999403560044676</v>
      </c>
      <c r="AW79" s="87">
        <v>138.2686546258906</v>
      </c>
      <c r="AX79" s="87">
        <v>100.11653526770242</v>
      </c>
      <c r="AY79" s="87">
        <v>8.1278069340111028</v>
      </c>
      <c r="AZ79" s="87">
        <v>76.186475559158552</v>
      </c>
      <c r="BA79" s="87">
        <v>-0.47001331383308464</v>
      </c>
      <c r="BB79" s="87">
        <v>33.999403560044676</v>
      </c>
      <c r="BC79" s="87"/>
      <c r="BD79" s="86">
        <v>75</v>
      </c>
      <c r="BE79" s="87">
        <v>5.6651961938309565</v>
      </c>
      <c r="BF79" s="87">
        <v>98.788353657581752</v>
      </c>
      <c r="BG79" s="87">
        <v>150.46111603388312</v>
      </c>
      <c r="BH79" s="87">
        <v>5.9226484262957255</v>
      </c>
      <c r="BI79" s="87">
        <v>115.12747453577398</v>
      </c>
      <c r="BJ79" s="87">
        <v>34.318141714988329</v>
      </c>
      <c r="BK79" s="87">
        <v>149.29060427583352</v>
      </c>
      <c r="BL79" s="87">
        <v>98.788353657581752</v>
      </c>
      <c r="BM79" s="87">
        <v>11.43207350904288</v>
      </c>
      <c r="BN79" s="87">
        <v>5.9226484262957255</v>
      </c>
      <c r="BO79" s="87">
        <v>9.6915324150943984</v>
      </c>
      <c r="BP79" s="87">
        <v>34.318141714988329</v>
      </c>
      <c r="BQ79" s="87"/>
      <c r="BR79" s="87">
        <v>5.8020319615426841</v>
      </c>
      <c r="BS79" s="87">
        <v>99.784960412569703</v>
      </c>
      <c r="BT79" s="87">
        <v>150.67421500879743</v>
      </c>
      <c r="BU79" s="87">
        <v>0.41911576500877712</v>
      </c>
      <c r="BV79" s="87">
        <v>114.00323771261355</v>
      </c>
      <c r="BW79" s="87">
        <v>99.449008799815758</v>
      </c>
      <c r="BX79" s="87">
        <v>149.73283928893909</v>
      </c>
      <c r="BY79" s="87">
        <v>99.784960412569703</v>
      </c>
      <c r="BZ79" s="87">
        <v>11.870701446732868</v>
      </c>
      <c r="CA79" s="87">
        <v>0.41911576500877712</v>
      </c>
      <c r="CB79" s="87">
        <v>13.062544569706912</v>
      </c>
      <c r="CC79" s="87">
        <v>99.449008799815758</v>
      </c>
      <c r="CD79" s="87"/>
    </row>
    <row r="80" spans="1:82" x14ac:dyDescent="0.25">
      <c r="A80" s="86">
        <v>76</v>
      </c>
      <c r="B80" s="87">
        <v>5.9540671219822983</v>
      </c>
      <c r="C80" s="87">
        <v>99.140577846406572</v>
      </c>
      <c r="D80" s="87">
        <v>146.94952810245638</v>
      </c>
      <c r="E80" s="87">
        <v>5.6802844844588076</v>
      </c>
      <c r="F80" s="87">
        <v>112.3756631899561</v>
      </c>
      <c r="G80" s="87">
        <v>34.810963952027826</v>
      </c>
      <c r="H80" s="87">
        <v>152.02090458568779</v>
      </c>
      <c r="I80" s="87">
        <v>99.140577846406572</v>
      </c>
      <c r="J80" s="87">
        <v>13.686580979713133</v>
      </c>
      <c r="K80" s="87">
        <v>5.6802844844588076</v>
      </c>
      <c r="L80" s="87">
        <v>12.985847507326628</v>
      </c>
      <c r="M80" s="87">
        <v>34.810963952027826</v>
      </c>
      <c r="N80" s="87"/>
      <c r="O80" s="87">
        <v>4.5180139115188922</v>
      </c>
      <c r="P80" s="87">
        <v>12.033508886400153</v>
      </c>
      <c r="Q80" s="87">
        <v>142.43884951606853</v>
      </c>
      <c r="R80" s="87">
        <v>6.1411306093984948</v>
      </c>
      <c r="S80" s="87">
        <v>113.00160844483202</v>
      </c>
      <c r="T80" s="87">
        <v>34.037346415993255</v>
      </c>
      <c r="U80" s="87">
        <v>140.41037352675596</v>
      </c>
      <c r="V80" s="87">
        <v>12.033508886400153</v>
      </c>
      <c r="W80" s="87">
        <v>8.8337916889363921</v>
      </c>
      <c r="X80" s="87">
        <v>6.1411306093984948</v>
      </c>
      <c r="Y80" s="87">
        <v>4.2003130265866098</v>
      </c>
      <c r="Z80" s="87">
        <v>34.037346415993255</v>
      </c>
      <c r="AA80" s="87"/>
      <c r="AB80" s="86">
        <v>76</v>
      </c>
      <c r="AC80" s="87">
        <v>6.0281246096468557</v>
      </c>
      <c r="AD80" s="87">
        <v>99.753880834954273</v>
      </c>
      <c r="AE80" s="87">
        <v>149.42209447848217</v>
      </c>
      <c r="AF80" s="87">
        <v>6.6852429263249764</v>
      </c>
      <c r="AG80" s="87">
        <v>113.27721892587623</v>
      </c>
      <c r="AH80" s="87">
        <v>32.292219804061872</v>
      </c>
      <c r="AI80" s="87">
        <v>147.90253768678011</v>
      </c>
      <c r="AJ80" s="87">
        <v>99.753880834954273</v>
      </c>
      <c r="AK80" s="87">
        <v>11.379291648857578</v>
      </c>
      <c r="AL80" s="87">
        <v>6.6852429263249764</v>
      </c>
      <c r="AM80" s="87">
        <v>7.6342638690679898</v>
      </c>
      <c r="AN80" s="87">
        <v>32.292219804061872</v>
      </c>
      <c r="AO80" s="87"/>
      <c r="AP80" s="86">
        <v>76</v>
      </c>
      <c r="AQ80" s="87">
        <v>6.0649409662980425</v>
      </c>
      <c r="AR80" s="87">
        <v>99.68904211165659</v>
      </c>
      <c r="AS80" s="87">
        <v>143.87097841926192</v>
      </c>
      <c r="AT80" s="87">
        <v>78.098769651307521</v>
      </c>
      <c r="AU80" s="87">
        <v>111.55884965338088</v>
      </c>
      <c r="AV80" s="87">
        <v>33.787282565783677</v>
      </c>
      <c r="AW80" s="87">
        <v>139.52680048746441</v>
      </c>
      <c r="AX80" s="87">
        <v>99.68904211165659</v>
      </c>
      <c r="AY80" s="87">
        <v>12.609278607006518</v>
      </c>
      <c r="AZ80" s="87">
        <v>78.098769651307521</v>
      </c>
      <c r="BA80" s="87">
        <v>1.7941881451774897</v>
      </c>
      <c r="BB80" s="87">
        <v>33.787282565783677</v>
      </c>
      <c r="BC80" s="87"/>
      <c r="BD80" s="86">
        <v>76</v>
      </c>
      <c r="BE80" s="87">
        <v>5.3869081315294327</v>
      </c>
      <c r="BF80" s="87">
        <v>99.779460779375697</v>
      </c>
      <c r="BG80" s="87">
        <v>149.63159220661618</v>
      </c>
      <c r="BH80" s="87">
        <v>6.0344583322371825</v>
      </c>
      <c r="BI80" s="87">
        <v>114.65599550399287</v>
      </c>
      <c r="BJ80" s="87">
        <v>33.386084522899679</v>
      </c>
      <c r="BK80" s="87">
        <v>152.9464070687053</v>
      </c>
      <c r="BL80" s="87">
        <v>99.779460779375697</v>
      </c>
      <c r="BM80" s="87">
        <v>12.600105166841264</v>
      </c>
      <c r="BN80" s="87">
        <v>6.0344583322371825</v>
      </c>
      <c r="BO80" s="87">
        <v>9.5682636770069234</v>
      </c>
      <c r="BP80" s="87">
        <v>33.386084522899679</v>
      </c>
      <c r="BQ80" s="87"/>
      <c r="BR80" s="87">
        <v>5.0537229831502799</v>
      </c>
      <c r="BS80" s="87">
        <v>99.350419210029628</v>
      </c>
      <c r="BT80" s="87">
        <v>150.09224389807403</v>
      </c>
      <c r="BU80" s="87">
        <v>1.2867703746752377</v>
      </c>
      <c r="BV80" s="87">
        <v>113.18709628151888</v>
      </c>
      <c r="BW80" s="87">
        <v>99.542250472658054</v>
      </c>
      <c r="BX80" s="87">
        <v>149.64047111517741</v>
      </c>
      <c r="BY80" s="87">
        <v>99.350419210029628</v>
      </c>
      <c r="BZ80" s="87">
        <v>12.637137005218461</v>
      </c>
      <c r="CA80" s="87">
        <v>1.2867703746752377</v>
      </c>
      <c r="CB80" s="87">
        <v>7.8470092524085615</v>
      </c>
      <c r="CC80" s="87">
        <v>99.542250472658054</v>
      </c>
      <c r="CD80" s="87"/>
    </row>
    <row r="81" spans="1:82" x14ac:dyDescent="0.25">
      <c r="A81" s="86">
        <v>77</v>
      </c>
      <c r="B81" s="87">
        <v>5.9054688324929989</v>
      </c>
      <c r="C81" s="87">
        <v>98.308091084381303</v>
      </c>
      <c r="D81" s="87">
        <v>146.04899162216279</v>
      </c>
      <c r="E81" s="87">
        <v>5.9823097642864553</v>
      </c>
      <c r="F81" s="87">
        <v>113.10537091310971</v>
      </c>
      <c r="G81" s="87">
        <v>33.844352732283021</v>
      </c>
      <c r="H81" s="87">
        <v>150.06057549374606</v>
      </c>
      <c r="I81" s="87">
        <v>98.308091084381303</v>
      </c>
      <c r="J81" s="87">
        <v>11.4999114140951</v>
      </c>
      <c r="K81" s="87">
        <v>5.9823097642864553</v>
      </c>
      <c r="L81" s="87">
        <v>12.187787836471198</v>
      </c>
      <c r="M81" s="87">
        <v>33.844352732283021</v>
      </c>
      <c r="N81" s="87"/>
      <c r="O81" s="87">
        <v>5.3065538493058897</v>
      </c>
      <c r="P81" s="87">
        <v>12.264704725311564</v>
      </c>
      <c r="Q81" s="87">
        <v>142.86480718195367</v>
      </c>
      <c r="R81" s="87">
        <v>5.49508200623566</v>
      </c>
      <c r="S81" s="87">
        <v>111.97196924801862</v>
      </c>
      <c r="T81" s="87">
        <v>34.745735622630853</v>
      </c>
      <c r="U81" s="87">
        <v>146.32385919373129</v>
      </c>
      <c r="V81" s="87">
        <v>12.264704725311564</v>
      </c>
      <c r="W81" s="87">
        <v>12.202433354354591</v>
      </c>
      <c r="X81" s="87">
        <v>5.49508200623566</v>
      </c>
      <c r="Y81" s="87">
        <v>8.430990804021901</v>
      </c>
      <c r="Z81" s="87">
        <v>34.745735622630853</v>
      </c>
      <c r="AA81" s="87"/>
      <c r="AB81" s="86">
        <v>77</v>
      </c>
      <c r="AC81" s="87">
        <v>5.8990813008765981</v>
      </c>
      <c r="AD81" s="87">
        <v>99.838615332085524</v>
      </c>
      <c r="AE81" s="87">
        <v>147.92916582048741</v>
      </c>
      <c r="AF81" s="87">
        <v>5.4829573299489871</v>
      </c>
      <c r="AG81" s="87">
        <v>112.44516204416486</v>
      </c>
      <c r="AH81" s="87">
        <v>33.512068996378545</v>
      </c>
      <c r="AI81" s="87">
        <v>147.36823623324997</v>
      </c>
      <c r="AJ81" s="87">
        <v>99.838615332085524</v>
      </c>
      <c r="AK81" s="87">
        <v>13.048842927922131</v>
      </c>
      <c r="AL81" s="87">
        <v>5.4829573299489871</v>
      </c>
      <c r="AM81" s="87">
        <v>9.7871191340354802</v>
      </c>
      <c r="AN81" s="87">
        <v>33.512068996378545</v>
      </c>
      <c r="AO81" s="87"/>
      <c r="AP81" s="86">
        <v>77</v>
      </c>
      <c r="AQ81" s="87">
        <v>6.1267032675864526</v>
      </c>
      <c r="AR81" s="87">
        <v>99.286191256030705</v>
      </c>
      <c r="AS81" s="87">
        <v>139.37006803665946</v>
      </c>
      <c r="AT81" s="87">
        <v>75.980785642192316</v>
      </c>
      <c r="AU81" s="87">
        <v>114.00187503655283</v>
      </c>
      <c r="AV81" s="87">
        <v>33.708437880526731</v>
      </c>
      <c r="AW81" s="87">
        <v>145.90297463934658</v>
      </c>
      <c r="AX81" s="87">
        <v>99.286191256030705</v>
      </c>
      <c r="AY81" s="87">
        <v>9.4483045128964207</v>
      </c>
      <c r="AZ81" s="87">
        <v>75.980785642192316</v>
      </c>
      <c r="BA81" s="87">
        <v>2.9828647437076308</v>
      </c>
      <c r="BB81" s="87">
        <v>33.708437880526731</v>
      </c>
      <c r="BC81" s="87"/>
      <c r="BD81" s="86">
        <v>77</v>
      </c>
      <c r="BE81" s="87">
        <v>6.2149214645443509</v>
      </c>
      <c r="BF81" s="87">
        <v>99.03267298407556</v>
      </c>
      <c r="BG81" s="87">
        <v>148.78393826021963</v>
      </c>
      <c r="BH81" s="87">
        <v>5.7072465688306959</v>
      </c>
      <c r="BI81" s="87">
        <v>113.61156958542188</v>
      </c>
      <c r="BJ81" s="87">
        <v>33.81434117200719</v>
      </c>
      <c r="BK81" s="87">
        <v>151.47562554503546</v>
      </c>
      <c r="BL81" s="87">
        <v>99.03267298407556</v>
      </c>
      <c r="BM81" s="87">
        <v>11.855786088521826</v>
      </c>
      <c r="BN81" s="87">
        <v>5.7072465688306959</v>
      </c>
      <c r="BO81" s="87">
        <v>9.8362323736576123</v>
      </c>
      <c r="BP81" s="87">
        <v>33.81434117200719</v>
      </c>
      <c r="BQ81" s="87"/>
      <c r="BR81" s="87">
        <v>6.9533440771002777</v>
      </c>
      <c r="BS81" s="87">
        <v>99.755124620979615</v>
      </c>
      <c r="BT81" s="87">
        <v>149.97889371074726</v>
      </c>
      <c r="BU81" s="87">
        <v>0.74886581977960409</v>
      </c>
      <c r="BV81" s="87">
        <v>113.18627793187642</v>
      </c>
      <c r="BW81" s="87">
        <v>99.270926814710506</v>
      </c>
      <c r="BX81" s="87">
        <v>151.06112192267275</v>
      </c>
      <c r="BY81" s="87">
        <v>99.755124620979615</v>
      </c>
      <c r="BZ81" s="87">
        <v>13.157975217947978</v>
      </c>
      <c r="CA81" s="87">
        <v>0.74886581977960409</v>
      </c>
      <c r="CB81" s="87">
        <v>14.322784044019905</v>
      </c>
      <c r="CC81" s="87">
        <v>99.270926814710506</v>
      </c>
      <c r="CD81" s="87"/>
    </row>
    <row r="82" spans="1:82" x14ac:dyDescent="0.25">
      <c r="A82" s="86">
        <v>78</v>
      </c>
      <c r="B82" s="87">
        <v>6.7478084671684817</v>
      </c>
      <c r="C82" s="87">
        <v>99.336897365833153</v>
      </c>
      <c r="D82" s="87">
        <v>148.00189093568645</v>
      </c>
      <c r="E82" s="87">
        <v>5.9561302784919903</v>
      </c>
      <c r="F82" s="87">
        <v>113.21348407412275</v>
      </c>
      <c r="G82" s="87">
        <v>35.871684901108743</v>
      </c>
      <c r="H82" s="87">
        <v>149.62641866668221</v>
      </c>
      <c r="I82" s="87">
        <v>99.336897365833153</v>
      </c>
      <c r="J82" s="87">
        <v>11.900422888095713</v>
      </c>
      <c r="K82" s="87">
        <v>5.9561302784919903</v>
      </c>
      <c r="L82" s="87">
        <v>8.832231548427357</v>
      </c>
      <c r="M82" s="87">
        <v>35.871684901108743</v>
      </c>
      <c r="N82" s="87"/>
      <c r="O82" s="87">
        <v>5.0931557629051527</v>
      </c>
      <c r="P82" s="87">
        <v>11.636576892940365</v>
      </c>
      <c r="Q82" s="87">
        <v>140.71587807811275</v>
      </c>
      <c r="R82" s="87">
        <v>6.2183034062298796</v>
      </c>
      <c r="S82" s="87">
        <v>116.56156948086516</v>
      </c>
      <c r="T82" s="87">
        <v>33.611393980659983</v>
      </c>
      <c r="U82" s="87">
        <v>148.90784333235376</v>
      </c>
      <c r="V82" s="87">
        <v>11.636576892940365</v>
      </c>
      <c r="W82" s="87">
        <v>9.5402454842136173</v>
      </c>
      <c r="X82" s="87">
        <v>6.2183034062298796</v>
      </c>
      <c r="Y82" s="87">
        <v>10.69904538212923</v>
      </c>
      <c r="Z82" s="87">
        <v>33.611393980659983</v>
      </c>
      <c r="AA82" s="87"/>
      <c r="AB82" s="86">
        <v>78</v>
      </c>
      <c r="AC82" s="87">
        <v>6.0122642731003637</v>
      </c>
      <c r="AD82" s="87">
        <v>99.130926279289653</v>
      </c>
      <c r="AE82" s="87">
        <v>149.27369216565609</v>
      </c>
      <c r="AF82" s="87">
        <v>6.1233647468392682</v>
      </c>
      <c r="AG82" s="87">
        <v>113.1769969247364</v>
      </c>
      <c r="AH82" s="87">
        <v>35.021010030088227</v>
      </c>
      <c r="AI82" s="87">
        <v>151.05095446167056</v>
      </c>
      <c r="AJ82" s="87">
        <v>99.130926279289653</v>
      </c>
      <c r="AK82" s="87">
        <v>10.01428847234102</v>
      </c>
      <c r="AL82" s="87">
        <v>6.1233647468392682</v>
      </c>
      <c r="AM82" s="87">
        <v>10.158573900223816</v>
      </c>
      <c r="AN82" s="87">
        <v>35.021010030088227</v>
      </c>
      <c r="AO82" s="87"/>
      <c r="AP82" s="86">
        <v>78</v>
      </c>
      <c r="AQ82" s="87">
        <v>6.1032595694385874</v>
      </c>
      <c r="AR82" s="87">
        <v>99.216510831521575</v>
      </c>
      <c r="AS82" s="87">
        <v>142.66847427957566</v>
      </c>
      <c r="AT82" s="87">
        <v>76.786043069465364</v>
      </c>
      <c r="AU82" s="87">
        <v>110.30807971329578</v>
      </c>
      <c r="AV82" s="87">
        <v>33.960751468016696</v>
      </c>
      <c r="AW82" s="87">
        <v>148.16513432058343</v>
      </c>
      <c r="AX82" s="87">
        <v>99.216510831521575</v>
      </c>
      <c r="AY82" s="87">
        <v>8.0034764841375079</v>
      </c>
      <c r="AZ82" s="87">
        <v>76.786043069465364</v>
      </c>
      <c r="BA82" s="87">
        <v>5.5737509730519079</v>
      </c>
      <c r="BB82" s="87">
        <v>33.960751468016696</v>
      </c>
      <c r="BC82" s="87"/>
      <c r="BD82" s="86">
        <v>78</v>
      </c>
      <c r="BE82" s="87">
        <v>6.345716122019148</v>
      </c>
      <c r="BF82" s="87">
        <v>99.719664063300229</v>
      </c>
      <c r="BG82" s="87">
        <v>148.4977469062668</v>
      </c>
      <c r="BH82" s="87">
        <v>4.835684079776029</v>
      </c>
      <c r="BI82" s="87">
        <v>114.2064734313133</v>
      </c>
      <c r="BJ82" s="87">
        <v>33.015687640589249</v>
      </c>
      <c r="BK82" s="87">
        <v>148.24353074494448</v>
      </c>
      <c r="BL82" s="87">
        <v>99.719664063300229</v>
      </c>
      <c r="BM82" s="87">
        <v>12.516693076894262</v>
      </c>
      <c r="BN82" s="87">
        <v>4.835684079776029</v>
      </c>
      <c r="BO82" s="87">
        <v>10.109825817648204</v>
      </c>
      <c r="BP82" s="87">
        <v>33.015687640589249</v>
      </c>
      <c r="BQ82" s="87"/>
      <c r="BR82" s="87">
        <v>6.234877111103593</v>
      </c>
      <c r="BS82" s="87">
        <v>99.592864329750284</v>
      </c>
      <c r="BT82" s="87">
        <v>149.09897400526972</v>
      </c>
      <c r="BU82" s="87">
        <v>0.87672754268972131</v>
      </c>
      <c r="BV82" s="87">
        <v>113.80931399989991</v>
      </c>
      <c r="BW82" s="87">
        <v>99.199372372798777</v>
      </c>
      <c r="BX82" s="87">
        <v>150.01934768671239</v>
      </c>
      <c r="BY82" s="87">
        <v>99.592864329750284</v>
      </c>
      <c r="BZ82" s="87">
        <v>12.880250251945901</v>
      </c>
      <c r="CA82" s="87">
        <v>0.87672754268972131</v>
      </c>
      <c r="CB82" s="87">
        <v>5.1615656923091278</v>
      </c>
      <c r="CC82" s="87">
        <v>99.199372372798777</v>
      </c>
      <c r="CD82" s="87"/>
    </row>
    <row r="83" spans="1:82" x14ac:dyDescent="0.25">
      <c r="A83" s="86">
        <v>79</v>
      </c>
      <c r="B83" s="87">
        <v>5.9768161200196674</v>
      </c>
      <c r="C83" s="87">
        <v>99.677327310881736</v>
      </c>
      <c r="D83" s="87">
        <v>148.61192749701286</v>
      </c>
      <c r="E83" s="87">
        <v>4.1554559794959918</v>
      </c>
      <c r="F83" s="87">
        <v>116.11693734100561</v>
      </c>
      <c r="G83" s="87">
        <v>32.65895536776555</v>
      </c>
      <c r="H83" s="87">
        <v>146.47147019277372</v>
      </c>
      <c r="I83" s="87">
        <v>99.677327310881736</v>
      </c>
      <c r="J83" s="87">
        <v>12.480470185601018</v>
      </c>
      <c r="K83" s="87">
        <v>4.1554559794959918</v>
      </c>
      <c r="L83" s="87">
        <v>6.5293696990402541</v>
      </c>
      <c r="M83" s="87">
        <v>32.65895536776555</v>
      </c>
      <c r="N83" s="87"/>
      <c r="O83" s="87">
        <v>5.1735084498049302</v>
      </c>
      <c r="P83" s="87">
        <v>11.568922862584985</v>
      </c>
      <c r="Q83" s="87">
        <v>142.85362155904744</v>
      </c>
      <c r="R83" s="87">
        <v>5.855732798831669</v>
      </c>
      <c r="S83" s="87">
        <v>112.71851919211865</v>
      </c>
      <c r="T83" s="87">
        <v>33.97325725008325</v>
      </c>
      <c r="U83" s="87">
        <v>143.56998390650978</v>
      </c>
      <c r="V83" s="87">
        <v>11.568922862584985</v>
      </c>
      <c r="W83" s="87">
        <v>8.7379297255183275</v>
      </c>
      <c r="X83" s="87">
        <v>5.855732798831669</v>
      </c>
      <c r="Y83" s="87">
        <v>10.696763143352538</v>
      </c>
      <c r="Z83" s="87">
        <v>33.97325725008325</v>
      </c>
      <c r="AA83" s="87"/>
      <c r="AB83" s="86">
        <v>79</v>
      </c>
      <c r="AC83" s="87">
        <v>6.4630269429578302</v>
      </c>
      <c r="AD83" s="87">
        <v>100.25940257176309</v>
      </c>
      <c r="AE83" s="87">
        <v>146.4860786015465</v>
      </c>
      <c r="AF83" s="87">
        <v>5.730534731794326</v>
      </c>
      <c r="AG83" s="87">
        <v>114.26815198157549</v>
      </c>
      <c r="AH83" s="87">
        <v>34.011457943651472</v>
      </c>
      <c r="AI83" s="87">
        <v>150.08923960776946</v>
      </c>
      <c r="AJ83" s="87">
        <v>100.25940257176309</v>
      </c>
      <c r="AK83" s="87">
        <v>12.175972998421214</v>
      </c>
      <c r="AL83" s="87">
        <v>5.730534731794326</v>
      </c>
      <c r="AM83" s="87">
        <v>15.255968417231738</v>
      </c>
      <c r="AN83" s="87">
        <v>34.011457943651472</v>
      </c>
      <c r="AO83" s="87"/>
      <c r="AP83" s="86">
        <v>79</v>
      </c>
      <c r="AQ83" s="87">
        <v>5.9916791125638271</v>
      </c>
      <c r="AR83" s="87">
        <v>99.664656238600486</v>
      </c>
      <c r="AS83" s="87">
        <v>144.40381302086936</v>
      </c>
      <c r="AT83" s="87">
        <v>75.46563839216364</v>
      </c>
      <c r="AU83" s="87">
        <v>114.05245935082573</v>
      </c>
      <c r="AV83" s="87">
        <v>34.005682757487492</v>
      </c>
      <c r="AW83" s="87">
        <v>144.35210634366391</v>
      </c>
      <c r="AX83" s="87">
        <v>99.664656238600486</v>
      </c>
      <c r="AY83" s="87">
        <v>10.916822793136527</v>
      </c>
      <c r="AZ83" s="87">
        <v>75.46563839216364</v>
      </c>
      <c r="BA83" s="87">
        <v>4.0507766994810881</v>
      </c>
      <c r="BB83" s="87">
        <v>34.005682757487492</v>
      </c>
      <c r="BC83" s="87"/>
      <c r="BD83" s="86">
        <v>79</v>
      </c>
      <c r="BE83" s="87">
        <v>6.0532621707668497</v>
      </c>
      <c r="BF83" s="87">
        <v>100.17963034817002</v>
      </c>
      <c r="BG83" s="87">
        <v>148.11573435169271</v>
      </c>
      <c r="BH83" s="87">
        <v>6.0085429438395881</v>
      </c>
      <c r="BI83" s="87">
        <v>112.50489623200956</v>
      </c>
      <c r="BJ83" s="87">
        <v>35.33977796756669</v>
      </c>
      <c r="BK83" s="87">
        <v>148.18213264682825</v>
      </c>
      <c r="BL83" s="87">
        <v>100.17963034817002</v>
      </c>
      <c r="BM83" s="87">
        <v>10.463417837138037</v>
      </c>
      <c r="BN83" s="87">
        <v>6.0085429438395881</v>
      </c>
      <c r="BO83" s="87">
        <v>7.2096897982825627</v>
      </c>
      <c r="BP83" s="87">
        <v>35.33977796756669</v>
      </c>
      <c r="BQ83" s="87"/>
      <c r="BR83" s="87">
        <v>5.9195447628441586</v>
      </c>
      <c r="BS83" s="87">
        <v>100.09698515559165</v>
      </c>
      <c r="BT83" s="87">
        <v>147.33697419058058</v>
      </c>
      <c r="BU83" s="87">
        <v>0.87435729526608341</v>
      </c>
      <c r="BV83" s="87">
        <v>114.07190606128803</v>
      </c>
      <c r="BW83" s="87">
        <v>99.686414909448061</v>
      </c>
      <c r="BX83" s="87">
        <v>151.7488699746294</v>
      </c>
      <c r="BY83" s="87">
        <v>100.09698515559165</v>
      </c>
      <c r="BZ83" s="87">
        <v>12.947180540761394</v>
      </c>
      <c r="CA83" s="87">
        <v>0.87435729526608341</v>
      </c>
      <c r="CB83" s="87">
        <v>9.3975143781651909</v>
      </c>
      <c r="CC83" s="87">
        <v>99.686414909448061</v>
      </c>
      <c r="CD83" s="87"/>
    </row>
    <row r="84" spans="1:82" x14ac:dyDescent="0.25">
      <c r="A84" s="86">
        <v>80</v>
      </c>
      <c r="B84" s="87">
        <v>6.3383373795908291</v>
      </c>
      <c r="C84" s="87">
        <v>99.064738606108008</v>
      </c>
      <c r="D84" s="87">
        <v>147.35628972593454</v>
      </c>
      <c r="E84" s="87">
        <v>5.277042700485044</v>
      </c>
      <c r="F84" s="87">
        <v>112.07807792468897</v>
      </c>
      <c r="G84" s="87">
        <v>34.17877124209059</v>
      </c>
      <c r="H84" s="87">
        <v>148.55119611737109</v>
      </c>
      <c r="I84" s="87">
        <v>99.064738606108008</v>
      </c>
      <c r="J84" s="87">
        <v>12.162983344063324</v>
      </c>
      <c r="K84" s="87">
        <v>5.277042700485044</v>
      </c>
      <c r="L84" s="87">
        <v>9.8777411886273381</v>
      </c>
      <c r="M84" s="87">
        <v>34.17877124209059</v>
      </c>
      <c r="N84" s="87"/>
      <c r="O84" s="87">
        <v>5.5457372086648693</v>
      </c>
      <c r="P84" s="87">
        <v>10.380901482521971</v>
      </c>
      <c r="Q84" s="87">
        <v>144.37257518851538</v>
      </c>
      <c r="R84" s="87">
        <v>4.9969487146714089</v>
      </c>
      <c r="S84" s="87">
        <v>113.17710646532436</v>
      </c>
      <c r="T84" s="87">
        <v>33.297176050052627</v>
      </c>
      <c r="U84" s="87">
        <v>146.92173937572989</v>
      </c>
      <c r="V84" s="87">
        <v>10.380901482521971</v>
      </c>
      <c r="W84" s="87">
        <v>15.880294607482044</v>
      </c>
      <c r="X84" s="87">
        <v>4.9969487146714089</v>
      </c>
      <c r="Y84" s="87">
        <v>11.075096893909848</v>
      </c>
      <c r="Z84" s="87">
        <v>33.297176050052627</v>
      </c>
      <c r="AA84" s="87"/>
      <c r="AB84" s="86">
        <v>80</v>
      </c>
      <c r="AC84" s="87">
        <v>5.1677706111770485</v>
      </c>
      <c r="AD84" s="87">
        <v>98.495242935178041</v>
      </c>
      <c r="AE84" s="87">
        <v>148.48891259445756</v>
      </c>
      <c r="AF84" s="87">
        <v>6.8638846529182658</v>
      </c>
      <c r="AG84" s="87">
        <v>113.63747373120881</v>
      </c>
      <c r="AH84" s="87">
        <v>33.073226873507529</v>
      </c>
      <c r="AI84" s="87">
        <v>149.27008216554225</v>
      </c>
      <c r="AJ84" s="87">
        <v>98.495242935178041</v>
      </c>
      <c r="AK84" s="87">
        <v>12.254940504424395</v>
      </c>
      <c r="AL84" s="87">
        <v>6.8638846529182658</v>
      </c>
      <c r="AM84" s="87">
        <v>13.846013618694508</v>
      </c>
      <c r="AN84" s="87">
        <v>33.073226873507529</v>
      </c>
      <c r="AO84" s="87"/>
      <c r="AP84" s="86">
        <v>80</v>
      </c>
      <c r="AQ84" s="87">
        <v>6.2169224275299424</v>
      </c>
      <c r="AR84" s="87">
        <v>100.41851566669996</v>
      </c>
      <c r="AS84" s="87">
        <v>143.14904523070416</v>
      </c>
      <c r="AT84" s="87">
        <v>76.337905875729817</v>
      </c>
      <c r="AU84" s="87">
        <v>110.43247428803629</v>
      </c>
      <c r="AV84" s="87">
        <v>33.813851384298459</v>
      </c>
      <c r="AW84" s="87">
        <v>146.69177279688321</v>
      </c>
      <c r="AX84" s="87">
        <v>100.41851566669996</v>
      </c>
      <c r="AY84" s="87">
        <v>10.923844833414103</v>
      </c>
      <c r="AZ84" s="87">
        <v>76.337905875729817</v>
      </c>
      <c r="BA84" s="87">
        <v>4.3067527650710309</v>
      </c>
      <c r="BB84" s="87">
        <v>33.813851384298459</v>
      </c>
      <c r="BC84" s="87"/>
      <c r="BD84" s="86">
        <v>80</v>
      </c>
      <c r="BE84" s="87">
        <v>5.0351184683631276</v>
      </c>
      <c r="BF84" s="87">
        <v>99.26695899726802</v>
      </c>
      <c r="BG84" s="87">
        <v>148.24217310130706</v>
      </c>
      <c r="BH84" s="87">
        <v>6.6764666799446744</v>
      </c>
      <c r="BI84" s="87">
        <v>115.03038283920657</v>
      </c>
      <c r="BJ84" s="87">
        <v>33.62547689727397</v>
      </c>
      <c r="BK84" s="87">
        <v>151.85258875598032</v>
      </c>
      <c r="BL84" s="87">
        <v>99.26695899726802</v>
      </c>
      <c r="BM84" s="87">
        <v>10.338243790765636</v>
      </c>
      <c r="BN84" s="87">
        <v>6.6764666799446744</v>
      </c>
      <c r="BO84" s="87">
        <v>9.3360526685232319</v>
      </c>
      <c r="BP84" s="87">
        <v>33.62547689727397</v>
      </c>
      <c r="BQ84" s="87"/>
      <c r="BR84" s="87">
        <v>5.9472857457321791</v>
      </c>
      <c r="BS84" s="87">
        <v>100.41533731169817</v>
      </c>
      <c r="BT84" s="87">
        <v>148.17336955875436</v>
      </c>
      <c r="BU84" s="87">
        <v>0.63414198212219586</v>
      </c>
      <c r="BV84" s="87">
        <v>114.54048631650917</v>
      </c>
      <c r="BW84" s="87">
        <v>99.218861293249589</v>
      </c>
      <c r="BX84" s="87">
        <v>149.29243637110855</v>
      </c>
      <c r="BY84" s="87">
        <v>100.41533731169817</v>
      </c>
      <c r="BZ84" s="87">
        <v>11.068010358255336</v>
      </c>
      <c r="CA84" s="87">
        <v>0.63414198212219586</v>
      </c>
      <c r="CB84" s="87">
        <v>4.5131442526615437</v>
      </c>
      <c r="CC84" s="87">
        <v>99.218861293249589</v>
      </c>
      <c r="CD84" s="87"/>
    </row>
    <row r="85" spans="1:82" x14ac:dyDescent="0.25">
      <c r="A85" s="86">
        <v>81</v>
      </c>
      <c r="B85" s="87">
        <v>6.0917285392816058</v>
      </c>
      <c r="C85" s="87">
        <v>99.05506426220083</v>
      </c>
      <c r="D85" s="87">
        <v>147.61856819249695</v>
      </c>
      <c r="E85" s="87">
        <v>5.5559980343252704</v>
      </c>
      <c r="F85" s="87">
        <v>113.35412296958607</v>
      </c>
      <c r="G85" s="87">
        <v>34.456021304561396</v>
      </c>
      <c r="H85" s="87">
        <v>149.9854902062815</v>
      </c>
      <c r="I85" s="87">
        <v>99.05506426220083</v>
      </c>
      <c r="J85" s="87">
        <v>13.19672023960673</v>
      </c>
      <c r="K85" s="87">
        <v>5.5559980343252704</v>
      </c>
      <c r="L85" s="87">
        <v>9.9996551249562415</v>
      </c>
      <c r="M85" s="87">
        <v>34.456021304561396</v>
      </c>
      <c r="N85" s="87"/>
      <c r="O85" s="87">
        <v>5.4561679787895301</v>
      </c>
      <c r="P85" s="87">
        <v>11.808587028382084</v>
      </c>
      <c r="Q85" s="87">
        <v>143.44488537126804</v>
      </c>
      <c r="R85" s="87">
        <v>7.7697683547051959</v>
      </c>
      <c r="S85" s="87">
        <v>112.12579503261847</v>
      </c>
      <c r="T85" s="87">
        <v>33.98514259503618</v>
      </c>
      <c r="U85" s="87">
        <v>143.42239412065979</v>
      </c>
      <c r="V85" s="87">
        <v>11.808587028382084</v>
      </c>
      <c r="W85" s="87">
        <v>12.212380680657702</v>
      </c>
      <c r="X85" s="87">
        <v>7.7697683547051959</v>
      </c>
      <c r="Y85" s="87">
        <v>7.9605093591438747</v>
      </c>
      <c r="Z85" s="87">
        <v>33.98514259503618</v>
      </c>
      <c r="AA85" s="87"/>
      <c r="AB85" s="86">
        <v>81</v>
      </c>
      <c r="AC85" s="87">
        <v>6.3176994212586637</v>
      </c>
      <c r="AD85" s="87">
        <v>98.810560590252464</v>
      </c>
      <c r="AE85" s="87">
        <v>148.02062680306514</v>
      </c>
      <c r="AF85" s="87">
        <v>6.1209438028461607</v>
      </c>
      <c r="AG85" s="87">
        <v>114.11106472722156</v>
      </c>
      <c r="AH85" s="87">
        <v>34.064791847330838</v>
      </c>
      <c r="AI85" s="87">
        <v>147.17941122850792</v>
      </c>
      <c r="AJ85" s="87">
        <v>98.810560590252464</v>
      </c>
      <c r="AK85" s="87">
        <v>11.048870422225979</v>
      </c>
      <c r="AL85" s="87">
        <v>6.1209438028461607</v>
      </c>
      <c r="AM85" s="87">
        <v>4.6522456431080865</v>
      </c>
      <c r="AN85" s="87">
        <v>34.064791847330838</v>
      </c>
      <c r="AO85" s="87"/>
      <c r="AP85" s="86">
        <v>81</v>
      </c>
      <c r="AQ85" s="87">
        <v>6.4866952805415519</v>
      </c>
      <c r="AR85" s="87">
        <v>99.207675549874011</v>
      </c>
      <c r="AS85" s="87">
        <v>144.44673634226027</v>
      </c>
      <c r="AT85" s="87">
        <v>76.820709897856446</v>
      </c>
      <c r="AU85" s="87">
        <v>112.93615236222757</v>
      </c>
      <c r="AV85" s="87">
        <v>34.717135835648108</v>
      </c>
      <c r="AW85" s="87">
        <v>148.46629329343637</v>
      </c>
      <c r="AX85" s="87">
        <v>99.207675549874011</v>
      </c>
      <c r="AY85" s="87">
        <v>12.726739207078406</v>
      </c>
      <c r="AZ85" s="87">
        <v>76.820709897856446</v>
      </c>
      <c r="BA85" s="87">
        <v>1.2517269864810787</v>
      </c>
      <c r="BB85" s="87">
        <v>34.717135835648108</v>
      </c>
      <c r="BC85" s="87"/>
      <c r="BD85" s="86">
        <v>81</v>
      </c>
      <c r="BE85" s="87">
        <v>6.3755077173886407</v>
      </c>
      <c r="BF85" s="87">
        <v>100.10599605931459</v>
      </c>
      <c r="BG85" s="87">
        <v>149.41223605169469</v>
      </c>
      <c r="BH85" s="87">
        <v>5.8743844105676661</v>
      </c>
      <c r="BI85" s="87">
        <v>114.47343503495571</v>
      </c>
      <c r="BJ85" s="87">
        <v>34.05870187127622</v>
      </c>
      <c r="BK85" s="87">
        <v>148.08318758882305</v>
      </c>
      <c r="BL85" s="87">
        <v>100.10599605931459</v>
      </c>
      <c r="BM85" s="87">
        <v>11.513210984213023</v>
      </c>
      <c r="BN85" s="87">
        <v>5.8743844105676661</v>
      </c>
      <c r="BO85" s="87">
        <v>9.5405160504137907</v>
      </c>
      <c r="BP85" s="87">
        <v>34.05870187127622</v>
      </c>
      <c r="BQ85" s="87"/>
      <c r="BR85" s="87">
        <v>5.4669249722507631</v>
      </c>
      <c r="BS85" s="87">
        <v>99.189090189936934</v>
      </c>
      <c r="BT85" s="87">
        <v>148.18449711270506</v>
      </c>
      <c r="BU85" s="87">
        <v>0.71473675278160154</v>
      </c>
      <c r="BV85" s="87">
        <v>111.68268642105589</v>
      </c>
      <c r="BW85" s="87">
        <v>99.705577059621604</v>
      </c>
      <c r="BX85" s="87">
        <v>151.08102070745073</v>
      </c>
      <c r="BY85" s="87">
        <v>99.189090189936934</v>
      </c>
      <c r="BZ85" s="87">
        <v>13.49759417141879</v>
      </c>
      <c r="CA85" s="87">
        <v>0.71473675278160154</v>
      </c>
      <c r="CB85" s="87">
        <v>7.572014768331135</v>
      </c>
      <c r="CC85" s="87">
        <v>99.705577059621604</v>
      </c>
      <c r="CD85" s="87"/>
    </row>
    <row r="86" spans="1:82" x14ac:dyDescent="0.25">
      <c r="A86" s="86">
        <v>82</v>
      </c>
      <c r="B86" s="87">
        <v>5.7404734793677443</v>
      </c>
      <c r="C86" s="87">
        <v>100.21413084812157</v>
      </c>
      <c r="D86" s="87">
        <v>147.63285465686809</v>
      </c>
      <c r="E86" s="87">
        <v>4.837422057332553</v>
      </c>
      <c r="F86" s="87">
        <v>112.70467557511792</v>
      </c>
      <c r="G86" s="87">
        <v>34.288353236975126</v>
      </c>
      <c r="H86" s="87">
        <v>147.73515764036605</v>
      </c>
      <c r="I86" s="87">
        <v>100.21413084812157</v>
      </c>
      <c r="J86" s="87">
        <v>11.916224896407776</v>
      </c>
      <c r="K86" s="87">
        <v>4.837422057332553</v>
      </c>
      <c r="L86" s="87">
        <v>14.295436218037636</v>
      </c>
      <c r="M86" s="87">
        <v>34.288353236975126</v>
      </c>
      <c r="N86" s="87"/>
      <c r="O86" s="87">
        <v>5.5752425605704001</v>
      </c>
      <c r="P86" s="87">
        <v>11.969716653931314</v>
      </c>
      <c r="Q86" s="87">
        <v>140.74130173387724</v>
      </c>
      <c r="R86" s="87">
        <v>6.392495345608789</v>
      </c>
      <c r="S86" s="87">
        <v>111.49287398700007</v>
      </c>
      <c r="T86" s="87">
        <v>34.058432762538594</v>
      </c>
      <c r="U86" s="87">
        <v>145.43336679604917</v>
      </c>
      <c r="V86" s="87">
        <v>11.969716653931314</v>
      </c>
      <c r="W86" s="87">
        <v>12.5147161497339</v>
      </c>
      <c r="X86" s="87">
        <v>6.392495345608789</v>
      </c>
      <c r="Y86" s="87">
        <v>11.241304023701694</v>
      </c>
      <c r="Z86" s="87">
        <v>34.058432762538594</v>
      </c>
      <c r="AA86" s="87"/>
      <c r="AB86" s="86">
        <v>82</v>
      </c>
      <c r="AC86" s="87">
        <v>4.289549334040383</v>
      </c>
      <c r="AD86" s="87">
        <v>99.705964358283168</v>
      </c>
      <c r="AE86" s="87">
        <v>148.45143390444983</v>
      </c>
      <c r="AF86" s="87">
        <v>5.8168711471770935</v>
      </c>
      <c r="AG86" s="87">
        <v>114.38614509457099</v>
      </c>
      <c r="AH86" s="87">
        <v>33.008577618475385</v>
      </c>
      <c r="AI86" s="87">
        <v>145.68662293176075</v>
      </c>
      <c r="AJ86" s="87">
        <v>99.705964358283168</v>
      </c>
      <c r="AK86" s="87">
        <v>13.739629725088967</v>
      </c>
      <c r="AL86" s="87">
        <v>5.8168711471770935</v>
      </c>
      <c r="AM86" s="87">
        <v>12.882172183304702</v>
      </c>
      <c r="AN86" s="87">
        <v>33.008577618475385</v>
      </c>
      <c r="AO86" s="87"/>
      <c r="AP86" s="86">
        <v>82</v>
      </c>
      <c r="AQ86" s="87">
        <v>5.7981856008361072</v>
      </c>
      <c r="AR86" s="87">
        <v>99.569318475637431</v>
      </c>
      <c r="AS86" s="87">
        <v>141.34967037069163</v>
      </c>
      <c r="AT86" s="87">
        <v>75.951443155846604</v>
      </c>
      <c r="AU86" s="87">
        <v>114.96881201534094</v>
      </c>
      <c r="AV86" s="87">
        <v>34.279319833331122</v>
      </c>
      <c r="AW86" s="87">
        <v>145.09947952013397</v>
      </c>
      <c r="AX86" s="87">
        <v>99.569318475637431</v>
      </c>
      <c r="AY86" s="87">
        <v>15.228734214354663</v>
      </c>
      <c r="AZ86" s="87">
        <v>75.951443155846604</v>
      </c>
      <c r="BA86" s="87">
        <v>3.589654059624948</v>
      </c>
      <c r="BB86" s="87">
        <v>34.279319833331122</v>
      </c>
      <c r="BC86" s="87"/>
      <c r="BD86" s="86">
        <v>82</v>
      </c>
      <c r="BE86" s="87">
        <v>6.6861499693742266</v>
      </c>
      <c r="BF86" s="87">
        <v>99.237475312289746</v>
      </c>
      <c r="BG86" s="87">
        <v>148.91320410417745</v>
      </c>
      <c r="BH86" s="87">
        <v>6.8442207818760377</v>
      </c>
      <c r="BI86" s="87">
        <v>113.58604105588051</v>
      </c>
      <c r="BJ86" s="87">
        <v>34.886948746403071</v>
      </c>
      <c r="BK86" s="87">
        <v>148.75148854148279</v>
      </c>
      <c r="BL86" s="87">
        <v>99.237475312289746</v>
      </c>
      <c r="BM86" s="87">
        <v>13.440135491899337</v>
      </c>
      <c r="BN86" s="87">
        <v>6.8442207818760377</v>
      </c>
      <c r="BO86" s="87">
        <v>8.7165455502042501</v>
      </c>
      <c r="BP86" s="87">
        <v>34.886948746403071</v>
      </c>
      <c r="BQ86" s="87"/>
      <c r="BR86" s="87">
        <v>4.959125824371581</v>
      </c>
      <c r="BS86" s="87">
        <v>98.892585767109352</v>
      </c>
      <c r="BT86" s="87">
        <v>149.75024007632473</v>
      </c>
      <c r="BU86" s="87">
        <v>1.3465466094276648</v>
      </c>
      <c r="BV86" s="87">
        <v>113.82340740426203</v>
      </c>
      <c r="BW86" s="87">
        <v>99.62410436056534</v>
      </c>
      <c r="BX86" s="87">
        <v>148.27383287544333</v>
      </c>
      <c r="BY86" s="87">
        <v>98.892585767109352</v>
      </c>
      <c r="BZ86" s="87">
        <v>10.58912764676645</v>
      </c>
      <c r="CA86" s="87">
        <v>1.3465466094276648</v>
      </c>
      <c r="CB86" s="87">
        <v>6.7790102996228487</v>
      </c>
      <c r="CC86" s="87">
        <v>99.62410436056534</v>
      </c>
      <c r="CD86" s="87"/>
    </row>
    <row r="87" spans="1:82" x14ac:dyDescent="0.25">
      <c r="A87" s="86">
        <v>83</v>
      </c>
      <c r="B87" s="87">
        <v>5.6436722546950664</v>
      </c>
      <c r="C87" s="87">
        <v>99.942176999178471</v>
      </c>
      <c r="D87" s="87">
        <v>149.09830068507864</v>
      </c>
      <c r="E87" s="87">
        <v>5.1233540859362652</v>
      </c>
      <c r="F87" s="87">
        <v>112.74618808837825</v>
      </c>
      <c r="G87" s="87">
        <v>31.990994845065526</v>
      </c>
      <c r="H87" s="87">
        <v>149.83378975574919</v>
      </c>
      <c r="I87" s="87">
        <v>99.942176999178471</v>
      </c>
      <c r="J87" s="87">
        <v>13.686950767972172</v>
      </c>
      <c r="K87" s="87">
        <v>5.1233540859362652</v>
      </c>
      <c r="L87" s="87">
        <v>10.619463152747366</v>
      </c>
      <c r="M87" s="87">
        <v>31.990994845065526</v>
      </c>
      <c r="N87" s="87"/>
      <c r="O87" s="87">
        <v>5.9646210004199709</v>
      </c>
      <c r="P87" s="87">
        <v>9.1323783802111116</v>
      </c>
      <c r="Q87" s="87">
        <v>142.82824137073735</v>
      </c>
      <c r="R87" s="87">
        <v>5.0919077172593505</v>
      </c>
      <c r="S87" s="87">
        <v>112.18305362565007</v>
      </c>
      <c r="T87" s="87">
        <v>34.047354526055685</v>
      </c>
      <c r="U87" s="87">
        <v>149.37177948380742</v>
      </c>
      <c r="V87" s="87">
        <v>9.1323783802111116</v>
      </c>
      <c r="W87" s="87">
        <v>14.961931663819517</v>
      </c>
      <c r="X87" s="87">
        <v>5.0919077172593505</v>
      </c>
      <c r="Y87" s="87">
        <v>10.114322446549764</v>
      </c>
      <c r="Z87" s="87">
        <v>34.047354526055685</v>
      </c>
      <c r="AA87" s="87"/>
      <c r="AB87" s="86">
        <v>83</v>
      </c>
      <c r="AC87" s="87">
        <v>6.1112451335822096</v>
      </c>
      <c r="AD87" s="87">
        <v>99.373525827096628</v>
      </c>
      <c r="AE87" s="87">
        <v>148.82085572782501</v>
      </c>
      <c r="AF87" s="87">
        <v>6.1550009355009063</v>
      </c>
      <c r="AG87" s="87">
        <v>114.58181031907932</v>
      </c>
      <c r="AH87" s="87">
        <v>33.443254252723051</v>
      </c>
      <c r="AI87" s="87">
        <v>151.10457768915018</v>
      </c>
      <c r="AJ87" s="87">
        <v>99.373525827096628</v>
      </c>
      <c r="AK87" s="87">
        <v>12.655756004977849</v>
      </c>
      <c r="AL87" s="87">
        <v>6.1550009355009063</v>
      </c>
      <c r="AM87" s="87">
        <v>12.647942261874183</v>
      </c>
      <c r="AN87" s="87">
        <v>33.443254252723051</v>
      </c>
      <c r="AO87" s="87"/>
      <c r="AP87" s="86">
        <v>83</v>
      </c>
      <c r="AQ87" s="87">
        <v>5.6308369272425427</v>
      </c>
      <c r="AR87" s="87">
        <v>99.098871617852268</v>
      </c>
      <c r="AS87" s="87">
        <v>141.35216012055025</v>
      </c>
      <c r="AT87" s="87">
        <v>75.971048717673227</v>
      </c>
      <c r="AU87" s="87">
        <v>115.81454557536019</v>
      </c>
      <c r="AV87" s="87">
        <v>33.915881087481019</v>
      </c>
      <c r="AW87" s="87">
        <v>139.61520058949725</v>
      </c>
      <c r="AX87" s="87">
        <v>99.098871617852268</v>
      </c>
      <c r="AY87" s="87">
        <v>12.385179202454662</v>
      </c>
      <c r="AZ87" s="87">
        <v>75.971048717673227</v>
      </c>
      <c r="BA87" s="87">
        <v>3.5991794197483844</v>
      </c>
      <c r="BB87" s="87">
        <v>33.915881087481019</v>
      </c>
      <c r="BC87" s="87"/>
      <c r="BD87" s="86">
        <v>83</v>
      </c>
      <c r="BE87" s="87">
        <v>5.342861032738047</v>
      </c>
      <c r="BF87" s="87">
        <v>98.605030036033313</v>
      </c>
      <c r="BG87" s="87">
        <v>148.39329710745082</v>
      </c>
      <c r="BH87" s="87">
        <v>6.8258977733635406</v>
      </c>
      <c r="BI87" s="87">
        <v>113.14058511875893</v>
      </c>
      <c r="BJ87" s="87">
        <v>32.687032091856111</v>
      </c>
      <c r="BK87" s="87">
        <v>148.93385314167446</v>
      </c>
      <c r="BL87" s="87">
        <v>98.605030036033313</v>
      </c>
      <c r="BM87" s="87">
        <v>10.458589548793926</v>
      </c>
      <c r="BN87" s="87">
        <v>6.8258977733635406</v>
      </c>
      <c r="BO87" s="87">
        <v>8.7611353331544652</v>
      </c>
      <c r="BP87" s="87">
        <v>32.687032091856111</v>
      </c>
      <c r="BQ87" s="87"/>
      <c r="BR87" s="87">
        <v>5.4632682873864242</v>
      </c>
      <c r="BS87" s="87">
        <v>99.429046410143911</v>
      </c>
      <c r="BT87" s="87">
        <v>149.64398307167454</v>
      </c>
      <c r="BU87" s="87">
        <v>0.5584909564294509</v>
      </c>
      <c r="BV87" s="87">
        <v>115.91045214631825</v>
      </c>
      <c r="BW87" s="87">
        <v>99.412914763476849</v>
      </c>
      <c r="BX87" s="87">
        <v>148.87765144805823</v>
      </c>
      <c r="BY87" s="87">
        <v>99.429046410143911</v>
      </c>
      <c r="BZ87" s="87">
        <v>11.214840653216527</v>
      </c>
      <c r="CA87" s="87">
        <v>0.5584909564294509</v>
      </c>
      <c r="CB87" s="87">
        <v>6.1473001956767321</v>
      </c>
      <c r="CC87" s="87">
        <v>99.412914763476849</v>
      </c>
      <c r="CD87" s="87"/>
    </row>
    <row r="88" spans="1:82" x14ac:dyDescent="0.25">
      <c r="A88" s="86">
        <v>84</v>
      </c>
      <c r="B88" s="87">
        <v>5.7271502481087602</v>
      </c>
      <c r="C88" s="87">
        <v>98.950601835094574</v>
      </c>
      <c r="D88" s="87">
        <v>147.17449911358952</v>
      </c>
      <c r="E88" s="87">
        <v>5.9445346702078385</v>
      </c>
      <c r="F88" s="87">
        <v>112.19145344329563</v>
      </c>
      <c r="G88" s="87">
        <v>33.035662378679028</v>
      </c>
      <c r="H88" s="87">
        <v>147.34104246825672</v>
      </c>
      <c r="I88" s="87">
        <v>98.950601835094574</v>
      </c>
      <c r="J88" s="87">
        <v>9.0959185430193017</v>
      </c>
      <c r="K88" s="87">
        <v>5.9445346702078385</v>
      </c>
      <c r="L88" s="87">
        <v>13.196092321175572</v>
      </c>
      <c r="M88" s="87">
        <v>33.035662378679028</v>
      </c>
      <c r="N88" s="87"/>
      <c r="O88" s="87">
        <v>5.3545852213145926</v>
      </c>
      <c r="P88" s="87">
        <v>11.336218444183</v>
      </c>
      <c r="Q88" s="87">
        <v>141.0782501731006</v>
      </c>
      <c r="R88" s="87">
        <v>6.0826412065358264</v>
      </c>
      <c r="S88" s="87">
        <v>116.4700344433313</v>
      </c>
      <c r="T88" s="87">
        <v>34.790065074409775</v>
      </c>
      <c r="U88" s="87">
        <v>145.91898661037467</v>
      </c>
      <c r="V88" s="87">
        <v>11.336218444183</v>
      </c>
      <c r="W88" s="87">
        <v>11.193557769501691</v>
      </c>
      <c r="X88" s="87">
        <v>6.0826412065358264</v>
      </c>
      <c r="Y88" s="87">
        <v>9.5609956896020822</v>
      </c>
      <c r="Z88" s="87">
        <v>34.790065074409775</v>
      </c>
      <c r="AA88" s="87"/>
      <c r="AB88" s="86">
        <v>84</v>
      </c>
      <c r="AC88" s="87">
        <v>6.3086897894539522</v>
      </c>
      <c r="AD88" s="87">
        <v>99.616433904628906</v>
      </c>
      <c r="AE88" s="87">
        <v>147.42897554253656</v>
      </c>
      <c r="AF88" s="87">
        <v>5.7130839011980035</v>
      </c>
      <c r="AG88" s="87">
        <v>114.33355169526422</v>
      </c>
      <c r="AH88" s="87">
        <v>33.223242595164706</v>
      </c>
      <c r="AI88" s="87">
        <v>151.65677998968778</v>
      </c>
      <c r="AJ88" s="87">
        <v>99.616433904628906</v>
      </c>
      <c r="AK88" s="87">
        <v>14.51197239576444</v>
      </c>
      <c r="AL88" s="87">
        <v>5.7130839011980035</v>
      </c>
      <c r="AM88" s="87">
        <v>10.368213193487524</v>
      </c>
      <c r="AN88" s="87">
        <v>33.223242595164706</v>
      </c>
      <c r="AO88" s="87"/>
      <c r="AP88" s="86">
        <v>84</v>
      </c>
      <c r="AQ88" s="87">
        <v>5.6548771265669489</v>
      </c>
      <c r="AR88" s="87">
        <v>99.312147441090431</v>
      </c>
      <c r="AS88" s="87">
        <v>144.15887891824323</v>
      </c>
      <c r="AT88" s="87">
        <v>77.26361680853266</v>
      </c>
      <c r="AU88" s="87">
        <v>113.96519019600414</v>
      </c>
      <c r="AV88" s="87">
        <v>33.847089456286326</v>
      </c>
      <c r="AW88" s="87">
        <v>142.93733400955077</v>
      </c>
      <c r="AX88" s="87">
        <v>99.312147441090431</v>
      </c>
      <c r="AY88" s="87">
        <v>11.322775459353332</v>
      </c>
      <c r="AZ88" s="87">
        <v>77.26361680853266</v>
      </c>
      <c r="BA88" s="87">
        <v>3.4986111009976444</v>
      </c>
      <c r="BB88" s="87">
        <v>33.847089456286326</v>
      </c>
      <c r="BC88" s="87"/>
      <c r="BD88" s="86">
        <v>84</v>
      </c>
      <c r="BE88" s="87">
        <v>5.3936728270548668</v>
      </c>
      <c r="BF88" s="87">
        <v>99.331833404205994</v>
      </c>
      <c r="BG88" s="87">
        <v>149.16862738026455</v>
      </c>
      <c r="BH88" s="87">
        <v>5.8993807456450122</v>
      </c>
      <c r="BI88" s="87">
        <v>114.55300139455433</v>
      </c>
      <c r="BJ88" s="87">
        <v>34.028097087554123</v>
      </c>
      <c r="BK88" s="87">
        <v>149.15930174155261</v>
      </c>
      <c r="BL88" s="87">
        <v>99.331833404205994</v>
      </c>
      <c r="BM88" s="87">
        <v>11.801244308033471</v>
      </c>
      <c r="BN88" s="87">
        <v>5.8993807456450122</v>
      </c>
      <c r="BO88" s="87">
        <v>12.551653186968236</v>
      </c>
      <c r="BP88" s="87">
        <v>34.028097087554123</v>
      </c>
      <c r="BQ88" s="87"/>
      <c r="BR88" s="87">
        <v>4.7367415794967371</v>
      </c>
      <c r="BS88" s="87">
        <v>99.98749987310444</v>
      </c>
      <c r="BT88" s="87">
        <v>147.759580427419</v>
      </c>
      <c r="BU88" s="87">
        <v>0.63574102902793328</v>
      </c>
      <c r="BV88" s="87">
        <v>114.70833733405577</v>
      </c>
      <c r="BW88" s="87">
        <v>100.1388239950586</v>
      </c>
      <c r="BX88" s="87">
        <v>150.18004505759311</v>
      </c>
      <c r="BY88" s="87">
        <v>99.98749987310444</v>
      </c>
      <c r="BZ88" s="87">
        <v>11.636013603322565</v>
      </c>
      <c r="CA88" s="87">
        <v>0.63574102902793328</v>
      </c>
      <c r="CB88" s="87">
        <v>4.5680169420676853</v>
      </c>
      <c r="CC88" s="87">
        <v>100.1388239950586</v>
      </c>
      <c r="CD88" s="87"/>
    </row>
    <row r="89" spans="1:82" x14ac:dyDescent="0.25">
      <c r="A89" s="86">
        <v>85</v>
      </c>
      <c r="B89" s="87">
        <v>5.3180833437911188</v>
      </c>
      <c r="C89" s="87">
        <v>99.452012876553823</v>
      </c>
      <c r="D89" s="87">
        <v>148.13497764602081</v>
      </c>
      <c r="E89" s="87">
        <v>6.0655810583795065</v>
      </c>
      <c r="F89" s="87">
        <v>114.04837731621522</v>
      </c>
      <c r="G89" s="87">
        <v>34.475714095538983</v>
      </c>
      <c r="H89" s="87">
        <v>149.48724650106408</v>
      </c>
      <c r="I89" s="87">
        <v>99.452012876553823</v>
      </c>
      <c r="J89" s="87">
        <v>9.9083334955698383</v>
      </c>
      <c r="K89" s="87">
        <v>6.0655810583795065</v>
      </c>
      <c r="L89" s="87">
        <v>14.444729658562192</v>
      </c>
      <c r="M89" s="87">
        <v>34.475714095538983</v>
      </c>
      <c r="N89" s="87"/>
      <c r="O89" s="87">
        <v>5.4322957859664127</v>
      </c>
      <c r="P89" s="87">
        <v>9.6886155196818287</v>
      </c>
      <c r="Q89" s="87">
        <v>142.81986847057311</v>
      </c>
      <c r="R89" s="87">
        <v>5.4775691900627264</v>
      </c>
      <c r="S89" s="87">
        <v>113.42895168582115</v>
      </c>
      <c r="T89" s="87">
        <v>35.047817491970967</v>
      </c>
      <c r="U89" s="87">
        <v>147.06124457246565</v>
      </c>
      <c r="V89" s="87">
        <v>9.6886155196818287</v>
      </c>
      <c r="W89" s="87">
        <v>8.6329257095890384</v>
      </c>
      <c r="X89" s="87">
        <v>5.4775691900627264</v>
      </c>
      <c r="Y89" s="87">
        <v>12.714322361956272</v>
      </c>
      <c r="Z89" s="87">
        <v>35.047817491970967</v>
      </c>
      <c r="AA89" s="87"/>
      <c r="AB89" s="86">
        <v>85</v>
      </c>
      <c r="AC89" s="87">
        <v>5.8394434279934595</v>
      </c>
      <c r="AD89" s="87">
        <v>98.896713791050828</v>
      </c>
      <c r="AE89" s="87">
        <v>148.83734618965354</v>
      </c>
      <c r="AF89" s="87">
        <v>4.7001347173072441</v>
      </c>
      <c r="AG89" s="87">
        <v>115.1750412499393</v>
      </c>
      <c r="AH89" s="87">
        <v>35.594942650340258</v>
      </c>
      <c r="AI89" s="87">
        <v>150.56829961869511</v>
      </c>
      <c r="AJ89" s="87">
        <v>98.896713791050828</v>
      </c>
      <c r="AK89" s="87">
        <v>12.270447153195072</v>
      </c>
      <c r="AL89" s="87">
        <v>4.7001347173072441</v>
      </c>
      <c r="AM89" s="87">
        <v>6.9896224823930755</v>
      </c>
      <c r="AN89" s="87">
        <v>35.594942650340258</v>
      </c>
      <c r="AO89" s="87"/>
      <c r="AP89" s="86">
        <v>85</v>
      </c>
      <c r="AQ89" s="87">
        <v>6.4196713152723346</v>
      </c>
      <c r="AR89" s="87">
        <v>99.795333885317447</v>
      </c>
      <c r="AS89" s="87">
        <v>145.74770310638061</v>
      </c>
      <c r="AT89" s="87">
        <v>77.18606093138024</v>
      </c>
      <c r="AU89" s="87">
        <v>115.1067858517258</v>
      </c>
      <c r="AV89" s="87">
        <v>34.209608165686006</v>
      </c>
      <c r="AW89" s="87">
        <v>139.29247857314951</v>
      </c>
      <c r="AX89" s="87">
        <v>99.795333885317447</v>
      </c>
      <c r="AY89" s="87">
        <v>12.730443978846001</v>
      </c>
      <c r="AZ89" s="87">
        <v>77.18606093138024</v>
      </c>
      <c r="BA89" s="87">
        <v>2.088975219251421</v>
      </c>
      <c r="BB89" s="87">
        <v>34.209608165686006</v>
      </c>
      <c r="BC89" s="87"/>
      <c r="BD89" s="86">
        <v>85</v>
      </c>
      <c r="BE89" s="87">
        <v>6.0737906098918115</v>
      </c>
      <c r="BF89" s="87">
        <v>100.15412576764533</v>
      </c>
      <c r="BG89" s="87">
        <v>149.11832418991943</v>
      </c>
      <c r="BH89" s="87">
        <v>6.7269485224724432</v>
      </c>
      <c r="BI89" s="87">
        <v>111.62404392673164</v>
      </c>
      <c r="BJ89" s="87">
        <v>32.925658800574858</v>
      </c>
      <c r="BK89" s="87">
        <v>151.25033998680078</v>
      </c>
      <c r="BL89" s="87">
        <v>100.15412576764533</v>
      </c>
      <c r="BM89" s="87">
        <v>10.511271330445791</v>
      </c>
      <c r="BN89" s="87">
        <v>6.7269485224724432</v>
      </c>
      <c r="BO89" s="87">
        <v>7.4240592865405652</v>
      </c>
      <c r="BP89" s="87">
        <v>32.925658800574858</v>
      </c>
      <c r="BQ89" s="87"/>
      <c r="BR89" s="87">
        <v>5.7355162936552793</v>
      </c>
      <c r="BS89" s="87">
        <v>99.682898938419584</v>
      </c>
      <c r="BT89" s="87">
        <v>146.52999320625494</v>
      </c>
      <c r="BU89" s="87">
        <v>0.35630145092301524</v>
      </c>
      <c r="BV89" s="87">
        <v>112.42927967017114</v>
      </c>
      <c r="BW89" s="87">
        <v>99.414650152068717</v>
      </c>
      <c r="BX89" s="87">
        <v>150.66192475169777</v>
      </c>
      <c r="BY89" s="87">
        <v>99.682898938419584</v>
      </c>
      <c r="BZ89" s="87">
        <v>12.658735369873106</v>
      </c>
      <c r="CA89" s="87">
        <v>0.35630145092301524</v>
      </c>
      <c r="CB89" s="87">
        <v>15.352308806676914</v>
      </c>
      <c r="CC89" s="87">
        <v>99.414650152068717</v>
      </c>
      <c r="CD89" s="87"/>
    </row>
    <row r="90" spans="1:82" x14ac:dyDescent="0.25">
      <c r="A90" s="86">
        <v>86</v>
      </c>
      <c r="B90" s="87">
        <v>5.5547954327810682</v>
      </c>
      <c r="C90" s="87">
        <v>99.214356555188772</v>
      </c>
      <c r="D90" s="87">
        <v>148.07358112448131</v>
      </c>
      <c r="E90" s="87">
        <v>5.8379805548573911</v>
      </c>
      <c r="F90" s="87">
        <v>113.23791027333434</v>
      </c>
      <c r="G90" s="87">
        <v>33.557411724646663</v>
      </c>
      <c r="H90" s="87">
        <v>151.49242849803153</v>
      </c>
      <c r="I90" s="87">
        <v>99.214356555188772</v>
      </c>
      <c r="J90" s="87">
        <v>11.340163333206734</v>
      </c>
      <c r="K90" s="87">
        <v>5.8379805548573911</v>
      </c>
      <c r="L90" s="87">
        <v>10.652203643290024</v>
      </c>
      <c r="M90" s="87">
        <v>33.557411724646663</v>
      </c>
      <c r="N90" s="87"/>
      <c r="O90" s="87">
        <v>5.142168043043311</v>
      </c>
      <c r="P90" s="87">
        <v>10.181038702040665</v>
      </c>
      <c r="Q90" s="87">
        <v>143.2928211423135</v>
      </c>
      <c r="R90" s="87">
        <v>5.3727491505033411</v>
      </c>
      <c r="S90" s="87">
        <v>112.41992368485964</v>
      </c>
      <c r="T90" s="87">
        <v>34.736532416318632</v>
      </c>
      <c r="U90" s="87">
        <v>142.7786851504147</v>
      </c>
      <c r="V90" s="87">
        <v>10.181038702040665</v>
      </c>
      <c r="W90" s="87">
        <v>10.083972134498499</v>
      </c>
      <c r="X90" s="87">
        <v>5.3727491505033411</v>
      </c>
      <c r="Y90" s="87">
        <v>12.178602649197893</v>
      </c>
      <c r="Z90" s="87">
        <v>34.736532416318632</v>
      </c>
      <c r="AA90" s="87"/>
      <c r="AB90" s="86">
        <v>86</v>
      </c>
      <c r="AC90" s="87">
        <v>5.3440001712960017</v>
      </c>
      <c r="AD90" s="87">
        <v>99.071017343483092</v>
      </c>
      <c r="AE90" s="87">
        <v>146.97569030365992</v>
      </c>
      <c r="AF90" s="87">
        <v>4.7372946553928212</v>
      </c>
      <c r="AG90" s="87">
        <v>114.5885689251824</v>
      </c>
      <c r="AH90" s="87">
        <v>34.230353812851234</v>
      </c>
      <c r="AI90" s="87">
        <v>146.85117921330115</v>
      </c>
      <c r="AJ90" s="87">
        <v>99.071017343483092</v>
      </c>
      <c r="AK90" s="87">
        <v>12.737026896678946</v>
      </c>
      <c r="AL90" s="87">
        <v>4.7372946553928212</v>
      </c>
      <c r="AM90" s="87">
        <v>8.772982372221275</v>
      </c>
      <c r="AN90" s="87">
        <v>34.230353812851234</v>
      </c>
      <c r="AO90" s="87"/>
      <c r="AP90" s="86">
        <v>86</v>
      </c>
      <c r="AQ90" s="87">
        <v>6.0160780695891898</v>
      </c>
      <c r="AR90" s="87">
        <v>98.601741501445105</v>
      </c>
      <c r="AS90" s="87">
        <v>143.8186160802415</v>
      </c>
      <c r="AT90" s="87">
        <v>75.265982323253425</v>
      </c>
      <c r="AU90" s="87">
        <v>110.54070251449869</v>
      </c>
      <c r="AV90" s="87">
        <v>34.686766993250224</v>
      </c>
      <c r="AW90" s="87">
        <v>146.00590603589117</v>
      </c>
      <c r="AX90" s="87">
        <v>98.601741501445105</v>
      </c>
      <c r="AY90" s="87">
        <v>11.359851019336825</v>
      </c>
      <c r="AZ90" s="87">
        <v>75.265982323253425</v>
      </c>
      <c r="BA90" s="87">
        <v>2.8263948403587582</v>
      </c>
      <c r="BB90" s="87">
        <v>34.686766993250224</v>
      </c>
      <c r="BC90" s="87"/>
      <c r="BD90" s="86">
        <v>86</v>
      </c>
      <c r="BE90" s="87">
        <v>5.3162913347505478</v>
      </c>
      <c r="BF90" s="87">
        <v>99.068514078019462</v>
      </c>
      <c r="BG90" s="87">
        <v>148.30580453336648</v>
      </c>
      <c r="BH90" s="87">
        <v>7.0752267625955785</v>
      </c>
      <c r="BI90" s="87">
        <v>114.27806767876351</v>
      </c>
      <c r="BJ90" s="87">
        <v>32.379813787579785</v>
      </c>
      <c r="BK90" s="87">
        <v>149.54920344856458</v>
      </c>
      <c r="BL90" s="87">
        <v>99.068514078019462</v>
      </c>
      <c r="BM90" s="87">
        <v>10.858506462405337</v>
      </c>
      <c r="BN90" s="87">
        <v>7.0752267625955785</v>
      </c>
      <c r="BO90" s="87">
        <v>14.263099090344424</v>
      </c>
      <c r="BP90" s="87">
        <v>32.379813787579785</v>
      </c>
      <c r="BQ90" s="87"/>
      <c r="BR90" s="87">
        <v>6.1673858708640923</v>
      </c>
      <c r="BS90" s="87">
        <v>99.418023302610422</v>
      </c>
      <c r="BT90" s="87">
        <v>147.68422797469088</v>
      </c>
      <c r="BU90" s="87">
        <v>1.8214555668228631</v>
      </c>
      <c r="BV90" s="87">
        <v>113.97311758700991</v>
      </c>
      <c r="BW90" s="87">
        <v>99.665584592394566</v>
      </c>
      <c r="BX90" s="87">
        <v>151.50142720981972</v>
      </c>
      <c r="BY90" s="87">
        <v>99.418023302610422</v>
      </c>
      <c r="BZ90" s="87">
        <v>13.60169904293326</v>
      </c>
      <c r="CA90" s="87">
        <v>1.8214555668228631</v>
      </c>
      <c r="CB90" s="87">
        <v>9.1002837195255637</v>
      </c>
      <c r="CC90" s="87">
        <v>99.665584592394566</v>
      </c>
      <c r="CD90" s="87"/>
    </row>
    <row r="91" spans="1:82" x14ac:dyDescent="0.25">
      <c r="A91" s="86">
        <v>87</v>
      </c>
      <c r="B91" s="87">
        <v>6.896545686103166</v>
      </c>
      <c r="C91" s="87">
        <v>99.068810991950286</v>
      </c>
      <c r="D91" s="87">
        <v>146.70599395127547</v>
      </c>
      <c r="E91" s="87">
        <v>5.2340501100394041</v>
      </c>
      <c r="F91" s="87">
        <v>114.45463736257199</v>
      </c>
      <c r="G91" s="87">
        <v>34.140770563327933</v>
      </c>
      <c r="H91" s="87">
        <v>150.69592845108571</v>
      </c>
      <c r="I91" s="87">
        <v>99.068810991950286</v>
      </c>
      <c r="J91" s="87">
        <v>13.354851656795738</v>
      </c>
      <c r="K91" s="87">
        <v>5.2340501100394041</v>
      </c>
      <c r="L91" s="87">
        <v>3.7799712710578701</v>
      </c>
      <c r="M91" s="87">
        <v>34.140770563327933</v>
      </c>
      <c r="N91" s="87"/>
      <c r="O91" s="87">
        <v>4.5685309881138814</v>
      </c>
      <c r="P91" s="87">
        <v>10.074059485463421</v>
      </c>
      <c r="Q91" s="87">
        <v>141.52783273321882</v>
      </c>
      <c r="R91" s="87">
        <v>5.6683378177953507</v>
      </c>
      <c r="S91" s="87">
        <v>115.6145175023639</v>
      </c>
      <c r="T91" s="87">
        <v>34.324712573549029</v>
      </c>
      <c r="U91" s="87">
        <v>142.77837777879654</v>
      </c>
      <c r="V91" s="87">
        <v>10.074059485463421</v>
      </c>
      <c r="W91" s="87">
        <v>14.016887818005433</v>
      </c>
      <c r="X91" s="87">
        <v>5.6683378177953507</v>
      </c>
      <c r="Y91" s="87">
        <v>3.6290801941810304</v>
      </c>
      <c r="Z91" s="87">
        <v>34.324712573549029</v>
      </c>
      <c r="AA91" s="87"/>
      <c r="AB91" s="86">
        <v>87</v>
      </c>
      <c r="AC91" s="87">
        <v>5.6477226766321511</v>
      </c>
      <c r="AD91" s="87">
        <v>99.206107930227205</v>
      </c>
      <c r="AE91" s="87">
        <v>147.37974342224391</v>
      </c>
      <c r="AF91" s="87">
        <v>4.9531301086795629</v>
      </c>
      <c r="AG91" s="87">
        <v>112.75484131835786</v>
      </c>
      <c r="AH91" s="87">
        <v>32.792203684887866</v>
      </c>
      <c r="AI91" s="87">
        <v>148.77249368404196</v>
      </c>
      <c r="AJ91" s="87">
        <v>99.206107930227205</v>
      </c>
      <c r="AK91" s="87">
        <v>12.037565986536778</v>
      </c>
      <c r="AL91" s="87">
        <v>4.9531301086795629</v>
      </c>
      <c r="AM91" s="87">
        <v>7.7827506890659359</v>
      </c>
      <c r="AN91" s="87">
        <v>32.792203684887866</v>
      </c>
      <c r="AO91" s="87"/>
      <c r="AP91" s="86">
        <v>87</v>
      </c>
      <c r="AQ91" s="87">
        <v>6.4222109913479608</v>
      </c>
      <c r="AR91" s="87">
        <v>100.31575183089737</v>
      </c>
      <c r="AS91" s="87">
        <v>142.11602616400793</v>
      </c>
      <c r="AT91" s="87">
        <v>75.788342341609365</v>
      </c>
      <c r="AU91" s="87">
        <v>113.45967879012717</v>
      </c>
      <c r="AV91" s="87">
        <v>35.393223102659498</v>
      </c>
      <c r="AW91" s="87">
        <v>146.27956213199212</v>
      </c>
      <c r="AX91" s="87">
        <v>100.31575183089737</v>
      </c>
      <c r="AY91" s="87">
        <v>11.913679004374803</v>
      </c>
      <c r="AZ91" s="87">
        <v>75.788342341609365</v>
      </c>
      <c r="BA91" s="87">
        <v>2.9898191840794932</v>
      </c>
      <c r="BB91" s="87">
        <v>35.393223102659498</v>
      </c>
      <c r="BC91" s="87"/>
      <c r="BD91" s="86">
        <v>87</v>
      </c>
      <c r="BE91" s="87">
        <v>6.5127678777697344</v>
      </c>
      <c r="BF91" s="87">
        <v>99.936188460009774</v>
      </c>
      <c r="BG91" s="87">
        <v>147.55538485056579</v>
      </c>
      <c r="BH91" s="87">
        <v>5.8890375075804959</v>
      </c>
      <c r="BI91" s="87">
        <v>115.15633987838471</v>
      </c>
      <c r="BJ91" s="87">
        <v>33.799725511846482</v>
      </c>
      <c r="BK91" s="87">
        <v>150.05353483522038</v>
      </c>
      <c r="BL91" s="87">
        <v>99.936188460009774</v>
      </c>
      <c r="BM91" s="87">
        <v>11.891170998015847</v>
      </c>
      <c r="BN91" s="87">
        <v>5.8890375075804959</v>
      </c>
      <c r="BO91" s="87">
        <v>14.941277576711041</v>
      </c>
      <c r="BP91" s="87">
        <v>33.799725511846482</v>
      </c>
      <c r="BQ91" s="87"/>
      <c r="BR91" s="87">
        <v>7.1517177958669613</v>
      </c>
      <c r="BS91" s="87">
        <v>98.951225357447782</v>
      </c>
      <c r="BT91" s="87">
        <v>147.06434818163879</v>
      </c>
      <c r="BU91" s="87">
        <v>1.0430069044184567</v>
      </c>
      <c r="BV91" s="87">
        <v>114.60234345490002</v>
      </c>
      <c r="BW91" s="87">
        <v>99.76651238487419</v>
      </c>
      <c r="BX91" s="87">
        <v>145.47568757979161</v>
      </c>
      <c r="BY91" s="87">
        <v>98.951225357447782</v>
      </c>
      <c r="BZ91" s="87">
        <v>8.3308188993125825</v>
      </c>
      <c r="CA91" s="87">
        <v>1.0430069044184567</v>
      </c>
      <c r="CB91" s="87">
        <v>7.2237693109830996</v>
      </c>
      <c r="CC91" s="87">
        <v>99.76651238487419</v>
      </c>
      <c r="CD91" s="87"/>
    </row>
    <row r="92" spans="1:82" x14ac:dyDescent="0.25">
      <c r="A92" s="86">
        <v>88</v>
      </c>
      <c r="B92" s="87">
        <v>5.0590687739632036</v>
      </c>
      <c r="C92" s="87">
        <v>99.576384476828281</v>
      </c>
      <c r="D92" s="87">
        <v>145.43299157303107</v>
      </c>
      <c r="E92" s="87">
        <v>5.8011530730579484</v>
      </c>
      <c r="F92" s="87">
        <v>114.23125971085592</v>
      </c>
      <c r="G92" s="87">
        <v>33.608177012572902</v>
      </c>
      <c r="H92" s="87">
        <v>149.00291535691073</v>
      </c>
      <c r="I92" s="87">
        <v>99.576384476828281</v>
      </c>
      <c r="J92" s="87">
        <v>9.7238678328729797</v>
      </c>
      <c r="K92" s="87">
        <v>5.8011530730579484</v>
      </c>
      <c r="L92" s="87">
        <v>8.5742680794508619</v>
      </c>
      <c r="M92" s="87">
        <v>33.608177012572902</v>
      </c>
      <c r="N92" s="87"/>
      <c r="O92" s="87">
        <v>5.2898448092212451</v>
      </c>
      <c r="P92" s="87">
        <v>10.355729508212589</v>
      </c>
      <c r="Q92" s="87">
        <v>141.51143268432429</v>
      </c>
      <c r="R92" s="87">
        <v>5.7509355409126934</v>
      </c>
      <c r="S92" s="87">
        <v>111.35290364862497</v>
      </c>
      <c r="T92" s="87">
        <v>32.33934986889426</v>
      </c>
      <c r="U92" s="87">
        <v>141.36263059777264</v>
      </c>
      <c r="V92" s="87">
        <v>10.355729508212589</v>
      </c>
      <c r="W92" s="87">
        <v>9.2972453251478413</v>
      </c>
      <c r="X92" s="87">
        <v>5.7509355409126934</v>
      </c>
      <c r="Y92" s="87">
        <v>12.534689044166075</v>
      </c>
      <c r="Z92" s="87">
        <v>32.33934986889426</v>
      </c>
      <c r="AA92" s="87"/>
      <c r="AB92" s="86">
        <v>88</v>
      </c>
      <c r="AC92" s="87">
        <v>5.5663050818644271</v>
      </c>
      <c r="AD92" s="87">
        <v>99.444501769918261</v>
      </c>
      <c r="AE92" s="87">
        <v>147.8966875017131</v>
      </c>
      <c r="AF92" s="87">
        <v>5.9820308845673731</v>
      </c>
      <c r="AG92" s="87">
        <v>114.33172169065293</v>
      </c>
      <c r="AH92" s="87">
        <v>35.167996141964956</v>
      </c>
      <c r="AI92" s="87">
        <v>148.20623363157483</v>
      </c>
      <c r="AJ92" s="87">
        <v>99.444501769918261</v>
      </c>
      <c r="AK92" s="87">
        <v>13.027366140865947</v>
      </c>
      <c r="AL92" s="87">
        <v>5.9820308845673731</v>
      </c>
      <c r="AM92" s="87">
        <v>5.5412991989956319</v>
      </c>
      <c r="AN92" s="87">
        <v>35.167996141964956</v>
      </c>
      <c r="AO92" s="87"/>
      <c r="AP92" s="86">
        <v>88</v>
      </c>
      <c r="AQ92" s="87">
        <v>5.0817598572381959</v>
      </c>
      <c r="AR92" s="87">
        <v>99.317906472643571</v>
      </c>
      <c r="AS92" s="87">
        <v>143.22177396463044</v>
      </c>
      <c r="AT92" s="87">
        <v>75.546561690818848</v>
      </c>
      <c r="AU92" s="87">
        <v>111.09330972271319</v>
      </c>
      <c r="AV92" s="87">
        <v>32.292374139982542</v>
      </c>
      <c r="AW92" s="87">
        <v>146.16951393253308</v>
      </c>
      <c r="AX92" s="87">
        <v>99.317906472643571</v>
      </c>
      <c r="AY92" s="87">
        <v>10.696105151180056</v>
      </c>
      <c r="AZ92" s="87">
        <v>75.546561690818848</v>
      </c>
      <c r="BA92" s="87">
        <v>5.0797247649201251</v>
      </c>
      <c r="BB92" s="87">
        <v>32.292374139982542</v>
      </c>
      <c r="BC92" s="87"/>
      <c r="BD92" s="86">
        <v>88</v>
      </c>
      <c r="BE92" s="87">
        <v>5.0279898080799414</v>
      </c>
      <c r="BF92" s="87">
        <v>99.635815068791018</v>
      </c>
      <c r="BG92" s="87">
        <v>149.41375442397586</v>
      </c>
      <c r="BH92" s="87">
        <v>5.882805808984493</v>
      </c>
      <c r="BI92" s="87">
        <v>113.08957528885247</v>
      </c>
      <c r="BJ92" s="87">
        <v>33.975196947821509</v>
      </c>
      <c r="BK92" s="87">
        <v>150.47173417475094</v>
      </c>
      <c r="BL92" s="87">
        <v>99.635815068791018</v>
      </c>
      <c r="BM92" s="87">
        <v>11.282376526605539</v>
      </c>
      <c r="BN92" s="87">
        <v>5.882805808984493</v>
      </c>
      <c r="BO92" s="87">
        <v>8.221419300499365</v>
      </c>
      <c r="BP92" s="87">
        <v>33.975196947821509</v>
      </c>
      <c r="BQ92" s="87"/>
      <c r="BR92" s="87">
        <v>5.5845609461653476</v>
      </c>
      <c r="BS92" s="87">
        <v>98.504883531525465</v>
      </c>
      <c r="BT92" s="87">
        <v>148.13154185539412</v>
      </c>
      <c r="BU92" s="87">
        <v>0.99791248596107485</v>
      </c>
      <c r="BV92" s="87">
        <v>111.721795065205</v>
      </c>
      <c r="BW92" s="87">
        <v>99.607599744197969</v>
      </c>
      <c r="BX92" s="87">
        <v>146.94804221570368</v>
      </c>
      <c r="BY92" s="87">
        <v>98.504883531525465</v>
      </c>
      <c r="BZ92" s="87">
        <v>11.323263575321135</v>
      </c>
      <c r="CA92" s="87">
        <v>0.99791248596107485</v>
      </c>
      <c r="CB92" s="87">
        <v>13.945155389441103</v>
      </c>
      <c r="CC92" s="87">
        <v>99.607599744197969</v>
      </c>
      <c r="CD92" s="87"/>
    </row>
    <row r="93" spans="1:82" x14ac:dyDescent="0.25">
      <c r="A93" s="86">
        <v>89</v>
      </c>
      <c r="B93" s="87">
        <v>6.2215750193534705</v>
      </c>
      <c r="C93" s="87">
        <v>99.744829439610868</v>
      </c>
      <c r="D93" s="87">
        <v>149.87453396263732</v>
      </c>
      <c r="E93" s="87">
        <v>5.4424737177561378</v>
      </c>
      <c r="F93" s="87">
        <v>113.80048702906367</v>
      </c>
      <c r="G93" s="87">
        <v>34.85742181311857</v>
      </c>
      <c r="H93" s="87">
        <v>150.18420643486658</v>
      </c>
      <c r="I93" s="87">
        <v>99.744829439610868</v>
      </c>
      <c r="J93" s="87">
        <v>13.597174094731027</v>
      </c>
      <c r="K93" s="87">
        <v>5.4424737177561378</v>
      </c>
      <c r="L93" s="87">
        <v>5.1672039812471988</v>
      </c>
      <c r="M93" s="87">
        <v>34.85742181311857</v>
      </c>
      <c r="N93" s="87"/>
      <c r="O93" s="87">
        <v>6.1011089743379596</v>
      </c>
      <c r="P93" s="87">
        <v>11.367047338258324</v>
      </c>
      <c r="Q93" s="87">
        <v>141.27463510356105</v>
      </c>
      <c r="R93" s="87">
        <v>6.8100200232617434</v>
      </c>
      <c r="S93" s="87">
        <v>113.28081791116732</v>
      </c>
      <c r="T93" s="87">
        <v>34.073100020643338</v>
      </c>
      <c r="U93" s="87">
        <v>145.61091199832956</v>
      </c>
      <c r="V93" s="87">
        <v>11.367047338258324</v>
      </c>
      <c r="W93" s="87">
        <v>15.305668889133941</v>
      </c>
      <c r="X93" s="87">
        <v>6.8100200232617434</v>
      </c>
      <c r="Y93" s="87">
        <v>8.9926293541664677</v>
      </c>
      <c r="Z93" s="87">
        <v>34.073100020643338</v>
      </c>
      <c r="AA93" s="87"/>
      <c r="AB93" s="86">
        <v>89</v>
      </c>
      <c r="AC93" s="87">
        <v>6.0226225996913367</v>
      </c>
      <c r="AD93" s="87">
        <v>99.678682031058869</v>
      </c>
      <c r="AE93" s="87">
        <v>149.561388598695</v>
      </c>
      <c r="AF93" s="87">
        <v>4.3542002774199853</v>
      </c>
      <c r="AG93" s="87">
        <v>113.04994819500405</v>
      </c>
      <c r="AH93" s="87">
        <v>33.469766183078129</v>
      </c>
      <c r="AI93" s="87">
        <v>151.74145677829068</v>
      </c>
      <c r="AJ93" s="87">
        <v>99.678682031058869</v>
      </c>
      <c r="AK93" s="87">
        <v>9.4959316567327825</v>
      </c>
      <c r="AL93" s="87">
        <v>4.3542002774199853</v>
      </c>
      <c r="AM93" s="87">
        <v>10.906542832194107</v>
      </c>
      <c r="AN93" s="87">
        <v>33.469766183078129</v>
      </c>
      <c r="AO93" s="87"/>
      <c r="AP93" s="86">
        <v>89</v>
      </c>
      <c r="AQ93" s="87">
        <v>5.2883280726162925</v>
      </c>
      <c r="AR93" s="87">
        <v>99.285973666803429</v>
      </c>
      <c r="AS93" s="87">
        <v>143.76287527868382</v>
      </c>
      <c r="AT93" s="87">
        <v>77.418827439891558</v>
      </c>
      <c r="AU93" s="87">
        <v>113.4480189788936</v>
      </c>
      <c r="AV93" s="87">
        <v>31.629797418217017</v>
      </c>
      <c r="AW93" s="87">
        <v>145.12185476090903</v>
      </c>
      <c r="AX93" s="87">
        <v>99.285973666803429</v>
      </c>
      <c r="AY93" s="87">
        <v>5.3907455620085685</v>
      </c>
      <c r="AZ93" s="87">
        <v>77.418827439891558</v>
      </c>
      <c r="BA93" s="87">
        <v>3.3227942694218346</v>
      </c>
      <c r="BB93" s="87">
        <v>31.629797418217017</v>
      </c>
      <c r="BC93" s="87"/>
      <c r="BD93" s="86">
        <v>89</v>
      </c>
      <c r="BE93" s="87">
        <v>6.2024462129153397</v>
      </c>
      <c r="BF93" s="87">
        <v>100.55679825629051</v>
      </c>
      <c r="BG93" s="87">
        <v>148.99107891550725</v>
      </c>
      <c r="BH93" s="87">
        <v>6.540751298364591</v>
      </c>
      <c r="BI93" s="87">
        <v>113.37763603021689</v>
      </c>
      <c r="BJ93" s="87">
        <v>34.760555711000855</v>
      </c>
      <c r="BK93" s="87">
        <v>152.83587492715245</v>
      </c>
      <c r="BL93" s="87">
        <v>100.55679825629051</v>
      </c>
      <c r="BM93" s="87">
        <v>12.00650409855097</v>
      </c>
      <c r="BN93" s="87">
        <v>6.540751298364591</v>
      </c>
      <c r="BO93" s="87">
        <v>6.2970415491925937</v>
      </c>
      <c r="BP93" s="87">
        <v>34.760555711000855</v>
      </c>
      <c r="BQ93" s="87"/>
      <c r="BR93" s="87">
        <v>5.8792228323229807</v>
      </c>
      <c r="BS93" s="87">
        <v>98.964596136549687</v>
      </c>
      <c r="BT93" s="87">
        <v>148.62492047384762</v>
      </c>
      <c r="BU93" s="87">
        <v>1.3085717245038866</v>
      </c>
      <c r="BV93" s="87">
        <v>113.10295673664925</v>
      </c>
      <c r="BW93" s="87">
        <v>99.277317857303387</v>
      </c>
      <c r="BX93" s="87">
        <v>148.45466418239656</v>
      </c>
      <c r="BY93" s="87">
        <v>98.964596136549687</v>
      </c>
      <c r="BZ93" s="87">
        <v>13.879887638617518</v>
      </c>
      <c r="CA93" s="87">
        <v>1.3085717245038866</v>
      </c>
      <c r="CB93" s="87">
        <v>10.453873163513967</v>
      </c>
      <c r="CC93" s="87">
        <v>99.277317857303387</v>
      </c>
      <c r="CD93" s="87"/>
    </row>
    <row r="94" spans="1:82" x14ac:dyDescent="0.25">
      <c r="A94" s="86">
        <v>90</v>
      </c>
      <c r="B94" s="87">
        <v>5.0661710442711207</v>
      </c>
      <c r="C94" s="87">
        <v>100.34615276281613</v>
      </c>
      <c r="D94" s="87">
        <v>147.00417331783544</v>
      </c>
      <c r="E94" s="87">
        <v>5.8253265666343736</v>
      </c>
      <c r="F94" s="87">
        <v>111.95146868075732</v>
      </c>
      <c r="G94" s="87">
        <v>33.171210849248936</v>
      </c>
      <c r="H94" s="87">
        <v>149.67977427371324</v>
      </c>
      <c r="I94" s="87">
        <v>100.34615276281613</v>
      </c>
      <c r="J94" s="87">
        <v>10.170620080785492</v>
      </c>
      <c r="K94" s="87">
        <v>5.8253265666343736</v>
      </c>
      <c r="L94" s="87">
        <v>18.026779336832941</v>
      </c>
      <c r="M94" s="87">
        <v>33.171210849248936</v>
      </c>
      <c r="N94" s="87"/>
      <c r="O94" s="87">
        <v>5.0796637163956957</v>
      </c>
      <c r="P94" s="87">
        <v>10.819851097291824</v>
      </c>
      <c r="Q94" s="87">
        <v>143.04403657488831</v>
      </c>
      <c r="R94" s="87">
        <v>5.0196649818890693</v>
      </c>
      <c r="S94" s="87">
        <v>112.9946996416824</v>
      </c>
      <c r="T94" s="87">
        <v>34.178965832030137</v>
      </c>
      <c r="U94" s="87">
        <v>148.03606044424083</v>
      </c>
      <c r="V94" s="87">
        <v>10.819851097291824</v>
      </c>
      <c r="W94" s="87">
        <v>10.618684560758085</v>
      </c>
      <c r="X94" s="87">
        <v>5.0196649818890693</v>
      </c>
      <c r="Y94" s="87">
        <v>8.7236238408620128</v>
      </c>
      <c r="Z94" s="87">
        <v>34.178965832030137</v>
      </c>
      <c r="AA94" s="87"/>
      <c r="AB94" s="86">
        <v>90</v>
      </c>
      <c r="AC94" s="87">
        <v>5.9932731185014498</v>
      </c>
      <c r="AD94" s="87">
        <v>98.863715040725296</v>
      </c>
      <c r="AE94" s="87">
        <v>149.00334395220665</v>
      </c>
      <c r="AF94" s="87">
        <v>4.5012660151308772</v>
      </c>
      <c r="AG94" s="87">
        <v>113.23940209237827</v>
      </c>
      <c r="AH94" s="87">
        <v>34.856454591546751</v>
      </c>
      <c r="AI94" s="87">
        <v>153.65006707521164</v>
      </c>
      <c r="AJ94" s="87">
        <v>98.863715040725296</v>
      </c>
      <c r="AK94" s="87">
        <v>14.418442072404616</v>
      </c>
      <c r="AL94" s="87">
        <v>4.5012660151308772</v>
      </c>
      <c r="AM94" s="87">
        <v>8.1276080566210602</v>
      </c>
      <c r="AN94" s="87">
        <v>34.856454591546751</v>
      </c>
      <c r="AO94" s="87"/>
      <c r="AP94" s="86">
        <v>90</v>
      </c>
      <c r="AQ94" s="87">
        <v>6.0153559208431959</v>
      </c>
      <c r="AR94" s="87">
        <v>98.675141933447733</v>
      </c>
      <c r="AS94" s="87">
        <v>144.68342739419532</v>
      </c>
      <c r="AT94" s="87">
        <v>78.225801622290817</v>
      </c>
      <c r="AU94" s="87">
        <v>112.25709733560305</v>
      </c>
      <c r="AV94" s="87">
        <v>33.989087303182636</v>
      </c>
      <c r="AW94" s="87">
        <v>143.92830622159505</v>
      </c>
      <c r="AX94" s="87">
        <v>98.675141933447733</v>
      </c>
      <c r="AY94" s="87">
        <v>6.1571955938922889</v>
      </c>
      <c r="AZ94" s="87">
        <v>78.225801622290817</v>
      </c>
      <c r="BA94" s="87">
        <v>3.3355797483209035</v>
      </c>
      <c r="BB94" s="87">
        <v>33.989087303182636</v>
      </c>
      <c r="BC94" s="87"/>
      <c r="BD94" s="86">
        <v>90</v>
      </c>
      <c r="BE94" s="87">
        <v>5.9592888953881449</v>
      </c>
      <c r="BF94" s="87">
        <v>99.580381286089917</v>
      </c>
      <c r="BG94" s="87">
        <v>148.84880171292434</v>
      </c>
      <c r="BH94" s="87">
        <v>5.5685697554642228</v>
      </c>
      <c r="BI94" s="87">
        <v>112.33529833729976</v>
      </c>
      <c r="BJ94" s="87">
        <v>33.879041408228019</v>
      </c>
      <c r="BK94" s="87">
        <v>151.23284196266516</v>
      </c>
      <c r="BL94" s="87">
        <v>99.580381286089917</v>
      </c>
      <c r="BM94" s="87">
        <v>12.979152630951635</v>
      </c>
      <c r="BN94" s="87">
        <v>5.5685697554642228</v>
      </c>
      <c r="BO94" s="87">
        <v>9.9633836495180859</v>
      </c>
      <c r="BP94" s="87">
        <v>33.879041408228019</v>
      </c>
      <c r="BQ94" s="87"/>
      <c r="BR94" s="87">
        <v>5.26615518168507</v>
      </c>
      <c r="BS94" s="87">
        <v>99.557343861653848</v>
      </c>
      <c r="BT94" s="87">
        <v>149.60097568907133</v>
      </c>
      <c r="BU94" s="87">
        <v>0.67413494482072744</v>
      </c>
      <c r="BV94" s="87">
        <v>114.36141143735354</v>
      </c>
      <c r="BW94" s="87">
        <v>99.390224924064867</v>
      </c>
      <c r="BX94" s="87">
        <v>149.25555110653323</v>
      </c>
      <c r="BY94" s="87">
        <v>99.557343861653848</v>
      </c>
      <c r="BZ94" s="87">
        <v>12.975287585961588</v>
      </c>
      <c r="CA94" s="87">
        <v>0.67413494482072744</v>
      </c>
      <c r="CB94" s="87">
        <v>8.0365897672462818</v>
      </c>
      <c r="CC94" s="87">
        <v>99.390224924064867</v>
      </c>
      <c r="CD94" s="87"/>
    </row>
    <row r="95" spans="1:82" x14ac:dyDescent="0.25">
      <c r="A95" s="86">
        <v>91</v>
      </c>
      <c r="B95" s="87">
        <v>6.5910031398814874</v>
      </c>
      <c r="C95" s="87">
        <v>99.667489960019878</v>
      </c>
      <c r="D95" s="87">
        <v>146.23025166218</v>
      </c>
      <c r="E95" s="87">
        <v>4.5059189617565254</v>
      </c>
      <c r="F95" s="87">
        <v>112.08779453473859</v>
      </c>
      <c r="G95" s="87">
        <v>35.168036472024198</v>
      </c>
      <c r="H95" s="87">
        <v>148.90200913148792</v>
      </c>
      <c r="I95" s="87">
        <v>99.667489960019878</v>
      </c>
      <c r="J95" s="87">
        <v>10.23885153101739</v>
      </c>
      <c r="K95" s="87">
        <v>4.5059189617565254</v>
      </c>
      <c r="L95" s="87">
        <v>5.6525854167749632</v>
      </c>
      <c r="M95" s="87">
        <v>35.168036472024198</v>
      </c>
      <c r="N95" s="87"/>
      <c r="O95" s="87">
        <v>6.3595094450728729</v>
      </c>
      <c r="P95" s="87">
        <v>11.030127260769063</v>
      </c>
      <c r="Q95" s="87">
        <v>140.85376307249115</v>
      </c>
      <c r="R95" s="87">
        <v>5.8175857926904078</v>
      </c>
      <c r="S95" s="87">
        <v>110.79096479858823</v>
      </c>
      <c r="T95" s="87">
        <v>33.849037347779706</v>
      </c>
      <c r="U95" s="87">
        <v>139.82761553136157</v>
      </c>
      <c r="V95" s="87">
        <v>11.030127260769063</v>
      </c>
      <c r="W95" s="87">
        <v>10.475462484710876</v>
      </c>
      <c r="X95" s="87">
        <v>5.8175857926904078</v>
      </c>
      <c r="Y95" s="87">
        <v>7.4532131275209945</v>
      </c>
      <c r="Z95" s="87">
        <v>33.849037347779706</v>
      </c>
      <c r="AA95" s="87"/>
      <c r="AB95" s="86">
        <v>91</v>
      </c>
      <c r="AC95" s="87">
        <v>6.2152594470070275</v>
      </c>
      <c r="AD95" s="87">
        <v>99.964097173781283</v>
      </c>
      <c r="AE95" s="87">
        <v>146.6144014879431</v>
      </c>
      <c r="AF95" s="87">
        <v>5.3234579552431622</v>
      </c>
      <c r="AG95" s="87">
        <v>112.60553215414289</v>
      </c>
      <c r="AH95" s="87">
        <v>33.517972160254878</v>
      </c>
      <c r="AI95" s="87">
        <v>147.60288333457854</v>
      </c>
      <c r="AJ95" s="87">
        <v>99.964097173781283</v>
      </c>
      <c r="AK95" s="87">
        <v>11.976085531766202</v>
      </c>
      <c r="AL95" s="87">
        <v>5.3234579552431622</v>
      </c>
      <c r="AM95" s="87">
        <v>9.5421270094413071</v>
      </c>
      <c r="AN95" s="87">
        <v>33.517972160254878</v>
      </c>
      <c r="AO95" s="87"/>
      <c r="AP95" s="86">
        <v>91</v>
      </c>
      <c r="AQ95" s="87">
        <v>5.9629977931104552</v>
      </c>
      <c r="AR95" s="87">
        <v>99.99955852316738</v>
      </c>
      <c r="AS95" s="87">
        <v>142.41915800614751</v>
      </c>
      <c r="AT95" s="87">
        <v>76.23160653886714</v>
      </c>
      <c r="AU95" s="87">
        <v>111.31452267784788</v>
      </c>
      <c r="AV95" s="87">
        <v>34.301573823611548</v>
      </c>
      <c r="AW95" s="87">
        <v>143.14347549412983</v>
      </c>
      <c r="AX95" s="87">
        <v>99.99955852316738</v>
      </c>
      <c r="AY95" s="87">
        <v>15.71045093765402</v>
      </c>
      <c r="AZ95" s="87">
        <v>76.23160653886714</v>
      </c>
      <c r="BA95" s="87">
        <v>0.9928369704381077</v>
      </c>
      <c r="BB95" s="87">
        <v>34.301573823611548</v>
      </c>
      <c r="BC95" s="87"/>
      <c r="BD95" s="86">
        <v>91</v>
      </c>
      <c r="BE95" s="87">
        <v>6.4656058157976863</v>
      </c>
      <c r="BF95" s="87">
        <v>98.833042053490644</v>
      </c>
      <c r="BG95" s="87">
        <v>149.15177558864067</v>
      </c>
      <c r="BH95" s="87">
        <v>6.2347113961507103</v>
      </c>
      <c r="BI95" s="87">
        <v>112.4311526450464</v>
      </c>
      <c r="BJ95" s="87">
        <v>35.448656597396308</v>
      </c>
      <c r="BK95" s="87">
        <v>150.05878513462406</v>
      </c>
      <c r="BL95" s="87">
        <v>98.833042053490644</v>
      </c>
      <c r="BM95" s="87">
        <v>10.570132833687902</v>
      </c>
      <c r="BN95" s="87">
        <v>6.2347113961507103</v>
      </c>
      <c r="BO95" s="87">
        <v>9.2399216521382499</v>
      </c>
      <c r="BP95" s="87">
        <v>35.448656597396308</v>
      </c>
      <c r="BQ95" s="87"/>
      <c r="BR95" s="87">
        <v>5.5159666238886889</v>
      </c>
      <c r="BS95" s="87">
        <v>99.815781910159671</v>
      </c>
      <c r="BT95" s="87">
        <v>148.19887775638279</v>
      </c>
      <c r="BU95" s="87">
        <v>-2.6405529643351855E-3</v>
      </c>
      <c r="BV95" s="87">
        <v>112.48275931817928</v>
      </c>
      <c r="BW95" s="87">
        <v>99.279083771607674</v>
      </c>
      <c r="BX95" s="87">
        <v>149.2692401686302</v>
      </c>
      <c r="BY95" s="87">
        <v>99.815781910159671</v>
      </c>
      <c r="BZ95" s="87">
        <v>11.083524935211514</v>
      </c>
      <c r="CA95" s="87">
        <v>-2.6405529643351855E-3</v>
      </c>
      <c r="CB95" s="87">
        <v>6.974840346212769</v>
      </c>
      <c r="CC95" s="87">
        <v>99.279083771607674</v>
      </c>
      <c r="CD95" s="87"/>
    </row>
    <row r="96" spans="1:82" x14ac:dyDescent="0.25">
      <c r="A96" s="86">
        <v>92</v>
      </c>
      <c r="B96" s="87">
        <v>5.6314119123482316</v>
      </c>
      <c r="C96" s="87">
        <v>99.443089294624414</v>
      </c>
      <c r="D96" s="87">
        <v>151.34544787336398</v>
      </c>
      <c r="E96" s="87">
        <v>6.1868775869738624</v>
      </c>
      <c r="F96" s="87">
        <v>111.49711526670465</v>
      </c>
      <c r="G96" s="87">
        <v>34.420252160276455</v>
      </c>
      <c r="H96" s="87">
        <v>149.55892742788234</v>
      </c>
      <c r="I96" s="87">
        <v>99.443089294624414</v>
      </c>
      <c r="J96" s="87">
        <v>12.693885305700986</v>
      </c>
      <c r="K96" s="87">
        <v>6.1868775869738624</v>
      </c>
      <c r="L96" s="87">
        <v>9.5387508710700377</v>
      </c>
      <c r="M96" s="87">
        <v>34.420252160276455</v>
      </c>
      <c r="N96" s="87"/>
      <c r="O96" s="87">
        <v>5.5463122738408437</v>
      </c>
      <c r="P96" s="87">
        <v>11.530134195072218</v>
      </c>
      <c r="Q96" s="87">
        <v>143.46554257434528</v>
      </c>
      <c r="R96" s="87">
        <v>6.8397413475495714</v>
      </c>
      <c r="S96" s="87">
        <v>112.76984105265815</v>
      </c>
      <c r="T96" s="87">
        <v>33.455680584700033</v>
      </c>
      <c r="U96" s="87">
        <v>142.32019161872188</v>
      </c>
      <c r="V96" s="87">
        <v>11.530134195072218</v>
      </c>
      <c r="W96" s="87">
        <v>12.884152943140828</v>
      </c>
      <c r="X96" s="87">
        <v>6.8397413475495714</v>
      </c>
      <c r="Y96" s="87">
        <v>7.5425798595797868</v>
      </c>
      <c r="Z96" s="87">
        <v>33.455680584700033</v>
      </c>
      <c r="AA96" s="87"/>
      <c r="AB96" s="86">
        <v>92</v>
      </c>
      <c r="AC96" s="87">
        <v>6.2718632559000564</v>
      </c>
      <c r="AD96" s="87">
        <v>98.854143682435719</v>
      </c>
      <c r="AE96" s="87">
        <v>147.5451475294642</v>
      </c>
      <c r="AF96" s="87">
        <v>4.5037648124011884</v>
      </c>
      <c r="AG96" s="87">
        <v>113.173726816127</v>
      </c>
      <c r="AH96" s="87">
        <v>33.013362525006599</v>
      </c>
      <c r="AI96" s="87">
        <v>147.20691490416741</v>
      </c>
      <c r="AJ96" s="87">
        <v>98.854143682435719</v>
      </c>
      <c r="AK96" s="87">
        <v>13.65374163339297</v>
      </c>
      <c r="AL96" s="87">
        <v>4.5037648124011884</v>
      </c>
      <c r="AM96" s="87">
        <v>9.428978003433512</v>
      </c>
      <c r="AN96" s="87">
        <v>33.013362525006599</v>
      </c>
      <c r="AO96" s="87"/>
      <c r="AP96" s="86">
        <v>92</v>
      </c>
      <c r="AQ96" s="87">
        <v>6.8884037561324449</v>
      </c>
      <c r="AR96" s="87">
        <v>99.419169128387708</v>
      </c>
      <c r="AS96" s="87">
        <v>141.93468032275214</v>
      </c>
      <c r="AT96" s="87">
        <v>75.742314403723171</v>
      </c>
      <c r="AU96" s="87">
        <v>112.32514245481245</v>
      </c>
      <c r="AV96" s="87">
        <v>32.734574958053884</v>
      </c>
      <c r="AW96" s="87">
        <v>146.27691826571086</v>
      </c>
      <c r="AX96" s="87">
        <v>99.419169128387708</v>
      </c>
      <c r="AY96" s="87">
        <v>12.857631550725269</v>
      </c>
      <c r="AZ96" s="87">
        <v>75.742314403723171</v>
      </c>
      <c r="BA96" s="87">
        <v>3.3695628947876957</v>
      </c>
      <c r="BB96" s="87">
        <v>32.734574958053884</v>
      </c>
      <c r="BC96" s="87"/>
      <c r="BD96" s="86">
        <v>92</v>
      </c>
      <c r="BE96" s="87">
        <v>6.2387278427438737</v>
      </c>
      <c r="BF96" s="87">
        <v>100.57358511687386</v>
      </c>
      <c r="BG96" s="87">
        <v>148.29027695606359</v>
      </c>
      <c r="BH96" s="87">
        <v>5.6763523118476797</v>
      </c>
      <c r="BI96" s="87">
        <v>112.61390735278601</v>
      </c>
      <c r="BJ96" s="87">
        <v>34.718592914988278</v>
      </c>
      <c r="BK96" s="87">
        <v>149.15749794483281</v>
      </c>
      <c r="BL96" s="87">
        <v>100.57358511687386</v>
      </c>
      <c r="BM96" s="87">
        <v>11.748674766990581</v>
      </c>
      <c r="BN96" s="87">
        <v>5.6763523118476797</v>
      </c>
      <c r="BO96" s="87">
        <v>7.8753217437684393</v>
      </c>
      <c r="BP96" s="87">
        <v>34.718592914988278</v>
      </c>
      <c r="BQ96" s="87"/>
      <c r="BR96" s="87">
        <v>5.1778374350942631</v>
      </c>
      <c r="BS96" s="87">
        <v>98.662048429507337</v>
      </c>
      <c r="BT96" s="87">
        <v>149.4552380803178</v>
      </c>
      <c r="BU96" s="87">
        <v>0.8608837926638222</v>
      </c>
      <c r="BV96" s="87">
        <v>113.75550956633444</v>
      </c>
      <c r="BW96" s="87">
        <v>99.810159761339008</v>
      </c>
      <c r="BX96" s="87">
        <v>146.76955430627842</v>
      </c>
      <c r="BY96" s="87">
        <v>98.662048429507337</v>
      </c>
      <c r="BZ96" s="87">
        <v>13.435104030821906</v>
      </c>
      <c r="CA96" s="87">
        <v>0.8608837926638222</v>
      </c>
      <c r="CB96" s="87">
        <v>13.884454002968571</v>
      </c>
      <c r="CC96" s="87">
        <v>99.810159761339008</v>
      </c>
      <c r="CD96" s="87"/>
    </row>
    <row r="97" spans="1:82" x14ac:dyDescent="0.25">
      <c r="A97" s="86">
        <v>93</v>
      </c>
      <c r="B97" s="87">
        <v>6.520442821374246</v>
      </c>
      <c r="C97" s="87">
        <v>98.646357704633829</v>
      </c>
      <c r="D97" s="87">
        <v>147.25248130516428</v>
      </c>
      <c r="E97" s="87">
        <v>5.762158211557165</v>
      </c>
      <c r="F97" s="87">
        <v>112.64280308814146</v>
      </c>
      <c r="G97" s="87">
        <v>33.476860165327111</v>
      </c>
      <c r="H97" s="87">
        <v>151.32447058101755</v>
      </c>
      <c r="I97" s="87">
        <v>98.646357704633829</v>
      </c>
      <c r="J97" s="87">
        <v>14.202024383169288</v>
      </c>
      <c r="K97" s="87">
        <v>5.762158211557165</v>
      </c>
      <c r="L97" s="87">
        <v>9.4980767476336219</v>
      </c>
      <c r="M97" s="87">
        <v>33.476860165327111</v>
      </c>
      <c r="N97" s="87"/>
      <c r="O97" s="87">
        <v>5.4324336446951085</v>
      </c>
      <c r="P97" s="87">
        <v>11.270599812790183</v>
      </c>
      <c r="Q97" s="87">
        <v>139.71703912998325</v>
      </c>
      <c r="R97" s="87">
        <v>6.8038327898804383</v>
      </c>
      <c r="S97" s="87">
        <v>111.58523719042095</v>
      </c>
      <c r="T97" s="87">
        <v>34.656893453425312</v>
      </c>
      <c r="U97" s="87">
        <v>143.13501005480867</v>
      </c>
      <c r="V97" s="87">
        <v>11.270599812790183</v>
      </c>
      <c r="W97" s="87">
        <v>10.871576114460204</v>
      </c>
      <c r="X97" s="87">
        <v>6.8038327898804383</v>
      </c>
      <c r="Y97" s="87">
        <v>9.6304272058651108</v>
      </c>
      <c r="Z97" s="87">
        <v>34.656893453425312</v>
      </c>
      <c r="AA97" s="87"/>
      <c r="AB97" s="86">
        <v>93</v>
      </c>
      <c r="AC97" s="87">
        <v>5.9032323427726707</v>
      </c>
      <c r="AD97" s="87">
        <v>99.467246496280211</v>
      </c>
      <c r="AE97" s="87">
        <v>148.22678005286059</v>
      </c>
      <c r="AF97" s="87">
        <v>5.1361483885346999</v>
      </c>
      <c r="AG97" s="87">
        <v>113.51259921084525</v>
      </c>
      <c r="AH97" s="87">
        <v>34.453396365152564</v>
      </c>
      <c r="AI97" s="87">
        <v>148.51637700211913</v>
      </c>
      <c r="AJ97" s="87">
        <v>99.467246496280211</v>
      </c>
      <c r="AK97" s="87">
        <v>11.621895676264895</v>
      </c>
      <c r="AL97" s="87">
        <v>5.1361483885346999</v>
      </c>
      <c r="AM97" s="87">
        <v>4.0988986842973869</v>
      </c>
      <c r="AN97" s="87">
        <v>34.453396365152564</v>
      </c>
      <c r="AO97" s="87"/>
      <c r="AP97" s="86">
        <v>93</v>
      </c>
      <c r="AQ97" s="87">
        <v>5.5134964551454972</v>
      </c>
      <c r="AR97" s="87">
        <v>99.509685205355069</v>
      </c>
      <c r="AS97" s="87">
        <v>141.82990019710834</v>
      </c>
      <c r="AT97" s="87">
        <v>76.619956668039194</v>
      </c>
      <c r="AU97" s="87">
        <v>115.63667796054528</v>
      </c>
      <c r="AV97" s="87">
        <v>34.742894393653579</v>
      </c>
      <c r="AW97" s="87">
        <v>141.92003857757777</v>
      </c>
      <c r="AX97" s="87">
        <v>99.509685205355069</v>
      </c>
      <c r="AY97" s="87">
        <v>10.79357948501147</v>
      </c>
      <c r="AZ97" s="87">
        <v>76.619956668039194</v>
      </c>
      <c r="BA97" s="87">
        <v>-0.19215672875257805</v>
      </c>
      <c r="BB97" s="87">
        <v>34.742894393653579</v>
      </c>
      <c r="BC97" s="87"/>
      <c r="BD97" s="86">
        <v>93</v>
      </c>
      <c r="BE97" s="87">
        <v>5.958004991003417</v>
      </c>
      <c r="BF97" s="87">
        <v>100.30597741829712</v>
      </c>
      <c r="BG97" s="87">
        <v>147.88596282674038</v>
      </c>
      <c r="BH97" s="87">
        <v>5.0619949373144602</v>
      </c>
      <c r="BI97" s="87">
        <v>114.33865465759538</v>
      </c>
      <c r="BJ97" s="87">
        <v>33.265282109186657</v>
      </c>
      <c r="BK97" s="87">
        <v>151.47891642407825</v>
      </c>
      <c r="BL97" s="87">
        <v>100.30597741829712</v>
      </c>
      <c r="BM97" s="87">
        <v>11.172792755535733</v>
      </c>
      <c r="BN97" s="87">
        <v>5.0619949373144602</v>
      </c>
      <c r="BO97" s="87">
        <v>10.682896689560009</v>
      </c>
      <c r="BP97" s="87">
        <v>33.265282109186657</v>
      </c>
      <c r="BQ97" s="87"/>
      <c r="BR97" s="87">
        <v>5.5257030661550504</v>
      </c>
      <c r="BS97" s="87">
        <v>99.176381489870792</v>
      </c>
      <c r="BT97" s="87">
        <v>148.60953643098219</v>
      </c>
      <c r="BU97" s="87">
        <v>0.83426289593669078</v>
      </c>
      <c r="BV97" s="87">
        <v>113.40153604928882</v>
      </c>
      <c r="BW97" s="87">
        <v>99.481383428338333</v>
      </c>
      <c r="BX97" s="87">
        <v>152.92174770800079</v>
      </c>
      <c r="BY97" s="87">
        <v>99.176381489870792</v>
      </c>
      <c r="BZ97" s="87">
        <v>12.849401169474776</v>
      </c>
      <c r="CA97" s="87">
        <v>0.83426289593669078</v>
      </c>
      <c r="CB97" s="87">
        <v>16.392808335882531</v>
      </c>
      <c r="CC97" s="87">
        <v>99.481383428338333</v>
      </c>
      <c r="CD97" s="87"/>
    </row>
    <row r="98" spans="1:82" x14ac:dyDescent="0.25">
      <c r="A98" s="86">
        <v>94</v>
      </c>
      <c r="B98" s="87">
        <v>5.2552247874965259</v>
      </c>
      <c r="C98" s="87">
        <v>99.391949862172524</v>
      </c>
      <c r="D98" s="87">
        <v>146.84760267260336</v>
      </c>
      <c r="E98" s="87">
        <v>4.6990350861553276</v>
      </c>
      <c r="F98" s="87">
        <v>114.03488049906267</v>
      </c>
      <c r="G98" s="87">
        <v>34.852888958029709</v>
      </c>
      <c r="H98" s="87">
        <v>148.47636726297267</v>
      </c>
      <c r="I98" s="87">
        <v>99.391949862172524</v>
      </c>
      <c r="J98" s="87">
        <v>9.6453694038117472</v>
      </c>
      <c r="K98" s="87">
        <v>4.6990350861553276</v>
      </c>
      <c r="L98" s="87">
        <v>10.008376026037324</v>
      </c>
      <c r="M98" s="87">
        <v>34.852888958029709</v>
      </c>
      <c r="N98" s="87"/>
      <c r="O98" s="87">
        <v>5.2202185103246892</v>
      </c>
      <c r="P98" s="87">
        <v>8.7254520586386928</v>
      </c>
      <c r="Q98" s="87">
        <v>143.84143369151712</v>
      </c>
      <c r="R98" s="87">
        <v>6.4004083319128489</v>
      </c>
      <c r="S98" s="87">
        <v>113.38277855101019</v>
      </c>
      <c r="T98" s="87">
        <v>36.099442750479781</v>
      </c>
      <c r="U98" s="87">
        <v>147.58455831965165</v>
      </c>
      <c r="V98" s="87">
        <v>8.7254520586386928</v>
      </c>
      <c r="W98" s="87">
        <v>8.5011082970930811</v>
      </c>
      <c r="X98" s="87">
        <v>6.4004083319128489</v>
      </c>
      <c r="Y98" s="87">
        <v>11.570909349217875</v>
      </c>
      <c r="Z98" s="87">
        <v>36.099442750479781</v>
      </c>
      <c r="AA98" s="87"/>
      <c r="AB98" s="86">
        <v>94</v>
      </c>
      <c r="AC98" s="87">
        <v>6.3938711756610394</v>
      </c>
      <c r="AD98" s="87">
        <v>99.797545967524414</v>
      </c>
      <c r="AE98" s="87">
        <v>146.66925076673724</v>
      </c>
      <c r="AF98" s="87">
        <v>4.6716139926781901</v>
      </c>
      <c r="AG98" s="87">
        <v>114.9714180679055</v>
      </c>
      <c r="AH98" s="87">
        <v>33.303438423458118</v>
      </c>
      <c r="AI98" s="87">
        <v>145.55249911010014</v>
      </c>
      <c r="AJ98" s="87">
        <v>99.797545967524414</v>
      </c>
      <c r="AK98" s="87">
        <v>14.838479067179172</v>
      </c>
      <c r="AL98" s="87">
        <v>4.6716139926781901</v>
      </c>
      <c r="AM98" s="87">
        <v>11.963691414482804</v>
      </c>
      <c r="AN98" s="87">
        <v>33.303438423458118</v>
      </c>
      <c r="AO98" s="87"/>
      <c r="AP98" s="86">
        <v>94</v>
      </c>
      <c r="AQ98" s="87">
        <v>6.1860074695920382</v>
      </c>
      <c r="AR98" s="87">
        <v>99.702490868916016</v>
      </c>
      <c r="AS98" s="87">
        <v>144.1443659259682</v>
      </c>
      <c r="AT98" s="87">
        <v>77.010152316501035</v>
      </c>
      <c r="AU98" s="87">
        <v>112.12770536762484</v>
      </c>
      <c r="AV98" s="87">
        <v>34.634408668236155</v>
      </c>
      <c r="AW98" s="87">
        <v>142.64561540407144</v>
      </c>
      <c r="AX98" s="87">
        <v>99.702490868916016</v>
      </c>
      <c r="AY98" s="87">
        <v>14.591352854441167</v>
      </c>
      <c r="AZ98" s="87">
        <v>77.010152316501035</v>
      </c>
      <c r="BA98" s="87">
        <v>-0.36400984436768002</v>
      </c>
      <c r="BB98" s="87">
        <v>34.634408668236155</v>
      </c>
      <c r="BC98" s="87"/>
      <c r="BD98" s="86">
        <v>94</v>
      </c>
      <c r="BE98" s="87">
        <v>5.7985804791876312</v>
      </c>
      <c r="BF98" s="87">
        <v>100.00597350541319</v>
      </c>
      <c r="BG98" s="87">
        <v>150.25296252721586</v>
      </c>
      <c r="BH98" s="87">
        <v>5.3884945585440187</v>
      </c>
      <c r="BI98" s="87">
        <v>114.52919721214738</v>
      </c>
      <c r="BJ98" s="87">
        <v>35.191059773556162</v>
      </c>
      <c r="BK98" s="87">
        <v>148.95405422196734</v>
      </c>
      <c r="BL98" s="87">
        <v>100.00597350541319</v>
      </c>
      <c r="BM98" s="87">
        <v>12.297605789307344</v>
      </c>
      <c r="BN98" s="87">
        <v>5.3884945585440187</v>
      </c>
      <c r="BO98" s="87">
        <v>12.982126854021514</v>
      </c>
      <c r="BP98" s="87">
        <v>35.191059773556162</v>
      </c>
      <c r="BQ98" s="87"/>
      <c r="BR98" s="87">
        <v>6.3388439625990012</v>
      </c>
      <c r="BS98" s="87">
        <v>100.17773667810253</v>
      </c>
      <c r="BT98" s="87">
        <v>148.89988160588396</v>
      </c>
      <c r="BU98" s="87">
        <v>1.3874766168238351</v>
      </c>
      <c r="BV98" s="87">
        <v>113.8108616489268</v>
      </c>
      <c r="BW98" s="87">
        <v>99.949641421238368</v>
      </c>
      <c r="BX98" s="87">
        <v>149.3509487094791</v>
      </c>
      <c r="BY98" s="87">
        <v>100.17773667810253</v>
      </c>
      <c r="BZ98" s="87">
        <v>11.14128515044937</v>
      </c>
      <c r="CA98" s="87">
        <v>1.3874766168238351</v>
      </c>
      <c r="CB98" s="87">
        <v>13.029897497519771</v>
      </c>
      <c r="CC98" s="87">
        <v>99.949641421238368</v>
      </c>
      <c r="CD98" s="87"/>
    </row>
    <row r="99" spans="1:82" x14ac:dyDescent="0.25">
      <c r="A99" s="86">
        <v>95</v>
      </c>
      <c r="B99" s="87">
        <v>6.720209732201103</v>
      </c>
      <c r="C99" s="87">
        <v>99.155918392323059</v>
      </c>
      <c r="D99" s="87">
        <v>147.5955832971716</v>
      </c>
      <c r="E99" s="87">
        <v>5.5760143450598942</v>
      </c>
      <c r="F99" s="87">
        <v>113.61903232947815</v>
      </c>
      <c r="G99" s="87">
        <v>31.964855929151099</v>
      </c>
      <c r="H99" s="87">
        <v>148.57993241299425</v>
      </c>
      <c r="I99" s="87">
        <v>99.155918392323059</v>
      </c>
      <c r="J99" s="87">
        <v>10.697430072236063</v>
      </c>
      <c r="K99" s="87">
        <v>5.5760143450598942</v>
      </c>
      <c r="L99" s="87">
        <v>10.530686176161737</v>
      </c>
      <c r="M99" s="87">
        <v>31.964855929151099</v>
      </c>
      <c r="N99" s="87"/>
      <c r="O99" s="87">
        <v>6.0795004344014103</v>
      </c>
      <c r="P99" s="87">
        <v>11.025818287227681</v>
      </c>
      <c r="Q99" s="87">
        <v>141.02296528185698</v>
      </c>
      <c r="R99" s="87">
        <v>6.3867478436837501</v>
      </c>
      <c r="S99" s="87">
        <v>112.79329236223042</v>
      </c>
      <c r="T99" s="87">
        <v>32.569235468808472</v>
      </c>
      <c r="U99" s="87">
        <v>143.41202749033798</v>
      </c>
      <c r="V99" s="87">
        <v>11.025818287227681</v>
      </c>
      <c r="W99" s="87">
        <v>9.5547701442689146</v>
      </c>
      <c r="X99" s="87">
        <v>6.3867478436837501</v>
      </c>
      <c r="Y99" s="87">
        <v>11.253710776715314</v>
      </c>
      <c r="Z99" s="87">
        <v>32.569235468808472</v>
      </c>
      <c r="AA99" s="87"/>
      <c r="AB99" s="86">
        <v>95</v>
      </c>
      <c r="AC99" s="87">
        <v>6.3215048091177142</v>
      </c>
      <c r="AD99" s="87">
        <v>99.174195970660207</v>
      </c>
      <c r="AE99" s="87">
        <v>145.97572775899755</v>
      </c>
      <c r="AF99" s="87">
        <v>4.7888980985293683</v>
      </c>
      <c r="AG99" s="87">
        <v>113.40112763258303</v>
      </c>
      <c r="AH99" s="87">
        <v>33.307787960323701</v>
      </c>
      <c r="AI99" s="87">
        <v>151.74016481020823</v>
      </c>
      <c r="AJ99" s="87">
        <v>99.174195970660207</v>
      </c>
      <c r="AK99" s="87">
        <v>11.833561111618216</v>
      </c>
      <c r="AL99" s="87">
        <v>4.7888980985293683</v>
      </c>
      <c r="AM99" s="87">
        <v>6.8231135340455875</v>
      </c>
      <c r="AN99" s="87">
        <v>33.307787960323701</v>
      </c>
      <c r="AO99" s="87"/>
      <c r="AP99" s="86">
        <v>95</v>
      </c>
      <c r="AQ99" s="87">
        <v>5.5694197309565361</v>
      </c>
      <c r="AR99" s="87">
        <v>99.077043300874493</v>
      </c>
      <c r="AS99" s="87">
        <v>144.08166902647358</v>
      </c>
      <c r="AT99" s="87">
        <v>78.311284005543897</v>
      </c>
      <c r="AU99" s="87">
        <v>114.25588328638931</v>
      </c>
      <c r="AV99" s="87">
        <v>33.507611615554801</v>
      </c>
      <c r="AW99" s="87">
        <v>145.30180677600131</v>
      </c>
      <c r="AX99" s="87">
        <v>99.077043300874493</v>
      </c>
      <c r="AY99" s="87">
        <v>13.100986642342566</v>
      </c>
      <c r="AZ99" s="87">
        <v>78.311284005543897</v>
      </c>
      <c r="BA99" s="87">
        <v>4.4884760103068357</v>
      </c>
      <c r="BB99" s="87">
        <v>33.507611615554801</v>
      </c>
      <c r="BC99" s="87"/>
      <c r="BD99" s="86">
        <v>95</v>
      </c>
      <c r="BE99" s="87">
        <v>6.5375423132483972</v>
      </c>
      <c r="BF99" s="87">
        <v>99.274395374838718</v>
      </c>
      <c r="BG99" s="87">
        <v>149.53996938360729</v>
      </c>
      <c r="BH99" s="87">
        <v>7.0455333138178746</v>
      </c>
      <c r="BI99" s="87">
        <v>114.63274163388861</v>
      </c>
      <c r="BJ99" s="87">
        <v>32.469464518481594</v>
      </c>
      <c r="BK99" s="87">
        <v>150.20710219601568</v>
      </c>
      <c r="BL99" s="87">
        <v>99.274395374838718</v>
      </c>
      <c r="BM99" s="87">
        <v>11.849315572564596</v>
      </c>
      <c r="BN99" s="87">
        <v>7.0455333138178746</v>
      </c>
      <c r="BO99" s="87">
        <v>9.8788867765221209</v>
      </c>
      <c r="BP99" s="87">
        <v>32.469464518481594</v>
      </c>
      <c r="BQ99" s="87"/>
      <c r="BR99" s="87">
        <v>6.0740546432213423</v>
      </c>
      <c r="BS99" s="87">
        <v>99.045440471440443</v>
      </c>
      <c r="BT99" s="87">
        <v>147.9358034804502</v>
      </c>
      <c r="BU99" s="87">
        <v>0.51749676549303625</v>
      </c>
      <c r="BV99" s="87">
        <v>113.61149760969643</v>
      </c>
      <c r="BW99" s="87">
        <v>99.58197151280541</v>
      </c>
      <c r="BX99" s="87">
        <v>145.65081926557039</v>
      </c>
      <c r="BY99" s="87">
        <v>99.045440471440443</v>
      </c>
      <c r="BZ99" s="87">
        <v>13.508827485863304</v>
      </c>
      <c r="CA99" s="87">
        <v>0.51749676549303625</v>
      </c>
      <c r="CB99" s="87">
        <v>17.038443076453319</v>
      </c>
      <c r="CC99" s="87">
        <v>99.58197151280541</v>
      </c>
      <c r="CD99" s="87"/>
    </row>
    <row r="100" spans="1:82" x14ac:dyDescent="0.25">
      <c r="A100" s="86">
        <v>96</v>
      </c>
      <c r="B100" s="87">
        <v>5.908317426134345</v>
      </c>
      <c r="C100" s="87">
        <v>100.02708955855124</v>
      </c>
      <c r="D100" s="87">
        <v>148.32699700085232</v>
      </c>
      <c r="E100" s="87">
        <v>5.770973411785147</v>
      </c>
      <c r="F100" s="87">
        <v>110.51751201917941</v>
      </c>
      <c r="G100" s="87">
        <v>34.024343010772967</v>
      </c>
      <c r="H100" s="87">
        <v>150.14525719475455</v>
      </c>
      <c r="I100" s="87">
        <v>100.02708955855124</v>
      </c>
      <c r="J100" s="87">
        <v>10.699344935625355</v>
      </c>
      <c r="K100" s="87">
        <v>5.770973411785147</v>
      </c>
      <c r="L100" s="87">
        <v>10.19997944597999</v>
      </c>
      <c r="M100" s="87">
        <v>34.024343010772967</v>
      </c>
      <c r="N100" s="87"/>
      <c r="O100" s="87">
        <v>6.2091235592128591</v>
      </c>
      <c r="P100" s="87">
        <v>12.965023018149497</v>
      </c>
      <c r="Q100" s="87">
        <v>145.21681270549684</v>
      </c>
      <c r="R100" s="87">
        <v>5.6099915373144142</v>
      </c>
      <c r="S100" s="87">
        <v>112.26593553566819</v>
      </c>
      <c r="T100" s="87">
        <v>33.742207424793101</v>
      </c>
      <c r="U100" s="87">
        <v>147.27446079293154</v>
      </c>
      <c r="V100" s="87">
        <v>12.965023018149497</v>
      </c>
      <c r="W100" s="87">
        <v>9.8590855523640606</v>
      </c>
      <c r="X100" s="87">
        <v>5.6099915373144142</v>
      </c>
      <c r="Y100" s="87">
        <v>8.9017746727326319</v>
      </c>
      <c r="Z100" s="87">
        <v>33.742207424793101</v>
      </c>
      <c r="AA100" s="87"/>
      <c r="AB100" s="86">
        <v>96</v>
      </c>
      <c r="AC100" s="87">
        <v>6.6238376073210441</v>
      </c>
      <c r="AD100" s="87">
        <v>99.414650492758639</v>
      </c>
      <c r="AE100" s="87">
        <v>145.89123265390558</v>
      </c>
      <c r="AF100" s="87">
        <v>6.2717016048389267</v>
      </c>
      <c r="AG100" s="87">
        <v>112.45517062399215</v>
      </c>
      <c r="AH100" s="87">
        <v>33.477901960721745</v>
      </c>
      <c r="AI100" s="87">
        <v>149.22839308822901</v>
      </c>
      <c r="AJ100" s="87">
        <v>99.414650492758639</v>
      </c>
      <c r="AK100" s="87">
        <v>7.6321220111719796</v>
      </c>
      <c r="AL100" s="87">
        <v>6.2717016048389267</v>
      </c>
      <c r="AM100" s="87">
        <v>13.24270589892034</v>
      </c>
      <c r="AN100" s="87">
        <v>33.477901960721745</v>
      </c>
      <c r="AO100" s="87"/>
      <c r="AP100" s="86">
        <v>96</v>
      </c>
      <c r="AQ100" s="87">
        <v>5.7371512807633724</v>
      </c>
      <c r="AR100" s="87">
        <v>100.01186789264183</v>
      </c>
      <c r="AS100" s="87">
        <v>144.57359057969919</v>
      </c>
      <c r="AT100" s="87">
        <v>76.268601907045337</v>
      </c>
      <c r="AU100" s="87">
        <v>112.28345550092341</v>
      </c>
      <c r="AV100" s="87">
        <v>33.786147688019661</v>
      </c>
      <c r="AW100" s="87">
        <v>145.87599683718224</v>
      </c>
      <c r="AX100" s="87">
        <v>100.01186789264183</v>
      </c>
      <c r="AY100" s="87">
        <v>9.3990661815296228</v>
      </c>
      <c r="AZ100" s="87">
        <v>76.268601907045337</v>
      </c>
      <c r="BA100" s="87">
        <v>5.5721935566447023</v>
      </c>
      <c r="BB100" s="87">
        <v>33.786147688019661</v>
      </c>
      <c r="BC100" s="87"/>
      <c r="BD100" s="86">
        <v>96</v>
      </c>
      <c r="BE100" s="87">
        <v>6.5841473281527314</v>
      </c>
      <c r="BF100" s="87">
        <v>99.345939297291139</v>
      </c>
      <c r="BG100" s="87">
        <v>149.02382957161677</v>
      </c>
      <c r="BH100" s="87">
        <v>6.4814716454292647</v>
      </c>
      <c r="BI100" s="87">
        <v>114.27904310538941</v>
      </c>
      <c r="BJ100" s="87">
        <v>33.817898153291964</v>
      </c>
      <c r="BK100" s="87">
        <v>151.63140822831585</v>
      </c>
      <c r="BL100" s="87">
        <v>99.345939297291139</v>
      </c>
      <c r="BM100" s="87">
        <v>12.349438876798413</v>
      </c>
      <c r="BN100" s="87">
        <v>6.4814716454292647</v>
      </c>
      <c r="BO100" s="87">
        <v>9.4689911787422183</v>
      </c>
      <c r="BP100" s="87">
        <v>33.817898153291964</v>
      </c>
      <c r="BQ100" s="87"/>
      <c r="BR100" s="87">
        <v>5.674322514443114</v>
      </c>
      <c r="BS100" s="87">
        <v>99.356371151409263</v>
      </c>
      <c r="BT100" s="87">
        <v>149.47152429437412</v>
      </c>
      <c r="BU100" s="87">
        <v>0.77611298875953105</v>
      </c>
      <c r="BV100" s="87">
        <v>112.4055082704388</v>
      </c>
      <c r="BW100" s="87">
        <v>99.792575399740031</v>
      </c>
      <c r="BX100" s="87">
        <v>149.48833142835076</v>
      </c>
      <c r="BY100" s="87">
        <v>99.356371151409263</v>
      </c>
      <c r="BZ100" s="87">
        <v>13.318661716680673</v>
      </c>
      <c r="CA100" s="87">
        <v>0.77611298875953105</v>
      </c>
      <c r="CB100" s="87">
        <v>9.9089870096122628</v>
      </c>
      <c r="CC100" s="87">
        <v>99.792575399740031</v>
      </c>
      <c r="CD100" s="87"/>
    </row>
    <row r="101" spans="1:82" x14ac:dyDescent="0.25">
      <c r="A101" s="86">
        <v>97</v>
      </c>
      <c r="B101" s="87">
        <v>6.0466145017606614</v>
      </c>
      <c r="C101" s="87">
        <v>99.613986411773709</v>
      </c>
      <c r="D101" s="87">
        <v>149.00228046411814</v>
      </c>
      <c r="E101" s="87">
        <v>5.2091005542470112</v>
      </c>
      <c r="F101" s="87">
        <v>114.82028080717592</v>
      </c>
      <c r="G101" s="87">
        <v>33.178385539974165</v>
      </c>
      <c r="H101" s="87">
        <v>151.4431602406417</v>
      </c>
      <c r="I101" s="87">
        <v>99.613986411773709</v>
      </c>
      <c r="J101" s="87">
        <v>10.483364211093866</v>
      </c>
      <c r="K101" s="87">
        <v>5.2091005542470112</v>
      </c>
      <c r="L101" s="87">
        <v>7.2291023072318392</v>
      </c>
      <c r="M101" s="87">
        <v>33.178385539974165</v>
      </c>
      <c r="N101" s="87"/>
      <c r="O101" s="87">
        <v>6.0357698382803431</v>
      </c>
      <c r="P101" s="87">
        <v>7.8430499307701425</v>
      </c>
      <c r="Q101" s="87">
        <v>141.64807775713706</v>
      </c>
      <c r="R101" s="87">
        <v>6.7502313068168798</v>
      </c>
      <c r="S101" s="87">
        <v>111.64319441766006</v>
      </c>
      <c r="T101" s="87">
        <v>34.132854886477162</v>
      </c>
      <c r="U101" s="87">
        <v>145.22921612867896</v>
      </c>
      <c r="V101" s="87">
        <v>7.8430499307701425</v>
      </c>
      <c r="W101" s="87">
        <v>13.583488450694116</v>
      </c>
      <c r="X101" s="87">
        <v>6.7502313068168798</v>
      </c>
      <c r="Y101" s="87">
        <v>9.2779289761321451</v>
      </c>
      <c r="Z101" s="87">
        <v>34.132854886477162</v>
      </c>
      <c r="AA101" s="87"/>
      <c r="AB101" s="86">
        <v>97</v>
      </c>
      <c r="AC101" s="87">
        <v>6.0390279506998112</v>
      </c>
      <c r="AD101" s="87">
        <v>99.666449404539108</v>
      </c>
      <c r="AE101" s="87">
        <v>149.94129796640422</v>
      </c>
      <c r="AF101" s="87">
        <v>5.9117893120525666</v>
      </c>
      <c r="AG101" s="87">
        <v>112.88338964404998</v>
      </c>
      <c r="AH101" s="87">
        <v>32.601151273212039</v>
      </c>
      <c r="AI101" s="87">
        <v>148.42101936187117</v>
      </c>
      <c r="AJ101" s="87">
        <v>99.666449404539108</v>
      </c>
      <c r="AK101" s="87">
        <v>9.4469368871429218</v>
      </c>
      <c r="AL101" s="87">
        <v>5.9117893120525666</v>
      </c>
      <c r="AM101" s="87">
        <v>9.5956984075691842</v>
      </c>
      <c r="AN101" s="87">
        <v>32.601151273212039</v>
      </c>
      <c r="AO101" s="87"/>
      <c r="AP101" s="86">
        <v>97</v>
      </c>
      <c r="AQ101" s="87">
        <v>6.0938275454361053</v>
      </c>
      <c r="AR101" s="87">
        <v>99.655167336185343</v>
      </c>
      <c r="AS101" s="87">
        <v>140.98171697555497</v>
      </c>
      <c r="AT101" s="87">
        <v>78.086939910158065</v>
      </c>
      <c r="AU101" s="87">
        <v>115.76711219911805</v>
      </c>
      <c r="AV101" s="87">
        <v>35.532715816342083</v>
      </c>
      <c r="AW101" s="87">
        <v>150.14518277706875</v>
      </c>
      <c r="AX101" s="87">
        <v>99.655167336185343</v>
      </c>
      <c r="AY101" s="87">
        <v>13.7604039038964</v>
      </c>
      <c r="AZ101" s="87">
        <v>78.086939910158065</v>
      </c>
      <c r="BA101" s="87">
        <v>-0.67552390206874868</v>
      </c>
      <c r="BB101" s="87">
        <v>35.532715816342083</v>
      </c>
      <c r="BC101" s="87"/>
      <c r="BD101" s="86">
        <v>97</v>
      </c>
      <c r="BE101" s="87">
        <v>5.3504733156238728</v>
      </c>
      <c r="BF101" s="87">
        <v>98.883418500248027</v>
      </c>
      <c r="BG101" s="87">
        <v>148.98632946659728</v>
      </c>
      <c r="BH101" s="87">
        <v>6.6331628496541741</v>
      </c>
      <c r="BI101" s="87">
        <v>110.65809942780385</v>
      </c>
      <c r="BJ101" s="87">
        <v>33.233511599620762</v>
      </c>
      <c r="BK101" s="87">
        <v>150.89776690816606</v>
      </c>
      <c r="BL101" s="87">
        <v>98.883418500248027</v>
      </c>
      <c r="BM101" s="87">
        <v>11.351591302886417</v>
      </c>
      <c r="BN101" s="87">
        <v>6.6331628496541741</v>
      </c>
      <c r="BO101" s="87">
        <v>5.7788792497637438</v>
      </c>
      <c r="BP101" s="87">
        <v>33.233511599620762</v>
      </c>
      <c r="BQ101" s="87"/>
      <c r="BR101" s="87">
        <v>5.3310641270354875</v>
      </c>
      <c r="BS101" s="87">
        <v>100.12165360631229</v>
      </c>
      <c r="BT101" s="87">
        <v>149.19633700747244</v>
      </c>
      <c r="BU101" s="87">
        <v>2.0674764164043706</v>
      </c>
      <c r="BV101" s="87">
        <v>113.39632304215647</v>
      </c>
      <c r="BW101" s="87">
        <v>99.683082545222078</v>
      </c>
      <c r="BX101" s="87">
        <v>154.37852275703852</v>
      </c>
      <c r="BY101" s="87">
        <v>100.12165360631229</v>
      </c>
      <c r="BZ101" s="87">
        <v>13.386174193090673</v>
      </c>
      <c r="CA101" s="87">
        <v>2.0674764164043706</v>
      </c>
      <c r="CB101" s="87">
        <v>15.706263098953356</v>
      </c>
      <c r="CC101" s="87">
        <v>99.683082545222078</v>
      </c>
      <c r="CD101" s="87"/>
    </row>
    <row r="102" spans="1:82" x14ac:dyDescent="0.25">
      <c r="A102" s="86">
        <v>98</v>
      </c>
      <c r="B102" s="87">
        <v>6.032872240831896</v>
      </c>
      <c r="C102" s="87">
        <v>99.295307054250685</v>
      </c>
      <c r="D102" s="87">
        <v>150.41725316371017</v>
      </c>
      <c r="E102" s="87">
        <v>5.3037991101150901</v>
      </c>
      <c r="F102" s="87">
        <v>114.12753889503381</v>
      </c>
      <c r="G102" s="87">
        <v>34.47478043982526</v>
      </c>
      <c r="H102" s="87">
        <v>147.02876890204223</v>
      </c>
      <c r="I102" s="87">
        <v>99.295307054250685</v>
      </c>
      <c r="J102" s="87">
        <v>12.869774235034933</v>
      </c>
      <c r="K102" s="87">
        <v>5.3037991101150901</v>
      </c>
      <c r="L102" s="87">
        <v>13.946798745705085</v>
      </c>
      <c r="M102" s="87">
        <v>34.47478043982526</v>
      </c>
      <c r="N102" s="87"/>
      <c r="O102" s="87">
        <v>5.050713744617406</v>
      </c>
      <c r="P102" s="87">
        <v>9.2982463428684579</v>
      </c>
      <c r="Q102" s="87">
        <v>144.50428282010421</v>
      </c>
      <c r="R102" s="87">
        <v>6.4004263045080885</v>
      </c>
      <c r="S102" s="87">
        <v>112.09361580034052</v>
      </c>
      <c r="T102" s="87">
        <v>32.590927623565889</v>
      </c>
      <c r="U102" s="87">
        <v>147.04348458818683</v>
      </c>
      <c r="V102" s="87">
        <v>9.2982463428684579</v>
      </c>
      <c r="W102" s="87">
        <v>11.881590546726018</v>
      </c>
      <c r="X102" s="87">
        <v>6.4004263045080885</v>
      </c>
      <c r="Y102" s="87">
        <v>9.7574989711936002</v>
      </c>
      <c r="Z102" s="87">
        <v>32.590927623565889</v>
      </c>
      <c r="AA102" s="87"/>
      <c r="AB102" s="86">
        <v>98</v>
      </c>
      <c r="AC102" s="87">
        <v>6.6439299679115731</v>
      </c>
      <c r="AD102" s="87">
        <v>99.459075518921679</v>
      </c>
      <c r="AE102" s="87">
        <v>148.44054746471721</v>
      </c>
      <c r="AF102" s="87">
        <v>6.8085690617653638</v>
      </c>
      <c r="AG102" s="87">
        <v>114.20280601850736</v>
      </c>
      <c r="AH102" s="87">
        <v>36.094850825266128</v>
      </c>
      <c r="AI102" s="87">
        <v>149.0404471501071</v>
      </c>
      <c r="AJ102" s="87">
        <v>99.459075518921679</v>
      </c>
      <c r="AK102" s="87">
        <v>11.06557992856669</v>
      </c>
      <c r="AL102" s="87">
        <v>6.8085690617653638</v>
      </c>
      <c r="AM102" s="87">
        <v>4.7851777676404623</v>
      </c>
      <c r="AN102" s="87">
        <v>36.094850825266128</v>
      </c>
      <c r="AO102" s="87"/>
      <c r="AP102" s="86">
        <v>98</v>
      </c>
      <c r="AQ102" s="87">
        <v>5.6022403965214833</v>
      </c>
      <c r="AR102" s="87">
        <v>98.350210866224657</v>
      </c>
      <c r="AS102" s="87">
        <v>143.71843260141858</v>
      </c>
      <c r="AT102" s="87">
        <v>76.035576911541639</v>
      </c>
      <c r="AU102" s="87">
        <v>114.74392818238815</v>
      </c>
      <c r="AV102" s="87">
        <v>34.334343328045655</v>
      </c>
      <c r="AW102" s="87">
        <v>144.33317781597012</v>
      </c>
      <c r="AX102" s="87">
        <v>98.350210866224657</v>
      </c>
      <c r="AY102" s="87">
        <v>13.60188811383858</v>
      </c>
      <c r="AZ102" s="87">
        <v>76.035576911541639</v>
      </c>
      <c r="BA102" s="87">
        <v>2.6668910424580012</v>
      </c>
      <c r="BB102" s="87">
        <v>34.334343328045655</v>
      </c>
      <c r="BC102" s="87"/>
      <c r="BD102" s="86">
        <v>98</v>
      </c>
      <c r="BE102" s="87">
        <v>5.876241011295356</v>
      </c>
      <c r="BF102" s="87">
        <v>99.259955513908622</v>
      </c>
      <c r="BG102" s="87">
        <v>149.2905867902565</v>
      </c>
      <c r="BH102" s="87">
        <v>5.2883345005105875</v>
      </c>
      <c r="BI102" s="87">
        <v>114.90854427264354</v>
      </c>
      <c r="BJ102" s="87">
        <v>34.472301342287736</v>
      </c>
      <c r="BK102" s="87">
        <v>152.516917130347</v>
      </c>
      <c r="BL102" s="87">
        <v>99.259955513908622</v>
      </c>
      <c r="BM102" s="87">
        <v>10.372779952760139</v>
      </c>
      <c r="BN102" s="87">
        <v>5.2883345005105875</v>
      </c>
      <c r="BO102" s="87">
        <v>12.654871982724712</v>
      </c>
      <c r="BP102" s="87">
        <v>34.472301342287736</v>
      </c>
      <c r="BQ102" s="87"/>
      <c r="BR102" s="87">
        <v>5.8025668602554576</v>
      </c>
      <c r="BS102" s="87">
        <v>99.068936487028523</v>
      </c>
      <c r="BT102" s="87">
        <v>148.58861740985071</v>
      </c>
      <c r="BU102" s="87">
        <v>1.6273652571148314</v>
      </c>
      <c r="BV102" s="87">
        <v>113.3870886451036</v>
      </c>
      <c r="BW102" s="87">
        <v>99.596008755091518</v>
      </c>
      <c r="BX102" s="87">
        <v>150.27919127601908</v>
      </c>
      <c r="BY102" s="87">
        <v>99.068936487028523</v>
      </c>
      <c r="BZ102" s="87">
        <v>12.52946136714824</v>
      </c>
      <c r="CA102" s="87">
        <v>1.6273652571148314</v>
      </c>
      <c r="CB102" s="87">
        <v>8.6227884236182941</v>
      </c>
      <c r="CC102" s="87">
        <v>99.596008755091518</v>
      </c>
      <c r="CD102" s="87"/>
    </row>
    <row r="103" spans="1:82" x14ac:dyDescent="0.25">
      <c r="A103" s="86">
        <v>99</v>
      </c>
      <c r="B103" s="87">
        <v>5.9730555993305714</v>
      </c>
      <c r="C103" s="87">
        <v>99.262756790589592</v>
      </c>
      <c r="D103" s="87">
        <v>150.5742724771263</v>
      </c>
      <c r="E103" s="87">
        <v>6.0286627736616119</v>
      </c>
      <c r="F103" s="87">
        <v>113.13483244885256</v>
      </c>
      <c r="G103" s="87">
        <v>34.723104069748317</v>
      </c>
      <c r="H103" s="87">
        <v>150.3579396599481</v>
      </c>
      <c r="I103" s="87">
        <v>99.262756790589592</v>
      </c>
      <c r="J103" s="87">
        <v>13.334503874590268</v>
      </c>
      <c r="K103" s="87">
        <v>6.0286627736616119</v>
      </c>
      <c r="L103" s="87">
        <v>12.963827509910463</v>
      </c>
      <c r="M103" s="87">
        <v>34.723104069748317</v>
      </c>
      <c r="N103" s="87"/>
      <c r="O103" s="87">
        <v>5.4639400334815775</v>
      </c>
      <c r="P103" s="87">
        <v>13.782176720709987</v>
      </c>
      <c r="Q103" s="87">
        <v>142.99599671661269</v>
      </c>
      <c r="R103" s="87">
        <v>4.5146857117483545</v>
      </c>
      <c r="S103" s="87">
        <v>115.2394581229988</v>
      </c>
      <c r="T103" s="87">
        <v>33.119690559537972</v>
      </c>
      <c r="U103" s="87">
        <v>147.89175646962366</v>
      </c>
      <c r="V103" s="87">
        <v>13.782176720709987</v>
      </c>
      <c r="W103" s="87">
        <v>9.4733622746828114</v>
      </c>
      <c r="X103" s="87">
        <v>4.5146857117483545</v>
      </c>
      <c r="Y103" s="87">
        <v>11.664012808225475</v>
      </c>
      <c r="Z103" s="87">
        <v>33.119690559537972</v>
      </c>
      <c r="AA103" s="87"/>
      <c r="AB103" s="86">
        <v>99</v>
      </c>
      <c r="AC103" s="87">
        <v>5.8496064101050633</v>
      </c>
      <c r="AD103" s="87">
        <v>99.800651387254433</v>
      </c>
      <c r="AE103" s="87">
        <v>147.32142416974438</v>
      </c>
      <c r="AF103" s="87">
        <v>7.2173541181602401</v>
      </c>
      <c r="AG103" s="87">
        <v>114.85338816176933</v>
      </c>
      <c r="AH103" s="87">
        <v>34.163866798501964</v>
      </c>
      <c r="AI103" s="87">
        <v>148.46038235610334</v>
      </c>
      <c r="AJ103" s="87">
        <v>99.800651387254433</v>
      </c>
      <c r="AK103" s="87">
        <v>10.619764611642196</v>
      </c>
      <c r="AL103" s="87">
        <v>7.2173541181602401</v>
      </c>
      <c r="AM103" s="87">
        <v>7.1571408044081029</v>
      </c>
      <c r="AN103" s="87">
        <v>34.163866798501964</v>
      </c>
      <c r="AO103" s="87"/>
      <c r="AP103" s="86">
        <v>99</v>
      </c>
      <c r="AQ103" s="87">
        <v>5.6235697814348855</v>
      </c>
      <c r="AR103" s="87">
        <v>99.456885518585224</v>
      </c>
      <c r="AS103" s="87">
        <v>141.08294611154463</v>
      </c>
      <c r="AT103" s="87">
        <v>75.512457230264289</v>
      </c>
      <c r="AU103" s="87">
        <v>114.01869499680087</v>
      </c>
      <c r="AV103" s="87">
        <v>34.188075450327204</v>
      </c>
      <c r="AW103" s="87">
        <v>141.61783502660842</v>
      </c>
      <c r="AX103" s="87">
        <v>99.456885518585224</v>
      </c>
      <c r="AY103" s="87">
        <v>12.622722085608473</v>
      </c>
      <c r="AZ103" s="87">
        <v>75.512457230264289</v>
      </c>
      <c r="BA103" s="87">
        <v>3.5216019291137863</v>
      </c>
      <c r="BB103" s="87">
        <v>34.188075450327204</v>
      </c>
      <c r="BC103" s="87"/>
      <c r="BD103" s="86">
        <v>99</v>
      </c>
      <c r="BE103" s="87">
        <v>5.8912431729897738</v>
      </c>
      <c r="BF103" s="87">
        <v>99.076119314284568</v>
      </c>
      <c r="BG103" s="87">
        <v>148.79904373254584</v>
      </c>
      <c r="BH103" s="87">
        <v>6.0698769704102133</v>
      </c>
      <c r="BI103" s="87">
        <v>114.07936894739758</v>
      </c>
      <c r="BJ103" s="87">
        <v>34.433051760062924</v>
      </c>
      <c r="BK103" s="87">
        <v>148.57887290590472</v>
      </c>
      <c r="BL103" s="87">
        <v>99.076119314284568</v>
      </c>
      <c r="BM103" s="87">
        <v>12.119906612688261</v>
      </c>
      <c r="BN103" s="87">
        <v>6.0698769704102133</v>
      </c>
      <c r="BO103" s="87">
        <v>12.463269397895395</v>
      </c>
      <c r="BP103" s="87">
        <v>34.433051760062924</v>
      </c>
      <c r="BQ103" s="87"/>
      <c r="BR103" s="87">
        <v>5.4299606133154557</v>
      </c>
      <c r="BS103" s="87">
        <v>99.634912869527312</v>
      </c>
      <c r="BT103" s="87">
        <v>148.8570616814292</v>
      </c>
      <c r="BU103" s="87">
        <v>1.6971515965822705</v>
      </c>
      <c r="BV103" s="87">
        <v>115.09874032277359</v>
      </c>
      <c r="BW103" s="87">
        <v>99.776529522123255</v>
      </c>
      <c r="BX103" s="87">
        <v>147.81997581155056</v>
      </c>
      <c r="BY103" s="87">
        <v>99.634912869527312</v>
      </c>
      <c r="BZ103" s="87">
        <v>12.282713575366795</v>
      </c>
      <c r="CA103" s="87">
        <v>1.6971515965822705</v>
      </c>
      <c r="CB103" s="87">
        <v>3.4603590059336451</v>
      </c>
      <c r="CC103" s="87">
        <v>99.776529522123255</v>
      </c>
      <c r="CD103" s="87"/>
    </row>
    <row r="104" spans="1:82" x14ac:dyDescent="0.25">
      <c r="A104" s="86">
        <v>100</v>
      </c>
      <c r="B104" s="87">
        <v>6.1535741647907649</v>
      </c>
      <c r="C104" s="87">
        <v>99.333141366618406</v>
      </c>
      <c r="D104" s="87">
        <v>147.88970974780273</v>
      </c>
      <c r="E104" s="87">
        <v>6.311768020040315</v>
      </c>
      <c r="F104" s="87">
        <v>113.44634750706841</v>
      </c>
      <c r="G104" s="87">
        <v>32.669630149272052</v>
      </c>
      <c r="H104" s="87">
        <v>151.53826692112438</v>
      </c>
      <c r="I104" s="87">
        <v>99.333141366618406</v>
      </c>
      <c r="J104" s="87">
        <v>12.281621665897861</v>
      </c>
      <c r="K104" s="87">
        <v>6.311768020040315</v>
      </c>
      <c r="L104" s="87">
        <v>9.5184990702570182</v>
      </c>
      <c r="M104" s="87">
        <v>32.669630149272052</v>
      </c>
      <c r="N104" s="87"/>
      <c r="O104" s="87">
        <v>4.9728820967618006</v>
      </c>
      <c r="P104" s="87">
        <v>10.656883210622613</v>
      </c>
      <c r="Q104" s="87">
        <v>141.54704150705155</v>
      </c>
      <c r="R104" s="87">
        <v>4.4965812889159995</v>
      </c>
      <c r="S104" s="87">
        <v>108.34127297687128</v>
      </c>
      <c r="T104" s="87">
        <v>33.575240078523528</v>
      </c>
      <c r="U104" s="87">
        <v>144.66033278879686</v>
      </c>
      <c r="V104" s="87">
        <v>10.656883210622613</v>
      </c>
      <c r="W104" s="87">
        <v>7.9265136534014697</v>
      </c>
      <c r="X104" s="87">
        <v>4.4965812889159995</v>
      </c>
      <c r="Y104" s="87">
        <v>5.0948794722445783</v>
      </c>
      <c r="Z104" s="87">
        <v>33.575240078523528</v>
      </c>
      <c r="AA104" s="87"/>
      <c r="AB104" s="86">
        <v>100</v>
      </c>
      <c r="AC104" s="87">
        <v>5.6367947630351924</v>
      </c>
      <c r="AD104" s="87">
        <v>98.433355263049293</v>
      </c>
      <c r="AE104" s="87">
        <v>148.38547629565028</v>
      </c>
      <c r="AF104" s="87">
        <v>5.4902548298327076</v>
      </c>
      <c r="AG104" s="87">
        <v>113.13511347041197</v>
      </c>
      <c r="AH104" s="87">
        <v>35.210104680606818</v>
      </c>
      <c r="AI104" s="87">
        <v>149.57722135332168</v>
      </c>
      <c r="AJ104" s="87">
        <v>98.433355263049293</v>
      </c>
      <c r="AK104" s="87">
        <v>12.605681956751994</v>
      </c>
      <c r="AL104" s="87">
        <v>5.4902548298327076</v>
      </c>
      <c r="AM104" s="87">
        <v>13.205820717559284</v>
      </c>
      <c r="AN104" s="87">
        <v>35.210104680606818</v>
      </c>
      <c r="AO104" s="87"/>
      <c r="AP104" s="86">
        <v>100</v>
      </c>
      <c r="AQ104" s="87">
        <v>6.9221212996635728</v>
      </c>
      <c r="AR104" s="87">
        <v>98.698390840429141</v>
      </c>
      <c r="AS104" s="87">
        <v>146.11019566612728</v>
      </c>
      <c r="AT104" s="87">
        <v>75.833905051061535</v>
      </c>
      <c r="AU104" s="87">
        <v>111.80967880374963</v>
      </c>
      <c r="AV104" s="87">
        <v>35.491672961582204</v>
      </c>
      <c r="AW104" s="87">
        <v>146.83507469258635</v>
      </c>
      <c r="AX104" s="87">
        <v>98.698390840429141</v>
      </c>
      <c r="AY104" s="87">
        <v>11.648736273801523</v>
      </c>
      <c r="AZ104" s="87">
        <v>75.833905051061535</v>
      </c>
      <c r="BA104" s="87">
        <v>3.243830421032678</v>
      </c>
      <c r="BB104" s="87">
        <v>35.491672961582204</v>
      </c>
      <c r="BC104" s="87"/>
      <c r="BD104" s="86">
        <v>100</v>
      </c>
      <c r="BE104" s="87">
        <v>6.3148117607143393</v>
      </c>
      <c r="BF104" s="87">
        <v>99.546024716595198</v>
      </c>
      <c r="BG104" s="87">
        <v>148.61520755573878</v>
      </c>
      <c r="BH104" s="87">
        <v>6.3520900579223376</v>
      </c>
      <c r="BI104" s="87">
        <v>113.4263705920732</v>
      </c>
      <c r="BJ104" s="87">
        <v>32.589354195270289</v>
      </c>
      <c r="BK104" s="87">
        <v>146.94692783108761</v>
      </c>
      <c r="BL104" s="87">
        <v>99.546024716595198</v>
      </c>
      <c r="BM104" s="87">
        <v>9.8487143604594696</v>
      </c>
      <c r="BN104" s="87">
        <v>6.3520900579223376</v>
      </c>
      <c r="BO104" s="87">
        <v>7.2529032668108524</v>
      </c>
      <c r="BP104" s="87">
        <v>32.589354195270289</v>
      </c>
      <c r="BQ104" s="87"/>
      <c r="BR104" s="87">
        <v>6.0764638254573651</v>
      </c>
      <c r="BS104" s="87">
        <v>99.545778337434584</v>
      </c>
      <c r="BT104" s="87">
        <v>148.70409701290075</v>
      </c>
      <c r="BU104" s="87">
        <v>1.7699417505582602</v>
      </c>
      <c r="BV104" s="87">
        <v>116.06692063802188</v>
      </c>
      <c r="BW104" s="87">
        <v>99.359764195423196</v>
      </c>
      <c r="BX104" s="87">
        <v>150.50786726236936</v>
      </c>
      <c r="BY104" s="87">
        <v>99.545778337434584</v>
      </c>
      <c r="BZ104" s="87">
        <v>13.073002026940092</v>
      </c>
      <c r="CA104" s="87">
        <v>1.7699417505582602</v>
      </c>
      <c r="CB104" s="87">
        <v>6.3588566582220185</v>
      </c>
      <c r="CC104" s="87">
        <v>99.359764195423196</v>
      </c>
      <c r="CD104" s="87"/>
    </row>
  </sheetData>
  <mergeCells count="20">
    <mergeCell ref="BX3:CC3"/>
    <mergeCell ref="B3:G3"/>
    <mergeCell ref="H3:M3"/>
    <mergeCell ref="O3:T3"/>
    <mergeCell ref="U3:Z3"/>
    <mergeCell ref="AC3:AH3"/>
    <mergeCell ref="AI3:AN3"/>
    <mergeCell ref="AQ3:AV3"/>
    <mergeCell ref="AW3:BB3"/>
    <mergeCell ref="BE3:BJ3"/>
    <mergeCell ref="BK3:BP3"/>
    <mergeCell ref="BR3:BW3"/>
    <mergeCell ref="B1:AA1"/>
    <mergeCell ref="AB1:BC1"/>
    <mergeCell ref="BE1:CD1"/>
    <mergeCell ref="B2:N2"/>
    <mergeCell ref="AB2:AN2"/>
    <mergeCell ref="AO2:BB2"/>
    <mergeCell ref="BC2:BP2"/>
    <mergeCell ref="BR2:CD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8"/>
  <sheetViews>
    <sheetView zoomScale="70" zoomScaleNormal="70" zoomScaleSheetLayoutView="40" workbookViewId="0">
      <selection activeCell="B7" sqref="B7"/>
    </sheetView>
  </sheetViews>
  <sheetFormatPr defaultColWidth="8.7109375" defaultRowHeight="15" x14ac:dyDescent="0.25"/>
  <cols>
    <col min="1" max="1" width="66.5703125" style="84" customWidth="1"/>
    <col min="2" max="6" width="16.85546875" style="84" bestFit="1" customWidth="1"/>
    <col min="7" max="7" width="15.28515625" style="84" bestFit="1" customWidth="1"/>
    <col min="8" max="13" width="16.85546875" style="84" bestFit="1" customWidth="1"/>
    <col min="14" max="14" width="45.28515625" style="84" bestFit="1" customWidth="1"/>
    <col min="15" max="15" width="33.42578125" style="84" bestFit="1" customWidth="1"/>
    <col min="16" max="16" width="15.28515625" style="84" bestFit="1" customWidth="1"/>
    <col min="17" max="17" width="16.85546875" style="84" bestFit="1" customWidth="1"/>
    <col min="18" max="18" width="15.28515625" style="84" bestFit="1" customWidth="1"/>
    <col min="19" max="19" width="16.85546875" style="84" bestFit="1" customWidth="1"/>
    <col min="20" max="20" width="15.28515625" style="84" bestFit="1" customWidth="1"/>
    <col min="21" max="21" width="32.7109375" style="84" bestFit="1" customWidth="1"/>
    <col min="22" max="22" width="16.85546875" style="84" bestFit="1" customWidth="1"/>
    <col min="23" max="23" width="15.28515625" style="84" bestFit="1" customWidth="1"/>
    <col min="24" max="26" width="16.85546875" style="84" bestFit="1" customWidth="1"/>
    <col min="27" max="27" width="64.140625" style="84" bestFit="1" customWidth="1"/>
    <col min="28" max="28" width="14.140625" style="84" bestFit="1" customWidth="1"/>
    <col min="29" max="32" width="16.85546875" style="84" bestFit="1" customWidth="1"/>
    <col min="33" max="33" width="19.140625" style="84" bestFit="1" customWidth="1"/>
    <col min="34" max="34" width="20.5703125" style="84" bestFit="1" customWidth="1"/>
    <col min="35" max="35" width="19.42578125" style="84" bestFit="1" customWidth="1"/>
    <col min="36" max="40" width="16.85546875" style="84" bestFit="1" customWidth="1"/>
    <col min="41" max="41" width="61.7109375" style="84" bestFit="1" customWidth="1"/>
    <col min="42" max="46" width="16.85546875" style="84" bestFit="1" customWidth="1"/>
    <col min="47" max="47" width="15.28515625" style="84" bestFit="1" customWidth="1"/>
    <col min="48" max="53" width="16.85546875" style="84" bestFit="1" customWidth="1"/>
    <col min="54" max="54" width="33.85546875" style="84" bestFit="1" customWidth="1"/>
    <col min="55" max="55" width="64.140625" style="84" bestFit="1" customWidth="1"/>
    <col min="56" max="56" width="14.140625" style="84" bestFit="1" customWidth="1"/>
    <col min="57" max="57" width="16.85546875" style="84" bestFit="1" customWidth="1"/>
    <col min="58" max="60" width="15.28515625" style="84" bestFit="1" customWidth="1"/>
    <col min="61" max="61" width="16.85546875" style="84" bestFit="1" customWidth="1"/>
    <col min="62" max="62" width="15.28515625" style="84" bestFit="1" customWidth="1"/>
    <col min="63" max="67" width="16.85546875" style="84" bestFit="1" customWidth="1"/>
    <col min="68" max="68" width="31.140625" style="84" bestFit="1" customWidth="1"/>
    <col min="69" max="69" width="45.28515625" style="84" bestFit="1" customWidth="1"/>
    <col min="70" max="70" width="15.28515625" style="84" bestFit="1" customWidth="1"/>
    <col min="71" max="75" width="16.85546875" style="84" bestFit="1" customWidth="1"/>
    <col min="76" max="76" width="15.28515625" style="84" bestFit="1" customWidth="1"/>
    <col min="77" max="81" width="16.85546875" style="84" bestFit="1" customWidth="1"/>
    <col min="82" max="82" width="45.28515625" style="84" bestFit="1" customWidth="1"/>
    <col min="83" max="16384" width="8.7109375" style="84"/>
  </cols>
  <sheetData>
    <row r="1" spans="1:82" x14ac:dyDescent="0.25">
      <c r="A1" s="100" t="s">
        <v>0</v>
      </c>
      <c r="B1" s="10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</row>
    <row r="2" spans="1:82" ht="15.75" thickBot="1" x14ac:dyDescent="0.3">
      <c r="A2" s="60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</row>
    <row r="3" spans="1:82" ht="29.25" thickBot="1" x14ac:dyDescent="0.5">
      <c r="A3" s="97"/>
      <c r="B3" s="101" t="s">
        <v>2</v>
      </c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3"/>
      <c r="AB3" s="101" t="s">
        <v>3</v>
      </c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3"/>
      <c r="BD3" s="96"/>
      <c r="BE3" s="101" t="s">
        <v>4</v>
      </c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3"/>
    </row>
    <row r="4" spans="1:82" ht="15.75" thickBot="1" x14ac:dyDescent="0.3">
      <c r="A4" s="97"/>
      <c r="B4" s="104" t="s">
        <v>5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6"/>
      <c r="O4" s="39" t="s">
        <v>6</v>
      </c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23"/>
      <c r="AB4" s="107" t="s">
        <v>5</v>
      </c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9"/>
      <c r="AO4" s="107" t="s">
        <v>7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9"/>
      <c r="BC4" s="107" t="s">
        <v>5</v>
      </c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9"/>
      <c r="BQ4" s="97"/>
      <c r="BR4" s="104" t="s">
        <v>8</v>
      </c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6"/>
    </row>
    <row r="5" spans="1:82" x14ac:dyDescent="0.25">
      <c r="A5" s="97"/>
      <c r="B5" s="113" t="s">
        <v>9</v>
      </c>
      <c r="C5" s="114"/>
      <c r="D5" s="114"/>
      <c r="E5" s="114"/>
      <c r="F5" s="114"/>
      <c r="G5" s="115"/>
      <c r="H5" s="110" t="s">
        <v>10</v>
      </c>
      <c r="I5" s="111"/>
      <c r="J5" s="111"/>
      <c r="K5" s="111"/>
      <c r="L5" s="111"/>
      <c r="M5" s="112"/>
      <c r="N5" s="40" t="s">
        <v>11</v>
      </c>
      <c r="O5" s="113" t="s">
        <v>12</v>
      </c>
      <c r="P5" s="114"/>
      <c r="Q5" s="114"/>
      <c r="R5" s="114"/>
      <c r="S5" s="114"/>
      <c r="T5" s="115"/>
      <c r="U5" s="110" t="s">
        <v>13</v>
      </c>
      <c r="V5" s="111"/>
      <c r="W5" s="111"/>
      <c r="X5" s="111"/>
      <c r="Y5" s="111"/>
      <c r="Z5" s="112"/>
      <c r="AA5" s="20" t="s">
        <v>11</v>
      </c>
      <c r="AB5" s="64"/>
      <c r="AC5" s="113" t="s">
        <v>9</v>
      </c>
      <c r="AD5" s="114"/>
      <c r="AE5" s="114"/>
      <c r="AF5" s="114"/>
      <c r="AG5" s="114"/>
      <c r="AH5" s="115"/>
      <c r="AI5" s="110" t="s">
        <v>10</v>
      </c>
      <c r="AJ5" s="111"/>
      <c r="AK5" s="111"/>
      <c r="AL5" s="111"/>
      <c r="AM5" s="111"/>
      <c r="AN5" s="112"/>
      <c r="AO5" s="40" t="s">
        <v>11</v>
      </c>
      <c r="AP5" s="1"/>
      <c r="AQ5" s="114" t="s">
        <v>14</v>
      </c>
      <c r="AR5" s="114"/>
      <c r="AS5" s="114"/>
      <c r="AT5" s="114"/>
      <c r="AU5" s="114"/>
      <c r="AV5" s="115"/>
      <c r="AW5" s="110" t="s">
        <v>15</v>
      </c>
      <c r="AX5" s="111"/>
      <c r="AY5" s="111"/>
      <c r="AZ5" s="111"/>
      <c r="BA5" s="111"/>
      <c r="BB5" s="112"/>
      <c r="BC5" s="40" t="s">
        <v>11</v>
      </c>
      <c r="BD5" s="64"/>
      <c r="BE5" s="113" t="s">
        <v>9</v>
      </c>
      <c r="BF5" s="114"/>
      <c r="BG5" s="114"/>
      <c r="BH5" s="114"/>
      <c r="BI5" s="114"/>
      <c r="BJ5" s="115"/>
      <c r="BK5" s="110" t="s">
        <v>10</v>
      </c>
      <c r="BL5" s="111"/>
      <c r="BM5" s="111"/>
      <c r="BN5" s="111"/>
      <c r="BO5" s="111"/>
      <c r="BP5" s="112"/>
      <c r="BQ5" s="40" t="s">
        <v>11</v>
      </c>
      <c r="BR5" s="113" t="s">
        <v>16</v>
      </c>
      <c r="BS5" s="114"/>
      <c r="BT5" s="114"/>
      <c r="BU5" s="114"/>
      <c r="BV5" s="114"/>
      <c r="BW5" s="115"/>
      <c r="BX5" s="110" t="s">
        <v>17</v>
      </c>
      <c r="BY5" s="111"/>
      <c r="BZ5" s="111"/>
      <c r="CA5" s="111"/>
      <c r="CB5" s="111"/>
      <c r="CC5" s="112"/>
      <c r="CD5" s="41" t="s">
        <v>11</v>
      </c>
    </row>
    <row r="6" spans="1:82" s="80" customFormat="1" ht="15.75" thickBot="1" x14ac:dyDescent="0.3">
      <c r="A6" s="93" t="s">
        <v>18</v>
      </c>
      <c r="B6" s="98" t="s">
        <v>19</v>
      </c>
      <c r="C6" s="94" t="s">
        <v>20</v>
      </c>
      <c r="D6" s="94" t="s">
        <v>21</v>
      </c>
      <c r="E6" s="94" t="s">
        <v>22</v>
      </c>
      <c r="F6" s="94" t="s">
        <v>23</v>
      </c>
      <c r="G6" s="99" t="s">
        <v>24</v>
      </c>
      <c r="H6" s="98" t="s">
        <v>19</v>
      </c>
      <c r="I6" s="94" t="s">
        <v>20</v>
      </c>
      <c r="J6" s="94" t="s">
        <v>21</v>
      </c>
      <c r="K6" s="94" t="s">
        <v>22</v>
      </c>
      <c r="L6" s="94" t="s">
        <v>23</v>
      </c>
      <c r="M6" s="99" t="s">
        <v>24</v>
      </c>
      <c r="N6" s="42" t="s">
        <v>25</v>
      </c>
      <c r="O6" s="98" t="s">
        <v>19</v>
      </c>
      <c r="P6" s="94" t="s">
        <v>20</v>
      </c>
      <c r="Q6" s="94" t="s">
        <v>21</v>
      </c>
      <c r="R6" s="94" t="s">
        <v>22</v>
      </c>
      <c r="S6" s="94" t="s">
        <v>23</v>
      </c>
      <c r="T6" s="99" t="s">
        <v>24</v>
      </c>
      <c r="U6" s="98" t="s">
        <v>19</v>
      </c>
      <c r="V6" s="94" t="s">
        <v>20</v>
      </c>
      <c r="W6" s="94" t="s">
        <v>21</v>
      </c>
      <c r="X6" s="94" t="s">
        <v>22</v>
      </c>
      <c r="Y6" s="94" t="s">
        <v>23</v>
      </c>
      <c r="Z6" s="99" t="s">
        <v>24</v>
      </c>
      <c r="AA6" s="43" t="s">
        <v>26</v>
      </c>
      <c r="AB6" s="93" t="s">
        <v>18</v>
      </c>
      <c r="AC6" s="98" t="s">
        <v>19</v>
      </c>
      <c r="AD6" s="94" t="s">
        <v>20</v>
      </c>
      <c r="AE6" s="94" t="s">
        <v>21</v>
      </c>
      <c r="AF6" s="94" t="s">
        <v>22</v>
      </c>
      <c r="AG6" s="94" t="s">
        <v>23</v>
      </c>
      <c r="AH6" s="99" t="s">
        <v>24</v>
      </c>
      <c r="AI6" s="98" t="s">
        <v>19</v>
      </c>
      <c r="AJ6" s="94" t="s">
        <v>20</v>
      </c>
      <c r="AK6" s="94" t="s">
        <v>21</v>
      </c>
      <c r="AL6" s="94" t="s">
        <v>22</v>
      </c>
      <c r="AM6" s="94" t="s">
        <v>23</v>
      </c>
      <c r="AN6" s="99" t="s">
        <v>24</v>
      </c>
      <c r="AO6" s="44" t="s">
        <v>27</v>
      </c>
      <c r="AP6" s="51" t="s">
        <v>18</v>
      </c>
      <c r="AQ6" s="94" t="s">
        <v>19</v>
      </c>
      <c r="AR6" s="94" t="s">
        <v>20</v>
      </c>
      <c r="AS6" s="94" t="s">
        <v>21</v>
      </c>
      <c r="AT6" s="94" t="s">
        <v>22</v>
      </c>
      <c r="AU6" s="94" t="s">
        <v>23</v>
      </c>
      <c r="AV6" s="99" t="s">
        <v>24</v>
      </c>
      <c r="AW6" s="98" t="s">
        <v>19</v>
      </c>
      <c r="AX6" s="94" t="s">
        <v>20</v>
      </c>
      <c r="AY6" s="94" t="s">
        <v>21</v>
      </c>
      <c r="AZ6" s="94" t="s">
        <v>22</v>
      </c>
      <c r="BA6" s="94" t="s">
        <v>23</v>
      </c>
      <c r="BB6" s="99" t="s">
        <v>24</v>
      </c>
      <c r="BC6" s="45" t="s">
        <v>28</v>
      </c>
      <c r="BD6" s="93" t="s">
        <v>18</v>
      </c>
      <c r="BE6" s="98" t="s">
        <v>19</v>
      </c>
      <c r="BF6" s="94" t="s">
        <v>20</v>
      </c>
      <c r="BG6" s="94" t="s">
        <v>21</v>
      </c>
      <c r="BH6" s="94" t="s">
        <v>22</v>
      </c>
      <c r="BI6" s="94" t="s">
        <v>23</v>
      </c>
      <c r="BJ6" s="99" t="s">
        <v>24</v>
      </c>
      <c r="BK6" s="98" t="s">
        <v>19</v>
      </c>
      <c r="BL6" s="94" t="s">
        <v>20</v>
      </c>
      <c r="BM6" s="94" t="s">
        <v>21</v>
      </c>
      <c r="BN6" s="94" t="s">
        <v>22</v>
      </c>
      <c r="BO6" s="94" t="s">
        <v>23</v>
      </c>
      <c r="BP6" s="99" t="s">
        <v>24</v>
      </c>
      <c r="BQ6" s="44" t="s">
        <v>29</v>
      </c>
      <c r="BR6" s="98" t="s">
        <v>19</v>
      </c>
      <c r="BS6" s="94" t="s">
        <v>20</v>
      </c>
      <c r="BT6" s="94" t="s">
        <v>21</v>
      </c>
      <c r="BU6" s="94" t="s">
        <v>22</v>
      </c>
      <c r="BV6" s="94" t="s">
        <v>23</v>
      </c>
      <c r="BW6" s="99" t="s">
        <v>24</v>
      </c>
      <c r="BX6" s="98" t="s">
        <v>19</v>
      </c>
      <c r="BY6" s="94" t="s">
        <v>20</v>
      </c>
      <c r="BZ6" s="94" t="s">
        <v>21</v>
      </c>
      <c r="CA6" s="94" t="s">
        <v>22</v>
      </c>
      <c r="CB6" s="94" t="s">
        <v>23</v>
      </c>
      <c r="CC6" s="99" t="s">
        <v>24</v>
      </c>
      <c r="CD6" s="43" t="s">
        <v>30</v>
      </c>
    </row>
    <row r="7" spans="1:82" x14ac:dyDescent="0.25">
      <c r="A7" s="59">
        <v>1</v>
      </c>
      <c r="B7" s="46">
        <v>7.0484963148470055</v>
      </c>
      <c r="C7" s="97">
        <v>100.02544945999466</v>
      </c>
      <c r="D7" s="97">
        <v>146.61405556298206</v>
      </c>
      <c r="E7" s="97">
        <v>6.0378728392027456</v>
      </c>
      <c r="F7" s="97">
        <v>113.190106637524</v>
      </c>
      <c r="G7" s="83">
        <v>33.495548958277411</v>
      </c>
      <c r="H7" s="97">
        <v>149.90386755685245</v>
      </c>
      <c r="I7" s="97">
        <v>100.02544945999466</v>
      </c>
      <c r="J7" s="97">
        <v>13.744728485521733</v>
      </c>
      <c r="K7" s="97">
        <v>6.0378728392027456</v>
      </c>
      <c r="L7" s="97">
        <v>9.5845488301247066</v>
      </c>
      <c r="M7" s="97">
        <v>33.495548958277411</v>
      </c>
      <c r="N7" s="1">
        <v>-60.658917452108007</v>
      </c>
      <c r="O7" s="82">
        <v>5.5606203832200434</v>
      </c>
      <c r="P7" s="82">
        <v>10.657457846867262</v>
      </c>
      <c r="Q7" s="82">
        <v>144.00954124206794</v>
      </c>
      <c r="R7" s="82">
        <v>5.6646939049068727</v>
      </c>
      <c r="S7" s="82">
        <v>114.5512429497328</v>
      </c>
      <c r="T7" s="83">
        <v>34.39153346933211</v>
      </c>
      <c r="U7" s="97">
        <v>141.10323058551126</v>
      </c>
      <c r="V7" s="97">
        <v>10.657457846867262</v>
      </c>
      <c r="W7" s="97">
        <v>11.883856404102502</v>
      </c>
      <c r="X7" s="97">
        <v>5.6646939049068727</v>
      </c>
      <c r="Y7" s="97">
        <v>7.7000722435068489</v>
      </c>
      <c r="Z7" s="19">
        <v>34.39153346933211</v>
      </c>
      <c r="AA7" s="1">
        <v>-41.745981040924903</v>
      </c>
      <c r="AB7" s="61">
        <v>1</v>
      </c>
      <c r="AC7" s="81">
        <v>5.7522900600623181</v>
      </c>
      <c r="AD7" s="82">
        <v>99.215737228567633</v>
      </c>
      <c r="AE7" s="82">
        <v>148.09364218579822</v>
      </c>
      <c r="AF7" s="82">
        <v>6.9803228181451002</v>
      </c>
      <c r="AG7" s="82">
        <v>112.04865299350908</v>
      </c>
      <c r="AH7" s="83">
        <v>32.856215769706701</v>
      </c>
      <c r="AI7" s="82">
        <v>148.53110255004296</v>
      </c>
      <c r="AJ7" s="82">
        <v>99.215737228567633</v>
      </c>
      <c r="AK7" s="82">
        <v>9.4975496470104215</v>
      </c>
      <c r="AL7" s="82">
        <v>6.9803228181451002</v>
      </c>
      <c r="AM7" s="82">
        <v>9.0463691296995332</v>
      </c>
      <c r="AN7" s="83">
        <v>32.856215769706701</v>
      </c>
      <c r="AO7" s="1">
        <v>-60.247642845158161</v>
      </c>
      <c r="AP7" s="65">
        <v>1</v>
      </c>
      <c r="AQ7" s="97">
        <v>5.3553578460138134</v>
      </c>
      <c r="AR7" s="97">
        <v>99.589166376062323</v>
      </c>
      <c r="AS7" s="97">
        <v>141.26593330096134</v>
      </c>
      <c r="AT7" s="97">
        <v>75.261719966963327</v>
      </c>
      <c r="AU7" s="97">
        <v>112.1907070447608</v>
      </c>
      <c r="AV7" s="83">
        <v>33.238551952339371</v>
      </c>
      <c r="AW7" s="97">
        <v>147.01332248404856</v>
      </c>
      <c r="AX7" s="97">
        <v>99.589166376062323</v>
      </c>
      <c r="AY7" s="97">
        <v>12.147123131648502</v>
      </c>
      <c r="AZ7" s="97">
        <v>75.261719966963327</v>
      </c>
      <c r="BA7" s="97">
        <v>3.5292213348678199</v>
      </c>
      <c r="BB7" s="97">
        <v>33.238551952339371</v>
      </c>
      <c r="BC7" s="1">
        <v>-14.200440818093117</v>
      </c>
      <c r="BD7" s="61">
        <v>1</v>
      </c>
      <c r="BE7" s="97">
        <v>5.3742366178258028</v>
      </c>
      <c r="BF7" s="97">
        <v>99.241355175736331</v>
      </c>
      <c r="BG7" s="97">
        <v>147.45414563777766</v>
      </c>
      <c r="BH7" s="97">
        <v>6.4581654896714031</v>
      </c>
      <c r="BI7" s="97">
        <v>113.67421729798002</v>
      </c>
      <c r="BJ7" s="83">
        <v>33.604501499546622</v>
      </c>
      <c r="BK7" s="97">
        <v>147.88834152093111</v>
      </c>
      <c r="BL7" s="97">
        <v>99.241355175736331</v>
      </c>
      <c r="BM7" s="97">
        <v>11.834459950576369</v>
      </c>
      <c r="BN7" s="97">
        <v>6.4581654896714031</v>
      </c>
      <c r="BO7" s="97">
        <v>7.7884980131750101</v>
      </c>
      <c r="BP7" s="97">
        <v>33.604501499546622</v>
      </c>
      <c r="BQ7" s="1">
        <v>-62.616552290712839</v>
      </c>
      <c r="BR7" s="97">
        <v>5.6459753340605205</v>
      </c>
      <c r="BS7" s="97">
        <v>99.341336535871164</v>
      </c>
      <c r="BT7" s="97">
        <v>148.08567997934151</v>
      </c>
      <c r="BU7" s="97">
        <v>1.2277473781062473</v>
      </c>
      <c r="BV7" s="97">
        <v>113.27128069966948</v>
      </c>
      <c r="BW7" s="83">
        <v>99.560925584219547</v>
      </c>
      <c r="BX7" s="97">
        <v>153.82588514196817</v>
      </c>
      <c r="BY7" s="97">
        <v>99.341336535871164</v>
      </c>
      <c r="BZ7" s="97">
        <v>10.010634943739753</v>
      </c>
      <c r="CA7" s="97">
        <v>1.2277473781062473</v>
      </c>
      <c r="CB7" s="97">
        <v>6.6255897204991738</v>
      </c>
      <c r="CC7" s="97">
        <v>99.560925584219547</v>
      </c>
      <c r="CD7" s="1">
        <v>-77.930775173363514</v>
      </c>
    </row>
    <row r="8" spans="1:82" x14ac:dyDescent="0.25">
      <c r="A8" s="59">
        <v>2</v>
      </c>
      <c r="B8" s="46">
        <v>6.0698357185572576</v>
      </c>
      <c r="C8" s="97">
        <v>99.992560214290364</v>
      </c>
      <c r="D8" s="97">
        <v>146.62233160268272</v>
      </c>
      <c r="E8" s="97">
        <v>6.4586303632427855</v>
      </c>
      <c r="F8" s="97">
        <v>113.22238882859756</v>
      </c>
      <c r="G8" s="21">
        <v>33.890531025693846</v>
      </c>
      <c r="H8" s="97">
        <v>148.42723111546351</v>
      </c>
      <c r="I8" s="97">
        <v>99.992560214290364</v>
      </c>
      <c r="J8" s="97">
        <v>11.38938378843301</v>
      </c>
      <c r="K8" s="97">
        <v>6.4586303632427855</v>
      </c>
      <c r="L8" s="97">
        <v>8.6719342613792332</v>
      </c>
      <c r="M8" s="97">
        <v>33.890531025693846</v>
      </c>
      <c r="N8" s="2">
        <v>-61.39023347982009</v>
      </c>
      <c r="O8" s="97">
        <v>5.4882557403480066</v>
      </c>
      <c r="P8" s="97">
        <v>11.642848561919728</v>
      </c>
      <c r="Q8" s="97">
        <v>144.07350395129407</v>
      </c>
      <c r="R8" s="97">
        <v>6.2012491049211391</v>
      </c>
      <c r="S8" s="97">
        <v>113.17908160478143</v>
      </c>
      <c r="T8" s="21">
        <v>34.325123762662159</v>
      </c>
      <c r="U8" s="97">
        <v>144.05799996401157</v>
      </c>
      <c r="V8" s="97">
        <v>11.642848561919728</v>
      </c>
      <c r="W8" s="97">
        <v>13.511841834285581</v>
      </c>
      <c r="X8" s="97">
        <v>6.2012491049211391</v>
      </c>
      <c r="Y8" s="97">
        <v>14.656570864679527</v>
      </c>
      <c r="Z8" s="19">
        <v>34.325123762662159</v>
      </c>
      <c r="AA8" s="2">
        <v>-35.82262356103606</v>
      </c>
      <c r="AB8" s="62">
        <v>2</v>
      </c>
      <c r="AC8" s="46">
        <v>5.1777693504199505</v>
      </c>
      <c r="AD8" s="97">
        <v>99.524550958090174</v>
      </c>
      <c r="AE8" s="97">
        <v>147.54852270270234</v>
      </c>
      <c r="AF8" s="97">
        <v>4.6523392865960007</v>
      </c>
      <c r="AG8" s="97">
        <v>113.65842298862013</v>
      </c>
      <c r="AH8" s="21">
        <v>33.576346938525347</v>
      </c>
      <c r="AI8" s="97">
        <v>148.31413908463489</v>
      </c>
      <c r="AJ8" s="19">
        <v>99.524550958090174</v>
      </c>
      <c r="AK8" s="97">
        <v>13.149924750208424</v>
      </c>
      <c r="AL8" s="19">
        <v>4.6523392865960007</v>
      </c>
      <c r="AM8" s="97">
        <v>12.421702782382734</v>
      </c>
      <c r="AN8" s="21">
        <v>33.576346938525347</v>
      </c>
      <c r="AO8" s="2">
        <v>-64.733419320069473</v>
      </c>
      <c r="AP8" s="66">
        <v>2</v>
      </c>
      <c r="AQ8" s="97">
        <v>6.5551060867538435</v>
      </c>
      <c r="AR8" s="97">
        <v>99.408388832096449</v>
      </c>
      <c r="AS8" s="97">
        <v>140.52336280252416</v>
      </c>
      <c r="AT8" s="97">
        <v>77.008134745948738</v>
      </c>
      <c r="AU8" s="97">
        <v>111.82833729651638</v>
      </c>
      <c r="AV8" s="21">
        <v>34.70010526424646</v>
      </c>
      <c r="AW8" s="97">
        <v>150.01597732308562</v>
      </c>
      <c r="AX8" s="97">
        <v>99.408388832096449</v>
      </c>
      <c r="AY8" s="97">
        <v>14.05941534877976</v>
      </c>
      <c r="AZ8" s="97">
        <v>77.008134745948738</v>
      </c>
      <c r="BA8" s="97">
        <v>5.6074191141506731</v>
      </c>
      <c r="BB8" s="97">
        <v>34.70010526424646</v>
      </c>
      <c r="BC8" s="2">
        <v>-14.112063389895527</v>
      </c>
      <c r="BD8" s="62">
        <v>2</v>
      </c>
      <c r="BE8" s="97">
        <v>6.1283581386427208</v>
      </c>
      <c r="BF8" s="97">
        <v>98.627184838704338</v>
      </c>
      <c r="BG8" s="97">
        <v>148.151938133952</v>
      </c>
      <c r="BH8" s="97">
        <v>6.4816688181236186</v>
      </c>
      <c r="BI8" s="97">
        <v>114.00608112771741</v>
      </c>
      <c r="BJ8" s="21">
        <v>32.955444086232411</v>
      </c>
      <c r="BK8" s="97">
        <v>150.33506330487711</v>
      </c>
      <c r="BL8" s="97">
        <v>98.627184838704338</v>
      </c>
      <c r="BM8" s="97">
        <v>11.6543295454674</v>
      </c>
      <c r="BN8" s="97">
        <v>6.4816688181236186</v>
      </c>
      <c r="BO8" s="97">
        <v>4.6422698237334883</v>
      </c>
      <c r="BP8" s="97">
        <v>32.955444086232411</v>
      </c>
      <c r="BQ8" s="2">
        <v>-63.193786746331163</v>
      </c>
      <c r="BR8" s="97">
        <v>5.0051081800952311</v>
      </c>
      <c r="BS8" s="97">
        <v>99.757916929196909</v>
      </c>
      <c r="BT8" s="97">
        <v>149.5601482554564</v>
      </c>
      <c r="BU8" s="97">
        <v>0.9994986351129489</v>
      </c>
      <c r="BV8" s="97">
        <v>116.63943267315322</v>
      </c>
      <c r="BW8" s="21">
        <v>99.658972443658996</v>
      </c>
      <c r="BX8" s="97">
        <v>152.42283952453843</v>
      </c>
      <c r="BY8" s="97">
        <v>99.757916929196909</v>
      </c>
      <c r="BZ8" s="97">
        <v>11.24089128701951</v>
      </c>
      <c r="CA8" s="97">
        <v>0.9994986351129489</v>
      </c>
      <c r="CB8" s="97">
        <v>4.8811920234963573</v>
      </c>
      <c r="CC8" s="97">
        <v>99.658972443658996</v>
      </c>
      <c r="CD8" s="2">
        <v>-83.796185836591775</v>
      </c>
    </row>
    <row r="9" spans="1:82" x14ac:dyDescent="0.25">
      <c r="A9" s="59">
        <v>3</v>
      </c>
      <c r="B9" s="46">
        <v>6.0749195511267118</v>
      </c>
      <c r="C9" s="97">
        <v>99.250938894995329</v>
      </c>
      <c r="D9" s="97">
        <v>148.79655722618435</v>
      </c>
      <c r="E9" s="97">
        <v>5.08560646829216</v>
      </c>
      <c r="F9" s="97">
        <v>114.08993346998624</v>
      </c>
      <c r="G9" s="21">
        <v>34.278331350362656</v>
      </c>
      <c r="H9" s="97">
        <v>151.03771653489437</v>
      </c>
      <c r="I9" s="97">
        <v>99.250938894995329</v>
      </c>
      <c r="J9" s="97">
        <v>11.970714893686711</v>
      </c>
      <c r="K9" s="97">
        <v>5.08560646829216</v>
      </c>
      <c r="L9" s="97">
        <v>6.9923821561190929</v>
      </c>
      <c r="M9" s="97">
        <v>34.278331350362656</v>
      </c>
      <c r="N9" s="2">
        <v>-65.510843835387575</v>
      </c>
      <c r="O9" s="97">
        <v>4.9191069105869394</v>
      </c>
      <c r="P9" s="97">
        <v>12.649375813090488</v>
      </c>
      <c r="Q9" s="97">
        <v>142.7354147044297</v>
      </c>
      <c r="R9" s="97">
        <v>6.3240277350095688</v>
      </c>
      <c r="S9" s="97">
        <v>113.68345066961399</v>
      </c>
      <c r="T9" s="21">
        <v>31.607546437165965</v>
      </c>
      <c r="U9" s="97">
        <v>147.2132917640221</v>
      </c>
      <c r="V9" s="97">
        <v>12.649375813090488</v>
      </c>
      <c r="W9" s="97">
        <v>11.345951202482933</v>
      </c>
      <c r="X9" s="97">
        <v>6.3240277350095688</v>
      </c>
      <c r="Y9" s="97">
        <v>12.540855972294903</v>
      </c>
      <c r="Z9" s="19">
        <v>31.607546437165965</v>
      </c>
      <c r="AA9" s="2">
        <v>-37.121999693593928</v>
      </c>
      <c r="AB9" s="62">
        <v>3</v>
      </c>
      <c r="AC9" s="46">
        <v>5.6212524201464165</v>
      </c>
      <c r="AD9" s="97">
        <v>99.667565735337831</v>
      </c>
      <c r="AE9" s="97">
        <v>148.88900713160385</v>
      </c>
      <c r="AF9" s="97">
        <v>6.4479346855326138</v>
      </c>
      <c r="AG9" s="97">
        <v>113.26260657318963</v>
      </c>
      <c r="AH9" s="21">
        <v>33.90990627222412</v>
      </c>
      <c r="AI9" s="97">
        <v>148.38857942524567</v>
      </c>
      <c r="AJ9" s="19">
        <v>99.667565735337831</v>
      </c>
      <c r="AK9" s="97">
        <v>12.68980162274686</v>
      </c>
      <c r="AL9" s="19">
        <v>6.4479346855326138</v>
      </c>
      <c r="AM9" s="97">
        <v>13.375464141661066</v>
      </c>
      <c r="AN9" s="21">
        <v>33.90990627222412</v>
      </c>
      <c r="AO9" s="2">
        <v>-59.585359481671617</v>
      </c>
      <c r="AP9" s="66">
        <v>3</v>
      </c>
      <c r="AQ9" s="97">
        <v>6.5158491933199549</v>
      </c>
      <c r="AR9" s="97">
        <v>100.54516375677494</v>
      </c>
      <c r="AS9" s="97">
        <v>140.90917022476319</v>
      </c>
      <c r="AT9" s="97">
        <v>75.09767903835845</v>
      </c>
      <c r="AU9" s="97">
        <v>111.81834355835426</v>
      </c>
      <c r="AV9" s="21">
        <v>34.199792025489529</v>
      </c>
      <c r="AW9" s="97">
        <v>145.09171648707425</v>
      </c>
      <c r="AX9" s="97">
        <v>100.54516375677494</v>
      </c>
      <c r="AY9" s="97">
        <v>12.15678199568679</v>
      </c>
      <c r="AZ9" s="97">
        <v>75.09767903835845</v>
      </c>
      <c r="BA9" s="97">
        <v>1.8389323244070446</v>
      </c>
      <c r="BB9" s="97">
        <v>34.199792025489529</v>
      </c>
      <c r="BC9" s="2">
        <v>-14.216073554465867</v>
      </c>
      <c r="BD9" s="62">
        <v>3</v>
      </c>
      <c r="BE9" s="97">
        <v>5.3777527681251822</v>
      </c>
      <c r="BF9" s="97">
        <v>98.919838667345743</v>
      </c>
      <c r="BG9" s="97">
        <v>147.23068641077754</v>
      </c>
      <c r="BH9" s="97">
        <v>5.3038181058053588</v>
      </c>
      <c r="BI9" s="97">
        <v>113.53414597747222</v>
      </c>
      <c r="BJ9" s="21">
        <v>34.52877580744596</v>
      </c>
      <c r="BK9" s="97">
        <v>147.86036851632122</v>
      </c>
      <c r="BL9" s="97">
        <v>98.919838667345743</v>
      </c>
      <c r="BM9" s="97">
        <v>12.765585956727229</v>
      </c>
      <c r="BN9" s="97">
        <v>5.3038181058053588</v>
      </c>
      <c r="BO9" s="97">
        <v>7.6182878623091499</v>
      </c>
      <c r="BP9" s="97">
        <v>34.52877580744596</v>
      </c>
      <c r="BQ9" s="2">
        <v>-65.411271798192999</v>
      </c>
      <c r="BR9" s="97">
        <v>6.3259772372873888</v>
      </c>
      <c r="BS9" s="97">
        <v>99.53188561703962</v>
      </c>
      <c r="BT9" s="97">
        <v>148.02636810594771</v>
      </c>
      <c r="BU9" s="97">
        <v>1.1806359959568336</v>
      </c>
      <c r="BV9" s="97">
        <v>115.02264116409683</v>
      </c>
      <c r="BW9" s="21">
        <v>99.399983265910535</v>
      </c>
      <c r="BX9" s="97">
        <v>149.72079547893631</v>
      </c>
      <c r="BY9" s="97">
        <v>99.53188561703962</v>
      </c>
      <c r="BZ9" s="97">
        <v>10.434898352570894</v>
      </c>
      <c r="CA9" s="97">
        <v>1.1806359959568336</v>
      </c>
      <c r="CB9" s="97">
        <v>8.2352553324136402</v>
      </c>
      <c r="CC9" s="97">
        <v>99.399983265910535</v>
      </c>
      <c r="CD9" s="2">
        <v>-73.835965787490522</v>
      </c>
    </row>
    <row r="10" spans="1:82" x14ac:dyDescent="0.25">
      <c r="A10" s="59">
        <v>4</v>
      </c>
      <c r="B10" s="46">
        <v>6.536275963708011</v>
      </c>
      <c r="C10" s="97">
        <v>99.710091942177286</v>
      </c>
      <c r="D10" s="97">
        <v>149.34012568264265</v>
      </c>
      <c r="E10" s="97">
        <v>6.102142807865266</v>
      </c>
      <c r="F10" s="97">
        <v>114.56154356199623</v>
      </c>
      <c r="G10" s="21">
        <v>32.128707594411289</v>
      </c>
      <c r="H10" s="97">
        <v>150.4803340748594</v>
      </c>
      <c r="I10" s="97">
        <v>99.710091942177286</v>
      </c>
      <c r="J10" s="97">
        <v>11.506184510079169</v>
      </c>
      <c r="K10" s="97">
        <v>6.102142807865266</v>
      </c>
      <c r="L10" s="97">
        <v>7.985333559428077</v>
      </c>
      <c r="M10" s="97">
        <v>32.128707594411289</v>
      </c>
      <c r="N10" s="2">
        <v>-61.802287588034439</v>
      </c>
      <c r="O10" s="97">
        <v>4.9877964931648773</v>
      </c>
      <c r="P10" s="97">
        <v>14.511736692125192</v>
      </c>
      <c r="Q10" s="97">
        <v>142.32117567333779</v>
      </c>
      <c r="R10" s="97">
        <v>3.9960857489811952</v>
      </c>
      <c r="S10" s="97">
        <v>109.97009999533461</v>
      </c>
      <c r="T10" s="21">
        <v>34.361312570338832</v>
      </c>
      <c r="U10" s="97">
        <v>145.22785567483137</v>
      </c>
      <c r="V10" s="97">
        <v>14.511736692125192</v>
      </c>
      <c r="W10" s="97">
        <v>8.4055825291054909</v>
      </c>
      <c r="X10" s="97">
        <v>3.9960857489811952</v>
      </c>
      <c r="Y10" s="97">
        <v>4.0714542328140988</v>
      </c>
      <c r="Z10" s="19">
        <v>34.361312570338832</v>
      </c>
      <c r="AA10" s="2">
        <v>-53.658752505510364</v>
      </c>
      <c r="AB10" s="62">
        <v>4</v>
      </c>
      <c r="AC10" s="46">
        <v>6.0563399846926407</v>
      </c>
      <c r="AD10" s="97">
        <v>99.684399448339505</v>
      </c>
      <c r="AE10" s="97">
        <v>147.93655618437521</v>
      </c>
      <c r="AF10" s="97">
        <v>5.5784936765506927</v>
      </c>
      <c r="AG10" s="97">
        <v>115.13717948825192</v>
      </c>
      <c r="AH10" s="21">
        <v>34.826659102163042</v>
      </c>
      <c r="AI10" s="97">
        <v>149.57734329482435</v>
      </c>
      <c r="AJ10" s="19">
        <v>99.684399448339505</v>
      </c>
      <c r="AK10" s="97">
        <v>10.92662332544352</v>
      </c>
      <c r="AL10" s="19">
        <v>5.5784936765506927</v>
      </c>
      <c r="AM10" s="97">
        <v>9.6392550121534217</v>
      </c>
      <c r="AN10" s="21">
        <v>34.826659102163042</v>
      </c>
      <c r="AO10" s="2">
        <v>-62.931162116109093</v>
      </c>
      <c r="AP10" s="66">
        <v>4</v>
      </c>
      <c r="AQ10" s="97">
        <v>6.1751501153672175</v>
      </c>
      <c r="AR10" s="97">
        <v>99.278155484939546</v>
      </c>
      <c r="AS10" s="97">
        <v>144.62605859574856</v>
      </c>
      <c r="AT10" s="97">
        <v>76.654929024158491</v>
      </c>
      <c r="AU10" s="97">
        <v>110.58549957350175</v>
      </c>
      <c r="AV10" s="21">
        <v>35.552007716224203</v>
      </c>
      <c r="AW10" s="97">
        <v>150.01577643656896</v>
      </c>
      <c r="AX10" s="97">
        <v>99.278155484939546</v>
      </c>
      <c r="AY10" s="97">
        <v>8.0885587615783283</v>
      </c>
      <c r="AZ10" s="97">
        <v>76.654929024158491</v>
      </c>
      <c r="BA10" s="97">
        <v>0.73124218006146124</v>
      </c>
      <c r="BB10" s="97">
        <v>35.552007716224203</v>
      </c>
      <c r="BC10" s="2">
        <v>-13.400400105239431</v>
      </c>
      <c r="BD10" s="62">
        <v>4</v>
      </c>
      <c r="BE10" s="97">
        <v>5.6964127926621781</v>
      </c>
      <c r="BF10" s="97">
        <v>99.196323756338572</v>
      </c>
      <c r="BG10" s="97">
        <v>148.73202895626238</v>
      </c>
      <c r="BH10" s="97">
        <v>5.8958601125769299</v>
      </c>
      <c r="BI10" s="97">
        <v>115.0685938509864</v>
      </c>
      <c r="BJ10" s="21">
        <v>33.199313298252719</v>
      </c>
      <c r="BK10" s="97">
        <v>151.71134318421278</v>
      </c>
      <c r="BL10" s="97">
        <v>99.196323756338572</v>
      </c>
      <c r="BM10" s="97">
        <v>14.946635267347723</v>
      </c>
      <c r="BN10" s="97">
        <v>5.8958601125769299</v>
      </c>
      <c r="BO10" s="97">
        <v>7.9542406755632848</v>
      </c>
      <c r="BP10" s="97">
        <v>33.199313298252719</v>
      </c>
      <c r="BQ10" s="2">
        <v>-63.793316281394581</v>
      </c>
      <c r="BR10" s="97">
        <v>5.768501769050399</v>
      </c>
      <c r="BS10" s="97">
        <v>99.564931933104006</v>
      </c>
      <c r="BT10" s="97">
        <v>149.39809261975154</v>
      </c>
      <c r="BU10" s="97">
        <v>2.1193972453954366</v>
      </c>
      <c r="BV10" s="97">
        <v>113.46755667537816</v>
      </c>
      <c r="BW10" s="21">
        <v>99.947124446919645</v>
      </c>
      <c r="BX10" s="97">
        <v>148.77914132119875</v>
      </c>
      <c r="BY10" s="97">
        <v>99.564931933104006</v>
      </c>
      <c r="BZ10" s="97">
        <v>11.890120752861115</v>
      </c>
      <c r="CA10" s="97">
        <v>2.1193972453954366</v>
      </c>
      <c r="CB10" s="97">
        <v>8.8187325843734179</v>
      </c>
      <c r="CC10" s="97">
        <v>99.947124446919645</v>
      </c>
      <c r="CD10" s="2">
        <v>-71.333291364052727</v>
      </c>
    </row>
    <row r="11" spans="1:82" x14ac:dyDescent="0.25">
      <c r="A11" s="59">
        <v>5</v>
      </c>
      <c r="B11" s="46">
        <v>5.6467998911683512</v>
      </c>
      <c r="C11" s="97">
        <v>99.224025684841635</v>
      </c>
      <c r="D11" s="97">
        <v>149.25663196764455</v>
      </c>
      <c r="E11" s="97">
        <v>5.6190284300572539</v>
      </c>
      <c r="F11" s="97">
        <v>114.60329897428437</v>
      </c>
      <c r="G11" s="21">
        <v>34.51475717260837</v>
      </c>
      <c r="H11" s="97">
        <v>146.81945291090514</v>
      </c>
      <c r="I11" s="97">
        <v>99.224025684841635</v>
      </c>
      <c r="J11" s="97">
        <v>11.907302478020522</v>
      </c>
      <c r="K11" s="97">
        <v>5.6190284300572539</v>
      </c>
      <c r="L11" s="97">
        <v>15.494415520756608</v>
      </c>
      <c r="M11" s="97">
        <v>34.51475717260837</v>
      </c>
      <c r="N11" s="2">
        <v>-59.956078083511031</v>
      </c>
      <c r="O11" s="97">
        <v>4.8163130965984502</v>
      </c>
      <c r="P11" s="97">
        <v>11.501127113755498</v>
      </c>
      <c r="Q11" s="97">
        <v>141.60137939980646</v>
      </c>
      <c r="R11" s="97">
        <v>5.9621299966389874</v>
      </c>
      <c r="S11" s="97">
        <v>112.70706524018867</v>
      </c>
      <c r="T11" s="21">
        <v>34.668977139348264</v>
      </c>
      <c r="U11" s="97">
        <v>146.29053104603454</v>
      </c>
      <c r="V11" s="97">
        <v>11.501127113755498</v>
      </c>
      <c r="W11" s="97">
        <v>9.9650465100035834</v>
      </c>
      <c r="X11" s="97">
        <v>5.9621299966389874</v>
      </c>
      <c r="Y11" s="97">
        <v>13.496404874062556</v>
      </c>
      <c r="Z11" s="19">
        <v>34.668977139348264</v>
      </c>
      <c r="AA11" s="2">
        <v>-37.579495680569266</v>
      </c>
      <c r="AB11" s="62">
        <v>5</v>
      </c>
      <c r="AC11" s="46">
        <v>6.1528029928640731</v>
      </c>
      <c r="AD11" s="97">
        <v>98.390918344726856</v>
      </c>
      <c r="AE11" s="97">
        <v>147.54097838390666</v>
      </c>
      <c r="AF11" s="97">
        <v>6.7297591767781793</v>
      </c>
      <c r="AG11" s="97">
        <v>116.37576921642658</v>
      </c>
      <c r="AH11" s="21">
        <v>35.031268113674358</v>
      </c>
      <c r="AI11" s="97">
        <v>150.35664362174293</v>
      </c>
      <c r="AJ11" s="19">
        <v>98.390918344726856</v>
      </c>
      <c r="AK11" s="97">
        <v>12.599402498424302</v>
      </c>
      <c r="AL11" s="19">
        <v>6.7297591767781793</v>
      </c>
      <c r="AM11" s="97">
        <v>5.264761160634861</v>
      </c>
      <c r="AN11" s="21">
        <v>35.031268113674358</v>
      </c>
      <c r="AO11" s="2">
        <v>-62.625417131816462</v>
      </c>
      <c r="AP11" s="66">
        <v>5</v>
      </c>
      <c r="AQ11" s="97">
        <v>6.1678462837570915</v>
      </c>
      <c r="AR11" s="97">
        <v>99.72640392668994</v>
      </c>
      <c r="AS11" s="97">
        <v>142.66611706700624</v>
      </c>
      <c r="AT11" s="97">
        <v>76.735844375874805</v>
      </c>
      <c r="AU11" s="97">
        <v>107.81781088573943</v>
      </c>
      <c r="AV11" s="21">
        <v>33.032729665169292</v>
      </c>
      <c r="AW11" s="97">
        <v>141.37575822107181</v>
      </c>
      <c r="AX11" s="97">
        <v>99.72640392668994</v>
      </c>
      <c r="AY11" s="97">
        <v>11.969673535274278</v>
      </c>
      <c r="AZ11" s="97">
        <v>76.735844375874805</v>
      </c>
      <c r="BA11" s="97">
        <v>4.3778222187736802</v>
      </c>
      <c r="BB11" s="97">
        <v>33.032729665169292</v>
      </c>
      <c r="BC11" s="2">
        <v>-12.234349891514865</v>
      </c>
      <c r="BD11" s="62">
        <v>5</v>
      </c>
      <c r="BE11" s="97">
        <v>5.7237377264284905</v>
      </c>
      <c r="BF11" s="97">
        <v>99.608615476734641</v>
      </c>
      <c r="BG11" s="97">
        <v>147.32532816582327</v>
      </c>
      <c r="BH11" s="97">
        <v>5.7245025006940038</v>
      </c>
      <c r="BI11" s="97">
        <v>109.99558036069769</v>
      </c>
      <c r="BJ11" s="21">
        <v>33.921582468309985</v>
      </c>
      <c r="BK11" s="97">
        <v>150.89317870657203</v>
      </c>
      <c r="BL11" s="97">
        <v>99.608615476734641</v>
      </c>
      <c r="BM11" s="97">
        <v>13.150001245104336</v>
      </c>
      <c r="BN11" s="97">
        <v>5.7245025006940038</v>
      </c>
      <c r="BO11" s="97">
        <v>8.5689497792227023</v>
      </c>
      <c r="BP11" s="97">
        <v>33.921582468309985</v>
      </c>
      <c r="BQ11" s="2">
        <v>-63.653091275524226</v>
      </c>
      <c r="BR11" s="97">
        <v>6.1785116093866002</v>
      </c>
      <c r="BS11" s="97">
        <v>98.86516370453171</v>
      </c>
      <c r="BT11" s="97">
        <v>148.10618761425729</v>
      </c>
      <c r="BU11" s="97">
        <v>2.2263899037523021</v>
      </c>
      <c r="BV11" s="97">
        <v>114.45713516187492</v>
      </c>
      <c r="BW11" s="21">
        <v>99.50075987317399</v>
      </c>
      <c r="BX11" s="97">
        <v>146.47430269149419</v>
      </c>
      <c r="BY11" s="97">
        <v>98.86516370453171</v>
      </c>
      <c r="BZ11" s="97">
        <v>10.718712151371983</v>
      </c>
      <c r="CA11" s="97">
        <v>2.2263899037523021</v>
      </c>
      <c r="CB11" s="97">
        <v>11.137398714364297</v>
      </c>
      <c r="CC11" s="97">
        <v>99.50075987317399</v>
      </c>
      <c r="CD11" s="2">
        <v>-67.203808052649464</v>
      </c>
    </row>
    <row r="12" spans="1:82" x14ac:dyDescent="0.25">
      <c r="A12" s="59">
        <v>6</v>
      </c>
      <c r="B12" s="46">
        <v>5.8008872310440793</v>
      </c>
      <c r="C12" s="97">
        <v>100.44639671909984</v>
      </c>
      <c r="D12" s="97">
        <v>146.95968258730485</v>
      </c>
      <c r="E12" s="97">
        <v>5.2407036210405495</v>
      </c>
      <c r="F12" s="97">
        <v>113.36628227618627</v>
      </c>
      <c r="G12" s="21">
        <v>34.4615117857497</v>
      </c>
      <c r="H12" s="97">
        <v>151.54592739964949</v>
      </c>
      <c r="I12" s="97">
        <v>100.44639671909984</v>
      </c>
      <c r="J12" s="97">
        <v>12.44369699980922</v>
      </c>
      <c r="K12" s="97">
        <v>5.2407036210405495</v>
      </c>
      <c r="L12" s="97">
        <v>6.4870731007018616</v>
      </c>
      <c r="M12" s="97">
        <v>34.4615117857497</v>
      </c>
      <c r="N12" s="2">
        <v>-66.215680640783745</v>
      </c>
      <c r="O12" s="97">
        <v>5.5016214713311928</v>
      </c>
      <c r="P12" s="97">
        <v>10.271082186507051</v>
      </c>
      <c r="Q12" s="97">
        <v>144.45020190772115</v>
      </c>
      <c r="R12" s="97">
        <v>5.4036328587137525</v>
      </c>
      <c r="S12" s="97">
        <v>114.6354456726708</v>
      </c>
      <c r="T12" s="21">
        <v>33.837489773798737</v>
      </c>
      <c r="U12" s="97">
        <v>145.0024139351882</v>
      </c>
      <c r="V12" s="97">
        <v>10.271082186507051</v>
      </c>
      <c r="W12" s="97">
        <v>14.708607733045977</v>
      </c>
      <c r="X12" s="97">
        <v>5.4036328587137525</v>
      </c>
      <c r="Y12" s="97">
        <v>10.046656779551856</v>
      </c>
      <c r="Z12" s="19">
        <v>33.837489773798737</v>
      </c>
      <c r="AA12" s="2">
        <v>-40.59167960978818</v>
      </c>
      <c r="AB12" s="62">
        <v>6</v>
      </c>
      <c r="AC12" s="46">
        <v>5.9529776879390308</v>
      </c>
      <c r="AD12" s="97">
        <v>99.535163706771115</v>
      </c>
      <c r="AE12" s="97">
        <v>146.97854491509875</v>
      </c>
      <c r="AF12" s="97">
        <v>6.8784533121615219</v>
      </c>
      <c r="AG12" s="97">
        <v>113.77737452799661</v>
      </c>
      <c r="AH12" s="21">
        <v>35.754542233190918</v>
      </c>
      <c r="AI12" s="97">
        <v>149.81113538769668</v>
      </c>
      <c r="AJ12" s="19">
        <v>99.535163706771115</v>
      </c>
      <c r="AK12" s="97">
        <v>10.587683172574501</v>
      </c>
      <c r="AL12" s="19">
        <v>6.8784533121615219</v>
      </c>
      <c r="AM12" s="97">
        <v>6.8797522606535892</v>
      </c>
      <c r="AN12" s="21">
        <v>35.754542233190918</v>
      </c>
      <c r="AO12" s="2">
        <v>-61.786589818498072</v>
      </c>
      <c r="AP12" s="66">
        <v>6</v>
      </c>
      <c r="AQ12" s="97">
        <v>5.0622718095484469</v>
      </c>
      <c r="AR12" s="97">
        <v>99.166851842107505</v>
      </c>
      <c r="AS12" s="97">
        <v>143.45508695648238</v>
      </c>
      <c r="AT12" s="97">
        <v>75.768364956329023</v>
      </c>
      <c r="AU12" s="97">
        <v>112.15577820809843</v>
      </c>
      <c r="AV12" s="21">
        <v>33.607148002441555</v>
      </c>
      <c r="AW12" s="97">
        <v>145.14252167383054</v>
      </c>
      <c r="AX12" s="97">
        <v>99.166851842107505</v>
      </c>
      <c r="AY12" s="97">
        <v>14.996911059977769</v>
      </c>
      <c r="AZ12" s="97">
        <v>75.768364956329023</v>
      </c>
      <c r="BA12" s="97">
        <v>2.9928240197636935</v>
      </c>
      <c r="BB12" s="97">
        <v>33.607148002441555</v>
      </c>
      <c r="BC12" s="2">
        <v>-13.779557488072028</v>
      </c>
      <c r="BD12" s="62">
        <v>6</v>
      </c>
      <c r="BE12" s="97">
        <v>6.4291082364313255</v>
      </c>
      <c r="BF12" s="97">
        <v>100.08517533905307</v>
      </c>
      <c r="BG12" s="97">
        <v>148.16258205146553</v>
      </c>
      <c r="BH12" s="97">
        <v>5.858480726868323</v>
      </c>
      <c r="BI12" s="97">
        <v>114.00470992562396</v>
      </c>
      <c r="BJ12" s="21">
        <v>32.48817998168537</v>
      </c>
      <c r="BK12" s="97">
        <v>150.02538107684765</v>
      </c>
      <c r="BL12" s="97">
        <v>100.08517533905307</v>
      </c>
      <c r="BM12" s="97">
        <v>11.189700533132036</v>
      </c>
      <c r="BN12" s="97">
        <v>5.858480726868323</v>
      </c>
      <c r="BO12" s="97">
        <v>7.8583699384305969</v>
      </c>
      <c r="BP12" s="97">
        <v>32.48817998168537</v>
      </c>
      <c r="BQ12" s="2">
        <v>-62.624043396338159</v>
      </c>
      <c r="BR12" s="97">
        <v>5.3310432311648279</v>
      </c>
      <c r="BS12" s="97">
        <v>98.709968187802332</v>
      </c>
      <c r="BT12" s="97">
        <v>147.18434281309604</v>
      </c>
      <c r="BU12" s="97">
        <v>1.5448976221533401</v>
      </c>
      <c r="BV12" s="97">
        <v>113.30768943513266</v>
      </c>
      <c r="BW12" s="21">
        <v>99.600387216007718</v>
      </c>
      <c r="BX12" s="97">
        <v>148.89283780549465</v>
      </c>
      <c r="BY12" s="97">
        <v>98.709968187802332</v>
      </c>
      <c r="BZ12" s="97">
        <v>12.058149328306202</v>
      </c>
      <c r="CA12" s="97">
        <v>1.5448976221533401</v>
      </c>
      <c r="CB12" s="97">
        <v>3.4723817042795115</v>
      </c>
      <c r="CC12" s="97">
        <v>99.600387216007718</v>
      </c>
      <c r="CD12" s="2">
        <v>-83.802721349758983</v>
      </c>
    </row>
    <row r="13" spans="1:82" x14ac:dyDescent="0.25">
      <c r="A13" s="59">
        <v>7</v>
      </c>
      <c r="B13" s="46">
        <v>6.7094051740262062</v>
      </c>
      <c r="C13" s="97">
        <v>98.951354318088093</v>
      </c>
      <c r="D13" s="97">
        <v>150.36611113751943</v>
      </c>
      <c r="E13" s="97">
        <v>6.112801371302635</v>
      </c>
      <c r="F13" s="97">
        <v>114.59922696723241</v>
      </c>
      <c r="G13" s="21">
        <v>33.471361717467602</v>
      </c>
      <c r="H13" s="97">
        <v>148.80321584361172</v>
      </c>
      <c r="I13" s="97">
        <v>98.951354318088093</v>
      </c>
      <c r="J13" s="97">
        <v>11.101512947108708</v>
      </c>
      <c r="K13" s="97">
        <v>6.112801371302635</v>
      </c>
      <c r="L13" s="97">
        <v>11.621636463433326</v>
      </c>
      <c r="M13" s="97">
        <v>33.471361717467602</v>
      </c>
      <c r="N13" s="2">
        <v>-59.489986041309379</v>
      </c>
      <c r="O13" s="97">
        <v>4.755459704526114</v>
      </c>
      <c r="P13" s="97">
        <v>10.794457947816808</v>
      </c>
      <c r="Q13" s="97">
        <v>141.16028208912542</v>
      </c>
      <c r="R13" s="97">
        <v>5.5683704993285419</v>
      </c>
      <c r="S13" s="97">
        <v>109.92916260833323</v>
      </c>
      <c r="T13" s="21">
        <v>32.36765579803081</v>
      </c>
      <c r="U13" s="97">
        <v>148.74688004821022</v>
      </c>
      <c r="V13" s="97">
        <v>10.794457947816808</v>
      </c>
      <c r="W13" s="97">
        <v>12.375618260764782</v>
      </c>
      <c r="X13" s="97">
        <v>5.5683704993285419</v>
      </c>
      <c r="Y13" s="97">
        <v>8.507617269014693</v>
      </c>
      <c r="Z13" s="19">
        <v>32.36765579803081</v>
      </c>
      <c r="AA13" s="2">
        <v>-41.012348583710349</v>
      </c>
      <c r="AB13" s="62">
        <v>7</v>
      </c>
      <c r="AC13" s="46">
        <v>6.5860275035525477</v>
      </c>
      <c r="AD13" s="97">
        <v>99.454909486126397</v>
      </c>
      <c r="AE13" s="97">
        <v>146.77033393590608</v>
      </c>
      <c r="AF13" s="97">
        <v>6.1718256762901431</v>
      </c>
      <c r="AG13" s="97">
        <v>114.47285462325576</v>
      </c>
      <c r="AH13" s="21">
        <v>33.187809605157909</v>
      </c>
      <c r="AI13" s="97">
        <v>153.53273229483679</v>
      </c>
      <c r="AJ13" s="19">
        <v>99.454909486126397</v>
      </c>
      <c r="AK13" s="97">
        <v>12.137501472353655</v>
      </c>
      <c r="AL13" s="19">
        <v>6.1718256762901431</v>
      </c>
      <c r="AM13" s="97">
        <v>10.839680339860882</v>
      </c>
      <c r="AN13" s="21">
        <v>33.187809605157909</v>
      </c>
      <c r="AO13" s="2">
        <v>-60.913799632769233</v>
      </c>
      <c r="AP13" s="66">
        <v>7</v>
      </c>
      <c r="AQ13" s="97">
        <v>5.8015011768135194</v>
      </c>
      <c r="AR13" s="97">
        <v>99.501777886914326</v>
      </c>
      <c r="AS13" s="97">
        <v>141.51299065399661</v>
      </c>
      <c r="AT13" s="97">
        <v>77.217102878793696</v>
      </c>
      <c r="AU13" s="97">
        <v>111.79022236244619</v>
      </c>
      <c r="AV13" s="21">
        <v>32.888427560258819</v>
      </c>
      <c r="AW13" s="97">
        <v>144.50052225253918</v>
      </c>
      <c r="AX13" s="97">
        <v>99.501777886914326</v>
      </c>
      <c r="AY13" s="97">
        <v>13.816446658781866</v>
      </c>
      <c r="AZ13" s="97">
        <v>77.217102878793696</v>
      </c>
      <c r="BA13" s="97">
        <v>2.3020252925215638</v>
      </c>
      <c r="BB13" s="97">
        <v>32.888427560258819</v>
      </c>
      <c r="BC13" s="2">
        <v>-13.286217007744138</v>
      </c>
      <c r="BD13" s="62">
        <v>7</v>
      </c>
      <c r="BE13" s="97">
        <v>5.3904994959155852</v>
      </c>
      <c r="BF13" s="97">
        <v>99.540748327098058</v>
      </c>
      <c r="BG13" s="97">
        <v>146.8189285822551</v>
      </c>
      <c r="BH13" s="97">
        <v>4.9958205685596191</v>
      </c>
      <c r="BI13" s="97">
        <v>113.64286213464325</v>
      </c>
      <c r="BJ13" s="21">
        <v>34.20324994143941</v>
      </c>
      <c r="BK13" s="97">
        <v>150.41599355748926</v>
      </c>
      <c r="BL13" s="97">
        <v>99.540748327098058</v>
      </c>
      <c r="BM13" s="97">
        <v>11.238476909758862</v>
      </c>
      <c r="BN13" s="97">
        <v>4.9958205685596191</v>
      </c>
      <c r="BO13" s="97">
        <v>6.6130025440832174</v>
      </c>
      <c r="BP13" s="97">
        <v>34.20324994143941</v>
      </c>
      <c r="BQ13" s="2">
        <v>-67.210952637397753</v>
      </c>
      <c r="BR13" s="97">
        <v>5.9968938196935495</v>
      </c>
      <c r="BS13" s="97">
        <v>99.104834175446584</v>
      </c>
      <c r="BT13" s="97">
        <v>149.79475153300407</v>
      </c>
      <c r="BU13" s="97">
        <v>0.58073081909245783</v>
      </c>
      <c r="BV13" s="97">
        <v>114.59650541811141</v>
      </c>
      <c r="BW13" s="21">
        <v>99.881639881402208</v>
      </c>
      <c r="BX13" s="97">
        <v>149.70935469814373</v>
      </c>
      <c r="BY13" s="97">
        <v>99.104834175446584</v>
      </c>
      <c r="BZ13" s="97">
        <v>10.530390046517802</v>
      </c>
      <c r="CA13" s="97">
        <v>0.58073081909245783</v>
      </c>
      <c r="CB13" s="97">
        <v>10.522708495826263</v>
      </c>
      <c r="CC13" s="97">
        <v>99.881639881402208</v>
      </c>
      <c r="CD13" s="2">
        <v>-72.049767072407278</v>
      </c>
    </row>
    <row r="14" spans="1:82" x14ac:dyDescent="0.25">
      <c r="A14" s="59">
        <v>8</v>
      </c>
      <c r="B14" s="46">
        <v>5.66522066584914</v>
      </c>
      <c r="C14" s="97">
        <v>99.640629079106617</v>
      </c>
      <c r="D14" s="97">
        <v>147.38581142012137</v>
      </c>
      <c r="E14" s="97">
        <v>6.1845257923016872</v>
      </c>
      <c r="F14" s="97">
        <v>114.52715429877333</v>
      </c>
      <c r="G14" s="21">
        <v>34.263681820970092</v>
      </c>
      <c r="H14" s="97">
        <v>149.09499525633294</v>
      </c>
      <c r="I14" s="97">
        <v>99.640629079106617</v>
      </c>
      <c r="J14" s="97">
        <v>9.9837765354655303</v>
      </c>
      <c r="K14" s="97">
        <v>6.1845257923016872</v>
      </c>
      <c r="L14" s="97">
        <v>9.5333415422877703</v>
      </c>
      <c r="M14" s="97">
        <v>34.263681820970092</v>
      </c>
      <c r="N14" s="2">
        <v>-62.171925097345799</v>
      </c>
      <c r="O14" s="97">
        <v>5.4775030576015729</v>
      </c>
      <c r="P14" s="97">
        <v>11.851807070990599</v>
      </c>
      <c r="Q14" s="97">
        <v>140.93049810558037</v>
      </c>
      <c r="R14" s="97">
        <v>6.0393679289548663</v>
      </c>
      <c r="S14" s="97">
        <v>112.03788746423061</v>
      </c>
      <c r="T14" s="21">
        <v>34.720582813484164</v>
      </c>
      <c r="U14" s="97">
        <v>144.55260183089015</v>
      </c>
      <c r="V14" s="97">
        <v>11.851807070990599</v>
      </c>
      <c r="W14" s="97">
        <v>9.5595667881720559</v>
      </c>
      <c r="X14" s="97">
        <v>6.0393679289548663</v>
      </c>
      <c r="Y14" s="97">
        <v>10.076438911030111</v>
      </c>
      <c r="Z14" s="19">
        <v>34.720582813484164</v>
      </c>
      <c r="AA14" s="2">
        <v>-39.679756740459489</v>
      </c>
      <c r="AB14" s="62">
        <v>8</v>
      </c>
      <c r="AC14" s="46">
        <v>6.3982745410114186</v>
      </c>
      <c r="AD14" s="97">
        <v>99.276609988428376</v>
      </c>
      <c r="AE14" s="97">
        <v>147.36397670458942</v>
      </c>
      <c r="AF14" s="97">
        <v>5.9029989510240233</v>
      </c>
      <c r="AG14" s="97">
        <v>115.77385941110474</v>
      </c>
      <c r="AH14" s="21">
        <v>33.784688578171561</v>
      </c>
      <c r="AI14" s="97">
        <v>147.89226675257538</v>
      </c>
      <c r="AJ14" s="97">
        <v>99.276609988428376</v>
      </c>
      <c r="AK14" s="97">
        <v>11.252465687838454</v>
      </c>
      <c r="AL14" s="19">
        <v>5.9029989510240233</v>
      </c>
      <c r="AM14" s="97">
        <v>7.1796980001233752</v>
      </c>
      <c r="AN14" s="21">
        <v>33.784688578171561</v>
      </c>
      <c r="AO14" s="2">
        <v>-62.735924434261136</v>
      </c>
      <c r="AP14" s="66">
        <v>8</v>
      </c>
      <c r="AQ14" s="97">
        <v>6.5822702055601869</v>
      </c>
      <c r="AR14" s="97">
        <v>100.14524511931796</v>
      </c>
      <c r="AS14" s="97">
        <v>142.98517176530439</v>
      </c>
      <c r="AT14" s="97">
        <v>77.739257338723405</v>
      </c>
      <c r="AU14" s="97">
        <v>110.28468879872865</v>
      </c>
      <c r="AV14" s="21">
        <v>32.494014573309244</v>
      </c>
      <c r="AW14" s="97">
        <v>141.1658204076752</v>
      </c>
      <c r="AX14" s="97">
        <v>100.14524511931796</v>
      </c>
      <c r="AY14" s="97">
        <v>11.482234533847688</v>
      </c>
      <c r="AZ14" s="97">
        <v>77.739257338723405</v>
      </c>
      <c r="BA14" s="97">
        <v>2.6522537909204131</v>
      </c>
      <c r="BB14" s="97">
        <v>32.494014573309244</v>
      </c>
      <c r="BC14" s="2">
        <v>-11.937988173275892</v>
      </c>
      <c r="BD14" s="62">
        <v>8</v>
      </c>
      <c r="BE14" s="97">
        <v>6.3328042909792268</v>
      </c>
      <c r="BF14" s="97">
        <v>99.659946679220624</v>
      </c>
      <c r="BG14" s="97">
        <v>150.02137556317126</v>
      </c>
      <c r="BH14" s="97">
        <v>6.7247090204925124</v>
      </c>
      <c r="BI14" s="97">
        <v>111.9093130804867</v>
      </c>
      <c r="BJ14" s="21">
        <v>33.861091084086212</v>
      </c>
      <c r="BK14" s="97">
        <v>148.23523409037585</v>
      </c>
      <c r="BL14" s="97">
        <v>99.659946679220624</v>
      </c>
      <c r="BM14" s="97">
        <v>11.59169077261245</v>
      </c>
      <c r="BN14" s="97">
        <v>6.7247090204925124</v>
      </c>
      <c r="BO14" s="97">
        <v>12.961952514073943</v>
      </c>
      <c r="BP14" s="97">
        <v>33.861091084086212</v>
      </c>
      <c r="BQ14" s="2">
        <v>-58.110190964655921</v>
      </c>
      <c r="BR14" s="97">
        <v>6.6541320775668416</v>
      </c>
      <c r="BS14" s="97">
        <v>99.52072196662823</v>
      </c>
      <c r="BT14" s="97">
        <v>147.61764406657457</v>
      </c>
      <c r="BU14" s="97">
        <v>1.2510856335977727</v>
      </c>
      <c r="BV14" s="97">
        <v>113.75596081254679</v>
      </c>
      <c r="BW14" s="21">
        <v>99.865903123168124</v>
      </c>
      <c r="BX14" s="97">
        <v>150.57973149536417</v>
      </c>
      <c r="BY14" s="97">
        <v>99.52072196662823</v>
      </c>
      <c r="BZ14" s="97">
        <v>12.240289317025452</v>
      </c>
      <c r="CA14" s="97">
        <v>1.2510856335977727</v>
      </c>
      <c r="CB14" s="97">
        <v>12.184206953980894</v>
      </c>
      <c r="CC14" s="97">
        <v>99.865903123168124</v>
      </c>
      <c r="CD14" s="2">
        <v>-67.485783247703992</v>
      </c>
    </row>
    <row r="15" spans="1:82" x14ac:dyDescent="0.25">
      <c r="A15" s="59">
        <v>9</v>
      </c>
      <c r="B15" s="46">
        <v>5.7566768847604584</v>
      </c>
      <c r="C15" s="97">
        <v>98.930602833737495</v>
      </c>
      <c r="D15" s="97">
        <v>148.49475523186044</v>
      </c>
      <c r="E15" s="97">
        <v>6.5037920397577267</v>
      </c>
      <c r="F15" s="97">
        <v>111.55270944878123</v>
      </c>
      <c r="G15" s="21">
        <v>33.470204068566701</v>
      </c>
      <c r="H15" s="97">
        <v>150.81103129228015</v>
      </c>
      <c r="I15" s="97">
        <v>98.930602833737495</v>
      </c>
      <c r="J15" s="97">
        <v>11.216859997298153</v>
      </c>
      <c r="K15" s="97">
        <v>6.5037920397577267</v>
      </c>
      <c r="L15" s="97">
        <v>7.1659579055118776</v>
      </c>
      <c r="M15" s="97">
        <v>33.470204068566701</v>
      </c>
      <c r="N15" s="2">
        <v>-62.416673104827943</v>
      </c>
      <c r="O15" s="97">
        <v>5.5801880235716181</v>
      </c>
      <c r="P15" s="97">
        <v>11.878469885365087</v>
      </c>
      <c r="Q15" s="97">
        <v>145.02847608017495</v>
      </c>
      <c r="R15" s="97">
        <v>6.1948486700189171</v>
      </c>
      <c r="S15" s="97">
        <v>112.42041844225207</v>
      </c>
      <c r="T15" s="21">
        <v>34.922875196508812</v>
      </c>
      <c r="U15" s="97">
        <v>147.13478307572544</v>
      </c>
      <c r="V15" s="97">
        <v>11.878469885365087</v>
      </c>
      <c r="W15" s="97">
        <v>13.264936380691912</v>
      </c>
      <c r="X15" s="97">
        <v>6.1948486700189171</v>
      </c>
      <c r="Y15" s="97">
        <v>15.275971701396493</v>
      </c>
      <c r="Z15" s="19">
        <v>34.922875196508812</v>
      </c>
      <c r="AA15" s="2">
        <v>-35.657500450104841</v>
      </c>
      <c r="AB15" s="62">
        <v>9</v>
      </c>
      <c r="AC15" s="46">
        <v>5.2775433795929114</v>
      </c>
      <c r="AD15" s="97">
        <v>98.786110594551076</v>
      </c>
      <c r="AE15" s="97">
        <v>148.29449423059788</v>
      </c>
      <c r="AF15" s="97">
        <v>5.125809733879235</v>
      </c>
      <c r="AG15" s="97">
        <v>113.46564867261571</v>
      </c>
      <c r="AH15" s="21">
        <v>33.722909600277362</v>
      </c>
      <c r="AI15" s="97">
        <v>149.5111113741265</v>
      </c>
      <c r="AJ15" s="97">
        <v>98.786110594551076</v>
      </c>
      <c r="AK15" s="97">
        <v>14.508214370710789</v>
      </c>
      <c r="AL15" s="19">
        <v>5.125809733879235</v>
      </c>
      <c r="AM15" s="97">
        <v>13.145982678909785</v>
      </c>
      <c r="AN15" s="21">
        <v>33.722909600277362</v>
      </c>
      <c r="AO15" s="2">
        <v>-63.099307006964978</v>
      </c>
      <c r="AP15" s="66">
        <v>9</v>
      </c>
      <c r="AQ15" s="97">
        <v>6.807720119534336</v>
      </c>
      <c r="AR15" s="97">
        <v>99.752411604933513</v>
      </c>
      <c r="AS15" s="97">
        <v>141.4370336461057</v>
      </c>
      <c r="AT15" s="97">
        <v>75.720602152919753</v>
      </c>
      <c r="AU15" s="97">
        <v>110.04293657169252</v>
      </c>
      <c r="AV15" s="21">
        <v>33.950468919163264</v>
      </c>
      <c r="AW15" s="97">
        <v>150.33262379502312</v>
      </c>
      <c r="AX15" s="97">
        <v>99.752411604933513</v>
      </c>
      <c r="AY15" s="97">
        <v>10.295368698957413</v>
      </c>
      <c r="AZ15" s="97">
        <v>75.720602152919753</v>
      </c>
      <c r="BA15" s="97">
        <v>2.5611883862617839</v>
      </c>
      <c r="BB15" s="97">
        <v>33.950468919163264</v>
      </c>
      <c r="BC15" s="2">
        <v>-14.061279884579497</v>
      </c>
      <c r="BD15" s="62">
        <v>9</v>
      </c>
      <c r="BE15" s="97">
        <v>6.0334600392868643</v>
      </c>
      <c r="BF15" s="97">
        <v>99.836442169466679</v>
      </c>
      <c r="BG15" s="97">
        <v>152.73828139242815</v>
      </c>
      <c r="BH15" s="97">
        <v>6.1313424573372055</v>
      </c>
      <c r="BI15" s="97">
        <v>112.80182115974657</v>
      </c>
      <c r="BJ15" s="21">
        <v>33.570902543111181</v>
      </c>
      <c r="BK15" s="97">
        <v>145.31308615434887</v>
      </c>
      <c r="BL15" s="97">
        <v>99.836442169466679</v>
      </c>
      <c r="BM15" s="97">
        <v>12.498750361185525</v>
      </c>
      <c r="BN15" s="97">
        <v>6.1313424573372055</v>
      </c>
      <c r="BO15" s="97">
        <v>6.8467608745955406</v>
      </c>
      <c r="BP15" s="97">
        <v>33.570902543111181</v>
      </c>
      <c r="BQ15" s="2">
        <v>-62.005218278361511</v>
      </c>
      <c r="BR15" s="97">
        <v>6.7836765421149838</v>
      </c>
      <c r="BS15" s="97">
        <v>99.478444644156482</v>
      </c>
      <c r="BT15" s="97">
        <v>147.14033400061732</v>
      </c>
      <c r="BU15" s="97">
        <v>1.4173441627377095</v>
      </c>
      <c r="BV15" s="97">
        <v>112.02196584910195</v>
      </c>
      <c r="BW15" s="21">
        <v>99.447410060362913</v>
      </c>
      <c r="BX15" s="97">
        <v>150.68472217779245</v>
      </c>
      <c r="BY15" s="97">
        <v>99.478444644156482</v>
      </c>
      <c r="BZ15" s="97">
        <v>12.254564781155553</v>
      </c>
      <c r="CA15" s="97">
        <v>1.4173441627377095</v>
      </c>
      <c r="CB15" s="97">
        <v>12.421496223020823</v>
      </c>
      <c r="CC15" s="97">
        <v>99.447410060362913</v>
      </c>
      <c r="CD15" s="2">
        <v>-66.573502435280332</v>
      </c>
    </row>
    <row r="16" spans="1:82" x14ac:dyDescent="0.25">
      <c r="A16" s="59">
        <v>10</v>
      </c>
      <c r="B16" s="46">
        <v>6.9488133174779181</v>
      </c>
      <c r="C16" s="97">
        <v>99.030958788095987</v>
      </c>
      <c r="D16" s="97">
        <v>147.24018659996426</v>
      </c>
      <c r="E16" s="97">
        <v>6.065444859339058</v>
      </c>
      <c r="F16" s="97">
        <v>112.26415697227198</v>
      </c>
      <c r="G16" s="21">
        <v>35.027936403055861</v>
      </c>
      <c r="H16" s="97">
        <v>150.07990673073562</v>
      </c>
      <c r="I16" s="97">
        <v>99.030958788095987</v>
      </c>
      <c r="J16" s="97">
        <v>13.36670549110443</v>
      </c>
      <c r="K16" s="97">
        <v>6.065444859339058</v>
      </c>
      <c r="L16" s="97">
        <v>7.8736945493260393</v>
      </c>
      <c r="M16" s="97">
        <v>35.027936403055861</v>
      </c>
      <c r="N16" s="2">
        <v>-61.432656839635186</v>
      </c>
      <c r="O16" s="97">
        <v>5.5443288852385662</v>
      </c>
      <c r="P16" s="97">
        <v>9.2334389599385602</v>
      </c>
      <c r="Q16" s="97">
        <v>139.87842563883987</v>
      </c>
      <c r="R16" s="97">
        <v>6.5240803071244784</v>
      </c>
      <c r="S16" s="97">
        <v>111.83333975763443</v>
      </c>
      <c r="T16" s="21">
        <v>33.44606287959521</v>
      </c>
      <c r="U16" s="97">
        <v>147.47553017856075</v>
      </c>
      <c r="V16" s="97">
        <v>9.2334389599385602</v>
      </c>
      <c r="W16" s="97">
        <v>12.984349031452892</v>
      </c>
      <c r="X16" s="97">
        <v>6.5240803071244784</v>
      </c>
      <c r="Y16" s="97">
        <v>16.681684607295971</v>
      </c>
      <c r="Z16" s="19">
        <v>33.44606287959521</v>
      </c>
      <c r="AA16" s="2">
        <v>-32.486670293171429</v>
      </c>
      <c r="AB16" s="62">
        <v>10</v>
      </c>
      <c r="AC16" s="46">
        <v>5.9454334034721086</v>
      </c>
      <c r="AD16" s="97">
        <v>99.323187700240751</v>
      </c>
      <c r="AE16" s="97">
        <v>148.93670226705905</v>
      </c>
      <c r="AF16" s="97">
        <v>6.3161016398059679</v>
      </c>
      <c r="AG16" s="97">
        <v>113.78244520152883</v>
      </c>
      <c r="AH16" s="21">
        <v>34.180765452085851</v>
      </c>
      <c r="AI16" s="97">
        <v>148.29744635594298</v>
      </c>
      <c r="AJ16" s="97">
        <v>99.323187700240751</v>
      </c>
      <c r="AK16" s="97">
        <v>10.599490469365339</v>
      </c>
      <c r="AL16" s="19">
        <v>6.3161016398059679</v>
      </c>
      <c r="AM16" s="97">
        <v>7.676800009116409</v>
      </c>
      <c r="AN16" s="21">
        <v>34.180765452085851</v>
      </c>
      <c r="AO16" s="2">
        <v>-62.084257131417168</v>
      </c>
      <c r="AP16" s="66">
        <v>10</v>
      </c>
      <c r="AQ16" s="97">
        <v>6.2848048044093572</v>
      </c>
      <c r="AR16" s="97">
        <v>99.66919550935846</v>
      </c>
      <c r="AS16" s="97">
        <v>140.82793131329512</v>
      </c>
      <c r="AT16" s="97">
        <v>76.576295666085187</v>
      </c>
      <c r="AU16" s="97">
        <v>112.61973341138069</v>
      </c>
      <c r="AV16" s="21">
        <v>34.013363901650607</v>
      </c>
      <c r="AW16" s="97">
        <v>140.6858172167542</v>
      </c>
      <c r="AX16" s="97">
        <v>99.66919550935846</v>
      </c>
      <c r="AY16" s="97">
        <v>10.398400081823114</v>
      </c>
      <c r="AZ16" s="97">
        <v>76.576295666085187</v>
      </c>
      <c r="BA16" s="97">
        <v>3.6770924983693654</v>
      </c>
      <c r="BB16" s="97">
        <v>34.013363901650607</v>
      </c>
      <c r="BC16" s="2">
        <v>-12.725487403067948</v>
      </c>
      <c r="BD16" s="62">
        <v>10</v>
      </c>
      <c r="BE16" s="97">
        <v>5.4847435966069167</v>
      </c>
      <c r="BF16" s="97">
        <v>99.461025852164582</v>
      </c>
      <c r="BG16" s="97">
        <v>147.80485066804519</v>
      </c>
      <c r="BH16" s="97">
        <v>4.2941275754158514</v>
      </c>
      <c r="BI16" s="97">
        <v>115.58465729309569</v>
      </c>
      <c r="BJ16" s="21">
        <v>33.714530747711649</v>
      </c>
      <c r="BK16" s="97">
        <v>151.00135783322023</v>
      </c>
      <c r="BL16" s="97">
        <v>99.461025852164582</v>
      </c>
      <c r="BM16" s="97">
        <v>10.550015904889564</v>
      </c>
      <c r="BN16" s="97">
        <v>4.2941275754158514</v>
      </c>
      <c r="BO16" s="97">
        <v>4.7135108262967877</v>
      </c>
      <c r="BP16" s="97">
        <v>33.714530747711649</v>
      </c>
      <c r="BQ16" s="2">
        <v>-70.21335896658411</v>
      </c>
      <c r="BR16" s="97">
        <v>6.3720310065714054</v>
      </c>
      <c r="BS16" s="97">
        <v>99.233215629969663</v>
      </c>
      <c r="BT16" s="97">
        <v>149.21432443891811</v>
      </c>
      <c r="BU16" s="97">
        <v>0.59698463220215214</v>
      </c>
      <c r="BV16" s="97">
        <v>113.65833002834391</v>
      </c>
      <c r="BW16" s="21">
        <v>99.210502587993943</v>
      </c>
      <c r="BX16" s="97">
        <v>149.25996411861033</v>
      </c>
      <c r="BY16" s="97">
        <v>99.233215629969663</v>
      </c>
      <c r="BZ16" s="97">
        <v>11.149716119516144</v>
      </c>
      <c r="CA16" s="97">
        <v>0.59698463220215214</v>
      </c>
      <c r="CB16" s="97">
        <v>5.8899065969025735</v>
      </c>
      <c r="CC16" s="97">
        <v>99.210502587993943</v>
      </c>
      <c r="CD16" s="2">
        <v>-79.342101456710225</v>
      </c>
    </row>
    <row r="17" spans="1:82" x14ac:dyDescent="0.25">
      <c r="A17" s="59">
        <v>11</v>
      </c>
      <c r="B17" s="46">
        <v>5.8681351607206986</v>
      </c>
      <c r="C17" s="97">
        <v>99.527855736977159</v>
      </c>
      <c r="D17" s="97">
        <v>148.23849128443439</v>
      </c>
      <c r="E17" s="97">
        <v>5.2885025463318343</v>
      </c>
      <c r="F17" s="97">
        <v>111.85622088952644</v>
      </c>
      <c r="G17" s="21">
        <v>34.774765730755817</v>
      </c>
      <c r="H17" s="97">
        <v>150.94161943490138</v>
      </c>
      <c r="I17" s="97">
        <v>99.527855736977159</v>
      </c>
      <c r="J17" s="97">
        <v>9.5659818498349658</v>
      </c>
      <c r="K17" s="97">
        <v>5.2885025463318343</v>
      </c>
      <c r="L17" s="97">
        <v>10.631078028435063</v>
      </c>
      <c r="M17" s="97">
        <v>34.774765730755817</v>
      </c>
      <c r="N17" s="2">
        <v>-63.314293244501009</v>
      </c>
      <c r="O17" s="97">
        <v>5.0712788399154336</v>
      </c>
      <c r="P17" s="97">
        <v>12.309895715981572</v>
      </c>
      <c r="Q17" s="97">
        <v>140.66241128399116</v>
      </c>
      <c r="R17" s="97">
        <v>5.8727933152164029</v>
      </c>
      <c r="S17" s="97">
        <v>114.01956079518042</v>
      </c>
      <c r="T17" s="21">
        <v>32.817878184740522</v>
      </c>
      <c r="U17" s="97">
        <v>144.9627362724116</v>
      </c>
      <c r="V17" s="97">
        <v>12.309895715981572</v>
      </c>
      <c r="W17" s="97">
        <v>8.8265421149480989</v>
      </c>
      <c r="X17" s="97">
        <v>5.8727933152164029</v>
      </c>
      <c r="Y17" s="97">
        <v>12.905446127409641</v>
      </c>
      <c r="Z17" s="19">
        <v>32.817878184740522</v>
      </c>
      <c r="AA17" s="2">
        <v>-38.341382238692653</v>
      </c>
      <c r="AB17" s="62">
        <v>11</v>
      </c>
      <c r="AC17" s="46">
        <v>5.1827811130018704</v>
      </c>
      <c r="AD17" s="97">
        <v>98.602152438564133</v>
      </c>
      <c r="AE17" s="97">
        <v>149.02810791264633</v>
      </c>
      <c r="AF17" s="97">
        <v>5.3403142271436082</v>
      </c>
      <c r="AG17" s="97">
        <v>112.94432431688159</v>
      </c>
      <c r="AH17" s="21">
        <v>32.951548205336941</v>
      </c>
      <c r="AI17" s="97">
        <v>148.54370243598459</v>
      </c>
      <c r="AJ17" s="97">
        <v>98.602152438564133</v>
      </c>
      <c r="AK17" s="97">
        <v>12.821200601365923</v>
      </c>
      <c r="AL17" s="19">
        <v>5.3403142271436082</v>
      </c>
      <c r="AM17" s="97">
        <v>8.431415257712839</v>
      </c>
      <c r="AN17" s="21">
        <v>32.951548205336941</v>
      </c>
      <c r="AO17" s="2">
        <v>-65.00986566369258</v>
      </c>
      <c r="AP17" s="66">
        <v>11</v>
      </c>
      <c r="AQ17" s="97">
        <v>5.903047492808267</v>
      </c>
      <c r="AR17" s="97">
        <v>99.045127777921294</v>
      </c>
      <c r="AS17" s="97">
        <v>141.55398329546711</v>
      </c>
      <c r="AT17" s="97">
        <v>76.893241811521946</v>
      </c>
      <c r="AU17" s="97">
        <v>109.49186636273433</v>
      </c>
      <c r="AV17" s="21">
        <v>35.446637837893228</v>
      </c>
      <c r="AW17" s="97">
        <v>146.13892408337108</v>
      </c>
      <c r="AX17" s="97">
        <v>99.045127777921294</v>
      </c>
      <c r="AY17" s="97">
        <v>11.789094805987114</v>
      </c>
      <c r="AZ17" s="97">
        <v>76.893241811521946</v>
      </c>
      <c r="BA17" s="97">
        <v>5.3211541058479597</v>
      </c>
      <c r="BB17" s="97">
        <v>35.446637837893228</v>
      </c>
      <c r="BC17" s="2">
        <v>-13.303060686080139</v>
      </c>
      <c r="BD17" s="62">
        <v>11</v>
      </c>
      <c r="BE17" s="97">
        <v>6.5437188613051109</v>
      </c>
      <c r="BF17" s="97">
        <v>99.764162546628128</v>
      </c>
      <c r="BG17" s="97">
        <v>148.36358098177487</v>
      </c>
      <c r="BH17" s="97">
        <v>6.677363712364337</v>
      </c>
      <c r="BI17" s="97">
        <v>113.98589007535725</v>
      </c>
      <c r="BJ17" s="21">
        <v>33.097806103056229</v>
      </c>
      <c r="BK17" s="97">
        <v>148.12314134950716</v>
      </c>
      <c r="BL17" s="97">
        <v>99.764162546628128</v>
      </c>
      <c r="BM17" s="97">
        <v>12.285817437446395</v>
      </c>
      <c r="BN17" s="97">
        <v>6.677363712364337</v>
      </c>
      <c r="BO17" s="97">
        <v>4.0076851575535004</v>
      </c>
      <c r="BP17" s="97">
        <v>33.097806103056229</v>
      </c>
      <c r="BQ17" s="2">
        <v>-62.267686434678247</v>
      </c>
      <c r="BR17" s="97">
        <v>5.4797578452796643</v>
      </c>
      <c r="BS17" s="97">
        <v>99.858778522882687</v>
      </c>
      <c r="BT17" s="97">
        <v>148.61690459586504</v>
      </c>
      <c r="BU17" s="97">
        <v>1.7323466728256616</v>
      </c>
      <c r="BV17" s="97">
        <v>112.06467824642274</v>
      </c>
      <c r="BW17" s="21">
        <v>99.627758342576584</v>
      </c>
      <c r="BX17" s="97">
        <v>148.58430768885736</v>
      </c>
      <c r="BY17" s="97">
        <v>99.858778522882687</v>
      </c>
      <c r="BZ17" s="97">
        <v>10.676578770788984</v>
      </c>
      <c r="CA17" s="97">
        <v>1.7323466728256616</v>
      </c>
      <c r="CB17" s="97">
        <v>6.2243345931298073</v>
      </c>
      <c r="CC17" s="97">
        <v>99.627758342576584</v>
      </c>
      <c r="CD17" s="2">
        <v>-76.95594031131732</v>
      </c>
    </row>
    <row r="18" spans="1:82" x14ac:dyDescent="0.25">
      <c r="A18" s="59">
        <v>12</v>
      </c>
      <c r="B18" s="46">
        <v>5.8371288757862105</v>
      </c>
      <c r="C18" s="97">
        <v>100.43512979090721</v>
      </c>
      <c r="D18" s="97">
        <v>147.65490713377605</v>
      </c>
      <c r="E18" s="97">
        <v>4.5622569156410622</v>
      </c>
      <c r="F18" s="97">
        <v>113.02099673048801</v>
      </c>
      <c r="G18" s="21">
        <v>34.451773642193736</v>
      </c>
      <c r="H18" s="97">
        <v>152.02685138047397</v>
      </c>
      <c r="I18" s="97">
        <v>100.43512979090721</v>
      </c>
      <c r="J18" s="97">
        <v>14.449400634571772</v>
      </c>
      <c r="K18" s="97">
        <v>4.5622569156410622</v>
      </c>
      <c r="L18" s="97">
        <v>7.836467645836688</v>
      </c>
      <c r="M18" s="97">
        <v>34.451773642193736</v>
      </c>
      <c r="N18" s="2">
        <v>-67.056742476579586</v>
      </c>
      <c r="O18" s="97">
        <v>5.7661755209121779</v>
      </c>
      <c r="P18" s="97">
        <v>11.408025895692003</v>
      </c>
      <c r="Q18" s="97">
        <v>141.68073225588549</v>
      </c>
      <c r="R18" s="97">
        <v>6.723597780547828</v>
      </c>
      <c r="S18" s="97">
        <v>111.38213823083684</v>
      </c>
      <c r="T18" s="21">
        <v>33.336590958197178</v>
      </c>
      <c r="U18" s="97">
        <v>143.97364334392412</v>
      </c>
      <c r="V18" s="97">
        <v>11.408025895692003</v>
      </c>
      <c r="W18" s="97">
        <v>10.731626726302288</v>
      </c>
      <c r="X18" s="97">
        <v>6.723597780547828</v>
      </c>
      <c r="Y18" s="97">
        <v>18.311825658113364</v>
      </c>
      <c r="Z18" s="19">
        <v>33.336590958197178</v>
      </c>
      <c r="AA18" s="2">
        <v>-31.887055414057727</v>
      </c>
      <c r="AB18" s="62">
        <v>12</v>
      </c>
      <c r="AC18" s="46">
        <v>6.1917195930519897</v>
      </c>
      <c r="AD18" s="97">
        <v>99.081943074826896</v>
      </c>
      <c r="AE18" s="97">
        <v>147.04098573649384</v>
      </c>
      <c r="AF18" s="97">
        <v>4.531541230109422</v>
      </c>
      <c r="AG18" s="97">
        <v>114.90547568670701</v>
      </c>
      <c r="AH18" s="21">
        <v>32.67097035733331</v>
      </c>
      <c r="AI18" s="97">
        <v>149.54085955188606</v>
      </c>
      <c r="AJ18" s="97">
        <v>99.081943074826896</v>
      </c>
      <c r="AK18" s="97">
        <v>13.095315699322516</v>
      </c>
      <c r="AL18" s="19">
        <v>4.531541230109422</v>
      </c>
      <c r="AM18" s="97">
        <v>8.4895072904702094</v>
      </c>
      <c r="AN18" s="21">
        <v>32.67097035733331</v>
      </c>
      <c r="AO18" s="2">
        <v>-65.750785385819697</v>
      </c>
      <c r="AP18" s="66">
        <v>12</v>
      </c>
      <c r="AQ18" s="97">
        <v>6.3964560572978977</v>
      </c>
      <c r="AR18" s="97">
        <v>99.462363139765245</v>
      </c>
      <c r="AS18" s="97">
        <v>140.45520701777991</v>
      </c>
      <c r="AT18" s="97">
        <v>78.316742196904798</v>
      </c>
      <c r="AU18" s="97">
        <v>111.71102494020975</v>
      </c>
      <c r="AV18" s="21">
        <v>34.240195262973963</v>
      </c>
      <c r="AW18" s="97">
        <v>144.77870326306606</v>
      </c>
      <c r="AX18" s="97">
        <v>99.462363139765245</v>
      </c>
      <c r="AY18" s="97">
        <v>15.577163095355763</v>
      </c>
      <c r="AZ18" s="97">
        <v>78.316742196904798</v>
      </c>
      <c r="BA18" s="97">
        <v>2.1271146909181251</v>
      </c>
      <c r="BB18" s="97">
        <v>34.240195262973963</v>
      </c>
      <c r="BC18" s="2">
        <v>-13.437489401160931</v>
      </c>
      <c r="BD18" s="62">
        <v>12</v>
      </c>
      <c r="BE18" s="97">
        <v>5.1055049585431496</v>
      </c>
      <c r="BF18" s="97">
        <v>98.834198663264615</v>
      </c>
      <c r="BG18" s="97">
        <v>145.00325447594093</v>
      </c>
      <c r="BH18" s="97">
        <v>5.4929294659571051</v>
      </c>
      <c r="BI18" s="97">
        <v>112.85795844973454</v>
      </c>
      <c r="BJ18" s="21">
        <v>32.652057538779147</v>
      </c>
      <c r="BK18" s="97">
        <v>147.23662784336108</v>
      </c>
      <c r="BL18" s="97">
        <v>98.834198663264615</v>
      </c>
      <c r="BM18" s="97">
        <v>12.605281005715703</v>
      </c>
      <c r="BN18" s="97">
        <v>5.4929294659571051</v>
      </c>
      <c r="BO18" s="97">
        <v>11.777889080593923</v>
      </c>
      <c r="BP18" s="97">
        <v>32.652057538779147</v>
      </c>
      <c r="BQ18" s="2">
        <v>-63.185609941891599</v>
      </c>
      <c r="BR18" s="97">
        <v>6.7735649990967115</v>
      </c>
      <c r="BS18" s="97">
        <v>98.736852646352702</v>
      </c>
      <c r="BT18" s="97">
        <v>148.09613461180302</v>
      </c>
      <c r="BU18" s="97">
        <v>0.9807479694682153</v>
      </c>
      <c r="BV18" s="97">
        <v>113.78214401149582</v>
      </c>
      <c r="BW18" s="21">
        <v>99.405928435139174</v>
      </c>
      <c r="BX18" s="97">
        <v>148.24299643292119</v>
      </c>
      <c r="BY18" s="97">
        <v>98.736852646352702</v>
      </c>
      <c r="BZ18" s="97">
        <v>12.503689327561677</v>
      </c>
      <c r="CA18" s="97">
        <v>0.9807479694682153</v>
      </c>
      <c r="CB18" s="97">
        <v>12.683982584577116</v>
      </c>
      <c r="CC18" s="97">
        <v>99.405928435139174</v>
      </c>
      <c r="CD18" s="2">
        <v>-66.935577640743148</v>
      </c>
    </row>
    <row r="19" spans="1:82" x14ac:dyDescent="0.25">
      <c r="A19" s="59">
        <v>13</v>
      </c>
      <c r="B19" s="46">
        <v>6.9394264006229269</v>
      </c>
      <c r="C19" s="97">
        <v>100.39791655203389</v>
      </c>
      <c r="D19" s="97">
        <v>148.37395134643205</v>
      </c>
      <c r="E19" s="97">
        <v>5.0696056255928479</v>
      </c>
      <c r="F19" s="97">
        <v>113.81364215574665</v>
      </c>
      <c r="G19" s="21">
        <v>34.794674925341582</v>
      </c>
      <c r="H19" s="97">
        <v>148.72319909353578</v>
      </c>
      <c r="I19" s="97">
        <v>100.39791655203389</v>
      </c>
      <c r="J19" s="97">
        <v>14.708873528273605</v>
      </c>
      <c r="K19" s="97">
        <v>5.0696056255928479</v>
      </c>
      <c r="L19" s="97">
        <v>6.2735118184761269</v>
      </c>
      <c r="M19" s="97">
        <v>34.794674925341582</v>
      </c>
      <c r="N19" s="2">
        <v>-64.415736513001733</v>
      </c>
      <c r="O19" s="97">
        <v>6.009046362761219</v>
      </c>
      <c r="P19" s="97">
        <v>9.5239198539719432</v>
      </c>
      <c r="Q19" s="97">
        <v>141.16862144249387</v>
      </c>
      <c r="R19" s="97">
        <v>4.9388729985705453</v>
      </c>
      <c r="S19" s="97">
        <v>113.15486123644766</v>
      </c>
      <c r="T19" s="21">
        <v>35.366983846001659</v>
      </c>
      <c r="U19" s="97">
        <v>139.66673436479735</v>
      </c>
      <c r="V19" s="97">
        <v>9.5239198539719432</v>
      </c>
      <c r="W19" s="97">
        <v>9.2311081715227594</v>
      </c>
      <c r="X19" s="97">
        <v>4.9388729985705453</v>
      </c>
      <c r="Y19" s="97">
        <v>12.902846746432932</v>
      </c>
      <c r="Z19" s="19">
        <v>35.366983846001659</v>
      </c>
      <c r="AA19" s="2">
        <v>-39.499507702639605</v>
      </c>
      <c r="AB19" s="62">
        <v>13</v>
      </c>
      <c r="AC19" s="46">
        <v>6.6825073589009492</v>
      </c>
      <c r="AD19" s="97">
        <v>99.396535929352524</v>
      </c>
      <c r="AE19" s="97">
        <v>147.96183870105045</v>
      </c>
      <c r="AF19" s="97">
        <v>6.7909731876224999</v>
      </c>
      <c r="AG19" s="97">
        <v>113.03945545779513</v>
      </c>
      <c r="AH19" s="21">
        <v>32.074733157395904</v>
      </c>
      <c r="AI19" s="97">
        <v>154.59780652578539</v>
      </c>
      <c r="AJ19" s="97">
        <v>99.396535929352524</v>
      </c>
      <c r="AK19" s="97">
        <v>13.39137271313477</v>
      </c>
      <c r="AL19" s="19">
        <v>6.7909731876224999</v>
      </c>
      <c r="AM19" s="97">
        <v>12.156663729256858</v>
      </c>
      <c r="AN19" s="21">
        <v>32.074733157395904</v>
      </c>
      <c r="AO19" s="2">
        <v>-58.987310493925463</v>
      </c>
      <c r="AP19" s="66">
        <v>13</v>
      </c>
      <c r="AQ19" s="97">
        <v>5.6660441323939468</v>
      </c>
      <c r="AR19" s="97">
        <v>100.38454101363567</v>
      </c>
      <c r="AS19" s="97">
        <v>141.32621118313421</v>
      </c>
      <c r="AT19" s="97">
        <v>76.437444507470488</v>
      </c>
      <c r="AU19" s="97">
        <v>113.23311066970881</v>
      </c>
      <c r="AV19" s="21">
        <v>34.410678482417282</v>
      </c>
      <c r="AW19" s="97">
        <v>145.19610247172946</v>
      </c>
      <c r="AX19" s="97">
        <v>100.38454101363567</v>
      </c>
      <c r="AY19" s="97">
        <v>13.937150592266265</v>
      </c>
      <c r="AZ19" s="97">
        <v>76.437444507470488</v>
      </c>
      <c r="BA19" s="97">
        <v>0.54611396866719053</v>
      </c>
      <c r="BB19" s="97">
        <v>34.410678482417282</v>
      </c>
      <c r="BC19" s="2">
        <v>-14.294202757764751</v>
      </c>
      <c r="BD19" s="62">
        <v>13</v>
      </c>
      <c r="BE19" s="97">
        <v>6.2550138320518744</v>
      </c>
      <c r="BF19" s="97">
        <v>99.855758356286231</v>
      </c>
      <c r="BG19" s="97">
        <v>150.53415266262567</v>
      </c>
      <c r="BH19" s="97">
        <v>5.9227442542467177</v>
      </c>
      <c r="BI19" s="97">
        <v>112.66388431631391</v>
      </c>
      <c r="BJ19" s="21">
        <v>33.385657347526752</v>
      </c>
      <c r="BK19" s="97">
        <v>152.89946682746231</v>
      </c>
      <c r="BL19" s="97">
        <v>99.855758356286231</v>
      </c>
      <c r="BM19" s="97">
        <v>13.991864105728096</v>
      </c>
      <c r="BN19" s="97">
        <v>5.9227442542467177</v>
      </c>
      <c r="BO19" s="97">
        <v>6.8426466427602133</v>
      </c>
      <c r="BP19" s="97">
        <v>33.385657347526752</v>
      </c>
      <c r="BQ19" s="2">
        <v>-63.416078878998533</v>
      </c>
      <c r="BR19" s="97">
        <v>7.1288733194767966</v>
      </c>
      <c r="BS19" s="97">
        <v>99.229697777939563</v>
      </c>
      <c r="BT19" s="97">
        <v>146.79060380182418</v>
      </c>
      <c r="BU19" s="97">
        <v>1.6131982913461158</v>
      </c>
      <c r="BV19" s="97">
        <v>113.77599683644524</v>
      </c>
      <c r="BW19" s="21">
        <v>99.901322498261976</v>
      </c>
      <c r="BX19" s="97">
        <v>150.1807970836185</v>
      </c>
      <c r="BY19" s="97">
        <v>99.229697777939563</v>
      </c>
      <c r="BZ19" s="97">
        <v>10.675813096830009</v>
      </c>
      <c r="CA19" s="97">
        <v>1.6131982913461158</v>
      </c>
      <c r="CB19" s="97">
        <v>6.3980012296224764</v>
      </c>
      <c r="CC19" s="97">
        <v>99.901322498261976</v>
      </c>
      <c r="CD19" s="2">
        <v>-74.428706209017619</v>
      </c>
    </row>
    <row r="20" spans="1:82" x14ac:dyDescent="0.25">
      <c r="A20" s="59">
        <v>14</v>
      </c>
      <c r="B20" s="46">
        <v>5.9179163485469246</v>
      </c>
      <c r="C20" s="97">
        <v>99.218748728639795</v>
      </c>
      <c r="D20" s="97">
        <v>148.9386290887268</v>
      </c>
      <c r="E20" s="97">
        <v>5.2379941208993612</v>
      </c>
      <c r="F20" s="97">
        <v>113.8674676970586</v>
      </c>
      <c r="G20" s="21">
        <v>34.778342361077392</v>
      </c>
      <c r="H20" s="97">
        <v>150.66088238255412</v>
      </c>
      <c r="I20" s="97">
        <v>99.218748728639795</v>
      </c>
      <c r="J20" s="97">
        <v>12.802340276804713</v>
      </c>
      <c r="K20" s="97">
        <v>5.2379941208993612</v>
      </c>
      <c r="L20" s="97">
        <v>9.5462525361370805</v>
      </c>
      <c r="M20" s="97">
        <v>34.778342361077392</v>
      </c>
      <c r="N20" s="2">
        <v>-63.923235887670344</v>
      </c>
      <c r="O20" s="97">
        <v>5.953950520157469</v>
      </c>
      <c r="P20" s="97">
        <v>10.645646715296474</v>
      </c>
      <c r="Q20" s="97">
        <v>142.92889460340979</v>
      </c>
      <c r="R20" s="97">
        <v>5.7492462633759498</v>
      </c>
      <c r="S20" s="97">
        <v>111.23682421609008</v>
      </c>
      <c r="T20" s="21">
        <v>34.234583749795085</v>
      </c>
      <c r="U20" s="97">
        <v>143.10075834685426</v>
      </c>
      <c r="V20" s="97">
        <v>10.645646715296474</v>
      </c>
      <c r="W20" s="97">
        <v>10.991405724243421</v>
      </c>
      <c r="X20" s="97">
        <v>5.7492462633759498</v>
      </c>
      <c r="Y20" s="97">
        <v>7.7242525316225539</v>
      </c>
      <c r="Z20" s="19">
        <v>34.234583749795085</v>
      </c>
      <c r="AA20" s="2">
        <v>-40.957912067461315</v>
      </c>
      <c r="AB20" s="62">
        <v>14</v>
      </c>
      <c r="AC20" s="46">
        <v>5.9253820014943388</v>
      </c>
      <c r="AD20" s="97">
        <v>100.28999963654707</v>
      </c>
      <c r="AE20" s="97">
        <v>147.85877386413148</v>
      </c>
      <c r="AF20" s="97">
        <v>6.1734118993727094</v>
      </c>
      <c r="AG20" s="97">
        <v>113.84231808212112</v>
      </c>
      <c r="AH20" s="21">
        <v>35.208978145486462</v>
      </c>
      <c r="AI20" s="97">
        <v>147.76868599330598</v>
      </c>
      <c r="AJ20" s="97">
        <v>100.28999963654707</v>
      </c>
      <c r="AK20" s="97">
        <v>14.065949921861062</v>
      </c>
      <c r="AL20" s="19">
        <v>6.1734118993727094</v>
      </c>
      <c r="AM20" s="97">
        <v>11.30698561772933</v>
      </c>
      <c r="AN20" s="21">
        <v>35.208978145486462</v>
      </c>
      <c r="AO20" s="2">
        <v>-60.809168099724793</v>
      </c>
      <c r="AP20" s="66">
        <v>14</v>
      </c>
      <c r="AQ20" s="97">
        <v>5.6044331631553295</v>
      </c>
      <c r="AR20" s="97">
        <v>100.48909933260697</v>
      </c>
      <c r="AS20" s="97">
        <v>142.06184689121665</v>
      </c>
      <c r="AT20" s="97">
        <v>76.512312896164971</v>
      </c>
      <c r="AU20" s="97">
        <v>112.59000497829649</v>
      </c>
      <c r="AV20" s="21">
        <v>33.583135967103821</v>
      </c>
      <c r="AW20" s="97">
        <v>141.3682807920425</v>
      </c>
      <c r="AX20" s="97">
        <v>100.48909933260697</v>
      </c>
      <c r="AY20" s="97">
        <v>10.333681373599973</v>
      </c>
      <c r="AZ20" s="97">
        <v>76.512312896164971</v>
      </c>
      <c r="BA20" s="97">
        <v>0.38265323969956411</v>
      </c>
      <c r="BB20" s="97">
        <v>33.583135967103821</v>
      </c>
      <c r="BC20" s="2">
        <v>-13.115500350596719</v>
      </c>
      <c r="BD20" s="62">
        <v>14</v>
      </c>
      <c r="BE20" s="97">
        <v>6.5815027207301098</v>
      </c>
      <c r="BF20" s="97">
        <v>99.62279870484565</v>
      </c>
      <c r="BG20" s="97">
        <v>149.2137515858154</v>
      </c>
      <c r="BH20" s="97">
        <v>5.6309744253370537</v>
      </c>
      <c r="BI20" s="97">
        <v>114.76451689201633</v>
      </c>
      <c r="BJ20" s="21">
        <v>33.939063012470569</v>
      </c>
      <c r="BK20" s="97">
        <v>148.73776208251721</v>
      </c>
      <c r="BL20" s="97">
        <v>99.62279870484565</v>
      </c>
      <c r="BM20" s="97">
        <v>12.258638608689852</v>
      </c>
      <c r="BN20" s="97">
        <v>5.6309744253370537</v>
      </c>
      <c r="BO20" s="97">
        <v>13.08469672445916</v>
      </c>
      <c r="BP20" s="97">
        <v>33.939063012470569</v>
      </c>
      <c r="BQ20" s="2">
        <v>-60.142348749549697</v>
      </c>
      <c r="BR20" s="97">
        <v>5.8472873622681529</v>
      </c>
      <c r="BS20" s="97">
        <v>99.550872856657008</v>
      </c>
      <c r="BT20" s="97">
        <v>149.30064163957434</v>
      </c>
      <c r="BU20" s="97">
        <v>0.52983715404416143</v>
      </c>
      <c r="BV20" s="97">
        <v>112.18284320065264</v>
      </c>
      <c r="BW20" s="21">
        <v>100.17077844191407</v>
      </c>
      <c r="BX20" s="97">
        <v>150.7167639495506</v>
      </c>
      <c r="BY20" s="97">
        <v>99.550872856657008</v>
      </c>
      <c r="BZ20" s="97">
        <v>11.772178517943685</v>
      </c>
      <c r="CA20" s="97">
        <v>0.52983715404416143</v>
      </c>
      <c r="CB20" s="97">
        <v>9.9132847419084502</v>
      </c>
      <c r="CC20" s="97">
        <v>100.17077844191407</v>
      </c>
      <c r="CD20" s="2">
        <v>-73.230197588937841</v>
      </c>
    </row>
    <row r="21" spans="1:82" x14ac:dyDescent="0.25">
      <c r="A21" s="59">
        <v>15</v>
      </c>
      <c r="B21" s="46">
        <v>6.4577160957207447</v>
      </c>
      <c r="C21" s="97">
        <v>99.588023564838196</v>
      </c>
      <c r="D21" s="97">
        <v>147.05247153425776</v>
      </c>
      <c r="E21" s="97">
        <v>5.3624589798316391</v>
      </c>
      <c r="F21" s="97">
        <v>114.98565328549576</v>
      </c>
      <c r="G21" s="21">
        <v>32.452948277747353</v>
      </c>
      <c r="H21" s="97">
        <v>147.43358596961852</v>
      </c>
      <c r="I21" s="97">
        <v>99.588023564838196</v>
      </c>
      <c r="J21" s="97">
        <v>10.374511622770616</v>
      </c>
      <c r="K21" s="97">
        <v>5.3624589798316391</v>
      </c>
      <c r="L21" s="97">
        <v>13.461462581992386</v>
      </c>
      <c r="M21" s="97">
        <v>32.452948277747353</v>
      </c>
      <c r="N21" s="2">
        <v>-60.692681932801484</v>
      </c>
      <c r="O21" s="97">
        <v>5.2511773759935165</v>
      </c>
      <c r="P21" s="97">
        <v>11.140032923801202</v>
      </c>
      <c r="Q21" s="97">
        <v>144.88802420091201</v>
      </c>
      <c r="R21" s="97">
        <v>5.8302397591026232</v>
      </c>
      <c r="S21" s="97">
        <v>111.89284381827794</v>
      </c>
      <c r="T21" s="21">
        <v>34.322239714310378</v>
      </c>
      <c r="U21" s="97">
        <v>144.95585457217447</v>
      </c>
      <c r="V21" s="97">
        <v>11.140032923801202</v>
      </c>
      <c r="W21" s="97">
        <v>12.932102883739056</v>
      </c>
      <c r="X21" s="97">
        <v>5.8302397591026232</v>
      </c>
      <c r="Y21" s="97">
        <v>7.8779379482575944</v>
      </c>
      <c r="Z21" s="19">
        <v>34.322239714310378</v>
      </c>
      <c r="AA21" s="2">
        <v>-41.068070746802569</v>
      </c>
      <c r="AB21" s="62">
        <v>15</v>
      </c>
      <c r="AC21" s="46">
        <v>6.9829543709904769</v>
      </c>
      <c r="AD21" s="97">
        <v>99.227598290113747</v>
      </c>
      <c r="AE21" s="97">
        <v>146.25575536864272</v>
      </c>
      <c r="AF21" s="97">
        <v>5.9406906996918352</v>
      </c>
      <c r="AG21" s="97">
        <v>113.31938452068076</v>
      </c>
      <c r="AH21" s="21">
        <v>33.709621695361434</v>
      </c>
      <c r="AI21" s="97">
        <v>152.16266916271894</v>
      </c>
      <c r="AJ21" s="97">
        <v>99.227598290113747</v>
      </c>
      <c r="AK21" s="97">
        <v>12.092939342046368</v>
      </c>
      <c r="AL21" s="19">
        <v>5.9406906996918352</v>
      </c>
      <c r="AM21" s="97">
        <v>4.7420534560655634</v>
      </c>
      <c r="AN21" s="21">
        <v>33.709621695361434</v>
      </c>
      <c r="AO21" s="2">
        <v>-63.598666882492445</v>
      </c>
      <c r="AP21" s="66">
        <v>15</v>
      </c>
      <c r="AQ21" s="97">
        <v>6.0179268674592157</v>
      </c>
      <c r="AR21" s="97">
        <v>100.02465252894866</v>
      </c>
      <c r="AS21" s="97">
        <v>143.59253719352927</v>
      </c>
      <c r="AT21" s="97">
        <v>77.081023120589279</v>
      </c>
      <c r="AU21" s="97">
        <v>113.70535998867503</v>
      </c>
      <c r="AV21" s="21">
        <v>33.226776502213028</v>
      </c>
      <c r="AW21" s="97">
        <v>143.03779206276332</v>
      </c>
      <c r="AX21" s="97">
        <v>100.02465252894866</v>
      </c>
      <c r="AY21" s="97">
        <v>11.153744104410061</v>
      </c>
      <c r="AZ21" s="97">
        <v>77.081023120589279</v>
      </c>
      <c r="BA21" s="97">
        <v>4.9863773186219884</v>
      </c>
      <c r="BB21" s="97">
        <v>33.226776502213028</v>
      </c>
      <c r="BC21" s="2">
        <v>-12.462086902997802</v>
      </c>
      <c r="BD21" s="62">
        <v>15</v>
      </c>
      <c r="BE21" s="97">
        <v>6.6731630730904232</v>
      </c>
      <c r="BF21" s="97">
        <v>99.163719138463406</v>
      </c>
      <c r="BG21" s="97">
        <v>147.08290211947721</v>
      </c>
      <c r="BH21" s="97">
        <v>5.6302724901083057</v>
      </c>
      <c r="BI21" s="97">
        <v>112.09259847149401</v>
      </c>
      <c r="BJ21" s="21">
        <v>34.416413856473262</v>
      </c>
      <c r="BK21" s="97">
        <v>150.17102748101567</v>
      </c>
      <c r="BL21" s="97">
        <v>99.163719138463406</v>
      </c>
      <c r="BM21" s="97">
        <v>9.1827198408968567</v>
      </c>
      <c r="BN21" s="97">
        <v>5.6302724901083057</v>
      </c>
      <c r="BO21" s="97">
        <v>9.8966342113442582</v>
      </c>
      <c r="BP21" s="97">
        <v>34.416413856473262</v>
      </c>
      <c r="BQ21" s="2">
        <v>-61.708937560485353</v>
      </c>
      <c r="BR21" s="97">
        <v>6.5518451164136389</v>
      </c>
      <c r="BS21" s="97">
        <v>99.865047551018947</v>
      </c>
      <c r="BT21" s="97">
        <v>148.56690707143377</v>
      </c>
      <c r="BU21" s="97">
        <v>0.69333168944286272</v>
      </c>
      <c r="BV21" s="97">
        <v>113.12336774945331</v>
      </c>
      <c r="BW21" s="21">
        <v>99.16241228334718</v>
      </c>
      <c r="BX21" s="97">
        <v>149.36080982519678</v>
      </c>
      <c r="BY21" s="97">
        <v>99.865047551018947</v>
      </c>
      <c r="BZ21" s="97">
        <v>12.68928711448957</v>
      </c>
      <c r="CA21" s="97">
        <v>0.69333168944286272</v>
      </c>
      <c r="CB21" s="97">
        <v>10.915478606042342</v>
      </c>
      <c r="CC21" s="97">
        <v>99.16241228334718</v>
      </c>
      <c r="CD21" s="2">
        <v>-70.308244452416986</v>
      </c>
    </row>
    <row r="22" spans="1:82" x14ac:dyDescent="0.25">
      <c r="A22" s="59">
        <v>16</v>
      </c>
      <c r="B22" s="46">
        <v>5.3684735316070888</v>
      </c>
      <c r="C22" s="97">
        <v>99.61718744369513</v>
      </c>
      <c r="D22" s="97">
        <v>148.16332447867831</v>
      </c>
      <c r="E22" s="97">
        <v>4.6874884291316121</v>
      </c>
      <c r="F22" s="97">
        <v>112.69345074391669</v>
      </c>
      <c r="G22" s="21">
        <v>34.488371521353862</v>
      </c>
      <c r="H22" s="97">
        <v>151.13452830788995</v>
      </c>
      <c r="I22" s="97">
        <v>99.61718744369513</v>
      </c>
      <c r="J22" s="97">
        <v>12.699382149166874</v>
      </c>
      <c r="K22" s="97">
        <v>4.6874884291316121</v>
      </c>
      <c r="L22" s="97">
        <v>10.958713437377069</v>
      </c>
      <c r="M22" s="97">
        <v>34.488371521353862</v>
      </c>
      <c r="N22" s="2">
        <v>-65.435233371552158</v>
      </c>
      <c r="O22" s="97">
        <v>5.1269908686041807</v>
      </c>
      <c r="P22" s="97">
        <v>11.526405132535666</v>
      </c>
      <c r="Q22" s="97">
        <v>144.97941494400649</v>
      </c>
      <c r="R22" s="97">
        <v>4.9937271508567056</v>
      </c>
      <c r="S22" s="97">
        <v>113.28055674910448</v>
      </c>
      <c r="T22" s="21">
        <v>34.427891008682785</v>
      </c>
      <c r="U22" s="97">
        <v>144.63552252881462</v>
      </c>
      <c r="V22" s="97">
        <v>11.526405132535666</v>
      </c>
      <c r="W22" s="97">
        <v>11.679156037205381</v>
      </c>
      <c r="X22" s="97">
        <v>4.9937271508567056</v>
      </c>
      <c r="Y22" s="97">
        <v>12.601125284188051</v>
      </c>
      <c r="Z22" s="19">
        <v>34.427891008682785</v>
      </c>
      <c r="AA22" s="2">
        <v>-40.558800262580768</v>
      </c>
      <c r="AB22" s="62">
        <v>16</v>
      </c>
      <c r="AC22" s="46">
        <v>6.1867205326347365</v>
      </c>
      <c r="AD22" s="97">
        <v>98.9027378023643</v>
      </c>
      <c r="AE22" s="97">
        <v>148.21272454583288</v>
      </c>
      <c r="AF22" s="97">
        <v>4.606056478737381</v>
      </c>
      <c r="AG22" s="97">
        <v>114.36742241286933</v>
      </c>
      <c r="AH22" s="21">
        <v>34.210297499783849</v>
      </c>
      <c r="AI22" s="97">
        <v>147.38913014835694</v>
      </c>
      <c r="AJ22" s="97">
        <v>98.9027378023643</v>
      </c>
      <c r="AK22" s="97">
        <v>9.0287605278402427</v>
      </c>
      <c r="AL22" s="19">
        <v>4.606056478737381</v>
      </c>
      <c r="AM22" s="97">
        <v>9.9080286233426857</v>
      </c>
      <c r="AN22" s="21">
        <v>34.210297499783849</v>
      </c>
      <c r="AO22" s="2">
        <v>-64.341753079822141</v>
      </c>
      <c r="AP22" s="66">
        <v>16</v>
      </c>
      <c r="AQ22" s="97">
        <v>5.7924700433889633</v>
      </c>
      <c r="AR22" s="97">
        <v>100.27839689674479</v>
      </c>
      <c r="AS22" s="97">
        <v>142.81282743427073</v>
      </c>
      <c r="AT22" s="97">
        <v>74.276909156997505</v>
      </c>
      <c r="AU22" s="97">
        <v>113.54376425381027</v>
      </c>
      <c r="AV22" s="21">
        <v>33.903268948439894</v>
      </c>
      <c r="AW22" s="97">
        <v>143.32050827023821</v>
      </c>
      <c r="AX22" s="97">
        <v>100.27839689674479</v>
      </c>
      <c r="AY22" s="97">
        <v>10.441474520336225</v>
      </c>
      <c r="AZ22" s="97">
        <v>74.276909156997505</v>
      </c>
      <c r="BA22" s="97">
        <v>1.0735749778062793</v>
      </c>
      <c r="BB22" s="97">
        <v>33.903268948439894</v>
      </c>
      <c r="BC22" s="2">
        <v>-13.938553011382076</v>
      </c>
      <c r="BD22" s="62">
        <v>16</v>
      </c>
      <c r="BE22" s="97">
        <v>5.8008989419469525</v>
      </c>
      <c r="BF22" s="97">
        <v>98.951939675625184</v>
      </c>
      <c r="BG22" s="97">
        <v>149.97031110232018</v>
      </c>
      <c r="BH22" s="97">
        <v>5.7203966475087942</v>
      </c>
      <c r="BI22" s="97">
        <v>112.35467403832331</v>
      </c>
      <c r="BJ22" s="21">
        <v>33.4028211090734</v>
      </c>
      <c r="BK22" s="97">
        <v>149.29221868953965</v>
      </c>
      <c r="BL22" s="97">
        <v>98.951939675625184</v>
      </c>
      <c r="BM22" s="97">
        <v>9.0120636092812223</v>
      </c>
      <c r="BN22" s="97">
        <v>5.7203966475087942</v>
      </c>
      <c r="BO22" s="97">
        <v>11.490815181447488</v>
      </c>
      <c r="BP22" s="97">
        <v>33.4028211090734</v>
      </c>
      <c r="BQ22" s="2">
        <v>-61.60583394914439</v>
      </c>
      <c r="BR22" s="97">
        <v>6.4621509220877256</v>
      </c>
      <c r="BS22" s="97">
        <v>100.52400227293901</v>
      </c>
      <c r="BT22" s="97">
        <v>148.59847670606567</v>
      </c>
      <c r="BU22" s="97">
        <v>0.60373515958358204</v>
      </c>
      <c r="BV22" s="97">
        <v>114.78702178435614</v>
      </c>
      <c r="BW22" s="21">
        <v>99.840076082874887</v>
      </c>
      <c r="BX22" s="97">
        <v>152.58071903664521</v>
      </c>
      <c r="BY22" s="97">
        <v>100.52400227293901</v>
      </c>
      <c r="BZ22" s="97">
        <v>12.228033128363656</v>
      </c>
      <c r="CA22" s="97">
        <v>0.60373515958358204</v>
      </c>
      <c r="CB22" s="97">
        <v>13.501855928400571</v>
      </c>
      <c r="CC22" s="97">
        <v>99.840076082874887</v>
      </c>
      <c r="CD22" s="2">
        <v>-67.626700950092015</v>
      </c>
    </row>
    <row r="23" spans="1:82" x14ac:dyDescent="0.25">
      <c r="A23" s="59">
        <v>17</v>
      </c>
      <c r="B23" s="46">
        <v>6.447677431366154</v>
      </c>
      <c r="C23" s="97">
        <v>100.22375461703793</v>
      </c>
      <c r="D23" s="97">
        <v>148.70184103207248</v>
      </c>
      <c r="E23" s="97">
        <v>5.8002444121249628</v>
      </c>
      <c r="F23" s="97">
        <v>113.87587871060997</v>
      </c>
      <c r="G23" s="21">
        <v>35.386242835196768</v>
      </c>
      <c r="H23" s="97">
        <v>148.19654003150146</v>
      </c>
      <c r="I23" s="97">
        <v>100.22375461703793</v>
      </c>
      <c r="J23" s="97">
        <v>13.641650559297169</v>
      </c>
      <c r="K23" s="97">
        <v>5.8002444121249628</v>
      </c>
      <c r="L23" s="97">
        <v>16.914097915158671</v>
      </c>
      <c r="M23" s="97">
        <v>35.386242835196768</v>
      </c>
      <c r="N23" s="2">
        <v>-58.203740822000839</v>
      </c>
      <c r="O23" s="97">
        <v>5.4262723211706128</v>
      </c>
      <c r="P23" s="97">
        <v>11.405168955147964</v>
      </c>
      <c r="Q23" s="97">
        <v>143.71812308322529</v>
      </c>
      <c r="R23" s="97">
        <v>4.4332303617055091</v>
      </c>
      <c r="S23" s="97">
        <v>112.41666201714685</v>
      </c>
      <c r="T23" s="21">
        <v>34.422641563521232</v>
      </c>
      <c r="U23" s="97">
        <v>145.3730063699978</v>
      </c>
      <c r="V23" s="97">
        <v>11.405168955147964</v>
      </c>
      <c r="W23" s="97">
        <v>10.465326997347573</v>
      </c>
      <c r="X23" s="97">
        <v>4.4332303617055091</v>
      </c>
      <c r="Y23" s="97">
        <v>10.839192273046761</v>
      </c>
      <c r="Z23" s="19">
        <v>34.422641563521232</v>
      </c>
      <c r="AA23" s="2">
        <v>-43.671291883447303</v>
      </c>
      <c r="AB23" s="62">
        <v>17</v>
      </c>
      <c r="AC23" s="46">
        <v>7.0593446365791293</v>
      </c>
      <c r="AD23" s="97">
        <v>99.234819545995293</v>
      </c>
      <c r="AE23" s="97">
        <v>147.78210016207402</v>
      </c>
      <c r="AF23" s="97">
        <v>6.1888371811382195</v>
      </c>
      <c r="AG23" s="97">
        <v>114.49752031081269</v>
      </c>
      <c r="AH23" s="21">
        <v>33.896686030951336</v>
      </c>
      <c r="AI23" s="97">
        <v>148.89510250705223</v>
      </c>
      <c r="AJ23" s="97">
        <v>99.234819545995293</v>
      </c>
      <c r="AK23" s="97">
        <v>13.707075946359815</v>
      </c>
      <c r="AL23" s="19">
        <v>6.1888371811382195</v>
      </c>
      <c r="AM23" s="97">
        <v>11.65332065705241</v>
      </c>
      <c r="AN23" s="21">
        <v>33.896686030951336</v>
      </c>
      <c r="AO23" s="2">
        <v>-59.144240378809847</v>
      </c>
      <c r="AP23" s="66">
        <v>17</v>
      </c>
      <c r="AQ23" s="97">
        <v>5.6111802243321351</v>
      </c>
      <c r="AR23" s="97">
        <v>99.120003041017441</v>
      </c>
      <c r="AS23" s="97">
        <v>142.009571550667</v>
      </c>
      <c r="AT23" s="97">
        <v>76.22240878393967</v>
      </c>
      <c r="AU23" s="97">
        <v>110.92687306054957</v>
      </c>
      <c r="AV23" s="21">
        <v>35.165865944932349</v>
      </c>
      <c r="AW23" s="97">
        <v>144.63851875593298</v>
      </c>
      <c r="AX23" s="97">
        <v>99.120003041017441</v>
      </c>
      <c r="AY23" s="97">
        <v>13.442034355498965</v>
      </c>
      <c r="AZ23" s="97">
        <v>76.22240878393967</v>
      </c>
      <c r="BA23" s="97">
        <v>2.2246343694814983</v>
      </c>
      <c r="BB23" s="97">
        <v>35.165865944932349</v>
      </c>
      <c r="BC23" s="2">
        <v>-13.759466614863481</v>
      </c>
      <c r="BD23" s="62">
        <v>17</v>
      </c>
      <c r="BE23" s="97">
        <v>6.5131214420733281</v>
      </c>
      <c r="BF23" s="97">
        <v>100.23993208413272</v>
      </c>
      <c r="BG23" s="97">
        <v>148.45008250121538</v>
      </c>
      <c r="BH23" s="97">
        <v>7.2485739139145</v>
      </c>
      <c r="BI23" s="97">
        <v>114.82255016161398</v>
      </c>
      <c r="BJ23" s="21">
        <v>34.132375255764671</v>
      </c>
      <c r="BK23" s="97">
        <v>149.5478500903213</v>
      </c>
      <c r="BL23" s="97">
        <v>100.23993208413272</v>
      </c>
      <c r="BM23" s="97">
        <v>14.022608245269435</v>
      </c>
      <c r="BN23" s="97">
        <v>7.2485739139145</v>
      </c>
      <c r="BO23" s="97">
        <v>9.0906364301288054</v>
      </c>
      <c r="BP23" s="97">
        <v>34.132375255764671</v>
      </c>
      <c r="BQ23" s="2">
        <v>-59.142771376942747</v>
      </c>
      <c r="BR23" s="97">
        <v>6.4385335997978252</v>
      </c>
      <c r="BS23" s="97">
        <v>99.903593471741488</v>
      </c>
      <c r="BT23" s="97">
        <v>149.74148413081187</v>
      </c>
      <c r="BU23" s="97">
        <v>0.94046103018932947</v>
      </c>
      <c r="BV23" s="97">
        <v>112.29925509762715</v>
      </c>
      <c r="BW23" s="21">
        <v>99.23478194163232</v>
      </c>
      <c r="BX23" s="97">
        <v>148.33526644992659</v>
      </c>
      <c r="BY23" s="97">
        <v>99.903593471741488</v>
      </c>
      <c r="BZ23" s="97">
        <v>12.797190975404279</v>
      </c>
      <c r="CA23" s="97">
        <v>0.94046103018932947</v>
      </c>
      <c r="CB23" s="97">
        <v>10.68895329182843</v>
      </c>
      <c r="CC23" s="97">
        <v>99.23478194163232</v>
      </c>
      <c r="CD23" s="2">
        <v>-70.065605222640897</v>
      </c>
    </row>
    <row r="24" spans="1:82" x14ac:dyDescent="0.25">
      <c r="A24" s="59">
        <v>18</v>
      </c>
      <c r="B24" s="46">
        <v>6.9043301839439835</v>
      </c>
      <c r="C24" s="97">
        <v>99.664492620191709</v>
      </c>
      <c r="D24" s="97">
        <v>147.15215498923615</v>
      </c>
      <c r="E24" s="97">
        <v>5.8977624108952096</v>
      </c>
      <c r="F24" s="97">
        <v>111.40876085152745</v>
      </c>
      <c r="G24" s="21">
        <v>33.734362681991044</v>
      </c>
      <c r="H24" s="97">
        <v>150.78280964831325</v>
      </c>
      <c r="I24" s="97">
        <v>99.664492620191709</v>
      </c>
      <c r="J24" s="97">
        <v>9.4337103684554613</v>
      </c>
      <c r="K24" s="97">
        <v>5.8977624108952096</v>
      </c>
      <c r="L24" s="97">
        <v>12.148557481598026</v>
      </c>
      <c r="M24" s="97">
        <v>33.734362681991044</v>
      </c>
      <c r="N24" s="2">
        <v>-59.876213188305179</v>
      </c>
      <c r="O24" s="97">
        <v>6.0402358180889513</v>
      </c>
      <c r="P24" s="97">
        <v>12.407344876585526</v>
      </c>
      <c r="Q24" s="97">
        <v>143.88176997115104</v>
      </c>
      <c r="R24" s="97">
        <v>6.2111704763930859</v>
      </c>
      <c r="S24" s="97">
        <v>110.45644472654512</v>
      </c>
      <c r="T24" s="21">
        <v>33.67251828359985</v>
      </c>
      <c r="U24" s="97">
        <v>149.38127973500954</v>
      </c>
      <c r="V24" s="97">
        <v>12.407344876585526</v>
      </c>
      <c r="W24" s="97">
        <v>9.5825330075304649</v>
      </c>
      <c r="X24" s="97">
        <v>6.2111704763930859</v>
      </c>
      <c r="Y24" s="97">
        <v>5.9437562299575459</v>
      </c>
      <c r="Z24" s="19">
        <v>33.67251828359985</v>
      </c>
      <c r="AA24" s="2">
        <v>-41.660570675769719</v>
      </c>
      <c r="AB24" s="62">
        <v>18</v>
      </c>
      <c r="AC24" s="46">
        <v>6.1485339679920319</v>
      </c>
      <c r="AD24" s="97">
        <v>100.34961128974759</v>
      </c>
      <c r="AE24" s="97">
        <v>147.90158163860292</v>
      </c>
      <c r="AF24" s="97">
        <v>4.6042855633143249</v>
      </c>
      <c r="AG24" s="97">
        <v>114.96298182523964</v>
      </c>
      <c r="AH24" s="21">
        <v>33.210866025629684</v>
      </c>
      <c r="AI24" s="97">
        <v>151.40176845732356</v>
      </c>
      <c r="AJ24" s="97">
        <v>100.34961128974759</v>
      </c>
      <c r="AK24" s="97">
        <v>12.352222741215666</v>
      </c>
      <c r="AL24" s="19">
        <v>4.6042855633143249</v>
      </c>
      <c r="AM24" s="97">
        <v>9.1689678592927333</v>
      </c>
      <c r="AN24" s="21">
        <v>33.210866025629684</v>
      </c>
      <c r="AO24" s="2">
        <v>-65.606044019936704</v>
      </c>
      <c r="AP24" s="66">
        <v>18</v>
      </c>
      <c r="AQ24" s="97">
        <v>5.7842043306590387</v>
      </c>
      <c r="AR24" s="97">
        <v>99.110765034720416</v>
      </c>
      <c r="AS24" s="97">
        <v>141.61994821141056</v>
      </c>
      <c r="AT24" s="97">
        <v>75.859007340728041</v>
      </c>
      <c r="AU24" s="97">
        <v>109.90511084748647</v>
      </c>
      <c r="AV24" s="21">
        <v>33.405399987238368</v>
      </c>
      <c r="AW24" s="97">
        <v>144.80770380631111</v>
      </c>
      <c r="AX24" s="97">
        <v>99.110765034720416</v>
      </c>
      <c r="AY24" s="97">
        <v>10.186606376225255</v>
      </c>
      <c r="AZ24" s="97">
        <v>75.859007340728041</v>
      </c>
      <c r="BA24" s="97">
        <v>0.99357660548980853</v>
      </c>
      <c r="BB24" s="97">
        <v>33.405399987238368</v>
      </c>
      <c r="BC24" s="2">
        <v>-13.364382272681944</v>
      </c>
      <c r="BD24" s="62">
        <v>18</v>
      </c>
      <c r="BE24" s="97">
        <v>5.9058464498419792</v>
      </c>
      <c r="BF24" s="97">
        <v>99.434968861858209</v>
      </c>
      <c r="BG24" s="97">
        <v>149.50689183367896</v>
      </c>
      <c r="BH24" s="97">
        <v>5.4438876114025332</v>
      </c>
      <c r="BI24" s="97">
        <v>112.1945778862337</v>
      </c>
      <c r="BJ24" s="21">
        <v>34.490790452858242</v>
      </c>
      <c r="BK24" s="97">
        <v>151.65416096870001</v>
      </c>
      <c r="BL24" s="97">
        <v>99.434968861858209</v>
      </c>
      <c r="BM24" s="97">
        <v>11.655670031167302</v>
      </c>
      <c r="BN24" s="97">
        <v>5.4438876114025332</v>
      </c>
      <c r="BO24" s="97">
        <v>10.303134061600026</v>
      </c>
      <c r="BP24" s="97">
        <v>34.490790452858242</v>
      </c>
      <c r="BQ24" s="2">
        <v>-63.098210155677926</v>
      </c>
      <c r="BR24" s="97">
        <v>5.8208850554702121</v>
      </c>
      <c r="BS24" s="97">
        <v>99.02077793654523</v>
      </c>
      <c r="BT24" s="97">
        <v>147.17977308007735</v>
      </c>
      <c r="BU24" s="97">
        <v>1.7372318497648491</v>
      </c>
      <c r="BV24" s="97">
        <v>113.05393248093024</v>
      </c>
      <c r="BW24" s="21">
        <v>99.20558923251329</v>
      </c>
      <c r="BX24" s="97">
        <v>150.06960363915732</v>
      </c>
      <c r="BY24" s="97">
        <v>99.02077793654523</v>
      </c>
      <c r="BZ24" s="97">
        <v>11.844249930873085</v>
      </c>
      <c r="CA24" s="97">
        <v>1.7372318497648491</v>
      </c>
      <c r="CB24" s="97">
        <v>8.2700403959837683</v>
      </c>
      <c r="CC24" s="97">
        <v>99.20558923251329</v>
      </c>
      <c r="CD24" s="2">
        <v>-73.104419395682655</v>
      </c>
    </row>
    <row r="25" spans="1:82" x14ac:dyDescent="0.25">
      <c r="A25" s="59">
        <v>19</v>
      </c>
      <c r="B25" s="46">
        <v>4.9017098019450884</v>
      </c>
      <c r="C25" s="97">
        <v>100.17235365267238</v>
      </c>
      <c r="D25" s="97">
        <v>148.45466411602874</v>
      </c>
      <c r="E25" s="97">
        <v>4.6502127835874383</v>
      </c>
      <c r="F25" s="97">
        <v>113.32567654164052</v>
      </c>
      <c r="G25" s="21">
        <v>34.37873449411682</v>
      </c>
      <c r="H25" s="97">
        <v>152.38524683868894</v>
      </c>
      <c r="I25" s="97">
        <v>100.17235365267238</v>
      </c>
      <c r="J25" s="97">
        <v>12.702925146660681</v>
      </c>
      <c r="K25" s="97">
        <v>4.6502127835874383</v>
      </c>
      <c r="L25" s="97">
        <v>7.5919883654043661</v>
      </c>
      <c r="M25" s="97">
        <v>34.37873449411682</v>
      </c>
      <c r="N25" s="2">
        <v>-68.605177243791971</v>
      </c>
      <c r="O25" s="97">
        <v>5.3101196176830134</v>
      </c>
      <c r="P25" s="97">
        <v>8.5205103180118531</v>
      </c>
      <c r="Q25" s="97">
        <v>144.21993864281004</v>
      </c>
      <c r="R25" s="97">
        <v>6.5113281974103518</v>
      </c>
      <c r="S25" s="97">
        <v>113.50890398177576</v>
      </c>
      <c r="T25" s="21">
        <v>33.14104973947984</v>
      </c>
      <c r="U25" s="97">
        <v>144.53632539038614</v>
      </c>
      <c r="V25" s="97">
        <v>8.5205103180118531</v>
      </c>
      <c r="W25" s="97">
        <v>9.4709864643636283</v>
      </c>
      <c r="X25" s="97">
        <v>6.5113281974103518</v>
      </c>
      <c r="Y25" s="97">
        <v>9.4558442182673907</v>
      </c>
      <c r="Z25" s="19">
        <v>33.14104973947984</v>
      </c>
      <c r="AA25" s="2">
        <v>-36.023646737469129</v>
      </c>
      <c r="AB25" s="62">
        <v>19</v>
      </c>
      <c r="AC25" s="46">
        <v>5.6407783420939932</v>
      </c>
      <c r="AD25" s="97">
        <v>98.408276593582599</v>
      </c>
      <c r="AE25" s="97">
        <v>148.61514208656328</v>
      </c>
      <c r="AF25" s="97">
        <v>5.983386877405275</v>
      </c>
      <c r="AG25" s="97">
        <v>112.90743867177432</v>
      </c>
      <c r="AH25" s="21">
        <v>34.159202614448397</v>
      </c>
      <c r="AI25" s="97">
        <v>148.89471888067641</v>
      </c>
      <c r="AJ25" s="97">
        <v>98.408276593582599</v>
      </c>
      <c r="AK25" s="97">
        <v>12.499845154799734</v>
      </c>
      <c r="AL25" s="19">
        <v>5.983386877405275</v>
      </c>
      <c r="AM25" s="97">
        <v>11.425633677776052</v>
      </c>
      <c r="AN25" s="21">
        <v>34.159202614448397</v>
      </c>
      <c r="AO25" s="2">
        <v>-61.341428665758052</v>
      </c>
      <c r="AP25" s="66">
        <v>19</v>
      </c>
      <c r="AQ25" s="97">
        <v>6.5361363380199915</v>
      </c>
      <c r="AR25" s="97">
        <v>99.2422438611232</v>
      </c>
      <c r="AS25" s="97">
        <v>144.66321591788738</v>
      </c>
      <c r="AT25" s="97">
        <v>74.366643863276806</v>
      </c>
      <c r="AU25" s="97">
        <v>109.70865006486784</v>
      </c>
      <c r="AV25" s="21">
        <v>33.344549493165658</v>
      </c>
      <c r="AW25" s="97">
        <v>143.33172131224399</v>
      </c>
      <c r="AX25" s="97">
        <v>99.2422438611232</v>
      </c>
      <c r="AY25" s="97">
        <v>14.837666478826879</v>
      </c>
      <c r="AZ25" s="97">
        <v>74.366643863276806</v>
      </c>
      <c r="BA25" s="97">
        <v>4.6467679382410454</v>
      </c>
      <c r="BB25" s="97">
        <v>33.344549493165658</v>
      </c>
      <c r="BC25" s="2">
        <v>-13.140309358748606</v>
      </c>
      <c r="BD25" s="62">
        <v>19</v>
      </c>
      <c r="BE25" s="97">
        <v>6.4515889273253251</v>
      </c>
      <c r="BF25" s="97">
        <v>99.18633554416175</v>
      </c>
      <c r="BG25" s="97">
        <v>148.58938913573667</v>
      </c>
      <c r="BH25" s="97">
        <v>6.5123816183079191</v>
      </c>
      <c r="BI25" s="97">
        <v>113.53663596750219</v>
      </c>
      <c r="BJ25" s="21">
        <v>34.696263235828965</v>
      </c>
      <c r="BK25" s="97">
        <v>151.52562160581738</v>
      </c>
      <c r="BL25" s="97">
        <v>99.18633554416175</v>
      </c>
      <c r="BM25" s="97">
        <v>13.391059421585155</v>
      </c>
      <c r="BN25" s="97">
        <v>6.5123816183079191</v>
      </c>
      <c r="BO25" s="97">
        <v>4.4481100613300653</v>
      </c>
      <c r="BP25" s="97">
        <v>34.696263235828965</v>
      </c>
      <c r="BQ25" s="2">
        <v>-63.076571685302191</v>
      </c>
      <c r="BR25" s="97">
        <v>5.9224161576044434</v>
      </c>
      <c r="BS25" s="97">
        <v>99.626060155666451</v>
      </c>
      <c r="BT25" s="97">
        <v>148.02120045281816</v>
      </c>
      <c r="BU25" s="97">
        <v>1.9780532911091155</v>
      </c>
      <c r="BV25" s="97">
        <v>114.14862428095471</v>
      </c>
      <c r="BW25" s="21">
        <v>99.367610531736943</v>
      </c>
      <c r="BX25" s="97">
        <v>153.33637978181471</v>
      </c>
      <c r="BY25" s="97">
        <v>99.626060155666451</v>
      </c>
      <c r="BZ25" s="97">
        <v>14.487112979194242</v>
      </c>
      <c r="CA25" s="97">
        <v>1.9780532911091155</v>
      </c>
      <c r="CB25" s="97">
        <v>6.2356189015106898</v>
      </c>
      <c r="CC25" s="97">
        <v>99.367610531736943</v>
      </c>
      <c r="CD25" s="2">
        <v>-76.180561545914074</v>
      </c>
    </row>
    <row r="26" spans="1:82" x14ac:dyDescent="0.25">
      <c r="A26" s="59">
        <v>20</v>
      </c>
      <c r="B26" s="46">
        <v>6.4254413897247575</v>
      </c>
      <c r="C26" s="97">
        <v>100.04005181900784</v>
      </c>
      <c r="D26" s="97">
        <v>149.83605727366927</v>
      </c>
      <c r="E26" s="97">
        <v>6.2536204374027866</v>
      </c>
      <c r="F26" s="97">
        <v>113.74873207758732</v>
      </c>
      <c r="G26" s="21">
        <v>35.560413634958216</v>
      </c>
      <c r="H26" s="97">
        <v>149.22463752501463</v>
      </c>
      <c r="I26" s="97">
        <v>100.04005181900784</v>
      </c>
      <c r="J26" s="97">
        <v>12.281983564737013</v>
      </c>
      <c r="K26" s="97">
        <v>6.2536204374027866</v>
      </c>
      <c r="L26" s="97">
        <v>13.483593563774781</v>
      </c>
      <c r="M26" s="97">
        <v>35.560413634958216</v>
      </c>
      <c r="N26" s="2">
        <v>-58.936955052267791</v>
      </c>
      <c r="O26" s="97">
        <v>5.2181990295315224</v>
      </c>
      <c r="P26" s="97">
        <v>11.076615993509389</v>
      </c>
      <c r="Q26" s="97">
        <v>141.12487532613304</v>
      </c>
      <c r="R26" s="97">
        <v>7.6151326478521364</v>
      </c>
      <c r="S26" s="97">
        <v>113.34732179036277</v>
      </c>
      <c r="T26" s="21">
        <v>34.338541331777115</v>
      </c>
      <c r="U26" s="97">
        <v>151.13918626478596</v>
      </c>
      <c r="V26" s="97">
        <v>11.076615993509389</v>
      </c>
      <c r="W26" s="97">
        <v>12.873505144761747</v>
      </c>
      <c r="X26" s="97">
        <v>7.6151326478521364</v>
      </c>
      <c r="Y26" s="97">
        <v>6.1052640029984415</v>
      </c>
      <c r="Z26" s="19">
        <v>34.338541331777115</v>
      </c>
      <c r="AA26" s="2">
        <v>-38.146562712841771</v>
      </c>
      <c r="AB26" s="62">
        <v>20</v>
      </c>
      <c r="AC26" s="46">
        <v>5.9781713134735659</v>
      </c>
      <c r="AD26" s="97">
        <v>99.650710592507778</v>
      </c>
      <c r="AE26" s="97">
        <v>146.83106918357626</v>
      </c>
      <c r="AF26" s="97">
        <v>5.2914692068920743</v>
      </c>
      <c r="AG26" s="97">
        <v>114.45448386472647</v>
      </c>
      <c r="AH26" s="21">
        <v>34.185965495495275</v>
      </c>
      <c r="AI26" s="97">
        <v>152.15919737266509</v>
      </c>
      <c r="AJ26" s="97">
        <v>99.650710592507778</v>
      </c>
      <c r="AK26" s="97">
        <v>10.645083565318732</v>
      </c>
      <c r="AL26" s="19">
        <v>5.2914692068920743</v>
      </c>
      <c r="AM26" s="97">
        <v>12.464994542164668</v>
      </c>
      <c r="AN26" s="21">
        <v>34.185965495495275</v>
      </c>
      <c r="AO26" s="2">
        <v>-62.633069649782414</v>
      </c>
      <c r="AP26" s="66">
        <v>20</v>
      </c>
      <c r="AQ26" s="97">
        <v>5.4993910972515145</v>
      </c>
      <c r="AR26" s="97">
        <v>98.78668779980066</v>
      </c>
      <c r="AS26" s="97">
        <v>142.82922436877431</v>
      </c>
      <c r="AT26" s="97">
        <v>76.847588977409984</v>
      </c>
      <c r="AU26" s="97">
        <v>113.59742696079824</v>
      </c>
      <c r="AV26" s="21">
        <v>33.471868158602092</v>
      </c>
      <c r="AW26" s="97">
        <v>143.02077956359895</v>
      </c>
      <c r="AX26" s="97">
        <v>98.78668779980066</v>
      </c>
      <c r="AY26" s="97">
        <v>13.646206762884772</v>
      </c>
      <c r="AZ26" s="97">
        <v>76.847588977409984</v>
      </c>
      <c r="BA26" s="97">
        <v>3.1078442963368587</v>
      </c>
      <c r="BB26" s="97">
        <v>33.471868158602092</v>
      </c>
      <c r="BC26" s="2">
        <v>-12.990170172105023</v>
      </c>
      <c r="BD26" s="62">
        <v>20</v>
      </c>
      <c r="BE26" s="97">
        <v>5.8863380097070905</v>
      </c>
      <c r="BF26" s="97">
        <v>99.925884005460716</v>
      </c>
      <c r="BG26" s="97">
        <v>150.30478872161413</v>
      </c>
      <c r="BH26" s="97">
        <v>5.7667832240843264</v>
      </c>
      <c r="BI26" s="97">
        <v>113.14534300365578</v>
      </c>
      <c r="BJ26" s="21">
        <v>35.024282611766196</v>
      </c>
      <c r="BK26" s="97">
        <v>150.19827265129169</v>
      </c>
      <c r="BL26" s="97">
        <v>99.925884005460716</v>
      </c>
      <c r="BM26" s="97">
        <v>10.64940017469789</v>
      </c>
      <c r="BN26" s="97">
        <v>5.7667832240843264</v>
      </c>
      <c r="BO26" s="97">
        <v>13.879482039570391</v>
      </c>
      <c r="BP26" s="97">
        <v>35.024282611766196</v>
      </c>
      <c r="BQ26" s="2">
        <v>-60.479054600747574</v>
      </c>
      <c r="BR26" s="97">
        <v>5.7070414760760588</v>
      </c>
      <c r="BS26" s="97">
        <v>99.907919454931644</v>
      </c>
      <c r="BT26" s="97">
        <v>149.93844465989579</v>
      </c>
      <c r="BU26" s="97">
        <v>1.5634472064103686</v>
      </c>
      <c r="BV26" s="97">
        <v>114.30894266671538</v>
      </c>
      <c r="BW26" s="21">
        <v>99.759548068388042</v>
      </c>
      <c r="BX26" s="97">
        <v>147.19044964034998</v>
      </c>
      <c r="BY26" s="97">
        <v>99.907919454931644</v>
      </c>
      <c r="BZ26" s="97">
        <v>11.054168267283909</v>
      </c>
      <c r="CA26" s="97">
        <v>1.5634472064103686</v>
      </c>
      <c r="CB26" s="97">
        <v>14.834912844084982</v>
      </c>
      <c r="CC26" s="97">
        <v>99.759548068388042</v>
      </c>
      <c r="CD26" s="2">
        <v>-64.555097939694008</v>
      </c>
    </row>
    <row r="27" spans="1:82" x14ac:dyDescent="0.25">
      <c r="A27" s="59">
        <v>21</v>
      </c>
      <c r="B27" s="46">
        <v>5.3516761280066136</v>
      </c>
      <c r="C27" s="97">
        <v>99.608915613550622</v>
      </c>
      <c r="D27" s="97">
        <v>148.69167096248688</v>
      </c>
      <c r="E27" s="97">
        <v>5.598131148204609</v>
      </c>
      <c r="F27" s="97">
        <v>112.90785841504135</v>
      </c>
      <c r="G27" s="21">
        <v>33.363670059282967</v>
      </c>
      <c r="H27" s="97">
        <v>148.3769373708752</v>
      </c>
      <c r="I27" s="97">
        <v>99.608915613550622</v>
      </c>
      <c r="J27" s="97">
        <v>10.760769668793811</v>
      </c>
      <c r="K27" s="97">
        <v>5.598131148204609</v>
      </c>
      <c r="L27" s="97">
        <v>9.0666951697727676</v>
      </c>
      <c r="M27" s="97">
        <v>33.363670059282967</v>
      </c>
      <c r="N27" s="2">
        <v>-63.896697020739424</v>
      </c>
      <c r="O27" s="97">
        <v>5.8486146463004536</v>
      </c>
      <c r="P27" s="97">
        <v>9.8510547989963904</v>
      </c>
      <c r="Q27" s="97">
        <v>140.45236527194413</v>
      </c>
      <c r="R27" s="97">
        <v>5.9539615007796654</v>
      </c>
      <c r="S27" s="97">
        <v>111.74940498704643</v>
      </c>
      <c r="T27" s="21">
        <v>33.835823299540216</v>
      </c>
      <c r="U27" s="97">
        <v>137.82394396546687</v>
      </c>
      <c r="V27" s="97">
        <v>9.8510547989963904</v>
      </c>
      <c r="W27" s="97">
        <v>10.092759365569687</v>
      </c>
      <c r="X27" s="97">
        <v>5.9539615007796654</v>
      </c>
      <c r="Y27" s="97">
        <v>7.8135775453252805</v>
      </c>
      <c r="Z27" s="19">
        <v>33.835823299540216</v>
      </c>
      <c r="AA27" s="2">
        <v>-39.779030069927444</v>
      </c>
      <c r="AB27" s="62">
        <v>21</v>
      </c>
      <c r="AC27" s="46">
        <v>5.0515795812514135</v>
      </c>
      <c r="AD27" s="97">
        <v>99.168485513175924</v>
      </c>
      <c r="AE27" s="97">
        <v>147.75222187096097</v>
      </c>
      <c r="AF27" s="97">
        <v>6.1451099579036201</v>
      </c>
      <c r="AG27" s="97">
        <v>113.01935372768833</v>
      </c>
      <c r="AH27" s="21">
        <v>33.328684119649758</v>
      </c>
      <c r="AI27" s="97">
        <v>147.76175727464584</v>
      </c>
      <c r="AJ27" s="97">
        <v>99.168485513175924</v>
      </c>
      <c r="AK27" s="97">
        <v>10.740882674794587</v>
      </c>
      <c r="AL27" s="19">
        <v>6.1451099579036201</v>
      </c>
      <c r="AM27" s="97">
        <v>5.8333193106121497</v>
      </c>
      <c r="AN27" s="21">
        <v>33.328684119649758</v>
      </c>
      <c r="AO27" s="2">
        <v>-64.771198029812808</v>
      </c>
      <c r="AP27" s="66">
        <v>21</v>
      </c>
      <c r="AQ27" s="97">
        <v>5.9147590398267909</v>
      </c>
      <c r="AR27" s="97">
        <v>99.549110028596488</v>
      </c>
      <c r="AS27" s="97">
        <v>142.81014184562849</v>
      </c>
      <c r="AT27" s="97">
        <v>76.680406979947662</v>
      </c>
      <c r="AU27" s="97">
        <v>114.45716417962424</v>
      </c>
      <c r="AV27" s="21">
        <v>34.256673744688086</v>
      </c>
      <c r="AW27" s="97">
        <v>142.12584551934279</v>
      </c>
      <c r="AX27" s="97">
        <v>99.549110028596488</v>
      </c>
      <c r="AY27" s="97">
        <v>13.768560213722013</v>
      </c>
      <c r="AZ27" s="97">
        <v>76.680406979947662</v>
      </c>
      <c r="BA27" s="97">
        <v>4.0752676263258243</v>
      </c>
      <c r="BB27" s="97">
        <v>34.256673744688086</v>
      </c>
      <c r="BC27" s="2">
        <v>-13.065873552497576</v>
      </c>
      <c r="BD27" s="62">
        <v>21</v>
      </c>
      <c r="BE27" s="97">
        <v>6.1257856597919877</v>
      </c>
      <c r="BF27" s="97">
        <v>99.757643879415014</v>
      </c>
      <c r="BG27" s="97">
        <v>147.59428711098863</v>
      </c>
      <c r="BH27" s="97">
        <v>5.9190201263029376</v>
      </c>
      <c r="BI27" s="97">
        <v>111.4663405159606</v>
      </c>
      <c r="BJ27" s="21">
        <v>33.98783259879287</v>
      </c>
      <c r="BK27" s="97">
        <v>149.01552337732625</v>
      </c>
      <c r="BL27" s="97">
        <v>99.757643879415014</v>
      </c>
      <c r="BM27" s="97">
        <v>11.911254701008497</v>
      </c>
      <c r="BN27" s="97">
        <v>5.9190201263029376</v>
      </c>
      <c r="BO27" s="97">
        <v>9.0119632505280283</v>
      </c>
      <c r="BP27" s="97">
        <v>33.98783259879287</v>
      </c>
      <c r="BQ27" s="2">
        <v>-62.178040061051611</v>
      </c>
      <c r="BR27" s="97">
        <v>6.4299974338677748</v>
      </c>
      <c r="BS27" s="97">
        <v>99.806747489348055</v>
      </c>
      <c r="BT27" s="97">
        <v>148.00931764106826</v>
      </c>
      <c r="BU27" s="97">
        <v>1.3557143790228825</v>
      </c>
      <c r="BV27" s="97">
        <v>112.07042520174288</v>
      </c>
      <c r="BW27" s="21">
        <v>99.676849988781427</v>
      </c>
      <c r="BX27" s="97">
        <v>148.10179580774235</v>
      </c>
      <c r="BY27" s="97">
        <v>99.806747489348055</v>
      </c>
      <c r="BZ27" s="97">
        <v>11.388718536180217</v>
      </c>
      <c r="CA27" s="97">
        <v>1.3557143790228825</v>
      </c>
      <c r="CB27" s="97">
        <v>14.188080926743641</v>
      </c>
      <c r="CC27" s="97">
        <v>99.676849988781427</v>
      </c>
      <c r="CD27" s="2">
        <v>-64.719386483335953</v>
      </c>
    </row>
    <row r="28" spans="1:82" x14ac:dyDescent="0.25">
      <c r="A28" s="59">
        <v>22</v>
      </c>
      <c r="B28" s="46">
        <v>6.3973832591548385</v>
      </c>
      <c r="C28" s="97">
        <v>99.564376189404243</v>
      </c>
      <c r="D28" s="97">
        <v>148.47212678946684</v>
      </c>
      <c r="E28" s="97">
        <v>5.6293102767486127</v>
      </c>
      <c r="F28" s="97">
        <v>112.76381164587555</v>
      </c>
      <c r="G28" s="21">
        <v>33.919979346583268</v>
      </c>
      <c r="H28" s="97">
        <v>151.99576082349213</v>
      </c>
      <c r="I28" s="97">
        <v>99.564376189404243</v>
      </c>
      <c r="J28" s="97">
        <v>11.035118115255804</v>
      </c>
      <c r="K28" s="97">
        <v>5.6293102767486127</v>
      </c>
      <c r="L28" s="97">
        <v>8.3634101043883788</v>
      </c>
      <c r="M28" s="97">
        <v>33.919979346583268</v>
      </c>
      <c r="N28" s="2">
        <v>-63.109899766214426</v>
      </c>
      <c r="O28" s="97">
        <v>5.720228100378983</v>
      </c>
      <c r="P28" s="97">
        <v>10.936397825797885</v>
      </c>
      <c r="Q28" s="97">
        <v>141.79384181568636</v>
      </c>
      <c r="R28" s="97">
        <v>5.5158666227127879</v>
      </c>
      <c r="S28" s="97">
        <v>112.32800085784211</v>
      </c>
      <c r="T28" s="21">
        <v>34.785898532320296</v>
      </c>
      <c r="U28" s="97">
        <v>145.1253213720691</v>
      </c>
      <c r="V28" s="97">
        <v>10.936397825797885</v>
      </c>
      <c r="W28" s="97">
        <v>8.5611160775178767</v>
      </c>
      <c r="X28" s="97">
        <v>5.5158666227127879</v>
      </c>
      <c r="Y28" s="97">
        <v>12.71873847441443</v>
      </c>
      <c r="Z28" s="19">
        <v>34.785898532320296</v>
      </c>
      <c r="AA28" s="2">
        <v>-38.676203814756178</v>
      </c>
      <c r="AB28" s="62">
        <v>22</v>
      </c>
      <c r="AC28" s="46">
        <v>5.9070859323731488</v>
      </c>
      <c r="AD28" s="97">
        <v>99.782625914719048</v>
      </c>
      <c r="AE28" s="97">
        <v>148.63732803538295</v>
      </c>
      <c r="AF28" s="97">
        <v>6.0422414289361432</v>
      </c>
      <c r="AG28" s="97">
        <v>113.80484117984371</v>
      </c>
      <c r="AH28" s="21">
        <v>33.648701355444523</v>
      </c>
      <c r="AI28" s="97">
        <v>150.91420281890339</v>
      </c>
      <c r="AJ28" s="97">
        <v>99.782625914719048</v>
      </c>
      <c r="AK28" s="97">
        <v>12.053767725880574</v>
      </c>
      <c r="AL28" s="19">
        <v>6.0422414289361432</v>
      </c>
      <c r="AM28" s="97">
        <v>9.7179413674028563</v>
      </c>
      <c r="AN28" s="21">
        <v>33.648701355444523</v>
      </c>
      <c r="AO28" s="2">
        <v>-62.164786143200942</v>
      </c>
      <c r="AP28" s="66">
        <v>22</v>
      </c>
      <c r="AQ28" s="97">
        <v>6.3589980193801541</v>
      </c>
      <c r="AR28" s="97">
        <v>99.953768124856992</v>
      </c>
      <c r="AS28" s="97">
        <v>143.02117102048479</v>
      </c>
      <c r="AT28" s="97">
        <v>75.710540076362946</v>
      </c>
      <c r="AU28" s="97">
        <v>113.62336191747195</v>
      </c>
      <c r="AV28" s="21">
        <v>34.784891190523425</v>
      </c>
      <c r="AW28" s="97">
        <v>143.49609597235238</v>
      </c>
      <c r="AX28" s="97">
        <v>99.953768124856992</v>
      </c>
      <c r="AY28" s="97">
        <v>9.6525877682364296</v>
      </c>
      <c r="AZ28" s="97">
        <v>75.710540076362946</v>
      </c>
      <c r="BA28" s="97">
        <v>3.0428222545740424</v>
      </c>
      <c r="BB28" s="97">
        <v>34.784891190523425</v>
      </c>
      <c r="BC28" s="2">
        <v>-13.177855311382592</v>
      </c>
      <c r="BD28" s="62">
        <v>22</v>
      </c>
      <c r="BE28" s="97">
        <v>5.9531231900330246</v>
      </c>
      <c r="BF28" s="97">
        <v>99.523413416389317</v>
      </c>
      <c r="BG28" s="97">
        <v>147.50782926295361</v>
      </c>
      <c r="BH28" s="97">
        <v>4.9588864941135888</v>
      </c>
      <c r="BI28" s="97">
        <v>114.69631997315678</v>
      </c>
      <c r="BJ28" s="21">
        <v>33.01965525718186</v>
      </c>
      <c r="BK28" s="97">
        <v>151.41028468009534</v>
      </c>
      <c r="BL28" s="97">
        <v>99.523413416389317</v>
      </c>
      <c r="BM28" s="97">
        <v>11.366205338764617</v>
      </c>
      <c r="BN28" s="97">
        <v>4.9588864941135888</v>
      </c>
      <c r="BO28" s="97">
        <v>14.27809805125823</v>
      </c>
      <c r="BP28" s="97">
        <v>33.01965525718186</v>
      </c>
      <c r="BQ28" s="2">
        <v>-62.377689826390672</v>
      </c>
      <c r="BR28" s="97">
        <v>6.050736455843329</v>
      </c>
      <c r="BS28" s="97">
        <v>99.011091227378813</v>
      </c>
      <c r="BT28" s="97">
        <v>149.14780623113472</v>
      </c>
      <c r="BU28" s="97">
        <v>0.11251630313389149</v>
      </c>
      <c r="BV28" s="97">
        <v>113.70519438214043</v>
      </c>
      <c r="BW28" s="21">
        <v>99.937912584527211</v>
      </c>
      <c r="BX28" s="97">
        <v>147.27687738188251</v>
      </c>
      <c r="BY28" s="97">
        <v>99.011091227378813</v>
      </c>
      <c r="BZ28" s="97">
        <v>11.898890273138827</v>
      </c>
      <c r="CA28" s="97">
        <v>0.11251630313389149</v>
      </c>
      <c r="CB28" s="97">
        <v>11.001414172396197</v>
      </c>
      <c r="CC28" s="97">
        <v>99.937912584527211</v>
      </c>
      <c r="CD28" s="2">
        <v>-71.963948044984889</v>
      </c>
    </row>
    <row r="29" spans="1:82" x14ac:dyDescent="0.25">
      <c r="A29" s="59">
        <v>23</v>
      </c>
      <c r="B29" s="46">
        <v>5.9768951429025137</v>
      </c>
      <c r="C29" s="97">
        <v>99.362320689482644</v>
      </c>
      <c r="D29" s="97">
        <v>151.09856630920868</v>
      </c>
      <c r="E29" s="97">
        <v>6.3316513502474487</v>
      </c>
      <c r="F29" s="97">
        <v>114.98474132254742</v>
      </c>
      <c r="G29" s="21">
        <v>35.452015493449537</v>
      </c>
      <c r="H29" s="97">
        <v>153.02714174015836</v>
      </c>
      <c r="I29" s="97">
        <v>99.362320689482644</v>
      </c>
      <c r="J29" s="97">
        <v>12.788716366661099</v>
      </c>
      <c r="K29" s="97">
        <v>6.3316513502474487</v>
      </c>
      <c r="L29" s="97">
        <v>12.78675031556293</v>
      </c>
      <c r="M29" s="97">
        <v>35.452015493449537</v>
      </c>
      <c r="N29" s="2">
        <v>-60.090302699700302</v>
      </c>
      <c r="O29" s="97">
        <v>5.5611237917185443</v>
      </c>
      <c r="P29" s="97">
        <v>12.540259469631783</v>
      </c>
      <c r="Q29" s="97">
        <v>142.79967027226004</v>
      </c>
      <c r="R29" s="97">
        <v>6.3303219313392898</v>
      </c>
      <c r="S29" s="97">
        <v>112.58843573082977</v>
      </c>
      <c r="T29" s="21">
        <v>34.875536348182472</v>
      </c>
      <c r="U29" s="97">
        <v>144.92005642774765</v>
      </c>
      <c r="V29" s="97">
        <v>12.540259469631783</v>
      </c>
      <c r="W29" s="97">
        <v>11.849411744264053</v>
      </c>
      <c r="X29" s="97">
        <v>6.3303219313392898</v>
      </c>
      <c r="Y29" s="97">
        <v>12.504027963944409</v>
      </c>
      <c r="Z29" s="19">
        <v>34.875536348182472</v>
      </c>
      <c r="AA29" s="2">
        <v>-37.556991618559664</v>
      </c>
      <c r="AB29" s="62">
        <v>23</v>
      </c>
      <c r="AC29" s="46">
        <v>5.7565725795952174</v>
      </c>
      <c r="AD29" s="97">
        <v>99.375581959628235</v>
      </c>
      <c r="AE29" s="97">
        <v>146.89630078175554</v>
      </c>
      <c r="AF29" s="97">
        <v>6.3904825891619774</v>
      </c>
      <c r="AG29" s="97">
        <v>112.34317072189062</v>
      </c>
      <c r="AH29" s="21">
        <v>33.848214555060309</v>
      </c>
      <c r="AI29" s="97">
        <v>149.91340199219161</v>
      </c>
      <c r="AJ29" s="97">
        <v>99.375581959628235</v>
      </c>
      <c r="AK29" s="97">
        <v>12.941638461366592</v>
      </c>
      <c r="AL29" s="19">
        <v>6.3904825891619774</v>
      </c>
      <c r="AM29" s="97">
        <v>10.915162023025891</v>
      </c>
      <c r="AN29" s="21">
        <v>33.848214555060309</v>
      </c>
      <c r="AO29" s="2">
        <v>-60.97244508106391</v>
      </c>
      <c r="AP29" s="66">
        <v>23</v>
      </c>
      <c r="AQ29" s="97">
        <v>6.5977560694486552</v>
      </c>
      <c r="AR29" s="97">
        <v>99.077191879548295</v>
      </c>
      <c r="AS29" s="97">
        <v>141.64927994344893</v>
      </c>
      <c r="AT29" s="97">
        <v>77.794070689880229</v>
      </c>
      <c r="AU29" s="97">
        <v>113.40886463458988</v>
      </c>
      <c r="AV29" s="21">
        <v>33.986563168712401</v>
      </c>
      <c r="AW29" s="97">
        <v>143.18668263579224</v>
      </c>
      <c r="AX29" s="97">
        <v>99.077191879548295</v>
      </c>
      <c r="AY29" s="97">
        <v>11.784580175595188</v>
      </c>
      <c r="AZ29" s="97">
        <v>77.794070689880229</v>
      </c>
      <c r="BA29" s="97">
        <v>1.4859139321089037</v>
      </c>
      <c r="BB29" s="97">
        <v>33.986563168712401</v>
      </c>
      <c r="BC29" s="2">
        <v>-12.732038468654158</v>
      </c>
      <c r="BD29" s="62">
        <v>23</v>
      </c>
      <c r="BE29" s="97">
        <v>6.2784328858581393</v>
      </c>
      <c r="BF29" s="97">
        <v>99.633518776804195</v>
      </c>
      <c r="BG29" s="97">
        <v>147.50336255374719</v>
      </c>
      <c r="BH29" s="97">
        <v>7.4485441714052074</v>
      </c>
      <c r="BI29" s="97">
        <v>112.16173042550257</v>
      </c>
      <c r="BJ29" s="21">
        <v>33.107991958863799</v>
      </c>
      <c r="BK29" s="97">
        <v>148.36461061104578</v>
      </c>
      <c r="BL29" s="97">
        <v>99.633518776804195</v>
      </c>
      <c r="BM29" s="97">
        <v>13.011804620057466</v>
      </c>
      <c r="BN29" s="97">
        <v>7.4485441714052074</v>
      </c>
      <c r="BO29" s="97">
        <v>8.5948480880493818</v>
      </c>
      <c r="BP29" s="97">
        <v>33.107991958863799</v>
      </c>
      <c r="BQ29" s="2">
        <v>-58.950591914175561</v>
      </c>
      <c r="BR29" s="97">
        <v>5.348962711224198</v>
      </c>
      <c r="BS29" s="97">
        <v>99.754409491969739</v>
      </c>
      <c r="BT29" s="97">
        <v>148.47775892622769</v>
      </c>
      <c r="BU29" s="97">
        <v>1.5493179178120058</v>
      </c>
      <c r="BV29" s="97">
        <v>112.93617239142645</v>
      </c>
      <c r="BW29" s="21">
        <v>99.80231903218268</v>
      </c>
      <c r="BX29" s="97">
        <v>148.95402415392022</v>
      </c>
      <c r="BY29" s="97">
        <v>99.754409491969739</v>
      </c>
      <c r="BZ29" s="97">
        <v>12.127886644210808</v>
      </c>
      <c r="CA29" s="97">
        <v>1.5493179178120058</v>
      </c>
      <c r="CB29" s="97">
        <v>17.385842947084079</v>
      </c>
      <c r="CC29" s="97">
        <v>99.80231903218268</v>
      </c>
      <c r="CD29" s="2">
        <v>-62.203365495151232</v>
      </c>
    </row>
    <row r="30" spans="1:82" x14ac:dyDescent="0.25">
      <c r="A30" s="59">
        <v>24</v>
      </c>
      <c r="B30" s="46">
        <v>5.9893846125218424</v>
      </c>
      <c r="C30" s="97">
        <v>99.063483987671091</v>
      </c>
      <c r="D30" s="97">
        <v>147.67175139477735</v>
      </c>
      <c r="E30" s="97">
        <v>5.2752239822774101</v>
      </c>
      <c r="F30" s="97">
        <v>113.64092224477865</v>
      </c>
      <c r="G30" s="21">
        <v>33.433323243130999</v>
      </c>
      <c r="H30" s="97">
        <v>148.81847319687972</v>
      </c>
      <c r="I30" s="97">
        <v>99.063483987671091</v>
      </c>
      <c r="J30" s="97">
        <v>12.027129646353281</v>
      </c>
      <c r="K30" s="97">
        <v>5.2752239822774101</v>
      </c>
      <c r="L30" s="97">
        <v>10.809851803396631</v>
      </c>
      <c r="M30" s="97">
        <v>33.433323243130999</v>
      </c>
      <c r="N30" s="2">
        <v>-62.869835718231172</v>
      </c>
      <c r="O30" s="97">
        <v>6.0491976247805539</v>
      </c>
      <c r="P30" s="97">
        <v>9.4308099481109302</v>
      </c>
      <c r="Q30" s="97">
        <v>144.13628556954706</v>
      </c>
      <c r="R30" s="97">
        <v>6.507131517589575</v>
      </c>
      <c r="S30" s="97">
        <v>111.75674909485969</v>
      </c>
      <c r="T30" s="21">
        <v>34.196479313858745</v>
      </c>
      <c r="U30" s="97">
        <v>143.34027231925464</v>
      </c>
      <c r="V30" s="97">
        <v>9.4308099481109302</v>
      </c>
      <c r="W30" s="97">
        <v>12.375825188960144</v>
      </c>
      <c r="X30" s="97">
        <v>6.507131517589575</v>
      </c>
      <c r="Y30" s="97">
        <v>14.935679130498968</v>
      </c>
      <c r="Z30" s="19">
        <v>34.196479313858745</v>
      </c>
      <c r="AA30" s="2">
        <v>-33.107836638101588</v>
      </c>
      <c r="AB30" s="62">
        <v>24</v>
      </c>
      <c r="AC30" s="46">
        <v>5.1780329468885364</v>
      </c>
      <c r="AD30" s="97">
        <v>99.576635179434774</v>
      </c>
      <c r="AE30" s="97">
        <v>147.66384064623801</v>
      </c>
      <c r="AF30" s="97">
        <v>6.4238994310642923</v>
      </c>
      <c r="AG30" s="97">
        <v>113.1842728000897</v>
      </c>
      <c r="AH30" s="21">
        <v>34.723228714096855</v>
      </c>
      <c r="AI30" s="97">
        <v>151.05942269437338</v>
      </c>
      <c r="AJ30" s="97">
        <v>99.576635179434774</v>
      </c>
      <c r="AK30" s="97">
        <v>9.9585674342962207</v>
      </c>
      <c r="AL30" s="19">
        <v>6.4238994310642923</v>
      </c>
      <c r="AM30" s="97">
        <v>11.092970095217849</v>
      </c>
      <c r="AN30" s="21">
        <v>34.723228714096855</v>
      </c>
      <c r="AO30" s="2">
        <v>-61.765748022568417</v>
      </c>
      <c r="AP30" s="66">
        <v>24</v>
      </c>
      <c r="AQ30" s="97">
        <v>6.3946396184981387</v>
      </c>
      <c r="AR30" s="97">
        <v>99.298006590854826</v>
      </c>
      <c r="AS30" s="97">
        <v>144.04293430594291</v>
      </c>
      <c r="AT30" s="97">
        <v>76.587879868297506</v>
      </c>
      <c r="AU30" s="97">
        <v>111.17369787131122</v>
      </c>
      <c r="AV30" s="21">
        <v>33.347972593414781</v>
      </c>
      <c r="AW30" s="97">
        <v>145.45437688438165</v>
      </c>
      <c r="AX30" s="97">
        <v>99.298006590854826</v>
      </c>
      <c r="AY30" s="97">
        <v>13.63386229417311</v>
      </c>
      <c r="AZ30" s="97">
        <v>76.587879868297506</v>
      </c>
      <c r="BA30" s="97">
        <v>4.1034476476099098</v>
      </c>
      <c r="BB30" s="97">
        <v>33.347972593414781</v>
      </c>
      <c r="BC30" s="2">
        <v>-12.881144721619883</v>
      </c>
      <c r="BD30" s="62">
        <v>24</v>
      </c>
      <c r="BE30" s="97">
        <v>6.1308006487045894</v>
      </c>
      <c r="BF30" s="97">
        <v>100.17767608102211</v>
      </c>
      <c r="BG30" s="97">
        <v>148.65842209103823</v>
      </c>
      <c r="BH30" s="97">
        <v>5.468211200854876</v>
      </c>
      <c r="BI30" s="97">
        <v>115.77921328351486</v>
      </c>
      <c r="BJ30" s="21">
        <v>32.965906469140656</v>
      </c>
      <c r="BK30" s="97">
        <v>145.20731581105025</v>
      </c>
      <c r="BL30" s="97">
        <v>100.17767608102211</v>
      </c>
      <c r="BM30" s="97">
        <v>11.007545269535393</v>
      </c>
      <c r="BN30" s="97">
        <v>5.468211200854876</v>
      </c>
      <c r="BO30" s="97">
        <v>6.3590401061873063</v>
      </c>
      <c r="BP30" s="97">
        <v>32.965906469140656</v>
      </c>
      <c r="BQ30" s="2">
        <v>-64.135627828032511</v>
      </c>
      <c r="BR30" s="97">
        <v>6.5450109695210319</v>
      </c>
      <c r="BS30" s="97">
        <v>99.001962746586841</v>
      </c>
      <c r="BT30" s="97">
        <v>148.76935682991828</v>
      </c>
      <c r="BU30" s="97">
        <v>0.68301549709242249</v>
      </c>
      <c r="BV30" s="97">
        <v>114.94741906973798</v>
      </c>
      <c r="BW30" s="21">
        <v>99.784332420781766</v>
      </c>
      <c r="BX30" s="97">
        <v>148.17533043877609</v>
      </c>
      <c r="BY30" s="97">
        <v>99.001962746586841</v>
      </c>
      <c r="BZ30" s="97">
        <v>12.854903907491632</v>
      </c>
      <c r="CA30" s="97">
        <v>0.68301549709242249</v>
      </c>
      <c r="CB30" s="97">
        <v>8.0490510511935902</v>
      </c>
      <c r="CC30" s="97">
        <v>99.784332420781766</v>
      </c>
      <c r="CD30" s="2">
        <v>-74.806940162328146</v>
      </c>
    </row>
    <row r="31" spans="1:82" x14ac:dyDescent="0.25">
      <c r="A31" s="59">
        <v>25</v>
      </c>
      <c r="B31" s="46">
        <v>6.1550785064348457</v>
      </c>
      <c r="C31" s="97">
        <v>100.04179857176089</v>
      </c>
      <c r="D31" s="97">
        <v>146.68858492888052</v>
      </c>
      <c r="E31" s="97">
        <v>4.9081568391236221</v>
      </c>
      <c r="F31" s="97">
        <v>111.86587646370387</v>
      </c>
      <c r="G31" s="21">
        <v>32.618851375940856</v>
      </c>
      <c r="H31" s="97">
        <v>146.66556477006995</v>
      </c>
      <c r="I31" s="97">
        <v>100.04179857176089</v>
      </c>
      <c r="J31" s="97">
        <v>12.398282496448179</v>
      </c>
      <c r="K31" s="97">
        <v>4.9081568391236221</v>
      </c>
      <c r="L31" s="97">
        <v>4.5721529867171009</v>
      </c>
      <c r="M31" s="97">
        <v>32.618851375940856</v>
      </c>
      <c r="N31" s="2">
        <v>-66.655577190850352</v>
      </c>
      <c r="O31" s="97">
        <v>5.2197579052615204</v>
      </c>
      <c r="P31" s="97">
        <v>15.035781459150442</v>
      </c>
      <c r="Q31" s="97">
        <v>142.65234501199328</v>
      </c>
      <c r="R31" s="97">
        <v>5.8449693816435389</v>
      </c>
      <c r="S31" s="97">
        <v>115.04354754036</v>
      </c>
      <c r="T31" s="21">
        <v>33.986640311616277</v>
      </c>
      <c r="U31" s="97">
        <v>147.82191716600292</v>
      </c>
      <c r="V31" s="97">
        <v>15.035781459150442</v>
      </c>
      <c r="W31" s="97">
        <v>13.690269163493387</v>
      </c>
      <c r="X31" s="97">
        <v>5.8449693816435389</v>
      </c>
      <c r="Y31" s="97">
        <v>13.00720822439002</v>
      </c>
      <c r="Z31" s="19">
        <v>33.986640311616277</v>
      </c>
      <c r="AA31" s="2">
        <v>-40.353950543879257</v>
      </c>
      <c r="AB31" s="62">
        <v>25</v>
      </c>
      <c r="AC31" s="46">
        <v>6.089428509638199</v>
      </c>
      <c r="AD31" s="97">
        <v>98.811929287765025</v>
      </c>
      <c r="AE31" s="97">
        <v>148.38832267699374</v>
      </c>
      <c r="AF31" s="97">
        <v>5.0034580612449586</v>
      </c>
      <c r="AG31" s="97">
        <v>112.23432915702375</v>
      </c>
      <c r="AH31" s="21">
        <v>33.426851551995696</v>
      </c>
      <c r="AI31" s="97">
        <v>152.6298702661889</v>
      </c>
      <c r="AJ31" s="97">
        <v>98.811929287765025</v>
      </c>
      <c r="AK31" s="97">
        <v>12.663638747168294</v>
      </c>
      <c r="AL31" s="19">
        <v>5.0034580612449586</v>
      </c>
      <c r="AM31" s="97">
        <v>11.445188494628157</v>
      </c>
      <c r="AN31" s="21">
        <v>33.426851551995696</v>
      </c>
      <c r="AO31" s="2">
        <v>-63.388642902177125</v>
      </c>
      <c r="AP31" s="66">
        <v>25</v>
      </c>
      <c r="AQ31" s="97">
        <v>6.5759260311609768</v>
      </c>
      <c r="AR31" s="97">
        <v>99.344152218503197</v>
      </c>
      <c r="AS31" s="97">
        <v>145.27609792731602</v>
      </c>
      <c r="AT31" s="97">
        <v>76.594170924589207</v>
      </c>
      <c r="AU31" s="97">
        <v>112.13005104062067</v>
      </c>
      <c r="AV31" s="21">
        <v>32.627319280163306</v>
      </c>
      <c r="AW31" s="97">
        <v>142.03348430911731</v>
      </c>
      <c r="AX31" s="97">
        <v>99.344152218503197</v>
      </c>
      <c r="AY31" s="97">
        <v>7.3209751719107583</v>
      </c>
      <c r="AZ31" s="97">
        <v>76.594170924589207</v>
      </c>
      <c r="BA31" s="97">
        <v>0.9045769419227363</v>
      </c>
      <c r="BB31" s="97">
        <v>32.627319280163306</v>
      </c>
      <c r="BC31" s="2">
        <v>-11.644646369524917</v>
      </c>
      <c r="BD31" s="62">
        <v>25</v>
      </c>
      <c r="BE31" s="97">
        <v>5.6642809850597065</v>
      </c>
      <c r="BF31" s="97">
        <v>98.858178736371045</v>
      </c>
      <c r="BG31" s="97">
        <v>147.97742907386382</v>
      </c>
      <c r="BH31" s="97">
        <v>4.8597045867769602</v>
      </c>
      <c r="BI31" s="97">
        <v>113.89680837473378</v>
      </c>
      <c r="BJ31" s="21">
        <v>34.251656170880821</v>
      </c>
      <c r="BK31" s="97">
        <v>148.46517351527015</v>
      </c>
      <c r="BL31" s="97">
        <v>98.858178736371045</v>
      </c>
      <c r="BM31" s="97">
        <v>7.7353624597313537</v>
      </c>
      <c r="BN31" s="97">
        <v>4.8597045867769602</v>
      </c>
      <c r="BO31" s="97">
        <v>13.500195141447524</v>
      </c>
      <c r="BP31" s="97">
        <v>34.251656170880821</v>
      </c>
      <c r="BQ31" s="2">
        <v>-62.766504869996652</v>
      </c>
      <c r="BR31" s="97">
        <v>5.4585518036835641</v>
      </c>
      <c r="BS31" s="97">
        <v>98.651439985492175</v>
      </c>
      <c r="BT31" s="97">
        <v>148.95258243010403</v>
      </c>
      <c r="BU31" s="97">
        <v>1.2423661012653497</v>
      </c>
      <c r="BV31" s="97">
        <v>115.82037604052425</v>
      </c>
      <c r="BW31" s="21">
        <v>99.439842591995614</v>
      </c>
      <c r="BX31" s="97">
        <v>148.68290385325108</v>
      </c>
      <c r="BY31" s="97">
        <v>98.651439985492175</v>
      </c>
      <c r="BZ31" s="97">
        <v>11.734390387715276</v>
      </c>
      <c r="CA31" s="97">
        <v>1.2423661012653497</v>
      </c>
      <c r="CB31" s="97">
        <v>8.9643484851664592</v>
      </c>
      <c r="CC31" s="97">
        <v>99.439842591995614</v>
      </c>
      <c r="CD31" s="2">
        <v>-73.8180093819402</v>
      </c>
    </row>
    <row r="32" spans="1:82" x14ac:dyDescent="0.25">
      <c r="A32" s="59">
        <v>26</v>
      </c>
      <c r="B32" s="46">
        <v>5.6026374238500249</v>
      </c>
      <c r="C32" s="97">
        <v>99.918824047081301</v>
      </c>
      <c r="D32" s="97">
        <v>149.258685575399</v>
      </c>
      <c r="E32" s="97">
        <v>6.8268989903940325</v>
      </c>
      <c r="F32" s="97">
        <v>113.77066418825528</v>
      </c>
      <c r="G32" s="21">
        <v>32.30916634403269</v>
      </c>
      <c r="H32" s="97">
        <v>148.31237237729101</v>
      </c>
      <c r="I32" s="97">
        <v>99.918824047081301</v>
      </c>
      <c r="J32" s="97">
        <v>15.123768678298429</v>
      </c>
      <c r="K32" s="97">
        <v>6.8268989903940325</v>
      </c>
      <c r="L32" s="97">
        <v>7.048204539796016</v>
      </c>
      <c r="M32" s="97">
        <v>32.30916634403269</v>
      </c>
      <c r="N32" s="2">
        <v>-61.770659672723667</v>
      </c>
      <c r="O32" s="97">
        <v>5.3746670750000716</v>
      </c>
      <c r="P32" s="97">
        <v>11.136215576327285</v>
      </c>
      <c r="Q32" s="97">
        <v>142.83032268734704</v>
      </c>
      <c r="R32" s="97">
        <v>4.9183713593319336</v>
      </c>
      <c r="S32" s="97">
        <v>113.34352867355751</v>
      </c>
      <c r="T32" s="21">
        <v>34.651407682387834</v>
      </c>
      <c r="U32" s="97">
        <v>142.61322535259043</v>
      </c>
      <c r="V32" s="97">
        <v>11.136215576327285</v>
      </c>
      <c r="W32" s="97">
        <v>11.627504285880482</v>
      </c>
      <c r="X32" s="97">
        <v>4.9183713593319336</v>
      </c>
      <c r="Y32" s="97">
        <v>10.637502504167164</v>
      </c>
      <c r="Z32" s="19">
        <v>34.651407682387834</v>
      </c>
      <c r="AA32" s="2">
        <v>-42.250768709968185</v>
      </c>
      <c r="AB32" s="62">
        <v>26</v>
      </c>
      <c r="AC32" s="46">
        <v>5.0796800711980836</v>
      </c>
      <c r="AD32" s="97">
        <v>99.893144322302362</v>
      </c>
      <c r="AE32" s="97">
        <v>150.51563179337938</v>
      </c>
      <c r="AF32" s="97">
        <v>5.1119742962567836</v>
      </c>
      <c r="AG32" s="97">
        <v>112.30948162807358</v>
      </c>
      <c r="AH32" s="21">
        <v>33.329019981477963</v>
      </c>
      <c r="AI32" s="97">
        <v>151.17299277777255</v>
      </c>
      <c r="AJ32" s="97">
        <v>99.893144322302362</v>
      </c>
      <c r="AK32" s="97">
        <v>11.208023010755415</v>
      </c>
      <c r="AL32" s="19">
        <v>5.1119742962567836</v>
      </c>
      <c r="AM32" s="97">
        <v>11.253509870246702</v>
      </c>
      <c r="AN32" s="21">
        <v>33.329019981477963</v>
      </c>
      <c r="AO32" s="2">
        <v>-64.568999339681568</v>
      </c>
      <c r="AP32" s="66">
        <v>26</v>
      </c>
      <c r="AQ32" s="97">
        <v>5.6453932625972785</v>
      </c>
      <c r="AR32" s="97">
        <v>99.298735736022948</v>
      </c>
      <c r="AS32" s="97">
        <v>143.43100373557459</v>
      </c>
      <c r="AT32" s="97">
        <v>76.643403677771673</v>
      </c>
      <c r="AU32" s="97">
        <v>112.17775618361775</v>
      </c>
      <c r="AV32" s="21">
        <v>32.629865751697935</v>
      </c>
      <c r="AW32" s="97">
        <v>140.07839240174729</v>
      </c>
      <c r="AX32" s="97">
        <v>99.298735736022948</v>
      </c>
      <c r="AY32" s="97">
        <v>13.315834892509518</v>
      </c>
      <c r="AZ32" s="97">
        <v>76.643403677771673</v>
      </c>
      <c r="BA32" s="97">
        <v>4.0073965325103877</v>
      </c>
      <c r="BB32" s="97">
        <v>32.629865751697935</v>
      </c>
      <c r="BC32" s="2">
        <v>-12.30283897290367</v>
      </c>
      <c r="BD32" s="62">
        <v>26</v>
      </c>
      <c r="BE32" s="97">
        <v>6.0970481670504455</v>
      </c>
      <c r="BF32" s="97">
        <v>100.64598892755815</v>
      </c>
      <c r="BG32" s="97">
        <v>148.73389135071218</v>
      </c>
      <c r="BH32" s="97">
        <v>6.5888404495688677</v>
      </c>
      <c r="BI32" s="97">
        <v>111.9375432334145</v>
      </c>
      <c r="BJ32" s="21">
        <v>32.895743544319217</v>
      </c>
      <c r="BK32" s="97">
        <v>145.4247160327655</v>
      </c>
      <c r="BL32" s="97">
        <v>100.64598892755815</v>
      </c>
      <c r="BM32" s="97">
        <v>11.441551876095261</v>
      </c>
      <c r="BN32" s="97">
        <v>6.5888404495688677</v>
      </c>
      <c r="BO32" s="97">
        <v>14.335666779905912</v>
      </c>
      <c r="BP32" s="97">
        <v>32.895743544319217</v>
      </c>
      <c r="BQ32" s="2">
        <v>-57.932533363496653</v>
      </c>
      <c r="BR32" s="97">
        <v>6.4037276940705308</v>
      </c>
      <c r="BS32" s="97">
        <v>99.731394796343622</v>
      </c>
      <c r="BT32" s="97">
        <v>147.00462542812085</v>
      </c>
      <c r="BU32" s="97">
        <v>0.66916590476579563</v>
      </c>
      <c r="BV32" s="97">
        <v>111.49571383287068</v>
      </c>
      <c r="BW32" s="21">
        <v>99.909537210757591</v>
      </c>
      <c r="BX32" s="97">
        <v>146.8208302296963</v>
      </c>
      <c r="BY32" s="97">
        <v>99.731394796343622</v>
      </c>
      <c r="BZ32" s="97">
        <v>14.101438224950838</v>
      </c>
      <c r="CA32" s="97">
        <v>0.66916590476579563</v>
      </c>
      <c r="CB32" s="97">
        <v>8.9560933860473835</v>
      </c>
      <c r="CC32" s="97">
        <v>99.909537210757591</v>
      </c>
      <c r="CD32" s="2">
        <v>-73.127096973118313</v>
      </c>
    </row>
    <row r="33" spans="1:82" x14ac:dyDescent="0.25">
      <c r="A33" s="59">
        <v>27</v>
      </c>
      <c r="B33" s="46">
        <v>6.0434083144422264</v>
      </c>
      <c r="C33" s="97">
        <v>100.13057592437393</v>
      </c>
      <c r="D33" s="97">
        <v>148.75006795666997</v>
      </c>
      <c r="E33" s="97">
        <v>6.1369394257408807</v>
      </c>
      <c r="F33" s="97">
        <v>112.6926345209139</v>
      </c>
      <c r="G33" s="21">
        <v>33.306062795806007</v>
      </c>
      <c r="H33" s="97">
        <v>150.02149163608868</v>
      </c>
      <c r="I33" s="97">
        <v>100.13057592437393</v>
      </c>
      <c r="J33" s="97">
        <v>11.587829466239638</v>
      </c>
      <c r="K33" s="97">
        <v>6.1369394257408807</v>
      </c>
      <c r="L33" s="97">
        <v>11.525867456854535</v>
      </c>
      <c r="M33" s="97">
        <v>33.306062795806007</v>
      </c>
      <c r="N33" s="2">
        <v>-60.758462734418856</v>
      </c>
      <c r="O33" s="97">
        <v>6.1158883695806212</v>
      </c>
      <c r="P33" s="97">
        <v>12.66676682438227</v>
      </c>
      <c r="Q33" s="97">
        <v>145.51282204120977</v>
      </c>
      <c r="R33" s="97">
        <v>6.549501288484862</v>
      </c>
      <c r="S33" s="97">
        <v>113.42449164180317</v>
      </c>
      <c r="T33" s="21">
        <v>34.388555264012616</v>
      </c>
      <c r="U33" s="97">
        <v>144.29905170350449</v>
      </c>
      <c r="V33" s="97">
        <v>12.66676682438227</v>
      </c>
      <c r="W33" s="97">
        <v>9.6911766915781072</v>
      </c>
      <c r="X33" s="97">
        <v>6.549501288484862</v>
      </c>
      <c r="Y33" s="97">
        <v>3.4748874351578261</v>
      </c>
      <c r="Z33" s="19">
        <v>34.388555264012616</v>
      </c>
      <c r="AA33" s="2">
        <v>-42.828933529758245</v>
      </c>
      <c r="AB33" s="62">
        <v>27</v>
      </c>
      <c r="AC33" s="46">
        <v>6.0698547349947418</v>
      </c>
      <c r="AD33" s="97">
        <v>98.725124478091502</v>
      </c>
      <c r="AE33" s="97">
        <v>150.02795832848025</v>
      </c>
      <c r="AF33" s="97">
        <v>6.7841482736005778</v>
      </c>
      <c r="AG33" s="97">
        <v>111.90432022292602</v>
      </c>
      <c r="AH33" s="21">
        <v>32.900356504670384</v>
      </c>
      <c r="AI33" s="97">
        <v>150.11778043867039</v>
      </c>
      <c r="AJ33" s="97">
        <v>98.725124478091502</v>
      </c>
      <c r="AK33" s="97">
        <v>13.12920818982535</v>
      </c>
      <c r="AL33" s="19">
        <v>6.7841482736005778</v>
      </c>
      <c r="AM33" s="97">
        <v>8.0477764314373914</v>
      </c>
      <c r="AN33" s="21">
        <v>32.900356504670384</v>
      </c>
      <c r="AO33" s="2">
        <v>-60.678237455192964</v>
      </c>
      <c r="AP33" s="66">
        <v>27</v>
      </c>
      <c r="AQ33" s="97">
        <v>6.3841860255213216</v>
      </c>
      <c r="AR33" s="97">
        <v>100.79295772353969</v>
      </c>
      <c r="AS33" s="97">
        <v>144.88840868449705</v>
      </c>
      <c r="AT33" s="97">
        <v>76.598197894513831</v>
      </c>
      <c r="AU33" s="97">
        <v>111.97475937581611</v>
      </c>
      <c r="AV33" s="21">
        <v>33.163961225949485</v>
      </c>
      <c r="AW33" s="97">
        <v>144.77740929339029</v>
      </c>
      <c r="AX33" s="97">
        <v>100.79295772353969</v>
      </c>
      <c r="AY33" s="97">
        <v>11.488555597397349</v>
      </c>
      <c r="AZ33" s="97">
        <v>76.598197894513831</v>
      </c>
      <c r="BA33" s="97">
        <v>3.5764649923736256</v>
      </c>
      <c r="BB33" s="97">
        <v>33.163961225949485</v>
      </c>
      <c r="BC33" s="2">
        <v>-12.742355642343272</v>
      </c>
      <c r="BD33" s="62">
        <v>27</v>
      </c>
      <c r="BE33" s="97">
        <v>5.9568415700449862</v>
      </c>
      <c r="BF33" s="97">
        <v>99.148730236868118</v>
      </c>
      <c r="BG33" s="97">
        <v>149.02520475987257</v>
      </c>
      <c r="BH33" s="97">
        <v>5.7938988760514576</v>
      </c>
      <c r="BI33" s="97">
        <v>112.58403825060695</v>
      </c>
      <c r="BJ33" s="21">
        <v>35.104067078566267</v>
      </c>
      <c r="BK33" s="97">
        <v>149.03745842953774</v>
      </c>
      <c r="BL33" s="97">
        <v>99.148730236868118</v>
      </c>
      <c r="BM33" s="97">
        <v>9.2050797556031281</v>
      </c>
      <c r="BN33" s="97">
        <v>5.7938988760514576</v>
      </c>
      <c r="BO33" s="97">
        <v>12.492742768775374</v>
      </c>
      <c r="BP33" s="97">
        <v>35.104067078566267</v>
      </c>
      <c r="BQ33" s="2">
        <v>-60.798230281608404</v>
      </c>
      <c r="BR33" s="97">
        <v>6.8979185667448188</v>
      </c>
      <c r="BS33" s="97">
        <v>99.644053127509594</v>
      </c>
      <c r="BT33" s="97">
        <v>147.99311135882189</v>
      </c>
      <c r="BU33" s="97">
        <v>1.9000122465397831</v>
      </c>
      <c r="BV33" s="97">
        <v>114.84857431739574</v>
      </c>
      <c r="BW33" s="21">
        <v>99.638119752482439</v>
      </c>
      <c r="BX33" s="97">
        <v>149.36881339748564</v>
      </c>
      <c r="BY33" s="97">
        <v>99.644053127509594</v>
      </c>
      <c r="BZ33" s="97">
        <v>10.874814350936585</v>
      </c>
      <c r="CA33" s="97">
        <v>1.9000122465397831</v>
      </c>
      <c r="CB33" s="97">
        <v>11.79132085713572</v>
      </c>
      <c r="CC33" s="97">
        <v>99.638119752482439</v>
      </c>
      <c r="CD33" s="2">
        <v>-66.468100146171295</v>
      </c>
    </row>
    <row r="34" spans="1:82" x14ac:dyDescent="0.25">
      <c r="A34" s="59">
        <v>28</v>
      </c>
      <c r="B34" s="46">
        <v>5.8140768926972068</v>
      </c>
      <c r="C34" s="97">
        <v>99.677482439884358</v>
      </c>
      <c r="D34" s="97">
        <v>147.58698702476028</v>
      </c>
      <c r="E34" s="97">
        <v>5.6354952296870318</v>
      </c>
      <c r="F34" s="97">
        <v>114.47991936699295</v>
      </c>
      <c r="G34" s="21">
        <v>33.442515413207801</v>
      </c>
      <c r="H34" s="97">
        <v>151.69439424514559</v>
      </c>
      <c r="I34" s="97">
        <v>99.677482439884358</v>
      </c>
      <c r="J34" s="97">
        <v>8.8153278340975216</v>
      </c>
      <c r="K34" s="97">
        <v>5.6354952296870318</v>
      </c>
      <c r="L34" s="97">
        <v>12.773365552342296</v>
      </c>
      <c r="M34" s="97">
        <v>33.442515413207801</v>
      </c>
      <c r="N34" s="2">
        <v>-61.870845082407406</v>
      </c>
      <c r="O34" s="97">
        <v>5.6528277277640644</v>
      </c>
      <c r="P34" s="97">
        <v>12.43190562336812</v>
      </c>
      <c r="Q34" s="97">
        <v>143.97018443245238</v>
      </c>
      <c r="R34" s="97">
        <v>6.423220780898415</v>
      </c>
      <c r="S34" s="97">
        <v>113.43906458220276</v>
      </c>
      <c r="T34" s="21">
        <v>34.726594339639973</v>
      </c>
      <c r="U34" s="97">
        <v>143.83303960724018</v>
      </c>
      <c r="V34" s="97">
        <v>12.43190562336812</v>
      </c>
      <c r="W34" s="97">
        <v>12.369858638737487</v>
      </c>
      <c r="X34" s="97">
        <v>6.423220780898415</v>
      </c>
      <c r="Y34" s="97">
        <v>10.501023419795878</v>
      </c>
      <c r="Z34" s="19">
        <v>34.726594339639973</v>
      </c>
      <c r="AA34" s="2">
        <v>-38.460838976143997</v>
      </c>
      <c r="AB34" s="62">
        <v>28</v>
      </c>
      <c r="AC34" s="46">
        <v>6.7719570842964893</v>
      </c>
      <c r="AD34" s="97">
        <v>99.969458950541281</v>
      </c>
      <c r="AE34" s="97">
        <v>148.25249592578626</v>
      </c>
      <c r="AF34" s="97">
        <v>6.1275427089374057</v>
      </c>
      <c r="AG34" s="97">
        <v>112.78763530339029</v>
      </c>
      <c r="AH34" s="21">
        <v>33.834377503201964</v>
      </c>
      <c r="AI34" s="97">
        <v>149.87584427250246</v>
      </c>
      <c r="AJ34" s="97">
        <v>99.969458950541281</v>
      </c>
      <c r="AK34" s="97">
        <v>14.211224605742803</v>
      </c>
      <c r="AL34" s="19">
        <v>6.1275427089374057</v>
      </c>
      <c r="AM34" s="97">
        <v>12.857060182065952</v>
      </c>
      <c r="AN34" s="21">
        <v>33.834377503201964</v>
      </c>
      <c r="AO34" s="2">
        <v>-59.212819829138432</v>
      </c>
      <c r="AP34" s="66">
        <v>28</v>
      </c>
      <c r="AQ34" s="97">
        <v>6.0185201237163284</v>
      </c>
      <c r="AR34" s="97">
        <v>100.32681504296772</v>
      </c>
      <c r="AS34" s="97">
        <v>142.47718158792972</v>
      </c>
      <c r="AT34" s="97">
        <v>75.739272698718452</v>
      </c>
      <c r="AU34" s="97">
        <v>113.06053689736729</v>
      </c>
      <c r="AV34" s="21">
        <v>33.77546446864865</v>
      </c>
      <c r="AW34" s="97">
        <v>141.36187782423272</v>
      </c>
      <c r="AX34" s="97">
        <v>100.32681504296772</v>
      </c>
      <c r="AY34" s="97">
        <v>7.3630871081578455</v>
      </c>
      <c r="AZ34" s="97">
        <v>75.739272698718452</v>
      </c>
      <c r="BA34" s="97">
        <v>5.4144224693549141</v>
      </c>
      <c r="BB34" s="97">
        <v>33.77546446864865</v>
      </c>
      <c r="BC34" s="2">
        <v>-12.500233747849213</v>
      </c>
      <c r="BD34" s="62">
        <v>28</v>
      </c>
      <c r="BE34" s="97">
        <v>6.0998720217765063</v>
      </c>
      <c r="BF34" s="97">
        <v>99.275009652401977</v>
      </c>
      <c r="BG34" s="97">
        <v>148.58712240433618</v>
      </c>
      <c r="BH34" s="97">
        <v>6.0950609545839418</v>
      </c>
      <c r="BI34" s="97">
        <v>113.41226689783365</v>
      </c>
      <c r="BJ34" s="21">
        <v>34.488579548424035</v>
      </c>
      <c r="BK34" s="97">
        <v>152.58224071605477</v>
      </c>
      <c r="BL34" s="97">
        <v>99.275009652401977</v>
      </c>
      <c r="BM34" s="97">
        <v>10.931081074944217</v>
      </c>
      <c r="BN34" s="97">
        <v>6.0950609545839418</v>
      </c>
      <c r="BO34" s="97">
        <v>12.28330777830452</v>
      </c>
      <c r="BP34" s="97">
        <v>34.488579548424035</v>
      </c>
      <c r="BQ34" s="2">
        <v>-60.693163959970825</v>
      </c>
      <c r="BR34" s="97">
        <v>4.929175478044872</v>
      </c>
      <c r="BS34" s="97">
        <v>99.585507151251434</v>
      </c>
      <c r="BT34" s="97">
        <v>149.94057389916722</v>
      </c>
      <c r="BU34" s="97">
        <v>0.62619386186402304</v>
      </c>
      <c r="BV34" s="97">
        <v>113.01852996532543</v>
      </c>
      <c r="BW34" s="21">
        <v>99.376395602752012</v>
      </c>
      <c r="BX34" s="97">
        <v>148.94355941088503</v>
      </c>
      <c r="BY34" s="97">
        <v>99.585507151251434</v>
      </c>
      <c r="BZ34" s="97">
        <v>10.588957902300923</v>
      </c>
      <c r="CA34" s="97">
        <v>0.62619386186402304</v>
      </c>
      <c r="CB34" s="97">
        <v>12.898860858932927</v>
      </c>
      <c r="CC34" s="97">
        <v>99.376395602752012</v>
      </c>
      <c r="CD34" s="2">
        <v>-69.850988693936642</v>
      </c>
    </row>
    <row r="35" spans="1:82" x14ac:dyDescent="0.25">
      <c r="A35" s="59">
        <v>29</v>
      </c>
      <c r="B35" s="46">
        <v>6.3717703150808447</v>
      </c>
      <c r="C35" s="97">
        <v>98.763223473850346</v>
      </c>
      <c r="D35" s="97">
        <v>150.02989700959549</v>
      </c>
      <c r="E35" s="97">
        <v>5.1302713131655189</v>
      </c>
      <c r="F35" s="97">
        <v>113.10145954284097</v>
      </c>
      <c r="G35" s="21">
        <v>34.362081419368934</v>
      </c>
      <c r="H35" s="97">
        <v>151.39740265302436</v>
      </c>
      <c r="I35" s="97">
        <v>98.763223473850346</v>
      </c>
      <c r="J35" s="97">
        <v>11.578281374363932</v>
      </c>
      <c r="K35" s="97">
        <v>5.1302713131655189</v>
      </c>
      <c r="L35" s="97">
        <v>11.777304343848021</v>
      </c>
      <c r="M35" s="97">
        <v>34.362081419368934</v>
      </c>
      <c r="N35" s="2">
        <v>-62.236004612483207</v>
      </c>
      <c r="O35" s="97">
        <v>6.9476186387378291</v>
      </c>
      <c r="P35" s="97">
        <v>12.162112802721657</v>
      </c>
      <c r="Q35" s="97">
        <v>142.74203152979308</v>
      </c>
      <c r="R35" s="97">
        <v>4.7522220082977888</v>
      </c>
      <c r="S35" s="97">
        <v>112.62971332813328</v>
      </c>
      <c r="T35" s="21">
        <v>34.326715857143697</v>
      </c>
      <c r="U35" s="97">
        <v>145.76970513932127</v>
      </c>
      <c r="V35" s="97">
        <v>12.162112802721657</v>
      </c>
      <c r="W35" s="97">
        <v>8.7334514563109913</v>
      </c>
      <c r="X35" s="97">
        <v>4.7522220082977888</v>
      </c>
      <c r="Y35" s="97">
        <v>15.17954168026646</v>
      </c>
      <c r="Z35" s="19">
        <v>34.326715857143697</v>
      </c>
      <c r="AA35" s="2">
        <v>-39.397476690770532</v>
      </c>
      <c r="AB35" s="62">
        <v>29</v>
      </c>
      <c r="AC35" s="46">
        <v>5.3599289680605846</v>
      </c>
      <c r="AD35" s="97">
        <v>99.694450237453879</v>
      </c>
      <c r="AE35" s="97">
        <v>148.18375810458537</v>
      </c>
      <c r="AF35" s="97">
        <v>6.1060196855426687</v>
      </c>
      <c r="AG35" s="97">
        <v>111.48287634769609</v>
      </c>
      <c r="AH35" s="21">
        <v>32.802292021104151</v>
      </c>
      <c r="AI35" s="97">
        <v>150.0626830991875</v>
      </c>
      <c r="AJ35" s="97">
        <v>99.694450237453879</v>
      </c>
      <c r="AK35" s="97">
        <v>8.2093341566330302</v>
      </c>
      <c r="AL35" s="19">
        <v>6.1060196855426687</v>
      </c>
      <c r="AM35" s="97">
        <v>8.9645490624909154</v>
      </c>
      <c r="AN35" s="21">
        <v>32.802292021104151</v>
      </c>
      <c r="AO35" s="2">
        <v>-62.966001278258744</v>
      </c>
      <c r="AP35" s="66">
        <v>29</v>
      </c>
      <c r="AQ35" s="97">
        <v>6.0932399634448009</v>
      </c>
      <c r="AR35" s="97">
        <v>99.253734775670324</v>
      </c>
      <c r="AS35" s="97">
        <v>143.28512092937245</v>
      </c>
      <c r="AT35" s="97">
        <v>74.343412392757173</v>
      </c>
      <c r="AU35" s="97">
        <v>111.61688906448165</v>
      </c>
      <c r="AV35" s="21">
        <v>35.331635344913337</v>
      </c>
      <c r="AW35" s="97">
        <v>140.93149106009852</v>
      </c>
      <c r="AX35" s="97">
        <v>99.253734775670324</v>
      </c>
      <c r="AY35" s="97">
        <v>9.6895393029629666</v>
      </c>
      <c r="AZ35" s="97">
        <v>74.343412392757173</v>
      </c>
      <c r="BA35" s="97">
        <v>3.1412482305046039</v>
      </c>
      <c r="BB35" s="97">
        <v>35.331635344913337</v>
      </c>
      <c r="BC35" s="2">
        <v>-13.117276688241365</v>
      </c>
      <c r="BD35" s="62">
        <v>29</v>
      </c>
      <c r="BE35" s="97">
        <v>5.8141809158764577</v>
      </c>
      <c r="BF35" s="97">
        <v>99.963607697722509</v>
      </c>
      <c r="BG35" s="97">
        <v>147.05512000453763</v>
      </c>
      <c r="BH35" s="97">
        <v>6.0511834725259916</v>
      </c>
      <c r="BI35" s="97">
        <v>112.28078655799015</v>
      </c>
      <c r="BJ35" s="21">
        <v>33.875978341655639</v>
      </c>
      <c r="BK35" s="97">
        <v>149.45508729894067</v>
      </c>
      <c r="BL35" s="97">
        <v>99.963607697722509</v>
      </c>
      <c r="BM35" s="97">
        <v>13.779768514836098</v>
      </c>
      <c r="BN35" s="97">
        <v>6.0511834725259916</v>
      </c>
      <c r="BO35" s="97">
        <v>9.106942375780239</v>
      </c>
      <c r="BP35" s="97">
        <v>33.875978341655639</v>
      </c>
      <c r="BQ35" s="2">
        <v>-62.492525702043089</v>
      </c>
      <c r="BR35" s="97">
        <v>6.2228596784595602</v>
      </c>
      <c r="BS35" s="97">
        <v>100.15430505424929</v>
      </c>
      <c r="BT35" s="97">
        <v>148.17613712985474</v>
      </c>
      <c r="BU35" s="97">
        <v>0.91865428237819702</v>
      </c>
      <c r="BV35" s="97">
        <v>114.55983362814068</v>
      </c>
      <c r="BW35" s="21">
        <v>99.742537862145326</v>
      </c>
      <c r="BX35" s="97">
        <v>150.48608567055169</v>
      </c>
      <c r="BY35" s="97">
        <v>100.15430505424929</v>
      </c>
      <c r="BZ35" s="97">
        <v>12.21938283042013</v>
      </c>
      <c r="CA35" s="97">
        <v>0.91865428237819702</v>
      </c>
      <c r="CB35" s="97">
        <v>14.140533098963848</v>
      </c>
      <c r="CC35" s="97">
        <v>99.742537862145326</v>
      </c>
      <c r="CD35" s="2">
        <v>-66.306160991858661</v>
      </c>
    </row>
    <row r="36" spans="1:82" x14ac:dyDescent="0.25">
      <c r="A36" s="59">
        <v>30</v>
      </c>
      <c r="B36" s="46">
        <v>5.7159051062778001</v>
      </c>
      <c r="C36" s="97">
        <v>100.19178496557457</v>
      </c>
      <c r="D36" s="97">
        <v>149.88972610954954</v>
      </c>
      <c r="E36" s="97">
        <v>6.0624898417011064</v>
      </c>
      <c r="F36" s="97">
        <v>115.69603326105144</v>
      </c>
      <c r="G36" s="21">
        <v>32.895727519558449</v>
      </c>
      <c r="H36" s="97">
        <v>149.05106752855522</v>
      </c>
      <c r="I36" s="97">
        <v>100.19178496557457</v>
      </c>
      <c r="J36" s="97">
        <v>11.40849297961184</v>
      </c>
      <c r="K36" s="97">
        <v>6.0624898417011064</v>
      </c>
      <c r="L36" s="97">
        <v>8.4432803151217541</v>
      </c>
      <c r="M36" s="97">
        <v>32.895727519558449</v>
      </c>
      <c r="N36" s="2">
        <v>-62.772654766249943</v>
      </c>
      <c r="O36" s="97">
        <v>6.1525156672659911</v>
      </c>
      <c r="P36" s="97">
        <v>10.876288392587636</v>
      </c>
      <c r="Q36" s="97">
        <v>144.32444014541039</v>
      </c>
      <c r="R36" s="97">
        <v>5.8154836633569964</v>
      </c>
      <c r="S36" s="97">
        <v>112.17370114765073</v>
      </c>
      <c r="T36" s="21">
        <v>34.868306095034001</v>
      </c>
      <c r="U36" s="97">
        <v>146.61393320413998</v>
      </c>
      <c r="V36" s="97">
        <v>10.876288392587636</v>
      </c>
      <c r="W36" s="97">
        <v>10.339497200876567</v>
      </c>
      <c r="X36" s="97">
        <v>5.8154836633569964</v>
      </c>
      <c r="Y36" s="97">
        <v>9.2375047187901469</v>
      </c>
      <c r="Z36" s="19">
        <v>34.868306095034001</v>
      </c>
      <c r="AA36" s="2">
        <v>-40.03018145244345</v>
      </c>
      <c r="AB36" s="62">
        <v>30</v>
      </c>
      <c r="AC36" s="46">
        <v>6.1774470901851144</v>
      </c>
      <c r="AD36" s="97">
        <v>99.496053315474555</v>
      </c>
      <c r="AE36" s="97">
        <v>148.62932147998552</v>
      </c>
      <c r="AF36" s="97">
        <v>5.8996218982876911</v>
      </c>
      <c r="AG36" s="97">
        <v>113.54742328820824</v>
      </c>
      <c r="AH36" s="21">
        <v>33.297501728434909</v>
      </c>
      <c r="AI36" s="97">
        <v>152.22158008073012</v>
      </c>
      <c r="AJ36" s="97">
        <v>99.496053315474555</v>
      </c>
      <c r="AK36" s="97">
        <v>12.008479000749354</v>
      </c>
      <c r="AL36" s="19">
        <v>5.8996218982876911</v>
      </c>
      <c r="AM36" s="97">
        <v>7.7950630368933878</v>
      </c>
      <c r="AN36" s="21">
        <v>33.297501728434909</v>
      </c>
      <c r="AO36" s="2">
        <v>-63.158849452999817</v>
      </c>
      <c r="AP36" s="66">
        <v>30</v>
      </c>
      <c r="AQ36" s="97">
        <v>5.6618478017620912</v>
      </c>
      <c r="AR36" s="97">
        <v>98.977709105833213</v>
      </c>
      <c r="AS36" s="97">
        <v>144.17715653524002</v>
      </c>
      <c r="AT36" s="97">
        <v>75.895407798971718</v>
      </c>
      <c r="AU36" s="97">
        <v>114.7506540683536</v>
      </c>
      <c r="AV36" s="21">
        <v>34.661000298256219</v>
      </c>
      <c r="AW36" s="97">
        <v>147.89954748622233</v>
      </c>
      <c r="AX36" s="97">
        <v>98.977709105833213</v>
      </c>
      <c r="AY36" s="97">
        <v>10.80896839674571</v>
      </c>
      <c r="AZ36" s="97">
        <v>75.895407798971718</v>
      </c>
      <c r="BA36" s="97">
        <v>3.3449292188826165</v>
      </c>
      <c r="BB36" s="97">
        <v>34.661000298256219</v>
      </c>
      <c r="BC36" s="2">
        <v>-13.631023081654631</v>
      </c>
      <c r="BD36" s="62">
        <v>30</v>
      </c>
      <c r="BE36" s="97">
        <v>5.4521720113703971</v>
      </c>
      <c r="BF36" s="97">
        <v>99.187478586945403</v>
      </c>
      <c r="BG36" s="97">
        <v>148.52507214337405</v>
      </c>
      <c r="BH36" s="97">
        <v>5.8831699035275014</v>
      </c>
      <c r="BI36" s="97">
        <v>112.50944051752593</v>
      </c>
      <c r="BJ36" s="21">
        <v>35.194112095348359</v>
      </c>
      <c r="BK36" s="97">
        <v>149.77073807271648</v>
      </c>
      <c r="BL36" s="97">
        <v>99.187478586945403</v>
      </c>
      <c r="BM36" s="97">
        <v>12.052088409530572</v>
      </c>
      <c r="BN36" s="97">
        <v>5.8831699035275014</v>
      </c>
      <c r="BO36" s="97">
        <v>11.215521610284419</v>
      </c>
      <c r="BP36" s="97">
        <v>35.194112095348359</v>
      </c>
      <c r="BQ36" s="2">
        <v>-62.136247874325193</v>
      </c>
      <c r="BR36" s="97">
        <v>5.6729388797924338</v>
      </c>
      <c r="BS36" s="97">
        <v>98.629835043687606</v>
      </c>
      <c r="BT36" s="97">
        <v>146.8681105158114</v>
      </c>
      <c r="BU36" s="97">
        <v>0.84789408686165446</v>
      </c>
      <c r="BV36" s="97">
        <v>114.57758578212363</v>
      </c>
      <c r="BW36" s="21">
        <v>100.30561372777645</v>
      </c>
      <c r="BX36" s="97">
        <v>149.84765954134815</v>
      </c>
      <c r="BY36" s="97">
        <v>98.629835043687606</v>
      </c>
      <c r="BZ36" s="97">
        <v>13.250013133622518</v>
      </c>
      <c r="CA36" s="97">
        <v>0.84789408686165446</v>
      </c>
      <c r="CB36" s="97">
        <v>9.4915435743396372</v>
      </c>
      <c r="CC36" s="97">
        <v>100.30561372777645</v>
      </c>
      <c r="CD36" s="2">
        <v>-73.5581571582576</v>
      </c>
    </row>
    <row r="37" spans="1:82" x14ac:dyDescent="0.25">
      <c r="A37" s="59">
        <v>31</v>
      </c>
      <c r="B37" s="46">
        <v>5.7038583189791048</v>
      </c>
      <c r="C37" s="97">
        <v>100.01688899571587</v>
      </c>
      <c r="D37" s="97">
        <v>147.00740820389811</v>
      </c>
      <c r="E37" s="97">
        <v>4.7160108688792368</v>
      </c>
      <c r="F37" s="97">
        <v>113.83118888488349</v>
      </c>
      <c r="G37" s="21">
        <v>35.473746488831438</v>
      </c>
      <c r="H37" s="97">
        <v>149.91117892443961</v>
      </c>
      <c r="I37" s="97">
        <v>100.01688899571587</v>
      </c>
      <c r="J37" s="97">
        <v>11.585663812469781</v>
      </c>
      <c r="K37" s="97">
        <v>4.7160108688792368</v>
      </c>
      <c r="L37" s="97">
        <v>11.808637559922175</v>
      </c>
      <c r="M37" s="97">
        <v>35.473746488831438</v>
      </c>
      <c r="N37" s="2">
        <v>-64.338141868610137</v>
      </c>
      <c r="O37" s="97">
        <v>4.9603725669823691</v>
      </c>
      <c r="P37" s="97">
        <v>8.4180050818982401</v>
      </c>
      <c r="Q37" s="97">
        <v>141.44204012969996</v>
      </c>
      <c r="R37" s="97">
        <v>6.1336716343853261</v>
      </c>
      <c r="S37" s="97">
        <v>110.56757586433541</v>
      </c>
      <c r="T37" s="21">
        <v>33.948753786320815</v>
      </c>
      <c r="U37" s="97">
        <v>148.97992998709788</v>
      </c>
      <c r="V37" s="97">
        <v>8.4180050818982401</v>
      </c>
      <c r="W37" s="97">
        <v>14.786612064021025</v>
      </c>
      <c r="X37" s="97">
        <v>6.1336716343853261</v>
      </c>
      <c r="Y37" s="97">
        <v>12.849720192663522</v>
      </c>
      <c r="Z37" s="19">
        <v>33.948753786320815</v>
      </c>
      <c r="AA37" s="2">
        <v>-35.290843336921391</v>
      </c>
      <c r="AB37" s="62">
        <v>31</v>
      </c>
      <c r="AC37" s="46">
        <v>6.228687071103586</v>
      </c>
      <c r="AD37" s="97">
        <v>99.751701183696824</v>
      </c>
      <c r="AE37" s="97">
        <v>148.34586144008864</v>
      </c>
      <c r="AF37" s="97">
        <v>5.258096718579627</v>
      </c>
      <c r="AG37" s="97">
        <v>112.22811617844273</v>
      </c>
      <c r="AH37" s="21">
        <v>33.480285504281156</v>
      </c>
      <c r="AI37" s="97">
        <v>150.40424589621537</v>
      </c>
      <c r="AJ37" s="97">
        <v>99.751701183696824</v>
      </c>
      <c r="AK37" s="97">
        <v>10.212251980979543</v>
      </c>
      <c r="AL37" s="19">
        <v>5.258096718579627</v>
      </c>
      <c r="AM37" s="97">
        <v>8.2435587246536031</v>
      </c>
      <c r="AN37" s="21">
        <v>33.480285504281156</v>
      </c>
      <c r="AO37" s="2">
        <v>-64.041819557621764</v>
      </c>
      <c r="AP37" s="66">
        <v>31</v>
      </c>
      <c r="AQ37" s="97">
        <v>5.7036554661908463</v>
      </c>
      <c r="AR37" s="97">
        <v>99.694170890795363</v>
      </c>
      <c r="AS37" s="97">
        <v>143.74686596662463</v>
      </c>
      <c r="AT37" s="97">
        <v>78.160931419642537</v>
      </c>
      <c r="AU37" s="97">
        <v>112.72829250496123</v>
      </c>
      <c r="AV37" s="21">
        <v>32.132269833514194</v>
      </c>
      <c r="AW37" s="97">
        <v>144.45111924224585</v>
      </c>
      <c r="AX37" s="97">
        <v>99.694170890795363</v>
      </c>
      <c r="AY37" s="97">
        <v>7.1580846887649656</v>
      </c>
      <c r="AZ37" s="97">
        <v>78.160931419642537</v>
      </c>
      <c r="BA37" s="97">
        <v>3.845194460349175</v>
      </c>
      <c r="BB37" s="97">
        <v>32.132269833514194</v>
      </c>
      <c r="BC37" s="2">
        <v>-11.745883082185381</v>
      </c>
      <c r="BD37" s="62">
        <v>31</v>
      </c>
      <c r="BE37" s="97">
        <v>5.7269819887763029</v>
      </c>
      <c r="BF37" s="97">
        <v>99.180421115961366</v>
      </c>
      <c r="BG37" s="97">
        <v>146.88835604280663</v>
      </c>
      <c r="BH37" s="97">
        <v>5.8916389183219913</v>
      </c>
      <c r="BI37" s="97">
        <v>112.26577159799884</v>
      </c>
      <c r="BJ37" s="21">
        <v>34.449187602237544</v>
      </c>
      <c r="BK37" s="97">
        <v>151.97399848415122</v>
      </c>
      <c r="BL37" s="97">
        <v>99.180421115961366</v>
      </c>
      <c r="BM37" s="97">
        <v>11.997400955675456</v>
      </c>
      <c r="BN37" s="97">
        <v>5.8916389183219913</v>
      </c>
      <c r="BO37" s="97">
        <v>10.084191176726144</v>
      </c>
      <c r="BP37" s="97">
        <v>34.449187602237544</v>
      </c>
      <c r="BQ37" s="2">
        <v>-62.731624257182936</v>
      </c>
      <c r="BR37" s="97">
        <v>5.7072051014798859</v>
      </c>
      <c r="BS37" s="97">
        <v>100.65450582134049</v>
      </c>
      <c r="BT37" s="97">
        <v>148.48253386666633</v>
      </c>
      <c r="BU37" s="97">
        <v>0.89847352755112064</v>
      </c>
      <c r="BV37" s="97">
        <v>114.8353022706805</v>
      </c>
      <c r="BW37" s="21">
        <v>99.149729564566101</v>
      </c>
      <c r="BX37" s="97">
        <v>146.6189382843061</v>
      </c>
      <c r="BY37" s="97">
        <v>100.65450582134049</v>
      </c>
      <c r="BZ37" s="97">
        <v>12.669356494505678</v>
      </c>
      <c r="CA37" s="97">
        <v>0.89847352755112064</v>
      </c>
      <c r="CB37" s="97">
        <v>16.406013479386878</v>
      </c>
      <c r="CC37" s="97">
        <v>99.149729564566101</v>
      </c>
      <c r="CD37" s="2">
        <v>-64.010968277701565</v>
      </c>
    </row>
    <row r="38" spans="1:82" x14ac:dyDescent="0.25">
      <c r="A38" s="59">
        <v>32</v>
      </c>
      <c r="B38" s="46">
        <v>7.1881716886260012</v>
      </c>
      <c r="C38" s="97">
        <v>99.229802201978387</v>
      </c>
      <c r="D38" s="97">
        <v>149.59978377919782</v>
      </c>
      <c r="E38" s="97">
        <v>4.7402966702118343</v>
      </c>
      <c r="F38" s="97">
        <v>113.35221614886896</v>
      </c>
      <c r="G38" s="21">
        <v>33.295321290992177</v>
      </c>
      <c r="H38" s="97">
        <v>150.88663869633478</v>
      </c>
      <c r="I38" s="97">
        <v>99.229802201978387</v>
      </c>
      <c r="J38" s="97">
        <v>11.636757974529097</v>
      </c>
      <c r="K38" s="97">
        <v>4.7402966702118343</v>
      </c>
      <c r="L38" s="97">
        <v>8.9992860891078159</v>
      </c>
      <c r="M38" s="97">
        <v>33.295321290992177</v>
      </c>
      <c r="N38" s="2">
        <v>-63.327059463736838</v>
      </c>
      <c r="O38" s="97">
        <v>4.5030153469248315</v>
      </c>
      <c r="P38" s="97">
        <v>9.1245547693130309</v>
      </c>
      <c r="Q38" s="97">
        <v>143.76896586425752</v>
      </c>
      <c r="R38" s="97">
        <v>6.1216371195719139</v>
      </c>
      <c r="S38" s="97">
        <v>113.52381585882803</v>
      </c>
      <c r="T38" s="21">
        <v>33.800159641288438</v>
      </c>
      <c r="U38" s="97">
        <v>148.67226516366858</v>
      </c>
      <c r="V38" s="97">
        <v>9.1245547693130309</v>
      </c>
      <c r="W38" s="97">
        <v>10.385097149215071</v>
      </c>
      <c r="X38" s="97">
        <v>6.1216371195719139</v>
      </c>
      <c r="Y38" s="97">
        <v>9.3759038378633939</v>
      </c>
      <c r="Z38" s="19">
        <v>33.800159641288438</v>
      </c>
      <c r="AA38" s="2">
        <v>-38.308328473152322</v>
      </c>
      <c r="AB38" s="62">
        <v>32</v>
      </c>
      <c r="AC38" s="46">
        <v>5.9181814148890757</v>
      </c>
      <c r="AD38" s="97">
        <v>99.255049570945147</v>
      </c>
      <c r="AE38" s="97">
        <v>148.6885788881898</v>
      </c>
      <c r="AF38" s="97">
        <v>4.6017257107908049</v>
      </c>
      <c r="AG38" s="97">
        <v>112.85802507195959</v>
      </c>
      <c r="AH38" s="21">
        <v>34.962837394311713</v>
      </c>
      <c r="AI38" s="97">
        <v>148.48896380592507</v>
      </c>
      <c r="AJ38" s="97">
        <v>99.255049570945147</v>
      </c>
      <c r="AK38" s="97">
        <v>13.183484477705056</v>
      </c>
      <c r="AL38" s="19">
        <v>4.6017257107908049</v>
      </c>
      <c r="AM38" s="97">
        <v>12.388072341534009</v>
      </c>
      <c r="AN38" s="21">
        <v>34.962837394311713</v>
      </c>
      <c r="AO38" s="2">
        <v>-63.51431572956313</v>
      </c>
      <c r="AP38" s="66">
        <v>32</v>
      </c>
      <c r="AQ38" s="97">
        <v>6.4803495429079128</v>
      </c>
      <c r="AR38" s="97">
        <v>99.011501840215885</v>
      </c>
      <c r="AS38" s="97">
        <v>141.82730733393655</v>
      </c>
      <c r="AT38" s="97">
        <v>76.247126935839503</v>
      </c>
      <c r="AU38" s="97">
        <v>113.0407406919325</v>
      </c>
      <c r="AV38" s="21">
        <v>35.072041046887854</v>
      </c>
      <c r="AW38" s="97">
        <v>144.26897095277471</v>
      </c>
      <c r="AX38" s="97">
        <v>99.011501840215885</v>
      </c>
      <c r="AY38" s="97">
        <v>12.814820419635566</v>
      </c>
      <c r="AZ38" s="97">
        <v>76.247126935839503</v>
      </c>
      <c r="BA38" s="97">
        <v>3.4094572833481718</v>
      </c>
      <c r="BB38" s="97">
        <v>35.072041046887854</v>
      </c>
      <c r="BC38" s="2">
        <v>-13.44207702995562</v>
      </c>
      <c r="BD38" s="62">
        <v>32</v>
      </c>
      <c r="BE38" s="97">
        <v>6.0718504125376871</v>
      </c>
      <c r="BF38" s="97">
        <v>98.586603757449367</v>
      </c>
      <c r="BG38" s="97">
        <v>148.68744271276711</v>
      </c>
      <c r="BH38" s="97">
        <v>5.7584957000596999</v>
      </c>
      <c r="BI38" s="97">
        <v>114.12932106605814</v>
      </c>
      <c r="BJ38" s="21">
        <v>33.56252080443091</v>
      </c>
      <c r="BK38" s="97">
        <v>149.74167307884235</v>
      </c>
      <c r="BL38" s="97">
        <v>98.586603757449367</v>
      </c>
      <c r="BM38" s="97">
        <v>9.3576289767554979</v>
      </c>
      <c r="BN38" s="97">
        <v>5.7584957000596999</v>
      </c>
      <c r="BO38" s="97">
        <v>6.6818127389177677</v>
      </c>
      <c r="BP38" s="97">
        <v>33.56252080443091</v>
      </c>
      <c r="BQ38" s="2">
        <v>-63.777655187595286</v>
      </c>
      <c r="BR38" s="97">
        <v>6.5910061556911863</v>
      </c>
      <c r="BS38" s="97">
        <v>99.551100043076048</v>
      </c>
      <c r="BT38" s="97">
        <v>148.79742164761581</v>
      </c>
      <c r="BU38" s="97">
        <v>0.7111985153939453</v>
      </c>
      <c r="BV38" s="97">
        <v>112.46818849345055</v>
      </c>
      <c r="BW38" s="21">
        <v>99.771441752490119</v>
      </c>
      <c r="BX38" s="97">
        <v>148.80914478914855</v>
      </c>
      <c r="BY38" s="97">
        <v>99.551100043076048</v>
      </c>
      <c r="BZ38" s="97">
        <v>7.9662745988629684</v>
      </c>
      <c r="CA38" s="97">
        <v>0.7111985153939453</v>
      </c>
      <c r="CB38" s="97">
        <v>7.1165034362615316</v>
      </c>
      <c r="CC38" s="97">
        <v>99.771441752490119</v>
      </c>
      <c r="CD38" s="2">
        <v>-76.11280772159374</v>
      </c>
    </row>
    <row r="39" spans="1:82" x14ac:dyDescent="0.25">
      <c r="A39" s="59">
        <v>33</v>
      </c>
      <c r="B39" s="46">
        <v>5.6523081165729483</v>
      </c>
      <c r="C39" s="97">
        <v>99.041221969633597</v>
      </c>
      <c r="D39" s="97">
        <v>148.98734217944659</v>
      </c>
      <c r="E39" s="97">
        <v>6.1820873849451274</v>
      </c>
      <c r="F39" s="97">
        <v>114.12855941036834</v>
      </c>
      <c r="G39" s="21">
        <v>34.376640935504426</v>
      </c>
      <c r="H39" s="97">
        <v>150.29465413366017</v>
      </c>
      <c r="I39" s="97">
        <v>99.041221969633597</v>
      </c>
      <c r="J39" s="97">
        <v>8.5279123810310686</v>
      </c>
      <c r="K39" s="97">
        <v>6.1820873849451274</v>
      </c>
      <c r="L39" s="97">
        <v>8.9658708876347912</v>
      </c>
      <c r="M39" s="97">
        <v>34.376640935504426</v>
      </c>
      <c r="N39" s="2">
        <v>-62.399642666886443</v>
      </c>
      <c r="O39" s="97">
        <v>6.5926948969037564</v>
      </c>
      <c r="P39" s="97">
        <v>10.049946195788982</v>
      </c>
      <c r="Q39" s="97">
        <v>140.84946288866033</v>
      </c>
      <c r="R39" s="97">
        <v>6.3164906388312279</v>
      </c>
      <c r="S39" s="97">
        <v>111.44261886300005</v>
      </c>
      <c r="T39" s="21">
        <v>34.169274485090575</v>
      </c>
      <c r="U39" s="97">
        <v>144.98573100536061</v>
      </c>
      <c r="V39" s="97">
        <v>10.049946195788982</v>
      </c>
      <c r="W39" s="97">
        <v>12.34475001408015</v>
      </c>
      <c r="X39" s="97">
        <v>6.3164906388312279</v>
      </c>
      <c r="Y39" s="97">
        <v>13.493703386824663</v>
      </c>
      <c r="Z39" s="19">
        <v>34.169274485090575</v>
      </c>
      <c r="AA39" s="2">
        <v>-35.161262733148625</v>
      </c>
      <c r="AB39" s="62">
        <v>33</v>
      </c>
      <c r="AC39" s="46">
        <v>5.9593470885022803</v>
      </c>
      <c r="AD39" s="97">
        <v>100.39177180322299</v>
      </c>
      <c r="AE39" s="97">
        <v>147.69409118641755</v>
      </c>
      <c r="AF39" s="97">
        <v>6.4449951424056495</v>
      </c>
      <c r="AG39" s="97">
        <v>115.05987861192693</v>
      </c>
      <c r="AH39" s="21">
        <v>33.155707699151101</v>
      </c>
      <c r="AI39" s="97">
        <v>150.19861689112648</v>
      </c>
      <c r="AJ39" s="97">
        <v>100.39177180322299</v>
      </c>
      <c r="AK39" s="97">
        <v>12.085523727315515</v>
      </c>
      <c r="AL39" s="19">
        <v>6.4449951424056495</v>
      </c>
      <c r="AM39" s="97">
        <v>11.490450400826358</v>
      </c>
      <c r="AN39" s="21">
        <v>33.155707699151101</v>
      </c>
      <c r="AO39" s="2">
        <v>-60.529667661491111</v>
      </c>
      <c r="AP39" s="66">
        <v>33</v>
      </c>
      <c r="AQ39" s="97">
        <v>5.7079420256547513</v>
      </c>
      <c r="AR39" s="97">
        <v>100.06598972335308</v>
      </c>
      <c r="AS39" s="97">
        <v>139.9906219790561</v>
      </c>
      <c r="AT39" s="97">
        <v>77.920869893891691</v>
      </c>
      <c r="AU39" s="97">
        <v>113.86940298408855</v>
      </c>
      <c r="AV39" s="21">
        <v>33.078048689708332</v>
      </c>
      <c r="AW39" s="97">
        <v>137.74463113448832</v>
      </c>
      <c r="AX39" s="97">
        <v>100.06598972335308</v>
      </c>
      <c r="AY39" s="97">
        <v>11.590970531672834</v>
      </c>
      <c r="AZ39" s="97">
        <v>77.920869893891691</v>
      </c>
      <c r="BA39" s="97">
        <v>2.8927925160707582</v>
      </c>
      <c r="BB39" s="97">
        <v>33.078048689708332</v>
      </c>
      <c r="BC39" s="2">
        <v>-12.355634452415565</v>
      </c>
      <c r="BD39" s="62">
        <v>33</v>
      </c>
      <c r="BE39" s="97">
        <v>5.6116747661535609</v>
      </c>
      <c r="BF39" s="97">
        <v>100.04340990751324</v>
      </c>
      <c r="BG39" s="97">
        <v>147.72495951007016</v>
      </c>
      <c r="BH39" s="97">
        <v>6.2199456244797187</v>
      </c>
      <c r="BI39" s="97">
        <v>113.4181094826405</v>
      </c>
      <c r="BJ39" s="21">
        <v>32.761700051122929</v>
      </c>
      <c r="BK39" s="97">
        <v>150.05978845479004</v>
      </c>
      <c r="BL39" s="97">
        <v>100.04340990751324</v>
      </c>
      <c r="BM39" s="97">
        <v>10.772739917724412</v>
      </c>
      <c r="BN39" s="97">
        <v>6.2199456244797187</v>
      </c>
      <c r="BO39" s="97">
        <v>15.164436998738974</v>
      </c>
      <c r="BP39" s="97">
        <v>32.761700051122929</v>
      </c>
      <c r="BQ39" s="2">
        <v>-59.659682871672494</v>
      </c>
      <c r="BR39" s="97">
        <v>6.3445507512013712</v>
      </c>
      <c r="BS39" s="97">
        <v>98.133289689888343</v>
      </c>
      <c r="BT39" s="97">
        <v>148.29687761991144</v>
      </c>
      <c r="BU39" s="97">
        <v>1.6531906712797282</v>
      </c>
      <c r="BV39" s="97">
        <v>113.46602603204407</v>
      </c>
      <c r="BW39" s="21">
        <v>99.788541368661512</v>
      </c>
      <c r="BX39" s="97">
        <v>151.66298167639718</v>
      </c>
      <c r="BY39" s="97">
        <v>98.133289689888343</v>
      </c>
      <c r="BZ39" s="97">
        <v>12.175365284875712</v>
      </c>
      <c r="CA39" s="97">
        <v>1.6531906712797282</v>
      </c>
      <c r="CB39" s="97">
        <v>7.8637477581959327</v>
      </c>
      <c r="CC39" s="97">
        <v>99.788541368661512</v>
      </c>
      <c r="CD39" s="2">
        <v>-73.23616520122205</v>
      </c>
    </row>
    <row r="40" spans="1:82" x14ac:dyDescent="0.25">
      <c r="A40" s="59">
        <v>34</v>
      </c>
      <c r="B40" s="46">
        <v>6.2946419538192604</v>
      </c>
      <c r="C40" s="97">
        <v>99.003581706422352</v>
      </c>
      <c r="D40" s="97">
        <v>147.63971192757333</v>
      </c>
      <c r="E40" s="97">
        <v>6.3125948113384922</v>
      </c>
      <c r="F40" s="97">
        <v>111.69753846160236</v>
      </c>
      <c r="G40" s="21">
        <v>34.687618827547453</v>
      </c>
      <c r="H40" s="97">
        <v>149.98490334819991</v>
      </c>
      <c r="I40" s="97">
        <v>99.003581706422352</v>
      </c>
      <c r="J40" s="97">
        <v>9.3809975754460488</v>
      </c>
      <c r="K40" s="97">
        <v>6.3125948113384922</v>
      </c>
      <c r="L40" s="97">
        <v>10.088354059118739</v>
      </c>
      <c r="M40" s="97">
        <v>34.687618827547453</v>
      </c>
      <c r="N40" s="2">
        <v>-60.624055119607135</v>
      </c>
      <c r="O40" s="97">
        <v>4.9832237683977256</v>
      </c>
      <c r="P40" s="97">
        <v>14.121221183167071</v>
      </c>
      <c r="Q40" s="97">
        <v>141.89948234621897</v>
      </c>
      <c r="R40" s="97">
        <v>5.1634966526498252</v>
      </c>
      <c r="S40" s="97">
        <v>113.66282753099659</v>
      </c>
      <c r="T40" s="21">
        <v>33.515593428489268</v>
      </c>
      <c r="U40" s="97">
        <v>145.372278828964</v>
      </c>
      <c r="V40" s="97">
        <v>14.121221183167071</v>
      </c>
      <c r="W40" s="97">
        <v>7.9216619310170033</v>
      </c>
      <c r="X40" s="97">
        <v>5.1634966526498252</v>
      </c>
      <c r="Y40" s="97">
        <v>15.013447527412444</v>
      </c>
      <c r="Z40" s="19">
        <v>33.515593428489268</v>
      </c>
      <c r="AA40" s="2">
        <v>-39.958772190647657</v>
      </c>
      <c r="AB40" s="62">
        <v>34</v>
      </c>
      <c r="AC40" s="46">
        <v>5.7636113261654351</v>
      </c>
      <c r="AD40" s="97">
        <v>98.70004872923451</v>
      </c>
      <c r="AE40" s="97">
        <v>146.59710993666732</v>
      </c>
      <c r="AF40" s="97">
        <v>5.7407357603974587</v>
      </c>
      <c r="AG40" s="97">
        <v>114.04589446302273</v>
      </c>
      <c r="AH40" s="21">
        <v>33.812567988575204</v>
      </c>
      <c r="AI40" s="97">
        <v>150.43851051128922</v>
      </c>
      <c r="AJ40" s="97">
        <v>98.70004872923451</v>
      </c>
      <c r="AK40" s="97">
        <v>14.015598850014859</v>
      </c>
      <c r="AL40" s="19">
        <v>5.7407357603974587</v>
      </c>
      <c r="AM40" s="97">
        <v>10.593085721370709</v>
      </c>
      <c r="AN40" s="21">
        <v>33.812567988575204</v>
      </c>
      <c r="AO40" s="2">
        <v>-62.596630603414894</v>
      </c>
      <c r="AP40" s="66">
        <v>34</v>
      </c>
      <c r="AQ40" s="97">
        <v>6.0065214406279113</v>
      </c>
      <c r="AR40" s="97">
        <v>98.941039472895383</v>
      </c>
      <c r="AS40" s="97">
        <v>144.94438622763167</v>
      </c>
      <c r="AT40" s="97">
        <v>75.764751898507157</v>
      </c>
      <c r="AU40" s="97">
        <v>112.29501917519148</v>
      </c>
      <c r="AV40" s="21">
        <v>32.184035301174625</v>
      </c>
      <c r="AW40" s="97">
        <v>139.0318868845313</v>
      </c>
      <c r="AX40" s="97">
        <v>98.941039472895383</v>
      </c>
      <c r="AY40" s="97">
        <v>13.201915291009978</v>
      </c>
      <c r="AZ40" s="97">
        <v>75.764751898507157</v>
      </c>
      <c r="BA40" s="97">
        <v>3.4091482898482566</v>
      </c>
      <c r="BB40" s="97">
        <v>32.184035301174625</v>
      </c>
      <c r="BC40" s="2">
        <v>-11.98419055736028</v>
      </c>
      <c r="BD40" s="62">
        <v>34</v>
      </c>
      <c r="BE40" s="97">
        <v>6.1685590857046666</v>
      </c>
      <c r="BF40" s="97">
        <v>99.443573001869495</v>
      </c>
      <c r="BG40" s="97">
        <v>148.72873518451021</v>
      </c>
      <c r="BH40" s="97">
        <v>5.6611048760426144</v>
      </c>
      <c r="BI40" s="97">
        <v>112.10690943089187</v>
      </c>
      <c r="BJ40" s="21">
        <v>34.233893500731099</v>
      </c>
      <c r="BK40" s="97">
        <v>147.86653100152</v>
      </c>
      <c r="BL40" s="97">
        <v>99.443573001869495</v>
      </c>
      <c r="BM40" s="97">
        <v>12.127881914861803</v>
      </c>
      <c r="BN40" s="97">
        <v>5.6611048760426144</v>
      </c>
      <c r="BO40" s="97">
        <v>10.558962452061841</v>
      </c>
      <c r="BP40" s="97">
        <v>34.233893500731099</v>
      </c>
      <c r="BQ40" s="2">
        <v>-61.637084615346915</v>
      </c>
      <c r="BR40" s="97">
        <v>5.6292607728146162</v>
      </c>
      <c r="BS40" s="97">
        <v>98.380387222737156</v>
      </c>
      <c r="BT40" s="97">
        <v>148.10065577388164</v>
      </c>
      <c r="BU40" s="97">
        <v>1.007399915892697</v>
      </c>
      <c r="BV40" s="97">
        <v>113.65213513339133</v>
      </c>
      <c r="BW40" s="21">
        <v>99.52768446887606</v>
      </c>
      <c r="BX40" s="97">
        <v>151.60914651752321</v>
      </c>
      <c r="BY40" s="97">
        <v>98.380387222737156</v>
      </c>
      <c r="BZ40" s="97">
        <v>13.153450944469778</v>
      </c>
      <c r="CA40" s="97">
        <v>1.007399915892697</v>
      </c>
      <c r="CB40" s="97">
        <v>11.924216502814902</v>
      </c>
      <c r="CC40" s="97">
        <v>99.52768446887606</v>
      </c>
      <c r="CD40" s="2">
        <v>-69.695648455756071</v>
      </c>
    </row>
    <row r="41" spans="1:82" x14ac:dyDescent="0.25">
      <c r="A41" s="59">
        <v>35</v>
      </c>
      <c r="B41" s="46">
        <v>5.8031867711123946</v>
      </c>
      <c r="C41" s="97">
        <v>99.116656783230908</v>
      </c>
      <c r="D41" s="97">
        <v>147.74821058140625</v>
      </c>
      <c r="E41" s="97">
        <v>6.2611251080002193</v>
      </c>
      <c r="F41" s="97">
        <v>115.23211434292125</v>
      </c>
      <c r="G41" s="21">
        <v>32.233157375264</v>
      </c>
      <c r="H41" s="97">
        <v>151.78391484520455</v>
      </c>
      <c r="I41" s="97">
        <v>99.116656783230908</v>
      </c>
      <c r="J41" s="97">
        <v>13.281000991345161</v>
      </c>
      <c r="K41" s="97">
        <v>6.2611251080002193</v>
      </c>
      <c r="L41" s="97">
        <v>11.899282265754485</v>
      </c>
      <c r="M41" s="97">
        <v>32.233157375264</v>
      </c>
      <c r="N41" s="2">
        <v>-61.005095462536218</v>
      </c>
      <c r="O41" s="97">
        <v>5.2242430101750781</v>
      </c>
      <c r="P41" s="97">
        <v>10.405701967900152</v>
      </c>
      <c r="Q41" s="97">
        <v>141.80685002645171</v>
      </c>
      <c r="R41" s="97">
        <v>6.5901417967133522</v>
      </c>
      <c r="S41" s="97">
        <v>109.5978884874998</v>
      </c>
      <c r="T41" s="21">
        <v>35.071029005057859</v>
      </c>
      <c r="U41" s="97">
        <v>145.94107183816223</v>
      </c>
      <c r="V41" s="97">
        <v>10.405701967900152</v>
      </c>
      <c r="W41" s="97">
        <v>12.450592953786359</v>
      </c>
      <c r="X41" s="97">
        <v>6.5901417967133522</v>
      </c>
      <c r="Y41" s="97">
        <v>12.873105012048372</v>
      </c>
      <c r="Z41" s="19">
        <v>35.071029005057859</v>
      </c>
      <c r="AA41" s="2">
        <v>-35.226085326065849</v>
      </c>
      <c r="AB41" s="62">
        <v>35</v>
      </c>
      <c r="AC41" s="46">
        <v>7.2933735895193479</v>
      </c>
      <c r="AD41" s="97">
        <v>99.44359473915253</v>
      </c>
      <c r="AE41" s="97">
        <v>150.50921044946904</v>
      </c>
      <c r="AF41" s="97">
        <v>5.2156634254110816</v>
      </c>
      <c r="AG41" s="97">
        <v>113.92538313353488</v>
      </c>
      <c r="AH41" s="21">
        <v>34.028815033083035</v>
      </c>
      <c r="AI41" s="97">
        <v>151.63986407795562</v>
      </c>
      <c r="AJ41" s="97">
        <v>99.44359473915253</v>
      </c>
      <c r="AK41" s="97">
        <v>11.821333645876337</v>
      </c>
      <c r="AL41" s="19">
        <v>5.2156634254110816</v>
      </c>
      <c r="AM41" s="97">
        <v>9.232512549574535</v>
      </c>
      <c r="AN41" s="21">
        <v>34.028815033083035</v>
      </c>
      <c r="AO41" s="2">
        <v>-62.099937454627792</v>
      </c>
      <c r="AP41" s="66">
        <v>35</v>
      </c>
      <c r="AQ41" s="97">
        <v>5.648938072657991</v>
      </c>
      <c r="AR41" s="97">
        <v>99.8494513456384</v>
      </c>
      <c r="AS41" s="97">
        <v>141.6033600141663</v>
      </c>
      <c r="AT41" s="97">
        <v>76.548499485178894</v>
      </c>
      <c r="AU41" s="97">
        <v>111.80261734132272</v>
      </c>
      <c r="AV41" s="21">
        <v>33.146524419480748</v>
      </c>
      <c r="AW41" s="97">
        <v>146.16917303056704</v>
      </c>
      <c r="AX41" s="97">
        <v>99.8494513456384</v>
      </c>
      <c r="AY41" s="97">
        <v>9.7529178894061328</v>
      </c>
      <c r="AZ41" s="97">
        <v>76.548499485178894</v>
      </c>
      <c r="BA41" s="97">
        <v>4.1999682983792752</v>
      </c>
      <c r="BB41" s="97">
        <v>33.146524419480748</v>
      </c>
      <c r="BC41" s="2">
        <v>-13.268968746527621</v>
      </c>
      <c r="BD41" s="62">
        <v>35</v>
      </c>
      <c r="BE41" s="97">
        <v>7.0191997514072657</v>
      </c>
      <c r="BF41" s="97">
        <v>99.377225101992352</v>
      </c>
      <c r="BG41" s="97">
        <v>150.05260485805331</v>
      </c>
      <c r="BH41" s="97">
        <v>5.7017118306791765</v>
      </c>
      <c r="BI41" s="97">
        <v>113.96078269693341</v>
      </c>
      <c r="BJ41" s="21">
        <v>35.956300126533371</v>
      </c>
      <c r="BK41" s="97">
        <v>150.29677999870637</v>
      </c>
      <c r="BL41" s="97">
        <v>99.377225101992352</v>
      </c>
      <c r="BM41" s="97">
        <v>14.103457112661415</v>
      </c>
      <c r="BN41" s="97">
        <v>5.7017118306791765</v>
      </c>
      <c r="BO41" s="97">
        <v>11.21239582005955</v>
      </c>
      <c r="BP41" s="97">
        <v>35.956300126533371</v>
      </c>
      <c r="BQ41" s="2">
        <v>-60.385541141910032</v>
      </c>
      <c r="BR41" s="97">
        <v>6.3354963131048878</v>
      </c>
      <c r="BS41" s="97">
        <v>99.285060258609477</v>
      </c>
      <c r="BT41" s="97">
        <v>148.28280513355966</v>
      </c>
      <c r="BU41" s="97">
        <v>0.93048163165097675</v>
      </c>
      <c r="BV41" s="97">
        <v>114.28236942972246</v>
      </c>
      <c r="BW41" s="21">
        <v>99.467946730615424</v>
      </c>
      <c r="BX41" s="97">
        <v>151.45450883541369</v>
      </c>
      <c r="BY41" s="97">
        <v>99.285060258609477</v>
      </c>
      <c r="BZ41" s="97">
        <v>11.87026834249555</v>
      </c>
      <c r="CA41" s="97">
        <v>0.93048163165097675</v>
      </c>
      <c r="CB41" s="97">
        <v>8.6433894678494916</v>
      </c>
      <c r="CC41" s="97">
        <v>99.467946730615424</v>
      </c>
      <c r="CD41" s="2">
        <v>-73.843215534914933</v>
      </c>
    </row>
    <row r="42" spans="1:82" x14ac:dyDescent="0.25">
      <c r="A42" s="59">
        <v>36</v>
      </c>
      <c r="B42" s="46">
        <v>5.8328927721411619</v>
      </c>
      <c r="C42" s="97">
        <v>99.973590639799497</v>
      </c>
      <c r="D42" s="97">
        <v>147.45042430481379</v>
      </c>
      <c r="E42" s="97">
        <v>4.8517178943065273</v>
      </c>
      <c r="F42" s="97">
        <v>112.29137565514772</v>
      </c>
      <c r="G42" s="21">
        <v>33.077877839579614</v>
      </c>
      <c r="H42" s="97">
        <v>150.32315250228103</v>
      </c>
      <c r="I42" s="97">
        <v>99.973590639799497</v>
      </c>
      <c r="J42" s="97">
        <v>10.855476338303104</v>
      </c>
      <c r="K42" s="97">
        <v>4.8517178943065273</v>
      </c>
      <c r="L42" s="97">
        <v>5.4741915958196987</v>
      </c>
      <c r="M42" s="97">
        <v>33.077877839579614</v>
      </c>
      <c r="N42" s="2">
        <v>-67.338345314431535</v>
      </c>
      <c r="O42" s="97">
        <v>6.024586171172488</v>
      </c>
      <c r="P42" s="97">
        <v>11.841232029771966</v>
      </c>
      <c r="Q42" s="97">
        <v>143.92979007786846</v>
      </c>
      <c r="R42" s="97">
        <v>5.6105783393963673</v>
      </c>
      <c r="S42" s="97">
        <v>112.68754816954861</v>
      </c>
      <c r="T42" s="21">
        <v>32.927433887688245</v>
      </c>
      <c r="U42" s="97">
        <v>144.16575881683656</v>
      </c>
      <c r="V42" s="97">
        <v>11.841232029771966</v>
      </c>
      <c r="W42" s="97">
        <v>14.181462564338359</v>
      </c>
      <c r="X42" s="97">
        <v>5.6105783393963673</v>
      </c>
      <c r="Y42" s="97">
        <v>12.896491736523423</v>
      </c>
      <c r="Z42" s="19">
        <v>32.927433887688245</v>
      </c>
      <c r="AA42" s="2">
        <v>-38.126425032261871</v>
      </c>
      <c r="AB42" s="62">
        <v>36</v>
      </c>
      <c r="AC42" s="46">
        <v>5.4420970168249303</v>
      </c>
      <c r="AD42" s="97">
        <v>98.469467516059282</v>
      </c>
      <c r="AE42" s="97">
        <v>149.88791796983941</v>
      </c>
      <c r="AF42" s="97">
        <v>5.4730885626627233</v>
      </c>
      <c r="AG42" s="97">
        <v>112.37704812598383</v>
      </c>
      <c r="AH42" s="21">
        <v>33.284817421329599</v>
      </c>
      <c r="AI42" s="97">
        <v>147.56397113550773</v>
      </c>
      <c r="AJ42" s="97">
        <v>98.469467516059282</v>
      </c>
      <c r="AK42" s="97">
        <v>12.670717214061005</v>
      </c>
      <c r="AL42" s="19">
        <v>5.4730885626627233</v>
      </c>
      <c r="AM42" s="97">
        <v>11.828463004486206</v>
      </c>
      <c r="AN42" s="21">
        <v>33.284817421329599</v>
      </c>
      <c r="AO42" s="2">
        <v>-62.243465289056509</v>
      </c>
      <c r="AP42" s="66">
        <v>36</v>
      </c>
      <c r="AQ42" s="97">
        <v>6.0571132273843284</v>
      </c>
      <c r="AR42" s="97">
        <v>99.70854111724627</v>
      </c>
      <c r="AS42" s="97">
        <v>141.83904671458427</v>
      </c>
      <c r="AT42" s="97">
        <v>75.698095461903094</v>
      </c>
      <c r="AU42" s="97">
        <v>111.89030703146142</v>
      </c>
      <c r="AV42" s="21">
        <v>32.718041936759491</v>
      </c>
      <c r="AW42" s="97">
        <v>141.00555863202774</v>
      </c>
      <c r="AX42" s="97">
        <v>99.70854111724627</v>
      </c>
      <c r="AY42" s="97">
        <v>10.221263434423275</v>
      </c>
      <c r="AZ42" s="97">
        <v>75.698095461903094</v>
      </c>
      <c r="BA42" s="97">
        <v>4.8707535829781117</v>
      </c>
      <c r="BB42" s="97">
        <v>32.718041936759491</v>
      </c>
      <c r="BC42" s="2">
        <v>-12.585759973722331</v>
      </c>
      <c r="BD42" s="62">
        <v>36</v>
      </c>
      <c r="BE42" s="97">
        <v>5.6335205343550889</v>
      </c>
      <c r="BF42" s="97">
        <v>99.528383054196439</v>
      </c>
      <c r="BG42" s="97">
        <v>150.18881689050357</v>
      </c>
      <c r="BH42" s="97">
        <v>3.3038715711428739</v>
      </c>
      <c r="BI42" s="97">
        <v>113.19366865247036</v>
      </c>
      <c r="BJ42" s="21">
        <v>33.343623915894412</v>
      </c>
      <c r="BK42" s="97">
        <v>149.62001162738613</v>
      </c>
      <c r="BL42" s="97">
        <v>99.528383054196439</v>
      </c>
      <c r="BM42" s="97">
        <v>12.322563456090208</v>
      </c>
      <c r="BN42" s="97">
        <v>3.3038715711428739</v>
      </c>
      <c r="BO42" s="97">
        <v>10.522646478030676</v>
      </c>
      <c r="BP42" s="97">
        <v>33.343623915894412</v>
      </c>
      <c r="BQ42" s="2">
        <v>-68.531154965037572</v>
      </c>
      <c r="BR42" s="97">
        <v>5.7606936159708981</v>
      </c>
      <c r="BS42" s="97">
        <v>99.435235201073198</v>
      </c>
      <c r="BT42" s="97">
        <v>146.97448736729621</v>
      </c>
      <c r="BU42" s="97">
        <v>1.8338195608947001</v>
      </c>
      <c r="BV42" s="97">
        <v>113.55794125998527</v>
      </c>
      <c r="BW42" s="21">
        <v>99.436189968237201</v>
      </c>
      <c r="BX42" s="97">
        <v>149.04620818585116</v>
      </c>
      <c r="BY42" s="97">
        <v>99.435235201073198</v>
      </c>
      <c r="BZ42" s="97">
        <v>12.603348385076361</v>
      </c>
      <c r="CA42" s="97">
        <v>1.8338195608947001</v>
      </c>
      <c r="CB42" s="97">
        <v>12.272648312689588</v>
      </c>
      <c r="CC42" s="97">
        <v>99.436189968237201</v>
      </c>
      <c r="CD42" s="2">
        <v>-67.270482853106927</v>
      </c>
    </row>
    <row r="43" spans="1:82" x14ac:dyDescent="0.25">
      <c r="A43" s="59">
        <v>37</v>
      </c>
      <c r="B43" s="46">
        <v>5.7813672721131244</v>
      </c>
      <c r="C43" s="97">
        <v>99.964817900345921</v>
      </c>
      <c r="D43" s="97">
        <v>148.42574512545556</v>
      </c>
      <c r="E43" s="97">
        <v>4.926748907012823</v>
      </c>
      <c r="F43" s="97">
        <v>112.46033617671647</v>
      </c>
      <c r="G43" s="21">
        <v>33.460659510696459</v>
      </c>
      <c r="H43" s="97">
        <v>149.98953302794098</v>
      </c>
      <c r="I43" s="97">
        <v>99.964817900345921</v>
      </c>
      <c r="J43" s="97">
        <v>13.692118381632648</v>
      </c>
      <c r="K43" s="97">
        <v>4.926748907012823</v>
      </c>
      <c r="L43" s="97">
        <v>10.151147697344106</v>
      </c>
      <c r="M43" s="97">
        <v>33.460659510696459</v>
      </c>
      <c r="N43" s="2">
        <v>-64.509499997818651</v>
      </c>
      <c r="O43" s="97">
        <v>5.4078754121019355</v>
      </c>
      <c r="P43" s="97">
        <v>11.196891098863784</v>
      </c>
      <c r="Q43" s="97">
        <v>142.74549210691444</v>
      </c>
      <c r="R43" s="97">
        <v>6.1551424924640967</v>
      </c>
      <c r="S43" s="97">
        <v>112.34418126510342</v>
      </c>
      <c r="T43" s="21">
        <v>33.678174396123282</v>
      </c>
      <c r="U43" s="97">
        <v>144.81490744656398</v>
      </c>
      <c r="V43" s="97">
        <v>11.196891098863784</v>
      </c>
      <c r="W43" s="97">
        <v>10.224461077103856</v>
      </c>
      <c r="X43" s="97">
        <v>6.1551424924640967</v>
      </c>
      <c r="Y43" s="97">
        <v>5.6734919861072566</v>
      </c>
      <c r="Z43" s="19">
        <v>33.678174396123282</v>
      </c>
      <c r="AA43" s="2">
        <v>-41.763845572663875</v>
      </c>
      <c r="AB43" s="62">
        <v>37</v>
      </c>
      <c r="AC43" s="46">
        <v>5.6117089506122504</v>
      </c>
      <c r="AD43" s="97">
        <v>100.28912976468914</v>
      </c>
      <c r="AE43" s="97">
        <v>147.76739618167275</v>
      </c>
      <c r="AF43" s="97">
        <v>5.6812641046432573</v>
      </c>
      <c r="AG43" s="97">
        <v>113.18612223608521</v>
      </c>
      <c r="AH43" s="21">
        <v>34.395655831523399</v>
      </c>
      <c r="AI43" s="97">
        <v>146.92058753121742</v>
      </c>
      <c r="AJ43" s="97">
        <v>100.28912976468914</v>
      </c>
      <c r="AK43" s="97">
        <v>9.0333224586408871</v>
      </c>
      <c r="AL43" s="19">
        <v>5.6812641046432573</v>
      </c>
      <c r="AM43" s="97">
        <v>8.6404367277351195</v>
      </c>
      <c r="AN43" s="21">
        <v>34.395655831523399</v>
      </c>
      <c r="AO43" s="2">
        <v>-63.50305326480705</v>
      </c>
      <c r="AP43" s="66">
        <v>37</v>
      </c>
      <c r="AQ43" s="97">
        <v>6.105204284495052</v>
      </c>
      <c r="AR43" s="97">
        <v>99.284917938315687</v>
      </c>
      <c r="AS43" s="97">
        <v>140.1839978467595</v>
      </c>
      <c r="AT43" s="97">
        <v>75.77130838406579</v>
      </c>
      <c r="AU43" s="97">
        <v>112.27372244421528</v>
      </c>
      <c r="AV43" s="21">
        <v>36.251464598770383</v>
      </c>
      <c r="AW43" s="97">
        <v>143.30511369595939</v>
      </c>
      <c r="AX43" s="97">
        <v>99.284917938315687</v>
      </c>
      <c r="AY43" s="97">
        <v>8.785310431266538</v>
      </c>
      <c r="AZ43" s="97">
        <v>75.77130838406579</v>
      </c>
      <c r="BA43" s="97">
        <v>2.4006171805861896</v>
      </c>
      <c r="BB43" s="97">
        <v>36.251464598770383</v>
      </c>
      <c r="BC43" s="2">
        <v>-13.680269144868335</v>
      </c>
      <c r="BD43" s="62">
        <v>37</v>
      </c>
      <c r="BE43" s="97">
        <v>5.9845680654381326</v>
      </c>
      <c r="BF43" s="97">
        <v>99.555093615985541</v>
      </c>
      <c r="BG43" s="97">
        <v>148.06984013435815</v>
      </c>
      <c r="BH43" s="97">
        <v>5.6962358617338422</v>
      </c>
      <c r="BI43" s="97">
        <v>113.1734442251817</v>
      </c>
      <c r="BJ43" s="21">
        <v>35.45679951737123</v>
      </c>
      <c r="BK43" s="97">
        <v>149.74603193148167</v>
      </c>
      <c r="BL43" s="97">
        <v>99.555093615985541</v>
      </c>
      <c r="BM43" s="97">
        <v>13.49750935000146</v>
      </c>
      <c r="BN43" s="97">
        <v>5.6962358617338422</v>
      </c>
      <c r="BO43" s="97">
        <v>12.128024740200212</v>
      </c>
      <c r="BP43" s="97">
        <v>35.45679951737123</v>
      </c>
      <c r="BQ43" s="2">
        <v>-61.428875099274315</v>
      </c>
      <c r="BR43" s="97">
        <v>5.7755731886674901</v>
      </c>
      <c r="BS43" s="97">
        <v>99.527527191449423</v>
      </c>
      <c r="BT43" s="97">
        <v>148.78294359385731</v>
      </c>
      <c r="BU43" s="97">
        <v>1.0268283881784861</v>
      </c>
      <c r="BV43" s="97">
        <v>113.8847460108715</v>
      </c>
      <c r="BW43" s="21">
        <v>99.603348872875969</v>
      </c>
      <c r="BX43" s="97">
        <v>148.50703274133991</v>
      </c>
      <c r="BY43" s="97">
        <v>99.527527191449423</v>
      </c>
      <c r="BZ43" s="97">
        <v>13.104584526802828</v>
      </c>
      <c r="CA43" s="97">
        <v>1.0268283881784861</v>
      </c>
      <c r="CB43" s="97">
        <v>10.065080360611287</v>
      </c>
      <c r="CC43" s="97">
        <v>99.603348872875969</v>
      </c>
      <c r="CD43" s="2">
        <v>-71.930268901238406</v>
      </c>
    </row>
    <row r="44" spans="1:82" x14ac:dyDescent="0.25">
      <c r="A44" s="59">
        <v>38</v>
      </c>
      <c r="B44" s="46">
        <v>5.3905652680505582</v>
      </c>
      <c r="C44" s="97">
        <v>99.337001260841589</v>
      </c>
      <c r="D44" s="97">
        <v>148.66491339047565</v>
      </c>
      <c r="E44" s="97">
        <v>5.1885222265086286</v>
      </c>
      <c r="F44" s="97">
        <v>114.51553241908114</v>
      </c>
      <c r="G44" s="21">
        <v>33.948496506858206</v>
      </c>
      <c r="H44" s="97">
        <v>149.72404584454139</v>
      </c>
      <c r="I44" s="97">
        <v>99.337001260841589</v>
      </c>
      <c r="J44" s="97">
        <v>13.747205516340554</v>
      </c>
      <c r="K44" s="97">
        <v>5.1885222265086286</v>
      </c>
      <c r="L44" s="97">
        <v>10.951111640599031</v>
      </c>
      <c r="M44" s="97">
        <v>33.948496506858206</v>
      </c>
      <c r="N44" s="2">
        <v>-64.046917770315162</v>
      </c>
      <c r="O44" s="97">
        <v>6.1096090964169463</v>
      </c>
      <c r="P44" s="97">
        <v>11.247156755582475</v>
      </c>
      <c r="Q44" s="97">
        <v>141.21084467466386</v>
      </c>
      <c r="R44" s="97">
        <v>4.2330417139439485</v>
      </c>
      <c r="S44" s="97">
        <v>113.45427932317176</v>
      </c>
      <c r="T44" s="21">
        <v>34.259578519648691</v>
      </c>
      <c r="U44" s="97">
        <v>146.80713049361876</v>
      </c>
      <c r="V44" s="97">
        <v>11.247156755582475</v>
      </c>
      <c r="W44" s="97">
        <v>17.39665187749878</v>
      </c>
      <c r="X44" s="97">
        <v>4.2330417139439485</v>
      </c>
      <c r="Y44" s="97">
        <v>7.068474852768091</v>
      </c>
      <c r="Z44" s="19">
        <v>34.259578519648691</v>
      </c>
      <c r="AA44" s="2">
        <v>-48.233143950689211</v>
      </c>
      <c r="AB44" s="62">
        <v>38</v>
      </c>
      <c r="AC44" s="46">
        <v>5.7920503141809041</v>
      </c>
      <c r="AD44" s="97">
        <v>99.764877543898038</v>
      </c>
      <c r="AE44" s="97">
        <v>148.26745870314522</v>
      </c>
      <c r="AF44" s="97">
        <v>6.139737401937869</v>
      </c>
      <c r="AG44" s="97">
        <v>114.67301186142777</v>
      </c>
      <c r="AH44" s="21">
        <v>33.728886096952536</v>
      </c>
      <c r="AI44" s="97">
        <v>149.31238841467399</v>
      </c>
      <c r="AJ44" s="97">
        <v>99.764877543898038</v>
      </c>
      <c r="AK44" s="97">
        <v>13.298548599723899</v>
      </c>
      <c r="AL44" s="19">
        <v>6.139737401937869</v>
      </c>
      <c r="AM44" s="97">
        <v>0.23221714524887638</v>
      </c>
      <c r="AN44" s="21">
        <v>33.728886096952536</v>
      </c>
      <c r="AO44" s="2">
        <v>-67.116965206168686</v>
      </c>
      <c r="AP44" s="66">
        <v>38</v>
      </c>
      <c r="AQ44" s="97">
        <v>5.8860350895117461</v>
      </c>
      <c r="AR44" s="97">
        <v>99.099503902344068</v>
      </c>
      <c r="AS44" s="97">
        <v>144.06295489600814</v>
      </c>
      <c r="AT44" s="97">
        <v>76.031900719405058</v>
      </c>
      <c r="AU44" s="97">
        <v>112.37778357620631</v>
      </c>
      <c r="AV44" s="21">
        <v>33.357314332185375</v>
      </c>
      <c r="AW44" s="97">
        <v>143.37617443171416</v>
      </c>
      <c r="AX44" s="97">
        <v>99.099503902344068</v>
      </c>
      <c r="AY44" s="97">
        <v>8.1272862556389462</v>
      </c>
      <c r="AZ44" s="97">
        <v>76.031900719405058</v>
      </c>
      <c r="BA44" s="97">
        <v>2.2812540891355262</v>
      </c>
      <c r="BB44" s="97">
        <v>33.357314332185375</v>
      </c>
      <c r="BC44" s="2">
        <v>-12.443638350628223</v>
      </c>
      <c r="BD44" s="62">
        <v>38</v>
      </c>
      <c r="BE44" s="97">
        <v>6.4107480211697814</v>
      </c>
      <c r="BF44" s="97">
        <v>100.16450869450853</v>
      </c>
      <c r="BG44" s="97">
        <v>148.21472465523902</v>
      </c>
      <c r="BH44" s="97">
        <v>5.9078669870153435</v>
      </c>
      <c r="BI44" s="97">
        <v>115.40862538997116</v>
      </c>
      <c r="BJ44" s="21">
        <v>33.4111862544544</v>
      </c>
      <c r="BK44" s="97">
        <v>150.45270103748007</v>
      </c>
      <c r="BL44" s="97">
        <v>100.16450869450853</v>
      </c>
      <c r="BM44" s="97">
        <v>12.634977724088264</v>
      </c>
      <c r="BN44" s="97">
        <v>5.9078669870153435</v>
      </c>
      <c r="BO44" s="97">
        <v>12.478116110873794</v>
      </c>
      <c r="BP44" s="97">
        <v>33.4111862544544</v>
      </c>
      <c r="BQ44" s="2">
        <v>-60.52178025242273</v>
      </c>
      <c r="BR44" s="97">
        <v>5.5802230452660107</v>
      </c>
      <c r="BS44" s="97">
        <v>99.952606292838013</v>
      </c>
      <c r="BT44" s="97">
        <v>148.20980024197425</v>
      </c>
      <c r="BU44" s="97">
        <v>1.1969654745484644</v>
      </c>
      <c r="BV44" s="97">
        <v>113.35486302115216</v>
      </c>
      <c r="BW44" s="21">
        <v>99.516080097290114</v>
      </c>
      <c r="BX44" s="97">
        <v>151.54763315478266</v>
      </c>
      <c r="BY44" s="97">
        <v>99.952606292838013</v>
      </c>
      <c r="BZ44" s="97">
        <v>13.636183639136133</v>
      </c>
      <c r="CA44" s="97">
        <v>1.1969654745484644</v>
      </c>
      <c r="CB44" s="97">
        <v>14.207122121939385</v>
      </c>
      <c r="CC44" s="97">
        <v>99.516080097290114</v>
      </c>
      <c r="CD44" s="2">
        <v>-66.496107807197632</v>
      </c>
    </row>
    <row r="45" spans="1:82" x14ac:dyDescent="0.25">
      <c r="A45" s="59">
        <v>39</v>
      </c>
      <c r="B45" s="46">
        <v>6.2361227589830754</v>
      </c>
      <c r="C45" s="97">
        <v>99.349669812148576</v>
      </c>
      <c r="D45" s="97">
        <v>148.57068247148536</v>
      </c>
      <c r="E45" s="97">
        <v>5.7332564482045232</v>
      </c>
      <c r="F45" s="97">
        <v>112.99853246208173</v>
      </c>
      <c r="G45" s="21">
        <v>33.708067747265908</v>
      </c>
      <c r="H45" s="97">
        <v>149.01662791259957</v>
      </c>
      <c r="I45" s="97">
        <v>99.349669812148576</v>
      </c>
      <c r="J45" s="97">
        <v>9.8446488302308168</v>
      </c>
      <c r="K45" s="97">
        <v>5.7332564482045232</v>
      </c>
      <c r="L45" s="97">
        <v>13.460955368663324</v>
      </c>
      <c r="M45" s="97">
        <v>33.708067747265908</v>
      </c>
      <c r="N45" s="2">
        <v>-60.188466475350104</v>
      </c>
      <c r="O45" s="97">
        <v>5.797018531329968</v>
      </c>
      <c r="P45" s="97">
        <v>6.9993558774110554</v>
      </c>
      <c r="Q45" s="97">
        <v>140.08536813309362</v>
      </c>
      <c r="R45" s="97">
        <v>5.7170686000113351</v>
      </c>
      <c r="S45" s="97">
        <v>112.36951980955058</v>
      </c>
      <c r="T45" s="21">
        <v>33.846301621544782</v>
      </c>
      <c r="U45" s="97">
        <v>145.90549448132148</v>
      </c>
      <c r="V45" s="97">
        <v>6.9993558774110554</v>
      </c>
      <c r="W45" s="97">
        <v>13.781847563971224</v>
      </c>
      <c r="X45" s="97">
        <v>5.7170686000113351</v>
      </c>
      <c r="Y45" s="97">
        <v>14.573102790727402</v>
      </c>
      <c r="Z45" s="19">
        <v>33.846301621544782</v>
      </c>
      <c r="AA45" s="2">
        <v>-34.471575350081935</v>
      </c>
      <c r="AB45" s="62">
        <v>39</v>
      </c>
      <c r="AC45" s="46">
        <v>5.8316781715985631</v>
      </c>
      <c r="AD45" s="97">
        <v>99.229761010287419</v>
      </c>
      <c r="AE45" s="97">
        <v>147.16585467209603</v>
      </c>
      <c r="AF45" s="97">
        <v>5.360561282153947</v>
      </c>
      <c r="AG45" s="97">
        <v>112.78480996967885</v>
      </c>
      <c r="AH45" s="21">
        <v>33.367202105540194</v>
      </c>
      <c r="AI45" s="97">
        <v>148.66033036100225</v>
      </c>
      <c r="AJ45" s="97">
        <v>99.229761010287419</v>
      </c>
      <c r="AK45" s="97">
        <v>11.530326365972524</v>
      </c>
      <c r="AL45" s="19">
        <v>5.360561282153947</v>
      </c>
      <c r="AM45" s="97">
        <v>11.599016615816367</v>
      </c>
      <c r="AN45" s="21">
        <v>33.367202105540194</v>
      </c>
      <c r="AO45" s="2">
        <v>-62.512233383709962</v>
      </c>
      <c r="AP45" s="66">
        <v>39</v>
      </c>
      <c r="AQ45" s="97">
        <v>6.0713787329397055</v>
      </c>
      <c r="AR45" s="97">
        <v>99.81563810727107</v>
      </c>
      <c r="AS45" s="97">
        <v>143.95129312499083</v>
      </c>
      <c r="AT45" s="97">
        <v>76.76836152661798</v>
      </c>
      <c r="AU45" s="97">
        <v>110.89871107600979</v>
      </c>
      <c r="AV45" s="21">
        <v>34.903103996224075</v>
      </c>
      <c r="AW45" s="97">
        <v>147.96293587591816</v>
      </c>
      <c r="AX45" s="97">
        <v>99.81563810727107</v>
      </c>
      <c r="AY45" s="97">
        <v>10.300111955102837</v>
      </c>
      <c r="AZ45" s="97">
        <v>76.76836152661798</v>
      </c>
      <c r="BA45" s="97">
        <v>0.85803135177013745</v>
      </c>
      <c r="BB45" s="97">
        <v>34.903103996224075</v>
      </c>
      <c r="BC45" s="2">
        <v>-13.467855851062343</v>
      </c>
      <c r="BD45" s="62">
        <v>39</v>
      </c>
      <c r="BE45" s="97">
        <v>6.5599609038912385</v>
      </c>
      <c r="BF45" s="97">
        <v>100.3032167961413</v>
      </c>
      <c r="BG45" s="97">
        <v>146.17433143522857</v>
      </c>
      <c r="BH45" s="97">
        <v>5.1383594646857356</v>
      </c>
      <c r="BI45" s="97">
        <v>113.6581295354102</v>
      </c>
      <c r="BJ45" s="21">
        <v>34.15820461729335</v>
      </c>
      <c r="BK45" s="97">
        <v>151.46757016859755</v>
      </c>
      <c r="BL45" s="97">
        <v>100.3032167961413</v>
      </c>
      <c r="BM45" s="97">
        <v>13.024820484285963</v>
      </c>
      <c r="BN45" s="97">
        <v>5.1383594646857356</v>
      </c>
      <c r="BO45" s="97">
        <v>8.1483561134617251</v>
      </c>
      <c r="BP45" s="97">
        <v>34.15820461729335</v>
      </c>
      <c r="BQ45" s="2">
        <v>-64.340651447898622</v>
      </c>
      <c r="BR45" s="97">
        <v>6.1809375710648116</v>
      </c>
      <c r="BS45" s="97">
        <v>99.345872595065401</v>
      </c>
      <c r="BT45" s="97">
        <v>148.88125784457691</v>
      </c>
      <c r="BU45" s="97">
        <v>0.73003523463991482</v>
      </c>
      <c r="BV45" s="97">
        <v>112.70562088810991</v>
      </c>
      <c r="BW45" s="21">
        <v>99.360957483027221</v>
      </c>
      <c r="BX45" s="97">
        <v>147.32029512054393</v>
      </c>
      <c r="BY45" s="97">
        <v>99.345872595065401</v>
      </c>
      <c r="BZ45" s="97">
        <v>13.382492376026107</v>
      </c>
      <c r="CA45" s="97">
        <v>0.73003523463991482</v>
      </c>
      <c r="CB45" s="97">
        <v>11.570027780459226</v>
      </c>
      <c r="CC45" s="97">
        <v>99.360957483027221</v>
      </c>
      <c r="CD45" s="2">
        <v>-69.538330104256914</v>
      </c>
    </row>
    <row r="46" spans="1:82" x14ac:dyDescent="0.25">
      <c r="A46" s="59">
        <v>40</v>
      </c>
      <c r="B46" s="46">
        <v>5.3783838892407108</v>
      </c>
      <c r="C46" s="97">
        <v>99.697563321791108</v>
      </c>
      <c r="D46" s="97">
        <v>150.80166721261261</v>
      </c>
      <c r="E46" s="97">
        <v>5.7826658916553093</v>
      </c>
      <c r="F46" s="97">
        <v>112.36048032529959</v>
      </c>
      <c r="G46" s="21">
        <v>33.914975170571928</v>
      </c>
      <c r="H46" s="97">
        <v>146.84131087931124</v>
      </c>
      <c r="I46" s="97">
        <v>99.697563321791108</v>
      </c>
      <c r="J46" s="97">
        <v>12.600437115532571</v>
      </c>
      <c r="K46" s="97">
        <v>5.7826658916553093</v>
      </c>
      <c r="L46" s="97">
        <v>9.8922673435902837</v>
      </c>
      <c r="M46" s="97">
        <v>33.914975170571928</v>
      </c>
      <c r="N46" s="2">
        <v>-62.600365100271262</v>
      </c>
      <c r="O46" s="97">
        <v>5.2756729709119163</v>
      </c>
      <c r="P46" s="97">
        <v>9.3080770433444115</v>
      </c>
      <c r="Q46" s="97">
        <v>141.22132770980377</v>
      </c>
      <c r="R46" s="97">
        <v>4.1608391170775141</v>
      </c>
      <c r="S46" s="97">
        <v>114.56252314762897</v>
      </c>
      <c r="T46" s="21">
        <v>34.751780061591106</v>
      </c>
      <c r="U46" s="97">
        <v>149.14272627942785</v>
      </c>
      <c r="V46" s="97">
        <v>9.3080770433444115</v>
      </c>
      <c r="W46" s="97">
        <v>11.82768022804081</v>
      </c>
      <c r="X46" s="97">
        <v>4.1608391170775141</v>
      </c>
      <c r="Y46" s="97">
        <v>9.8328765968443594</v>
      </c>
      <c r="Z46" s="19">
        <v>34.751780061591106</v>
      </c>
      <c r="AA46" s="2">
        <v>-45.345660876962327</v>
      </c>
      <c r="AB46" s="62">
        <v>40</v>
      </c>
      <c r="AC46" s="46">
        <v>6.5572758055916101</v>
      </c>
      <c r="AD46" s="97">
        <v>99.851277269921596</v>
      </c>
      <c r="AE46" s="97">
        <v>147.76546486564473</v>
      </c>
      <c r="AF46" s="97">
        <v>6.2235278924238218</v>
      </c>
      <c r="AG46" s="97">
        <v>115.69097682511583</v>
      </c>
      <c r="AH46" s="21">
        <v>33.69787689346299</v>
      </c>
      <c r="AI46" s="97">
        <v>147.79121883854017</v>
      </c>
      <c r="AJ46" s="97">
        <v>99.851277269921596</v>
      </c>
      <c r="AK46" s="97">
        <v>11.174094334303188</v>
      </c>
      <c r="AL46" s="19">
        <v>6.2235278924238218</v>
      </c>
      <c r="AM46" s="97">
        <v>12.935651856595001</v>
      </c>
      <c r="AN46" s="21">
        <v>33.69787689346299</v>
      </c>
      <c r="AO46" s="2">
        <v>-59.11941444992371</v>
      </c>
      <c r="AP46" s="66">
        <v>40</v>
      </c>
      <c r="AQ46" s="97">
        <v>5.9562492784535328</v>
      </c>
      <c r="AR46" s="97">
        <v>99.887107450862885</v>
      </c>
      <c r="AS46" s="97">
        <v>139.72520272948807</v>
      </c>
      <c r="AT46" s="97">
        <v>77.14370515950263</v>
      </c>
      <c r="AU46" s="97">
        <v>113.30132513115373</v>
      </c>
      <c r="AV46" s="21">
        <v>34.572930305400959</v>
      </c>
      <c r="AW46" s="97">
        <v>145.97202378580053</v>
      </c>
      <c r="AX46" s="97">
        <v>99.887107450862885</v>
      </c>
      <c r="AY46" s="97">
        <v>7.7253400441291067</v>
      </c>
      <c r="AZ46" s="97">
        <v>77.14370515950263</v>
      </c>
      <c r="BA46" s="97">
        <v>1.5707527457048023</v>
      </c>
      <c r="BB46" s="97">
        <v>34.572930305400959</v>
      </c>
      <c r="BC46" s="2">
        <v>-13.597898246743293</v>
      </c>
      <c r="BD46" s="62">
        <v>40</v>
      </c>
      <c r="BE46" s="97">
        <v>6.3375726602608138</v>
      </c>
      <c r="BF46" s="97">
        <v>98.383443763539475</v>
      </c>
      <c r="BG46" s="97">
        <v>147.93089315899479</v>
      </c>
      <c r="BH46" s="97">
        <v>5.8716695580855252</v>
      </c>
      <c r="BI46" s="97">
        <v>111.77132239152404</v>
      </c>
      <c r="BJ46" s="21">
        <v>33.664344908134069</v>
      </c>
      <c r="BK46" s="97">
        <v>150.84405629524431</v>
      </c>
      <c r="BL46" s="97">
        <v>98.383443763539475</v>
      </c>
      <c r="BM46" s="97">
        <v>12.504537858534244</v>
      </c>
      <c r="BN46" s="97">
        <v>5.8716695580855252</v>
      </c>
      <c r="BO46" s="97">
        <v>7.5898985901998177</v>
      </c>
      <c r="BP46" s="97">
        <v>33.664344908134069</v>
      </c>
      <c r="BQ46" s="2">
        <v>-62.759987114322293</v>
      </c>
      <c r="BR46" s="97">
        <v>5.611286388586846</v>
      </c>
      <c r="BS46" s="97">
        <v>99.946759342613362</v>
      </c>
      <c r="BT46" s="97">
        <v>147.8058423959198</v>
      </c>
      <c r="BU46" s="97">
        <v>-0.35239747804346755</v>
      </c>
      <c r="BV46" s="97">
        <v>115.60662795553041</v>
      </c>
      <c r="BW46" s="21">
        <v>99.457753066621066</v>
      </c>
      <c r="BX46" s="97">
        <v>150.74368844249261</v>
      </c>
      <c r="BY46" s="97">
        <v>99.946759342613362</v>
      </c>
      <c r="BZ46" s="97">
        <v>12.119312446331715</v>
      </c>
      <c r="CA46" s="97">
        <v>-0.35239747804346755</v>
      </c>
      <c r="CB46" s="97">
        <v>3.5979941285404689</v>
      </c>
      <c r="CC46" s="97">
        <v>99.457753066621066</v>
      </c>
      <c r="CD46" s="2">
        <v>-90.671267963472076</v>
      </c>
    </row>
    <row r="47" spans="1:82" x14ac:dyDescent="0.25">
      <c r="A47" s="59">
        <v>41</v>
      </c>
      <c r="B47" s="46">
        <v>6.1825828776685414</v>
      </c>
      <c r="C47" s="97">
        <v>100.30760972699616</v>
      </c>
      <c r="D47" s="97">
        <v>147.08322487613381</v>
      </c>
      <c r="E47" s="97">
        <v>5.9166564154634029</v>
      </c>
      <c r="F47" s="97">
        <v>113.64615972522176</v>
      </c>
      <c r="G47" s="21">
        <v>32.3083354228838</v>
      </c>
      <c r="H47" s="97">
        <v>149.52451040735994</v>
      </c>
      <c r="I47" s="97">
        <v>100.30760972699616</v>
      </c>
      <c r="J47" s="97">
        <v>12.649672316011404</v>
      </c>
      <c r="K47" s="97">
        <v>5.9166564154634029</v>
      </c>
      <c r="L47" s="97">
        <v>5.3045048615250101</v>
      </c>
      <c r="M47" s="97">
        <v>32.3083354228838</v>
      </c>
      <c r="N47" s="2">
        <v>-64.191026812230575</v>
      </c>
      <c r="O47" s="97">
        <v>5.6930639990229333</v>
      </c>
      <c r="P47" s="97">
        <v>8.1111747098738469</v>
      </c>
      <c r="Q47" s="97">
        <v>142.18323714715103</v>
      </c>
      <c r="R47" s="97">
        <v>5.2637955845678555</v>
      </c>
      <c r="S47" s="97">
        <v>111.66402900870602</v>
      </c>
      <c r="T47" s="21">
        <v>33.910944134668178</v>
      </c>
      <c r="U47" s="97">
        <v>141.60810662002996</v>
      </c>
      <c r="V47" s="97">
        <v>8.1111747098738469</v>
      </c>
      <c r="W47" s="97">
        <v>11.866187253321833</v>
      </c>
      <c r="X47" s="97">
        <v>5.2637955845678555</v>
      </c>
      <c r="Y47" s="97">
        <v>7.2510942502698388</v>
      </c>
      <c r="Z47" s="19">
        <v>33.910944134668178</v>
      </c>
      <c r="AA47" s="2">
        <v>-41.573418107004215</v>
      </c>
      <c r="AB47" s="62">
        <v>41</v>
      </c>
      <c r="AC47" s="46">
        <v>6.4658172587215139</v>
      </c>
      <c r="AD47" s="97">
        <v>100.65218292876929</v>
      </c>
      <c r="AE47" s="97">
        <v>149.43571245268748</v>
      </c>
      <c r="AF47" s="97">
        <v>5.1628948309741176</v>
      </c>
      <c r="AG47" s="97">
        <v>114.369308083364</v>
      </c>
      <c r="AH47" s="21">
        <v>33.384174565669348</v>
      </c>
      <c r="AI47" s="97">
        <v>148.11007217021168</v>
      </c>
      <c r="AJ47" s="97">
        <v>100.65218292876929</v>
      </c>
      <c r="AK47" s="97">
        <v>8.9643679273191879</v>
      </c>
      <c r="AL47" s="19">
        <v>5.1628948309741176</v>
      </c>
      <c r="AM47" s="97">
        <v>11.559249888176359</v>
      </c>
      <c r="AN47" s="21">
        <v>33.384174565669348</v>
      </c>
      <c r="AO47" s="2">
        <v>-61.991894615513843</v>
      </c>
      <c r="AP47" s="66">
        <v>41</v>
      </c>
      <c r="AQ47" s="97">
        <v>6.8379748769380484</v>
      </c>
      <c r="AR47" s="97">
        <v>99.451051961642733</v>
      </c>
      <c r="AS47" s="97">
        <v>143.45303861823481</v>
      </c>
      <c r="AT47" s="97">
        <v>76.478077570209607</v>
      </c>
      <c r="AU47" s="97">
        <v>112.98385308042629</v>
      </c>
      <c r="AV47" s="21">
        <v>32.832084330121994</v>
      </c>
      <c r="AW47" s="97">
        <v>146.06179927772135</v>
      </c>
      <c r="AX47" s="97">
        <v>99.451051961642733</v>
      </c>
      <c r="AY47" s="97">
        <v>16.697050793544761</v>
      </c>
      <c r="AZ47" s="97">
        <v>76.478077570209607</v>
      </c>
      <c r="BA47" s="97">
        <v>3.0418433669160625</v>
      </c>
      <c r="BB47" s="97">
        <v>32.832084330121994</v>
      </c>
      <c r="BC47" s="2">
        <v>-13.434625885761456</v>
      </c>
      <c r="BD47" s="62">
        <v>41</v>
      </c>
      <c r="BE47" s="97">
        <v>6.0045079638634791</v>
      </c>
      <c r="BF47" s="97">
        <v>99.06687076047406</v>
      </c>
      <c r="BG47" s="97">
        <v>149.71337209125591</v>
      </c>
      <c r="BH47" s="97">
        <v>5.4861949634804228</v>
      </c>
      <c r="BI47" s="97">
        <v>113.91949075060677</v>
      </c>
      <c r="BJ47" s="21">
        <v>33.737913715856308</v>
      </c>
      <c r="BK47" s="97">
        <v>147.60157768775562</v>
      </c>
      <c r="BL47" s="97">
        <v>99.06687076047406</v>
      </c>
      <c r="BM47" s="97">
        <v>11.146867963914314</v>
      </c>
      <c r="BN47" s="97">
        <v>5.4861949634804228</v>
      </c>
      <c r="BO47" s="97">
        <v>2.227836442360724</v>
      </c>
      <c r="BP47" s="97">
        <v>33.737913715856308</v>
      </c>
      <c r="BQ47" s="2">
        <v>-66.74743321235718</v>
      </c>
      <c r="BR47" s="97">
        <v>6.3436965195909218</v>
      </c>
      <c r="BS47" s="97">
        <v>99.580843425550185</v>
      </c>
      <c r="BT47" s="97">
        <v>148.06604732639116</v>
      </c>
      <c r="BU47" s="97">
        <v>0.67166074321571267</v>
      </c>
      <c r="BV47" s="97">
        <v>115.37073664781045</v>
      </c>
      <c r="BW47" s="21">
        <v>99.479462073371153</v>
      </c>
      <c r="BX47" s="97">
        <v>147.67028767959903</v>
      </c>
      <c r="BY47" s="97">
        <v>99.580843425550185</v>
      </c>
      <c r="BZ47" s="97">
        <v>11.663386636022846</v>
      </c>
      <c r="CA47" s="97">
        <v>0.67166074321571267</v>
      </c>
      <c r="CB47" s="97">
        <v>11.16786879993192</v>
      </c>
      <c r="CC47" s="97">
        <v>99.479462073371153</v>
      </c>
      <c r="CD47" s="2">
        <v>-70.321649868572294</v>
      </c>
    </row>
    <row r="48" spans="1:82" x14ac:dyDescent="0.25">
      <c r="A48" s="59">
        <v>42</v>
      </c>
      <c r="B48" s="46">
        <v>6.4932367448711332</v>
      </c>
      <c r="C48" s="97">
        <v>98.825521035482282</v>
      </c>
      <c r="D48" s="97">
        <v>149.17471743550567</v>
      </c>
      <c r="E48" s="97">
        <v>6.9426355004483415</v>
      </c>
      <c r="F48" s="97">
        <v>113.34128172424158</v>
      </c>
      <c r="G48" s="21">
        <v>34.108790375596918</v>
      </c>
      <c r="H48" s="97">
        <v>147.94099761737942</v>
      </c>
      <c r="I48" s="97">
        <v>98.825521035482282</v>
      </c>
      <c r="J48" s="97">
        <v>14.969791668138798</v>
      </c>
      <c r="K48" s="97">
        <v>6.9426355004483415</v>
      </c>
      <c r="L48" s="97">
        <v>10.106447801707494</v>
      </c>
      <c r="M48" s="97">
        <v>34.108790375596918</v>
      </c>
      <c r="N48" s="2">
        <v>-58.772618748323872</v>
      </c>
      <c r="O48" s="97">
        <v>5.4925522748703539</v>
      </c>
      <c r="P48" s="97">
        <v>12.804454035216665</v>
      </c>
      <c r="Q48" s="97">
        <v>140.3005538342845</v>
      </c>
      <c r="R48" s="97">
        <v>5.4265847477502076</v>
      </c>
      <c r="S48" s="97">
        <v>114.85547762453645</v>
      </c>
      <c r="T48" s="21">
        <v>34.451807867395061</v>
      </c>
      <c r="U48" s="97">
        <v>146.82143806585009</v>
      </c>
      <c r="V48" s="97">
        <v>12.804454035216665</v>
      </c>
      <c r="W48" s="97">
        <v>11.9049536445266</v>
      </c>
      <c r="X48" s="97">
        <v>5.4265847477502076</v>
      </c>
      <c r="Y48" s="97">
        <v>11.894740948464474</v>
      </c>
      <c r="Z48" s="19">
        <v>34.451807867395061</v>
      </c>
      <c r="AA48" s="2">
        <v>-41.298667590404648</v>
      </c>
      <c r="AB48" s="62">
        <v>42</v>
      </c>
      <c r="AC48" s="46">
        <v>6.2248232355069497</v>
      </c>
      <c r="AD48" s="97">
        <v>99.390426305499219</v>
      </c>
      <c r="AE48" s="97">
        <v>145.58350352563343</v>
      </c>
      <c r="AF48" s="97">
        <v>5.6863795428732624</v>
      </c>
      <c r="AG48" s="97">
        <v>111.71722187600012</v>
      </c>
      <c r="AH48" s="21">
        <v>34.414606857342797</v>
      </c>
      <c r="AI48" s="97">
        <v>150.45234595595744</v>
      </c>
      <c r="AJ48" s="97">
        <v>99.390426305499219</v>
      </c>
      <c r="AK48" s="97">
        <v>9.4220986039674681</v>
      </c>
      <c r="AL48" s="19">
        <v>5.6863795428732624</v>
      </c>
      <c r="AM48" s="97">
        <v>5.9161801346913503</v>
      </c>
      <c r="AN48" s="21">
        <v>34.414606857342797</v>
      </c>
      <c r="AO48" s="2">
        <v>-64.527858402013266</v>
      </c>
      <c r="AP48" s="66">
        <v>42</v>
      </c>
      <c r="AQ48" s="97">
        <v>5.4560604343818149</v>
      </c>
      <c r="AR48" s="97">
        <v>99.317390433543949</v>
      </c>
      <c r="AS48" s="97">
        <v>141.60775346975299</v>
      </c>
      <c r="AT48" s="97">
        <v>76.767154742556059</v>
      </c>
      <c r="AU48" s="97">
        <v>112.75285279138936</v>
      </c>
      <c r="AV48" s="21">
        <v>35.219106895806924</v>
      </c>
      <c r="AW48" s="97">
        <v>143.37822374179174</v>
      </c>
      <c r="AX48" s="97">
        <v>99.317390433543949</v>
      </c>
      <c r="AY48" s="97">
        <v>14.078589019273412</v>
      </c>
      <c r="AZ48" s="97">
        <v>76.767154742556059</v>
      </c>
      <c r="BA48" s="97">
        <v>2.2940339459510843</v>
      </c>
      <c r="BB48" s="97">
        <v>35.219106895806924</v>
      </c>
      <c r="BC48" s="2">
        <v>-13.720119071836212</v>
      </c>
      <c r="BD48" s="62">
        <v>42</v>
      </c>
      <c r="BE48" s="97">
        <v>5.2614950607854869</v>
      </c>
      <c r="BF48" s="97">
        <v>99.56884967437631</v>
      </c>
      <c r="BG48" s="97">
        <v>146.83538773727133</v>
      </c>
      <c r="BH48" s="97">
        <v>6.1202813736127908</v>
      </c>
      <c r="BI48" s="97">
        <v>114.38823372097401</v>
      </c>
      <c r="BJ48" s="21">
        <v>34.808146174577594</v>
      </c>
      <c r="BK48" s="97">
        <v>149.12837380824993</v>
      </c>
      <c r="BL48" s="97">
        <v>99.56884967437631</v>
      </c>
      <c r="BM48" s="97">
        <v>14.575791569497706</v>
      </c>
      <c r="BN48" s="97">
        <v>6.1202813736127908</v>
      </c>
      <c r="BO48" s="97">
        <v>8.2760048705234812</v>
      </c>
      <c r="BP48" s="97">
        <v>34.808146174577594</v>
      </c>
      <c r="BQ48" s="2">
        <v>-63.668857118169569</v>
      </c>
      <c r="BR48" s="97">
        <v>6.0158813959217508</v>
      </c>
      <c r="BS48" s="97">
        <v>98.895745744914535</v>
      </c>
      <c r="BT48" s="97">
        <v>148.08327335697271</v>
      </c>
      <c r="BU48" s="97">
        <v>1.6460162547577122</v>
      </c>
      <c r="BV48" s="97">
        <v>113.95971857755089</v>
      </c>
      <c r="BW48" s="21">
        <v>99.606156811645263</v>
      </c>
      <c r="BX48" s="97">
        <v>149.80073801824818</v>
      </c>
      <c r="BY48" s="97">
        <v>98.895745744914535</v>
      </c>
      <c r="BZ48" s="97">
        <v>11.668341285623372</v>
      </c>
      <c r="CA48" s="97">
        <v>1.6460162547577122</v>
      </c>
      <c r="CB48" s="97">
        <v>15.732068366064212</v>
      </c>
      <c r="CC48" s="97">
        <v>99.606156811645263</v>
      </c>
      <c r="CD48" s="2">
        <v>-63.245391054302246</v>
      </c>
    </row>
    <row r="49" spans="1:82" x14ac:dyDescent="0.25">
      <c r="A49" s="59">
        <v>43</v>
      </c>
      <c r="B49" s="46">
        <v>6.2116630859774453</v>
      </c>
      <c r="C49" s="97">
        <v>100.04190001892701</v>
      </c>
      <c r="D49" s="97">
        <v>150.32047071696616</v>
      </c>
      <c r="E49" s="97">
        <v>4.6377944090526757</v>
      </c>
      <c r="F49" s="97">
        <v>114.56304517224275</v>
      </c>
      <c r="G49" s="21">
        <v>34.623609607535279</v>
      </c>
      <c r="H49" s="97">
        <v>146.02557280924455</v>
      </c>
      <c r="I49" s="97">
        <v>100.04190001892701</v>
      </c>
      <c r="J49" s="97">
        <v>11.969389269642086</v>
      </c>
      <c r="K49" s="97">
        <v>4.6377944090526757</v>
      </c>
      <c r="L49" s="97">
        <v>9.4749201165548094</v>
      </c>
      <c r="M49" s="97">
        <v>34.623609607535279</v>
      </c>
      <c r="N49" s="2">
        <v>-64.27159864745596</v>
      </c>
      <c r="O49" s="97">
        <v>6.0394040566795137</v>
      </c>
      <c r="P49" s="97">
        <v>9.603261082174944</v>
      </c>
      <c r="Q49" s="97">
        <v>141.86547231614927</v>
      </c>
      <c r="R49" s="97">
        <v>5.0507726232062629</v>
      </c>
      <c r="S49" s="97">
        <v>113.52978201376794</v>
      </c>
      <c r="T49" s="21">
        <v>32.616287048044093</v>
      </c>
      <c r="U49" s="97">
        <v>146.91670443667283</v>
      </c>
      <c r="V49" s="97">
        <v>9.603261082174944</v>
      </c>
      <c r="W49" s="97">
        <v>12.698060118824598</v>
      </c>
      <c r="X49" s="97">
        <v>5.0507726232062629</v>
      </c>
      <c r="Y49" s="97">
        <v>8.2699224155733724</v>
      </c>
      <c r="Z49" s="19">
        <v>32.616287048044093</v>
      </c>
      <c r="AA49" s="2">
        <v>-42.416161786230326</v>
      </c>
      <c r="AB49" s="62">
        <v>43</v>
      </c>
      <c r="AC49" s="46">
        <v>5.8062549874131513</v>
      </c>
      <c r="AD49" s="97">
        <v>99.693452131889998</v>
      </c>
      <c r="AE49" s="97">
        <v>147.61075560441509</v>
      </c>
      <c r="AF49" s="97">
        <v>4.024348511809019</v>
      </c>
      <c r="AG49" s="97">
        <v>113.93692921291935</v>
      </c>
      <c r="AH49" s="21">
        <v>34.174400566306531</v>
      </c>
      <c r="AI49" s="97">
        <v>147.8135112903912</v>
      </c>
      <c r="AJ49" s="97">
        <v>99.693452131889998</v>
      </c>
      <c r="AK49" s="97">
        <v>11.152314538761523</v>
      </c>
      <c r="AL49" s="19">
        <v>4.024348511809019</v>
      </c>
      <c r="AM49" s="97">
        <v>6.0280478993649318</v>
      </c>
      <c r="AN49" s="21">
        <v>34.174400566306531</v>
      </c>
      <c r="AO49" s="2">
        <v>-69.035133613503788</v>
      </c>
      <c r="AP49" s="66">
        <v>43</v>
      </c>
      <c r="AQ49" s="97">
        <v>6.4108431562310537</v>
      </c>
      <c r="AR49" s="97">
        <v>98.697811504190383</v>
      </c>
      <c r="AS49" s="97">
        <v>142.42090672190483</v>
      </c>
      <c r="AT49" s="97">
        <v>77.378409964794585</v>
      </c>
      <c r="AU49" s="97">
        <v>113.74920614895362</v>
      </c>
      <c r="AV49" s="21">
        <v>33.407061034886198</v>
      </c>
      <c r="AW49" s="97">
        <v>149.15392909220819</v>
      </c>
      <c r="AX49" s="97">
        <v>98.697811504190383</v>
      </c>
      <c r="AY49" s="97">
        <v>12.629826388006657</v>
      </c>
      <c r="AZ49" s="97">
        <v>77.378409964794585</v>
      </c>
      <c r="BA49" s="97">
        <v>4.9696623023883681</v>
      </c>
      <c r="BB49" s="97">
        <v>33.407061034886198</v>
      </c>
      <c r="BC49" s="2">
        <v>-13.262469050588784</v>
      </c>
      <c r="BD49" s="62">
        <v>43</v>
      </c>
      <c r="BE49" s="97">
        <v>6.7172524427188813</v>
      </c>
      <c r="BF49" s="97">
        <v>98.588347939654071</v>
      </c>
      <c r="BG49" s="97">
        <v>148.60302730798415</v>
      </c>
      <c r="BH49" s="97">
        <v>5.4755092451012208</v>
      </c>
      <c r="BI49" s="97">
        <v>112.70995255575106</v>
      </c>
      <c r="BJ49" s="21">
        <v>33.383653939464395</v>
      </c>
      <c r="BK49" s="97">
        <v>146.80430674309306</v>
      </c>
      <c r="BL49" s="97">
        <v>98.588347939654071</v>
      </c>
      <c r="BM49" s="97">
        <v>10.048391249983641</v>
      </c>
      <c r="BN49" s="97">
        <v>5.4755092451012208</v>
      </c>
      <c r="BO49" s="97">
        <v>9.0119720446259741</v>
      </c>
      <c r="BP49" s="97">
        <v>33.383653939464395</v>
      </c>
      <c r="BQ49" s="2">
        <v>-61.768773544522212</v>
      </c>
      <c r="BR49" s="97">
        <v>6.3988434696685372</v>
      </c>
      <c r="BS49" s="97">
        <v>98.888750542031801</v>
      </c>
      <c r="BT49" s="97">
        <v>148.29099473257025</v>
      </c>
      <c r="BU49" s="97">
        <v>0.2358982849350556</v>
      </c>
      <c r="BV49" s="97">
        <v>115.48516827893189</v>
      </c>
      <c r="BW49" s="21">
        <v>99.698843236110392</v>
      </c>
      <c r="BX49" s="97">
        <v>150.52558601381878</v>
      </c>
      <c r="BY49" s="97">
        <v>98.888750542031801</v>
      </c>
      <c r="BZ49" s="97">
        <v>10.748398048943642</v>
      </c>
      <c r="CA49" s="97">
        <v>0.2358982849350556</v>
      </c>
      <c r="CB49" s="97">
        <v>5.5639256208636052</v>
      </c>
      <c r="CC49" s="97">
        <v>99.698843236110392</v>
      </c>
      <c r="CD49" s="2">
        <v>-81.397827314063036</v>
      </c>
    </row>
    <row r="50" spans="1:82" x14ac:dyDescent="0.25">
      <c r="A50" s="59">
        <v>44</v>
      </c>
      <c r="B50" s="46">
        <v>5.8151924924601843</v>
      </c>
      <c r="C50" s="97">
        <v>99.3162259987201</v>
      </c>
      <c r="D50" s="97">
        <v>149.18491661689492</v>
      </c>
      <c r="E50" s="97">
        <v>6.2360524244148738</v>
      </c>
      <c r="F50" s="97">
        <v>113.55865453934626</v>
      </c>
      <c r="G50" s="21">
        <v>32.586897087421335</v>
      </c>
      <c r="H50" s="97">
        <v>150.39658080622425</v>
      </c>
      <c r="I50" s="97">
        <v>99.3162259987201</v>
      </c>
      <c r="J50" s="97">
        <v>14.054772100555859</v>
      </c>
      <c r="K50" s="97">
        <v>6.2360524244148738</v>
      </c>
      <c r="L50" s="97">
        <v>6.9832278054222741</v>
      </c>
      <c r="M50" s="97">
        <v>32.586897087421335</v>
      </c>
      <c r="N50" s="2">
        <v>-63.013891157313104</v>
      </c>
      <c r="O50" s="97">
        <v>5.3864074563392323</v>
      </c>
      <c r="P50" s="97">
        <v>11.034086474642075</v>
      </c>
      <c r="Q50" s="97">
        <v>143.37994192676689</v>
      </c>
      <c r="R50" s="97">
        <v>6.068631896570869</v>
      </c>
      <c r="S50" s="97">
        <v>111.91021945497002</v>
      </c>
      <c r="T50" s="21">
        <v>34.188010162099779</v>
      </c>
      <c r="U50" s="97">
        <v>148.62433618450186</v>
      </c>
      <c r="V50" s="97">
        <v>11.034086474642075</v>
      </c>
      <c r="W50" s="97">
        <v>9.8229543930007832</v>
      </c>
      <c r="X50" s="97">
        <v>6.068631896570869</v>
      </c>
      <c r="Y50" s="97">
        <v>11.462549483720716</v>
      </c>
      <c r="Z50" s="19">
        <v>34.188010162099779</v>
      </c>
      <c r="AA50" s="2">
        <v>-37.901013838950675</v>
      </c>
      <c r="AB50" s="62">
        <v>44</v>
      </c>
      <c r="AC50" s="46">
        <v>6.3233113610857963</v>
      </c>
      <c r="AD50" s="97">
        <v>100.13101340059916</v>
      </c>
      <c r="AE50" s="97">
        <v>148.23342835242681</v>
      </c>
      <c r="AF50" s="97">
        <v>4.8624793543131819</v>
      </c>
      <c r="AG50" s="97">
        <v>114.96120445695573</v>
      </c>
      <c r="AH50" s="21">
        <v>33.101414106006594</v>
      </c>
      <c r="AI50" s="97">
        <v>149.30548159302523</v>
      </c>
      <c r="AJ50" s="97">
        <v>100.13101340059916</v>
      </c>
      <c r="AK50" s="97">
        <v>11.925658846444572</v>
      </c>
      <c r="AL50" s="19">
        <v>4.8624793543131819</v>
      </c>
      <c r="AM50" s="97">
        <v>13.773554159404693</v>
      </c>
      <c r="AN50" s="21">
        <v>33.101414106006594</v>
      </c>
      <c r="AO50" s="2">
        <v>-62.026184481914967</v>
      </c>
      <c r="AP50" s="66">
        <v>44</v>
      </c>
      <c r="AQ50" s="97">
        <v>5.465345439992201</v>
      </c>
      <c r="AR50" s="97">
        <v>99.078749125819186</v>
      </c>
      <c r="AS50" s="97">
        <v>140.784395027172</v>
      </c>
      <c r="AT50" s="97">
        <v>76.373778002299375</v>
      </c>
      <c r="AU50" s="97">
        <v>112.6061147294586</v>
      </c>
      <c r="AV50" s="21">
        <v>33.734014514881736</v>
      </c>
      <c r="AW50" s="97">
        <v>141.29857791930488</v>
      </c>
      <c r="AX50" s="97">
        <v>99.078749125819186</v>
      </c>
      <c r="AY50" s="97">
        <v>13.621516399721138</v>
      </c>
      <c r="AZ50" s="97">
        <v>76.373778002299375</v>
      </c>
      <c r="BA50" s="97">
        <v>1.1946237132852429</v>
      </c>
      <c r="BB50" s="97">
        <v>33.734014514881736</v>
      </c>
      <c r="BC50" s="2">
        <v>-13.460605688725035</v>
      </c>
      <c r="BD50" s="62">
        <v>44</v>
      </c>
      <c r="BE50" s="97">
        <v>6.2094159699585418</v>
      </c>
      <c r="BF50" s="97">
        <v>99.127448493846316</v>
      </c>
      <c r="BG50" s="97">
        <v>147.86729069466242</v>
      </c>
      <c r="BH50" s="97">
        <v>4.5345661485266815</v>
      </c>
      <c r="BI50" s="97">
        <v>115.77740529160033</v>
      </c>
      <c r="BJ50" s="21">
        <v>33.987855431316838</v>
      </c>
      <c r="BK50" s="97">
        <v>149.90655608792056</v>
      </c>
      <c r="BL50" s="97">
        <v>99.127448493846316</v>
      </c>
      <c r="BM50" s="97">
        <v>14.075261903111368</v>
      </c>
      <c r="BN50" s="97">
        <v>4.5345661485266815</v>
      </c>
      <c r="BO50" s="97">
        <v>10.198391120551475</v>
      </c>
      <c r="BP50" s="97">
        <v>33.987855431316838</v>
      </c>
      <c r="BQ50" s="2">
        <v>-64.819599420606053</v>
      </c>
      <c r="BR50" s="97">
        <v>5.3865550552391266</v>
      </c>
      <c r="BS50" s="97">
        <v>99.34798768832286</v>
      </c>
      <c r="BT50" s="97">
        <v>147.98771029215118</v>
      </c>
      <c r="BU50" s="97">
        <v>1.1144387406229321</v>
      </c>
      <c r="BV50" s="97">
        <v>115.05577947436018</v>
      </c>
      <c r="BW50" s="21">
        <v>99.539384478666861</v>
      </c>
      <c r="BX50" s="97">
        <v>145.12626543149426</v>
      </c>
      <c r="BY50" s="97">
        <v>99.34798768832286</v>
      </c>
      <c r="BZ50" s="97">
        <v>15.133594335291066</v>
      </c>
      <c r="CA50" s="97">
        <v>1.1144387406229321</v>
      </c>
      <c r="CB50" s="97">
        <v>10.816716955588971</v>
      </c>
      <c r="CC50" s="97">
        <v>99.539384478666861</v>
      </c>
      <c r="CD50" s="2">
        <v>-70.971149915072942</v>
      </c>
    </row>
    <row r="51" spans="1:82" x14ac:dyDescent="0.25">
      <c r="A51" s="59">
        <v>45</v>
      </c>
      <c r="B51" s="46">
        <v>6.5589044986804454</v>
      </c>
      <c r="C51" s="97">
        <v>99.139873476947429</v>
      </c>
      <c r="D51" s="97">
        <v>149.10367603743663</v>
      </c>
      <c r="E51" s="97">
        <v>6.473496220285484</v>
      </c>
      <c r="F51" s="97">
        <v>113.79486982995877</v>
      </c>
      <c r="G51" s="21">
        <v>34.459095807209572</v>
      </c>
      <c r="H51" s="97">
        <v>151.91228117567974</v>
      </c>
      <c r="I51" s="97">
        <v>99.139873476947429</v>
      </c>
      <c r="J51" s="97">
        <v>12.65541821140469</v>
      </c>
      <c r="K51" s="97">
        <v>6.473496220285484</v>
      </c>
      <c r="L51" s="97">
        <v>11.993358074600259</v>
      </c>
      <c r="M51" s="97">
        <v>34.459095807209572</v>
      </c>
      <c r="N51" s="2">
        <v>-59.351761000378097</v>
      </c>
      <c r="O51" s="97">
        <v>5.1169738286426654</v>
      </c>
      <c r="P51" s="97">
        <v>10.50723101646472</v>
      </c>
      <c r="Q51" s="97">
        <v>144.35639525957757</v>
      </c>
      <c r="R51" s="97">
        <v>5.356330750260395</v>
      </c>
      <c r="S51" s="97">
        <v>110.15678896338395</v>
      </c>
      <c r="T51" s="21">
        <v>35.741158557605758</v>
      </c>
      <c r="U51" s="97">
        <v>145.60183044333434</v>
      </c>
      <c r="V51" s="97">
        <v>10.50723101646472</v>
      </c>
      <c r="W51" s="97">
        <v>11.021910680676811</v>
      </c>
      <c r="X51" s="97">
        <v>5.356330750260395</v>
      </c>
      <c r="Y51" s="97">
        <v>9.1847618583639488</v>
      </c>
      <c r="Z51" s="19">
        <v>35.741158557605758</v>
      </c>
      <c r="AA51" s="2">
        <v>-41.463796452769294</v>
      </c>
      <c r="AB51" s="62">
        <v>45</v>
      </c>
      <c r="AC51" s="46">
        <v>6.1442816113447813</v>
      </c>
      <c r="AD51" s="97">
        <v>99.970378001114426</v>
      </c>
      <c r="AE51" s="97">
        <v>148.63935049305735</v>
      </c>
      <c r="AF51" s="97">
        <v>4.8148741684522163</v>
      </c>
      <c r="AG51" s="97">
        <v>111.3022269295721</v>
      </c>
      <c r="AH51" s="21">
        <v>34.909773697850632</v>
      </c>
      <c r="AI51" s="97">
        <v>148.78332555143885</v>
      </c>
      <c r="AJ51" s="97">
        <v>99.970378001114426</v>
      </c>
      <c r="AK51" s="97">
        <v>14.544427057319446</v>
      </c>
      <c r="AL51" s="19">
        <v>4.8148741684522163</v>
      </c>
      <c r="AM51" s="97">
        <v>14.014992792430156</v>
      </c>
      <c r="AN51" s="21">
        <v>34.909773697850632</v>
      </c>
      <c r="AO51" s="2">
        <v>-61.912646991090128</v>
      </c>
      <c r="AP51" s="66">
        <v>45</v>
      </c>
      <c r="AQ51" s="97">
        <v>5.5835825276652331</v>
      </c>
      <c r="AR51" s="97">
        <v>99.572691931748352</v>
      </c>
      <c r="AS51" s="97">
        <v>143.3485700311453</v>
      </c>
      <c r="AT51" s="97">
        <v>77.550195522109206</v>
      </c>
      <c r="AU51" s="97">
        <v>110.14162376131492</v>
      </c>
      <c r="AV51" s="21">
        <v>34.543679883384797</v>
      </c>
      <c r="AW51" s="97">
        <v>145.01148088592529</v>
      </c>
      <c r="AX51" s="97">
        <v>99.572691931748352</v>
      </c>
      <c r="AY51" s="97">
        <v>10.59437017099296</v>
      </c>
      <c r="AZ51" s="97">
        <v>77.550195522109206</v>
      </c>
      <c r="BA51" s="97">
        <v>2.4688867716768561</v>
      </c>
      <c r="BB51" s="97">
        <v>34.543679883384797</v>
      </c>
      <c r="BC51" s="2">
        <v>-12.80484165901464</v>
      </c>
      <c r="BD51" s="62">
        <v>45</v>
      </c>
      <c r="BE51" s="97">
        <v>6.1545052278480892</v>
      </c>
      <c r="BF51" s="97">
        <v>99.264820181581797</v>
      </c>
      <c r="BG51" s="97">
        <v>149.11253399427605</v>
      </c>
      <c r="BH51" s="97">
        <v>6.4882962814613014</v>
      </c>
      <c r="BI51" s="97">
        <v>113.71061206423427</v>
      </c>
      <c r="BJ51" s="21">
        <v>32.197138252130927</v>
      </c>
      <c r="BK51" s="97">
        <v>144.8306548363114</v>
      </c>
      <c r="BL51" s="97">
        <v>99.264820181581797</v>
      </c>
      <c r="BM51" s="97">
        <v>11.934090052812211</v>
      </c>
      <c r="BN51" s="97">
        <v>6.4882962814613014</v>
      </c>
      <c r="BO51" s="97">
        <v>7.3233997786865528</v>
      </c>
      <c r="BP51" s="97">
        <v>32.197138252130927</v>
      </c>
      <c r="BQ51" s="2">
        <v>-60.960734554275163</v>
      </c>
      <c r="BR51" s="97">
        <v>6.7491172177694487</v>
      </c>
      <c r="BS51" s="97">
        <v>98.589640560808135</v>
      </c>
      <c r="BT51" s="97">
        <v>148.23575969760378</v>
      </c>
      <c r="BU51" s="97">
        <v>0.72236371967905055</v>
      </c>
      <c r="BV51" s="97">
        <v>114.55741517797826</v>
      </c>
      <c r="BW51" s="21">
        <v>99.464578675073739</v>
      </c>
      <c r="BX51" s="97">
        <v>148.14739306366528</v>
      </c>
      <c r="BY51" s="97">
        <v>98.589640560808135</v>
      </c>
      <c r="BZ51" s="97">
        <v>12.763840790506924</v>
      </c>
      <c r="CA51" s="97">
        <v>0.72236371967905055</v>
      </c>
      <c r="CB51" s="97">
        <v>4.9979307345503026</v>
      </c>
      <c r="CC51" s="97">
        <v>99.464578675073739</v>
      </c>
      <c r="CD51" s="2">
        <v>-79.999495902438383</v>
      </c>
    </row>
    <row r="52" spans="1:82" x14ac:dyDescent="0.25">
      <c r="A52" s="59">
        <v>46</v>
      </c>
      <c r="B52" s="46">
        <v>5.3173733848912423</v>
      </c>
      <c r="C52" s="97">
        <v>99.397436883552771</v>
      </c>
      <c r="D52" s="97">
        <v>147.72615887845015</v>
      </c>
      <c r="E52" s="97">
        <v>5.259796029614952</v>
      </c>
      <c r="F52" s="97">
        <v>115.05359579752064</v>
      </c>
      <c r="G52" s="21">
        <v>33.861080506954877</v>
      </c>
      <c r="H52" s="97">
        <v>148.97604824166078</v>
      </c>
      <c r="I52" s="97">
        <v>99.397436883552771</v>
      </c>
      <c r="J52" s="97">
        <v>12.086557628870111</v>
      </c>
      <c r="K52" s="97">
        <v>5.259796029614952</v>
      </c>
      <c r="L52" s="97">
        <v>8.3576361051195978</v>
      </c>
      <c r="M52" s="97">
        <v>33.861080506954877</v>
      </c>
      <c r="N52" s="2">
        <v>-65.416528164999065</v>
      </c>
      <c r="O52" s="97">
        <v>5.2889892547797537</v>
      </c>
      <c r="P52" s="97">
        <v>9.6414829213457995</v>
      </c>
      <c r="Q52" s="97">
        <v>143.35042716540357</v>
      </c>
      <c r="R52" s="97">
        <v>5.6561669734309268</v>
      </c>
      <c r="S52" s="97">
        <v>111.51821819241299</v>
      </c>
      <c r="T52" s="21">
        <v>34.509600539375967</v>
      </c>
      <c r="U52" s="97">
        <v>141.00794733946671</v>
      </c>
      <c r="V52" s="97">
        <v>9.6414829213457995</v>
      </c>
      <c r="W52" s="97">
        <v>14.383782776305491</v>
      </c>
      <c r="X52" s="97">
        <v>5.6561669734309268</v>
      </c>
      <c r="Y52" s="97">
        <v>16.856869436186216</v>
      </c>
      <c r="Z52" s="19">
        <v>34.509600539375967</v>
      </c>
      <c r="AA52" s="2">
        <v>-34.402448413022363</v>
      </c>
      <c r="AB52" s="62">
        <v>46</v>
      </c>
      <c r="AC52" s="46">
        <v>5.856191654113954</v>
      </c>
      <c r="AD52" s="97">
        <v>100.32019035299092</v>
      </c>
      <c r="AE52" s="97">
        <v>147.59042826831472</v>
      </c>
      <c r="AF52" s="97">
        <v>7.2317209693524784</v>
      </c>
      <c r="AG52" s="97">
        <v>112.49851126058741</v>
      </c>
      <c r="AH52" s="21">
        <v>33.357062401084441</v>
      </c>
      <c r="AI52" s="97">
        <v>147.8029621318513</v>
      </c>
      <c r="AJ52" s="97">
        <v>100.32019035299092</v>
      </c>
      <c r="AK52" s="97">
        <v>11.063518676781008</v>
      </c>
      <c r="AL52" s="19">
        <v>7.2317209693524784</v>
      </c>
      <c r="AM52" s="97">
        <v>12.025795482904051</v>
      </c>
      <c r="AN52" s="21">
        <v>33.357062401084441</v>
      </c>
      <c r="AO52" s="2">
        <v>-58.431911750974713</v>
      </c>
      <c r="AP52" s="66">
        <v>46</v>
      </c>
      <c r="AQ52" s="97">
        <v>6.6732471728410667</v>
      </c>
      <c r="AR52" s="97">
        <v>100.6694995191785</v>
      </c>
      <c r="AS52" s="97">
        <v>141.8886416790923</v>
      </c>
      <c r="AT52" s="97">
        <v>74.684733591680114</v>
      </c>
      <c r="AU52" s="97">
        <v>111.52762724086418</v>
      </c>
      <c r="AV52" s="21">
        <v>32.972457250576596</v>
      </c>
      <c r="AW52" s="97">
        <v>142.26745812775627</v>
      </c>
      <c r="AX52" s="97">
        <v>100.6694995191785</v>
      </c>
      <c r="AY52" s="97">
        <v>9.3104103808277294</v>
      </c>
      <c r="AZ52" s="97">
        <v>74.684733591680114</v>
      </c>
      <c r="BA52" s="97">
        <v>1.0655341934678493</v>
      </c>
      <c r="BB52" s="97">
        <v>32.972457250576596</v>
      </c>
      <c r="BC52" s="2">
        <v>-13.328010342619834</v>
      </c>
      <c r="BD52" s="62">
        <v>46</v>
      </c>
      <c r="BE52" s="97">
        <v>6.317793459788164</v>
      </c>
      <c r="BF52" s="97">
        <v>98.951270396597835</v>
      </c>
      <c r="BG52" s="97">
        <v>148.77122108773318</v>
      </c>
      <c r="BH52" s="97">
        <v>6.2103360705551776</v>
      </c>
      <c r="BI52" s="97">
        <v>113.06466057834146</v>
      </c>
      <c r="BJ52" s="21">
        <v>32.104549849478154</v>
      </c>
      <c r="BK52" s="97">
        <v>149.93663893880688</v>
      </c>
      <c r="BL52" s="97">
        <v>98.951270396597835</v>
      </c>
      <c r="BM52" s="97">
        <v>12.265053717431057</v>
      </c>
      <c r="BN52" s="97">
        <v>6.2103360705551776</v>
      </c>
      <c r="BO52" s="97">
        <v>7.4226424558165931</v>
      </c>
      <c r="BP52" s="97">
        <v>32.104549849478154</v>
      </c>
      <c r="BQ52" s="2">
        <v>-61.973103309959036</v>
      </c>
      <c r="BR52" s="97">
        <v>5.7598428561735311</v>
      </c>
      <c r="BS52" s="97">
        <v>99.911406780595669</v>
      </c>
      <c r="BT52" s="97">
        <v>149.82855122876134</v>
      </c>
      <c r="BU52" s="97">
        <v>0.48956739642572045</v>
      </c>
      <c r="BV52" s="97">
        <v>113.731925712801</v>
      </c>
      <c r="BW52" s="21">
        <v>99.312941744627011</v>
      </c>
      <c r="BX52" s="97">
        <v>152.19747311628399</v>
      </c>
      <c r="BY52" s="97">
        <v>99.911406780595669</v>
      </c>
      <c r="BZ52" s="97">
        <v>13.991502967053208</v>
      </c>
      <c r="CA52" s="97">
        <v>0.48956739642572045</v>
      </c>
      <c r="CB52" s="97">
        <v>12.118068206638043</v>
      </c>
      <c r="CC52" s="97">
        <v>99.312941744627011</v>
      </c>
      <c r="CD52" s="2">
        <v>-70.495680828453757</v>
      </c>
    </row>
    <row r="53" spans="1:82" x14ac:dyDescent="0.25">
      <c r="A53" s="59">
        <v>47</v>
      </c>
      <c r="B53" s="46">
        <v>6.0821000126460998</v>
      </c>
      <c r="C53" s="97">
        <v>99.390823730710267</v>
      </c>
      <c r="D53" s="97">
        <v>146.95008952603311</v>
      </c>
      <c r="E53" s="97">
        <v>5.943358269540159</v>
      </c>
      <c r="F53" s="97">
        <v>113.39654066973527</v>
      </c>
      <c r="G53" s="21">
        <v>33.27528262307694</v>
      </c>
      <c r="H53" s="97">
        <v>146.54762865327083</v>
      </c>
      <c r="I53" s="97">
        <v>99.390823730710267</v>
      </c>
      <c r="J53" s="97">
        <v>9.5801479736033297</v>
      </c>
      <c r="K53" s="97">
        <v>5.943358269540159</v>
      </c>
      <c r="L53" s="97">
        <v>8.8227797792913396</v>
      </c>
      <c r="M53" s="97">
        <v>33.27528262307694</v>
      </c>
      <c r="N53" s="2">
        <v>-61.999489202534114</v>
      </c>
      <c r="O53" s="97">
        <v>5.8119842854020831</v>
      </c>
      <c r="P53" s="97">
        <v>11.340215576094035</v>
      </c>
      <c r="Q53" s="97">
        <v>143.66928851443001</v>
      </c>
      <c r="R53" s="97">
        <v>4.3222643900879145</v>
      </c>
      <c r="S53" s="97">
        <v>112.51666823441896</v>
      </c>
      <c r="T53" s="21">
        <v>34.326441045723605</v>
      </c>
      <c r="U53" s="97">
        <v>145.96759417520559</v>
      </c>
      <c r="V53" s="97">
        <v>11.340215576094035</v>
      </c>
      <c r="W53" s="97">
        <v>9.6583569785241856</v>
      </c>
      <c r="X53" s="97">
        <v>4.3222643900879145</v>
      </c>
      <c r="Y53" s="97">
        <v>14.058264109681421</v>
      </c>
      <c r="Z53" s="19">
        <v>34.326441045723605</v>
      </c>
      <c r="AA53" s="2">
        <v>-41.299432884943059</v>
      </c>
      <c r="AB53" s="62">
        <v>47</v>
      </c>
      <c r="AC53" s="46">
        <v>5.6955283432021</v>
      </c>
      <c r="AD53" s="97">
        <v>100.23302040749378</v>
      </c>
      <c r="AE53" s="97">
        <v>147.87055490815919</v>
      </c>
      <c r="AF53" s="97">
        <v>6.235368303843039</v>
      </c>
      <c r="AG53" s="97">
        <v>112.85123316047067</v>
      </c>
      <c r="AH53" s="21">
        <v>32.156081253184475</v>
      </c>
      <c r="AI53" s="97">
        <v>147.77966139962024</v>
      </c>
      <c r="AJ53" s="97">
        <v>100.23302040749378</v>
      </c>
      <c r="AK53" s="97">
        <v>10.300328995359484</v>
      </c>
      <c r="AL53" s="19">
        <v>6.235368303843039</v>
      </c>
      <c r="AM53" s="97">
        <v>7.8031298830311329</v>
      </c>
      <c r="AN53" s="21">
        <v>32.156081253184475</v>
      </c>
      <c r="AO53" s="2">
        <v>-62.573640052894497</v>
      </c>
      <c r="AP53" s="66">
        <v>47</v>
      </c>
      <c r="AQ53" s="97">
        <v>5.9772464161198782</v>
      </c>
      <c r="AR53" s="97">
        <v>99.430483128411069</v>
      </c>
      <c r="AS53" s="97">
        <v>140.11437198462974</v>
      </c>
      <c r="AT53" s="97">
        <v>78.538491967780445</v>
      </c>
      <c r="AU53" s="97">
        <v>112.94138114653387</v>
      </c>
      <c r="AV53" s="21">
        <v>34.825004455703727</v>
      </c>
      <c r="AW53" s="97">
        <v>141.14179078728463</v>
      </c>
      <c r="AX53" s="97">
        <v>99.430483128411069</v>
      </c>
      <c r="AY53" s="97">
        <v>13.761084873522643</v>
      </c>
      <c r="AZ53" s="97">
        <v>78.538491967780445</v>
      </c>
      <c r="BA53" s="97">
        <v>4.5317867023398328</v>
      </c>
      <c r="BB53" s="97">
        <v>34.825004455703727</v>
      </c>
      <c r="BC53" s="2">
        <v>-12.783485353099701</v>
      </c>
      <c r="BD53" s="62">
        <v>47</v>
      </c>
      <c r="BE53" s="97">
        <v>5.9312722695554916</v>
      </c>
      <c r="BF53" s="97">
        <v>99.838761869602209</v>
      </c>
      <c r="BG53" s="97">
        <v>148.38443631602948</v>
      </c>
      <c r="BH53" s="97">
        <v>5.9434651401932515</v>
      </c>
      <c r="BI53" s="97">
        <v>115.43274177244075</v>
      </c>
      <c r="BJ53" s="21">
        <v>33.273040972196334</v>
      </c>
      <c r="BK53" s="97">
        <v>148.93611086855736</v>
      </c>
      <c r="BL53" s="97">
        <v>99.838761869602209</v>
      </c>
      <c r="BM53" s="97">
        <v>9.1931276527463766</v>
      </c>
      <c r="BN53" s="97">
        <v>5.9434651401932515</v>
      </c>
      <c r="BO53" s="97">
        <v>8.9360766678097558</v>
      </c>
      <c r="BP53" s="97">
        <v>33.273040972196334</v>
      </c>
      <c r="BQ53" s="2">
        <v>-62.526711148982244</v>
      </c>
      <c r="BR53" s="97">
        <v>7.260891459956774</v>
      </c>
      <c r="BS53" s="97">
        <v>99.739168567144247</v>
      </c>
      <c r="BT53" s="97">
        <v>149.55247527040081</v>
      </c>
      <c r="BU53" s="97">
        <v>0.85821959434658457</v>
      </c>
      <c r="BV53" s="97">
        <v>115.20310260941434</v>
      </c>
      <c r="BW53" s="21">
        <v>99.585396091950884</v>
      </c>
      <c r="BX53" s="97">
        <v>148.49293056606348</v>
      </c>
      <c r="BY53" s="97">
        <v>99.739168567144247</v>
      </c>
      <c r="BZ53" s="97">
        <v>12.7375632091371</v>
      </c>
      <c r="CA53" s="97">
        <v>0.85821959434658457</v>
      </c>
      <c r="CB53" s="97">
        <v>7.9182767516305486</v>
      </c>
      <c r="CC53" s="97">
        <v>99.585396091950884</v>
      </c>
      <c r="CD53" s="2">
        <v>-73.488238054716604</v>
      </c>
    </row>
    <row r="54" spans="1:82" x14ac:dyDescent="0.25">
      <c r="A54" s="59">
        <v>48</v>
      </c>
      <c r="B54" s="46">
        <v>6.3375285846530396</v>
      </c>
      <c r="C54" s="97">
        <v>99.019150697648499</v>
      </c>
      <c r="D54" s="97">
        <v>147.18542785686191</v>
      </c>
      <c r="E54" s="97">
        <v>5.8794069435060372</v>
      </c>
      <c r="F54" s="97">
        <v>112.24922350437014</v>
      </c>
      <c r="G54" s="21">
        <v>33.637758888137483</v>
      </c>
      <c r="H54" s="97">
        <v>150.77461551471677</v>
      </c>
      <c r="I54" s="97">
        <v>99.019150697648499</v>
      </c>
      <c r="J54" s="97">
        <v>8.5147966157564845</v>
      </c>
      <c r="K54" s="97">
        <v>5.8794069435060372</v>
      </c>
      <c r="L54" s="97">
        <v>10.434718061471548</v>
      </c>
      <c r="M54" s="97">
        <v>33.637758888137483</v>
      </c>
      <c r="N54" s="2">
        <v>-61.450792010783211</v>
      </c>
      <c r="O54" s="97">
        <v>4.9439103965801667</v>
      </c>
      <c r="P54" s="97">
        <v>11.265122666872294</v>
      </c>
      <c r="Q54" s="97">
        <v>143.33945258424177</v>
      </c>
      <c r="R54" s="97">
        <v>5.5201465389349327</v>
      </c>
      <c r="S54" s="97">
        <v>112.28385759768972</v>
      </c>
      <c r="T54" s="21">
        <v>34.410461667213781</v>
      </c>
      <c r="U54" s="97">
        <v>143.85359332877749</v>
      </c>
      <c r="V54" s="97">
        <v>11.265122666872294</v>
      </c>
      <c r="W54" s="97">
        <v>11.346527981133713</v>
      </c>
      <c r="X54" s="97">
        <v>5.5201465389349327</v>
      </c>
      <c r="Y54" s="97">
        <v>1.4921217016256296</v>
      </c>
      <c r="Z54" s="19">
        <v>34.410461667213781</v>
      </c>
      <c r="AA54" s="2">
        <v>-48.228578293921409</v>
      </c>
      <c r="AB54" s="62">
        <v>48</v>
      </c>
      <c r="AC54" s="46">
        <v>6.16447666472662</v>
      </c>
      <c r="AD54" s="97">
        <v>98.721074582647759</v>
      </c>
      <c r="AE54" s="97">
        <v>147.83984638698223</v>
      </c>
      <c r="AF54" s="97">
        <v>5.2969355321461018</v>
      </c>
      <c r="AG54" s="97">
        <v>114.59163579397969</v>
      </c>
      <c r="AH54" s="21">
        <v>32.761823758842702</v>
      </c>
      <c r="AI54" s="97">
        <v>149.65570450522577</v>
      </c>
      <c r="AJ54" s="97">
        <v>98.721074582647759</v>
      </c>
      <c r="AK54" s="97">
        <v>11.130853387602516</v>
      </c>
      <c r="AL54" s="19">
        <v>5.2969355321461018</v>
      </c>
      <c r="AM54" s="97">
        <v>12.524623748578408</v>
      </c>
      <c r="AN54" s="21">
        <v>32.761823758842702</v>
      </c>
      <c r="AO54" s="2">
        <v>-61.821367966037748</v>
      </c>
      <c r="AP54" s="66">
        <v>48</v>
      </c>
      <c r="AQ54" s="97">
        <v>5.9149555647343988</v>
      </c>
      <c r="AR54" s="97">
        <v>98.997468594208897</v>
      </c>
      <c r="AS54" s="97">
        <v>141.47875761915265</v>
      </c>
      <c r="AT54" s="97">
        <v>76.462882782262426</v>
      </c>
      <c r="AU54" s="97">
        <v>111.92029418021374</v>
      </c>
      <c r="AV54" s="21">
        <v>36.045064649086171</v>
      </c>
      <c r="AW54" s="97">
        <v>144.93599927324124</v>
      </c>
      <c r="AX54" s="97">
        <v>98.997468594208897</v>
      </c>
      <c r="AY54" s="97">
        <v>9.000889912457632</v>
      </c>
      <c r="AZ54" s="97">
        <v>76.462882782262426</v>
      </c>
      <c r="BA54" s="97">
        <v>2.6355625090909269</v>
      </c>
      <c r="BB54" s="97">
        <v>36.045064649086171</v>
      </c>
      <c r="BC54" s="2">
        <v>-13.403401581058663</v>
      </c>
      <c r="BD54" s="62">
        <v>48</v>
      </c>
      <c r="BE54" s="97">
        <v>7.0623243476387429</v>
      </c>
      <c r="BF54" s="97">
        <v>99.671876218830661</v>
      </c>
      <c r="BG54" s="97">
        <v>151.40785116953211</v>
      </c>
      <c r="BH54" s="97">
        <v>6.2591906578612706</v>
      </c>
      <c r="BI54" s="97">
        <v>113.11551913989733</v>
      </c>
      <c r="BJ54" s="21">
        <v>34.45515429939632</v>
      </c>
      <c r="BK54" s="97">
        <v>152.18581134874796</v>
      </c>
      <c r="BL54" s="97">
        <v>99.671876218830661</v>
      </c>
      <c r="BM54" s="97">
        <v>9.7777907436902378</v>
      </c>
      <c r="BN54" s="97">
        <v>6.2591906578612706</v>
      </c>
      <c r="BO54" s="97">
        <v>7.382751117271722</v>
      </c>
      <c r="BP54" s="97">
        <v>34.45515429939632</v>
      </c>
      <c r="BQ54" s="2">
        <v>-61.09360466009462</v>
      </c>
      <c r="BR54" s="97">
        <v>7.0998552510332713</v>
      </c>
      <c r="BS54" s="97">
        <v>100.13200717984087</v>
      </c>
      <c r="BT54" s="97">
        <v>149.10041843279382</v>
      </c>
      <c r="BU54" s="97">
        <v>0.96991801421665413</v>
      </c>
      <c r="BV54" s="97">
        <v>113.84898364327061</v>
      </c>
      <c r="BW54" s="21">
        <v>99.222019672013261</v>
      </c>
      <c r="BX54" s="97">
        <v>150.70449289155411</v>
      </c>
      <c r="BY54" s="97">
        <v>100.13200717984087</v>
      </c>
      <c r="BZ54" s="97">
        <v>13.389871215344771</v>
      </c>
      <c r="CA54" s="97">
        <v>0.96991801421665413</v>
      </c>
      <c r="CB54" s="97">
        <v>10.385165755758532</v>
      </c>
      <c r="CC54" s="97">
        <v>99.222019672013261</v>
      </c>
      <c r="CD54" s="2">
        <v>-69.909802214541315</v>
      </c>
    </row>
    <row r="55" spans="1:82" x14ac:dyDescent="0.25">
      <c r="A55" s="59">
        <v>49</v>
      </c>
      <c r="B55" s="46">
        <v>6.7628519749096876</v>
      </c>
      <c r="C55" s="97">
        <v>99.283109680887591</v>
      </c>
      <c r="D55" s="97">
        <v>147.7571022414181</v>
      </c>
      <c r="E55" s="97">
        <v>6.802812331787301</v>
      </c>
      <c r="F55" s="97">
        <v>114.27698153378185</v>
      </c>
      <c r="G55" s="21">
        <v>34.101173749879671</v>
      </c>
      <c r="H55" s="97">
        <v>150.28173627083061</v>
      </c>
      <c r="I55" s="97">
        <v>99.283109680887591</v>
      </c>
      <c r="J55" s="97">
        <v>9.3982367942440028</v>
      </c>
      <c r="K55" s="97">
        <v>6.802812331787301</v>
      </c>
      <c r="L55" s="97">
        <v>13.986693829348742</v>
      </c>
      <c r="M55" s="97">
        <v>34.101173749879671</v>
      </c>
      <c r="N55" s="2">
        <v>-57.515399612712159</v>
      </c>
      <c r="O55" s="97">
        <v>5.5925247936283942</v>
      </c>
      <c r="P55" s="97">
        <v>10.374299125610413</v>
      </c>
      <c r="Q55" s="97">
        <v>143.26397822154934</v>
      </c>
      <c r="R55" s="97">
        <v>5.4393635253264181</v>
      </c>
      <c r="S55" s="97">
        <v>112.19865049899099</v>
      </c>
      <c r="T55" s="21">
        <v>33.001646795699152</v>
      </c>
      <c r="U55" s="97">
        <v>140.44987594795865</v>
      </c>
      <c r="V55" s="97">
        <v>10.374299125610413</v>
      </c>
      <c r="W55" s="97">
        <v>7.8058719468699582</v>
      </c>
      <c r="X55" s="97">
        <v>5.4393635253264181</v>
      </c>
      <c r="Y55" s="97">
        <v>13.060527425926796</v>
      </c>
      <c r="Z55" s="19">
        <v>33.001646795699152</v>
      </c>
      <c r="AA55" s="2">
        <v>-37.391167718278183</v>
      </c>
      <c r="AB55" s="62">
        <v>49</v>
      </c>
      <c r="AC55" s="46">
        <v>6.7765387450305514</v>
      </c>
      <c r="AD55" s="97">
        <v>99.837845352660693</v>
      </c>
      <c r="AE55" s="97">
        <v>145.7617177181844</v>
      </c>
      <c r="AF55" s="97">
        <v>4.3984654601451494</v>
      </c>
      <c r="AG55" s="97">
        <v>113.6743708590031</v>
      </c>
      <c r="AH55" s="21">
        <v>32.824631282220182</v>
      </c>
      <c r="AI55" s="97">
        <v>151.49246377426203</v>
      </c>
      <c r="AJ55" s="97">
        <v>99.837845352660693</v>
      </c>
      <c r="AK55" s="97">
        <v>11.836199579838114</v>
      </c>
      <c r="AL55" s="19">
        <v>4.3984654601451494</v>
      </c>
      <c r="AM55" s="97">
        <v>6.5210693801825705</v>
      </c>
      <c r="AN55" s="21">
        <v>32.824631282220182</v>
      </c>
      <c r="AO55" s="2">
        <v>-66.579272526634085</v>
      </c>
      <c r="AP55" s="66">
        <v>49</v>
      </c>
      <c r="AQ55" s="97">
        <v>5.1891980703420035</v>
      </c>
      <c r="AR55" s="97">
        <v>98.974681776162839</v>
      </c>
      <c r="AS55" s="97">
        <v>140.76340426118634</v>
      </c>
      <c r="AT55" s="97">
        <v>75.178173606545741</v>
      </c>
      <c r="AU55" s="97">
        <v>112.59206837788865</v>
      </c>
      <c r="AV55" s="21">
        <v>33.9505407260352</v>
      </c>
      <c r="AW55" s="97">
        <v>147.03779458012889</v>
      </c>
      <c r="AX55" s="97">
        <v>98.974681776162839</v>
      </c>
      <c r="AY55" s="97">
        <v>10.404557056720993</v>
      </c>
      <c r="AZ55" s="97">
        <v>75.178173606545741</v>
      </c>
      <c r="BA55" s="97">
        <v>3.7988034068269796</v>
      </c>
      <c r="BB55" s="97">
        <v>33.9505407260352</v>
      </c>
      <c r="BC55" s="2">
        <v>-14.16190453765514</v>
      </c>
      <c r="BD55" s="62">
        <v>49</v>
      </c>
      <c r="BE55" s="97">
        <v>6.1590877448995718</v>
      </c>
      <c r="BF55" s="97">
        <v>99.113480650952624</v>
      </c>
      <c r="BG55" s="97">
        <v>147.54099242156283</v>
      </c>
      <c r="BH55" s="97">
        <v>7.1207113972754383</v>
      </c>
      <c r="BI55" s="97">
        <v>114.41373286828234</v>
      </c>
      <c r="BJ55" s="21">
        <v>33.358908474959314</v>
      </c>
      <c r="BK55" s="97">
        <v>145.65461836666458</v>
      </c>
      <c r="BL55" s="97">
        <v>99.113480650952624</v>
      </c>
      <c r="BM55" s="97">
        <v>12.049664982939689</v>
      </c>
      <c r="BN55" s="97">
        <v>7.1207113972754383</v>
      </c>
      <c r="BO55" s="97">
        <v>11.333180851483498</v>
      </c>
      <c r="BP55" s="97">
        <v>33.358908474959314</v>
      </c>
      <c r="BQ55" s="2">
        <v>-58.189852277247937</v>
      </c>
      <c r="BR55" s="97">
        <v>6.1653773709908819</v>
      </c>
      <c r="BS55" s="97">
        <v>99.93747776803599</v>
      </c>
      <c r="BT55" s="97">
        <v>146.73714569858328</v>
      </c>
      <c r="BU55" s="97">
        <v>1.5889700444335781</v>
      </c>
      <c r="BV55" s="97">
        <v>114.18530017271203</v>
      </c>
      <c r="BW55" s="21">
        <v>99.988480125846451</v>
      </c>
      <c r="BX55" s="97">
        <v>146.44723530383001</v>
      </c>
      <c r="BY55" s="97">
        <v>99.93747776803599</v>
      </c>
      <c r="BZ55" s="97">
        <v>11.526216164997614</v>
      </c>
      <c r="CA55" s="97">
        <v>1.5889700444335781</v>
      </c>
      <c r="CB55" s="97">
        <v>7.755409749989278</v>
      </c>
      <c r="CC55" s="97">
        <v>99.988480125846451</v>
      </c>
      <c r="CD55" s="2">
        <v>-73.527496348091631</v>
      </c>
    </row>
    <row r="56" spans="1:82" x14ac:dyDescent="0.25">
      <c r="A56" s="59">
        <v>50</v>
      </c>
      <c r="B56" s="46">
        <v>6.3245092876472828</v>
      </c>
      <c r="C56" s="97">
        <v>99.176902939395092</v>
      </c>
      <c r="D56" s="97">
        <v>148.01194659563402</v>
      </c>
      <c r="E56" s="97">
        <v>5.4728763304197212</v>
      </c>
      <c r="F56" s="97">
        <v>113.15064865255505</v>
      </c>
      <c r="G56" s="21">
        <v>35.224166050768396</v>
      </c>
      <c r="H56" s="97">
        <v>149.24724482363547</v>
      </c>
      <c r="I56" s="97">
        <v>99.176902939395092</v>
      </c>
      <c r="J56" s="97">
        <v>11.344321513713702</v>
      </c>
      <c r="K56" s="97">
        <v>5.4728763304197212</v>
      </c>
      <c r="L56" s="97">
        <v>9.7662809856102122</v>
      </c>
      <c r="M56" s="97">
        <v>35.224166050768396</v>
      </c>
      <c r="N56" s="2">
        <v>-62.498392580463026</v>
      </c>
      <c r="O56" s="97">
        <v>6.321493947827217</v>
      </c>
      <c r="P56" s="97">
        <v>12.812222545764586</v>
      </c>
      <c r="Q56" s="97">
        <v>143.55108741800885</v>
      </c>
      <c r="R56" s="97">
        <v>5.4516653722761044</v>
      </c>
      <c r="S56" s="97">
        <v>112.08943852145552</v>
      </c>
      <c r="T56" s="21">
        <v>34.133869668896729</v>
      </c>
      <c r="U56" s="97">
        <v>139.8955729480484</v>
      </c>
      <c r="V56" s="97">
        <v>12.812222545764586</v>
      </c>
      <c r="W56" s="97">
        <v>14.802355584543974</v>
      </c>
      <c r="X56" s="97">
        <v>5.4516653722761044</v>
      </c>
      <c r="Y56" s="97">
        <v>7.3610124627830409</v>
      </c>
      <c r="Z56" s="19">
        <v>34.133869668896729</v>
      </c>
      <c r="AA56" s="2">
        <v>-43.224184640547243</v>
      </c>
      <c r="AB56" s="62">
        <v>50</v>
      </c>
      <c r="AC56" s="46">
        <v>6.2272532971999501</v>
      </c>
      <c r="AD56" s="97">
        <v>99.764576889201706</v>
      </c>
      <c r="AE56" s="97">
        <v>146.07679829884057</v>
      </c>
      <c r="AF56" s="97">
        <v>5.2857171040299811</v>
      </c>
      <c r="AG56" s="97">
        <v>113.76502704384343</v>
      </c>
      <c r="AH56" s="21">
        <v>34.35179505338327</v>
      </c>
      <c r="AI56" s="97">
        <v>151.47579414258669</v>
      </c>
      <c r="AJ56" s="97">
        <v>99.764576889201706</v>
      </c>
      <c r="AK56" s="97">
        <v>12.412650155998231</v>
      </c>
      <c r="AL56" s="19">
        <v>5.2857171040299811</v>
      </c>
      <c r="AM56" s="97">
        <v>8.6741873889970051</v>
      </c>
      <c r="AN56" s="21">
        <v>34.35179505338327</v>
      </c>
      <c r="AO56" s="2">
        <v>-64.200698232641656</v>
      </c>
      <c r="AP56" s="66">
        <v>50</v>
      </c>
      <c r="AQ56" s="97">
        <v>6.3840827582108792</v>
      </c>
      <c r="AR56" s="97">
        <v>99.784816985197835</v>
      </c>
      <c r="AS56" s="97">
        <v>142.60225801413182</v>
      </c>
      <c r="AT56" s="97">
        <v>75.375414647063764</v>
      </c>
      <c r="AU56" s="97">
        <v>111.94019643206765</v>
      </c>
      <c r="AV56" s="21">
        <v>34.966026874890929</v>
      </c>
      <c r="AW56" s="97">
        <v>143.11685180426278</v>
      </c>
      <c r="AX56" s="97">
        <v>99.784816985197835</v>
      </c>
      <c r="AY56" s="97">
        <v>10.78345858924491</v>
      </c>
      <c r="AZ56" s="97">
        <v>75.375414647063764</v>
      </c>
      <c r="BA56" s="97">
        <v>0.27107842878211086</v>
      </c>
      <c r="BB56" s="97">
        <v>34.966026874890929</v>
      </c>
      <c r="BC56" s="2">
        <v>-13.554764186695948</v>
      </c>
      <c r="BD56" s="62">
        <v>50</v>
      </c>
      <c r="BE56" s="97">
        <v>6.717983250644437</v>
      </c>
      <c r="BF56" s="97">
        <v>99.552148951752656</v>
      </c>
      <c r="BG56" s="97">
        <v>147.98289254412944</v>
      </c>
      <c r="BH56" s="97">
        <v>6.6724093719589712</v>
      </c>
      <c r="BI56" s="97">
        <v>113.1115117688646</v>
      </c>
      <c r="BJ56" s="21">
        <v>33.682032884770905</v>
      </c>
      <c r="BK56" s="97">
        <v>154.21430922971501</v>
      </c>
      <c r="BL56" s="97">
        <v>99.552148951752656</v>
      </c>
      <c r="BM56" s="97">
        <v>12.407167698832394</v>
      </c>
      <c r="BN56" s="97">
        <v>6.6724093719589712</v>
      </c>
      <c r="BO56" s="97">
        <v>9.0253593552930305</v>
      </c>
      <c r="BP56" s="97">
        <v>33.682032884770905</v>
      </c>
      <c r="BQ56" s="2">
        <v>-60.513246725607424</v>
      </c>
      <c r="BR56" s="97">
        <v>5.488770930884451</v>
      </c>
      <c r="BS56" s="97">
        <v>100.04633545294035</v>
      </c>
      <c r="BT56" s="97">
        <v>149.81601529557457</v>
      </c>
      <c r="BU56" s="97">
        <v>0.80262988321920969</v>
      </c>
      <c r="BV56" s="97">
        <v>114.30112548628992</v>
      </c>
      <c r="BW56" s="21">
        <v>99.670996032037522</v>
      </c>
      <c r="BX56" s="97">
        <v>150.4278971492993</v>
      </c>
      <c r="BY56" s="97">
        <v>100.04633545294035</v>
      </c>
      <c r="BZ56" s="97">
        <v>14.625629138365911</v>
      </c>
      <c r="CA56" s="97">
        <v>0.80262988321920969</v>
      </c>
      <c r="CB56" s="97">
        <v>9.0075345295204876</v>
      </c>
      <c r="CC56" s="97">
        <v>99.670996032037522</v>
      </c>
      <c r="CD56" s="2">
        <v>-74.869926470519317</v>
      </c>
    </row>
    <row r="57" spans="1:82" x14ac:dyDescent="0.25">
      <c r="A57" s="59">
        <v>51</v>
      </c>
      <c r="B57" s="46">
        <v>6.3603538635685242</v>
      </c>
      <c r="C57" s="97">
        <v>99.670422776953529</v>
      </c>
      <c r="D57" s="97">
        <v>146.83108441954144</v>
      </c>
      <c r="E57" s="97">
        <v>6.4581286468793326</v>
      </c>
      <c r="F57" s="97">
        <v>111.41657172863334</v>
      </c>
      <c r="G57" s="21">
        <v>33.61870784362393</v>
      </c>
      <c r="H57" s="97">
        <v>148.27012355238236</v>
      </c>
      <c r="I57" s="97">
        <v>99.670422776953529</v>
      </c>
      <c r="J57" s="97">
        <v>12.514829363551851</v>
      </c>
      <c r="K57" s="97">
        <v>6.4581286468793326</v>
      </c>
      <c r="L57" s="97">
        <v>7.591115488742374</v>
      </c>
      <c r="M57" s="97">
        <v>33.61870784362393</v>
      </c>
      <c r="N57" s="2">
        <v>-61.330532341980252</v>
      </c>
      <c r="O57" s="97">
        <v>5.8059507267252295</v>
      </c>
      <c r="P57" s="97">
        <v>11.294409803239116</v>
      </c>
      <c r="Q57" s="97">
        <v>141.74102886782396</v>
      </c>
      <c r="R57" s="97">
        <v>5.9973514196871651</v>
      </c>
      <c r="S57" s="97">
        <v>116.39223222655252</v>
      </c>
      <c r="T57" s="21">
        <v>32.923887916315472</v>
      </c>
      <c r="U57" s="97">
        <v>143.66455530156622</v>
      </c>
      <c r="V57" s="97">
        <v>11.294409803239116</v>
      </c>
      <c r="W57" s="97">
        <v>13.834870645576096</v>
      </c>
      <c r="X57" s="97">
        <v>5.9973514196871651</v>
      </c>
      <c r="Y57" s="97">
        <v>9.4326843417291002</v>
      </c>
      <c r="Z57" s="19">
        <v>32.923887916315472</v>
      </c>
      <c r="AA57" s="2">
        <v>-39.940547739861955</v>
      </c>
      <c r="AB57" s="62">
        <v>51</v>
      </c>
      <c r="AC57" s="46">
        <v>5.9953043019990799</v>
      </c>
      <c r="AD57" s="97">
        <v>99.287161288119762</v>
      </c>
      <c r="AE57" s="97">
        <v>149.857382641773</v>
      </c>
      <c r="AF57" s="97">
        <v>4.8787624079047784</v>
      </c>
      <c r="AG57" s="97">
        <v>113.04126096919801</v>
      </c>
      <c r="AH57" s="21">
        <v>34.684295702323965</v>
      </c>
      <c r="AI57" s="97">
        <v>150.37365730570465</v>
      </c>
      <c r="AJ57" s="97">
        <v>99.287161288119762</v>
      </c>
      <c r="AK57" s="97">
        <v>12.747901385977533</v>
      </c>
      <c r="AL57" s="19">
        <v>4.8787624079047784</v>
      </c>
      <c r="AM57" s="97">
        <v>9.3650730495472985</v>
      </c>
      <c r="AN57" s="21">
        <v>34.684295702323965</v>
      </c>
      <c r="AO57" s="2">
        <v>-64.596838882209013</v>
      </c>
      <c r="AP57" s="66">
        <v>51</v>
      </c>
      <c r="AQ57" s="97">
        <v>6.6237040984237154</v>
      </c>
      <c r="AR57" s="97">
        <v>98.814523500558877</v>
      </c>
      <c r="AS57" s="97">
        <v>142.8490758673002</v>
      </c>
      <c r="AT57" s="97">
        <v>73.862411323120313</v>
      </c>
      <c r="AU57" s="97">
        <v>116.11962224888472</v>
      </c>
      <c r="AV57" s="21">
        <v>35.449829035526705</v>
      </c>
      <c r="AW57" s="97">
        <v>145.36704236744501</v>
      </c>
      <c r="AX57" s="97">
        <v>98.814523500558877</v>
      </c>
      <c r="AY57" s="97">
        <v>14.961011929011001</v>
      </c>
      <c r="AZ57" s="97">
        <v>73.862411323120313</v>
      </c>
      <c r="BA57" s="97">
        <v>6.3792216733320561</v>
      </c>
      <c r="BB57" s="97">
        <v>35.449829035526705</v>
      </c>
      <c r="BC57" s="2">
        <v>-14.263411832945906</v>
      </c>
      <c r="BD57" s="62">
        <v>51</v>
      </c>
      <c r="BE57" s="97">
        <v>5.6938699688811152</v>
      </c>
      <c r="BF57" s="97">
        <v>98.91370705178764</v>
      </c>
      <c r="BG57" s="97">
        <v>149.59607550877493</v>
      </c>
      <c r="BH57" s="97">
        <v>5.6817938215923718</v>
      </c>
      <c r="BI57" s="97">
        <v>113.60568758897024</v>
      </c>
      <c r="BJ57" s="21">
        <v>34.576706836041041</v>
      </c>
      <c r="BK57" s="97">
        <v>150.34297282803686</v>
      </c>
      <c r="BL57" s="97">
        <v>98.91370705178764</v>
      </c>
      <c r="BM57" s="97">
        <v>14.027019945579212</v>
      </c>
      <c r="BN57" s="97">
        <v>5.6817938215923718</v>
      </c>
      <c r="BO57" s="97">
        <v>8.2569200228724107</v>
      </c>
      <c r="BP57" s="97">
        <v>34.576706836041041</v>
      </c>
      <c r="BQ57" s="2">
        <v>-63.797727454402519</v>
      </c>
      <c r="BR57" s="97">
        <v>6.2640013730946835</v>
      </c>
      <c r="BS57" s="97">
        <v>99.537929807090777</v>
      </c>
      <c r="BT57" s="97">
        <v>147.23248216154718</v>
      </c>
      <c r="BU57" s="97">
        <v>0.42322378365030811</v>
      </c>
      <c r="BV57" s="97">
        <v>114.89589518176821</v>
      </c>
      <c r="BW57" s="21">
        <v>99.468176997155268</v>
      </c>
      <c r="BX57" s="97">
        <v>147.91843065612699</v>
      </c>
      <c r="BY57" s="97">
        <v>99.537929807090777</v>
      </c>
      <c r="BZ57" s="97">
        <v>12.912024469140283</v>
      </c>
      <c r="CA57" s="97">
        <v>0.42322378365030811</v>
      </c>
      <c r="CB57" s="97">
        <v>10.893138551709237</v>
      </c>
      <c r="CC57" s="97">
        <v>99.468176997155268</v>
      </c>
      <c r="CD57" s="2">
        <v>-71.356844999293344</v>
      </c>
    </row>
    <row r="58" spans="1:82" x14ac:dyDescent="0.25">
      <c r="A58" s="59">
        <v>52</v>
      </c>
      <c r="B58" s="46">
        <v>6.3180019974175838</v>
      </c>
      <c r="C58" s="97">
        <v>99.74656487419206</v>
      </c>
      <c r="D58" s="97">
        <v>150.0314244590129</v>
      </c>
      <c r="E58" s="97">
        <v>6.1341650097660061</v>
      </c>
      <c r="F58" s="97">
        <v>113.75821433490582</v>
      </c>
      <c r="G58" s="21">
        <v>34.565897548922756</v>
      </c>
      <c r="H58" s="97">
        <v>145.80190358754695</v>
      </c>
      <c r="I58" s="97">
        <v>99.74656487419206</v>
      </c>
      <c r="J58" s="97">
        <v>11.016085419318772</v>
      </c>
      <c r="K58" s="97">
        <v>6.1341650097660061</v>
      </c>
      <c r="L58" s="97">
        <v>10.517355923727337</v>
      </c>
      <c r="M58" s="97">
        <v>34.565897548922756</v>
      </c>
      <c r="N58" s="2">
        <v>-60.159668945971113</v>
      </c>
      <c r="O58" s="97">
        <v>6.1447684150618178</v>
      </c>
      <c r="P58" s="97">
        <v>11.385661022850124</v>
      </c>
      <c r="Q58" s="97">
        <v>143.90261276663787</v>
      </c>
      <c r="R58" s="97">
        <v>5.5135849620890056</v>
      </c>
      <c r="S58" s="97">
        <v>113.42902395954977</v>
      </c>
      <c r="T58" s="21">
        <v>33.943731650318561</v>
      </c>
      <c r="U58" s="97">
        <v>143.11532012289717</v>
      </c>
      <c r="V58" s="97">
        <v>11.385661022850124</v>
      </c>
      <c r="W58" s="97">
        <v>13.215042559495934</v>
      </c>
      <c r="X58" s="97">
        <v>5.5135849620890056</v>
      </c>
      <c r="Y58" s="97">
        <v>11.807477489849678</v>
      </c>
      <c r="Z58" s="19">
        <v>33.943731650318561</v>
      </c>
      <c r="AA58" s="2">
        <v>-39.203778418449055</v>
      </c>
      <c r="AB58" s="62">
        <v>52</v>
      </c>
      <c r="AC58" s="46">
        <v>6.7690326534609282</v>
      </c>
      <c r="AD58" s="97">
        <v>98.853509746768296</v>
      </c>
      <c r="AE58" s="97">
        <v>147.5518352028061</v>
      </c>
      <c r="AF58" s="97">
        <v>6.2586544717495567</v>
      </c>
      <c r="AG58" s="97">
        <v>115.92542299912678</v>
      </c>
      <c r="AH58" s="21">
        <v>33.484389831176109</v>
      </c>
      <c r="AI58" s="97">
        <v>147.46211497080864</v>
      </c>
      <c r="AJ58" s="97">
        <v>98.853509746768296</v>
      </c>
      <c r="AK58" s="97">
        <v>9.5944902236721532</v>
      </c>
      <c r="AL58" s="19">
        <v>6.2586544717495567</v>
      </c>
      <c r="AM58" s="97">
        <v>11.281356801311365</v>
      </c>
      <c r="AN58" s="21">
        <v>33.484389831176109</v>
      </c>
      <c r="AO58" s="2">
        <v>-59.357122358147883</v>
      </c>
      <c r="AP58" s="66">
        <v>52</v>
      </c>
      <c r="AQ58" s="97">
        <v>6.1236062067595869</v>
      </c>
      <c r="AR58" s="97">
        <v>99.088069506964899</v>
      </c>
      <c r="AS58" s="97">
        <v>144.54042249308176</v>
      </c>
      <c r="AT58" s="97">
        <v>76.409751891052466</v>
      </c>
      <c r="AU58" s="97">
        <v>115.62501945840684</v>
      </c>
      <c r="AV58" s="21">
        <v>33.081729392756401</v>
      </c>
      <c r="AW58" s="97">
        <v>140.88241760593149</v>
      </c>
      <c r="AX58" s="97">
        <v>99.088069506964899</v>
      </c>
      <c r="AY58" s="97">
        <v>7.222776336736346</v>
      </c>
      <c r="AZ58" s="97">
        <v>76.409751891052466</v>
      </c>
      <c r="BA58" s="97">
        <v>3.7680026739297339</v>
      </c>
      <c r="BB58" s="97">
        <v>33.081729392756401</v>
      </c>
      <c r="BC58" s="2">
        <v>-11.732389937982303</v>
      </c>
      <c r="BD58" s="62">
        <v>52</v>
      </c>
      <c r="BE58" s="97">
        <v>5.4331773110512041</v>
      </c>
      <c r="BF58" s="97">
        <v>99.40193939742835</v>
      </c>
      <c r="BG58" s="97">
        <v>147.28249075396778</v>
      </c>
      <c r="BH58" s="97">
        <v>6.5532681159654302</v>
      </c>
      <c r="BI58" s="97">
        <v>114.52047912519886</v>
      </c>
      <c r="BJ58" s="21">
        <v>33.72798181566953</v>
      </c>
      <c r="BK58" s="97">
        <v>146.79751316433445</v>
      </c>
      <c r="BL58" s="97">
        <v>99.40193939742835</v>
      </c>
      <c r="BM58" s="97">
        <v>10.855154606698427</v>
      </c>
      <c r="BN58" s="97">
        <v>6.5532681159654302</v>
      </c>
      <c r="BO58" s="97">
        <v>10.989637059680531</v>
      </c>
      <c r="BP58" s="97">
        <v>33.72798181566953</v>
      </c>
      <c r="BQ58" s="2">
        <v>-60.668257064161374</v>
      </c>
      <c r="BR58" s="97">
        <v>5.0856280898725714</v>
      </c>
      <c r="BS58" s="97">
        <v>99.502895908333528</v>
      </c>
      <c r="BT58" s="97">
        <v>148.22577799207707</v>
      </c>
      <c r="BU58" s="97">
        <v>0.65587597043226742</v>
      </c>
      <c r="BV58" s="97">
        <v>114.77164041841819</v>
      </c>
      <c r="BW58" s="21">
        <v>99.673432074200832</v>
      </c>
      <c r="BX58" s="97">
        <v>151.83286411883748</v>
      </c>
      <c r="BY58" s="97">
        <v>99.502895908333528</v>
      </c>
      <c r="BZ58" s="97">
        <v>10.852399651082365</v>
      </c>
      <c r="CA58" s="97">
        <v>0.65587597043226742</v>
      </c>
      <c r="CB58" s="97">
        <v>8.6826085152176002</v>
      </c>
      <c r="CC58" s="97">
        <v>99.673432074200832</v>
      </c>
      <c r="CD58" s="2">
        <v>-76.690017337549008</v>
      </c>
    </row>
    <row r="59" spans="1:82" x14ac:dyDescent="0.25">
      <c r="A59" s="59">
        <v>53</v>
      </c>
      <c r="B59" s="46">
        <v>6.5403490725043545</v>
      </c>
      <c r="C59" s="97">
        <v>99.135987431008061</v>
      </c>
      <c r="D59" s="97">
        <v>151.48177834676224</v>
      </c>
      <c r="E59" s="97">
        <v>5.6807514519632578</v>
      </c>
      <c r="F59" s="97">
        <v>113.00776133309219</v>
      </c>
      <c r="G59" s="21">
        <v>33.899065284849378</v>
      </c>
      <c r="H59" s="97">
        <v>149.72880929950685</v>
      </c>
      <c r="I59" s="97">
        <v>99.135987431008061</v>
      </c>
      <c r="J59" s="97">
        <v>12.176953058129643</v>
      </c>
      <c r="K59" s="97">
        <v>5.6807514519632578</v>
      </c>
      <c r="L59" s="97">
        <v>14.673240310511396</v>
      </c>
      <c r="M59" s="97">
        <v>33.899065284849378</v>
      </c>
      <c r="N59" s="2">
        <v>-59.197498239096241</v>
      </c>
      <c r="O59" s="97">
        <v>4.5234220960966347</v>
      </c>
      <c r="P59" s="97">
        <v>11.239769347074102</v>
      </c>
      <c r="Q59" s="97">
        <v>142.31768357620032</v>
      </c>
      <c r="R59" s="97">
        <v>5.4820928201534844</v>
      </c>
      <c r="S59" s="97">
        <v>114.30900340681758</v>
      </c>
      <c r="T59" s="21">
        <v>33.811195555053146</v>
      </c>
      <c r="U59" s="97">
        <v>142.45597255895268</v>
      </c>
      <c r="V59" s="97">
        <v>11.239769347074102</v>
      </c>
      <c r="W59" s="97">
        <v>14.270149574620239</v>
      </c>
      <c r="X59" s="97">
        <v>5.4820928201534844</v>
      </c>
      <c r="Y59" s="97">
        <v>14.93588310166035</v>
      </c>
      <c r="Z59" s="19">
        <v>33.811195555053146</v>
      </c>
      <c r="AA59" s="2">
        <v>-37.699769589194673</v>
      </c>
      <c r="AB59" s="62">
        <v>53</v>
      </c>
      <c r="AC59" s="46">
        <v>5.2306677118335383</v>
      </c>
      <c r="AD59" s="97">
        <v>99.292793712021094</v>
      </c>
      <c r="AE59" s="97">
        <v>148.93323801907448</v>
      </c>
      <c r="AF59" s="97">
        <v>4.3581672827438638</v>
      </c>
      <c r="AG59" s="97">
        <v>114.10105207914053</v>
      </c>
      <c r="AH59" s="21">
        <v>33.246257821798764</v>
      </c>
      <c r="AI59" s="97">
        <v>151.28643506703909</v>
      </c>
      <c r="AJ59" s="97">
        <v>99.292793712021094</v>
      </c>
      <c r="AK59" s="97">
        <v>11.714130225927226</v>
      </c>
      <c r="AL59" s="19">
        <v>4.3581672827438638</v>
      </c>
      <c r="AM59" s="97">
        <v>19.860034422195451</v>
      </c>
      <c r="AN59" s="21">
        <v>33.246257821798764</v>
      </c>
      <c r="AO59" s="2">
        <v>-61.825749854177062</v>
      </c>
      <c r="AP59" s="66">
        <v>53</v>
      </c>
      <c r="AQ59" s="97">
        <v>6.3499174336781419</v>
      </c>
      <c r="AR59" s="97">
        <v>99.559796644538864</v>
      </c>
      <c r="AS59" s="97">
        <v>144.39906074308334</v>
      </c>
      <c r="AT59" s="97">
        <v>76.381192123111944</v>
      </c>
      <c r="AU59" s="97">
        <v>112.94162817831456</v>
      </c>
      <c r="AV59" s="21">
        <v>34.653697457822624</v>
      </c>
      <c r="AW59" s="97">
        <v>149.6325656266323</v>
      </c>
      <c r="AX59" s="97">
        <v>99.559796644538864</v>
      </c>
      <c r="AY59" s="97">
        <v>9.9794983605317089</v>
      </c>
      <c r="AZ59" s="97">
        <v>76.381192123111944</v>
      </c>
      <c r="BA59" s="97">
        <v>2.3759608352656114</v>
      </c>
      <c r="BB59" s="97">
        <v>34.653697457822624</v>
      </c>
      <c r="BC59" s="2">
        <v>-13.533185549197203</v>
      </c>
      <c r="BD59" s="62">
        <v>53</v>
      </c>
      <c r="BE59" s="97">
        <v>5.917198042222136</v>
      </c>
      <c r="BF59" s="97">
        <v>100.39449330374806</v>
      </c>
      <c r="BG59" s="97">
        <v>148.0951924641719</v>
      </c>
      <c r="BH59" s="97">
        <v>7.4396652322187444</v>
      </c>
      <c r="BI59" s="97">
        <v>113.86251881854264</v>
      </c>
      <c r="BJ59" s="21">
        <v>35.346282831368953</v>
      </c>
      <c r="BK59" s="97">
        <v>149.40750391385271</v>
      </c>
      <c r="BL59" s="97">
        <v>100.39449330374806</v>
      </c>
      <c r="BM59" s="97">
        <v>12.518720183019232</v>
      </c>
      <c r="BN59" s="97">
        <v>7.4396652322187444</v>
      </c>
      <c r="BO59" s="97">
        <v>10.932887039439576</v>
      </c>
      <c r="BP59" s="97">
        <v>35.346282831368953</v>
      </c>
      <c r="BQ59" s="2">
        <v>-58.736462009331035</v>
      </c>
      <c r="BR59" s="97">
        <v>7.0230513572334337</v>
      </c>
      <c r="BS59" s="97">
        <v>100.4380226375763</v>
      </c>
      <c r="BT59" s="97">
        <v>147.86689315250868</v>
      </c>
      <c r="BU59" s="97">
        <v>1.0745281071995405</v>
      </c>
      <c r="BV59" s="97">
        <v>113.73367992853534</v>
      </c>
      <c r="BW59" s="21">
        <v>99.715458591597141</v>
      </c>
      <c r="BX59" s="97">
        <v>148.34032065440795</v>
      </c>
      <c r="BY59" s="97">
        <v>100.4380226375763</v>
      </c>
      <c r="BZ59" s="97">
        <v>13.548879325148855</v>
      </c>
      <c r="CA59" s="97">
        <v>1.0745281071995405</v>
      </c>
      <c r="CB59" s="97">
        <v>9.3023818189017966</v>
      </c>
      <c r="CC59" s="97">
        <v>99.715458591597141</v>
      </c>
      <c r="CD59" s="2">
        <v>-71.119957211071409</v>
      </c>
    </row>
    <row r="60" spans="1:82" x14ac:dyDescent="0.25">
      <c r="A60" s="59">
        <v>54</v>
      </c>
      <c r="B60" s="46">
        <v>6.729604478271888</v>
      </c>
      <c r="C60" s="97">
        <v>99.423874298530691</v>
      </c>
      <c r="D60" s="97">
        <v>149.12970699889013</v>
      </c>
      <c r="E60" s="97">
        <v>5.3836170091064108</v>
      </c>
      <c r="F60" s="97">
        <v>114.36586740259381</v>
      </c>
      <c r="G60" s="21">
        <v>34.2909928304624</v>
      </c>
      <c r="H60" s="97">
        <v>146.30518082902861</v>
      </c>
      <c r="I60" s="97">
        <v>99.423874298530691</v>
      </c>
      <c r="J60" s="97">
        <v>9.2098902713545243</v>
      </c>
      <c r="K60" s="97">
        <v>5.3836170091064108</v>
      </c>
      <c r="L60" s="97">
        <v>9.4647659632089294</v>
      </c>
      <c r="M60" s="97">
        <v>34.2909928304624</v>
      </c>
      <c r="N60" s="2">
        <v>-61.802552549672036</v>
      </c>
      <c r="O60" s="97">
        <v>5.6784301380095732</v>
      </c>
      <c r="P60" s="97">
        <v>11.029070242357479</v>
      </c>
      <c r="Q60" s="97">
        <v>145.3813978324759</v>
      </c>
      <c r="R60" s="97">
        <v>6.7632913315256467</v>
      </c>
      <c r="S60" s="97">
        <v>116.96373404405806</v>
      </c>
      <c r="T60" s="21">
        <v>34.660321555527155</v>
      </c>
      <c r="U60" s="97">
        <v>145.83398533815873</v>
      </c>
      <c r="V60" s="97">
        <v>11.029070242357479</v>
      </c>
      <c r="W60" s="97">
        <v>9.781163908735369</v>
      </c>
      <c r="X60" s="97">
        <v>6.7632913315256467</v>
      </c>
      <c r="Y60" s="97">
        <v>7.1673628424930982</v>
      </c>
      <c r="Z60" s="19">
        <v>34.660321555527155</v>
      </c>
      <c r="AA60" s="2">
        <v>-39.406516032974132</v>
      </c>
      <c r="AB60" s="62">
        <v>54</v>
      </c>
      <c r="AC60" s="46">
        <v>6.7766265840401525</v>
      </c>
      <c r="AD60" s="97">
        <v>99.118779364659687</v>
      </c>
      <c r="AE60" s="97">
        <v>147.96251131375362</v>
      </c>
      <c r="AF60" s="97">
        <v>5.2659075801090021</v>
      </c>
      <c r="AG60" s="97">
        <v>113.20430584814146</v>
      </c>
      <c r="AH60" s="21">
        <v>34.668356539763273</v>
      </c>
      <c r="AI60" s="97">
        <v>150.66405430219245</v>
      </c>
      <c r="AJ60" s="97">
        <v>99.118779364659687</v>
      </c>
      <c r="AK60" s="97">
        <v>10.866246241052469</v>
      </c>
      <c r="AL60" s="19">
        <v>5.2659075801090021</v>
      </c>
      <c r="AM60" s="97">
        <v>12.404642241582373</v>
      </c>
      <c r="AN60" s="21">
        <v>34.668356539763273</v>
      </c>
      <c r="AO60" s="2">
        <v>-61.149580661947262</v>
      </c>
      <c r="AP60" s="66">
        <v>54</v>
      </c>
      <c r="AQ60" s="97">
        <v>5.3921495610099193</v>
      </c>
      <c r="AR60" s="97">
        <v>99.706825144454669</v>
      </c>
      <c r="AS60" s="97">
        <v>142.74267317798038</v>
      </c>
      <c r="AT60" s="97">
        <v>76.942355432941227</v>
      </c>
      <c r="AU60" s="97">
        <v>112.25488784036057</v>
      </c>
      <c r="AV60" s="21">
        <v>32.824588637611996</v>
      </c>
      <c r="AW60" s="97">
        <v>144.54940224323209</v>
      </c>
      <c r="AX60" s="97">
        <v>99.706825144454669</v>
      </c>
      <c r="AY60" s="97">
        <v>12.036611107704704</v>
      </c>
      <c r="AZ60" s="97">
        <v>76.942355432941227</v>
      </c>
      <c r="BA60" s="97">
        <v>1.6391760642710982</v>
      </c>
      <c r="BB60" s="97">
        <v>32.824588637611996</v>
      </c>
      <c r="BC60" s="2">
        <v>-13.163186660557322</v>
      </c>
      <c r="BD60" s="62">
        <v>54</v>
      </c>
      <c r="BE60" s="97">
        <v>6.5043266445845376</v>
      </c>
      <c r="BF60" s="97">
        <v>100.5012601690409</v>
      </c>
      <c r="BG60" s="97">
        <v>147.57694731191114</v>
      </c>
      <c r="BH60" s="97">
        <v>5.5142245678965311</v>
      </c>
      <c r="BI60" s="97">
        <v>113.68837079698324</v>
      </c>
      <c r="BJ60" s="21">
        <v>34.049307791860947</v>
      </c>
      <c r="BK60" s="97">
        <v>148.34548018174348</v>
      </c>
      <c r="BL60" s="97">
        <v>100.5012601690409</v>
      </c>
      <c r="BM60" s="97">
        <v>9.8473320989406208</v>
      </c>
      <c r="BN60" s="97">
        <v>5.5142245678965311</v>
      </c>
      <c r="BO60" s="97">
        <v>9.2889454807679375</v>
      </c>
      <c r="BP60" s="97">
        <v>34.049307791860947</v>
      </c>
      <c r="BQ60" s="2">
        <v>-62.440466016579535</v>
      </c>
      <c r="BR60" s="97">
        <v>5.9827461101913624</v>
      </c>
      <c r="BS60" s="97">
        <v>99.282194126075751</v>
      </c>
      <c r="BT60" s="97">
        <v>146.75465858643682</v>
      </c>
      <c r="BU60" s="97">
        <v>1.5502332614212611</v>
      </c>
      <c r="BV60" s="97">
        <v>113.89721350455387</v>
      </c>
      <c r="BW60" s="21">
        <v>99.28199280760569</v>
      </c>
      <c r="BX60" s="97">
        <v>147.89391571356504</v>
      </c>
      <c r="BY60" s="97">
        <v>99.282194126075751</v>
      </c>
      <c r="BZ60" s="97">
        <v>11.008493686830564</v>
      </c>
      <c r="CA60" s="97">
        <v>1.5502332614212611</v>
      </c>
      <c r="CB60" s="97">
        <v>4.2945937570137902</v>
      </c>
      <c r="CC60" s="97">
        <v>99.28199280760569</v>
      </c>
      <c r="CD60" s="2">
        <v>-80.45565291966571</v>
      </c>
    </row>
    <row r="61" spans="1:82" x14ac:dyDescent="0.25">
      <c r="A61" s="59">
        <v>55</v>
      </c>
      <c r="B61" s="46">
        <v>5.4136848758658065</v>
      </c>
      <c r="C61" s="97">
        <v>100.39441210264008</v>
      </c>
      <c r="D61" s="97">
        <v>146.93256284946443</v>
      </c>
      <c r="E61" s="97">
        <v>6.4634558467093051</v>
      </c>
      <c r="F61" s="97">
        <v>113.14912654260225</v>
      </c>
      <c r="G61" s="21">
        <v>33.74869031821499</v>
      </c>
      <c r="H61" s="97">
        <v>148.81017332817936</v>
      </c>
      <c r="I61" s="97">
        <v>100.39441210264008</v>
      </c>
      <c r="J61" s="97">
        <v>10.916238653160717</v>
      </c>
      <c r="K61" s="97">
        <v>6.4634558467093051</v>
      </c>
      <c r="L61" s="97">
        <v>12.199805288580336</v>
      </c>
      <c r="M61" s="97">
        <v>33.74869031821499</v>
      </c>
      <c r="N61" s="2">
        <v>-60.691796710179773</v>
      </c>
      <c r="O61" s="97">
        <v>5.4596424822972844</v>
      </c>
      <c r="P61" s="97">
        <v>10.416142582403516</v>
      </c>
      <c r="Q61" s="97">
        <v>141.75887115548159</v>
      </c>
      <c r="R61" s="97">
        <v>4.8435348353822167</v>
      </c>
      <c r="S61" s="97">
        <v>113.95095335546087</v>
      </c>
      <c r="T61" s="21">
        <v>35.593061706669552</v>
      </c>
      <c r="U61" s="97">
        <v>147.66643720895658</v>
      </c>
      <c r="V61" s="97">
        <v>10.416142582403516</v>
      </c>
      <c r="W61" s="97">
        <v>12.675362028699951</v>
      </c>
      <c r="X61" s="97">
        <v>4.8435348353822167</v>
      </c>
      <c r="Y61" s="97">
        <v>10.304330046201898</v>
      </c>
      <c r="Z61" s="19">
        <v>35.593061706669552</v>
      </c>
      <c r="AA61" s="2">
        <v>-43.129578862130536</v>
      </c>
      <c r="AB61" s="62">
        <v>55</v>
      </c>
      <c r="AC61" s="46">
        <v>6.5432541788687333</v>
      </c>
      <c r="AD61" s="97">
        <v>98.517791741225793</v>
      </c>
      <c r="AE61" s="97">
        <v>148.62848185349995</v>
      </c>
      <c r="AF61" s="97">
        <v>5.3446031181620421</v>
      </c>
      <c r="AG61" s="97">
        <v>112.4958344351208</v>
      </c>
      <c r="AH61" s="21">
        <v>33.833870072612129</v>
      </c>
      <c r="AI61" s="97">
        <v>149.24280711014805</v>
      </c>
      <c r="AJ61" s="97">
        <v>98.517791741225793</v>
      </c>
      <c r="AK61" s="97">
        <v>12.604533750008102</v>
      </c>
      <c r="AL61" s="19">
        <v>5.3446031181620421</v>
      </c>
      <c r="AM61" s="97">
        <v>13.355645727360203</v>
      </c>
      <c r="AN61" s="21">
        <v>33.833870072612129</v>
      </c>
      <c r="AO61" s="2">
        <v>-60.530723449382108</v>
      </c>
      <c r="AP61" s="66">
        <v>55</v>
      </c>
      <c r="AQ61" s="97">
        <v>5.7864353088558413</v>
      </c>
      <c r="AR61" s="97">
        <v>99.456252855878461</v>
      </c>
      <c r="AS61" s="97">
        <v>142.47342091904275</v>
      </c>
      <c r="AT61" s="97">
        <v>76.425274052286554</v>
      </c>
      <c r="AU61" s="97">
        <v>111.87240472518194</v>
      </c>
      <c r="AV61" s="21">
        <v>33.202005498511667</v>
      </c>
      <c r="AW61" s="97">
        <v>145.78843434480333</v>
      </c>
      <c r="AX61" s="97">
        <v>99.456252855878461</v>
      </c>
      <c r="AY61" s="97">
        <v>11.764794663333406</v>
      </c>
      <c r="AZ61" s="97">
        <v>76.425274052286554</v>
      </c>
      <c r="BA61" s="97">
        <v>2.4530710576914441</v>
      </c>
      <c r="BB61" s="97">
        <v>33.202005498511667</v>
      </c>
      <c r="BC61" s="2">
        <v>-13.353971098382406</v>
      </c>
      <c r="BD61" s="62">
        <v>55</v>
      </c>
      <c r="BE61" s="97">
        <v>6.5969843367278322</v>
      </c>
      <c r="BF61" s="97">
        <v>98.947768461962596</v>
      </c>
      <c r="BG61" s="97">
        <v>148.28152878968243</v>
      </c>
      <c r="BH61" s="97">
        <v>5.7910770821514728</v>
      </c>
      <c r="BI61" s="97">
        <v>113.3423088787098</v>
      </c>
      <c r="BJ61" s="21">
        <v>33.9081865659318</v>
      </c>
      <c r="BK61" s="97">
        <v>146.44751601651149</v>
      </c>
      <c r="BL61" s="97">
        <v>98.947768461962596</v>
      </c>
      <c r="BM61" s="97">
        <v>10.795976560368409</v>
      </c>
      <c r="BN61" s="97">
        <v>5.7910770821514728</v>
      </c>
      <c r="BO61" s="97">
        <v>8.5321023171898673</v>
      </c>
      <c r="BP61" s="97">
        <v>33.9081865659318</v>
      </c>
      <c r="BQ61" s="2">
        <v>-61.565691062239729</v>
      </c>
      <c r="BR61" s="97">
        <v>7.1699883508074755</v>
      </c>
      <c r="BS61" s="97">
        <v>98.739393546557395</v>
      </c>
      <c r="BT61" s="97">
        <v>148.01290695135017</v>
      </c>
      <c r="BU61" s="97">
        <v>0.83750918158234799</v>
      </c>
      <c r="BV61" s="97">
        <v>113.5506449762527</v>
      </c>
      <c r="BW61" s="21">
        <v>99.736685444894647</v>
      </c>
      <c r="BX61" s="97">
        <v>149.01215649712381</v>
      </c>
      <c r="BY61" s="97">
        <v>98.739393546557395</v>
      </c>
      <c r="BZ61" s="97">
        <v>10.744039754875061</v>
      </c>
      <c r="CA61" s="97">
        <v>0.83750918158234799</v>
      </c>
      <c r="CB61" s="97">
        <v>11.489663563388865</v>
      </c>
      <c r="CC61" s="97">
        <v>99.736685444894647</v>
      </c>
      <c r="CD61" s="2">
        <v>-68.293788224453934</v>
      </c>
    </row>
    <row r="62" spans="1:82" x14ac:dyDescent="0.25">
      <c r="A62" s="59">
        <v>56</v>
      </c>
      <c r="B62" s="46">
        <v>5.9739985616751694</v>
      </c>
      <c r="C62" s="97">
        <v>98.826473210623135</v>
      </c>
      <c r="D62" s="97">
        <v>147.49052375469634</v>
      </c>
      <c r="E62" s="97">
        <v>4.9053270892680736</v>
      </c>
      <c r="F62" s="97">
        <v>114.54087243260318</v>
      </c>
      <c r="G62" s="21">
        <v>34.08409772617491</v>
      </c>
      <c r="H62" s="97">
        <v>147.83903368403827</v>
      </c>
      <c r="I62" s="97">
        <v>98.826473210623135</v>
      </c>
      <c r="J62" s="97">
        <v>12.768404892099312</v>
      </c>
      <c r="K62" s="97">
        <v>4.9053270892680736</v>
      </c>
      <c r="L62" s="97">
        <v>8.3972568738439062</v>
      </c>
      <c r="M62" s="97">
        <v>34.08409772617491</v>
      </c>
      <c r="N62" s="2">
        <v>-64.954772114859153</v>
      </c>
      <c r="O62" s="97">
        <v>5.966113224797355</v>
      </c>
      <c r="P62" s="97">
        <v>9.7283206619651583</v>
      </c>
      <c r="Q62" s="97">
        <v>141.39867412292543</v>
      </c>
      <c r="R62" s="97">
        <v>5.6468566617357681</v>
      </c>
      <c r="S62" s="97">
        <v>113.63699219823303</v>
      </c>
      <c r="T62" s="21">
        <v>34.087657433878171</v>
      </c>
      <c r="U62" s="97">
        <v>143.42859248489563</v>
      </c>
      <c r="V62" s="97">
        <v>9.7283206619651583</v>
      </c>
      <c r="W62" s="97">
        <v>11.890614212931808</v>
      </c>
      <c r="X62" s="97">
        <v>5.6468566617357681</v>
      </c>
      <c r="Y62" s="97">
        <v>11.408367727028638</v>
      </c>
      <c r="Z62" s="19">
        <v>34.087657433878171</v>
      </c>
      <c r="AA62" s="2">
        <v>-38.547100649270476</v>
      </c>
      <c r="AB62" s="62">
        <v>56</v>
      </c>
      <c r="AC62" s="46">
        <v>6.4021704173805754</v>
      </c>
      <c r="AD62" s="97">
        <v>99.758958551544069</v>
      </c>
      <c r="AE62" s="97">
        <v>149.11436699028727</v>
      </c>
      <c r="AF62" s="97">
        <v>4.5599240773326839</v>
      </c>
      <c r="AG62" s="97">
        <v>114.70911370855895</v>
      </c>
      <c r="AH62" s="21">
        <v>33.884096673885907</v>
      </c>
      <c r="AI62" s="97">
        <v>150.71773544807519</v>
      </c>
      <c r="AJ62" s="97">
        <v>99.758958551544069</v>
      </c>
      <c r="AK62" s="97">
        <v>13.981704324176645</v>
      </c>
      <c r="AL62" s="19">
        <v>4.5599240773326839</v>
      </c>
      <c r="AM62" s="97">
        <v>9.8263299832286535</v>
      </c>
      <c r="AN62" s="21">
        <v>33.884096673885907</v>
      </c>
      <c r="AO62" s="2">
        <v>-64.692580038963811</v>
      </c>
      <c r="AP62" s="66">
        <v>56</v>
      </c>
      <c r="AQ62" s="97">
        <v>4.8205919409826574</v>
      </c>
      <c r="AR62" s="97">
        <v>99.958329335855581</v>
      </c>
      <c r="AS62" s="97">
        <v>141.24847245826533</v>
      </c>
      <c r="AT62" s="97">
        <v>74.746528603081259</v>
      </c>
      <c r="AU62" s="97">
        <v>112.90521328480395</v>
      </c>
      <c r="AV62" s="21">
        <v>33.31197126694245</v>
      </c>
      <c r="AW62" s="97">
        <v>143.25702160666478</v>
      </c>
      <c r="AX62" s="97">
        <v>99.958329335855581</v>
      </c>
      <c r="AY62" s="97">
        <v>9.6467683026781224</v>
      </c>
      <c r="AZ62" s="97">
        <v>74.746528603081259</v>
      </c>
      <c r="BA62" s="97">
        <v>3.1864966551946412</v>
      </c>
      <c r="BB62" s="97">
        <v>33.31197126694245</v>
      </c>
      <c r="BC62" s="2">
        <v>-13.852411687132669</v>
      </c>
      <c r="BD62" s="62">
        <v>56</v>
      </c>
      <c r="BE62" s="97">
        <v>6.1220100847168588</v>
      </c>
      <c r="BF62" s="97">
        <v>99.865285960096017</v>
      </c>
      <c r="BG62" s="97">
        <v>147.47036978087462</v>
      </c>
      <c r="BH62" s="97">
        <v>6.0873656623010577</v>
      </c>
      <c r="BI62" s="97">
        <v>113.89825584751394</v>
      </c>
      <c r="BJ62" s="21">
        <v>34.748946421094765</v>
      </c>
      <c r="BK62" s="97">
        <v>149.61540986371847</v>
      </c>
      <c r="BL62" s="97">
        <v>99.865285960096017</v>
      </c>
      <c r="BM62" s="97">
        <v>12.21283722787998</v>
      </c>
      <c r="BN62" s="97">
        <v>6.0873656623010577</v>
      </c>
      <c r="BO62" s="97">
        <v>8.936088775725116</v>
      </c>
      <c r="BP62" s="97">
        <v>34.748946421094765</v>
      </c>
      <c r="BQ62" s="2">
        <v>-62.108536920930504</v>
      </c>
      <c r="BR62" s="97">
        <v>5.8675680733791475</v>
      </c>
      <c r="BS62" s="97">
        <v>100.09059892112664</v>
      </c>
      <c r="BT62" s="97">
        <v>148.8695797463223</v>
      </c>
      <c r="BU62" s="97">
        <v>1.2137896036710902</v>
      </c>
      <c r="BV62" s="97">
        <v>111.93243402795481</v>
      </c>
      <c r="BW62" s="21">
        <v>99.780783941899386</v>
      </c>
      <c r="BX62" s="97">
        <v>151.57217396174974</v>
      </c>
      <c r="BY62" s="97">
        <v>100.09059892112664</v>
      </c>
      <c r="BZ62" s="97">
        <v>11.753992642321201</v>
      </c>
      <c r="CA62" s="97">
        <v>1.2137896036710902</v>
      </c>
      <c r="CB62" s="97">
        <v>12.418629159176675</v>
      </c>
      <c r="CC62" s="97">
        <v>99.780783941899386</v>
      </c>
      <c r="CD62" s="2">
        <v>-68.214517539876653</v>
      </c>
    </row>
    <row r="63" spans="1:82" x14ac:dyDescent="0.25">
      <c r="A63" s="59">
        <v>57</v>
      </c>
      <c r="B63" s="46">
        <v>5.8635681841666196</v>
      </c>
      <c r="C63" s="97">
        <v>99.807829501128751</v>
      </c>
      <c r="D63" s="97">
        <v>149.07356135150317</v>
      </c>
      <c r="E63" s="97">
        <v>4.6888489986908688</v>
      </c>
      <c r="F63" s="97">
        <v>115.69051168328789</v>
      </c>
      <c r="G63" s="21">
        <v>34.750282110588266</v>
      </c>
      <c r="H63" s="97">
        <v>149.04409451378751</v>
      </c>
      <c r="I63" s="97">
        <v>99.807829501128751</v>
      </c>
      <c r="J63" s="97">
        <v>12.035979378765939</v>
      </c>
      <c r="K63" s="97">
        <v>4.6888489986908688</v>
      </c>
      <c r="L63" s="97">
        <v>9.9659858875780323</v>
      </c>
      <c r="M63" s="97">
        <v>34.750282110588266</v>
      </c>
      <c r="N63" s="2">
        <v>-64.985503872019152</v>
      </c>
      <c r="O63" s="97">
        <v>5.3182089059415416</v>
      </c>
      <c r="P63" s="97">
        <v>10.814637075101134</v>
      </c>
      <c r="Q63" s="97">
        <v>143.86770230790449</v>
      </c>
      <c r="R63" s="97">
        <v>5.926096389688615</v>
      </c>
      <c r="S63" s="97">
        <v>112.79638498026702</v>
      </c>
      <c r="T63" s="21">
        <v>34.41463896196025</v>
      </c>
      <c r="U63" s="97">
        <v>140.4269761386158</v>
      </c>
      <c r="V63" s="97">
        <v>10.814637075101134</v>
      </c>
      <c r="W63" s="97">
        <v>9.2289491203489131</v>
      </c>
      <c r="X63" s="97">
        <v>5.926096389688615</v>
      </c>
      <c r="Y63" s="97">
        <v>13.602188730596289</v>
      </c>
      <c r="Z63" s="19">
        <v>34.41463896196025</v>
      </c>
      <c r="AA63" s="2">
        <v>-36.447376504459584</v>
      </c>
      <c r="AB63" s="62">
        <v>57</v>
      </c>
      <c r="AC63" s="46">
        <v>6.4931163395854288</v>
      </c>
      <c r="AD63" s="97">
        <v>98.341832575242776</v>
      </c>
      <c r="AE63" s="97">
        <v>147.82685215641703</v>
      </c>
      <c r="AF63" s="97">
        <v>6.1994192887221446</v>
      </c>
      <c r="AG63" s="97">
        <v>112.92654474055142</v>
      </c>
      <c r="AH63" s="21">
        <v>33.495866127288139</v>
      </c>
      <c r="AI63" s="97">
        <v>147.98011797439517</v>
      </c>
      <c r="AJ63" s="97">
        <v>98.341832575242776</v>
      </c>
      <c r="AK63" s="97">
        <v>12.263474278319761</v>
      </c>
      <c r="AL63" s="19">
        <v>6.1994192887221446</v>
      </c>
      <c r="AM63" s="97">
        <v>13.393413575127937</v>
      </c>
      <c r="AN63" s="21">
        <v>33.495866127288139</v>
      </c>
      <c r="AO63" s="2">
        <v>-58.759458796972304</v>
      </c>
      <c r="AP63" s="66">
        <v>57</v>
      </c>
      <c r="AQ63" s="97">
        <v>5.8385020695743144</v>
      </c>
      <c r="AR63" s="97">
        <v>99.187560104911299</v>
      </c>
      <c r="AS63" s="97">
        <v>145.17327414297503</v>
      </c>
      <c r="AT63" s="97">
        <v>76.49933880272404</v>
      </c>
      <c r="AU63" s="97">
        <v>112.5545859087934</v>
      </c>
      <c r="AV63" s="21">
        <v>33.75286975426657</v>
      </c>
      <c r="AW63" s="97">
        <v>142.53990503131598</v>
      </c>
      <c r="AX63" s="97">
        <v>99.187560104911299</v>
      </c>
      <c r="AY63" s="97">
        <v>8.3158288119371537</v>
      </c>
      <c r="AZ63" s="97">
        <v>76.49933880272404</v>
      </c>
      <c r="BA63" s="97">
        <v>1.5530953093030377</v>
      </c>
      <c r="BB63" s="97">
        <v>33.75286975426657</v>
      </c>
      <c r="BC63" s="2">
        <v>-12.15894214039028</v>
      </c>
      <c r="BD63" s="62">
        <v>57</v>
      </c>
      <c r="BE63" s="97">
        <v>5.7510817850880143</v>
      </c>
      <c r="BF63" s="97">
        <v>99.718124439957833</v>
      </c>
      <c r="BG63" s="97">
        <v>147.08693495207618</v>
      </c>
      <c r="BH63" s="97">
        <v>6.3077001985259553</v>
      </c>
      <c r="BI63" s="97">
        <v>112.83895776002953</v>
      </c>
      <c r="BJ63" s="21">
        <v>32.994691356258976</v>
      </c>
      <c r="BK63" s="97">
        <v>153.39111268639437</v>
      </c>
      <c r="BL63" s="97">
        <v>99.718124439957833</v>
      </c>
      <c r="BM63" s="97">
        <v>12.35140773756552</v>
      </c>
      <c r="BN63" s="97">
        <v>6.3077001985259553</v>
      </c>
      <c r="BO63" s="97">
        <v>8.8084899600990241</v>
      </c>
      <c r="BP63" s="97">
        <v>32.994691356258976</v>
      </c>
      <c r="BQ63" s="2">
        <v>-62.686541621907949</v>
      </c>
      <c r="BR63" s="97">
        <v>6.1965879184242842</v>
      </c>
      <c r="BS63" s="97">
        <v>99.147720516929553</v>
      </c>
      <c r="BT63" s="97">
        <v>148.1167509978317</v>
      </c>
      <c r="BU63" s="97">
        <v>1.4674095554723081</v>
      </c>
      <c r="BV63" s="97">
        <v>113.85255149793608</v>
      </c>
      <c r="BW63" s="21">
        <v>99.822500120131252</v>
      </c>
      <c r="BX63" s="97">
        <v>146.59255279635906</v>
      </c>
      <c r="BY63" s="97">
        <v>99.147720516929553</v>
      </c>
      <c r="BZ63" s="97">
        <v>11.419677736021001</v>
      </c>
      <c r="CA63" s="97">
        <v>1.4674095554723081</v>
      </c>
      <c r="CB63" s="97">
        <v>8.1172893143389722</v>
      </c>
      <c r="CC63" s="97">
        <v>99.822500120131252</v>
      </c>
      <c r="CD63" s="2">
        <v>-73.089788068648275</v>
      </c>
    </row>
    <row r="64" spans="1:82" x14ac:dyDescent="0.25">
      <c r="A64" s="59">
        <v>58</v>
      </c>
      <c r="B64" s="46">
        <v>6.0180959556403524</v>
      </c>
      <c r="C64" s="97">
        <v>99.039085887850177</v>
      </c>
      <c r="D64" s="97">
        <v>145.60852146997465</v>
      </c>
      <c r="E64" s="97">
        <v>5.7264016718692821</v>
      </c>
      <c r="F64" s="97">
        <v>113.30377574873602</v>
      </c>
      <c r="G64" s="21">
        <v>34.503675274920894</v>
      </c>
      <c r="H64" s="97">
        <v>150.58820082606982</v>
      </c>
      <c r="I64" s="97">
        <v>99.039085887850177</v>
      </c>
      <c r="J64" s="97">
        <v>14.701668575546062</v>
      </c>
      <c r="K64" s="97">
        <v>5.7264016718692821</v>
      </c>
      <c r="L64" s="97">
        <v>7.9897726035942709</v>
      </c>
      <c r="M64" s="97">
        <v>34.503675274920894</v>
      </c>
      <c r="N64" s="2">
        <v>-63.73175824073391</v>
      </c>
      <c r="O64" s="97">
        <v>4.8467023021749718</v>
      </c>
      <c r="P64" s="97">
        <v>12.064867090331068</v>
      </c>
      <c r="Q64" s="97">
        <v>144.49306267230332</v>
      </c>
      <c r="R64" s="97">
        <v>4.3328279964630605</v>
      </c>
      <c r="S64" s="97">
        <v>112.53495338248449</v>
      </c>
      <c r="T64" s="21">
        <v>33.302078451578531</v>
      </c>
      <c r="U64" s="97">
        <v>139.46749787915977</v>
      </c>
      <c r="V64" s="97">
        <v>12.064867090331068</v>
      </c>
      <c r="W64" s="97">
        <v>8.4951930223060579</v>
      </c>
      <c r="X64" s="97">
        <v>4.3328279964630605</v>
      </c>
      <c r="Y64" s="97">
        <v>8.0818861559994808</v>
      </c>
      <c r="Z64" s="19">
        <v>33.302078451578531</v>
      </c>
      <c r="AA64" s="2">
        <v>-46.259621407203063</v>
      </c>
      <c r="AB64" s="62">
        <v>58</v>
      </c>
      <c r="AC64" s="46">
        <v>5.7443119121044566</v>
      </c>
      <c r="AD64" s="97">
        <v>99.821416786051572</v>
      </c>
      <c r="AE64" s="97">
        <v>148.61891253638473</v>
      </c>
      <c r="AF64" s="97">
        <v>5.2321830720496569</v>
      </c>
      <c r="AG64" s="97">
        <v>112.83501656938969</v>
      </c>
      <c r="AH64" s="21">
        <v>35.054309906743335</v>
      </c>
      <c r="AI64" s="97">
        <v>150.74328360166422</v>
      </c>
      <c r="AJ64" s="97">
        <v>99.821416786051572</v>
      </c>
      <c r="AK64" s="97">
        <v>10.286349207549133</v>
      </c>
      <c r="AL64" s="19">
        <v>5.2321830720496569</v>
      </c>
      <c r="AM64" s="97">
        <v>9.7000550323485637</v>
      </c>
      <c r="AN64" s="21">
        <v>35.054309906743335</v>
      </c>
      <c r="AO64" s="2">
        <v>-64.165429877798104</v>
      </c>
      <c r="AP64" s="66">
        <v>58</v>
      </c>
      <c r="AQ64" s="97">
        <v>5.7902574821556323</v>
      </c>
      <c r="AR64" s="97">
        <v>98.784071650856333</v>
      </c>
      <c r="AS64" s="97">
        <v>143.03180517541171</v>
      </c>
      <c r="AT64" s="97">
        <v>76.072947386967058</v>
      </c>
      <c r="AU64" s="97">
        <v>110.06482162776891</v>
      </c>
      <c r="AV64" s="21">
        <v>34.029354018383906</v>
      </c>
      <c r="AW64" s="97">
        <v>148.2038369493888</v>
      </c>
      <c r="AX64" s="97">
        <v>98.784071650856333</v>
      </c>
      <c r="AY64" s="97">
        <v>10.978373328643894</v>
      </c>
      <c r="AZ64" s="97">
        <v>76.072947386967058</v>
      </c>
      <c r="BA64" s="97">
        <v>1.1537893358644378</v>
      </c>
      <c r="BB64" s="97">
        <v>34.029354018383906</v>
      </c>
      <c r="BC64" s="2">
        <v>-13.625657650010655</v>
      </c>
      <c r="BD64" s="62">
        <v>58</v>
      </c>
      <c r="BE64" s="97">
        <v>5.2693814376883505</v>
      </c>
      <c r="BF64" s="97">
        <v>99.24687438469654</v>
      </c>
      <c r="BG64" s="97">
        <v>149.9963019552541</v>
      </c>
      <c r="BH64" s="97">
        <v>4.9444034724855968</v>
      </c>
      <c r="BI64" s="97">
        <v>113.65474413022456</v>
      </c>
      <c r="BJ64" s="21">
        <v>34.378008937202132</v>
      </c>
      <c r="BK64" s="97">
        <v>148.97710464286419</v>
      </c>
      <c r="BL64" s="97">
        <v>99.24687438469654</v>
      </c>
      <c r="BM64" s="97">
        <v>12.732493796380343</v>
      </c>
      <c r="BN64" s="97">
        <v>4.9444034724855968</v>
      </c>
      <c r="BO64" s="97">
        <v>11.27047744604349</v>
      </c>
      <c r="BP64" s="97">
        <v>34.378008937202132</v>
      </c>
      <c r="BQ64" s="2">
        <v>-64.361406094570356</v>
      </c>
      <c r="BR64" s="97">
        <v>6.9754977498205388</v>
      </c>
      <c r="BS64" s="97">
        <v>98.343687611231459</v>
      </c>
      <c r="BT64" s="97">
        <v>146.88993914726737</v>
      </c>
      <c r="BU64" s="97">
        <v>0.59528067938638063</v>
      </c>
      <c r="BV64" s="97">
        <v>113.9999877414009</v>
      </c>
      <c r="BW64" s="21">
        <v>99.902283573576483</v>
      </c>
      <c r="BX64" s="97">
        <v>150.64552513181465</v>
      </c>
      <c r="BY64" s="97">
        <v>98.343687611231459</v>
      </c>
      <c r="BZ64" s="97">
        <v>12.242448520136255</v>
      </c>
      <c r="CA64" s="97">
        <v>0.59528067938638063</v>
      </c>
      <c r="CB64" s="97">
        <v>10.5018545589549</v>
      </c>
      <c r="CC64" s="97">
        <v>99.902283573576483</v>
      </c>
      <c r="CD64" s="2">
        <v>-70.625566636676268</v>
      </c>
    </row>
    <row r="65" spans="1:82" x14ac:dyDescent="0.25">
      <c r="A65" s="59">
        <v>59</v>
      </c>
      <c r="B65" s="46">
        <v>6.1899543836016839</v>
      </c>
      <c r="C65" s="97">
        <v>99.467456706199386</v>
      </c>
      <c r="D65" s="97">
        <v>148.73118079263872</v>
      </c>
      <c r="E65" s="97">
        <v>5.2767967748017943</v>
      </c>
      <c r="F65" s="97">
        <v>113.81249799391632</v>
      </c>
      <c r="G65" s="21">
        <v>33.397016968266136</v>
      </c>
      <c r="H65" s="97">
        <v>149.8221869070336</v>
      </c>
      <c r="I65" s="97">
        <v>99.467456706199386</v>
      </c>
      <c r="J65" s="97">
        <v>13.475785119366947</v>
      </c>
      <c r="K65" s="97">
        <v>5.2767967748017943</v>
      </c>
      <c r="L65" s="97">
        <v>7.3342057144861821</v>
      </c>
      <c r="M65" s="97">
        <v>33.397016968266136</v>
      </c>
      <c r="N65" s="2">
        <v>-64.49413719523389</v>
      </c>
      <c r="O65" s="97">
        <v>5.1775067665743695</v>
      </c>
      <c r="P65" s="97">
        <v>12.175894833710517</v>
      </c>
      <c r="Q65" s="97">
        <v>139.11817511640709</v>
      </c>
      <c r="R65" s="97">
        <v>5.9517589351011706</v>
      </c>
      <c r="S65" s="97">
        <v>111.26295131356423</v>
      </c>
      <c r="T65" s="21">
        <v>34.053040534502337</v>
      </c>
      <c r="U65" s="97">
        <v>140.38637454664479</v>
      </c>
      <c r="V65" s="97">
        <v>12.175894833710517</v>
      </c>
      <c r="W65" s="97">
        <v>10.743615231652385</v>
      </c>
      <c r="X65" s="97">
        <v>5.9517589351011706</v>
      </c>
      <c r="Y65" s="97">
        <v>12.424262574061139</v>
      </c>
      <c r="Z65" s="19">
        <v>34.053040534502337</v>
      </c>
      <c r="AA65" s="2">
        <v>-38.222849808490373</v>
      </c>
      <c r="AB65" s="62">
        <v>59</v>
      </c>
      <c r="AC65" s="46">
        <v>5.8489255668169795</v>
      </c>
      <c r="AD65" s="97">
        <v>99.723177435516632</v>
      </c>
      <c r="AE65" s="97">
        <v>148.23284393051219</v>
      </c>
      <c r="AF65" s="97">
        <v>6.4311310455279775</v>
      </c>
      <c r="AG65" s="97">
        <v>112.66467459804103</v>
      </c>
      <c r="AH65" s="21">
        <v>32.250012279509924</v>
      </c>
      <c r="AI65" s="97">
        <v>150.30072908863769</v>
      </c>
      <c r="AJ65" s="97">
        <v>99.723177435516632</v>
      </c>
      <c r="AK65" s="97">
        <v>14.465473433282325</v>
      </c>
      <c r="AL65" s="19">
        <v>6.4311310455279775</v>
      </c>
      <c r="AM65" s="97">
        <v>10.571665765567083</v>
      </c>
      <c r="AN65" s="21">
        <v>32.250012279509924</v>
      </c>
      <c r="AO65" s="2">
        <v>-60.914901328270481</v>
      </c>
      <c r="AP65" s="66">
        <v>59</v>
      </c>
      <c r="AQ65" s="97">
        <v>6.1219404554560315</v>
      </c>
      <c r="AR65" s="97">
        <v>99.071744348012075</v>
      </c>
      <c r="AS65" s="97">
        <v>140.72115992088425</v>
      </c>
      <c r="AT65" s="97">
        <v>75.419535441207131</v>
      </c>
      <c r="AU65" s="97">
        <v>108.82880830972134</v>
      </c>
      <c r="AV65" s="21">
        <v>33.294638621564417</v>
      </c>
      <c r="AW65" s="97">
        <v>152.73232475291849</v>
      </c>
      <c r="AX65" s="97">
        <v>99.071744348012075</v>
      </c>
      <c r="AY65" s="97">
        <v>16.397976748624341</v>
      </c>
      <c r="AZ65" s="97">
        <v>75.419535441207131</v>
      </c>
      <c r="BA65" s="97">
        <v>1.5431178462101076</v>
      </c>
      <c r="BB65" s="97">
        <v>33.294638621564417</v>
      </c>
      <c r="BC65" s="2">
        <v>-15.181961831394503</v>
      </c>
      <c r="BD65" s="62">
        <v>59</v>
      </c>
      <c r="BE65" s="97">
        <v>6.1445497586811682</v>
      </c>
      <c r="BF65" s="97">
        <v>99.832588175659964</v>
      </c>
      <c r="BG65" s="97">
        <v>149.244742827278</v>
      </c>
      <c r="BH65" s="97">
        <v>5.8546675944290287</v>
      </c>
      <c r="BI65" s="97">
        <v>113.96201933449125</v>
      </c>
      <c r="BJ65" s="21">
        <v>34.796337679723173</v>
      </c>
      <c r="BK65" s="97">
        <v>150.33244710522882</v>
      </c>
      <c r="BL65" s="97">
        <v>99.832588175659964</v>
      </c>
      <c r="BM65" s="97">
        <v>11.04897729127935</v>
      </c>
      <c r="BN65" s="97">
        <v>5.8546675944290287</v>
      </c>
      <c r="BO65" s="97">
        <v>12.211715043789152</v>
      </c>
      <c r="BP65" s="97">
        <v>34.796337679723173</v>
      </c>
      <c r="BQ65" s="2">
        <v>-60.884686107399325</v>
      </c>
      <c r="BR65" s="97">
        <v>6.7823935549977321</v>
      </c>
      <c r="BS65" s="97">
        <v>98.747302167506163</v>
      </c>
      <c r="BT65" s="97">
        <v>148.96876398206265</v>
      </c>
      <c r="BU65" s="97">
        <v>1.0294788505561998</v>
      </c>
      <c r="BV65" s="97">
        <v>114.76060517240774</v>
      </c>
      <c r="BW65" s="21">
        <v>99.895033081836957</v>
      </c>
      <c r="BX65" s="97">
        <v>151.28588436066829</v>
      </c>
      <c r="BY65" s="97">
        <v>98.747302167506163</v>
      </c>
      <c r="BZ65" s="97">
        <v>12.64936272302498</v>
      </c>
      <c r="CA65" s="97">
        <v>1.0294788505561998</v>
      </c>
      <c r="CB65" s="97">
        <v>9.8745993108494368</v>
      </c>
      <c r="CC65" s="97">
        <v>99.895033081836957</v>
      </c>
      <c r="CD65" s="2">
        <v>-71.022535887773714</v>
      </c>
    </row>
    <row r="66" spans="1:82" x14ac:dyDescent="0.25">
      <c r="A66" s="59">
        <v>60</v>
      </c>
      <c r="B66" s="46">
        <v>6.0844401277289464</v>
      </c>
      <c r="C66" s="97">
        <v>98.878759755971174</v>
      </c>
      <c r="D66" s="97">
        <v>149.70667231333121</v>
      </c>
      <c r="E66" s="97">
        <v>5.7017450708104001</v>
      </c>
      <c r="F66" s="97">
        <v>113.4171640251878</v>
      </c>
      <c r="G66" s="21">
        <v>33.744094970386485</v>
      </c>
      <c r="H66" s="97">
        <v>148.30197111127927</v>
      </c>
      <c r="I66" s="97">
        <v>98.878759755971174</v>
      </c>
      <c r="J66" s="97">
        <v>12.730321839503505</v>
      </c>
      <c r="K66" s="97">
        <v>5.7017450708104001</v>
      </c>
      <c r="L66" s="97">
        <v>11.259328457636654</v>
      </c>
      <c r="M66" s="97">
        <v>33.744094970386485</v>
      </c>
      <c r="N66" s="2">
        <v>-61.304556654983415</v>
      </c>
      <c r="O66" s="97">
        <v>5.3127059984283767</v>
      </c>
      <c r="P66" s="97">
        <v>12.696120451718699</v>
      </c>
      <c r="Q66" s="97">
        <v>142.27729056865056</v>
      </c>
      <c r="R66" s="97">
        <v>6.2334820937026354</v>
      </c>
      <c r="S66" s="97">
        <v>114.75133601780665</v>
      </c>
      <c r="T66" s="21">
        <v>33.504080226498729</v>
      </c>
      <c r="U66" s="97">
        <v>134.99754701465883</v>
      </c>
      <c r="V66" s="97">
        <v>12.696120451718699</v>
      </c>
      <c r="W66" s="97">
        <v>13.688342396489082</v>
      </c>
      <c r="X66" s="97">
        <v>6.2334820937026354</v>
      </c>
      <c r="Y66" s="97">
        <v>9.8185415266532381</v>
      </c>
      <c r="Z66" s="19">
        <v>33.504080226498729</v>
      </c>
      <c r="AA66" s="2">
        <v>-39.238466148495107</v>
      </c>
      <c r="AB66" s="62">
        <v>60</v>
      </c>
      <c r="AC66" s="46">
        <v>5.633090387741035</v>
      </c>
      <c r="AD66" s="97">
        <v>98.370265267609028</v>
      </c>
      <c r="AE66" s="97">
        <v>148.53421010725492</v>
      </c>
      <c r="AF66" s="97">
        <v>6.0873737943245363</v>
      </c>
      <c r="AG66" s="97">
        <v>111.94058290309034</v>
      </c>
      <c r="AH66" s="21">
        <v>33.41549149748743</v>
      </c>
      <c r="AI66" s="97">
        <v>150.39990528210248</v>
      </c>
      <c r="AJ66" s="97">
        <v>98.370265267609028</v>
      </c>
      <c r="AK66" s="97">
        <v>11.931191714851815</v>
      </c>
      <c r="AL66" s="19">
        <v>6.0873737943245363</v>
      </c>
      <c r="AM66" s="97">
        <v>8.3344082520951464</v>
      </c>
      <c r="AN66" s="21">
        <v>33.41549149748743</v>
      </c>
      <c r="AO66" s="2">
        <v>-62.826869777065781</v>
      </c>
      <c r="AP66" s="66">
        <v>60</v>
      </c>
      <c r="AQ66" s="97">
        <v>6.6151042291808633</v>
      </c>
      <c r="AR66" s="97">
        <v>99.303244148080609</v>
      </c>
      <c r="AS66" s="97">
        <v>144.29179869171529</v>
      </c>
      <c r="AT66" s="97">
        <v>78.576193210721115</v>
      </c>
      <c r="AU66" s="97">
        <v>114.52798221134555</v>
      </c>
      <c r="AV66" s="21">
        <v>33.475275944301984</v>
      </c>
      <c r="AW66" s="97">
        <v>144.36086450969131</v>
      </c>
      <c r="AX66" s="97">
        <v>99.303244148080609</v>
      </c>
      <c r="AY66" s="97">
        <v>11.729746677509278</v>
      </c>
      <c r="AZ66" s="97">
        <v>78.576193210721115</v>
      </c>
      <c r="BA66" s="97">
        <v>2.9001125973585284</v>
      </c>
      <c r="BB66" s="97">
        <v>33.475275944301984</v>
      </c>
      <c r="BC66" s="2">
        <v>-12.098468932021332</v>
      </c>
      <c r="BD66" s="62">
        <v>60</v>
      </c>
      <c r="BE66" s="97">
        <v>6.3694619397777767</v>
      </c>
      <c r="BF66" s="97">
        <v>100.19179093205815</v>
      </c>
      <c r="BG66" s="97">
        <v>147.44407369001934</v>
      </c>
      <c r="BH66" s="97">
        <v>5.0386740374824033</v>
      </c>
      <c r="BI66" s="97">
        <v>112.75550098330859</v>
      </c>
      <c r="BJ66" s="21">
        <v>33.433808043774093</v>
      </c>
      <c r="BK66" s="97">
        <v>149.83844719276087</v>
      </c>
      <c r="BL66" s="97">
        <v>100.19179093205815</v>
      </c>
      <c r="BM66" s="97">
        <v>12.236132172667057</v>
      </c>
      <c r="BN66" s="97">
        <v>5.0386740374824033</v>
      </c>
      <c r="BO66" s="97">
        <v>3.5170249425641078</v>
      </c>
      <c r="BP66" s="97">
        <v>33.433808043774093</v>
      </c>
      <c r="BQ66" s="2">
        <v>-67.067466570524928</v>
      </c>
      <c r="BR66" s="97">
        <v>6.7532011370192695</v>
      </c>
      <c r="BS66" s="97">
        <v>99.220554540121626</v>
      </c>
      <c r="BT66" s="97">
        <v>148.11995271573821</v>
      </c>
      <c r="BU66" s="97">
        <v>0.66285366800412859</v>
      </c>
      <c r="BV66" s="97">
        <v>113.44199574550534</v>
      </c>
      <c r="BW66" s="21">
        <v>99.578349887922997</v>
      </c>
      <c r="BX66" s="97">
        <v>150.5741497351693</v>
      </c>
      <c r="BY66" s="97">
        <v>99.220554540121626</v>
      </c>
      <c r="BZ66" s="97">
        <v>13.825884246499351</v>
      </c>
      <c r="CA66" s="97">
        <v>0.66285366800412859</v>
      </c>
      <c r="CB66" s="97">
        <v>3.6718370796562212</v>
      </c>
      <c r="CC66" s="97">
        <v>99.578349887922997</v>
      </c>
      <c r="CD66" s="2">
        <v>-83.23398314759136</v>
      </c>
    </row>
    <row r="67" spans="1:82" x14ac:dyDescent="0.25">
      <c r="A67" s="59">
        <v>61</v>
      </c>
      <c r="B67" s="46">
        <v>5.2888078707894275</v>
      </c>
      <c r="C67" s="97">
        <v>99.25657525933164</v>
      </c>
      <c r="D67" s="97">
        <v>148.07977382294686</v>
      </c>
      <c r="E67" s="97">
        <v>5.7151828818135426</v>
      </c>
      <c r="F67" s="97">
        <v>114.03867470864022</v>
      </c>
      <c r="G67" s="21">
        <v>33.170352147148577</v>
      </c>
      <c r="H67" s="97">
        <v>149.16480898816781</v>
      </c>
      <c r="I67" s="97">
        <v>99.25657525933164</v>
      </c>
      <c r="J67" s="97">
        <v>11.933657144525696</v>
      </c>
      <c r="K67" s="97">
        <v>5.7151828818135426</v>
      </c>
      <c r="L67" s="97">
        <v>10.114365846206129</v>
      </c>
      <c r="M67" s="97">
        <v>33.170352147148577</v>
      </c>
      <c r="N67" s="2">
        <v>-63.358282752194626</v>
      </c>
      <c r="O67" s="97">
        <v>5.1493290089144983</v>
      </c>
      <c r="P67" s="97">
        <v>10.847931066728806</v>
      </c>
      <c r="Q67" s="97">
        <v>143.59154990170597</v>
      </c>
      <c r="R67" s="97">
        <v>6.7718391373861326</v>
      </c>
      <c r="S67" s="97">
        <v>113.68364087264155</v>
      </c>
      <c r="T67" s="21">
        <v>35.369087582777397</v>
      </c>
      <c r="U67" s="97">
        <v>146.26255185662501</v>
      </c>
      <c r="V67" s="97">
        <v>10.847931066728806</v>
      </c>
      <c r="W67" s="97">
        <v>10.96461515111764</v>
      </c>
      <c r="X67" s="97">
        <v>6.7718391373861326</v>
      </c>
      <c r="Y67" s="97">
        <v>7.4086949222896799</v>
      </c>
      <c r="Z67" s="19">
        <v>35.369087582777397</v>
      </c>
      <c r="AA67" s="2">
        <v>-39.271899930972594</v>
      </c>
      <c r="AB67" s="62">
        <v>61</v>
      </c>
      <c r="AC67" s="46">
        <v>6.3426815556188263</v>
      </c>
      <c r="AD67" s="97">
        <v>98.988141146539562</v>
      </c>
      <c r="AE67" s="97">
        <v>147.68462755357095</v>
      </c>
      <c r="AF67" s="97">
        <v>5.8357573353382319</v>
      </c>
      <c r="AG67" s="97">
        <v>113.5920096366916</v>
      </c>
      <c r="AH67" s="21">
        <v>33.541243008006518</v>
      </c>
      <c r="AI67" s="97">
        <v>150.92409968592639</v>
      </c>
      <c r="AJ67" s="97">
        <v>98.988141146539562</v>
      </c>
      <c r="AK67" s="97">
        <v>11.202499711807693</v>
      </c>
      <c r="AL67" s="19">
        <v>5.8357573353382319</v>
      </c>
      <c r="AM67" s="97">
        <v>11.537290519902957</v>
      </c>
      <c r="AN67" s="21">
        <v>33.541243008006518</v>
      </c>
      <c r="AO67" s="2">
        <v>-61.06812097860815</v>
      </c>
      <c r="AP67" s="66">
        <v>61</v>
      </c>
      <c r="AQ67" s="97">
        <v>5.6276555995847479</v>
      </c>
      <c r="AR67" s="97">
        <v>99.796020361144514</v>
      </c>
      <c r="AS67" s="97">
        <v>142.66913362887715</v>
      </c>
      <c r="AT67" s="97">
        <v>75.192385829709707</v>
      </c>
      <c r="AU67" s="97">
        <v>111.07521880381147</v>
      </c>
      <c r="AV67" s="21">
        <v>33.734411793208636</v>
      </c>
      <c r="AW67" s="97">
        <v>146.79965593944328</v>
      </c>
      <c r="AX67" s="97">
        <v>99.796020361144514</v>
      </c>
      <c r="AY67" s="97">
        <v>10.982596258611149</v>
      </c>
      <c r="AZ67" s="97">
        <v>75.192385829709707</v>
      </c>
      <c r="BA67" s="97">
        <v>5.2507318179643496</v>
      </c>
      <c r="BB67" s="97">
        <v>33.734411793208636</v>
      </c>
      <c r="BC67" s="2">
        <v>-13.687926982206566</v>
      </c>
      <c r="BD67" s="62">
        <v>61</v>
      </c>
      <c r="BE67" s="97">
        <v>6.2444646726294559</v>
      </c>
      <c r="BF67" s="97">
        <v>99.525733600798887</v>
      </c>
      <c r="BG67" s="97">
        <v>149.22081678739733</v>
      </c>
      <c r="BH67" s="97">
        <v>6.5261061434624921</v>
      </c>
      <c r="BI67" s="97">
        <v>113.1764858113476</v>
      </c>
      <c r="BJ67" s="21">
        <v>34.642949552165383</v>
      </c>
      <c r="BK67" s="97">
        <v>148.4737128325165</v>
      </c>
      <c r="BL67" s="97">
        <v>99.525733600798887</v>
      </c>
      <c r="BM67" s="97">
        <v>13.988053792764378</v>
      </c>
      <c r="BN67" s="97">
        <v>6.5261061434624921</v>
      </c>
      <c r="BO67" s="97">
        <v>5.993035164525323</v>
      </c>
      <c r="BP67" s="97">
        <v>34.642949552165383</v>
      </c>
      <c r="BQ67" s="2">
        <v>-62.093394183740024</v>
      </c>
      <c r="BR67" s="97">
        <v>5.4698576095487015</v>
      </c>
      <c r="BS67" s="97">
        <v>98.502057962522258</v>
      </c>
      <c r="BT67" s="97">
        <v>147.62246954198321</v>
      </c>
      <c r="BU67" s="97">
        <v>1.7941017202648584</v>
      </c>
      <c r="BV67" s="97">
        <v>112.21523057690642</v>
      </c>
      <c r="BW67" s="21">
        <v>99.813611601263716</v>
      </c>
      <c r="BX67" s="97">
        <v>148.68746089405036</v>
      </c>
      <c r="BY67" s="97">
        <v>98.502057962522258</v>
      </c>
      <c r="BZ67" s="97">
        <v>11.090307716395133</v>
      </c>
      <c r="CA67" s="97">
        <v>1.7941017202648584</v>
      </c>
      <c r="CB67" s="97">
        <v>12.346708455310162</v>
      </c>
      <c r="CC67" s="97">
        <v>99.813611601263716</v>
      </c>
      <c r="CD67" s="2">
        <v>-67.341429759635531</v>
      </c>
    </row>
    <row r="68" spans="1:82" x14ac:dyDescent="0.25">
      <c r="A68" s="59">
        <v>62</v>
      </c>
      <c r="B68" s="46">
        <v>6.5143574242625544</v>
      </c>
      <c r="C68" s="97">
        <v>99.715415173224898</v>
      </c>
      <c r="D68" s="97">
        <v>147.59938155947972</v>
      </c>
      <c r="E68" s="97">
        <v>5.928170202639734</v>
      </c>
      <c r="F68" s="97">
        <v>114.7038525259283</v>
      </c>
      <c r="G68" s="21">
        <v>33.639483987459769</v>
      </c>
      <c r="H68" s="97">
        <v>146.74500684544921</v>
      </c>
      <c r="I68" s="97">
        <v>99.715415173224898</v>
      </c>
      <c r="J68" s="97">
        <v>14.435703034534109</v>
      </c>
      <c r="K68" s="97">
        <v>5.928170202639734</v>
      </c>
      <c r="L68" s="97">
        <v>9.8994363514143391</v>
      </c>
      <c r="M68" s="97">
        <v>33.639483987459769</v>
      </c>
      <c r="N68" s="2">
        <v>-61.001446905732585</v>
      </c>
      <c r="O68" s="97">
        <v>5.4675823487783042</v>
      </c>
      <c r="P68" s="97">
        <v>11.55896285927038</v>
      </c>
      <c r="Q68" s="97">
        <v>142.25768754716185</v>
      </c>
      <c r="R68" s="97">
        <v>6.5712022115964777</v>
      </c>
      <c r="S68" s="97">
        <v>111.73995820747808</v>
      </c>
      <c r="T68" s="21">
        <v>34.616231964649863</v>
      </c>
      <c r="U68" s="97">
        <v>144.88363046833132</v>
      </c>
      <c r="V68" s="97">
        <v>11.55896285927038</v>
      </c>
      <c r="W68" s="97">
        <v>9.190020782219058</v>
      </c>
      <c r="X68" s="97">
        <v>6.5712022115964777</v>
      </c>
      <c r="Y68" s="97">
        <v>8.1004720625002609</v>
      </c>
      <c r="Z68" s="19">
        <v>34.616231964649863</v>
      </c>
      <c r="AA68" s="2">
        <v>-39.147270102709399</v>
      </c>
      <c r="AB68" s="62">
        <v>62</v>
      </c>
      <c r="AC68" s="46">
        <v>6.7640248882740091</v>
      </c>
      <c r="AD68" s="97">
        <v>99.219175100214329</v>
      </c>
      <c r="AE68" s="97">
        <v>148.78181280881242</v>
      </c>
      <c r="AF68" s="97">
        <v>6.0473656568555345</v>
      </c>
      <c r="AG68" s="97">
        <v>112.82096674077637</v>
      </c>
      <c r="AH68" s="21">
        <v>34.394265929342446</v>
      </c>
      <c r="AI68" s="97">
        <v>151.90319695234714</v>
      </c>
      <c r="AJ68" s="97">
        <v>99.219175100214329</v>
      </c>
      <c r="AK68" s="97">
        <v>12.885643671033021</v>
      </c>
      <c r="AL68" s="19">
        <v>6.0473656568555345</v>
      </c>
      <c r="AM68" s="97">
        <v>6.2819381818111522</v>
      </c>
      <c r="AN68" s="21">
        <v>34.394265929342446</v>
      </c>
      <c r="AO68" s="2">
        <v>-62.667369548640409</v>
      </c>
      <c r="AP68" s="66">
        <v>62</v>
      </c>
      <c r="AQ68" s="97">
        <v>5.9758794108270088</v>
      </c>
      <c r="AR68" s="97">
        <v>99.880766673291618</v>
      </c>
      <c r="AS68" s="97">
        <v>142.40987179609454</v>
      </c>
      <c r="AT68" s="97">
        <v>76.549850901689751</v>
      </c>
      <c r="AU68" s="97">
        <v>110.03500891151964</v>
      </c>
      <c r="AV68" s="21">
        <v>34.654249530260238</v>
      </c>
      <c r="AW68" s="97">
        <v>144.61718391720373</v>
      </c>
      <c r="AX68" s="97">
        <v>99.880766673291618</v>
      </c>
      <c r="AY68" s="97">
        <v>11.67364740541208</v>
      </c>
      <c r="AZ68" s="97">
        <v>76.549850901689751</v>
      </c>
      <c r="BA68" s="97">
        <v>2.3435053723551853</v>
      </c>
      <c r="BB68" s="97">
        <v>34.654249530260238</v>
      </c>
      <c r="BC68" s="2">
        <v>-13.328879872083048</v>
      </c>
      <c r="BD68" s="62">
        <v>62</v>
      </c>
      <c r="BE68" s="97">
        <v>5.8192944768544237</v>
      </c>
      <c r="BF68" s="97">
        <v>99.170330108916545</v>
      </c>
      <c r="BG68" s="97">
        <v>147.00417523651922</v>
      </c>
      <c r="BH68" s="97">
        <v>5.6656105370545351</v>
      </c>
      <c r="BI68" s="97">
        <v>114.36473050674157</v>
      </c>
      <c r="BJ68" s="21">
        <v>34.169064312275268</v>
      </c>
      <c r="BK68" s="97">
        <v>148.77657962666086</v>
      </c>
      <c r="BL68" s="97">
        <v>99.170330108916545</v>
      </c>
      <c r="BM68" s="97">
        <v>14.058732887006359</v>
      </c>
      <c r="BN68" s="97">
        <v>5.6656105370545351</v>
      </c>
      <c r="BO68" s="97">
        <v>6.7748896302197661</v>
      </c>
      <c r="BP68" s="97">
        <v>34.169064312275268</v>
      </c>
      <c r="BQ68" s="2">
        <v>-64.512149068740754</v>
      </c>
      <c r="BR68" s="97">
        <v>6.7894959837851605</v>
      </c>
      <c r="BS68" s="97">
        <v>99.289915310388679</v>
      </c>
      <c r="BT68" s="97">
        <v>148.01191906470365</v>
      </c>
      <c r="BU68" s="97">
        <v>0.57583120007125643</v>
      </c>
      <c r="BV68" s="97">
        <v>114.53918710743734</v>
      </c>
      <c r="BW68" s="21">
        <v>99.47584183982714</v>
      </c>
      <c r="BX68" s="97">
        <v>147.61804478515211</v>
      </c>
      <c r="BY68" s="97">
        <v>99.289915310388679</v>
      </c>
      <c r="BZ68" s="97">
        <v>12.668029807183618</v>
      </c>
      <c r="CA68" s="97">
        <v>0.57583120007125643</v>
      </c>
      <c r="CB68" s="97">
        <v>11.377092125572402</v>
      </c>
      <c r="CC68" s="97">
        <v>99.47584183982714</v>
      </c>
      <c r="CD68" s="2">
        <v>-69.492925683199047</v>
      </c>
    </row>
    <row r="69" spans="1:82" x14ac:dyDescent="0.25">
      <c r="A69" s="59">
        <v>63</v>
      </c>
      <c r="B69" s="46">
        <v>6.2017649493259359</v>
      </c>
      <c r="C69" s="97">
        <v>98.734852762463788</v>
      </c>
      <c r="D69" s="97">
        <v>148.89846209393616</v>
      </c>
      <c r="E69" s="97">
        <v>4.2117383100514862</v>
      </c>
      <c r="F69" s="97">
        <v>113.01139665362111</v>
      </c>
      <c r="G69" s="21">
        <v>35.096073300361518</v>
      </c>
      <c r="H69" s="97">
        <v>149.08506501833767</v>
      </c>
      <c r="I69" s="97">
        <v>98.734852762463788</v>
      </c>
      <c r="J69" s="97">
        <v>12.020696462626859</v>
      </c>
      <c r="K69" s="97">
        <v>4.2117383100514862</v>
      </c>
      <c r="L69" s="97">
        <v>8.7843382360121396</v>
      </c>
      <c r="M69" s="97">
        <v>35.096073300361518</v>
      </c>
      <c r="N69" s="2">
        <v>-66.062680556588248</v>
      </c>
      <c r="O69" s="97">
        <v>5.78035823171383</v>
      </c>
      <c r="P69" s="97">
        <v>11.260011464466425</v>
      </c>
      <c r="Q69" s="97">
        <v>143.14474409749386</v>
      </c>
      <c r="R69" s="97">
        <v>6.1931772855360165</v>
      </c>
      <c r="S69" s="97">
        <v>113.37027290606737</v>
      </c>
      <c r="T69" s="21">
        <v>34.934116101121056</v>
      </c>
      <c r="U69" s="97">
        <v>146.97916617614345</v>
      </c>
      <c r="V69" s="97">
        <v>11.260011464466425</v>
      </c>
      <c r="W69" s="97">
        <v>11.817190165061817</v>
      </c>
      <c r="X69" s="97">
        <v>6.1931772855360165</v>
      </c>
      <c r="Y69" s="97">
        <v>9.8582991272522786</v>
      </c>
      <c r="Z69" s="19">
        <v>34.934116101121056</v>
      </c>
      <c r="AA69" s="2">
        <v>-39.186746750367227</v>
      </c>
      <c r="AB69" s="62">
        <v>63</v>
      </c>
      <c r="AC69" s="46">
        <v>5.3886924717743545</v>
      </c>
      <c r="AD69" s="97">
        <v>99.148744873695463</v>
      </c>
      <c r="AE69" s="97">
        <v>146.54281597125558</v>
      </c>
      <c r="AF69" s="97">
        <v>5.3244106291228253</v>
      </c>
      <c r="AG69" s="97">
        <v>113.10408261586743</v>
      </c>
      <c r="AH69" s="21">
        <v>32.819073976111568</v>
      </c>
      <c r="AI69" s="97">
        <v>148.54202429095352</v>
      </c>
      <c r="AJ69" s="97">
        <v>99.148744873695463</v>
      </c>
      <c r="AK69" s="97">
        <v>10.6946385123012</v>
      </c>
      <c r="AL69" s="19">
        <v>5.3244106291228253</v>
      </c>
      <c r="AM69" s="97">
        <v>14.143372622622845</v>
      </c>
      <c r="AN69" s="21">
        <v>32.819073976111568</v>
      </c>
      <c r="AO69" s="2">
        <v>-62.036311950187397</v>
      </c>
      <c r="AP69" s="66">
        <v>63</v>
      </c>
      <c r="AQ69" s="97">
        <v>5.7884200950691795</v>
      </c>
      <c r="AR69" s="97">
        <v>99.403162556941837</v>
      </c>
      <c r="AS69" s="97">
        <v>141.13779110863908</v>
      </c>
      <c r="AT69" s="97">
        <v>76.986026818781923</v>
      </c>
      <c r="AU69" s="97">
        <v>112.48515923415611</v>
      </c>
      <c r="AV69" s="21">
        <v>34.109334773036075</v>
      </c>
      <c r="AW69" s="97">
        <v>149.77303347880445</v>
      </c>
      <c r="AX69" s="97">
        <v>99.403162556941837</v>
      </c>
      <c r="AY69" s="97">
        <v>11.265310644803655</v>
      </c>
      <c r="AZ69" s="97">
        <v>76.986026818781923</v>
      </c>
      <c r="BA69" s="97">
        <v>2.2701024465139357</v>
      </c>
      <c r="BB69" s="97">
        <v>34.109334773036075</v>
      </c>
      <c r="BC69" s="2">
        <v>-14.071724253804977</v>
      </c>
      <c r="BD69" s="62">
        <v>63</v>
      </c>
      <c r="BE69" s="97">
        <v>5.4699064346611355</v>
      </c>
      <c r="BF69" s="97">
        <v>99.871154026855976</v>
      </c>
      <c r="BG69" s="97">
        <v>147.82988446489838</v>
      </c>
      <c r="BH69" s="97">
        <v>5.9406582980516056</v>
      </c>
      <c r="BI69" s="97">
        <v>114.64287594203543</v>
      </c>
      <c r="BJ69" s="21">
        <v>33.74955936575612</v>
      </c>
      <c r="BK69" s="97">
        <v>150.03026543539568</v>
      </c>
      <c r="BL69" s="97">
        <v>99.871154026855976</v>
      </c>
      <c r="BM69" s="97">
        <v>10.929406662361181</v>
      </c>
      <c r="BN69" s="97">
        <v>5.9406582980516056</v>
      </c>
      <c r="BO69" s="97">
        <v>8.5660107353105701</v>
      </c>
      <c r="BP69" s="97">
        <v>33.74955936575612</v>
      </c>
      <c r="BQ69" s="2">
        <v>-63.620716965771905</v>
      </c>
      <c r="BR69" s="97">
        <v>5.4996928102463869</v>
      </c>
      <c r="BS69" s="97">
        <v>99.607151782500509</v>
      </c>
      <c r="BT69" s="97">
        <v>149.69879626161787</v>
      </c>
      <c r="BU69" s="97">
        <v>1.1358108791564219</v>
      </c>
      <c r="BV69" s="97">
        <v>113.67870647887806</v>
      </c>
      <c r="BW69" s="21">
        <v>99.549106248273603</v>
      </c>
      <c r="BX69" s="97">
        <v>150.37050492909918</v>
      </c>
      <c r="BY69" s="97">
        <v>99.607151782500509</v>
      </c>
      <c r="BZ69" s="97">
        <v>13.237162405781575</v>
      </c>
      <c r="CA69" s="97">
        <v>1.1358108791564219</v>
      </c>
      <c r="CB69" s="97">
        <v>10.251371234611245</v>
      </c>
      <c r="CC69" s="97">
        <v>99.549106248273603</v>
      </c>
      <c r="CD69" s="2">
        <v>-71.978577583678359</v>
      </c>
    </row>
    <row r="70" spans="1:82" x14ac:dyDescent="0.25">
      <c r="A70" s="59">
        <v>64</v>
      </c>
      <c r="B70" s="46">
        <v>5.4590813842748478</v>
      </c>
      <c r="C70" s="97">
        <v>98.697408508158844</v>
      </c>
      <c r="D70" s="97">
        <v>146.5056586296156</v>
      </c>
      <c r="E70" s="97">
        <v>5.8143049334505719</v>
      </c>
      <c r="F70" s="97">
        <v>112.32122944817503</v>
      </c>
      <c r="G70" s="21">
        <v>34.202376604937797</v>
      </c>
      <c r="H70" s="97">
        <v>148.27197725198423</v>
      </c>
      <c r="I70" s="97">
        <v>98.697408508158844</v>
      </c>
      <c r="J70" s="97">
        <v>13.850408475415827</v>
      </c>
      <c r="K70" s="97">
        <v>5.8143049334505719</v>
      </c>
      <c r="L70" s="97">
        <v>12.680625678557492</v>
      </c>
      <c r="M70" s="97">
        <v>34.202376604937797</v>
      </c>
      <c r="N70" s="2">
        <v>-61.450538454329696</v>
      </c>
      <c r="O70" s="97">
        <v>6.1752091409512166</v>
      </c>
      <c r="P70" s="97">
        <v>8.9556903089521001</v>
      </c>
      <c r="Q70" s="97">
        <v>141.50397401262111</v>
      </c>
      <c r="R70" s="97">
        <v>5.6108709077648449</v>
      </c>
      <c r="S70" s="97">
        <v>112.35373753679708</v>
      </c>
      <c r="T70" s="21">
        <v>34.35962337207522</v>
      </c>
      <c r="U70" s="97">
        <v>146.98875291840727</v>
      </c>
      <c r="V70" s="97">
        <v>8.9556903089521001</v>
      </c>
      <c r="W70" s="97">
        <v>11.209837351519054</v>
      </c>
      <c r="X70" s="97">
        <v>5.6108709077648449</v>
      </c>
      <c r="Y70" s="97">
        <v>13.435740551888799</v>
      </c>
      <c r="Z70" s="19">
        <v>34.35962337207522</v>
      </c>
      <c r="AA70" s="2">
        <v>-36.70580544891309</v>
      </c>
      <c r="AB70" s="62">
        <v>64</v>
      </c>
      <c r="AC70" s="46">
        <v>6.0654665607981038</v>
      </c>
      <c r="AD70" s="97">
        <v>99.333571545615385</v>
      </c>
      <c r="AE70" s="97">
        <v>148.93504657693759</v>
      </c>
      <c r="AF70" s="97">
        <v>8.2967736810264299</v>
      </c>
      <c r="AG70" s="97">
        <v>114.68463719654288</v>
      </c>
      <c r="AH70" s="21">
        <v>34.567879511190434</v>
      </c>
      <c r="AI70" s="97">
        <v>150.35018056079028</v>
      </c>
      <c r="AJ70" s="97">
        <v>99.333571545615385</v>
      </c>
      <c r="AK70" s="97">
        <v>13.190348657811377</v>
      </c>
      <c r="AL70" s="19">
        <v>8.2967736810264299</v>
      </c>
      <c r="AM70" s="97">
        <v>10.328322438874993</v>
      </c>
      <c r="AN70" s="21">
        <v>34.567879511190434</v>
      </c>
      <c r="AO70" s="2">
        <v>-57.185968050268436</v>
      </c>
      <c r="AP70" s="66">
        <v>64</v>
      </c>
      <c r="AQ70" s="97">
        <v>6.5099150881211552</v>
      </c>
      <c r="AR70" s="97">
        <v>98.384020871237269</v>
      </c>
      <c r="AS70" s="97">
        <v>143.84199521238634</v>
      </c>
      <c r="AT70" s="97">
        <v>77.120143637566386</v>
      </c>
      <c r="AU70" s="97">
        <v>111.15922539552824</v>
      </c>
      <c r="AV70" s="21">
        <v>34.702328938637258</v>
      </c>
      <c r="AW70" s="97">
        <v>145.73343838133832</v>
      </c>
      <c r="AX70" s="97">
        <v>98.384020871237269</v>
      </c>
      <c r="AY70" s="97">
        <v>9.6210186154610469</v>
      </c>
      <c r="AZ70" s="97">
        <v>77.120143637566386</v>
      </c>
      <c r="BA70" s="97">
        <v>2.1355250583169409</v>
      </c>
      <c r="BB70" s="97">
        <v>34.702328938637258</v>
      </c>
      <c r="BC70" s="2">
        <v>-12.514329665259446</v>
      </c>
      <c r="BD70" s="62">
        <v>64</v>
      </c>
      <c r="BE70" s="97">
        <v>6.8899744847707431</v>
      </c>
      <c r="BF70" s="97">
        <v>99.055516650723803</v>
      </c>
      <c r="BG70" s="97">
        <v>147.7967747501429</v>
      </c>
      <c r="BH70" s="97">
        <v>5.7074646826235655</v>
      </c>
      <c r="BI70" s="97">
        <v>113.74947418223188</v>
      </c>
      <c r="BJ70" s="21">
        <v>33.126311402430517</v>
      </c>
      <c r="BK70" s="97">
        <v>148.66136395899261</v>
      </c>
      <c r="BL70" s="97">
        <v>99.055516650723803</v>
      </c>
      <c r="BM70" s="97">
        <v>12.468720085238358</v>
      </c>
      <c r="BN70" s="97">
        <v>5.7074646826235655</v>
      </c>
      <c r="BO70" s="97">
        <v>17.143279624397135</v>
      </c>
      <c r="BP70" s="97">
        <v>33.126311402430517</v>
      </c>
      <c r="BQ70" s="2">
        <v>-57.811710489533105</v>
      </c>
      <c r="BR70" s="97">
        <v>6.7022856586312889</v>
      </c>
      <c r="BS70" s="97">
        <v>98.979290651676536</v>
      </c>
      <c r="BT70" s="97">
        <v>147.05689336031685</v>
      </c>
      <c r="BU70" s="97">
        <v>1.5626445385491716</v>
      </c>
      <c r="BV70" s="97">
        <v>113.65441176621714</v>
      </c>
      <c r="BW70" s="21">
        <v>99.673492920027158</v>
      </c>
      <c r="BX70" s="97">
        <v>151.55533096336723</v>
      </c>
      <c r="BY70" s="97">
        <v>98.979290651676536</v>
      </c>
      <c r="BZ70" s="97">
        <v>10.635058304555351</v>
      </c>
      <c r="CA70" s="97">
        <v>1.5626445385491716</v>
      </c>
      <c r="CB70" s="97">
        <v>9.915603062597075</v>
      </c>
      <c r="CC70" s="97">
        <v>99.673492920027158</v>
      </c>
      <c r="CD70" s="2">
        <v>-69.91851580724655</v>
      </c>
    </row>
    <row r="71" spans="1:82" x14ac:dyDescent="0.25">
      <c r="A71" s="59">
        <v>65</v>
      </c>
      <c r="B71" s="46">
        <v>5.6516868429046134</v>
      </c>
      <c r="C71" s="97">
        <v>99.822615528779167</v>
      </c>
      <c r="D71" s="97">
        <v>148.51092625542236</v>
      </c>
      <c r="E71" s="97">
        <v>5.3518336187468885</v>
      </c>
      <c r="F71" s="97">
        <v>114.90714188208607</v>
      </c>
      <c r="G71" s="21">
        <v>35.11993172640581</v>
      </c>
      <c r="H71" s="97">
        <v>148.55425954195653</v>
      </c>
      <c r="I71" s="97">
        <v>99.822615528779167</v>
      </c>
      <c r="J71" s="97">
        <v>13.550820726035665</v>
      </c>
      <c r="K71" s="97">
        <v>5.3518336187468885</v>
      </c>
      <c r="L71" s="97">
        <v>4.6873367917633546</v>
      </c>
      <c r="M71" s="97">
        <v>35.11993172640581</v>
      </c>
      <c r="N71" s="2">
        <v>-66.761190021318654</v>
      </c>
      <c r="O71" s="97">
        <v>5.6423985531075607</v>
      </c>
      <c r="P71" s="97">
        <v>12.164259462352149</v>
      </c>
      <c r="Q71" s="97">
        <v>142.09563034753944</v>
      </c>
      <c r="R71" s="97">
        <v>6.7392408389903702</v>
      </c>
      <c r="S71" s="97">
        <v>111.93364312017881</v>
      </c>
      <c r="T71" s="21">
        <v>33.025003663882615</v>
      </c>
      <c r="U71" s="97">
        <v>143.08795442991772</v>
      </c>
      <c r="V71" s="97">
        <v>12.164259462352149</v>
      </c>
      <c r="W71" s="97">
        <v>11.117870765539525</v>
      </c>
      <c r="X71" s="97">
        <v>6.7392408389903702</v>
      </c>
      <c r="Y71" s="97">
        <v>5.4870110778766108</v>
      </c>
      <c r="Z71" s="19">
        <v>33.025003663882615</v>
      </c>
      <c r="AA71" s="2">
        <v>-40.226057207859668</v>
      </c>
      <c r="AB71" s="62">
        <v>65</v>
      </c>
      <c r="AC71" s="46">
        <v>5.8841125359073594</v>
      </c>
      <c r="AD71" s="97">
        <v>99.587964341376832</v>
      </c>
      <c r="AE71" s="97">
        <v>149.15895190202951</v>
      </c>
      <c r="AF71" s="97">
        <v>5.4301412956399266</v>
      </c>
      <c r="AG71" s="97">
        <v>113.38757141973832</v>
      </c>
      <c r="AH71" s="21">
        <v>33.409615729261063</v>
      </c>
      <c r="AI71" s="97">
        <v>150.70458217107515</v>
      </c>
      <c r="AJ71" s="97">
        <v>99.587964341376832</v>
      </c>
      <c r="AK71" s="97">
        <v>13.639924667571451</v>
      </c>
      <c r="AL71" s="19">
        <v>5.4301412956399266</v>
      </c>
      <c r="AM71" s="97">
        <v>7.7779853292666736</v>
      </c>
      <c r="AN71" s="21">
        <v>33.409615729261063</v>
      </c>
      <c r="AO71" s="2">
        <v>-64.463530577181231</v>
      </c>
      <c r="AP71" s="66">
        <v>65</v>
      </c>
      <c r="AQ71" s="97">
        <v>6.3351224440708753</v>
      </c>
      <c r="AR71" s="97">
        <v>99.722676592172959</v>
      </c>
      <c r="AS71" s="97">
        <v>143.14505518492948</v>
      </c>
      <c r="AT71" s="97">
        <v>77.156659691931381</v>
      </c>
      <c r="AU71" s="97">
        <v>113.56566426841061</v>
      </c>
      <c r="AV71" s="21">
        <v>34.862112076915345</v>
      </c>
      <c r="AW71" s="97">
        <v>141.64911086062639</v>
      </c>
      <c r="AX71" s="97">
        <v>99.722676592172959</v>
      </c>
      <c r="AY71" s="97">
        <v>9.3733334167155835</v>
      </c>
      <c r="AZ71" s="97">
        <v>77.156659691931381</v>
      </c>
      <c r="BA71" s="97">
        <v>2.018607582525604</v>
      </c>
      <c r="BB71" s="97">
        <v>34.862112076915345</v>
      </c>
      <c r="BC71" s="2">
        <v>-12.469955420662835</v>
      </c>
      <c r="BD71" s="62">
        <v>65</v>
      </c>
      <c r="BE71" s="97">
        <v>5.2128876762953276</v>
      </c>
      <c r="BF71" s="97">
        <v>99.403630670746011</v>
      </c>
      <c r="BG71" s="97">
        <v>147.27132449596888</v>
      </c>
      <c r="BH71" s="97">
        <v>5.5327397616041178</v>
      </c>
      <c r="BI71" s="97">
        <v>114.57198234092189</v>
      </c>
      <c r="BJ71" s="21">
        <v>34.634299838877297</v>
      </c>
      <c r="BK71" s="97">
        <v>152.40490749193231</v>
      </c>
      <c r="BL71" s="97">
        <v>99.403630670746011</v>
      </c>
      <c r="BM71" s="97">
        <v>15.773156668613328</v>
      </c>
      <c r="BN71" s="97">
        <v>5.5327397616041178</v>
      </c>
      <c r="BO71" s="97">
        <v>14.619312180201426</v>
      </c>
      <c r="BP71" s="97">
        <v>34.634299838877297</v>
      </c>
      <c r="BQ71" s="2">
        <v>-62.144114096407179</v>
      </c>
      <c r="BR71" s="97">
        <v>5.5108315436892292</v>
      </c>
      <c r="BS71" s="97">
        <v>99.036420515638383</v>
      </c>
      <c r="BT71" s="97">
        <v>148.28380025462116</v>
      </c>
      <c r="BU71" s="97">
        <v>0.22059549225859132</v>
      </c>
      <c r="BV71" s="97">
        <v>114.77323249116829</v>
      </c>
      <c r="BW71" s="21">
        <v>99.536286440790491</v>
      </c>
      <c r="BX71" s="97">
        <v>150.78777870113169</v>
      </c>
      <c r="BY71" s="97">
        <v>99.036420515638383</v>
      </c>
      <c r="BZ71" s="97">
        <v>11.504342889095865</v>
      </c>
      <c r="CA71" s="97">
        <v>0.22059549225859132</v>
      </c>
      <c r="CB71" s="97">
        <v>2.2122967147012629</v>
      </c>
      <c r="CC71" s="97">
        <v>99.536286440790491</v>
      </c>
      <c r="CD71" s="2">
        <v>-92.632799000956439</v>
      </c>
    </row>
    <row r="72" spans="1:82" x14ac:dyDescent="0.25">
      <c r="A72" s="59">
        <v>66</v>
      </c>
      <c r="B72" s="46">
        <v>6.6469813813850021</v>
      </c>
      <c r="C72" s="97">
        <v>98.95415192081461</v>
      </c>
      <c r="D72" s="97">
        <v>148.79236961570126</v>
      </c>
      <c r="E72" s="97">
        <v>6.8856821700000408</v>
      </c>
      <c r="F72" s="97">
        <v>114.54816973655792</v>
      </c>
      <c r="G72" s="21">
        <v>35.173497501734794</v>
      </c>
      <c r="H72" s="97">
        <v>148.73113719844574</v>
      </c>
      <c r="I72" s="97">
        <v>98.95415192081461</v>
      </c>
      <c r="J72" s="97">
        <v>12.476231891824305</v>
      </c>
      <c r="K72" s="97">
        <v>6.8856821700000408</v>
      </c>
      <c r="L72" s="97">
        <v>11.456087351217178</v>
      </c>
      <c r="M72" s="97">
        <v>35.173497501734794</v>
      </c>
      <c r="N72" s="2">
        <v>-58.30098664044462</v>
      </c>
      <c r="O72" s="97">
        <v>6.7328968542544443</v>
      </c>
      <c r="P72" s="97">
        <v>8.3212750414894803</v>
      </c>
      <c r="Q72" s="97">
        <v>144.24786378507511</v>
      </c>
      <c r="R72" s="97">
        <v>6.1841318133235648</v>
      </c>
      <c r="S72" s="97">
        <v>112.60153585929937</v>
      </c>
      <c r="T72" s="21">
        <v>33.863041198737108</v>
      </c>
      <c r="U72" s="97">
        <v>142.15452251864792</v>
      </c>
      <c r="V72" s="97">
        <v>8.3212750414894803</v>
      </c>
      <c r="W72" s="97">
        <v>11.357008872773354</v>
      </c>
      <c r="X72" s="97">
        <v>6.1841318133235648</v>
      </c>
      <c r="Y72" s="97">
        <v>8.4431719453913274</v>
      </c>
      <c r="Z72" s="19">
        <v>33.863041198737108</v>
      </c>
      <c r="AA72" s="2">
        <v>-37.415553321190231</v>
      </c>
      <c r="AB72" s="62">
        <v>66</v>
      </c>
      <c r="AC72" s="46">
        <v>7.149077643073575</v>
      </c>
      <c r="AD72" s="97">
        <v>99.316468343824397</v>
      </c>
      <c r="AE72" s="97">
        <v>148.26574304440885</v>
      </c>
      <c r="AF72" s="97">
        <v>4.9908508882044389</v>
      </c>
      <c r="AG72" s="97">
        <v>115.46008633579555</v>
      </c>
      <c r="AH72" s="21">
        <v>34.087323998984729</v>
      </c>
      <c r="AI72" s="97">
        <v>152.15052640961517</v>
      </c>
      <c r="AJ72" s="97">
        <v>99.316468343824397</v>
      </c>
      <c r="AK72" s="97">
        <v>11.507162894923315</v>
      </c>
      <c r="AL72" s="19">
        <v>4.9908508882044389</v>
      </c>
      <c r="AM72" s="97">
        <v>10.556805982296629</v>
      </c>
      <c r="AN72" s="21">
        <v>34.087323998984729</v>
      </c>
      <c r="AO72" s="2">
        <v>-62.432724383056865</v>
      </c>
      <c r="AP72" s="66">
        <v>66</v>
      </c>
      <c r="AQ72" s="97">
        <v>6.6350821112494582</v>
      </c>
      <c r="AR72" s="97">
        <v>99.38892432191291</v>
      </c>
      <c r="AS72" s="97">
        <v>143.86574552921124</v>
      </c>
      <c r="AT72" s="97">
        <v>76.391392763581365</v>
      </c>
      <c r="AU72" s="97">
        <v>109.64549208106459</v>
      </c>
      <c r="AV72" s="21">
        <v>35.001540637106743</v>
      </c>
      <c r="AW72" s="97">
        <v>139.77586774306857</v>
      </c>
      <c r="AX72" s="97">
        <v>99.38892432191291</v>
      </c>
      <c r="AY72" s="97">
        <v>13.795350353754976</v>
      </c>
      <c r="AZ72" s="97">
        <v>76.391392763581365</v>
      </c>
      <c r="BA72" s="97">
        <v>5.8532817577803895</v>
      </c>
      <c r="BB72" s="97">
        <v>35.001540637106743</v>
      </c>
      <c r="BC72" s="2">
        <v>-12.194036780213692</v>
      </c>
      <c r="BD72" s="62">
        <v>66</v>
      </c>
      <c r="BE72" s="97">
        <v>6.5714446174961472</v>
      </c>
      <c r="BF72" s="97">
        <v>99.570227594981318</v>
      </c>
      <c r="BG72" s="97">
        <v>146.49794948404917</v>
      </c>
      <c r="BH72" s="97">
        <v>6.3564612889545984</v>
      </c>
      <c r="BI72" s="97">
        <v>111.88051153351797</v>
      </c>
      <c r="BJ72" s="21">
        <v>35.020408716710264</v>
      </c>
      <c r="BK72" s="97">
        <v>150.34573445195053</v>
      </c>
      <c r="BL72" s="97">
        <v>99.570227594981318</v>
      </c>
      <c r="BM72" s="97">
        <v>15.058946199675283</v>
      </c>
      <c r="BN72" s="97">
        <v>6.3564612889545984</v>
      </c>
      <c r="BO72" s="97">
        <v>7.1087579197361475</v>
      </c>
      <c r="BP72" s="97">
        <v>35.020408716710264</v>
      </c>
      <c r="BQ72" s="2">
        <v>-61.907049330684416</v>
      </c>
      <c r="BR72" s="97">
        <v>7.1126095726185303</v>
      </c>
      <c r="BS72" s="97">
        <v>100.10359281952243</v>
      </c>
      <c r="BT72" s="97">
        <v>147.28706683823998</v>
      </c>
      <c r="BU72" s="97">
        <v>1.8279004619353123</v>
      </c>
      <c r="BV72" s="97">
        <v>113.78011366844275</v>
      </c>
      <c r="BW72" s="21">
        <v>99.616612189626778</v>
      </c>
      <c r="BX72" s="97">
        <v>150.85227063340415</v>
      </c>
      <c r="BY72" s="97">
        <v>100.10359281952243</v>
      </c>
      <c r="BZ72" s="97">
        <v>13.538829182282337</v>
      </c>
      <c r="CA72" s="97">
        <v>1.8279004619353123</v>
      </c>
      <c r="CB72" s="97">
        <v>14.054076861151179</v>
      </c>
      <c r="CC72" s="97">
        <v>99.616612189626778</v>
      </c>
      <c r="CD72" s="2">
        <v>-63.79294050081581</v>
      </c>
    </row>
    <row r="73" spans="1:82" x14ac:dyDescent="0.25">
      <c r="A73" s="59">
        <v>67</v>
      </c>
      <c r="B73" s="46">
        <v>7.3619520169666028</v>
      </c>
      <c r="C73" s="97">
        <v>100.10718333373602</v>
      </c>
      <c r="D73" s="97">
        <v>146.71688034648076</v>
      </c>
      <c r="E73" s="97">
        <v>6.3707634175599326</v>
      </c>
      <c r="F73" s="97">
        <v>115.10038947392093</v>
      </c>
      <c r="G73" s="21">
        <v>34.600166630979899</v>
      </c>
      <c r="H73" s="97">
        <v>149.7058745330875</v>
      </c>
      <c r="I73" s="97">
        <v>100.10718333373602</v>
      </c>
      <c r="J73" s="97">
        <v>9.9648646972706736</v>
      </c>
      <c r="K73" s="97">
        <v>6.3707634175599326</v>
      </c>
      <c r="L73" s="97">
        <v>7.7924808666647563</v>
      </c>
      <c r="M73" s="97">
        <v>34.600166630979899</v>
      </c>
      <c r="N73" s="2">
        <v>-60.475693248466207</v>
      </c>
      <c r="O73" s="97">
        <v>5.1546560395723784</v>
      </c>
      <c r="P73" s="97">
        <v>11.366175524663335</v>
      </c>
      <c r="Q73" s="97">
        <v>141.57744392656383</v>
      </c>
      <c r="R73" s="97">
        <v>6.0810403757363556</v>
      </c>
      <c r="S73" s="97">
        <v>111.01637189926559</v>
      </c>
      <c r="T73" s="21">
        <v>34.340202380121376</v>
      </c>
      <c r="U73" s="97">
        <v>153.17874493360273</v>
      </c>
      <c r="V73" s="97">
        <v>11.366175524663335</v>
      </c>
      <c r="W73" s="97">
        <v>11.852939131112679</v>
      </c>
      <c r="X73" s="97">
        <v>6.0810403757363556</v>
      </c>
      <c r="Y73" s="97">
        <v>15.381649284524027</v>
      </c>
      <c r="Z73" s="19">
        <v>34.340202380121376</v>
      </c>
      <c r="AA73" s="2">
        <v>-35.957588936415128</v>
      </c>
      <c r="AB73" s="62">
        <v>67</v>
      </c>
      <c r="AC73" s="46">
        <v>6.0314366555011372</v>
      </c>
      <c r="AD73" s="97">
        <v>99.592207882810158</v>
      </c>
      <c r="AE73" s="97">
        <v>148.25968776604125</v>
      </c>
      <c r="AF73" s="97">
        <v>5.0204617567697873</v>
      </c>
      <c r="AG73" s="97">
        <v>115.03403737948265</v>
      </c>
      <c r="AH73" s="21">
        <v>34.123195451848886</v>
      </c>
      <c r="AI73" s="97">
        <v>147.15250233761785</v>
      </c>
      <c r="AJ73" s="97">
        <v>99.592207882810158</v>
      </c>
      <c r="AK73" s="97">
        <v>12.607633642284595</v>
      </c>
      <c r="AL73" s="19">
        <v>5.0204617567697873</v>
      </c>
      <c r="AM73" s="97">
        <v>5.0344721570482793</v>
      </c>
      <c r="AN73" s="21">
        <v>34.123195451848886</v>
      </c>
      <c r="AO73" s="2">
        <v>-66.465921406807311</v>
      </c>
      <c r="AP73" s="66">
        <v>67</v>
      </c>
      <c r="AQ73" s="97">
        <v>6.3221378653132669</v>
      </c>
      <c r="AR73" s="97">
        <v>100.01494859314903</v>
      </c>
      <c r="AS73" s="97">
        <v>141.70490386675704</v>
      </c>
      <c r="AT73" s="97">
        <v>76.966367832734406</v>
      </c>
      <c r="AU73" s="97">
        <v>110.76833863544671</v>
      </c>
      <c r="AV73" s="21">
        <v>34.152200658726869</v>
      </c>
      <c r="AW73" s="97">
        <v>146.75514118341675</v>
      </c>
      <c r="AX73" s="97">
        <v>100.01494859314903</v>
      </c>
      <c r="AY73" s="97">
        <v>16.104557937727257</v>
      </c>
      <c r="AZ73" s="97">
        <v>76.966367832734406</v>
      </c>
      <c r="BA73" s="97">
        <v>6.0517258659801527</v>
      </c>
      <c r="BB73" s="97">
        <v>34.152200658726869</v>
      </c>
      <c r="BC73" s="2">
        <v>-13.700546804017563</v>
      </c>
      <c r="BD73" s="62">
        <v>67</v>
      </c>
      <c r="BE73" s="97">
        <v>5.5637686891512157</v>
      </c>
      <c r="BF73" s="97">
        <v>98.302069145667559</v>
      </c>
      <c r="BG73" s="97">
        <v>148.93905314445925</v>
      </c>
      <c r="BH73" s="97">
        <v>5.2790773995588891</v>
      </c>
      <c r="BI73" s="97">
        <v>113.71983079312615</v>
      </c>
      <c r="BJ73" s="21">
        <v>33.226051430059613</v>
      </c>
      <c r="BK73" s="97">
        <v>149.56864062896412</v>
      </c>
      <c r="BL73" s="97">
        <v>98.302069145667559</v>
      </c>
      <c r="BM73" s="97">
        <v>11.521107475271108</v>
      </c>
      <c r="BN73" s="97">
        <v>5.2790773995588891</v>
      </c>
      <c r="BO73" s="97">
        <v>11.31800118532221</v>
      </c>
      <c r="BP73" s="97">
        <v>33.226051430059613</v>
      </c>
      <c r="BQ73" s="2">
        <v>-63.156784334977495</v>
      </c>
      <c r="BR73" s="97">
        <v>5.1568106462454484</v>
      </c>
      <c r="BS73" s="97">
        <v>100.0100907519939</v>
      </c>
      <c r="BT73" s="97">
        <v>147.85689730010569</v>
      </c>
      <c r="BU73" s="97">
        <v>0.57205634406363459</v>
      </c>
      <c r="BV73" s="97">
        <v>114.71741656227688</v>
      </c>
      <c r="BW73" s="21">
        <v>99.808843363423279</v>
      </c>
      <c r="BX73" s="97">
        <v>150.45999053558631</v>
      </c>
      <c r="BY73" s="97">
        <v>100.0100907519939</v>
      </c>
      <c r="BZ73" s="97">
        <v>14.566665974289831</v>
      </c>
      <c r="CA73" s="97">
        <v>0.57205634406363459</v>
      </c>
      <c r="CB73" s="97">
        <v>8.723827251761934</v>
      </c>
      <c r="CC73" s="97">
        <v>99.808843363423279</v>
      </c>
      <c r="CD73" s="2">
        <v>-76.598733266826855</v>
      </c>
    </row>
    <row r="74" spans="1:82" x14ac:dyDescent="0.25">
      <c r="A74" s="59">
        <v>68</v>
      </c>
      <c r="B74" s="46">
        <v>6.4601277735423288</v>
      </c>
      <c r="C74" s="97">
        <v>98.82138911443792</v>
      </c>
      <c r="D74" s="97">
        <v>147.59261781242552</v>
      </c>
      <c r="E74" s="97">
        <v>6.8309738060215661</v>
      </c>
      <c r="F74" s="97">
        <v>114.18525183180274</v>
      </c>
      <c r="G74" s="21">
        <v>34.354915138728458</v>
      </c>
      <c r="H74" s="97">
        <v>151.47872525149873</v>
      </c>
      <c r="I74" s="97">
        <v>98.82138911443792</v>
      </c>
      <c r="J74" s="97">
        <v>14.321587936940432</v>
      </c>
      <c r="K74" s="97">
        <v>6.8309738060215661</v>
      </c>
      <c r="L74" s="97">
        <v>5.5044439060053207</v>
      </c>
      <c r="M74" s="97">
        <v>34.354915138728458</v>
      </c>
      <c r="N74" s="2">
        <v>-61.898039596679993</v>
      </c>
      <c r="O74" s="97">
        <v>5.7663383914570838</v>
      </c>
      <c r="P74" s="97">
        <v>9.7267427910087179</v>
      </c>
      <c r="Q74" s="97">
        <v>143.26049561794804</v>
      </c>
      <c r="R74" s="97">
        <v>6.9150019180695157</v>
      </c>
      <c r="S74" s="97">
        <v>114.41752343589681</v>
      </c>
      <c r="T74" s="21">
        <v>33.611737840662443</v>
      </c>
      <c r="U74" s="97">
        <v>140.53619212064118</v>
      </c>
      <c r="V74" s="97">
        <v>9.7267427910087179</v>
      </c>
      <c r="W74" s="97">
        <v>7.6031266615349242</v>
      </c>
      <c r="X74" s="97">
        <v>6.9150019180695157</v>
      </c>
      <c r="Y74" s="97">
        <v>15.160013050484554</v>
      </c>
      <c r="Z74" s="19">
        <v>33.611737840662443</v>
      </c>
      <c r="AA74" s="2">
        <v>-32.28934513403798</v>
      </c>
      <c r="AB74" s="62">
        <v>68</v>
      </c>
      <c r="AC74" s="46">
        <v>5.6385592478503783</v>
      </c>
      <c r="AD74" s="97">
        <v>99.660834313572195</v>
      </c>
      <c r="AE74" s="97">
        <v>148.35916638039981</v>
      </c>
      <c r="AF74" s="97">
        <v>5.5704876959718002</v>
      </c>
      <c r="AG74" s="97">
        <v>112.5753225753224</v>
      </c>
      <c r="AH74" s="21">
        <v>33.001587196413254</v>
      </c>
      <c r="AI74" s="97">
        <v>150.17835919730808</v>
      </c>
      <c r="AJ74" s="97">
        <v>99.660834313572195</v>
      </c>
      <c r="AK74" s="97">
        <v>9.2037930706780564</v>
      </c>
      <c r="AL74" s="19">
        <v>5.5704876959718002</v>
      </c>
      <c r="AM74" s="97">
        <v>4.9630986925676757</v>
      </c>
      <c r="AN74" s="21">
        <v>33.001587196413254</v>
      </c>
      <c r="AO74" s="2">
        <v>-65.982282623984972</v>
      </c>
      <c r="AP74" s="66">
        <v>68</v>
      </c>
      <c r="AQ74" s="97">
        <v>7.3289830822810913</v>
      </c>
      <c r="AR74" s="97">
        <v>99.21359484449799</v>
      </c>
      <c r="AS74" s="97">
        <v>145.43053799144238</v>
      </c>
      <c r="AT74" s="97">
        <v>75.161216472835648</v>
      </c>
      <c r="AU74" s="97">
        <v>112.35627550523854</v>
      </c>
      <c r="AV74" s="21">
        <v>34.757654698461522</v>
      </c>
      <c r="AW74" s="97">
        <v>146.3141494128302</v>
      </c>
      <c r="AX74" s="97">
        <v>99.21359484449799</v>
      </c>
      <c r="AY74" s="97">
        <v>12.762938132776632</v>
      </c>
      <c r="AZ74" s="97">
        <v>75.161216472835648</v>
      </c>
      <c r="BA74" s="97">
        <v>4.7887680957751737</v>
      </c>
      <c r="BB74" s="97">
        <v>34.757654698461522</v>
      </c>
      <c r="BC74" s="2">
        <v>-13.09043069542021</v>
      </c>
      <c r="BD74" s="62">
        <v>68</v>
      </c>
      <c r="BE74" s="97">
        <v>6.5833564940936844</v>
      </c>
      <c r="BF74" s="97">
        <v>98.506284356902171</v>
      </c>
      <c r="BG74" s="97">
        <v>147.85631477945844</v>
      </c>
      <c r="BH74" s="97">
        <v>5.7138795399901765</v>
      </c>
      <c r="BI74" s="97">
        <v>114.97785055587519</v>
      </c>
      <c r="BJ74" s="21">
        <v>34.015435813442174</v>
      </c>
      <c r="BK74" s="97">
        <v>152.55641940026155</v>
      </c>
      <c r="BL74" s="97">
        <v>98.506284356902171</v>
      </c>
      <c r="BM74" s="97">
        <v>12.021804062636328</v>
      </c>
      <c r="BN74" s="97">
        <v>5.7138795399901765</v>
      </c>
      <c r="BO74" s="97">
        <v>9.2283782196088993</v>
      </c>
      <c r="BP74" s="97">
        <v>34.015435813442174</v>
      </c>
      <c r="BQ74" s="2">
        <v>-62.336393697352527</v>
      </c>
      <c r="BR74" s="97">
        <v>6.1814016026946108</v>
      </c>
      <c r="BS74" s="97">
        <v>98.604377415741482</v>
      </c>
      <c r="BT74" s="97">
        <v>147.83838100610521</v>
      </c>
      <c r="BU74" s="97">
        <v>1.075314445484028</v>
      </c>
      <c r="BV74" s="97">
        <v>112.78670265554364</v>
      </c>
      <c r="BW74" s="21">
        <v>99.474607755923813</v>
      </c>
      <c r="BX74" s="97">
        <v>146.10481276517046</v>
      </c>
      <c r="BY74" s="97">
        <v>98.604377415741482</v>
      </c>
      <c r="BZ74" s="97">
        <v>12.184088028005313</v>
      </c>
      <c r="CA74" s="97">
        <v>1.075314445484028</v>
      </c>
      <c r="CB74" s="97">
        <v>8.1907811942852398</v>
      </c>
      <c r="CC74" s="97">
        <v>99.474607755923813</v>
      </c>
      <c r="CD74" s="2">
        <v>-73.770358640860877</v>
      </c>
    </row>
    <row r="75" spans="1:82" x14ac:dyDescent="0.25">
      <c r="A75" s="59">
        <v>69</v>
      </c>
      <c r="B75" s="46">
        <v>5.9393342149777775</v>
      </c>
      <c r="C75" s="97">
        <v>99.896133516326159</v>
      </c>
      <c r="D75" s="97">
        <v>146.48216762247654</v>
      </c>
      <c r="E75" s="97">
        <v>5.7713006740587947</v>
      </c>
      <c r="F75" s="97">
        <v>113.25179563885864</v>
      </c>
      <c r="G75" s="21">
        <v>34.492874160141263</v>
      </c>
      <c r="H75" s="97">
        <v>150.46780995573712</v>
      </c>
      <c r="I75" s="97">
        <v>99.896133516326159</v>
      </c>
      <c r="J75" s="97">
        <v>11.647894360783265</v>
      </c>
      <c r="K75" s="97">
        <v>5.7713006740587947</v>
      </c>
      <c r="L75" s="97">
        <v>10.087510468874363</v>
      </c>
      <c r="M75" s="97">
        <v>34.492874160141263</v>
      </c>
      <c r="N75" s="2">
        <v>-62.636096812248638</v>
      </c>
      <c r="O75" s="97">
        <v>6.0028446078350246</v>
      </c>
      <c r="P75" s="97">
        <v>11.805306186012446</v>
      </c>
      <c r="Q75" s="97">
        <v>145.20748557077593</v>
      </c>
      <c r="R75" s="97">
        <v>5.5775707517574737</v>
      </c>
      <c r="S75" s="97">
        <v>111.92383348897758</v>
      </c>
      <c r="T75" s="21">
        <v>34.902224015522471</v>
      </c>
      <c r="U75" s="97">
        <v>146.21642423087715</v>
      </c>
      <c r="V75" s="97">
        <v>11.805306186012446</v>
      </c>
      <c r="W75" s="97">
        <v>7.045262400278884</v>
      </c>
      <c r="X75" s="97">
        <v>5.5775707517574737</v>
      </c>
      <c r="Y75" s="97">
        <v>14.15928693652636</v>
      </c>
      <c r="Z75" s="19">
        <v>34.902224015522471</v>
      </c>
      <c r="AA75" s="2">
        <v>-37.541335192750338</v>
      </c>
      <c r="AB75" s="62">
        <v>69</v>
      </c>
      <c r="AC75" s="46">
        <v>5.4224154122772648</v>
      </c>
      <c r="AD75" s="97">
        <v>99.479224089727424</v>
      </c>
      <c r="AE75" s="97">
        <v>148.64390128848225</v>
      </c>
      <c r="AF75" s="97">
        <v>5.8384072146680124</v>
      </c>
      <c r="AG75" s="97">
        <v>113.59075336073296</v>
      </c>
      <c r="AH75" s="21">
        <v>32.865544357796693</v>
      </c>
      <c r="AI75" s="97">
        <v>149.25778432207969</v>
      </c>
      <c r="AJ75" s="97">
        <v>99.479224089727424</v>
      </c>
      <c r="AK75" s="97">
        <v>11.823670540856661</v>
      </c>
      <c r="AL75" s="19">
        <v>5.8384072146680124</v>
      </c>
      <c r="AM75" s="97">
        <v>7.2061412060811403</v>
      </c>
      <c r="AN75" s="21">
        <v>32.865544357796693</v>
      </c>
      <c r="AO75" s="2">
        <v>-64.340295531003932</v>
      </c>
      <c r="AP75" s="66">
        <v>69</v>
      </c>
      <c r="AQ75" s="97">
        <v>4.7045178731379789</v>
      </c>
      <c r="AR75" s="97">
        <v>99.380018156421315</v>
      </c>
      <c r="AS75" s="97">
        <v>140.35492916092031</v>
      </c>
      <c r="AT75" s="97">
        <v>76.514789339772619</v>
      </c>
      <c r="AU75" s="97">
        <v>112.55213966117489</v>
      </c>
      <c r="AV75" s="21">
        <v>34.149376800672378</v>
      </c>
      <c r="AW75" s="97">
        <v>148.80976510138964</v>
      </c>
      <c r="AX75" s="97">
        <v>99.380018156421315</v>
      </c>
      <c r="AY75" s="97">
        <v>10.510043568238471</v>
      </c>
      <c r="AZ75" s="97">
        <v>76.514789339772619</v>
      </c>
      <c r="BA75" s="97">
        <v>5.3340131207204173</v>
      </c>
      <c r="BB75" s="97">
        <v>34.149376800672378</v>
      </c>
      <c r="BC75" s="2">
        <v>-14.160243507269934</v>
      </c>
      <c r="BD75" s="62">
        <v>69</v>
      </c>
      <c r="BE75" s="97">
        <v>6.3361134038534646</v>
      </c>
      <c r="BF75" s="97">
        <v>98.783235855731149</v>
      </c>
      <c r="BG75" s="97">
        <v>148.38657683728707</v>
      </c>
      <c r="BH75" s="97">
        <v>5.7274261963525612</v>
      </c>
      <c r="BI75" s="97">
        <v>116.08980694982885</v>
      </c>
      <c r="BJ75" s="21">
        <v>34.234486430638952</v>
      </c>
      <c r="BK75" s="97">
        <v>149.37541536113639</v>
      </c>
      <c r="BL75" s="97">
        <v>98.783235855731149</v>
      </c>
      <c r="BM75" s="97">
        <v>15.592395579095598</v>
      </c>
      <c r="BN75" s="97">
        <v>5.7274261963525612</v>
      </c>
      <c r="BO75" s="97">
        <v>6.675134736878876</v>
      </c>
      <c r="BP75" s="97">
        <v>34.234486430638952</v>
      </c>
      <c r="BQ75" s="2">
        <v>-63.626677184957742</v>
      </c>
      <c r="BR75" s="97">
        <v>6.4883012165938982</v>
      </c>
      <c r="BS75" s="97">
        <v>99.615524118571102</v>
      </c>
      <c r="BT75" s="97">
        <v>146.7301544741016</v>
      </c>
      <c r="BU75" s="97">
        <v>1.2025581168902775</v>
      </c>
      <c r="BV75" s="97">
        <v>113.10920675974651</v>
      </c>
      <c r="BW75" s="21">
        <v>99.249068530397054</v>
      </c>
      <c r="BX75" s="97">
        <v>147.69349238068938</v>
      </c>
      <c r="BY75" s="97">
        <v>99.615524118571102</v>
      </c>
      <c r="BZ75" s="97">
        <v>11.474439418488748</v>
      </c>
      <c r="CA75" s="97">
        <v>1.2025581168902775</v>
      </c>
      <c r="CB75" s="97">
        <v>8.0408511833801128</v>
      </c>
      <c r="CC75" s="97">
        <v>99.249068530397054</v>
      </c>
      <c r="CD75" s="2">
        <v>-73.470723014886758</v>
      </c>
    </row>
    <row r="76" spans="1:82" x14ac:dyDescent="0.25">
      <c r="A76" s="59">
        <v>70</v>
      </c>
      <c r="B76" s="46">
        <v>6.802661687540879</v>
      </c>
      <c r="C76" s="97">
        <v>100.04807053514229</v>
      </c>
      <c r="D76" s="97">
        <v>146.71767799498326</v>
      </c>
      <c r="E76" s="97">
        <v>6.2740342516480219</v>
      </c>
      <c r="F76" s="97">
        <v>113.8197099094981</v>
      </c>
      <c r="G76" s="21">
        <v>35.302819569346497</v>
      </c>
      <c r="H76" s="97">
        <v>151.80332824706952</v>
      </c>
      <c r="I76" s="97">
        <v>100.04807053514229</v>
      </c>
      <c r="J76" s="97">
        <v>14.011016329242754</v>
      </c>
      <c r="K76" s="97">
        <v>6.2740342516480219</v>
      </c>
      <c r="L76" s="97">
        <v>14.965986939970854</v>
      </c>
      <c r="M76" s="97">
        <v>35.302819569346497</v>
      </c>
      <c r="N76" s="2">
        <v>-58.386066212088217</v>
      </c>
      <c r="O76" s="97">
        <v>5.9822859127404708</v>
      </c>
      <c r="P76" s="97">
        <v>12.193211458413353</v>
      </c>
      <c r="Q76" s="97">
        <v>141.03008006465535</v>
      </c>
      <c r="R76" s="97">
        <v>5.8083241160485759</v>
      </c>
      <c r="S76" s="97">
        <v>115.53604659670654</v>
      </c>
      <c r="T76" s="21">
        <v>33.960255479594579</v>
      </c>
      <c r="U76" s="97">
        <v>146.25821173879137</v>
      </c>
      <c r="V76" s="97">
        <v>12.193211458413353</v>
      </c>
      <c r="W76" s="97">
        <v>10.402020406268715</v>
      </c>
      <c r="X76" s="97">
        <v>5.8083241160485759</v>
      </c>
      <c r="Y76" s="97">
        <v>3.631814892791529</v>
      </c>
      <c r="Z76" s="19">
        <v>33.960255479594579</v>
      </c>
      <c r="AA76" s="2">
        <v>-46.014202320921605</v>
      </c>
      <c r="AB76" s="62">
        <v>70</v>
      </c>
      <c r="AC76" s="46">
        <v>6.6522359062245791</v>
      </c>
      <c r="AD76" s="97">
        <v>101.08997560302922</v>
      </c>
      <c r="AE76" s="97">
        <v>149.3596299560335</v>
      </c>
      <c r="AF76" s="97">
        <v>5.0244398717985082</v>
      </c>
      <c r="AG76" s="97">
        <v>114.58232141727335</v>
      </c>
      <c r="AH76" s="21">
        <v>33.300227158751383</v>
      </c>
      <c r="AI76" s="97">
        <v>151.32958815874437</v>
      </c>
      <c r="AJ76" s="97">
        <v>101.08997560302922</v>
      </c>
      <c r="AK76" s="97">
        <v>9.914970295685567</v>
      </c>
      <c r="AL76" s="19">
        <v>5.0244398717985082</v>
      </c>
      <c r="AM76" s="97">
        <v>6.635683181831733</v>
      </c>
      <c r="AN76" s="21">
        <v>33.300227158751383</v>
      </c>
      <c r="AO76" s="2">
        <v>-65.062462041427366</v>
      </c>
      <c r="AP76" s="66">
        <v>70</v>
      </c>
      <c r="AQ76" s="97">
        <v>6.3958903791979056</v>
      </c>
      <c r="AR76" s="97">
        <v>99.350466280629931</v>
      </c>
      <c r="AS76" s="97">
        <v>142.46759583545102</v>
      </c>
      <c r="AT76" s="97">
        <v>74.987751421595078</v>
      </c>
      <c r="AU76" s="97">
        <v>110.99671730599133</v>
      </c>
      <c r="AV76" s="21">
        <v>33.530471409029857</v>
      </c>
      <c r="AW76" s="97">
        <v>142.21538572744083</v>
      </c>
      <c r="AX76" s="97">
        <v>99.350466280629931</v>
      </c>
      <c r="AY76" s="97">
        <v>14.064357651680711</v>
      </c>
      <c r="AZ76" s="97">
        <v>74.987751421595078</v>
      </c>
      <c r="BA76" s="97">
        <v>5.1283050439233513</v>
      </c>
      <c r="BB76" s="97">
        <v>33.530471409029857</v>
      </c>
      <c r="BC76" s="2">
        <v>-13.190839161121829</v>
      </c>
      <c r="BD76" s="62">
        <v>70</v>
      </c>
      <c r="BE76" s="97">
        <v>5.5896671896636594</v>
      </c>
      <c r="BF76" s="97">
        <v>99.913440923686053</v>
      </c>
      <c r="BG76" s="97">
        <v>147.68785414732946</v>
      </c>
      <c r="BH76" s="97">
        <v>5.1158304526264651</v>
      </c>
      <c r="BI76" s="97">
        <v>114.11689663045165</v>
      </c>
      <c r="BJ76" s="21">
        <v>35.400536493907651</v>
      </c>
      <c r="BK76" s="97">
        <v>149.28813620126223</v>
      </c>
      <c r="BL76" s="97">
        <v>99.913440923686053</v>
      </c>
      <c r="BM76" s="97">
        <v>12.125535617063026</v>
      </c>
      <c r="BN76" s="97">
        <v>5.1158304526264651</v>
      </c>
      <c r="BO76" s="97">
        <v>13.614723410907832</v>
      </c>
      <c r="BP76" s="97">
        <v>35.400536493907651</v>
      </c>
      <c r="BQ76" s="2">
        <v>-62.516021285263484</v>
      </c>
      <c r="BR76" s="97">
        <v>5.0873962288988501</v>
      </c>
      <c r="BS76" s="97">
        <v>99.996711812434</v>
      </c>
      <c r="BT76" s="97">
        <v>149.2712476776301</v>
      </c>
      <c r="BU76" s="97">
        <v>1.2154969721386408</v>
      </c>
      <c r="BV76" s="97">
        <v>112.48008153069964</v>
      </c>
      <c r="BW76" s="21">
        <v>99.347902034299835</v>
      </c>
      <c r="BX76" s="97">
        <v>150.49192992105193</v>
      </c>
      <c r="BY76" s="97">
        <v>99.996711812434</v>
      </c>
      <c r="BZ76" s="97">
        <v>10.590670901865201</v>
      </c>
      <c r="CA76" s="97">
        <v>1.2154969721386408</v>
      </c>
      <c r="CB76" s="97">
        <v>5.8694169443239765</v>
      </c>
      <c r="CC76" s="97">
        <v>99.347902034299835</v>
      </c>
      <c r="CD76" s="2">
        <v>-80.15271466794664</v>
      </c>
    </row>
    <row r="77" spans="1:82" x14ac:dyDescent="0.25">
      <c r="A77" s="59">
        <v>71</v>
      </c>
      <c r="B77" s="46">
        <v>5.6786307264272713</v>
      </c>
      <c r="C77" s="97">
        <v>99.125545572770619</v>
      </c>
      <c r="D77" s="97">
        <v>148.53522672216326</v>
      </c>
      <c r="E77" s="97">
        <v>5.4661988771329995</v>
      </c>
      <c r="F77" s="97">
        <v>115.24284544555486</v>
      </c>
      <c r="G77" s="21">
        <v>35.14812100446288</v>
      </c>
      <c r="H77" s="97">
        <v>146.97132565114626</v>
      </c>
      <c r="I77" s="97">
        <v>99.125545572770619</v>
      </c>
      <c r="J77" s="97">
        <v>12.369473510895812</v>
      </c>
      <c r="K77" s="97">
        <v>5.4661988771329995</v>
      </c>
      <c r="L77" s="97">
        <v>8.0150065956279981</v>
      </c>
      <c r="M77" s="97">
        <v>35.14812100446288</v>
      </c>
      <c r="N77" s="2">
        <v>-64.192422275406386</v>
      </c>
      <c r="O77" s="97">
        <v>5.0476897554217501</v>
      </c>
      <c r="P77" s="97">
        <v>11.408765435133917</v>
      </c>
      <c r="Q77" s="97">
        <v>142.50166705463369</v>
      </c>
      <c r="R77" s="97">
        <v>5.8339847345796114</v>
      </c>
      <c r="S77" s="97">
        <v>111.99873862704497</v>
      </c>
      <c r="T77" s="21">
        <v>35.202496102142433</v>
      </c>
      <c r="U77" s="97">
        <v>142.70186674166771</v>
      </c>
      <c r="V77" s="97">
        <v>11.408765435133917</v>
      </c>
      <c r="W77" s="97">
        <v>10.528313934910233</v>
      </c>
      <c r="X77" s="97">
        <v>5.8339847345796114</v>
      </c>
      <c r="Y77" s="97">
        <v>6.0154150116591225</v>
      </c>
      <c r="Z77" s="19">
        <v>35.202496102142433</v>
      </c>
      <c r="AA77" s="2">
        <v>-43.249174777378208</v>
      </c>
      <c r="AB77" s="62">
        <v>71</v>
      </c>
      <c r="AC77" s="46">
        <v>6.1141945343022561</v>
      </c>
      <c r="AD77" s="97">
        <v>99.500495235638553</v>
      </c>
      <c r="AE77" s="97">
        <v>149.20649404669749</v>
      </c>
      <c r="AF77" s="97">
        <v>6.3925518322320638</v>
      </c>
      <c r="AG77" s="97">
        <v>115.01651141344772</v>
      </c>
      <c r="AH77" s="21">
        <v>32.323702737126069</v>
      </c>
      <c r="AI77" s="97">
        <v>147.05758940398553</v>
      </c>
      <c r="AJ77" s="97">
        <v>99.500495235638553</v>
      </c>
      <c r="AK77" s="97">
        <v>11.816338483812412</v>
      </c>
      <c r="AL77" s="19">
        <v>6.3925518322320638</v>
      </c>
      <c r="AM77" s="97">
        <v>7.6544777002640378</v>
      </c>
      <c r="AN77" s="21">
        <v>32.323702737126069</v>
      </c>
      <c r="AO77" s="2">
        <v>-61.478229185317467</v>
      </c>
      <c r="AP77" s="66">
        <v>71</v>
      </c>
      <c r="AQ77" s="97">
        <v>5.6544763763484518</v>
      </c>
      <c r="AR77" s="97">
        <v>100.47206098704497</v>
      </c>
      <c r="AS77" s="97">
        <v>142.18989813398818</v>
      </c>
      <c r="AT77" s="97">
        <v>75.931933288967215</v>
      </c>
      <c r="AU77" s="97">
        <v>110.70983273859183</v>
      </c>
      <c r="AV77" s="21">
        <v>35.200447318383127</v>
      </c>
      <c r="AW77" s="97">
        <v>142.61955925779904</v>
      </c>
      <c r="AX77" s="97">
        <v>100.47206098704497</v>
      </c>
      <c r="AY77" s="97">
        <v>9.3540262240418421</v>
      </c>
      <c r="AZ77" s="97">
        <v>75.931933288967215</v>
      </c>
      <c r="BA77" s="97">
        <v>4.1683808508068356</v>
      </c>
      <c r="BB77" s="97">
        <v>35.200447318383127</v>
      </c>
      <c r="BC77" s="2">
        <v>-13.186126477792431</v>
      </c>
      <c r="BD77" s="62">
        <v>71</v>
      </c>
      <c r="BE77" s="97">
        <v>5.6999643092359236</v>
      </c>
      <c r="BF77" s="97">
        <v>99.481743339679895</v>
      </c>
      <c r="BG77" s="97">
        <v>147.26518761452533</v>
      </c>
      <c r="BH77" s="97">
        <v>5.3715702069756324</v>
      </c>
      <c r="BI77" s="97">
        <v>111.45139803811421</v>
      </c>
      <c r="BJ77" s="21">
        <v>34.052762248881464</v>
      </c>
      <c r="BK77" s="97">
        <v>149.42481116993122</v>
      </c>
      <c r="BL77" s="97">
        <v>99.481743339679895</v>
      </c>
      <c r="BM77" s="97">
        <v>11.78839328819674</v>
      </c>
      <c r="BN77" s="97">
        <v>5.3715702069756324</v>
      </c>
      <c r="BO77" s="97">
        <v>9.1839410606680261</v>
      </c>
      <c r="BP77" s="97">
        <v>34.052762248881464</v>
      </c>
      <c r="BQ77" s="2">
        <v>-64.0169291364695</v>
      </c>
      <c r="BR77" s="97">
        <v>5.7838754897450242</v>
      </c>
      <c r="BS77" s="97">
        <v>99.369599954518733</v>
      </c>
      <c r="BT77" s="97">
        <v>148.15681174624837</v>
      </c>
      <c r="BU77" s="97">
        <v>0.93129243940954287</v>
      </c>
      <c r="BV77" s="97">
        <v>115.14159489797677</v>
      </c>
      <c r="BW77" s="21">
        <v>99.524623912516219</v>
      </c>
      <c r="BX77" s="97">
        <v>150.37618430366888</v>
      </c>
      <c r="BY77" s="97">
        <v>99.369599954518733</v>
      </c>
      <c r="BZ77" s="97">
        <v>11.350276374843407</v>
      </c>
      <c r="CA77" s="97">
        <v>0.93129243940954287</v>
      </c>
      <c r="CB77" s="97">
        <v>16.782654143574305</v>
      </c>
      <c r="CC77" s="97">
        <v>99.524623912516219</v>
      </c>
      <c r="CD77" s="2">
        <v>-63.726062806701187</v>
      </c>
    </row>
    <row r="78" spans="1:82" x14ac:dyDescent="0.25">
      <c r="A78" s="59">
        <v>72</v>
      </c>
      <c r="B78" s="46">
        <v>5.5389733876784968</v>
      </c>
      <c r="C78" s="97">
        <v>99.630079401688491</v>
      </c>
      <c r="D78" s="97">
        <v>147.29722247909694</v>
      </c>
      <c r="E78" s="97">
        <v>5.3098741684779318</v>
      </c>
      <c r="F78" s="97">
        <v>113.89636823851083</v>
      </c>
      <c r="G78" s="21">
        <v>32.910752018755424</v>
      </c>
      <c r="H78" s="97">
        <v>148.98125852105437</v>
      </c>
      <c r="I78" s="97">
        <v>99.630079401688491</v>
      </c>
      <c r="J78" s="97">
        <v>16.789593710394271</v>
      </c>
      <c r="K78" s="97">
        <v>5.3098741684779318</v>
      </c>
      <c r="L78" s="97">
        <v>13.421221679411145</v>
      </c>
      <c r="M78" s="97">
        <v>32.910752018755424</v>
      </c>
      <c r="N78" s="2">
        <v>-62.343556813255532</v>
      </c>
      <c r="O78" s="97">
        <v>5.4391718200163321</v>
      </c>
      <c r="P78" s="97">
        <v>8.2366001675966611</v>
      </c>
      <c r="Q78" s="97">
        <v>142.65700820091945</v>
      </c>
      <c r="R78" s="97">
        <v>6.7825859366421817</v>
      </c>
      <c r="S78" s="97">
        <v>113.28269163789396</v>
      </c>
      <c r="T78" s="21">
        <v>33.753218260266344</v>
      </c>
      <c r="U78" s="97">
        <v>148.06148240019917</v>
      </c>
      <c r="V78" s="97">
        <v>8.2366001675966611</v>
      </c>
      <c r="W78" s="97">
        <v>7.7153233413182507</v>
      </c>
      <c r="X78" s="97">
        <v>6.7825859366421817</v>
      </c>
      <c r="Y78" s="97">
        <v>11.814011888937239</v>
      </c>
      <c r="Z78" s="19">
        <v>33.753218260266344</v>
      </c>
      <c r="AA78" s="2">
        <v>-34.01457626303096</v>
      </c>
      <c r="AB78" s="62">
        <v>72</v>
      </c>
      <c r="AC78" s="46">
        <v>6.5996164751434598</v>
      </c>
      <c r="AD78" s="97">
        <v>99.942349166582531</v>
      </c>
      <c r="AE78" s="97">
        <v>148.96877611532818</v>
      </c>
      <c r="AF78" s="97">
        <v>5.3532641476588045</v>
      </c>
      <c r="AG78" s="97">
        <v>111.60281926170869</v>
      </c>
      <c r="AH78" s="21">
        <v>34.542883852383042</v>
      </c>
      <c r="AI78" s="97">
        <v>149.03302387810541</v>
      </c>
      <c r="AJ78" s="97">
        <v>99.942349166582531</v>
      </c>
      <c r="AK78" s="97">
        <v>13.047963453426226</v>
      </c>
      <c r="AL78" s="19">
        <v>5.3532641476588045</v>
      </c>
      <c r="AM78" s="97">
        <v>13.858135215735656</v>
      </c>
      <c r="AN78" s="21">
        <v>34.542883852383042</v>
      </c>
      <c r="AO78" s="2">
        <v>-60.253484163488487</v>
      </c>
      <c r="AP78" s="66">
        <v>72</v>
      </c>
      <c r="AQ78" s="97">
        <v>5.2025525347533002</v>
      </c>
      <c r="AR78" s="97">
        <v>99.11237207700708</v>
      </c>
      <c r="AS78" s="97">
        <v>143.37203965017815</v>
      </c>
      <c r="AT78" s="97">
        <v>76.416469225160867</v>
      </c>
      <c r="AU78" s="97">
        <v>110.2720767962969</v>
      </c>
      <c r="AV78" s="21">
        <v>34.107948353683781</v>
      </c>
      <c r="AW78" s="97">
        <v>138.36076560577743</v>
      </c>
      <c r="AX78" s="97">
        <v>99.11237207700708</v>
      </c>
      <c r="AY78" s="97">
        <v>14.601554569297534</v>
      </c>
      <c r="AZ78" s="97">
        <v>76.416469225160867</v>
      </c>
      <c r="BA78" s="97">
        <v>2.9620838898138513</v>
      </c>
      <c r="BB78" s="97">
        <v>34.107948353683781</v>
      </c>
      <c r="BC78" s="2">
        <v>-12.556943572436069</v>
      </c>
      <c r="BD78" s="62">
        <v>72</v>
      </c>
      <c r="BE78" s="97">
        <v>5.7302985310356913</v>
      </c>
      <c r="BF78" s="97">
        <v>99.348369566344104</v>
      </c>
      <c r="BG78" s="97">
        <v>147.88199694037885</v>
      </c>
      <c r="BH78" s="97">
        <v>5.5750025592286381</v>
      </c>
      <c r="BI78" s="97">
        <v>114.66635571405915</v>
      </c>
      <c r="BJ78" s="21">
        <v>32.993623089044355</v>
      </c>
      <c r="BK78" s="97">
        <v>150.79212025896152</v>
      </c>
      <c r="BL78" s="97">
        <v>99.348369566344104</v>
      </c>
      <c r="BM78" s="97">
        <v>12.563721544657517</v>
      </c>
      <c r="BN78" s="97">
        <v>5.5750025592286381</v>
      </c>
      <c r="BO78" s="97">
        <v>8.1665169680581631</v>
      </c>
      <c r="BP78" s="97">
        <v>32.993623089044355</v>
      </c>
      <c r="BQ78" s="2">
        <v>-64.294536465802835</v>
      </c>
      <c r="BR78" s="97">
        <v>7.6195712448783564</v>
      </c>
      <c r="BS78" s="97">
        <v>99.95345901173205</v>
      </c>
      <c r="BT78" s="97">
        <v>148.73119550026499</v>
      </c>
      <c r="BU78" s="97">
        <v>0.99253523897034956</v>
      </c>
      <c r="BV78" s="97">
        <v>115.46177003138885</v>
      </c>
      <c r="BW78" s="21">
        <v>99.312258690192024</v>
      </c>
      <c r="BX78" s="97">
        <v>147.23929153593315</v>
      </c>
      <c r="BY78" s="97">
        <v>99.95345901173205</v>
      </c>
      <c r="BZ78" s="97">
        <v>13.262947237375355</v>
      </c>
      <c r="CA78" s="97">
        <v>0.99253523897034956</v>
      </c>
      <c r="CB78" s="97">
        <v>7.8339062649696185</v>
      </c>
      <c r="CC78" s="97">
        <v>99.312258690192024</v>
      </c>
      <c r="CD78" s="2">
        <v>-72.65578009808705</v>
      </c>
    </row>
    <row r="79" spans="1:82" x14ac:dyDescent="0.25">
      <c r="A79" s="59">
        <v>73</v>
      </c>
      <c r="B79" s="46">
        <v>6.164600564458933</v>
      </c>
      <c r="C79" s="97">
        <v>100.00027544053299</v>
      </c>
      <c r="D79" s="97">
        <v>148.23178818663473</v>
      </c>
      <c r="E79" s="97">
        <v>5.9804100385398229</v>
      </c>
      <c r="F79" s="97">
        <v>114.97117618687638</v>
      </c>
      <c r="G79" s="21">
        <v>35.041908626319831</v>
      </c>
      <c r="H79" s="97">
        <v>150.88543086239181</v>
      </c>
      <c r="I79" s="97">
        <v>100.00027544053299</v>
      </c>
      <c r="J79" s="97">
        <v>13.456227695209982</v>
      </c>
      <c r="K79" s="97">
        <v>5.9804100385398229</v>
      </c>
      <c r="L79" s="97">
        <v>8.9900940294107308</v>
      </c>
      <c r="M79" s="97">
        <v>35.041908626319831</v>
      </c>
      <c r="N79" s="2">
        <v>-62.443516912832116</v>
      </c>
      <c r="O79" s="97">
        <v>5.9442267290995376</v>
      </c>
      <c r="P79" s="97">
        <v>14.040579091541186</v>
      </c>
      <c r="Q79" s="97">
        <v>139.91462377222672</v>
      </c>
      <c r="R79" s="97">
        <v>6.2929814720448576</v>
      </c>
      <c r="S79" s="97">
        <v>110.84569890503185</v>
      </c>
      <c r="T79" s="21">
        <v>35.158965358497781</v>
      </c>
      <c r="U79" s="97">
        <v>145.24171140762397</v>
      </c>
      <c r="V79" s="97">
        <v>14.040579091541186</v>
      </c>
      <c r="W79" s="97">
        <v>15.991785832895161</v>
      </c>
      <c r="X79" s="97">
        <v>6.2929814720448576</v>
      </c>
      <c r="Y79" s="97">
        <v>13.202650577922292</v>
      </c>
      <c r="Z79" s="19">
        <v>35.158965358497781</v>
      </c>
      <c r="AA79" s="2">
        <v>-38.189808633771413</v>
      </c>
      <c r="AB79" s="62">
        <v>73</v>
      </c>
      <c r="AC79" s="46">
        <v>6.3206166794376122</v>
      </c>
      <c r="AD79" s="97">
        <v>99.199067661191577</v>
      </c>
      <c r="AE79" s="97">
        <v>147.45406686751718</v>
      </c>
      <c r="AF79" s="97">
        <v>6.2849052441912816</v>
      </c>
      <c r="AG79" s="97">
        <v>113.07787111686774</v>
      </c>
      <c r="AH79" s="21">
        <v>32.605061641396816</v>
      </c>
      <c r="AI79" s="97">
        <v>148.11293392078963</v>
      </c>
      <c r="AJ79" s="97">
        <v>99.199067661191577</v>
      </c>
      <c r="AK79" s="97">
        <v>10.60711522939023</v>
      </c>
      <c r="AL79" s="19">
        <v>6.2849052441912816</v>
      </c>
      <c r="AM79" s="97">
        <v>11.989590314788119</v>
      </c>
      <c r="AN79" s="21">
        <v>32.605061641396816</v>
      </c>
      <c r="AO79" s="2">
        <v>-59.600977459868979</v>
      </c>
      <c r="AP79" s="66">
        <v>73</v>
      </c>
      <c r="AQ79" s="97">
        <v>5.428427618747051</v>
      </c>
      <c r="AR79" s="97">
        <v>99.845927833991666</v>
      </c>
      <c r="AS79" s="97">
        <v>143.50210574338419</v>
      </c>
      <c r="AT79" s="97">
        <v>75.298130799416867</v>
      </c>
      <c r="AU79" s="97">
        <v>113.8556942339734</v>
      </c>
      <c r="AV79" s="21">
        <v>33.056988149992442</v>
      </c>
      <c r="AW79" s="97">
        <v>148.92229281207506</v>
      </c>
      <c r="AX79" s="97">
        <v>99.845927833991666</v>
      </c>
      <c r="AY79" s="97">
        <v>10.871704294790971</v>
      </c>
      <c r="AZ79" s="97">
        <v>75.298130799416867</v>
      </c>
      <c r="BA79" s="97">
        <v>3.4640635618671629</v>
      </c>
      <c r="BB79" s="97">
        <v>33.056988149992442</v>
      </c>
      <c r="BC79" s="2">
        <v>-14.01152768887469</v>
      </c>
      <c r="BD79" s="62">
        <v>73</v>
      </c>
      <c r="BE79" s="97">
        <v>6.0728216247441011</v>
      </c>
      <c r="BF79" s="97">
        <v>99.615291934755078</v>
      </c>
      <c r="BG79" s="97">
        <v>146.22284566830382</v>
      </c>
      <c r="BH79" s="97">
        <v>5.9403446636663251</v>
      </c>
      <c r="BI79" s="97">
        <v>113.63489973639435</v>
      </c>
      <c r="BJ79" s="21">
        <v>33.226357575783389</v>
      </c>
      <c r="BK79" s="97">
        <v>147.88016282535818</v>
      </c>
      <c r="BL79" s="97">
        <v>99.615291934755078</v>
      </c>
      <c r="BM79" s="97">
        <v>11.585394363417192</v>
      </c>
      <c r="BN79" s="97">
        <v>5.9403446636663251</v>
      </c>
      <c r="BO79" s="97">
        <v>8.9832889090081647</v>
      </c>
      <c r="BP79" s="97">
        <v>33.226357575783389</v>
      </c>
      <c r="BQ79" s="2">
        <v>-62.248629097892362</v>
      </c>
      <c r="BR79" s="97">
        <v>5.4364665513005548</v>
      </c>
      <c r="BS79" s="97">
        <v>99.299297990104805</v>
      </c>
      <c r="BT79" s="97">
        <v>149.71452649739763</v>
      </c>
      <c r="BU79" s="97">
        <v>0.43604882018414515</v>
      </c>
      <c r="BV79" s="97">
        <v>114.64447744672546</v>
      </c>
      <c r="BW79" s="21">
        <v>99.787959614773783</v>
      </c>
      <c r="BX79" s="97">
        <v>147.68385018446429</v>
      </c>
      <c r="BY79" s="97">
        <v>99.299297990104805</v>
      </c>
      <c r="BZ79" s="97">
        <v>13.080094824511933</v>
      </c>
      <c r="CA79" s="97">
        <v>0.43604882018414515</v>
      </c>
      <c r="CB79" s="97">
        <v>7.3418025928679205</v>
      </c>
      <c r="CC79" s="97">
        <v>99.787959614773783</v>
      </c>
      <c r="CD79" s="2">
        <v>-78.717227864697946</v>
      </c>
    </row>
    <row r="80" spans="1:82" x14ac:dyDescent="0.25">
      <c r="A80" s="59">
        <v>74</v>
      </c>
      <c r="B80" s="46">
        <v>6.5786614802449277</v>
      </c>
      <c r="C80" s="97">
        <v>99.606847723012152</v>
      </c>
      <c r="D80" s="97">
        <v>148.29844426136174</v>
      </c>
      <c r="E80" s="97">
        <v>5.7658471330093981</v>
      </c>
      <c r="F80" s="97">
        <v>114.28638298812227</v>
      </c>
      <c r="G80" s="21">
        <v>34.479214955137344</v>
      </c>
      <c r="H80" s="97">
        <v>149.0477035820104</v>
      </c>
      <c r="I80" s="97">
        <v>99.606847723012152</v>
      </c>
      <c r="J80" s="97">
        <v>12.23682948098317</v>
      </c>
      <c r="K80" s="97">
        <v>5.7658471330093981</v>
      </c>
      <c r="L80" s="97">
        <v>9.9020497477709437</v>
      </c>
      <c r="M80" s="97">
        <v>34.479214955137344</v>
      </c>
      <c r="N80" s="2">
        <v>-61.481477141977784</v>
      </c>
      <c r="O80" s="97">
        <v>6.0086156523668386</v>
      </c>
      <c r="P80" s="97">
        <v>9.0506744898685163</v>
      </c>
      <c r="Q80" s="97">
        <v>142.53359976870544</v>
      </c>
      <c r="R80" s="97">
        <v>4.7599491177411091</v>
      </c>
      <c r="S80" s="97">
        <v>113.36776137461702</v>
      </c>
      <c r="T80" s="21">
        <v>35.149412669844111</v>
      </c>
      <c r="U80" s="97">
        <v>146.30531690216779</v>
      </c>
      <c r="V80" s="97">
        <v>9.0506744898685163</v>
      </c>
      <c r="W80" s="97">
        <v>17.445354447467615</v>
      </c>
      <c r="X80" s="97">
        <v>4.7599491177411091</v>
      </c>
      <c r="Y80" s="97">
        <v>9.5742893721919078</v>
      </c>
      <c r="Z80" s="19">
        <v>35.149412669844111</v>
      </c>
      <c r="AA80" s="2">
        <v>-42.860104371480894</v>
      </c>
      <c r="AB80" s="62">
        <v>74</v>
      </c>
      <c r="AC80" s="46">
        <v>6.0513039244973914</v>
      </c>
      <c r="AD80" s="97">
        <v>100.08793871550267</v>
      </c>
      <c r="AE80" s="97">
        <v>148.30521434506971</v>
      </c>
      <c r="AF80" s="97">
        <v>5.2688050499719905</v>
      </c>
      <c r="AG80" s="97">
        <v>110.94525958180347</v>
      </c>
      <c r="AH80" s="21">
        <v>35.46979455267536</v>
      </c>
      <c r="AI80" s="97">
        <v>147.40208749294891</v>
      </c>
      <c r="AJ80" s="97">
        <v>100.08793871550267</v>
      </c>
      <c r="AK80" s="97">
        <v>12.906574866709903</v>
      </c>
      <c r="AL80" s="19">
        <v>5.2688050499719905</v>
      </c>
      <c r="AM80" s="97">
        <v>11.477161330528038</v>
      </c>
      <c r="AN80" s="21">
        <v>35.46979455267536</v>
      </c>
      <c r="AO80" s="2">
        <v>-62.176758961427332</v>
      </c>
      <c r="AP80" s="66">
        <v>74</v>
      </c>
      <c r="AQ80" s="97">
        <v>5.8360407042442741</v>
      </c>
      <c r="AR80" s="97">
        <v>99.63406936084894</v>
      </c>
      <c r="AS80" s="97">
        <v>141.49740144266428</v>
      </c>
      <c r="AT80" s="97">
        <v>77.445444033545826</v>
      </c>
      <c r="AU80" s="97">
        <v>112.63596170004062</v>
      </c>
      <c r="AV80" s="21">
        <v>34.267436932202422</v>
      </c>
      <c r="AW80" s="97">
        <v>147.47258733836685</v>
      </c>
      <c r="AX80" s="97">
        <v>99.63406936084894</v>
      </c>
      <c r="AY80" s="97">
        <v>12.550527571994715</v>
      </c>
      <c r="AZ80" s="97">
        <v>77.445444033545826</v>
      </c>
      <c r="BA80" s="97">
        <v>3.1622581885993486</v>
      </c>
      <c r="BB80" s="97">
        <v>34.267436932202422</v>
      </c>
      <c r="BC80" s="2">
        <v>-13.684384844072403</v>
      </c>
      <c r="BD80" s="62">
        <v>74</v>
      </c>
      <c r="BE80" s="97">
        <v>6.1658123125157296</v>
      </c>
      <c r="BF80" s="97">
        <v>98.720518233486672</v>
      </c>
      <c r="BG80" s="97">
        <v>148.75810289662738</v>
      </c>
      <c r="BH80" s="97">
        <v>3.2323544586798887</v>
      </c>
      <c r="BI80" s="97">
        <v>114.27356241212193</v>
      </c>
      <c r="BJ80" s="21">
        <v>34.058750667870051</v>
      </c>
      <c r="BK80" s="97">
        <v>151.66223947013953</v>
      </c>
      <c r="BL80" s="97">
        <v>98.720518233486672</v>
      </c>
      <c r="BM80" s="97">
        <v>9.7075181247034497</v>
      </c>
      <c r="BN80" s="97">
        <v>3.2323544586798887</v>
      </c>
      <c r="BO80" s="97">
        <v>6.4623319823803387</v>
      </c>
      <c r="BP80" s="97">
        <v>34.058750667870051</v>
      </c>
      <c r="BQ80" s="2">
        <v>-70.711890049015537</v>
      </c>
      <c r="BR80" s="97">
        <v>6.2891218576096541</v>
      </c>
      <c r="BS80" s="97">
        <v>98.716260328319535</v>
      </c>
      <c r="BT80" s="97">
        <v>150.44759146681793</v>
      </c>
      <c r="BU80" s="97">
        <v>0.57346516956432414</v>
      </c>
      <c r="BV80" s="97">
        <v>114.7634157770504</v>
      </c>
      <c r="BW80" s="21">
        <v>99.442909841894277</v>
      </c>
      <c r="BX80" s="97">
        <v>147.22737805828589</v>
      </c>
      <c r="BY80" s="97">
        <v>98.716260328319535</v>
      </c>
      <c r="BZ80" s="97">
        <v>15.418698643241548</v>
      </c>
      <c r="CA80" s="97">
        <v>0.57346516956432414</v>
      </c>
      <c r="CB80" s="97">
        <v>6.1533619618785522</v>
      </c>
      <c r="CC80" s="97">
        <v>99.442909841894277</v>
      </c>
      <c r="CD80" s="2">
        <v>-78.93206926036703</v>
      </c>
    </row>
    <row r="81" spans="1:82" x14ac:dyDescent="0.25">
      <c r="A81" s="59">
        <v>75</v>
      </c>
      <c r="B81" s="46">
        <v>6.2045461887395934</v>
      </c>
      <c r="C81" s="97">
        <v>99.968997372759304</v>
      </c>
      <c r="D81" s="97">
        <v>148.34361375434426</v>
      </c>
      <c r="E81" s="97">
        <v>5.266130063631234</v>
      </c>
      <c r="F81" s="97">
        <v>112.59706870598943</v>
      </c>
      <c r="G81" s="21">
        <v>33.168636203421556</v>
      </c>
      <c r="H81" s="97">
        <v>151.28155768073356</v>
      </c>
      <c r="I81" s="97">
        <v>99.968997372759304</v>
      </c>
      <c r="J81" s="97">
        <v>11.681958208517337</v>
      </c>
      <c r="K81" s="97">
        <v>5.266130063631234</v>
      </c>
      <c r="L81" s="97">
        <v>12.735540044769966</v>
      </c>
      <c r="M81" s="97">
        <v>33.168636203421556</v>
      </c>
      <c r="N81" s="2">
        <v>-61.970969815184219</v>
      </c>
      <c r="O81" s="97">
        <v>5.4670660332156977</v>
      </c>
      <c r="P81" s="97">
        <v>8.9286232548118569</v>
      </c>
      <c r="Q81" s="97">
        <v>139.77656526783454</v>
      </c>
      <c r="R81" s="97">
        <v>5.4294101156502794</v>
      </c>
      <c r="S81" s="97">
        <v>113.03154072674432</v>
      </c>
      <c r="T81" s="21">
        <v>33.877657250169818</v>
      </c>
      <c r="U81" s="97">
        <v>141.83092050927831</v>
      </c>
      <c r="V81" s="97">
        <v>8.9286232548118569</v>
      </c>
      <c r="W81" s="97">
        <v>9.2763322886240314</v>
      </c>
      <c r="X81" s="97">
        <v>5.4294101156502794</v>
      </c>
      <c r="Y81" s="97">
        <v>13.098797600283801</v>
      </c>
      <c r="Z81" s="19">
        <v>33.877657250169818</v>
      </c>
      <c r="AA81" s="2">
        <v>-37.45673271071513</v>
      </c>
      <c r="AB81" s="62">
        <v>75</v>
      </c>
      <c r="AC81" s="46">
        <v>6.3302781113093554</v>
      </c>
      <c r="AD81" s="97">
        <v>99.859175164728299</v>
      </c>
      <c r="AE81" s="97">
        <v>149.30201962816011</v>
      </c>
      <c r="AF81" s="97">
        <v>4.6867637943382698</v>
      </c>
      <c r="AG81" s="97">
        <v>114.09570903657038</v>
      </c>
      <c r="AH81" s="21">
        <v>32.834563005423718</v>
      </c>
      <c r="AI81" s="97">
        <v>149.07934430925636</v>
      </c>
      <c r="AJ81" s="97">
        <v>99.859175164728299</v>
      </c>
      <c r="AK81" s="97">
        <v>9.4829137690034493</v>
      </c>
      <c r="AL81" s="19">
        <v>4.6867637943382698</v>
      </c>
      <c r="AM81" s="97">
        <v>7.9016886113397042</v>
      </c>
      <c r="AN81" s="21">
        <v>32.834563005423718</v>
      </c>
      <c r="AO81" s="2">
        <v>-65.243336362552128</v>
      </c>
      <c r="AP81" s="66">
        <v>75</v>
      </c>
      <c r="AQ81" s="97">
        <v>5.4501824595572659</v>
      </c>
      <c r="AR81" s="97">
        <v>99.783868736027529</v>
      </c>
      <c r="AS81" s="97">
        <v>141.64661004768197</v>
      </c>
      <c r="AT81" s="97">
        <v>75.852669420701417</v>
      </c>
      <c r="AU81" s="97">
        <v>111.8503414333823</v>
      </c>
      <c r="AV81" s="21">
        <v>33.094031103249698</v>
      </c>
      <c r="AW81" s="97">
        <v>147.17780996856274</v>
      </c>
      <c r="AX81" s="97">
        <v>99.783868736027529</v>
      </c>
      <c r="AY81" s="97">
        <v>13.800957485593313</v>
      </c>
      <c r="AZ81" s="97">
        <v>75.852669420701417</v>
      </c>
      <c r="BA81" s="97">
        <v>5.8301745202222843</v>
      </c>
      <c r="BB81" s="97">
        <v>33.094031103249698</v>
      </c>
      <c r="BC81" s="2">
        <v>-13.943928938130362</v>
      </c>
      <c r="BD81" s="62">
        <v>75</v>
      </c>
      <c r="BE81" s="97">
        <v>5.9328328276859281</v>
      </c>
      <c r="BF81" s="97">
        <v>98.844538194552911</v>
      </c>
      <c r="BG81" s="97">
        <v>149.42909346842546</v>
      </c>
      <c r="BH81" s="97">
        <v>5.596968955098875</v>
      </c>
      <c r="BI81" s="97">
        <v>113.65972340696007</v>
      </c>
      <c r="BJ81" s="21">
        <v>35.586005669094028</v>
      </c>
      <c r="BK81" s="97">
        <v>150.98427213560319</v>
      </c>
      <c r="BL81" s="97">
        <v>98.844538194552911</v>
      </c>
      <c r="BM81" s="97">
        <v>15.284134454920943</v>
      </c>
      <c r="BN81" s="97">
        <v>5.596968955098875</v>
      </c>
      <c r="BO81" s="97">
        <v>12.907767614251787</v>
      </c>
      <c r="BP81" s="97">
        <v>35.586005669094028</v>
      </c>
      <c r="BQ81" s="2">
        <v>-61.326047663784372</v>
      </c>
      <c r="BR81" s="97">
        <v>6.1926364960658367</v>
      </c>
      <c r="BS81" s="97">
        <v>99.359195412475941</v>
      </c>
      <c r="BT81" s="97">
        <v>150.11214561663127</v>
      </c>
      <c r="BU81" s="97">
        <v>1.3045750658824564</v>
      </c>
      <c r="BV81" s="97">
        <v>114.19279656484265</v>
      </c>
      <c r="BW81" s="21">
        <v>99.585260306182519</v>
      </c>
      <c r="BX81" s="97">
        <v>148.3124638681623</v>
      </c>
      <c r="BY81" s="97">
        <v>99.359195412475941</v>
      </c>
      <c r="BZ81" s="97">
        <v>10.793081324229146</v>
      </c>
      <c r="CA81" s="97">
        <v>1.3045750658824564</v>
      </c>
      <c r="CB81" s="97">
        <v>6.3746834159574428</v>
      </c>
      <c r="CC81" s="97">
        <v>99.585260306182519</v>
      </c>
      <c r="CD81" s="2">
        <v>-76.668207009072034</v>
      </c>
    </row>
    <row r="82" spans="1:82" x14ac:dyDescent="0.25">
      <c r="A82" s="59">
        <v>76</v>
      </c>
      <c r="B82" s="46">
        <v>6.02669019641126</v>
      </c>
      <c r="C82" s="97">
        <v>100.24743161890983</v>
      </c>
      <c r="D82" s="97">
        <v>149.14197311752378</v>
      </c>
      <c r="E82" s="97">
        <v>5.874096892972938</v>
      </c>
      <c r="F82" s="97">
        <v>111.83712483811665</v>
      </c>
      <c r="G82" s="21">
        <v>33.520961343617977</v>
      </c>
      <c r="H82" s="97">
        <v>148.69772481575785</v>
      </c>
      <c r="I82" s="97">
        <v>100.24743161890983</v>
      </c>
      <c r="J82" s="97">
        <v>11.387351261625975</v>
      </c>
      <c r="K82" s="97">
        <v>5.874096892972938</v>
      </c>
      <c r="L82" s="97">
        <v>9.2781019458068901</v>
      </c>
      <c r="M82" s="97">
        <v>33.520961343617977</v>
      </c>
      <c r="N82" s="2">
        <v>-62.17151051227782</v>
      </c>
      <c r="O82" s="97">
        <v>5.8922210921628864</v>
      </c>
      <c r="P82" s="97">
        <v>10.9084369427458</v>
      </c>
      <c r="Q82" s="97">
        <v>139.77225434436613</v>
      </c>
      <c r="R82" s="97">
        <v>6.5155021354058675</v>
      </c>
      <c r="S82" s="97">
        <v>112.30227926167387</v>
      </c>
      <c r="T82" s="21">
        <v>34.950309589612324</v>
      </c>
      <c r="U82" s="97">
        <v>145.06708095934232</v>
      </c>
      <c r="V82" s="97">
        <v>10.9084369427458</v>
      </c>
      <c r="W82" s="97">
        <v>13.473886441560099</v>
      </c>
      <c r="X82" s="97">
        <v>6.5155021354058675</v>
      </c>
      <c r="Y82" s="97">
        <v>15.094321577561217</v>
      </c>
      <c r="Z82" s="19">
        <v>34.950309589612324</v>
      </c>
      <c r="AA82" s="2">
        <v>-34.831054565805012</v>
      </c>
      <c r="AB82" s="62">
        <v>76</v>
      </c>
      <c r="AC82" s="46">
        <v>5.6877977422985815</v>
      </c>
      <c r="AD82" s="97">
        <v>98.891287294772624</v>
      </c>
      <c r="AE82" s="97">
        <v>148.08645499967776</v>
      </c>
      <c r="AF82" s="97">
        <v>5.7670457186366368</v>
      </c>
      <c r="AG82" s="97">
        <v>114.94098861382216</v>
      </c>
      <c r="AH82" s="21">
        <v>34.803747455444359</v>
      </c>
      <c r="AI82" s="97">
        <v>150.33132382122866</v>
      </c>
      <c r="AJ82" s="97">
        <v>98.891287294772624</v>
      </c>
      <c r="AK82" s="97">
        <v>11.217164474128502</v>
      </c>
      <c r="AL82" s="19">
        <v>5.7670457186366368</v>
      </c>
      <c r="AM82" s="97">
        <v>9.3601491866740965</v>
      </c>
      <c r="AN82" s="21">
        <v>34.803747455444359</v>
      </c>
      <c r="AO82" s="2">
        <v>-63.200381228980568</v>
      </c>
      <c r="AP82" s="66">
        <v>76</v>
      </c>
      <c r="AQ82" s="97">
        <v>5.6333301727362377</v>
      </c>
      <c r="AR82" s="97">
        <v>99.250227295282173</v>
      </c>
      <c r="AS82" s="97">
        <v>142.49016337100352</v>
      </c>
      <c r="AT82" s="97">
        <v>75.765466975130153</v>
      </c>
      <c r="AU82" s="97">
        <v>112.42209063204055</v>
      </c>
      <c r="AV82" s="21">
        <v>34.774724100979739</v>
      </c>
      <c r="AW82" s="97">
        <v>144.4700045323477</v>
      </c>
      <c r="AX82" s="97">
        <v>99.250227295282173</v>
      </c>
      <c r="AY82" s="97">
        <v>13.326678760909962</v>
      </c>
      <c r="AZ82" s="97">
        <v>75.765466975130153</v>
      </c>
      <c r="BA82" s="97">
        <v>4.7994192983589841</v>
      </c>
      <c r="BB82" s="97">
        <v>34.774724100979739</v>
      </c>
      <c r="BC82" s="2">
        <v>-13.608212477566999</v>
      </c>
      <c r="BD82" s="62">
        <v>76</v>
      </c>
      <c r="BE82" s="97">
        <v>5.2053482729543736</v>
      </c>
      <c r="BF82" s="97">
        <v>99.88430823829647</v>
      </c>
      <c r="BG82" s="97">
        <v>149.42568684578805</v>
      </c>
      <c r="BH82" s="97">
        <v>6.5579536762585846</v>
      </c>
      <c r="BI82" s="97">
        <v>114.59583846639087</v>
      </c>
      <c r="BJ82" s="21">
        <v>33.760373444791291</v>
      </c>
      <c r="BK82" s="97">
        <v>150.58471151457678</v>
      </c>
      <c r="BL82" s="97">
        <v>99.88430823829647</v>
      </c>
      <c r="BM82" s="97">
        <v>10.871415330464355</v>
      </c>
      <c r="BN82" s="97">
        <v>6.5579536762585846</v>
      </c>
      <c r="BO82" s="97">
        <v>7.3047665947983331</v>
      </c>
      <c r="BP82" s="97">
        <v>33.760373444791291</v>
      </c>
      <c r="BQ82" s="2">
        <v>-63.205819049089968</v>
      </c>
      <c r="BR82" s="97">
        <v>5.6984134981956744</v>
      </c>
      <c r="BS82" s="97">
        <v>99.445118158951217</v>
      </c>
      <c r="BT82" s="97">
        <v>151.73227046973025</v>
      </c>
      <c r="BU82" s="97">
        <v>0.27113613749468024</v>
      </c>
      <c r="BV82" s="97">
        <v>113.20714541211055</v>
      </c>
      <c r="BW82" s="21">
        <v>99.77143634334999</v>
      </c>
      <c r="BX82" s="97">
        <v>149.39763312068874</v>
      </c>
      <c r="BY82" s="97">
        <v>99.445118158951217</v>
      </c>
      <c r="BZ82" s="97">
        <v>13.377131163510134</v>
      </c>
      <c r="CA82" s="97">
        <v>0.27113613749468024</v>
      </c>
      <c r="CB82" s="97">
        <v>8.1583572762564547</v>
      </c>
      <c r="CC82" s="97">
        <v>99.77143634334999</v>
      </c>
      <c r="CD82" s="2">
        <v>-77.148201629385767</v>
      </c>
    </row>
    <row r="83" spans="1:82" x14ac:dyDescent="0.25">
      <c r="A83" s="59">
        <v>77</v>
      </c>
      <c r="B83" s="46">
        <v>5.8929825418855559</v>
      </c>
      <c r="C83" s="97">
        <v>99.323571458700073</v>
      </c>
      <c r="D83" s="97">
        <v>150.28868825460759</v>
      </c>
      <c r="E83" s="97">
        <v>5.8888591747939172</v>
      </c>
      <c r="F83" s="97">
        <v>116.73388686539715</v>
      </c>
      <c r="G83" s="21">
        <v>33.58907044249699</v>
      </c>
      <c r="H83" s="97">
        <v>150.95119265960869</v>
      </c>
      <c r="I83" s="97">
        <v>99.323571458700073</v>
      </c>
      <c r="J83" s="97">
        <v>10.334881827576508</v>
      </c>
      <c r="K83" s="97">
        <v>5.8888591747939172</v>
      </c>
      <c r="L83" s="97">
        <v>14.454777463310801</v>
      </c>
      <c r="M83" s="97">
        <v>33.58907044249699</v>
      </c>
      <c r="N83" s="2">
        <v>-60.197234898911844</v>
      </c>
      <c r="O83" s="97">
        <v>5.0629800419167106</v>
      </c>
      <c r="P83" s="97">
        <v>11.660717195952543</v>
      </c>
      <c r="Q83" s="97">
        <v>144.90862171748839</v>
      </c>
      <c r="R83" s="97">
        <v>6.2615035729238375</v>
      </c>
      <c r="S83" s="97">
        <v>114.01658177908355</v>
      </c>
      <c r="T83" s="21">
        <v>33.896858083012106</v>
      </c>
      <c r="U83" s="97">
        <v>146.86334061319164</v>
      </c>
      <c r="V83" s="97">
        <v>11.660717195952543</v>
      </c>
      <c r="W83" s="97">
        <v>9.9833140454752893</v>
      </c>
      <c r="X83" s="97">
        <v>6.2615035729238375</v>
      </c>
      <c r="Y83" s="97">
        <v>16.444846815562279</v>
      </c>
      <c r="Z83" s="19">
        <v>33.896858083012106</v>
      </c>
      <c r="AA83" s="2">
        <v>-34.668480603832997</v>
      </c>
      <c r="AB83" s="62">
        <v>77</v>
      </c>
      <c r="AC83" s="46">
        <v>5.8337747101495721</v>
      </c>
      <c r="AD83" s="97">
        <v>99.398579284095021</v>
      </c>
      <c r="AE83" s="97">
        <v>148.40089134713159</v>
      </c>
      <c r="AF83" s="97">
        <v>5.692171471034734</v>
      </c>
      <c r="AG83" s="97">
        <v>115.11792272359168</v>
      </c>
      <c r="AH83" s="21">
        <v>33.91357086833878</v>
      </c>
      <c r="AI83" s="97">
        <v>144.48769109086368</v>
      </c>
      <c r="AJ83" s="97">
        <v>99.398579284095021</v>
      </c>
      <c r="AK83" s="97">
        <v>10.805707411003537</v>
      </c>
      <c r="AL83" s="19">
        <v>5.692171471034734</v>
      </c>
      <c r="AM83" s="97">
        <v>5.5942711557700395</v>
      </c>
      <c r="AN83" s="21">
        <v>33.91357086833878</v>
      </c>
      <c r="AO83" s="2">
        <v>-64.361940756083129</v>
      </c>
      <c r="AP83" s="66">
        <v>77</v>
      </c>
      <c r="AQ83" s="97">
        <v>6.4987824253168496</v>
      </c>
      <c r="AR83" s="97">
        <v>98.458060203348055</v>
      </c>
      <c r="AS83" s="97">
        <v>143.22167625612246</v>
      </c>
      <c r="AT83" s="97">
        <v>76.420288046032866</v>
      </c>
      <c r="AU83" s="97">
        <v>111.22663056356687</v>
      </c>
      <c r="AV83" s="21">
        <v>34.036004066187353</v>
      </c>
      <c r="AW83" s="97">
        <v>144.53801987177295</v>
      </c>
      <c r="AX83" s="97">
        <v>98.458060203348055</v>
      </c>
      <c r="AY83" s="97">
        <v>12.680321828388777</v>
      </c>
      <c r="AZ83" s="97">
        <v>76.420288046032866</v>
      </c>
      <c r="BA83" s="97">
        <v>2.2342474260671907</v>
      </c>
      <c r="BB83" s="97">
        <v>34.036004066187353</v>
      </c>
      <c r="BC83" s="2">
        <v>-12.913234747445912</v>
      </c>
      <c r="BD83" s="62">
        <v>77</v>
      </c>
      <c r="BE83" s="97">
        <v>6.7937120862738789</v>
      </c>
      <c r="BF83" s="97">
        <v>100.03801476064555</v>
      </c>
      <c r="BG83" s="97">
        <v>146.60167462628957</v>
      </c>
      <c r="BH83" s="97">
        <v>6.7006327656635216</v>
      </c>
      <c r="BI83" s="97">
        <v>114.6144521874331</v>
      </c>
      <c r="BJ83" s="21">
        <v>33.293936935597081</v>
      </c>
      <c r="BK83" s="97">
        <v>148.34202127739351</v>
      </c>
      <c r="BL83" s="97">
        <v>100.03801476064555</v>
      </c>
      <c r="BM83" s="97">
        <v>11.296158340879986</v>
      </c>
      <c r="BN83" s="97">
        <v>6.7006327656635216</v>
      </c>
      <c r="BO83" s="97">
        <v>8.9510805844280306</v>
      </c>
      <c r="BP83" s="97">
        <v>33.293936935597081</v>
      </c>
      <c r="BQ83" s="2">
        <v>-59.799707516981712</v>
      </c>
      <c r="BR83" s="97">
        <v>5.6823952673231855</v>
      </c>
      <c r="BS83" s="97">
        <v>99.615293782792236</v>
      </c>
      <c r="BT83" s="97">
        <v>149.37068730643114</v>
      </c>
      <c r="BU83" s="97">
        <v>1.1336694322722578</v>
      </c>
      <c r="BV83" s="97">
        <v>114.6735555320999</v>
      </c>
      <c r="BW83" s="21">
        <v>99.818634915421882</v>
      </c>
      <c r="BX83" s="97">
        <v>150.99502996359399</v>
      </c>
      <c r="BY83" s="97">
        <v>99.615293782792236</v>
      </c>
      <c r="BZ83" s="97">
        <v>10.08993658872955</v>
      </c>
      <c r="CA83" s="97">
        <v>1.1336694322722578</v>
      </c>
      <c r="CB83" s="97">
        <v>12.774518027462618</v>
      </c>
      <c r="CC83" s="97">
        <v>99.818634915421882</v>
      </c>
      <c r="CD83" s="2">
        <v>-68.315525668368579</v>
      </c>
    </row>
    <row r="84" spans="1:82" x14ac:dyDescent="0.25">
      <c r="A84" s="59">
        <v>78</v>
      </c>
      <c r="B84" s="46">
        <v>6.7465555712808092</v>
      </c>
      <c r="C84" s="97">
        <v>99.701246822892671</v>
      </c>
      <c r="D84" s="97">
        <v>145.90204286610239</v>
      </c>
      <c r="E84" s="97">
        <v>6.5726608985434902</v>
      </c>
      <c r="F84" s="97">
        <v>115.43283257865471</v>
      </c>
      <c r="G84" s="21">
        <v>33.765419401040667</v>
      </c>
      <c r="H84" s="97">
        <v>147.75681173881694</v>
      </c>
      <c r="I84" s="97">
        <v>99.701246822892671</v>
      </c>
      <c r="J84" s="97">
        <v>13.519322475599102</v>
      </c>
      <c r="K84" s="97">
        <v>6.5726608985434902</v>
      </c>
      <c r="L84" s="97">
        <v>11.429027623275687</v>
      </c>
      <c r="M84" s="97">
        <v>33.765419401040667</v>
      </c>
      <c r="N84" s="2">
        <v>-59.014109659698967</v>
      </c>
      <c r="O84" s="97">
        <v>5.6300183463641753</v>
      </c>
      <c r="P84" s="97">
        <v>11.389219088637409</v>
      </c>
      <c r="Q84" s="97">
        <v>141.68535699051813</v>
      </c>
      <c r="R84" s="97">
        <v>6.3779326571740658</v>
      </c>
      <c r="S84" s="97">
        <v>111.92626121055943</v>
      </c>
      <c r="T84" s="21">
        <v>33.853199864155748</v>
      </c>
      <c r="U84" s="97">
        <v>148.65376833382484</v>
      </c>
      <c r="V84" s="97">
        <v>11.389219088637409</v>
      </c>
      <c r="W84" s="97">
        <v>10.885719920710418</v>
      </c>
      <c r="X84" s="97">
        <v>6.3779326571740658</v>
      </c>
      <c r="Y84" s="97">
        <v>14.307312693549829</v>
      </c>
      <c r="Z84" s="19">
        <v>33.853199864155748</v>
      </c>
      <c r="AA84" s="2">
        <v>-35.526899634730832</v>
      </c>
      <c r="AB84" s="62">
        <v>78</v>
      </c>
      <c r="AC84" s="46">
        <v>6.2082380381571687</v>
      </c>
      <c r="AD84" s="97">
        <v>98.595825265617464</v>
      </c>
      <c r="AE84" s="97">
        <v>149.72134140328075</v>
      </c>
      <c r="AF84" s="97">
        <v>6.2322680400839534</v>
      </c>
      <c r="AG84" s="97">
        <v>115.21651028660477</v>
      </c>
      <c r="AH84" s="21">
        <v>33.986040783286917</v>
      </c>
      <c r="AI84" s="97">
        <v>151.29323586226749</v>
      </c>
      <c r="AJ84" s="97">
        <v>98.595825265617464</v>
      </c>
      <c r="AK84" s="97">
        <v>11.936020493044044</v>
      </c>
      <c r="AL84" s="19">
        <v>6.2322680400839534</v>
      </c>
      <c r="AM84" s="97">
        <v>10.87600188276584</v>
      </c>
      <c r="AN84" s="21">
        <v>33.986040783286917</v>
      </c>
      <c r="AO84" s="2">
        <v>-60.663900836225963</v>
      </c>
      <c r="AP84" s="66">
        <v>78</v>
      </c>
      <c r="AQ84" s="97">
        <v>5.9871923642559555</v>
      </c>
      <c r="AR84" s="97">
        <v>99.27580909032757</v>
      </c>
      <c r="AS84" s="97">
        <v>140.83859943704081</v>
      </c>
      <c r="AT84" s="97">
        <v>76.690385191654713</v>
      </c>
      <c r="AU84" s="97">
        <v>109.06812027092666</v>
      </c>
      <c r="AV84" s="21">
        <v>33.781184198805441</v>
      </c>
      <c r="AW84" s="97">
        <v>142.10960347848197</v>
      </c>
      <c r="AX84" s="97">
        <v>99.27580909032757</v>
      </c>
      <c r="AY84" s="97">
        <v>8.9379975464845227</v>
      </c>
      <c r="AZ84" s="97">
        <v>76.690385191654713</v>
      </c>
      <c r="BA84" s="97">
        <v>5.1887279177878227</v>
      </c>
      <c r="BB84" s="97">
        <v>33.781184198805441</v>
      </c>
      <c r="BC84" s="2">
        <v>-12.401107562177174</v>
      </c>
      <c r="BD84" s="62">
        <v>78</v>
      </c>
      <c r="BE84" s="97">
        <v>6.3047987691167737</v>
      </c>
      <c r="BF84" s="97">
        <v>99.159420601173224</v>
      </c>
      <c r="BG84" s="97">
        <v>150.60987353398329</v>
      </c>
      <c r="BH84" s="97">
        <v>6.0045683129997975</v>
      </c>
      <c r="BI84" s="97">
        <v>113.95252243785858</v>
      </c>
      <c r="BJ84" s="21">
        <v>31.994769092356215</v>
      </c>
      <c r="BK84" s="97">
        <v>147.38599464677301</v>
      </c>
      <c r="BL84" s="97">
        <v>99.159420601173224</v>
      </c>
      <c r="BM84" s="97">
        <v>12.355765984731926</v>
      </c>
      <c r="BN84" s="97">
        <v>6.0045683129997975</v>
      </c>
      <c r="BO84" s="97">
        <v>12.189744910396799</v>
      </c>
      <c r="BP84" s="97">
        <v>31.994769092356215</v>
      </c>
      <c r="BQ84" s="2">
        <v>-59.784860251479046</v>
      </c>
      <c r="BR84" s="97">
        <v>5.8229139068614462</v>
      </c>
      <c r="BS84" s="97">
        <v>99.945136754712266</v>
      </c>
      <c r="BT84" s="97">
        <v>146.59212128251505</v>
      </c>
      <c r="BU84" s="97">
        <v>1.2134057025655691</v>
      </c>
      <c r="BV84" s="97">
        <v>114.67018742343045</v>
      </c>
      <c r="BW84" s="21">
        <v>99.745069210764569</v>
      </c>
      <c r="BX84" s="97">
        <v>147.92101592286861</v>
      </c>
      <c r="BY84" s="97">
        <v>99.945136754712266</v>
      </c>
      <c r="BZ84" s="97">
        <v>12.253008026470397</v>
      </c>
      <c r="CA84" s="97">
        <v>1.2134057025655691</v>
      </c>
      <c r="CB84" s="97">
        <v>6.3190045564702029</v>
      </c>
      <c r="CC84" s="97">
        <v>99.745069210764569</v>
      </c>
      <c r="CD84" s="2">
        <v>-77.826883630304025</v>
      </c>
    </row>
    <row r="85" spans="1:82" x14ac:dyDescent="0.25">
      <c r="A85" s="59">
        <v>79</v>
      </c>
      <c r="B85" s="46">
        <v>5.5113672074371562</v>
      </c>
      <c r="C85" s="97">
        <v>99.465035994854233</v>
      </c>
      <c r="D85" s="97">
        <v>148.47004423466618</v>
      </c>
      <c r="E85" s="97">
        <v>4.5813766720510589</v>
      </c>
      <c r="F85" s="97">
        <v>111.05549604397986</v>
      </c>
      <c r="G85" s="21">
        <v>33.402069026786805</v>
      </c>
      <c r="H85" s="97">
        <v>149.79210502955726</v>
      </c>
      <c r="I85" s="97">
        <v>99.465035994854233</v>
      </c>
      <c r="J85" s="97">
        <v>11.943127845505506</v>
      </c>
      <c r="K85" s="97">
        <v>4.5813766720510589</v>
      </c>
      <c r="L85" s="97">
        <v>6.5949607739156537</v>
      </c>
      <c r="M85" s="97">
        <v>33.402069026786805</v>
      </c>
      <c r="N85" s="2">
        <v>-67.711107840781864</v>
      </c>
      <c r="O85" s="97">
        <v>5.6141686124984611</v>
      </c>
      <c r="P85" s="97">
        <v>8.3895615196635624</v>
      </c>
      <c r="Q85" s="97">
        <v>141.39738911399667</v>
      </c>
      <c r="R85" s="97">
        <v>7.460760112191358</v>
      </c>
      <c r="S85" s="97">
        <v>109.79532415450903</v>
      </c>
      <c r="T85" s="21">
        <v>33.517873866111401</v>
      </c>
      <c r="U85" s="97">
        <v>144.20688216140911</v>
      </c>
      <c r="V85" s="97">
        <v>8.3895615196635624</v>
      </c>
      <c r="W85" s="97">
        <v>10.513357223248834</v>
      </c>
      <c r="X85" s="97">
        <v>7.460760112191358</v>
      </c>
      <c r="Y85" s="97">
        <v>8.4518580022288408</v>
      </c>
      <c r="Z85" s="19">
        <v>33.517873866111401</v>
      </c>
      <c r="AA85" s="2">
        <v>-33.834511414602765</v>
      </c>
      <c r="AB85" s="62">
        <v>79</v>
      </c>
      <c r="AC85" s="46">
        <v>6.9278957125988763</v>
      </c>
      <c r="AD85" s="97">
        <v>99.885890925055833</v>
      </c>
      <c r="AE85" s="97">
        <v>147.45488793089706</v>
      </c>
      <c r="AF85" s="97">
        <v>5.7517331547232313</v>
      </c>
      <c r="AG85" s="97">
        <v>112.97139247926883</v>
      </c>
      <c r="AH85" s="21">
        <v>33.658396337278418</v>
      </c>
      <c r="AI85" s="97">
        <v>151.30746347334832</v>
      </c>
      <c r="AJ85" s="97">
        <v>99.885890925055833</v>
      </c>
      <c r="AK85" s="97">
        <v>9.5620836918857037</v>
      </c>
      <c r="AL85" s="19">
        <v>5.7517331547232313</v>
      </c>
      <c r="AM85" s="97">
        <v>10.173532687027208</v>
      </c>
      <c r="AN85" s="21">
        <v>33.658396337278418</v>
      </c>
      <c r="AO85" s="2">
        <v>-61.203917992905666</v>
      </c>
      <c r="AP85" s="66">
        <v>79</v>
      </c>
      <c r="AQ85" s="97">
        <v>5.8681223597801626</v>
      </c>
      <c r="AR85" s="97">
        <v>99.398355489335287</v>
      </c>
      <c r="AS85" s="97">
        <v>146.17026066247504</v>
      </c>
      <c r="AT85" s="97">
        <v>76.289901527315422</v>
      </c>
      <c r="AU85" s="97">
        <v>110.83920865238517</v>
      </c>
      <c r="AV85" s="21">
        <v>32.832879655268748</v>
      </c>
      <c r="AW85" s="97">
        <v>142.93824569830124</v>
      </c>
      <c r="AX85" s="97">
        <v>99.398355489335287</v>
      </c>
      <c r="AY85" s="97">
        <v>12.597248683784516</v>
      </c>
      <c r="AZ85" s="97">
        <v>76.289901527315422</v>
      </c>
      <c r="BA85" s="97">
        <v>2.1791939049081197</v>
      </c>
      <c r="BB85" s="97">
        <v>32.832879655268748</v>
      </c>
      <c r="BC85" s="2">
        <v>-12.336359182970748</v>
      </c>
      <c r="BD85" s="62">
        <v>79</v>
      </c>
      <c r="BE85" s="97">
        <v>5.7163581532662837</v>
      </c>
      <c r="BF85" s="97">
        <v>99.35468000707246</v>
      </c>
      <c r="BG85" s="97">
        <v>149.28132616387487</v>
      </c>
      <c r="BH85" s="97">
        <v>6.53677977349638</v>
      </c>
      <c r="BI85" s="97">
        <v>112.4904266035946</v>
      </c>
      <c r="BJ85" s="21">
        <v>33.979725260980153</v>
      </c>
      <c r="BK85" s="97">
        <v>146.68924017707585</v>
      </c>
      <c r="BL85" s="97">
        <v>99.35468000707246</v>
      </c>
      <c r="BM85" s="97">
        <v>13.144161846651883</v>
      </c>
      <c r="BN85" s="97">
        <v>6.53677977349638</v>
      </c>
      <c r="BO85" s="97">
        <v>12.605590213109718</v>
      </c>
      <c r="BP85" s="97">
        <v>33.979725260980153</v>
      </c>
      <c r="BQ85" s="2">
        <v>-59.281840968379313</v>
      </c>
      <c r="BR85" s="97">
        <v>5.8601507259316001</v>
      </c>
      <c r="BS85" s="97">
        <v>100.45360564914927</v>
      </c>
      <c r="BT85" s="97">
        <v>147.61769689079333</v>
      </c>
      <c r="BU85" s="97">
        <v>1.3004368776187998</v>
      </c>
      <c r="BV85" s="97">
        <v>113.60586639825493</v>
      </c>
      <c r="BW85" s="21">
        <v>99.491356367335626</v>
      </c>
      <c r="BX85" s="97">
        <v>148.05972134305162</v>
      </c>
      <c r="BY85" s="97">
        <v>100.45360564914927</v>
      </c>
      <c r="BZ85" s="97">
        <v>14.356341131088255</v>
      </c>
      <c r="CA85" s="97">
        <v>1.3004368776187998</v>
      </c>
      <c r="CB85" s="97">
        <v>9.14723155539318</v>
      </c>
      <c r="CC85" s="97">
        <v>99.491356367335626</v>
      </c>
      <c r="CD85" s="2">
        <v>-72.598686339037769</v>
      </c>
    </row>
    <row r="86" spans="1:82" x14ac:dyDescent="0.25">
      <c r="A86" s="59">
        <v>80</v>
      </c>
      <c r="B86" s="46">
        <v>5.567839560043442</v>
      </c>
      <c r="C86" s="97">
        <v>98.991131698559158</v>
      </c>
      <c r="D86" s="97">
        <v>146.84477403853995</v>
      </c>
      <c r="E86" s="97">
        <v>5.8839498400488104</v>
      </c>
      <c r="F86" s="97">
        <v>115.27815717731271</v>
      </c>
      <c r="G86" s="21">
        <v>31.682158369203844</v>
      </c>
      <c r="H86" s="97">
        <v>148.37099253874953</v>
      </c>
      <c r="I86" s="97">
        <v>98.991131698559158</v>
      </c>
      <c r="J86" s="97">
        <v>10.823789570690176</v>
      </c>
      <c r="K86" s="97">
        <v>5.8839498400488104</v>
      </c>
      <c r="L86" s="97">
        <v>13.969515866603505</v>
      </c>
      <c r="M86" s="97">
        <v>31.682158369203844</v>
      </c>
      <c r="N86" s="2">
        <v>-60.750095326758547</v>
      </c>
      <c r="O86" s="97">
        <v>5.6300838690746939</v>
      </c>
      <c r="P86" s="97">
        <v>12.011965355242646</v>
      </c>
      <c r="Q86" s="97">
        <v>138.6838479603654</v>
      </c>
      <c r="R86" s="97">
        <v>5.332489691915681</v>
      </c>
      <c r="S86" s="97">
        <v>111.58213715462526</v>
      </c>
      <c r="T86" s="21">
        <v>34.352917382529689</v>
      </c>
      <c r="U86" s="97">
        <v>147.3485906337387</v>
      </c>
      <c r="V86" s="97">
        <v>12.011965355242646</v>
      </c>
      <c r="W86" s="97">
        <v>10.712551818497818</v>
      </c>
      <c r="X86" s="97">
        <v>5.332489691915681</v>
      </c>
      <c r="Y86" s="97">
        <v>10.349433626882876</v>
      </c>
      <c r="Z86" s="19">
        <v>34.352917382529689</v>
      </c>
      <c r="AA86" s="2">
        <v>-41.929596949117943</v>
      </c>
      <c r="AB86" s="62">
        <v>80</v>
      </c>
      <c r="AC86" s="46">
        <v>5.6028335243542964</v>
      </c>
      <c r="AD86" s="97">
        <v>99.25717354529047</v>
      </c>
      <c r="AE86" s="97">
        <v>147.94281635782946</v>
      </c>
      <c r="AF86" s="97">
        <v>6.6626024373345238</v>
      </c>
      <c r="AG86" s="97">
        <v>113.34865674471838</v>
      </c>
      <c r="AH86" s="21">
        <v>34.291803976544607</v>
      </c>
      <c r="AI86" s="97">
        <v>149.56722844394614</v>
      </c>
      <c r="AJ86" s="97">
        <v>99.25717354529047</v>
      </c>
      <c r="AK86" s="97">
        <v>10.6084937399363</v>
      </c>
      <c r="AL86" s="19">
        <v>6.6626024373345238</v>
      </c>
      <c r="AM86" s="97">
        <v>5.7189282799369199</v>
      </c>
      <c r="AN86" s="21">
        <v>34.291803976544607</v>
      </c>
      <c r="AO86" s="2">
        <v>-63.086395097481613</v>
      </c>
      <c r="AP86" s="66">
        <v>80</v>
      </c>
      <c r="AQ86" s="97">
        <v>6.070527601530789</v>
      </c>
      <c r="AR86" s="97">
        <v>99.35156615776819</v>
      </c>
      <c r="AS86" s="97">
        <v>144.06422039759366</v>
      </c>
      <c r="AT86" s="97">
        <v>74.886316647771665</v>
      </c>
      <c r="AU86" s="97">
        <v>110.92412537052344</v>
      </c>
      <c r="AV86" s="21">
        <v>32.217254541867554</v>
      </c>
      <c r="AW86" s="97">
        <v>142.77716940495671</v>
      </c>
      <c r="AX86" s="97">
        <v>99.35156615776819</v>
      </c>
      <c r="AY86" s="97">
        <v>12.778507376051884</v>
      </c>
      <c r="AZ86" s="97">
        <v>74.886316647771665</v>
      </c>
      <c r="BA86" s="97">
        <v>2.3366427301314099</v>
      </c>
      <c r="BB86" s="97">
        <v>32.217254541867554</v>
      </c>
      <c r="BC86" s="2">
        <v>-12.978570921587663</v>
      </c>
      <c r="BD86" s="62">
        <v>80</v>
      </c>
      <c r="BE86" s="97">
        <v>6.9112658522184915</v>
      </c>
      <c r="BF86" s="97">
        <v>100.3181326251038</v>
      </c>
      <c r="BG86" s="97">
        <v>150.02898565990199</v>
      </c>
      <c r="BH86" s="97">
        <v>5.659696380426789</v>
      </c>
      <c r="BI86" s="97">
        <v>113.06118298132068</v>
      </c>
      <c r="BJ86" s="21">
        <v>32.651380189877166</v>
      </c>
      <c r="BK86" s="97">
        <v>149.1685247511366</v>
      </c>
      <c r="BL86" s="97">
        <v>100.3181326251038</v>
      </c>
      <c r="BM86" s="97">
        <v>10.578559001391735</v>
      </c>
      <c r="BN86" s="97">
        <v>5.659696380426789</v>
      </c>
      <c r="BO86" s="97">
        <v>8.7027919870256483</v>
      </c>
      <c r="BP86" s="97">
        <v>32.651380189877166</v>
      </c>
      <c r="BQ86" s="2">
        <v>-61.644408902111863</v>
      </c>
      <c r="BR86" s="97">
        <v>6.1251355559922285</v>
      </c>
      <c r="BS86" s="97">
        <v>99.463364037388331</v>
      </c>
      <c r="BT86" s="97">
        <v>148.55423562453316</v>
      </c>
      <c r="BU86" s="97">
        <v>1.3887933168426267</v>
      </c>
      <c r="BV86" s="97">
        <v>114.34324552982106</v>
      </c>
      <c r="BW86" s="21">
        <v>98.937796914244984</v>
      </c>
      <c r="BX86" s="97">
        <v>152.46615197943996</v>
      </c>
      <c r="BY86" s="97">
        <v>99.463364037388331</v>
      </c>
      <c r="BZ86" s="97">
        <v>14.796664509920168</v>
      </c>
      <c r="CA86" s="97">
        <v>1.3887933168426267</v>
      </c>
      <c r="CB86" s="97">
        <v>8.6574684701554219</v>
      </c>
      <c r="CC86" s="97">
        <v>98.937796914244984</v>
      </c>
      <c r="CD86" s="2">
        <v>-73.197397444067406</v>
      </c>
    </row>
    <row r="87" spans="1:82" x14ac:dyDescent="0.25">
      <c r="A87" s="59">
        <v>81</v>
      </c>
      <c r="B87" s="46">
        <v>6.7496098423290309</v>
      </c>
      <c r="C87" s="97">
        <v>98.917101019701846</v>
      </c>
      <c r="D87" s="97">
        <v>149.90613190861851</v>
      </c>
      <c r="E87" s="97">
        <v>5.4125046487266033</v>
      </c>
      <c r="F87" s="97">
        <v>113.20974394176974</v>
      </c>
      <c r="G87" s="21">
        <v>33.358788357322879</v>
      </c>
      <c r="H87" s="97">
        <v>150.47058712910291</v>
      </c>
      <c r="I87" s="97">
        <v>98.917101019701846</v>
      </c>
      <c r="J87" s="97">
        <v>11.11142061228006</v>
      </c>
      <c r="K87" s="97">
        <v>5.4125046487266033</v>
      </c>
      <c r="L87" s="97">
        <v>10.868629865566257</v>
      </c>
      <c r="M87" s="97">
        <v>33.358788357322879</v>
      </c>
      <c r="N87" s="2">
        <v>-61.435100610617489</v>
      </c>
      <c r="O87" s="97">
        <v>5.2272899001540694</v>
      </c>
      <c r="P87" s="97">
        <v>12.114573165181424</v>
      </c>
      <c r="Q87" s="97">
        <v>140.95209732839797</v>
      </c>
      <c r="R87" s="97">
        <v>4.7770089437756473</v>
      </c>
      <c r="S87" s="97">
        <v>110.48370284441626</v>
      </c>
      <c r="T87" s="21">
        <v>34.06027854532519</v>
      </c>
      <c r="U87" s="97">
        <v>147.65435867768659</v>
      </c>
      <c r="V87" s="97">
        <v>12.114573165181424</v>
      </c>
      <c r="W87" s="97">
        <v>12.607725695592283</v>
      </c>
      <c r="X87" s="97">
        <v>4.7770089437756473</v>
      </c>
      <c r="Y87" s="97">
        <v>5.9666288802813154</v>
      </c>
      <c r="Z87" s="19">
        <v>34.06027854532519</v>
      </c>
      <c r="AA87" s="2">
        <v>-47.339219931069444</v>
      </c>
      <c r="AB87" s="62">
        <v>81</v>
      </c>
      <c r="AC87" s="46">
        <v>6.2765898580431978</v>
      </c>
      <c r="AD87" s="97">
        <v>100.044028016683</v>
      </c>
      <c r="AE87" s="97">
        <v>146.94242519965547</v>
      </c>
      <c r="AF87" s="97">
        <v>4.6582703844767437</v>
      </c>
      <c r="AG87" s="97">
        <v>114.28890914238619</v>
      </c>
      <c r="AH87" s="21">
        <v>33.172954687023797</v>
      </c>
      <c r="AI87" s="97">
        <v>153.24868172605798</v>
      </c>
      <c r="AJ87" s="97">
        <v>100.044028016683</v>
      </c>
      <c r="AK87" s="97">
        <v>12.381642354764347</v>
      </c>
      <c r="AL87" s="19">
        <v>4.6582703844767437</v>
      </c>
      <c r="AM87" s="97">
        <v>10.770671386647008</v>
      </c>
      <c r="AN87" s="21">
        <v>33.172954687023797</v>
      </c>
      <c r="AO87" s="2">
        <v>-64.673196659563615</v>
      </c>
      <c r="AP87" s="66">
        <v>81</v>
      </c>
      <c r="AQ87" s="97">
        <v>5.4077247198903722</v>
      </c>
      <c r="AR87" s="97">
        <v>99.571981725390472</v>
      </c>
      <c r="AS87" s="97">
        <v>142.98893993595647</v>
      </c>
      <c r="AT87" s="97">
        <v>75.388890029397118</v>
      </c>
      <c r="AU87" s="97">
        <v>109.79128704004737</v>
      </c>
      <c r="AV87" s="21">
        <v>34.653897630529073</v>
      </c>
      <c r="AW87" s="97">
        <v>151.1275720380097</v>
      </c>
      <c r="AX87" s="97">
        <v>99.571981725390472</v>
      </c>
      <c r="AY87" s="97">
        <v>13.224462398087192</v>
      </c>
      <c r="AZ87" s="97">
        <v>75.388890029397118</v>
      </c>
      <c r="BA87" s="97">
        <v>4.8042372690470003</v>
      </c>
      <c r="BB87" s="97">
        <v>34.653897630529073</v>
      </c>
      <c r="BC87" s="2">
        <v>-14.495704256305094</v>
      </c>
      <c r="BD87" s="62">
        <v>81</v>
      </c>
      <c r="BE87" s="97">
        <v>5.6806411716718745</v>
      </c>
      <c r="BF87" s="97">
        <v>98.88691462512466</v>
      </c>
      <c r="BG87" s="97">
        <v>149.4918180582892</v>
      </c>
      <c r="BH87" s="97">
        <v>5.8027511905882161</v>
      </c>
      <c r="BI87" s="97">
        <v>112.27183010066949</v>
      </c>
      <c r="BJ87" s="21">
        <v>33.565866744493107</v>
      </c>
      <c r="BK87" s="97">
        <v>150.36787078538808</v>
      </c>
      <c r="BL87" s="97">
        <v>98.88691462512466</v>
      </c>
      <c r="BM87" s="97">
        <v>11.335854745621733</v>
      </c>
      <c r="BN87" s="97">
        <v>5.8027511905882161</v>
      </c>
      <c r="BO87" s="97">
        <v>12.723884219352909</v>
      </c>
      <c r="BP87" s="97">
        <v>33.565866744493107</v>
      </c>
      <c r="BQ87" s="2">
        <v>-61.20013279724072</v>
      </c>
      <c r="BR87" s="97">
        <v>5.0138180947779167</v>
      </c>
      <c r="BS87" s="97">
        <v>98.804481248304711</v>
      </c>
      <c r="BT87" s="97">
        <v>147.6314317739629</v>
      </c>
      <c r="BU87" s="97">
        <v>1.1184094099081083</v>
      </c>
      <c r="BV87" s="97">
        <v>115.08015254007381</v>
      </c>
      <c r="BW87" s="21">
        <v>99.360600070404047</v>
      </c>
      <c r="BX87" s="97">
        <v>150.33126465372681</v>
      </c>
      <c r="BY87" s="97">
        <v>98.804481248304711</v>
      </c>
      <c r="BZ87" s="97">
        <v>11.402639491630849</v>
      </c>
      <c r="CA87" s="97">
        <v>1.1184094099081083</v>
      </c>
      <c r="CB87" s="97">
        <v>5.1246358423439258</v>
      </c>
      <c r="CC87" s="97">
        <v>99.360600070404047</v>
      </c>
      <c r="CD87" s="2">
        <v>-82.46564460564305</v>
      </c>
    </row>
    <row r="88" spans="1:82" x14ac:dyDescent="0.25">
      <c r="A88" s="59">
        <v>82</v>
      </c>
      <c r="B88" s="46">
        <v>6.0037831270517961</v>
      </c>
      <c r="C88" s="97">
        <v>99.147393909919415</v>
      </c>
      <c r="D88" s="97">
        <v>148.16732614075713</v>
      </c>
      <c r="E88" s="97">
        <v>6.7141994914474425</v>
      </c>
      <c r="F88" s="97">
        <v>113.69168689155455</v>
      </c>
      <c r="G88" s="21">
        <v>34.370133038495503</v>
      </c>
      <c r="H88" s="97">
        <v>150.8390816825451</v>
      </c>
      <c r="I88" s="97">
        <v>99.147393909919415</v>
      </c>
      <c r="J88" s="97">
        <v>12.064955813294272</v>
      </c>
      <c r="K88" s="97">
        <v>6.7141994914474425</v>
      </c>
      <c r="L88" s="97">
        <v>10.238927463623371</v>
      </c>
      <c r="M88" s="97">
        <v>34.370133038495503</v>
      </c>
      <c r="N88" s="2">
        <v>-60.342470545378745</v>
      </c>
      <c r="O88" s="97">
        <v>5.5073745286959142</v>
      </c>
      <c r="P88" s="97">
        <v>9.6375410778811013</v>
      </c>
      <c r="Q88" s="97">
        <v>144.68759878907892</v>
      </c>
      <c r="R88" s="97">
        <v>6.1465597968837162</v>
      </c>
      <c r="S88" s="97">
        <v>114.89168481264902</v>
      </c>
      <c r="T88" s="21">
        <v>33.876687662888727</v>
      </c>
      <c r="U88" s="97">
        <v>144.67870605878309</v>
      </c>
      <c r="V88" s="97">
        <v>9.6375410778811013</v>
      </c>
      <c r="W88" s="97">
        <v>9.7246032496010226</v>
      </c>
      <c r="X88" s="97">
        <v>6.1465597968837162</v>
      </c>
      <c r="Y88" s="97">
        <v>12.678785887739743</v>
      </c>
      <c r="Z88" s="19">
        <v>33.876687662888727</v>
      </c>
      <c r="AA88" s="2">
        <v>-36.033972611871263</v>
      </c>
      <c r="AB88" s="62">
        <v>82</v>
      </c>
      <c r="AC88" s="46">
        <v>6.9139048977169555</v>
      </c>
      <c r="AD88" s="97">
        <v>99.039995356760755</v>
      </c>
      <c r="AE88" s="97">
        <v>147.09300361654005</v>
      </c>
      <c r="AF88" s="97">
        <v>6.1578598520185404</v>
      </c>
      <c r="AG88" s="97">
        <v>111.83530746322265</v>
      </c>
      <c r="AH88" s="21">
        <v>33.505836106543647</v>
      </c>
      <c r="AI88" s="97">
        <v>149.80140229209115</v>
      </c>
      <c r="AJ88" s="97">
        <v>99.039995356760755</v>
      </c>
      <c r="AK88" s="97">
        <v>13.761475911446368</v>
      </c>
      <c r="AL88" s="19">
        <v>6.1578598520185404</v>
      </c>
      <c r="AM88" s="97">
        <v>9.3422145490391397</v>
      </c>
      <c r="AN88" s="21">
        <v>33.505836106543647</v>
      </c>
      <c r="AO88" s="2">
        <v>-60.483838449227022</v>
      </c>
      <c r="AP88" s="66">
        <v>82</v>
      </c>
      <c r="AQ88" s="97">
        <v>6.8084417987609349</v>
      </c>
      <c r="AR88" s="97">
        <v>99.78480007881214</v>
      </c>
      <c r="AS88" s="97">
        <v>141.95984186519337</v>
      </c>
      <c r="AT88" s="97">
        <v>76.12967453407434</v>
      </c>
      <c r="AU88" s="97">
        <v>113.13587808788849</v>
      </c>
      <c r="AV88" s="21">
        <v>34.125272275886395</v>
      </c>
      <c r="AW88" s="97">
        <v>145.81398268750692</v>
      </c>
      <c r="AX88" s="97">
        <v>99.78480007881214</v>
      </c>
      <c r="AY88" s="97">
        <v>9.0959416341948156</v>
      </c>
      <c r="AZ88" s="97">
        <v>76.12967453407434</v>
      </c>
      <c r="BA88" s="97">
        <v>3.6804511500869528</v>
      </c>
      <c r="BB88" s="97">
        <v>34.125272275886395</v>
      </c>
      <c r="BC88" s="2">
        <v>-13.187502355026913</v>
      </c>
      <c r="BD88" s="62">
        <v>82</v>
      </c>
      <c r="BE88" s="97">
        <v>5.3609905017249169</v>
      </c>
      <c r="BF88" s="97">
        <v>98.704259612205618</v>
      </c>
      <c r="BG88" s="97">
        <v>148.02916472365314</v>
      </c>
      <c r="BH88" s="97">
        <v>4.4035741674660818</v>
      </c>
      <c r="BI88" s="97">
        <v>112.58655938573713</v>
      </c>
      <c r="BJ88" s="21">
        <v>34.155897963808961</v>
      </c>
      <c r="BK88" s="97">
        <v>149.60727107425629</v>
      </c>
      <c r="BL88" s="97">
        <v>98.704259612205618</v>
      </c>
      <c r="BM88" s="97">
        <v>10.346182276939828</v>
      </c>
      <c r="BN88" s="97">
        <v>4.4035741674660818</v>
      </c>
      <c r="BO88" s="97">
        <v>10.611929899326213</v>
      </c>
      <c r="BP88" s="97">
        <v>34.155897963808961</v>
      </c>
      <c r="BQ88" s="2">
        <v>-66.024281487734797</v>
      </c>
      <c r="BR88" s="97">
        <v>6.4616762481611714</v>
      </c>
      <c r="BS88" s="97">
        <v>99.329665897334365</v>
      </c>
      <c r="BT88" s="97">
        <v>148.48469675455397</v>
      </c>
      <c r="BU88" s="97">
        <v>1.1521470190938601</v>
      </c>
      <c r="BV88" s="97">
        <v>110.88292660674244</v>
      </c>
      <c r="BW88" s="21">
        <v>99.271511371576935</v>
      </c>
      <c r="BX88" s="97">
        <v>150.36794595780913</v>
      </c>
      <c r="BY88" s="97">
        <v>99.329665897334365</v>
      </c>
      <c r="BZ88" s="97">
        <v>11.417248803698852</v>
      </c>
      <c r="CA88" s="97">
        <v>1.1521470190938601</v>
      </c>
      <c r="CB88" s="97">
        <v>9.8532660277998012</v>
      </c>
      <c r="CC88" s="97">
        <v>99.271511371576935</v>
      </c>
      <c r="CD88" s="2">
        <v>-70.829453031796973</v>
      </c>
    </row>
    <row r="89" spans="1:82" x14ac:dyDescent="0.25">
      <c r="A89" s="59">
        <v>83</v>
      </c>
      <c r="B89" s="46">
        <v>6.2842314393712497</v>
      </c>
      <c r="C89" s="97">
        <v>99.513588174331588</v>
      </c>
      <c r="D89" s="97">
        <v>146.6891720257662</v>
      </c>
      <c r="E89" s="97">
        <v>6.3453158862395522</v>
      </c>
      <c r="F89" s="97">
        <v>114.74512313881667</v>
      </c>
      <c r="G89" s="21">
        <v>34.680329129419356</v>
      </c>
      <c r="H89" s="97">
        <v>151.91761065879561</v>
      </c>
      <c r="I89" s="97">
        <v>99.513588174331588</v>
      </c>
      <c r="J89" s="97">
        <v>11.064115776872057</v>
      </c>
      <c r="K89" s="97">
        <v>6.3453158862395522</v>
      </c>
      <c r="L89" s="97">
        <v>9.5225376114177003</v>
      </c>
      <c r="M89" s="97">
        <v>34.680329129419356</v>
      </c>
      <c r="N89" s="2">
        <v>-61.422787853064946</v>
      </c>
      <c r="O89" s="97">
        <v>4.347039830495647</v>
      </c>
      <c r="P89" s="97">
        <v>11.373753255911435</v>
      </c>
      <c r="Q89" s="97">
        <v>141.05274988071542</v>
      </c>
      <c r="R89" s="97">
        <v>3.7426353349655486</v>
      </c>
      <c r="S89" s="97">
        <v>112.5664996459237</v>
      </c>
      <c r="T89" s="21">
        <v>35.205464056335209</v>
      </c>
      <c r="U89" s="97">
        <v>144.69915357141466</v>
      </c>
      <c r="V89" s="97">
        <v>11.373753255911435</v>
      </c>
      <c r="W89" s="97">
        <v>5.248703251537691</v>
      </c>
      <c r="X89" s="97">
        <v>3.7426353349655486</v>
      </c>
      <c r="Y89" s="97">
        <v>13.939660569764717</v>
      </c>
      <c r="Z89" s="19">
        <v>35.205464056335209</v>
      </c>
      <c r="AA89" s="2">
        <v>-44.027941140633672</v>
      </c>
      <c r="AB89" s="62">
        <v>83</v>
      </c>
      <c r="AC89" s="46">
        <v>5.6674854103347627</v>
      </c>
      <c r="AD89" s="97">
        <v>99.827703201193387</v>
      </c>
      <c r="AE89" s="97">
        <v>147.43988614682183</v>
      </c>
      <c r="AF89" s="97">
        <v>6.3309952483545224</v>
      </c>
      <c r="AG89" s="97">
        <v>114.40486740206329</v>
      </c>
      <c r="AH89" s="21">
        <v>33.85937062365845</v>
      </c>
      <c r="AI89" s="97">
        <v>151.83754980335209</v>
      </c>
      <c r="AJ89" s="97">
        <v>99.827703201193387</v>
      </c>
      <c r="AK89" s="97">
        <v>10.996367413367263</v>
      </c>
      <c r="AL89" s="19">
        <v>6.3309952483545224</v>
      </c>
      <c r="AM89" s="97">
        <v>11.52533751361063</v>
      </c>
      <c r="AN89" s="21">
        <v>33.85937062365845</v>
      </c>
      <c r="AO89" s="2">
        <v>-61.287752955115486</v>
      </c>
      <c r="AP89" s="66">
        <v>83</v>
      </c>
      <c r="AQ89" s="97">
        <v>5.5881734394009568</v>
      </c>
      <c r="AR89" s="97">
        <v>99.015097585413798</v>
      </c>
      <c r="AS89" s="97">
        <v>141.25198785981215</v>
      </c>
      <c r="AT89" s="97">
        <v>78.038661847980379</v>
      </c>
      <c r="AU89" s="97">
        <v>111.0831809012668</v>
      </c>
      <c r="AV89" s="21">
        <v>33.996461817876508</v>
      </c>
      <c r="AW89" s="97">
        <v>142.93170380938523</v>
      </c>
      <c r="AX89" s="97">
        <v>99.015097585413798</v>
      </c>
      <c r="AY89" s="97">
        <v>11.408333908512681</v>
      </c>
      <c r="AZ89" s="97">
        <v>78.038661847980379</v>
      </c>
      <c r="BA89" s="97">
        <v>2.4548732674851808</v>
      </c>
      <c r="BB89" s="97">
        <v>33.996461817876508</v>
      </c>
      <c r="BC89" s="2">
        <v>-12.682207928247186</v>
      </c>
      <c r="BD89" s="62">
        <v>83</v>
      </c>
      <c r="BE89" s="97">
        <v>5.5367698492268183</v>
      </c>
      <c r="BF89" s="97">
        <v>100.24567850370424</v>
      </c>
      <c r="BG89" s="97">
        <v>148.01864509673854</v>
      </c>
      <c r="BH89" s="97">
        <v>5.732004115024492</v>
      </c>
      <c r="BI89" s="97">
        <v>113.03223899455779</v>
      </c>
      <c r="BJ89" s="21">
        <v>33.11478900397131</v>
      </c>
      <c r="BK89" s="97">
        <v>151.04041100934828</v>
      </c>
      <c r="BL89" s="97">
        <v>100.24567850370424</v>
      </c>
      <c r="BM89" s="97">
        <v>12.851805995241378</v>
      </c>
      <c r="BN89" s="97">
        <v>5.732004115024492</v>
      </c>
      <c r="BO89" s="97">
        <v>10.653782645932527</v>
      </c>
      <c r="BP89" s="97">
        <v>33.11478900397131</v>
      </c>
      <c r="BQ89" s="2">
        <v>-63.024942964100681</v>
      </c>
      <c r="BR89" s="97">
        <v>5.5264676805171913</v>
      </c>
      <c r="BS89" s="97">
        <v>100.09980270557747</v>
      </c>
      <c r="BT89" s="97">
        <v>149.25000952014221</v>
      </c>
      <c r="BU89" s="97">
        <v>0.61344657756909637</v>
      </c>
      <c r="BV89" s="97">
        <v>112.35664812249431</v>
      </c>
      <c r="BW89" s="21">
        <v>99.675202948902253</v>
      </c>
      <c r="BX89" s="97">
        <v>149.33833209513244</v>
      </c>
      <c r="BY89" s="97">
        <v>100.09980270557747</v>
      </c>
      <c r="BZ89" s="97">
        <v>10.929081269467309</v>
      </c>
      <c r="CA89" s="97">
        <v>0.61344657756909637</v>
      </c>
      <c r="CB89" s="97">
        <v>14.143278331160145</v>
      </c>
      <c r="CC89" s="97">
        <v>99.675202948902253</v>
      </c>
      <c r="CD89" s="2">
        <v>-67.395509085185552</v>
      </c>
    </row>
    <row r="90" spans="1:82" x14ac:dyDescent="0.25">
      <c r="A90" s="59">
        <v>84</v>
      </c>
      <c r="B90" s="46">
        <v>5.0286032926001134</v>
      </c>
      <c r="C90" s="97">
        <v>99.105161709703665</v>
      </c>
      <c r="D90" s="97">
        <v>147.86874730593226</v>
      </c>
      <c r="E90" s="97">
        <v>5.6422195624483606</v>
      </c>
      <c r="F90" s="97">
        <v>113.80573436696747</v>
      </c>
      <c r="G90" s="21">
        <v>34.038160196066926</v>
      </c>
      <c r="H90" s="97">
        <v>150.36642276622038</v>
      </c>
      <c r="I90" s="97">
        <v>99.105161709703665</v>
      </c>
      <c r="J90" s="97">
        <v>11.69141774351116</v>
      </c>
      <c r="K90" s="97">
        <v>5.6422195624483606</v>
      </c>
      <c r="L90" s="97">
        <v>7.674398929931872</v>
      </c>
      <c r="M90" s="97">
        <v>34.038160196066926</v>
      </c>
      <c r="N90" s="2">
        <v>-65.432480445112901</v>
      </c>
      <c r="O90" s="97">
        <v>5.7313012525264675</v>
      </c>
      <c r="P90" s="97">
        <v>11.871922880162735</v>
      </c>
      <c r="Q90" s="97">
        <v>139.63833141729648</v>
      </c>
      <c r="R90" s="97">
        <v>5.899073360856038</v>
      </c>
      <c r="S90" s="97">
        <v>110.66435112269147</v>
      </c>
      <c r="T90" s="21">
        <v>33.025745970250604</v>
      </c>
      <c r="U90" s="97">
        <v>146.44077677259978</v>
      </c>
      <c r="V90" s="97">
        <v>11.871922880162735</v>
      </c>
      <c r="W90" s="97">
        <v>11.442445223795621</v>
      </c>
      <c r="X90" s="97">
        <v>5.899073360856038</v>
      </c>
      <c r="Y90" s="97">
        <v>8.1180786900096642</v>
      </c>
      <c r="Z90" s="19">
        <v>33.025745970250604</v>
      </c>
      <c r="AA90" s="2">
        <v>-41.043376046868197</v>
      </c>
      <c r="AB90" s="62">
        <v>84</v>
      </c>
      <c r="AC90" s="46">
        <v>5.9326620266937216</v>
      </c>
      <c r="AD90" s="97">
        <v>99.687718598678856</v>
      </c>
      <c r="AE90" s="97">
        <v>148.57141885984296</v>
      </c>
      <c r="AF90" s="97">
        <v>5.0936347579234935</v>
      </c>
      <c r="AG90" s="97">
        <v>114.03989441159445</v>
      </c>
      <c r="AH90" s="21">
        <v>35.297771040229314</v>
      </c>
      <c r="AI90" s="97">
        <v>146.83044748877057</v>
      </c>
      <c r="AJ90" s="97">
        <v>99.687718598678856</v>
      </c>
      <c r="AK90" s="97">
        <v>9.4685823019154345</v>
      </c>
      <c r="AL90" s="19">
        <v>5.0936347579234935</v>
      </c>
      <c r="AM90" s="97">
        <v>4.280750679731848</v>
      </c>
      <c r="AN90" s="21">
        <v>35.297771040229314</v>
      </c>
      <c r="AO90" s="2">
        <v>-66.868698270786211</v>
      </c>
      <c r="AP90" s="66">
        <v>84</v>
      </c>
      <c r="AQ90" s="97">
        <v>6.1134356319158512</v>
      </c>
      <c r="AR90" s="97">
        <v>100.46288707526323</v>
      </c>
      <c r="AS90" s="97">
        <v>146.20080474745185</v>
      </c>
      <c r="AT90" s="97">
        <v>75.704885954657186</v>
      </c>
      <c r="AU90" s="97">
        <v>111.59876387035428</v>
      </c>
      <c r="AV90" s="21">
        <v>32.375898170848892</v>
      </c>
      <c r="AW90" s="97">
        <v>144.47397717713329</v>
      </c>
      <c r="AX90" s="97">
        <v>100.46288707526323</v>
      </c>
      <c r="AY90" s="97">
        <v>14.696764535538421</v>
      </c>
      <c r="AZ90" s="97">
        <v>75.704885954657186</v>
      </c>
      <c r="BA90" s="97">
        <v>0.63284716717600453</v>
      </c>
      <c r="BB90" s="97">
        <v>32.375898170848892</v>
      </c>
      <c r="BC90" s="2">
        <v>-13.170882919066477</v>
      </c>
      <c r="BD90" s="62">
        <v>84</v>
      </c>
      <c r="BE90" s="97">
        <v>6.2008985461737831</v>
      </c>
      <c r="BF90" s="97">
        <v>99.24918588704567</v>
      </c>
      <c r="BG90" s="97">
        <v>148.85609717086965</v>
      </c>
      <c r="BH90" s="97">
        <v>6.4840383214791188</v>
      </c>
      <c r="BI90" s="97">
        <v>114.29929735597088</v>
      </c>
      <c r="BJ90" s="21">
        <v>34.322032606177778</v>
      </c>
      <c r="BK90" s="97">
        <v>150.87178330077296</v>
      </c>
      <c r="BL90" s="97">
        <v>99.24918588704567</v>
      </c>
      <c r="BM90" s="97">
        <v>10.851743901830034</v>
      </c>
      <c r="BN90" s="97">
        <v>6.4840383214791188</v>
      </c>
      <c r="BO90" s="97">
        <v>11.142589822036022</v>
      </c>
      <c r="BP90" s="97">
        <v>34.322032606177778</v>
      </c>
      <c r="BQ90" s="2">
        <v>-60.089329197065688</v>
      </c>
      <c r="BR90" s="97">
        <v>6.4871195634121674</v>
      </c>
      <c r="BS90" s="97">
        <v>99.203822489912042</v>
      </c>
      <c r="BT90" s="97">
        <v>148.22691592499123</v>
      </c>
      <c r="BU90" s="97">
        <v>1.2515953996720039</v>
      </c>
      <c r="BV90" s="97">
        <v>115.27362917467676</v>
      </c>
      <c r="BW90" s="21">
        <v>99.86900207807679</v>
      </c>
      <c r="BX90" s="97">
        <v>149.13271558153232</v>
      </c>
      <c r="BY90" s="97">
        <v>99.203822489912042</v>
      </c>
      <c r="BZ90" s="97">
        <v>10.417336022752817</v>
      </c>
      <c r="CA90" s="97">
        <v>1.2515953996720039</v>
      </c>
      <c r="CB90" s="97">
        <v>5.5142053890349016</v>
      </c>
      <c r="CC90" s="97">
        <v>99.86900207807679</v>
      </c>
      <c r="CD90" s="2">
        <v>-78.10915421635724</v>
      </c>
    </row>
    <row r="91" spans="1:82" x14ac:dyDescent="0.25">
      <c r="A91" s="59">
        <v>85</v>
      </c>
      <c r="B91" s="46">
        <v>5.1995640718079139</v>
      </c>
      <c r="C91" s="97">
        <v>99.534663782521278</v>
      </c>
      <c r="D91" s="97">
        <v>151.2593077039148</v>
      </c>
      <c r="E91" s="97">
        <v>6.1128949456679349</v>
      </c>
      <c r="F91" s="97">
        <v>113.65127101612892</v>
      </c>
      <c r="G91" s="21">
        <v>34.300465903439168</v>
      </c>
      <c r="H91" s="97">
        <v>145.62895413985709</v>
      </c>
      <c r="I91" s="97">
        <v>99.534663782521278</v>
      </c>
      <c r="J91" s="97">
        <v>10.480922434555465</v>
      </c>
      <c r="K91" s="97">
        <v>6.1128949456679349</v>
      </c>
      <c r="L91" s="97">
        <v>10.584143537378115</v>
      </c>
      <c r="M91" s="97">
        <v>34.300465903439168</v>
      </c>
      <c r="N91" s="2">
        <v>-61.588336042438335</v>
      </c>
      <c r="O91" s="97">
        <v>5.4791676706330703</v>
      </c>
      <c r="P91" s="97">
        <v>9.4700537341128168</v>
      </c>
      <c r="Q91" s="97">
        <v>142.73558040033814</v>
      </c>
      <c r="R91" s="97">
        <v>6.015928532241734</v>
      </c>
      <c r="S91" s="97">
        <v>110.59373098377193</v>
      </c>
      <c r="T91" s="21">
        <v>34.379348748645526</v>
      </c>
      <c r="U91" s="97">
        <v>146.39755731427582</v>
      </c>
      <c r="V91" s="97">
        <v>9.4700537341128168</v>
      </c>
      <c r="W91" s="97">
        <v>5.3516632906197161</v>
      </c>
      <c r="X91" s="97">
        <v>6.015928532241734</v>
      </c>
      <c r="Y91" s="97">
        <v>6.7544335674879612</v>
      </c>
      <c r="Z91" s="19">
        <v>34.379348748645526</v>
      </c>
      <c r="AA91" s="2">
        <v>-40.245689102060865</v>
      </c>
      <c r="AB91" s="62">
        <v>85</v>
      </c>
      <c r="AC91" s="46">
        <v>6.3416861710535359</v>
      </c>
      <c r="AD91" s="97">
        <v>99.83348319520492</v>
      </c>
      <c r="AE91" s="97">
        <v>147.66327496808759</v>
      </c>
      <c r="AF91" s="97">
        <v>4.6066939364914372</v>
      </c>
      <c r="AG91" s="97">
        <v>113.15230468474184</v>
      </c>
      <c r="AH91" s="21">
        <v>32.884384525398453</v>
      </c>
      <c r="AI91" s="97">
        <v>151.62949913611703</v>
      </c>
      <c r="AJ91" s="97">
        <v>99.83348319520492</v>
      </c>
      <c r="AK91" s="97">
        <v>10.129521377750066</v>
      </c>
      <c r="AL91" s="19">
        <v>4.6066939364914372</v>
      </c>
      <c r="AM91" s="97">
        <v>9.6825234027887852</v>
      </c>
      <c r="AN91" s="21">
        <v>32.884384525398453</v>
      </c>
      <c r="AO91" s="2">
        <v>-64.899642365225162</v>
      </c>
      <c r="AP91" s="66">
        <v>85</v>
      </c>
      <c r="AQ91" s="97">
        <v>5.0587817612087358</v>
      </c>
      <c r="AR91" s="97">
        <v>99.930774430943501</v>
      </c>
      <c r="AS91" s="97">
        <v>142.36652128719015</v>
      </c>
      <c r="AT91" s="97">
        <v>76.019156475881474</v>
      </c>
      <c r="AU91" s="97">
        <v>111.42454987773451</v>
      </c>
      <c r="AV91" s="21">
        <v>35.574043765808327</v>
      </c>
      <c r="AW91" s="97">
        <v>148.91440929537731</v>
      </c>
      <c r="AX91" s="97">
        <v>99.930774430943501</v>
      </c>
      <c r="AY91" s="97">
        <v>7.813361920554283</v>
      </c>
      <c r="AZ91" s="97">
        <v>76.019156475881474</v>
      </c>
      <c r="BA91" s="97">
        <v>3.4976506770988292</v>
      </c>
      <c r="BB91" s="97">
        <v>35.574043765808327</v>
      </c>
      <c r="BC91" s="2">
        <v>-14.015996480434007</v>
      </c>
      <c r="BD91" s="62">
        <v>85</v>
      </c>
      <c r="BE91" s="97">
        <v>5.0320157424850978</v>
      </c>
      <c r="BF91" s="97">
        <v>99.225955300342747</v>
      </c>
      <c r="BG91" s="97">
        <v>149.46758980130897</v>
      </c>
      <c r="BH91" s="97">
        <v>5.7427037935450338</v>
      </c>
      <c r="BI91" s="97">
        <v>111.58432520826028</v>
      </c>
      <c r="BJ91" s="21">
        <v>34.166838855388193</v>
      </c>
      <c r="BK91" s="97">
        <v>146.84247235336485</v>
      </c>
      <c r="BL91" s="97">
        <v>99.225955300342747</v>
      </c>
      <c r="BM91" s="97">
        <v>10.101108030525429</v>
      </c>
      <c r="BN91" s="97">
        <v>5.7427037935450338</v>
      </c>
      <c r="BO91" s="97">
        <v>9.2560715128289992</v>
      </c>
      <c r="BP91" s="97">
        <v>34.166838855388193</v>
      </c>
      <c r="BQ91" s="2">
        <v>-63.565376587635292</v>
      </c>
      <c r="BR91" s="97">
        <v>5.9262866755824746</v>
      </c>
      <c r="BS91" s="97">
        <v>100.08487478797328</v>
      </c>
      <c r="BT91" s="97">
        <v>148.78313069470417</v>
      </c>
      <c r="BU91" s="97">
        <v>1.575494247987852</v>
      </c>
      <c r="BV91" s="97">
        <v>114.54913609624639</v>
      </c>
      <c r="BW91" s="21">
        <v>99.21912245339135</v>
      </c>
      <c r="BX91" s="97">
        <v>149.78816430436578</v>
      </c>
      <c r="BY91" s="97">
        <v>100.08487478797328</v>
      </c>
      <c r="BZ91" s="97">
        <v>12.210582756363221</v>
      </c>
      <c r="CA91" s="97">
        <v>1.575494247987852</v>
      </c>
      <c r="CB91" s="97">
        <v>7.5235709150098868</v>
      </c>
      <c r="CC91" s="97">
        <v>99.21912245339135</v>
      </c>
      <c r="CD91" s="2">
        <v>-74.676340815124789</v>
      </c>
    </row>
    <row r="92" spans="1:82" x14ac:dyDescent="0.25">
      <c r="A92" s="59">
        <v>86</v>
      </c>
      <c r="B92" s="46">
        <v>6.6439051167502701</v>
      </c>
      <c r="C92" s="97">
        <v>99.090213072527305</v>
      </c>
      <c r="D92" s="97">
        <v>150.07741260994345</v>
      </c>
      <c r="E92" s="97">
        <v>5.7777050351593857</v>
      </c>
      <c r="F92" s="97">
        <v>113.2600136593578</v>
      </c>
      <c r="G92" s="21">
        <v>35.065952270142724</v>
      </c>
      <c r="H92" s="97">
        <v>150.10836783814648</v>
      </c>
      <c r="I92" s="97">
        <v>99.090213072527305</v>
      </c>
      <c r="J92" s="97">
        <v>11.40528625950483</v>
      </c>
      <c r="K92" s="97">
        <v>5.7777050351593857</v>
      </c>
      <c r="L92" s="97">
        <v>9.0800225362232023</v>
      </c>
      <c r="M92" s="97">
        <v>35.065952270142724</v>
      </c>
      <c r="N92" s="2">
        <v>-61.67137506452584</v>
      </c>
      <c r="O92" s="97">
        <v>5.2933735125939396</v>
      </c>
      <c r="P92" s="97">
        <v>10.198030195697639</v>
      </c>
      <c r="Q92" s="97">
        <v>142.88605095321412</v>
      </c>
      <c r="R92" s="97">
        <v>6.8375440696339744</v>
      </c>
      <c r="S92" s="97">
        <v>113.45311903623696</v>
      </c>
      <c r="T92" s="21">
        <v>33.538366500212909</v>
      </c>
      <c r="U92" s="97">
        <v>147.29828095175355</v>
      </c>
      <c r="V92" s="97">
        <v>10.198030195697639</v>
      </c>
      <c r="W92" s="97">
        <v>12.324771732761192</v>
      </c>
      <c r="X92" s="97">
        <v>6.8375440696339744</v>
      </c>
      <c r="Y92" s="97">
        <v>4.5272035937344546</v>
      </c>
      <c r="Z92" s="19">
        <v>33.538366500212909</v>
      </c>
      <c r="AA92" s="2">
        <v>-40.186329285412</v>
      </c>
      <c r="AB92" s="62">
        <v>86</v>
      </c>
      <c r="AC92" s="46">
        <v>5.7648012937792243</v>
      </c>
      <c r="AD92" s="97">
        <v>99.675130803835799</v>
      </c>
      <c r="AE92" s="97">
        <v>150.17962289558338</v>
      </c>
      <c r="AF92" s="97">
        <v>5.6664844669270877</v>
      </c>
      <c r="AG92" s="97">
        <v>112.76510782113145</v>
      </c>
      <c r="AH92" s="21">
        <v>33.58597381752066</v>
      </c>
      <c r="AI92" s="97">
        <v>148.91070446292912</v>
      </c>
      <c r="AJ92" s="97">
        <v>99.675130803835799</v>
      </c>
      <c r="AK92" s="97">
        <v>9.1218139636313538</v>
      </c>
      <c r="AL92" s="19">
        <v>5.6664844669270877</v>
      </c>
      <c r="AM92" s="97">
        <v>9.4477890836921645</v>
      </c>
      <c r="AN92" s="21">
        <v>33.58597381752066</v>
      </c>
      <c r="AO92" s="2">
        <v>-62.838623928817427</v>
      </c>
      <c r="AP92" s="66">
        <v>86</v>
      </c>
      <c r="AQ92" s="97">
        <v>5.4149935415174983</v>
      </c>
      <c r="AR92" s="97">
        <v>99.508291086240291</v>
      </c>
      <c r="AS92" s="97">
        <v>143.48668878998618</v>
      </c>
      <c r="AT92" s="97">
        <v>77.340271726704884</v>
      </c>
      <c r="AU92" s="97">
        <v>114.32537003428614</v>
      </c>
      <c r="AV92" s="21">
        <v>34.011748779276523</v>
      </c>
      <c r="AW92" s="97">
        <v>143.92669715870088</v>
      </c>
      <c r="AX92" s="97">
        <v>99.508291086240291</v>
      </c>
      <c r="AY92" s="97">
        <v>10.096806151077732</v>
      </c>
      <c r="AZ92" s="97">
        <v>77.340271726704884</v>
      </c>
      <c r="BA92" s="97">
        <v>5.0373887774474957</v>
      </c>
      <c r="BB92" s="97">
        <v>34.011748779276523</v>
      </c>
      <c r="BC92" s="2">
        <v>-12.590129723703965</v>
      </c>
      <c r="BD92" s="62">
        <v>86</v>
      </c>
      <c r="BE92" s="97">
        <v>5.5643802714043833</v>
      </c>
      <c r="BF92" s="97">
        <v>99.389048753113585</v>
      </c>
      <c r="BG92" s="97">
        <v>149.38148434183287</v>
      </c>
      <c r="BH92" s="97">
        <v>5.8325320132551637</v>
      </c>
      <c r="BI92" s="97">
        <v>113.47321126152913</v>
      </c>
      <c r="BJ92" s="21">
        <v>34.686480210684714</v>
      </c>
      <c r="BK92" s="97">
        <v>151.32876372571809</v>
      </c>
      <c r="BL92" s="97">
        <v>99.389048753113585</v>
      </c>
      <c r="BM92" s="97">
        <v>11.667072776193566</v>
      </c>
      <c r="BN92" s="97">
        <v>5.8325320132551637</v>
      </c>
      <c r="BO92" s="97">
        <v>11.100255984283994</v>
      </c>
      <c r="BP92" s="97">
        <v>34.686480210684714</v>
      </c>
      <c r="BQ92" s="2">
        <v>-62.357159084139703</v>
      </c>
      <c r="BR92" s="97">
        <v>6.1428029844702392</v>
      </c>
      <c r="BS92" s="97">
        <v>99.948711577452357</v>
      </c>
      <c r="BT92" s="97">
        <v>150.32787805777693</v>
      </c>
      <c r="BU92" s="97">
        <v>0.76496945452490317</v>
      </c>
      <c r="BV92" s="97">
        <v>112.24001130312448</v>
      </c>
      <c r="BW92" s="21">
        <v>99.41061915761675</v>
      </c>
      <c r="BX92" s="97">
        <v>148.28874296208537</v>
      </c>
      <c r="BY92" s="97">
        <v>99.948711577452357</v>
      </c>
      <c r="BZ92" s="97">
        <v>14.588326298219435</v>
      </c>
      <c r="CA92" s="97">
        <v>0.76496945452490317</v>
      </c>
      <c r="CB92" s="97">
        <v>9.4037951706737157</v>
      </c>
      <c r="CC92" s="97">
        <v>99.41061915761675</v>
      </c>
      <c r="CD92" s="2">
        <v>-72.816320157266404</v>
      </c>
    </row>
    <row r="93" spans="1:82" x14ac:dyDescent="0.25">
      <c r="A93" s="59">
        <v>87</v>
      </c>
      <c r="B93" s="46">
        <v>4.9262979093030861</v>
      </c>
      <c r="C93" s="97">
        <v>99.586010614846316</v>
      </c>
      <c r="D93" s="97">
        <v>148.20298498505704</v>
      </c>
      <c r="E93" s="97">
        <v>5.5973935896661047</v>
      </c>
      <c r="F93" s="97">
        <v>113.14117973609835</v>
      </c>
      <c r="G93" s="21">
        <v>33.723274519748124</v>
      </c>
      <c r="H93" s="97">
        <v>147.08049928191761</v>
      </c>
      <c r="I93" s="97">
        <v>99.586010614846316</v>
      </c>
      <c r="J93" s="97">
        <v>11.166722230453971</v>
      </c>
      <c r="K93" s="97">
        <v>5.5973935896661047</v>
      </c>
      <c r="L93" s="97">
        <v>8.0518595085009377</v>
      </c>
      <c r="M93" s="97">
        <v>33.723274519748124</v>
      </c>
      <c r="N93" s="2">
        <v>-65.02034151861298</v>
      </c>
      <c r="O93" s="97">
        <v>5.2267901409960658</v>
      </c>
      <c r="P93" s="97">
        <v>12.055503340889478</v>
      </c>
      <c r="Q93" s="97">
        <v>144.06594351114163</v>
      </c>
      <c r="R93" s="97">
        <v>4.5698216855435101</v>
      </c>
      <c r="S93" s="97">
        <v>114.01894977369152</v>
      </c>
      <c r="T93" s="21">
        <v>34.298049777759559</v>
      </c>
      <c r="U93" s="97">
        <v>143.44422548868698</v>
      </c>
      <c r="V93" s="97">
        <v>12.055503340889478</v>
      </c>
      <c r="W93" s="97">
        <v>11.363737268510747</v>
      </c>
      <c r="X93" s="97">
        <v>4.5698216855435101</v>
      </c>
      <c r="Y93" s="97">
        <v>15.888900429234628</v>
      </c>
      <c r="Z93" s="19">
        <v>34.298049777759559</v>
      </c>
      <c r="AA93" s="2">
        <v>-39.815193517683973</v>
      </c>
      <c r="AB93" s="62">
        <v>87</v>
      </c>
      <c r="AC93" s="46">
        <v>5.8061022345465281</v>
      </c>
      <c r="AD93" s="97">
        <v>98.5907498085909</v>
      </c>
      <c r="AE93" s="97">
        <v>149.61813678218363</v>
      </c>
      <c r="AF93" s="97">
        <v>6.0323300944102236</v>
      </c>
      <c r="AG93" s="97">
        <v>113.88517294205909</v>
      </c>
      <c r="AH93" s="21">
        <v>34.189842026315944</v>
      </c>
      <c r="AI93" s="97">
        <v>150.67535204741395</v>
      </c>
      <c r="AJ93" s="97">
        <v>98.5907498085909</v>
      </c>
      <c r="AK93" s="97">
        <v>11.503144690368272</v>
      </c>
      <c r="AL93" s="19">
        <v>6.0323300944102236</v>
      </c>
      <c r="AM93" s="97">
        <v>10.144879635701299</v>
      </c>
      <c r="AN93" s="21">
        <v>34.189842026315944</v>
      </c>
      <c r="AO93" s="2">
        <v>-61.858489909882579</v>
      </c>
      <c r="AP93" s="66">
        <v>87</v>
      </c>
      <c r="AQ93" s="97">
        <v>6.9799478970692963</v>
      </c>
      <c r="AR93" s="97">
        <v>99.140212090552183</v>
      </c>
      <c r="AS93" s="97">
        <v>143.74730229700359</v>
      </c>
      <c r="AT93" s="97">
        <v>75.638063627071645</v>
      </c>
      <c r="AU93" s="97">
        <v>114.60112003050435</v>
      </c>
      <c r="AV93" s="21">
        <v>34.243890265014755</v>
      </c>
      <c r="AW93" s="97">
        <v>140.26607723226917</v>
      </c>
      <c r="AX93" s="97">
        <v>99.140212090552183</v>
      </c>
      <c r="AY93" s="97">
        <v>10.354540103798477</v>
      </c>
      <c r="AZ93" s="97">
        <v>75.638063627071645</v>
      </c>
      <c r="BA93" s="97">
        <v>-0.87034218735399183</v>
      </c>
      <c r="BB93" s="97">
        <v>34.243890265014755</v>
      </c>
      <c r="BC93" s="2">
        <v>-12.676669458677472</v>
      </c>
      <c r="BD93" s="62">
        <v>87</v>
      </c>
      <c r="BE93" s="97">
        <v>6.4880373080086864</v>
      </c>
      <c r="BF93" s="97">
        <v>99.553344414726453</v>
      </c>
      <c r="BG93" s="97">
        <v>149.39552227684405</v>
      </c>
      <c r="BH93" s="97">
        <v>6.0176867073032314</v>
      </c>
      <c r="BI93" s="97">
        <v>115.3382666607654</v>
      </c>
      <c r="BJ93" s="21">
        <v>33.661809470175768</v>
      </c>
      <c r="BK93" s="97">
        <v>146.76732659804048</v>
      </c>
      <c r="BL93" s="97">
        <v>99.553344414726453</v>
      </c>
      <c r="BM93" s="97">
        <v>11.389374858965006</v>
      </c>
      <c r="BN93" s="97">
        <v>6.0176867073032314</v>
      </c>
      <c r="BO93" s="97">
        <v>7.1209102830226509</v>
      </c>
      <c r="BP93" s="97">
        <v>33.661809470175768</v>
      </c>
      <c r="BQ93" s="2">
        <v>-62.042061246073132</v>
      </c>
      <c r="BR93" s="97">
        <v>6.3669436349542847</v>
      </c>
      <c r="BS93" s="97">
        <v>99.613564611491867</v>
      </c>
      <c r="BT93" s="97">
        <v>147.81605132405753</v>
      </c>
      <c r="BU93" s="97">
        <v>0.59194300140097467</v>
      </c>
      <c r="BV93" s="97">
        <v>116.57764847070823</v>
      </c>
      <c r="BW93" s="21">
        <v>99.301115905980524</v>
      </c>
      <c r="BX93" s="97">
        <v>150.60078791401119</v>
      </c>
      <c r="BY93" s="97">
        <v>99.613564611491867</v>
      </c>
      <c r="BZ93" s="97">
        <v>11.087338537927128</v>
      </c>
      <c r="CA93" s="97">
        <v>0.59194300140097467</v>
      </c>
      <c r="CB93" s="97">
        <v>11.574374264772027</v>
      </c>
      <c r="CC93" s="97">
        <v>99.301115905980524</v>
      </c>
      <c r="CD93" s="2">
        <v>-70.304925823861026</v>
      </c>
    </row>
    <row r="94" spans="1:82" x14ac:dyDescent="0.25">
      <c r="A94" s="59">
        <v>88</v>
      </c>
      <c r="B94" s="46">
        <v>6.2113618777653761</v>
      </c>
      <c r="C94" s="97">
        <v>99.967098321358378</v>
      </c>
      <c r="D94" s="97">
        <v>147.70193775253387</v>
      </c>
      <c r="E94" s="97">
        <v>4.8674486447690395</v>
      </c>
      <c r="F94" s="97">
        <v>113.20129250316491</v>
      </c>
      <c r="G94" s="21">
        <v>33.80987763009837</v>
      </c>
      <c r="H94" s="97">
        <v>149.08548305086762</v>
      </c>
      <c r="I94" s="97">
        <v>99.967098321358378</v>
      </c>
      <c r="J94" s="97">
        <v>15.123052941470977</v>
      </c>
      <c r="K94" s="97">
        <v>4.8674486447690395</v>
      </c>
      <c r="L94" s="97">
        <v>6.7768990174598063</v>
      </c>
      <c r="M94" s="97">
        <v>33.80987763009837</v>
      </c>
      <c r="N94" s="2">
        <v>-65.797252756908378</v>
      </c>
      <c r="O94" s="97">
        <v>5.7029851989435798</v>
      </c>
      <c r="P94" s="97">
        <v>9.6087643128933564</v>
      </c>
      <c r="Q94" s="97">
        <v>142.64104076304488</v>
      </c>
      <c r="R94" s="97">
        <v>5.5839871737257409</v>
      </c>
      <c r="S94" s="97">
        <v>116.5588609686085</v>
      </c>
      <c r="T94" s="21">
        <v>34.417765030155728</v>
      </c>
      <c r="U94" s="97">
        <v>146.24013008358557</v>
      </c>
      <c r="V94" s="97">
        <v>9.6087643128933564</v>
      </c>
      <c r="W94" s="97">
        <v>9.3583170396231807</v>
      </c>
      <c r="X94" s="97">
        <v>5.5839871737257409</v>
      </c>
      <c r="Y94" s="97">
        <v>16.256818790406534</v>
      </c>
      <c r="Z94" s="19">
        <v>34.417765030155728</v>
      </c>
      <c r="AA94" s="2">
        <v>-35.895143752617464</v>
      </c>
      <c r="AB94" s="62">
        <v>88</v>
      </c>
      <c r="AC94" s="46">
        <v>6.3827745965671454</v>
      </c>
      <c r="AD94" s="97">
        <v>98.577374615550482</v>
      </c>
      <c r="AE94" s="97">
        <v>145.93082499729604</v>
      </c>
      <c r="AF94" s="97">
        <v>5.3696635375412844</v>
      </c>
      <c r="AG94" s="97">
        <v>112.82259084830328</v>
      </c>
      <c r="AH94" s="21">
        <v>34.212731706388155</v>
      </c>
      <c r="AI94" s="97">
        <v>149.17373849502164</v>
      </c>
      <c r="AJ94" s="97">
        <v>98.577374615550482</v>
      </c>
      <c r="AK94" s="97">
        <v>14.707410310171742</v>
      </c>
      <c r="AL94" s="19">
        <v>5.3696635375412844</v>
      </c>
      <c r="AM94" s="97">
        <v>7.9794054264802288</v>
      </c>
      <c r="AN94" s="21">
        <v>34.212731706388155</v>
      </c>
      <c r="AO94" s="2">
        <v>-63.667952173207375</v>
      </c>
      <c r="AP94" s="66">
        <v>88</v>
      </c>
      <c r="AQ94" s="97">
        <v>6.1393337798524614</v>
      </c>
      <c r="AR94" s="97">
        <v>99.592873407460061</v>
      </c>
      <c r="AS94" s="97">
        <v>143.98005370840704</v>
      </c>
      <c r="AT94" s="97">
        <v>74.773402230487051</v>
      </c>
      <c r="AU94" s="97">
        <v>113.73447548976385</v>
      </c>
      <c r="AV94" s="21">
        <v>34.059038712844611</v>
      </c>
      <c r="AW94" s="97">
        <v>142.7665754481676</v>
      </c>
      <c r="AX94" s="97">
        <v>99.592873407460061</v>
      </c>
      <c r="AY94" s="97">
        <v>11.774241616632018</v>
      </c>
      <c r="AZ94" s="97">
        <v>74.773402230487051</v>
      </c>
      <c r="BA94" s="97">
        <v>5.0743185582156904</v>
      </c>
      <c r="BB94" s="97">
        <v>34.059038712844611</v>
      </c>
      <c r="BC94" s="2">
        <v>-13.147947149173158</v>
      </c>
      <c r="BD94" s="62">
        <v>88</v>
      </c>
      <c r="BE94" s="97">
        <v>6.3431588687149736</v>
      </c>
      <c r="BF94" s="97">
        <v>100.07081433249265</v>
      </c>
      <c r="BG94" s="97">
        <v>148.48724622212447</v>
      </c>
      <c r="BH94" s="97">
        <v>4.9437508951649951</v>
      </c>
      <c r="BI94" s="97">
        <v>114.42093312503521</v>
      </c>
      <c r="BJ94" s="21">
        <v>34.252416858218247</v>
      </c>
      <c r="BK94" s="97">
        <v>145.79050316841443</v>
      </c>
      <c r="BL94" s="97">
        <v>100.07081433249265</v>
      </c>
      <c r="BM94" s="97">
        <v>10.108592185254736</v>
      </c>
      <c r="BN94" s="97">
        <v>4.9437508951649951</v>
      </c>
      <c r="BO94" s="97">
        <v>8.4773259289067973</v>
      </c>
      <c r="BP94" s="97">
        <v>34.252416858218247</v>
      </c>
      <c r="BQ94" s="2">
        <v>-63.967066048066336</v>
      </c>
      <c r="BR94" s="97">
        <v>6.5542538879289722</v>
      </c>
      <c r="BS94" s="97">
        <v>98.976199682632313</v>
      </c>
      <c r="BT94" s="97">
        <v>149.28562558641161</v>
      </c>
      <c r="BU94" s="97">
        <v>2.182900856421349</v>
      </c>
      <c r="BV94" s="97">
        <v>112.42572473025399</v>
      </c>
      <c r="BW94" s="21">
        <v>99.620910743182463</v>
      </c>
      <c r="BX94" s="97">
        <v>151.86637747567249</v>
      </c>
      <c r="BY94" s="97">
        <v>98.976199682632313</v>
      </c>
      <c r="BZ94" s="97">
        <v>11.65380249003983</v>
      </c>
      <c r="CA94" s="97">
        <v>2.182900856421349</v>
      </c>
      <c r="CB94" s="97">
        <v>3.2172246964799154</v>
      </c>
      <c r="CC94" s="97">
        <v>99.620910743182463</v>
      </c>
      <c r="CD94" s="2">
        <v>-79.723123441172234</v>
      </c>
    </row>
    <row r="95" spans="1:82" x14ac:dyDescent="0.25">
      <c r="A95" s="59">
        <v>89</v>
      </c>
      <c r="B95" s="46">
        <v>6.595301628426018</v>
      </c>
      <c r="C95" s="97">
        <v>99.499409144324375</v>
      </c>
      <c r="D95" s="97">
        <v>147.75246506846025</v>
      </c>
      <c r="E95" s="97">
        <v>5.7774340558233215</v>
      </c>
      <c r="F95" s="97">
        <v>113.2702218471419</v>
      </c>
      <c r="G95" s="21">
        <v>34.163915250337197</v>
      </c>
      <c r="H95" s="97">
        <v>149.22572107933351</v>
      </c>
      <c r="I95" s="97">
        <v>99.499409144324375</v>
      </c>
      <c r="J95" s="97">
        <v>13.127207396554923</v>
      </c>
      <c r="K95" s="97">
        <v>5.7774340558233215</v>
      </c>
      <c r="L95" s="97">
        <v>11.010740698499982</v>
      </c>
      <c r="M95" s="97">
        <v>34.163915250337197</v>
      </c>
      <c r="N95" s="2">
        <v>-60.90597428194986</v>
      </c>
      <c r="O95" s="97">
        <v>5.0891626921063038</v>
      </c>
      <c r="P95" s="97">
        <v>12.456150486982358</v>
      </c>
      <c r="Q95" s="97">
        <v>142.73752825818335</v>
      </c>
      <c r="R95" s="97">
        <v>5.5783530245864288</v>
      </c>
      <c r="S95" s="97">
        <v>113.7790176645525</v>
      </c>
      <c r="T95" s="21">
        <v>34.452908718854665</v>
      </c>
      <c r="U95" s="97">
        <v>150.81625908895833</v>
      </c>
      <c r="V95" s="97">
        <v>12.456150486982358</v>
      </c>
      <c r="W95" s="97">
        <v>12.528210574004536</v>
      </c>
      <c r="X95" s="97">
        <v>5.5783530245864288</v>
      </c>
      <c r="Y95" s="97">
        <v>11.792593599291303</v>
      </c>
      <c r="Z95" s="19">
        <v>34.452908718854665</v>
      </c>
      <c r="AA95" s="2">
        <v>-40.633330950306437</v>
      </c>
      <c r="AB95" s="62">
        <v>89</v>
      </c>
      <c r="AC95" s="46">
        <v>5.0941019148593929</v>
      </c>
      <c r="AD95" s="97">
        <v>99.791140282345026</v>
      </c>
      <c r="AE95" s="97">
        <v>149.68778094247793</v>
      </c>
      <c r="AF95" s="97">
        <v>5.2581958218110714</v>
      </c>
      <c r="AG95" s="97">
        <v>111.95672215784514</v>
      </c>
      <c r="AH95" s="21">
        <v>33.246091526600722</v>
      </c>
      <c r="AI95" s="97">
        <v>148.16951987645638</v>
      </c>
      <c r="AJ95" s="97">
        <v>99.791140282345026</v>
      </c>
      <c r="AK95" s="97">
        <v>10.995892122822902</v>
      </c>
      <c r="AL95" s="19">
        <v>5.2581958218110714</v>
      </c>
      <c r="AM95" s="97">
        <v>7.0018830913834567</v>
      </c>
      <c r="AN95" s="21">
        <v>33.246091526600722</v>
      </c>
      <c r="AO95" s="2">
        <v>-66.156420083137604</v>
      </c>
      <c r="AP95" s="66">
        <v>89</v>
      </c>
      <c r="AQ95" s="97">
        <v>6.5230835195408758</v>
      </c>
      <c r="AR95" s="97">
        <v>99.523704367821111</v>
      </c>
      <c r="AS95" s="97">
        <v>143.34932184069874</v>
      </c>
      <c r="AT95" s="97">
        <v>75.742499096322547</v>
      </c>
      <c r="AU95" s="97">
        <v>113.88329880405979</v>
      </c>
      <c r="AV95" s="21">
        <v>34.378352137548831</v>
      </c>
      <c r="AW95" s="97">
        <v>143.79211143649556</v>
      </c>
      <c r="AX95" s="97">
        <v>99.523704367821111</v>
      </c>
      <c r="AY95" s="97">
        <v>10.763078572871645</v>
      </c>
      <c r="AZ95" s="97">
        <v>75.742499096322547</v>
      </c>
      <c r="BA95" s="97">
        <v>-9.873116568752982E-2</v>
      </c>
      <c r="BB95" s="97">
        <v>34.378352137548831</v>
      </c>
      <c r="BC95" s="2">
        <v>-13.35066827894047</v>
      </c>
      <c r="BD95" s="62">
        <v>89</v>
      </c>
      <c r="BE95" s="97">
        <v>5.9152937009296345</v>
      </c>
      <c r="BF95" s="97">
        <v>100.0466781490145</v>
      </c>
      <c r="BG95" s="97">
        <v>149.80848696733145</v>
      </c>
      <c r="BH95" s="97">
        <v>7.1204732115525884</v>
      </c>
      <c r="BI95" s="97">
        <v>114.18827907705291</v>
      </c>
      <c r="BJ95" s="21">
        <v>33.856368962947357</v>
      </c>
      <c r="BK95" s="97">
        <v>148.74104643908399</v>
      </c>
      <c r="BL95" s="97">
        <v>100.0466781490145</v>
      </c>
      <c r="BM95" s="97">
        <v>12.434644537776034</v>
      </c>
      <c r="BN95" s="97">
        <v>7.1204732115525884</v>
      </c>
      <c r="BO95" s="97">
        <v>11.184287961004259</v>
      </c>
      <c r="BP95" s="97">
        <v>33.856368962947357</v>
      </c>
      <c r="BQ95" s="2">
        <v>-58.923039071094941</v>
      </c>
      <c r="BR95" s="97">
        <v>5.8437283808169127</v>
      </c>
      <c r="BS95" s="97">
        <v>99.889675018376153</v>
      </c>
      <c r="BT95" s="97">
        <v>149.54468408974506</v>
      </c>
      <c r="BU95" s="97">
        <v>0.76458211344607918</v>
      </c>
      <c r="BV95" s="97">
        <v>114.36292981657121</v>
      </c>
      <c r="BW95" s="21">
        <v>99.457158110646503</v>
      </c>
      <c r="BX95" s="97">
        <v>149.57296530672838</v>
      </c>
      <c r="BY95" s="97">
        <v>99.889675018376153</v>
      </c>
      <c r="BZ95" s="97">
        <v>12.283840980222411</v>
      </c>
      <c r="CA95" s="97">
        <v>0.76458211344607918</v>
      </c>
      <c r="CB95" s="97">
        <v>10.852659756353169</v>
      </c>
      <c r="CC95" s="97">
        <v>99.457158110646503</v>
      </c>
      <c r="CD95" s="2">
        <v>-71.404344271706634</v>
      </c>
    </row>
    <row r="96" spans="1:82" x14ac:dyDescent="0.25">
      <c r="A96" s="59">
        <v>90</v>
      </c>
      <c r="B96" s="46">
        <v>5.463924790964132</v>
      </c>
      <c r="C96" s="97">
        <v>99.486068029164414</v>
      </c>
      <c r="D96" s="97">
        <v>148.14038683374173</v>
      </c>
      <c r="E96" s="97">
        <v>5.788514707686228</v>
      </c>
      <c r="F96" s="97">
        <v>115.09216634202549</v>
      </c>
      <c r="G96" s="21">
        <v>35.300443201208971</v>
      </c>
      <c r="H96" s="97">
        <v>149.23939902295857</v>
      </c>
      <c r="I96" s="97">
        <v>99.486068029164414</v>
      </c>
      <c r="J96" s="97">
        <v>14.140606265905003</v>
      </c>
      <c r="K96" s="97">
        <v>5.788514707686228</v>
      </c>
      <c r="L96" s="97">
        <v>6.3221851291451676</v>
      </c>
      <c r="M96" s="97">
        <v>35.300443201208971</v>
      </c>
      <c r="N96" s="2">
        <v>-65.142468549355854</v>
      </c>
      <c r="O96" s="97">
        <v>4.3073091569698265</v>
      </c>
      <c r="P96" s="97">
        <v>11.720710427887473</v>
      </c>
      <c r="Q96" s="97">
        <v>140.54178673843691</v>
      </c>
      <c r="R96" s="97">
        <v>6.3513621316506361</v>
      </c>
      <c r="S96" s="97">
        <v>112.93093903538391</v>
      </c>
      <c r="T96" s="21">
        <v>33.773941708552123</v>
      </c>
      <c r="U96" s="97">
        <v>144.27600638008565</v>
      </c>
      <c r="V96" s="97">
        <v>11.720710427887473</v>
      </c>
      <c r="W96" s="97">
        <v>9.0697651407915778</v>
      </c>
      <c r="X96" s="97">
        <v>6.3513621316506361</v>
      </c>
      <c r="Y96" s="97">
        <v>8.6869247802880807</v>
      </c>
      <c r="Z96" s="19">
        <v>33.773941708552123</v>
      </c>
      <c r="AA96" s="2">
        <v>-39.838624191157386</v>
      </c>
      <c r="AB96" s="62">
        <v>90</v>
      </c>
      <c r="AC96" s="46">
        <v>6.5191883439342568</v>
      </c>
      <c r="AD96" s="97">
        <v>99.948837631850466</v>
      </c>
      <c r="AE96" s="97">
        <v>149.13647656271345</v>
      </c>
      <c r="AF96" s="97">
        <v>5.6672786245004758</v>
      </c>
      <c r="AG96" s="97">
        <v>111.16860284437837</v>
      </c>
      <c r="AH96" s="21">
        <v>32.639511350355754</v>
      </c>
      <c r="AI96" s="97">
        <v>149.17936332739046</v>
      </c>
      <c r="AJ96" s="97">
        <v>99.948837631850466</v>
      </c>
      <c r="AK96" s="97">
        <v>11.172319615897939</v>
      </c>
      <c r="AL96" s="19">
        <v>5.6672786245004758</v>
      </c>
      <c r="AM96" s="97">
        <v>9.6232626038824165</v>
      </c>
      <c r="AN96" s="21">
        <v>32.639511350355754</v>
      </c>
      <c r="AO96" s="2">
        <v>-61.711996864136943</v>
      </c>
      <c r="AP96" s="66">
        <v>90</v>
      </c>
      <c r="AQ96" s="97">
        <v>5.5714840432028261</v>
      </c>
      <c r="AR96" s="97">
        <v>99.504875087231369</v>
      </c>
      <c r="AS96" s="97">
        <v>139.77602925845221</v>
      </c>
      <c r="AT96" s="97">
        <v>77.192244822967012</v>
      </c>
      <c r="AU96" s="97">
        <v>108.63268706547008</v>
      </c>
      <c r="AV96" s="21">
        <v>33.790200684890756</v>
      </c>
      <c r="AW96" s="97">
        <v>144.06969966678056</v>
      </c>
      <c r="AX96" s="97">
        <v>99.504875087231369</v>
      </c>
      <c r="AY96" s="97">
        <v>10.263273804548112</v>
      </c>
      <c r="AZ96" s="97">
        <v>77.192244822967012</v>
      </c>
      <c r="BA96" s="97">
        <v>1.9304031533364505</v>
      </c>
      <c r="BB96" s="97">
        <v>33.790200684890756</v>
      </c>
      <c r="BC96" s="2">
        <v>-13.228991060804555</v>
      </c>
      <c r="BD96" s="62">
        <v>90</v>
      </c>
      <c r="BE96" s="97">
        <v>5.6583680098669751</v>
      </c>
      <c r="BF96" s="97">
        <v>98.634932257818903</v>
      </c>
      <c r="BG96" s="97">
        <v>148.64235960435374</v>
      </c>
      <c r="BH96" s="97">
        <v>6.083931744203781</v>
      </c>
      <c r="BI96" s="97">
        <v>113.66481449266112</v>
      </c>
      <c r="BJ96" s="21">
        <v>34.498136562458868</v>
      </c>
      <c r="BK96" s="97">
        <v>149.13963839474209</v>
      </c>
      <c r="BL96" s="97">
        <v>98.634932257818903</v>
      </c>
      <c r="BM96" s="97">
        <v>13.441109309397236</v>
      </c>
      <c r="BN96" s="97">
        <v>6.083931744203781</v>
      </c>
      <c r="BO96" s="97">
        <v>5.9490145876731795</v>
      </c>
      <c r="BP96" s="97">
        <v>34.498136562458868</v>
      </c>
      <c r="BQ96" s="2">
        <v>-64.052523570432129</v>
      </c>
      <c r="BR96" s="97">
        <v>6.1966287291158855</v>
      </c>
      <c r="BS96" s="97">
        <v>100.07358356635383</v>
      </c>
      <c r="BT96" s="97">
        <v>147.98362653089688</v>
      </c>
      <c r="BU96" s="97">
        <v>0.16382816778735987</v>
      </c>
      <c r="BV96" s="97">
        <v>113.79277144582798</v>
      </c>
      <c r="BW96" s="21">
        <v>99.276665102237757</v>
      </c>
      <c r="BX96" s="97">
        <v>152.12160133520078</v>
      </c>
      <c r="BY96" s="97">
        <v>100.07358356635383</v>
      </c>
      <c r="BZ96" s="97">
        <v>12.360557175354682</v>
      </c>
      <c r="CA96" s="97">
        <v>0.16382816778735987</v>
      </c>
      <c r="CB96" s="97">
        <v>11.825340206470704</v>
      </c>
      <c r="CC96" s="97">
        <v>99.276665102237757</v>
      </c>
      <c r="CD96" s="2">
        <v>-71.000102422147208</v>
      </c>
    </row>
    <row r="97" spans="1:82" x14ac:dyDescent="0.25">
      <c r="A97" s="59">
        <v>91</v>
      </c>
      <c r="B97" s="46">
        <v>5.9899061040868489</v>
      </c>
      <c r="C97" s="97">
        <v>99.345248577959822</v>
      </c>
      <c r="D97" s="97">
        <v>146.30101897773574</v>
      </c>
      <c r="E97" s="97">
        <v>5.0616357079790459</v>
      </c>
      <c r="F97" s="97">
        <v>114.34069193123923</v>
      </c>
      <c r="G97" s="21">
        <v>34.133399857026582</v>
      </c>
      <c r="H97" s="97">
        <v>150.75857713878048</v>
      </c>
      <c r="I97" s="97">
        <v>99.345248577959822</v>
      </c>
      <c r="J97" s="97">
        <v>12.208114369725378</v>
      </c>
      <c r="K97" s="97">
        <v>5.0616357079790459</v>
      </c>
      <c r="L97" s="97">
        <v>7.977743793197039</v>
      </c>
      <c r="M97" s="97">
        <v>34.133399857026582</v>
      </c>
      <c r="N97" s="2">
        <v>-65.34088556196204</v>
      </c>
      <c r="O97" s="97">
        <v>5.4796389433339137</v>
      </c>
      <c r="P97" s="97">
        <v>12.487496506086339</v>
      </c>
      <c r="Q97" s="97">
        <v>142.50945497835482</v>
      </c>
      <c r="R97" s="97">
        <v>5.8904031410583251</v>
      </c>
      <c r="S97" s="97">
        <v>113.51582942755302</v>
      </c>
      <c r="T97" s="21">
        <v>34.549018541009779</v>
      </c>
      <c r="U97" s="97">
        <v>146.91847610110801</v>
      </c>
      <c r="V97" s="97">
        <v>12.487496506086339</v>
      </c>
      <c r="W97" s="97">
        <v>13.966223801389429</v>
      </c>
      <c r="X97" s="97">
        <v>5.8904031410583251</v>
      </c>
      <c r="Y97" s="97">
        <v>6.8654000229363152</v>
      </c>
      <c r="Z97" s="19">
        <v>34.549018541009779</v>
      </c>
      <c r="AA97" s="2">
        <v>-43.157133264112247</v>
      </c>
      <c r="AB97" s="62">
        <v>91</v>
      </c>
      <c r="AC97" s="46">
        <v>5.6907665163667485</v>
      </c>
      <c r="AD97" s="97">
        <v>99.934972988839519</v>
      </c>
      <c r="AE97" s="97">
        <v>147.06232349134996</v>
      </c>
      <c r="AF97" s="97">
        <v>6.5023888120296895</v>
      </c>
      <c r="AG97" s="97">
        <v>114.02044620504269</v>
      </c>
      <c r="AH97" s="21">
        <v>35.581707975292424</v>
      </c>
      <c r="AI97" s="97">
        <v>149.31481399816656</v>
      </c>
      <c r="AJ97" s="97">
        <v>99.934972988839519</v>
      </c>
      <c r="AK97" s="97">
        <v>11.989399587013024</v>
      </c>
      <c r="AL97" s="19">
        <v>6.5023888120296895</v>
      </c>
      <c r="AM97" s="97">
        <v>12.069247156911395</v>
      </c>
      <c r="AN97" s="21">
        <v>35.581707975292424</v>
      </c>
      <c r="AO97" s="2">
        <v>-60.331090761261386</v>
      </c>
      <c r="AP97" s="66">
        <v>91</v>
      </c>
      <c r="AQ97" s="97">
        <v>4.3701259368696821</v>
      </c>
      <c r="AR97" s="97">
        <v>99.289463237298705</v>
      </c>
      <c r="AS97" s="97">
        <v>143.92511694455808</v>
      </c>
      <c r="AT97" s="97">
        <v>77.849788364148765</v>
      </c>
      <c r="AU97" s="97">
        <v>111.47473873008502</v>
      </c>
      <c r="AV97" s="21">
        <v>32.060098053910295</v>
      </c>
      <c r="AW97" s="97">
        <v>148.41657489417432</v>
      </c>
      <c r="AX97" s="97">
        <v>99.289463237298705</v>
      </c>
      <c r="AY97" s="97">
        <v>9.3020567007987207</v>
      </c>
      <c r="AZ97" s="97">
        <v>77.849788364148765</v>
      </c>
      <c r="BA97" s="97">
        <v>4.4649644491697291</v>
      </c>
      <c r="BB97" s="97">
        <v>32.060098053910295</v>
      </c>
      <c r="BC97" s="2">
        <v>-12.708242174854947</v>
      </c>
      <c r="BD97" s="62">
        <v>91</v>
      </c>
      <c r="BE97" s="97">
        <v>6.1550793810179734</v>
      </c>
      <c r="BF97" s="97">
        <v>99.089011858055173</v>
      </c>
      <c r="BG97" s="97">
        <v>147.71630683159134</v>
      </c>
      <c r="BH97" s="97">
        <v>5.1828855973897765</v>
      </c>
      <c r="BI97" s="97">
        <v>112.86157081396921</v>
      </c>
      <c r="BJ97" s="21">
        <v>33.167512017976563</v>
      </c>
      <c r="BK97" s="97">
        <v>149.85734951672637</v>
      </c>
      <c r="BL97" s="97">
        <v>99.089011858055173</v>
      </c>
      <c r="BM97" s="97">
        <v>12.002900956165558</v>
      </c>
      <c r="BN97" s="97">
        <v>5.1828855973897765</v>
      </c>
      <c r="BO97" s="97">
        <v>5.2957698447431127</v>
      </c>
      <c r="BP97" s="97">
        <v>33.167512017976563</v>
      </c>
      <c r="BQ97" s="2">
        <v>-65.888379500111085</v>
      </c>
      <c r="BR97" s="97">
        <v>6.0606097881421386</v>
      </c>
      <c r="BS97" s="97">
        <v>99.431094785300729</v>
      </c>
      <c r="BT97" s="97">
        <v>148.97420058390955</v>
      </c>
      <c r="BU97" s="97">
        <v>2.4157861059849739E-2</v>
      </c>
      <c r="BV97" s="97">
        <v>115.42593352240705</v>
      </c>
      <c r="BW97" s="21">
        <v>98.81158171793237</v>
      </c>
      <c r="BX97" s="97">
        <v>152.14894179960015</v>
      </c>
      <c r="BY97" s="97">
        <v>99.431094785300729</v>
      </c>
      <c r="BZ97" s="97">
        <v>10.335383288497674</v>
      </c>
      <c r="CA97" s="97">
        <v>2.4157861059849739E-2</v>
      </c>
      <c r="CB97" s="97">
        <v>11.547236777091021</v>
      </c>
      <c r="CC97" s="97">
        <v>98.81158171793237</v>
      </c>
      <c r="CD97" s="2">
        <v>-72.068878436239757</v>
      </c>
    </row>
    <row r="98" spans="1:82" x14ac:dyDescent="0.25">
      <c r="A98" s="59">
        <v>92</v>
      </c>
      <c r="B98" s="46">
        <v>5.7415353450145163</v>
      </c>
      <c r="C98" s="97">
        <v>100.40167499845529</v>
      </c>
      <c r="D98" s="97">
        <v>147.25926519257104</v>
      </c>
      <c r="E98" s="97">
        <v>6.4119259669093296</v>
      </c>
      <c r="F98" s="97">
        <v>113.42788690653484</v>
      </c>
      <c r="G98" s="21">
        <v>35.701152126814328</v>
      </c>
      <c r="H98" s="97">
        <v>151.42059596212172</v>
      </c>
      <c r="I98" s="97">
        <v>100.40167499845529</v>
      </c>
      <c r="J98" s="97">
        <v>11.39505108380783</v>
      </c>
      <c r="K98" s="97">
        <v>6.4119259669093296</v>
      </c>
      <c r="L98" s="97">
        <v>11.191910883611667</v>
      </c>
      <c r="M98" s="97">
        <v>35.701152126814328</v>
      </c>
      <c r="N98" s="2">
        <v>-61.169231434580901</v>
      </c>
      <c r="O98" s="97">
        <v>6.1934672563782698</v>
      </c>
      <c r="P98" s="97">
        <v>13.199027400373559</v>
      </c>
      <c r="Q98" s="97">
        <v>142.76523584860638</v>
      </c>
      <c r="R98" s="97">
        <v>5.572893442519109</v>
      </c>
      <c r="S98" s="97">
        <v>111.78067358907246</v>
      </c>
      <c r="T98" s="21">
        <v>34.090845825651336</v>
      </c>
      <c r="U98" s="97">
        <v>144.41559840343507</v>
      </c>
      <c r="V98" s="97">
        <v>13.199027400373559</v>
      </c>
      <c r="W98" s="97">
        <v>10.503009426008333</v>
      </c>
      <c r="X98" s="97">
        <v>5.572893442519109</v>
      </c>
      <c r="Y98" s="97">
        <v>3.0780805559574578</v>
      </c>
      <c r="Z98" s="19">
        <v>34.090845825651336</v>
      </c>
      <c r="AA98" s="2">
        <v>-46.92956589908632</v>
      </c>
      <c r="AB98" s="62">
        <v>92</v>
      </c>
      <c r="AC98" s="46">
        <v>5.7301702204307459</v>
      </c>
      <c r="AD98" s="97">
        <v>99.452519093847584</v>
      </c>
      <c r="AE98" s="97">
        <v>147.63006322072471</v>
      </c>
      <c r="AF98" s="97">
        <v>5.4253591433613044</v>
      </c>
      <c r="AG98" s="97">
        <v>113.98415233535232</v>
      </c>
      <c r="AH98" s="21">
        <v>33.481127928233676</v>
      </c>
      <c r="AI98" s="97">
        <v>148.78411734917688</v>
      </c>
      <c r="AJ98" s="97">
        <v>99.452519093847584</v>
      </c>
      <c r="AK98" s="97">
        <v>11.080185992620935</v>
      </c>
      <c r="AL98" s="19">
        <v>5.4253591433613044</v>
      </c>
      <c r="AM98" s="97">
        <v>11.682616653772589</v>
      </c>
      <c r="AN98" s="21">
        <v>33.481127928233676</v>
      </c>
      <c r="AO98" s="2">
        <v>-62.538652730689499</v>
      </c>
      <c r="AP98" s="66">
        <v>92</v>
      </c>
      <c r="AQ98" s="97">
        <v>5.8642890956328415</v>
      </c>
      <c r="AR98" s="97">
        <v>98.883041881545651</v>
      </c>
      <c r="AS98" s="97">
        <v>142.79698497784037</v>
      </c>
      <c r="AT98" s="97">
        <v>77.029316854034235</v>
      </c>
      <c r="AU98" s="97">
        <v>113.70744052958582</v>
      </c>
      <c r="AV98" s="21">
        <v>33.487032463598709</v>
      </c>
      <c r="AW98" s="97">
        <v>144.41091587765214</v>
      </c>
      <c r="AX98" s="97">
        <v>98.883041881545651</v>
      </c>
      <c r="AY98" s="97">
        <v>10.051066073414576</v>
      </c>
      <c r="AZ98" s="97">
        <v>77.029316854034235</v>
      </c>
      <c r="BA98" s="97">
        <v>2.1257423138853913</v>
      </c>
      <c r="BB98" s="97">
        <v>33.487032463598709</v>
      </c>
      <c r="BC98" s="2">
        <v>-12.763203851776339</v>
      </c>
      <c r="BD98" s="62">
        <v>92</v>
      </c>
      <c r="BE98" s="97">
        <v>5.79710237091287</v>
      </c>
      <c r="BF98" s="97">
        <v>99.902895751997292</v>
      </c>
      <c r="BG98" s="97">
        <v>149.00728386745766</v>
      </c>
      <c r="BH98" s="97">
        <v>5.1429950506089055</v>
      </c>
      <c r="BI98" s="97">
        <v>111.72817513530823</v>
      </c>
      <c r="BJ98" s="21">
        <v>34.081710220389496</v>
      </c>
      <c r="BK98" s="97">
        <v>145.247892658659</v>
      </c>
      <c r="BL98" s="97">
        <v>99.902895751997292</v>
      </c>
      <c r="BM98" s="97">
        <v>12.982858678664529</v>
      </c>
      <c r="BN98" s="97">
        <v>5.1429950506089055</v>
      </c>
      <c r="BO98" s="97">
        <v>11.375984823859188</v>
      </c>
      <c r="BP98" s="97">
        <v>34.081710220389496</v>
      </c>
      <c r="BQ98" s="2">
        <v>-62.562944647905184</v>
      </c>
      <c r="BR98" s="97">
        <v>5.5230417220264938</v>
      </c>
      <c r="BS98" s="97">
        <v>98.325153088036032</v>
      </c>
      <c r="BT98" s="97">
        <v>147.08127634350691</v>
      </c>
      <c r="BU98" s="97">
        <v>1.097642262059483</v>
      </c>
      <c r="BV98" s="97">
        <v>114.31121664177194</v>
      </c>
      <c r="BW98" s="21">
        <v>99.524415682592362</v>
      </c>
      <c r="BX98" s="97">
        <v>151.40150587224696</v>
      </c>
      <c r="BY98" s="97">
        <v>98.325153088036032</v>
      </c>
      <c r="BZ98" s="97">
        <v>10.3571963816963</v>
      </c>
      <c r="CA98" s="97">
        <v>1.097642262059483</v>
      </c>
      <c r="CB98" s="97">
        <v>11.41203925262978</v>
      </c>
      <c r="CC98" s="97">
        <v>99.524415682592362</v>
      </c>
      <c r="CD98" s="2">
        <v>-70.433986771747271</v>
      </c>
    </row>
    <row r="99" spans="1:82" x14ac:dyDescent="0.25">
      <c r="A99" s="59">
        <v>93</v>
      </c>
      <c r="B99" s="46">
        <v>5.7842015035686316</v>
      </c>
      <c r="C99" s="97">
        <v>98.855836011504593</v>
      </c>
      <c r="D99" s="97">
        <v>149.0271613010253</v>
      </c>
      <c r="E99" s="97">
        <v>5.2484842867546835</v>
      </c>
      <c r="F99" s="97">
        <v>113.28693926142076</v>
      </c>
      <c r="G99" s="21">
        <v>32.926224922000969</v>
      </c>
      <c r="H99" s="97">
        <v>145.0495243020797</v>
      </c>
      <c r="I99" s="97">
        <v>98.855836011504593</v>
      </c>
      <c r="J99" s="97">
        <v>12.160138749204062</v>
      </c>
      <c r="K99" s="97">
        <v>5.2484842867546835</v>
      </c>
      <c r="L99" s="97">
        <v>8.5135944751470571</v>
      </c>
      <c r="M99" s="97">
        <v>32.926224922000969</v>
      </c>
      <c r="N99" s="2">
        <v>-63.753475112676213</v>
      </c>
      <c r="O99" s="97">
        <v>5.1617498634719325</v>
      </c>
      <c r="P99" s="97">
        <v>11.217003656253127</v>
      </c>
      <c r="Q99" s="97">
        <v>141.10047565738776</v>
      </c>
      <c r="R99" s="97">
        <v>5.0771725112088664</v>
      </c>
      <c r="S99" s="97">
        <v>109.71661043679217</v>
      </c>
      <c r="T99" s="21">
        <v>35.167494986548817</v>
      </c>
      <c r="U99" s="97">
        <v>144.72398085140304</v>
      </c>
      <c r="V99" s="97">
        <v>11.217003656253127</v>
      </c>
      <c r="W99" s="97">
        <v>15.044359553227752</v>
      </c>
      <c r="X99" s="97">
        <v>5.0771725112088664</v>
      </c>
      <c r="Y99" s="97">
        <v>13.359020733008423</v>
      </c>
      <c r="Z99" s="19">
        <v>35.167494986548817</v>
      </c>
      <c r="AA99" s="2">
        <v>-39.654987339067794</v>
      </c>
      <c r="AB99" s="62">
        <v>93</v>
      </c>
      <c r="AC99" s="46">
        <v>5.8882112165989229</v>
      </c>
      <c r="AD99" s="97">
        <v>99.913218313662838</v>
      </c>
      <c r="AE99" s="97">
        <v>148.06802327643322</v>
      </c>
      <c r="AF99" s="97">
        <v>5.8478969049974436</v>
      </c>
      <c r="AG99" s="97">
        <v>114.08254246247694</v>
      </c>
      <c r="AH99" s="21">
        <v>33.146846208484469</v>
      </c>
      <c r="AI99" s="97">
        <v>150.53098356844319</v>
      </c>
      <c r="AJ99" s="97">
        <v>99.913218313662838</v>
      </c>
      <c r="AK99" s="97">
        <v>13.784192011919371</v>
      </c>
      <c r="AL99" s="19">
        <v>5.8478969049974436</v>
      </c>
      <c r="AM99" s="97">
        <v>5.7075073753023018</v>
      </c>
      <c r="AN99" s="21">
        <v>33.146846208484469</v>
      </c>
      <c r="AO99" s="2">
        <v>-64.707082808437704</v>
      </c>
      <c r="AP99" s="66">
        <v>93</v>
      </c>
      <c r="AQ99" s="97">
        <v>5.1140679931934505</v>
      </c>
      <c r="AR99" s="97">
        <v>99.578180662208894</v>
      </c>
      <c r="AS99" s="97">
        <v>142.69233445768549</v>
      </c>
      <c r="AT99" s="97">
        <v>76.905603311268877</v>
      </c>
      <c r="AU99" s="97">
        <v>114.70804368842542</v>
      </c>
      <c r="AV99" s="21">
        <v>35.163394808503192</v>
      </c>
      <c r="AW99" s="97">
        <v>145.04328744019941</v>
      </c>
      <c r="AX99" s="97">
        <v>99.578180662208894</v>
      </c>
      <c r="AY99" s="97">
        <v>13.651863013961067</v>
      </c>
      <c r="AZ99" s="97">
        <v>76.905603311268877</v>
      </c>
      <c r="BA99" s="97">
        <v>4.071340250125342</v>
      </c>
      <c r="BB99" s="97">
        <v>35.163394808503192</v>
      </c>
      <c r="BC99" s="2">
        <v>-13.736368210866109</v>
      </c>
      <c r="BD99" s="62">
        <v>93</v>
      </c>
      <c r="BE99" s="97">
        <v>6.2121296247356446</v>
      </c>
      <c r="BF99" s="97">
        <v>99.324673423891227</v>
      </c>
      <c r="BG99" s="97">
        <v>149.0619753845491</v>
      </c>
      <c r="BH99" s="97">
        <v>5.117248276305614</v>
      </c>
      <c r="BI99" s="97">
        <v>114.74149569274394</v>
      </c>
      <c r="BJ99" s="21">
        <v>32.990409007990763</v>
      </c>
      <c r="BK99" s="97">
        <v>146.49371373560686</v>
      </c>
      <c r="BL99" s="97">
        <v>99.324673423891227</v>
      </c>
      <c r="BM99" s="97">
        <v>13.434813130297295</v>
      </c>
      <c r="BN99" s="97">
        <v>5.117248276305614</v>
      </c>
      <c r="BO99" s="97">
        <v>9.3890385385617705</v>
      </c>
      <c r="BP99" s="97">
        <v>32.990409007990763</v>
      </c>
      <c r="BQ99" s="2">
        <v>-63.266366873657901</v>
      </c>
      <c r="BR99" s="97">
        <v>6.3564828264745312</v>
      </c>
      <c r="BS99" s="97">
        <v>99.668412480127984</v>
      </c>
      <c r="BT99" s="97">
        <v>148.83326256855102</v>
      </c>
      <c r="BU99" s="97">
        <v>2.2556803854767882</v>
      </c>
      <c r="BV99" s="97">
        <v>113.24591406534941</v>
      </c>
      <c r="BW99" s="21">
        <v>99.695778404434435</v>
      </c>
      <c r="BX99" s="97">
        <v>148.84088568646817</v>
      </c>
      <c r="BY99" s="97">
        <v>99.668412480127984</v>
      </c>
      <c r="BZ99" s="97">
        <v>12.630441513234349</v>
      </c>
      <c r="CA99" s="97">
        <v>2.2556803854767882</v>
      </c>
      <c r="CB99" s="97">
        <v>13.775233056424614</v>
      </c>
      <c r="CC99" s="97">
        <v>99.695778404434435</v>
      </c>
      <c r="CD99" s="2">
        <v>-63.917669744936823</v>
      </c>
    </row>
    <row r="100" spans="1:82" x14ac:dyDescent="0.25">
      <c r="A100" s="59">
        <v>94</v>
      </c>
      <c r="B100" s="46">
        <v>5.9732023019730178</v>
      </c>
      <c r="C100" s="97">
        <v>99.31655116077215</v>
      </c>
      <c r="D100" s="97">
        <v>149.53620936216521</v>
      </c>
      <c r="E100" s="97">
        <v>4.6031860570233558</v>
      </c>
      <c r="F100" s="97">
        <v>112.73446247181349</v>
      </c>
      <c r="G100" s="21">
        <v>33.397851906273885</v>
      </c>
      <c r="H100" s="97">
        <v>150.08886890590637</v>
      </c>
      <c r="I100" s="97">
        <v>99.31655116077215</v>
      </c>
      <c r="J100" s="97">
        <v>11.708097554134785</v>
      </c>
      <c r="K100" s="97">
        <v>4.6031860570233558</v>
      </c>
      <c r="L100" s="97">
        <v>4.9604661205840923</v>
      </c>
      <c r="M100" s="97">
        <v>33.397851906273885</v>
      </c>
      <c r="N100" s="2">
        <v>-67.824992255493044</v>
      </c>
      <c r="O100" s="97">
        <v>4.4808566566377319</v>
      </c>
      <c r="P100" s="97">
        <v>11.262652676394971</v>
      </c>
      <c r="Q100" s="97">
        <v>144.75420767437222</v>
      </c>
      <c r="R100" s="97">
        <v>5.728897811893753</v>
      </c>
      <c r="S100" s="97">
        <v>115.52435755346794</v>
      </c>
      <c r="T100" s="21">
        <v>31.885350042692291</v>
      </c>
      <c r="U100" s="97">
        <v>147.98649002748175</v>
      </c>
      <c r="V100" s="97">
        <v>11.262652676394971</v>
      </c>
      <c r="W100" s="97">
        <v>12.721662942612918</v>
      </c>
      <c r="X100" s="97">
        <v>5.728897811893753</v>
      </c>
      <c r="Y100" s="97">
        <v>11.86673945809062</v>
      </c>
      <c r="Z100" s="19">
        <v>31.885350042692291</v>
      </c>
      <c r="AA100" s="2">
        <v>-38.706160316566496</v>
      </c>
      <c r="AB100" s="62">
        <v>94</v>
      </c>
      <c r="AC100" s="46">
        <v>6.2500218503786957</v>
      </c>
      <c r="AD100" s="97">
        <v>99.03578776986717</v>
      </c>
      <c r="AE100" s="97">
        <v>149.37621999112073</v>
      </c>
      <c r="AF100" s="97">
        <v>7.1210356854143173</v>
      </c>
      <c r="AG100" s="97">
        <v>115.66111864913098</v>
      </c>
      <c r="AH100" s="21">
        <v>35.46697201464972</v>
      </c>
      <c r="AI100" s="97">
        <v>149.20780253418036</v>
      </c>
      <c r="AJ100" s="97">
        <v>99.03578776986717</v>
      </c>
      <c r="AK100" s="97">
        <v>12.421063469730518</v>
      </c>
      <c r="AL100" s="19">
        <v>7.1210356854143173</v>
      </c>
      <c r="AM100" s="97">
        <v>8.9525834990572495</v>
      </c>
      <c r="AN100" s="21">
        <v>35.46697201464972</v>
      </c>
      <c r="AO100" s="2">
        <v>-59.59301880192853</v>
      </c>
      <c r="AP100" s="66">
        <v>94</v>
      </c>
      <c r="AQ100" s="97">
        <v>5.8264402974194791</v>
      </c>
      <c r="AR100" s="97">
        <v>99.621410605262227</v>
      </c>
      <c r="AS100" s="97">
        <v>144.97609249809094</v>
      </c>
      <c r="AT100" s="97">
        <v>77.42445406062599</v>
      </c>
      <c r="AU100" s="97">
        <v>109.76948588822856</v>
      </c>
      <c r="AV100" s="21">
        <v>34.778976069933492</v>
      </c>
      <c r="AW100" s="97">
        <v>144.90978829114223</v>
      </c>
      <c r="AX100" s="97">
        <v>99.621410605262227</v>
      </c>
      <c r="AY100" s="97">
        <v>10.123501862183574</v>
      </c>
      <c r="AZ100" s="97">
        <v>77.42445406062599</v>
      </c>
      <c r="BA100" s="97">
        <v>1.9848703892156756</v>
      </c>
      <c r="BB100" s="97">
        <v>34.778976069933492</v>
      </c>
      <c r="BC100" s="2">
        <v>-12.505548982990367</v>
      </c>
      <c r="BD100" s="62">
        <v>94</v>
      </c>
      <c r="BE100" s="97">
        <v>5.6705327518260908</v>
      </c>
      <c r="BF100" s="97">
        <v>99.683035779122335</v>
      </c>
      <c r="BG100" s="97">
        <v>147.18673039167314</v>
      </c>
      <c r="BH100" s="97">
        <v>6.7074295636139123</v>
      </c>
      <c r="BI100" s="97">
        <v>112.63577969395982</v>
      </c>
      <c r="BJ100" s="21">
        <v>34.531618413889625</v>
      </c>
      <c r="BK100" s="97">
        <v>153.74044907593355</v>
      </c>
      <c r="BL100" s="97">
        <v>99.683035779122335</v>
      </c>
      <c r="BM100" s="97">
        <v>10.370822007829652</v>
      </c>
      <c r="BN100" s="97">
        <v>6.7074295636139123</v>
      </c>
      <c r="BO100" s="97">
        <v>17.88623719191181</v>
      </c>
      <c r="BP100" s="97">
        <v>34.531618413889625</v>
      </c>
      <c r="BQ100" s="2">
        <v>-57.871767250346252</v>
      </c>
      <c r="BR100" s="97">
        <v>6.1230777339420985</v>
      </c>
      <c r="BS100" s="97">
        <v>99.45734766345808</v>
      </c>
      <c r="BT100" s="97">
        <v>147.94455243551153</v>
      </c>
      <c r="BU100" s="97">
        <v>0.76388682401717067</v>
      </c>
      <c r="BV100" s="97">
        <v>115.29653282752611</v>
      </c>
      <c r="BW100" s="21">
        <v>99.381769039859009</v>
      </c>
      <c r="BX100" s="97">
        <v>151.35238899405044</v>
      </c>
      <c r="BY100" s="97">
        <v>99.45734766345808</v>
      </c>
      <c r="BZ100" s="97">
        <v>12.231782361307161</v>
      </c>
      <c r="CA100" s="97">
        <v>0.76388682401717067</v>
      </c>
      <c r="CB100" s="97">
        <v>4.6553979901629408</v>
      </c>
      <c r="CC100" s="97">
        <v>99.381769039859009</v>
      </c>
      <c r="CD100" s="2">
        <v>-82.349598632244025</v>
      </c>
    </row>
    <row r="101" spans="1:82" x14ac:dyDescent="0.25">
      <c r="A101" s="59">
        <v>95</v>
      </c>
      <c r="B101" s="46">
        <v>7.161130200127702</v>
      </c>
      <c r="C101" s="97">
        <v>99.008658209088864</v>
      </c>
      <c r="D101" s="97">
        <v>149.16442385479186</v>
      </c>
      <c r="E101" s="97">
        <v>6.1169979337389995</v>
      </c>
      <c r="F101" s="97">
        <v>112.31776888191145</v>
      </c>
      <c r="G101" s="21">
        <v>34.462349087569692</v>
      </c>
      <c r="H101" s="97">
        <v>149.47243701477504</v>
      </c>
      <c r="I101" s="97">
        <v>99.008658209088864</v>
      </c>
      <c r="J101" s="97">
        <v>12.22728626562497</v>
      </c>
      <c r="K101" s="97">
        <v>6.1169979337389995</v>
      </c>
      <c r="L101" s="97">
        <v>4.3557454608287491</v>
      </c>
      <c r="M101" s="97">
        <v>34.462349087569692</v>
      </c>
      <c r="N101" s="2">
        <v>-62.495706628619487</v>
      </c>
      <c r="O101" s="97">
        <v>4.7469972330971242</v>
      </c>
      <c r="P101" s="97">
        <v>10.92972094949026</v>
      </c>
      <c r="Q101" s="97">
        <v>140.96922681731624</v>
      </c>
      <c r="R101" s="97">
        <v>6.566821140280017</v>
      </c>
      <c r="S101" s="97">
        <v>113.74101323943289</v>
      </c>
      <c r="T101" s="21">
        <v>33.19132474909425</v>
      </c>
      <c r="U101" s="97">
        <v>145.32543427394259</v>
      </c>
      <c r="V101" s="97">
        <v>10.92972094949026</v>
      </c>
      <c r="W101" s="97">
        <v>15.07889661738443</v>
      </c>
      <c r="X101" s="97">
        <v>6.566821140280017</v>
      </c>
      <c r="Y101" s="97">
        <v>7.4768354894521547</v>
      </c>
      <c r="Z101" s="19">
        <v>33.19132474909425</v>
      </c>
      <c r="AA101" s="2">
        <v>-39.588442558360391</v>
      </c>
      <c r="AB101" s="62">
        <v>95</v>
      </c>
      <c r="AC101" s="46">
        <v>5.7204898365829617</v>
      </c>
      <c r="AD101" s="97">
        <v>99.344246044280922</v>
      </c>
      <c r="AE101" s="97">
        <v>147.6577900968349</v>
      </c>
      <c r="AF101" s="97">
        <v>5.4040582465841114</v>
      </c>
      <c r="AG101" s="97">
        <v>113.62918551865972</v>
      </c>
      <c r="AH101" s="21">
        <v>33.676201655409606</v>
      </c>
      <c r="AI101" s="97">
        <v>151.37499303007067</v>
      </c>
      <c r="AJ101" s="97">
        <v>99.344246044280922</v>
      </c>
      <c r="AK101" s="97">
        <v>12.567863059369991</v>
      </c>
      <c r="AL101" s="19">
        <v>5.4040582465841114</v>
      </c>
      <c r="AM101" s="97">
        <v>13.484503840086941</v>
      </c>
      <c r="AN101" s="21">
        <v>33.676201655409606</v>
      </c>
      <c r="AO101" s="2">
        <v>-62.040502727727826</v>
      </c>
      <c r="AP101" s="66">
        <v>95</v>
      </c>
      <c r="AQ101" s="97">
        <v>5.3199655014285447</v>
      </c>
      <c r="AR101" s="97">
        <v>99.114630487825934</v>
      </c>
      <c r="AS101" s="97">
        <v>142.83994218514204</v>
      </c>
      <c r="AT101" s="97">
        <v>77.879574070707136</v>
      </c>
      <c r="AU101" s="97">
        <v>109.90478081388393</v>
      </c>
      <c r="AV101" s="21">
        <v>33.662242818580935</v>
      </c>
      <c r="AW101" s="97">
        <v>149.3545428574626</v>
      </c>
      <c r="AX101" s="97">
        <v>99.114630487825934</v>
      </c>
      <c r="AY101" s="97">
        <v>12.779236484665232</v>
      </c>
      <c r="AZ101" s="97">
        <v>77.879574070707136</v>
      </c>
      <c r="BA101" s="97">
        <v>4.6447377730097514</v>
      </c>
      <c r="BB101" s="97">
        <v>33.662242818580935</v>
      </c>
      <c r="BC101" s="2">
        <v>-13.286883715492952</v>
      </c>
      <c r="BD101" s="62">
        <v>95</v>
      </c>
      <c r="BE101" s="97">
        <v>6.4887850521168211</v>
      </c>
      <c r="BF101" s="97">
        <v>99.724225077276927</v>
      </c>
      <c r="BG101" s="97">
        <v>148.49401401729872</v>
      </c>
      <c r="BH101" s="97">
        <v>7.189445969209201</v>
      </c>
      <c r="BI101" s="97">
        <v>114.82718352792837</v>
      </c>
      <c r="BJ101" s="21">
        <v>34.501347667475372</v>
      </c>
      <c r="BK101" s="97">
        <v>150.18737800585865</v>
      </c>
      <c r="BL101" s="97">
        <v>99.724225077276927</v>
      </c>
      <c r="BM101" s="97">
        <v>11.51283116497925</v>
      </c>
      <c r="BN101" s="97">
        <v>7.189445969209201</v>
      </c>
      <c r="BO101" s="97">
        <v>10.920267627429062</v>
      </c>
      <c r="BP101" s="97">
        <v>34.501347667475372</v>
      </c>
      <c r="BQ101" s="2">
        <v>-58.487120857807348</v>
      </c>
      <c r="BR101" s="97">
        <v>5.8078649563788751</v>
      </c>
      <c r="BS101" s="97">
        <v>99.474693054176697</v>
      </c>
      <c r="BT101" s="97">
        <v>148.36338159980806</v>
      </c>
      <c r="BU101" s="97">
        <v>0.26227548657134436</v>
      </c>
      <c r="BV101" s="97">
        <v>112.58939457944166</v>
      </c>
      <c r="BW101" s="21">
        <v>99.755070616085561</v>
      </c>
      <c r="BX101" s="97">
        <v>149.9245352960632</v>
      </c>
      <c r="BY101" s="97">
        <v>99.474693054176697</v>
      </c>
      <c r="BZ101" s="97">
        <v>11.038961605873391</v>
      </c>
      <c r="CA101" s="97">
        <v>0.26227548657134436</v>
      </c>
      <c r="CB101" s="97">
        <v>3.9153332107505205</v>
      </c>
      <c r="CC101" s="97">
        <v>99.755070616085561</v>
      </c>
      <c r="CD101" s="2">
        <v>-86.27306438398584</v>
      </c>
    </row>
    <row r="102" spans="1:82" x14ac:dyDescent="0.25">
      <c r="A102" s="59">
        <v>96</v>
      </c>
      <c r="B102" s="46">
        <v>5.9947459712867337</v>
      </c>
      <c r="C102" s="97">
        <v>99.388951962843933</v>
      </c>
      <c r="D102" s="97">
        <v>148.80643377864848</v>
      </c>
      <c r="E102" s="97">
        <v>5.9766606235151274</v>
      </c>
      <c r="F102" s="97">
        <v>112.43993929437514</v>
      </c>
      <c r="G102" s="21">
        <v>35.055565345672115</v>
      </c>
      <c r="H102" s="97">
        <v>151.97565225410776</v>
      </c>
      <c r="I102" s="97">
        <v>99.388951962843933</v>
      </c>
      <c r="J102" s="97">
        <v>12.03609189409295</v>
      </c>
      <c r="K102" s="97">
        <v>5.9766606235151274</v>
      </c>
      <c r="L102" s="97">
        <v>8.6817301435343861</v>
      </c>
      <c r="M102" s="97">
        <v>35.055565345672115</v>
      </c>
      <c r="N102" s="2">
        <v>-62.751450361208747</v>
      </c>
      <c r="O102" s="97">
        <v>5.4199475233294212</v>
      </c>
      <c r="P102" s="97">
        <v>8.0836557569492697</v>
      </c>
      <c r="Q102" s="97">
        <v>144.46759928787424</v>
      </c>
      <c r="R102" s="97">
        <v>5.6342068611012133</v>
      </c>
      <c r="S102" s="97">
        <v>114.42904432803354</v>
      </c>
      <c r="T102" s="21">
        <v>33.688977119372552</v>
      </c>
      <c r="U102" s="97">
        <v>142.36167419944394</v>
      </c>
      <c r="V102" s="97">
        <v>8.0836557569492697</v>
      </c>
      <c r="W102" s="97">
        <v>7.6552855021474304</v>
      </c>
      <c r="X102" s="97">
        <v>5.6342068611012133</v>
      </c>
      <c r="Y102" s="97">
        <v>6.3394408533962583</v>
      </c>
      <c r="Z102" s="19">
        <v>33.688977119372552</v>
      </c>
      <c r="AA102" s="2">
        <v>-41.069538167515404</v>
      </c>
      <c r="AB102" s="62">
        <v>96</v>
      </c>
      <c r="AC102" s="46">
        <v>5.3022833892218673</v>
      </c>
      <c r="AD102" s="97">
        <v>99.635819530761907</v>
      </c>
      <c r="AE102" s="97">
        <v>147.82025021146927</v>
      </c>
      <c r="AF102" s="97">
        <v>5.5691003620889337</v>
      </c>
      <c r="AG102" s="97">
        <v>112.67929189066363</v>
      </c>
      <c r="AH102" s="21">
        <v>35.08070444017941</v>
      </c>
      <c r="AI102" s="97">
        <v>149.61881789757177</v>
      </c>
      <c r="AJ102" s="97">
        <v>99.635819530761907</v>
      </c>
      <c r="AK102" s="97">
        <v>11.140655870052676</v>
      </c>
      <c r="AL102" s="19">
        <v>5.5691003620889337</v>
      </c>
      <c r="AM102" s="97">
        <v>9.829486578067284</v>
      </c>
      <c r="AN102" s="21">
        <v>35.08070444017941</v>
      </c>
      <c r="AO102" s="2">
        <v>-63.894998200596611</v>
      </c>
      <c r="AP102" s="66">
        <v>96</v>
      </c>
      <c r="AQ102" s="97">
        <v>6.1992463893957659</v>
      </c>
      <c r="AR102" s="97">
        <v>98.582288661148681</v>
      </c>
      <c r="AS102" s="97">
        <v>140.04366582328799</v>
      </c>
      <c r="AT102" s="97">
        <v>76.210976039791547</v>
      </c>
      <c r="AU102" s="97">
        <v>112.57530653728222</v>
      </c>
      <c r="AV102" s="21">
        <v>34.664786780042725</v>
      </c>
      <c r="AW102" s="97">
        <v>145.94575304354177</v>
      </c>
      <c r="AX102" s="97">
        <v>98.582288661148681</v>
      </c>
      <c r="AY102" s="97">
        <v>12.301416458785397</v>
      </c>
      <c r="AZ102" s="97">
        <v>76.210976039791547</v>
      </c>
      <c r="BA102" s="97">
        <v>4.5606180138438859</v>
      </c>
      <c r="BB102" s="97">
        <v>34.664786780042725</v>
      </c>
      <c r="BC102" s="2">
        <v>-13.750551780866806</v>
      </c>
      <c r="BD102" s="62">
        <v>96</v>
      </c>
      <c r="BE102" s="97">
        <v>5.4187271445065974</v>
      </c>
      <c r="BF102" s="97">
        <v>99.567087321435508</v>
      </c>
      <c r="BG102" s="97">
        <v>147.4041569527231</v>
      </c>
      <c r="BH102" s="97">
        <v>6.7788037493806117</v>
      </c>
      <c r="BI102" s="97">
        <v>113.34288528011088</v>
      </c>
      <c r="BJ102" s="21">
        <v>34.045335088401714</v>
      </c>
      <c r="BK102" s="97">
        <v>148.65943161227685</v>
      </c>
      <c r="BL102" s="97">
        <v>99.567087321435508</v>
      </c>
      <c r="BM102" s="97">
        <v>12.983263266567199</v>
      </c>
      <c r="BN102" s="97">
        <v>6.7788037493806117</v>
      </c>
      <c r="BO102" s="97">
        <v>12.40379585359668</v>
      </c>
      <c r="BP102" s="97">
        <v>34.045335088401714</v>
      </c>
      <c r="BQ102" s="2">
        <v>-59.809106350286264</v>
      </c>
      <c r="BR102" s="97">
        <v>6.0215583139910933</v>
      </c>
      <c r="BS102" s="97">
        <v>99.526919638526678</v>
      </c>
      <c r="BT102" s="97">
        <v>146.93062604140121</v>
      </c>
      <c r="BU102" s="97">
        <v>0.42436451925974872</v>
      </c>
      <c r="BV102" s="97">
        <v>114.98056285838827</v>
      </c>
      <c r="BW102" s="21">
        <v>99.515205008420907</v>
      </c>
      <c r="BX102" s="97">
        <v>149.39419661373768</v>
      </c>
      <c r="BY102" s="97">
        <v>99.526919638526678</v>
      </c>
      <c r="BZ102" s="97">
        <v>13.904876855994791</v>
      </c>
      <c r="CA102" s="97">
        <v>0.42436451925974872</v>
      </c>
      <c r="CB102" s="97">
        <v>10.371863688297811</v>
      </c>
      <c r="CC102" s="97">
        <v>99.515205008420907</v>
      </c>
      <c r="CD102" s="2">
        <v>-72.673515609488717</v>
      </c>
    </row>
    <row r="103" spans="1:82" x14ac:dyDescent="0.25">
      <c r="A103" s="59">
        <v>97</v>
      </c>
      <c r="B103" s="46">
        <v>5.16090928311485</v>
      </c>
      <c r="C103" s="97">
        <v>99.574415035940675</v>
      </c>
      <c r="D103" s="97">
        <v>149.38793271284828</v>
      </c>
      <c r="E103" s="97">
        <v>5.304678341636559</v>
      </c>
      <c r="F103" s="97">
        <v>113.41992680566413</v>
      </c>
      <c r="G103" s="21">
        <v>35.150261850240057</v>
      </c>
      <c r="H103" s="97">
        <v>148.22660107361563</v>
      </c>
      <c r="I103" s="97">
        <v>99.574415035940675</v>
      </c>
      <c r="J103" s="97">
        <v>12.333404976740825</v>
      </c>
      <c r="K103" s="97">
        <v>5.304678341636559</v>
      </c>
      <c r="L103" s="97">
        <v>9.3907777015910163</v>
      </c>
      <c r="M103" s="97">
        <v>35.150261850240057</v>
      </c>
      <c r="N103" s="2">
        <v>-64.692300954934865</v>
      </c>
      <c r="O103" s="97">
        <v>4.9692332821934668</v>
      </c>
      <c r="P103" s="97">
        <v>9.3163345102859925</v>
      </c>
      <c r="Q103" s="97">
        <v>143.53446184107287</v>
      </c>
      <c r="R103" s="97">
        <v>6.1098201328819721</v>
      </c>
      <c r="S103" s="97">
        <v>113.55963057878101</v>
      </c>
      <c r="T103" s="21">
        <v>33.359241284865611</v>
      </c>
      <c r="U103" s="97">
        <v>145.80295848814595</v>
      </c>
      <c r="V103" s="97">
        <v>9.3163345102859925</v>
      </c>
      <c r="W103" s="97">
        <v>14.537515645590343</v>
      </c>
      <c r="X103" s="97">
        <v>6.1098201328819721</v>
      </c>
      <c r="Y103" s="97">
        <v>6.9085333713300354</v>
      </c>
      <c r="Z103" s="19">
        <v>33.359241284865611</v>
      </c>
      <c r="AA103" s="2">
        <v>-40.067798953201091</v>
      </c>
      <c r="AB103" s="62">
        <v>97</v>
      </c>
      <c r="AC103" s="46">
        <v>5.4530599057106022</v>
      </c>
      <c r="AD103" s="97">
        <v>99.180596850812776</v>
      </c>
      <c r="AE103" s="97">
        <v>148.90320053669308</v>
      </c>
      <c r="AF103" s="97">
        <v>6.5673652123739092</v>
      </c>
      <c r="AG103" s="97">
        <v>114.68972353576596</v>
      </c>
      <c r="AH103" s="21">
        <v>33.68947621817027</v>
      </c>
      <c r="AI103" s="97">
        <v>149.88467634171192</v>
      </c>
      <c r="AJ103" s="97">
        <v>99.180596850812776</v>
      </c>
      <c r="AK103" s="97">
        <v>13.443309197767837</v>
      </c>
      <c r="AL103" s="19">
        <v>6.5673652123739092</v>
      </c>
      <c r="AM103" s="97">
        <v>10.530169074444599</v>
      </c>
      <c r="AN103" s="21">
        <v>33.68947621817027</v>
      </c>
      <c r="AO103" s="2">
        <v>-61.116855944659896</v>
      </c>
      <c r="AP103" s="66">
        <v>97</v>
      </c>
      <c r="AQ103" s="97">
        <v>6.1073916917982203</v>
      </c>
      <c r="AR103" s="97">
        <v>99.486177821710868</v>
      </c>
      <c r="AS103" s="97">
        <v>142.44929624301423</v>
      </c>
      <c r="AT103" s="97">
        <v>75.812930048897854</v>
      </c>
      <c r="AU103" s="97">
        <v>113.43712037460126</v>
      </c>
      <c r="AV103" s="21">
        <v>34.096885327533158</v>
      </c>
      <c r="AW103" s="97">
        <v>145.26496186463177</v>
      </c>
      <c r="AX103" s="97">
        <v>99.486177821710868</v>
      </c>
      <c r="AY103" s="97">
        <v>8.4105493854490199</v>
      </c>
      <c r="AZ103" s="97">
        <v>75.812930048897854</v>
      </c>
      <c r="BA103" s="97">
        <v>5.3286628265943357</v>
      </c>
      <c r="BB103" s="97">
        <v>34.096885327533158</v>
      </c>
      <c r="BC103" s="2">
        <v>-13.038092170837089</v>
      </c>
      <c r="BD103" s="62">
        <v>97</v>
      </c>
      <c r="BE103" s="97">
        <v>5.064416030522076</v>
      </c>
      <c r="BF103" s="97">
        <v>99.763661251244045</v>
      </c>
      <c r="BG103" s="97">
        <v>147.30033364444466</v>
      </c>
      <c r="BH103" s="97">
        <v>6.1901043995010623</v>
      </c>
      <c r="BI103" s="97">
        <v>114.04482958163126</v>
      </c>
      <c r="BJ103" s="21">
        <v>33.780041694249647</v>
      </c>
      <c r="BK103" s="97">
        <v>149.26542165665339</v>
      </c>
      <c r="BL103" s="97">
        <v>99.763661251244045</v>
      </c>
      <c r="BM103" s="97">
        <v>11.527172066064489</v>
      </c>
      <c r="BN103" s="97">
        <v>6.1901043995010623</v>
      </c>
      <c r="BO103" s="97">
        <v>8.3735110307813017</v>
      </c>
      <c r="BP103" s="97">
        <v>33.780041694249647</v>
      </c>
      <c r="BQ103" s="2">
        <v>-63.688909976895751</v>
      </c>
      <c r="BR103" s="97">
        <v>5.6369007783040708</v>
      </c>
      <c r="BS103" s="97">
        <v>99.443774996603437</v>
      </c>
      <c r="BT103" s="97">
        <v>148.64189939709138</v>
      </c>
      <c r="BU103" s="97">
        <v>1.6520220184613099</v>
      </c>
      <c r="BV103" s="97">
        <v>114.51430148754724</v>
      </c>
      <c r="BW103" s="21">
        <v>99.369090034920845</v>
      </c>
      <c r="BX103" s="97">
        <v>148.94270518950145</v>
      </c>
      <c r="BY103" s="97">
        <v>99.443774996603437</v>
      </c>
      <c r="BZ103" s="97">
        <v>12.279453162741403</v>
      </c>
      <c r="CA103" s="97">
        <v>1.6520220184613099</v>
      </c>
      <c r="CB103" s="97">
        <v>8.9347502005043964</v>
      </c>
      <c r="CC103" s="97">
        <v>99.369090034920845</v>
      </c>
      <c r="CD103" s="2">
        <v>-72.56441754288582</v>
      </c>
    </row>
    <row r="104" spans="1:82" x14ac:dyDescent="0.25">
      <c r="A104" s="59">
        <v>98</v>
      </c>
      <c r="B104" s="46">
        <v>6.1185204101495261</v>
      </c>
      <c r="C104" s="97">
        <v>99.195854885801083</v>
      </c>
      <c r="D104" s="97">
        <v>149.26048153515919</v>
      </c>
      <c r="E104" s="97">
        <v>5.4210062081070651</v>
      </c>
      <c r="F104" s="97">
        <v>113.00782922412893</v>
      </c>
      <c r="G104" s="21">
        <v>33.483621808068548</v>
      </c>
      <c r="H104" s="97">
        <v>150.62503563306282</v>
      </c>
      <c r="I104" s="97">
        <v>99.195854885801083</v>
      </c>
      <c r="J104" s="97">
        <v>11.759322929831184</v>
      </c>
      <c r="K104" s="97">
        <v>5.4210062081070651</v>
      </c>
      <c r="L104" s="97">
        <v>4.304937777884045</v>
      </c>
      <c r="M104" s="97">
        <v>33.483621808068548</v>
      </c>
      <c r="N104" s="2">
        <v>-65.923861799460539</v>
      </c>
      <c r="O104" s="97">
        <v>5.5135752709778432</v>
      </c>
      <c r="P104" s="97">
        <v>9.6826844331460453</v>
      </c>
      <c r="Q104" s="97">
        <v>138.46900228940859</v>
      </c>
      <c r="R104" s="97">
        <v>6.2123752315675951</v>
      </c>
      <c r="S104" s="97">
        <v>112.66363989853743</v>
      </c>
      <c r="T104" s="21">
        <v>34.024704778561457</v>
      </c>
      <c r="U104" s="97">
        <v>145.31414281822899</v>
      </c>
      <c r="V104" s="97">
        <v>9.6826844331460453</v>
      </c>
      <c r="W104" s="97">
        <v>12.603981965151075</v>
      </c>
      <c r="X104" s="97">
        <v>6.2123752315675951</v>
      </c>
      <c r="Y104" s="97">
        <v>10.954954554625699</v>
      </c>
      <c r="Z104" s="19">
        <v>34.024704778561457</v>
      </c>
      <c r="AA104" s="2">
        <v>-37.60318896277073</v>
      </c>
      <c r="AB104" s="62">
        <v>98</v>
      </c>
      <c r="AC104" s="46">
        <v>7.2779815740856639</v>
      </c>
      <c r="AD104" s="97">
        <v>99.048782719707958</v>
      </c>
      <c r="AE104" s="97">
        <v>146.36430555503179</v>
      </c>
      <c r="AF104" s="97">
        <v>5.005141835661699</v>
      </c>
      <c r="AG104" s="97">
        <v>114.76393019954436</v>
      </c>
      <c r="AH104" s="21">
        <v>34.154080192179713</v>
      </c>
      <c r="AI104" s="97">
        <v>148.59200570415021</v>
      </c>
      <c r="AJ104" s="97">
        <v>99.048782719707958</v>
      </c>
      <c r="AK104" s="97">
        <v>12.536997344897832</v>
      </c>
      <c r="AL104" s="19">
        <v>5.005141835661699</v>
      </c>
      <c r="AM104" s="97">
        <v>10.295111418181691</v>
      </c>
      <c r="AN104" s="21">
        <v>34.154080192179713</v>
      </c>
      <c r="AO104" s="2">
        <v>-61.936582952386544</v>
      </c>
      <c r="AP104" s="66">
        <v>98</v>
      </c>
      <c r="AQ104" s="97">
        <v>6.0383214999694239</v>
      </c>
      <c r="AR104" s="97">
        <v>99.7944071375654</v>
      </c>
      <c r="AS104" s="97">
        <v>145.31440374403758</v>
      </c>
      <c r="AT104" s="97">
        <v>74.532211023683018</v>
      </c>
      <c r="AU104" s="97">
        <v>111.94871095344539</v>
      </c>
      <c r="AV104" s="21">
        <v>33.994587227262663</v>
      </c>
      <c r="AW104" s="97">
        <v>145.99488197772584</v>
      </c>
      <c r="AX104" s="97">
        <v>99.7944071375654</v>
      </c>
      <c r="AY104" s="97">
        <v>13.171057380184481</v>
      </c>
      <c r="AZ104" s="97">
        <v>74.532211023683018</v>
      </c>
      <c r="BA104" s="97">
        <v>3.5436332810721942</v>
      </c>
      <c r="BB104" s="97">
        <v>33.994587227262663</v>
      </c>
      <c r="BC104" s="2">
        <v>-13.670942960470201</v>
      </c>
      <c r="BD104" s="62">
        <v>98</v>
      </c>
      <c r="BE104" s="97">
        <v>6.6435053568640194</v>
      </c>
      <c r="BF104" s="97">
        <v>99.82651487336868</v>
      </c>
      <c r="BG104" s="97">
        <v>148.40123429284191</v>
      </c>
      <c r="BH104" s="97">
        <v>5.1704388257824441</v>
      </c>
      <c r="BI104" s="97">
        <v>116.00196358091218</v>
      </c>
      <c r="BJ104" s="21">
        <v>32.908164158599668</v>
      </c>
      <c r="BK104" s="97">
        <v>148.69093213723704</v>
      </c>
      <c r="BL104" s="97">
        <v>99.82651487336868</v>
      </c>
      <c r="BM104" s="97">
        <v>10.576337871952264</v>
      </c>
      <c r="BN104" s="97">
        <v>5.1704388257824441</v>
      </c>
      <c r="BO104" s="97">
        <v>9.6080446910787742</v>
      </c>
      <c r="BP104" s="97">
        <v>32.908164158599668</v>
      </c>
      <c r="BQ104" s="2">
        <v>-62.829113429939042</v>
      </c>
      <c r="BR104" s="97">
        <v>5.6957415080468108</v>
      </c>
      <c r="BS104" s="97">
        <v>99.939636100264792</v>
      </c>
      <c r="BT104" s="97">
        <v>150.35584662822092</v>
      </c>
      <c r="BU104" s="97">
        <v>1.0139765784017942</v>
      </c>
      <c r="BV104" s="97">
        <v>114.15608837215501</v>
      </c>
      <c r="BW104" s="21">
        <v>99.750866239307385</v>
      </c>
      <c r="BX104" s="97">
        <v>149.04937015189552</v>
      </c>
      <c r="BY104" s="97">
        <v>99.939636100264792</v>
      </c>
      <c r="BZ104" s="97">
        <v>13.632465316952073</v>
      </c>
      <c r="CA104" s="97">
        <v>1.0139765784017942</v>
      </c>
      <c r="CB104" s="97">
        <v>8.3365052749657078</v>
      </c>
      <c r="CC104" s="97">
        <v>99.750866239307385</v>
      </c>
      <c r="CD104" s="2">
        <v>-74.948294396156712</v>
      </c>
    </row>
    <row r="105" spans="1:82" x14ac:dyDescent="0.25">
      <c r="A105" s="59">
        <v>99</v>
      </c>
      <c r="B105" s="46">
        <v>5.3071920078265151</v>
      </c>
      <c r="C105" s="97">
        <v>99.394068654185475</v>
      </c>
      <c r="D105" s="97">
        <v>149.11273495168822</v>
      </c>
      <c r="E105" s="97">
        <v>5.824364119817611</v>
      </c>
      <c r="F105" s="97">
        <v>115.00061513922934</v>
      </c>
      <c r="G105" s="21">
        <v>33.042973160048149</v>
      </c>
      <c r="H105" s="97">
        <v>149.84732398983493</v>
      </c>
      <c r="I105" s="97">
        <v>99.394068654185475</v>
      </c>
      <c r="J105" s="97">
        <v>12.164747560044466</v>
      </c>
      <c r="K105" s="97">
        <v>5.824364119817611</v>
      </c>
      <c r="L105" s="97">
        <v>8.2564085732999892</v>
      </c>
      <c r="M105" s="97">
        <v>33.042973160048149</v>
      </c>
      <c r="N105" s="2">
        <v>-64.107143007560836</v>
      </c>
      <c r="O105" s="97">
        <v>4.5170814918749365</v>
      </c>
      <c r="P105" s="97">
        <v>12.090986464051655</v>
      </c>
      <c r="Q105" s="97">
        <v>142.26726092216401</v>
      </c>
      <c r="R105" s="97">
        <v>5.4898683486163113</v>
      </c>
      <c r="S105" s="97">
        <v>110.98558456016656</v>
      </c>
      <c r="T105" s="21">
        <v>33.566769533266061</v>
      </c>
      <c r="U105" s="97">
        <v>142.70739624067852</v>
      </c>
      <c r="V105" s="97">
        <v>12.090986464051655</v>
      </c>
      <c r="W105" s="97">
        <v>10.22214877948557</v>
      </c>
      <c r="X105" s="97">
        <v>5.4898683486163113</v>
      </c>
      <c r="Y105" s="97">
        <v>6.34259860186949</v>
      </c>
      <c r="Z105" s="19">
        <v>33.566769533266061</v>
      </c>
      <c r="AA105" s="2">
        <v>-43.940098255586648</v>
      </c>
      <c r="AB105" s="62">
        <v>99</v>
      </c>
      <c r="AC105" s="46">
        <v>5.0612652655102499</v>
      </c>
      <c r="AD105" s="97">
        <v>98.755811787835299</v>
      </c>
      <c r="AE105" s="97">
        <v>147.32856157738783</v>
      </c>
      <c r="AF105" s="97">
        <v>6.094083770894132</v>
      </c>
      <c r="AG105" s="97">
        <v>115.45916547972895</v>
      </c>
      <c r="AH105" s="21">
        <v>34.819413558431108</v>
      </c>
      <c r="AI105" s="97">
        <v>153.30037591617159</v>
      </c>
      <c r="AJ105" s="97">
        <v>98.755811787835299</v>
      </c>
      <c r="AK105" s="97">
        <v>11.042638309039173</v>
      </c>
      <c r="AL105" s="19">
        <v>6.094083770894132</v>
      </c>
      <c r="AM105" s="97">
        <v>14.103334200863326</v>
      </c>
      <c r="AN105" s="21">
        <v>34.819413558431108</v>
      </c>
      <c r="AO105" s="2">
        <v>-61.471965110460921</v>
      </c>
      <c r="AP105" s="66">
        <v>99</v>
      </c>
      <c r="AQ105" s="97">
        <v>5.732465949563033</v>
      </c>
      <c r="AR105" s="97">
        <v>99.463612612444706</v>
      </c>
      <c r="AS105" s="97">
        <v>146.20470759257057</v>
      </c>
      <c r="AT105" s="97">
        <v>75.72677815031544</v>
      </c>
      <c r="AU105" s="97">
        <v>111.95950880448204</v>
      </c>
      <c r="AV105" s="21">
        <v>34.735648103574171</v>
      </c>
      <c r="AW105" s="97">
        <v>143.68343368998973</v>
      </c>
      <c r="AX105" s="97">
        <v>99.463612612444706</v>
      </c>
      <c r="AY105" s="97">
        <v>10.907564653957929</v>
      </c>
      <c r="AZ105" s="97">
        <v>75.72677815031544</v>
      </c>
      <c r="BA105" s="97">
        <v>4.8716524440913318</v>
      </c>
      <c r="BB105" s="97">
        <v>34.735648103574171</v>
      </c>
      <c r="BC105" s="2">
        <v>-12.603194469235881</v>
      </c>
      <c r="BD105" s="62">
        <v>99</v>
      </c>
      <c r="BE105" s="97">
        <v>6.6830618658231868</v>
      </c>
      <c r="BF105" s="97">
        <v>99.540359808690908</v>
      </c>
      <c r="BG105" s="97">
        <v>147.09368843040303</v>
      </c>
      <c r="BH105" s="97">
        <v>6.2242873194521842</v>
      </c>
      <c r="BI105" s="97">
        <v>114.48773982244707</v>
      </c>
      <c r="BJ105" s="21">
        <v>34.019851838592025</v>
      </c>
      <c r="BK105" s="97">
        <v>148.79720629207387</v>
      </c>
      <c r="BL105" s="97">
        <v>99.540359808690908</v>
      </c>
      <c r="BM105" s="97">
        <v>10.68273928872291</v>
      </c>
      <c r="BN105" s="97">
        <v>6.2242873194521842</v>
      </c>
      <c r="BO105" s="97">
        <v>4.1341242737549999</v>
      </c>
      <c r="BP105" s="97">
        <v>34.019851838592025</v>
      </c>
      <c r="BQ105" s="2">
        <v>-63.295844742303878</v>
      </c>
      <c r="BR105" s="97">
        <v>5.5925940431593997</v>
      </c>
      <c r="BS105" s="97">
        <v>99.374181053614635</v>
      </c>
      <c r="BT105" s="97">
        <v>148.44629488241387</v>
      </c>
      <c r="BU105" s="97">
        <v>1.112028157505317</v>
      </c>
      <c r="BV105" s="97">
        <v>113.02491996433427</v>
      </c>
      <c r="BW105" s="21">
        <v>99.616263546098793</v>
      </c>
      <c r="BX105" s="97">
        <v>150.27078235756247</v>
      </c>
      <c r="BY105" s="97">
        <v>99.374181053614635</v>
      </c>
      <c r="BZ105" s="97">
        <v>11.506426200124874</v>
      </c>
      <c r="CA105" s="97">
        <v>1.112028157505317</v>
      </c>
      <c r="CB105" s="97">
        <v>13.765874054355461</v>
      </c>
      <c r="CC105" s="97">
        <v>99.616263546098793</v>
      </c>
      <c r="CD105" s="2">
        <v>-66.965339006640036</v>
      </c>
    </row>
    <row r="106" spans="1:82" ht="15.75" thickBot="1" x14ac:dyDescent="0.3">
      <c r="A106" s="59">
        <v>100</v>
      </c>
      <c r="B106" s="47">
        <v>6.2190134996982156</v>
      </c>
      <c r="C106" s="16">
        <v>99.556736158067409</v>
      </c>
      <c r="D106" s="16">
        <v>148.27545431361287</v>
      </c>
      <c r="E106" s="16">
        <v>5.3219736539781879</v>
      </c>
      <c r="F106" s="16">
        <v>114.05480568190293</v>
      </c>
      <c r="G106" s="22">
        <v>33.845922596326325</v>
      </c>
      <c r="H106" s="16">
        <v>149.08887929610918</v>
      </c>
      <c r="I106" s="97">
        <v>99.556736158067409</v>
      </c>
      <c r="J106" s="16">
        <v>10.057889542399726</v>
      </c>
      <c r="K106" s="97">
        <v>5.3219736539781879</v>
      </c>
      <c r="L106" s="16">
        <v>12.166414221460695</v>
      </c>
      <c r="M106" s="19">
        <v>33.845922596326325</v>
      </c>
      <c r="N106" s="3">
        <v>-61.797401569006738</v>
      </c>
      <c r="O106" s="16">
        <v>5.2299537845726007</v>
      </c>
      <c r="P106" s="16">
        <v>10.954295947812698</v>
      </c>
      <c r="Q106" s="16">
        <v>141.58718750382391</v>
      </c>
      <c r="R106" s="16">
        <v>4.7200388793467907</v>
      </c>
      <c r="S106" s="16">
        <v>112.75637779900144</v>
      </c>
      <c r="T106" s="22">
        <v>35.175470056793515</v>
      </c>
      <c r="U106" s="16">
        <v>143.18304177855543</v>
      </c>
      <c r="V106" s="97">
        <v>10.954295947812698</v>
      </c>
      <c r="W106" s="16">
        <v>11.081931942467941</v>
      </c>
      <c r="X106" s="97">
        <v>4.7200388793467907</v>
      </c>
      <c r="Y106" s="16">
        <v>9.5706124694545593</v>
      </c>
      <c r="Z106" s="19">
        <v>35.175470056793515</v>
      </c>
      <c r="AA106" s="3">
        <v>-43.978526721109006</v>
      </c>
      <c r="AB106" s="63">
        <v>100</v>
      </c>
      <c r="AC106" s="47">
        <v>6.0043300019785235</v>
      </c>
      <c r="AD106" s="16">
        <v>99.547431997461544</v>
      </c>
      <c r="AE106" s="16">
        <v>148.51136957555548</v>
      </c>
      <c r="AF106" s="16">
        <v>5.4688567820086371</v>
      </c>
      <c r="AG106" s="16">
        <v>113.33836881130895</v>
      </c>
      <c r="AH106" s="22">
        <v>34.149006955812091</v>
      </c>
      <c r="AI106" s="16">
        <v>151.02419840711352</v>
      </c>
      <c r="AJ106" s="19">
        <v>99.547431997461544</v>
      </c>
      <c r="AK106" s="16">
        <v>13.787045209254861</v>
      </c>
      <c r="AL106" s="19">
        <v>5.4688567820086371</v>
      </c>
      <c r="AM106" s="16">
        <v>13.919822088428447</v>
      </c>
      <c r="AN106" s="21">
        <v>34.149006955812091</v>
      </c>
      <c r="AO106" s="3">
        <v>-61.178355806528501</v>
      </c>
      <c r="AP106" s="67">
        <v>100</v>
      </c>
      <c r="AQ106" s="97">
        <v>5.6122903813666163</v>
      </c>
      <c r="AR106" s="97">
        <v>99.620335951955951</v>
      </c>
      <c r="AS106" s="97">
        <v>139.7960803269979</v>
      </c>
      <c r="AT106" s="97">
        <v>75.218521630703378</v>
      </c>
      <c r="AU106" s="97">
        <v>114.05670838501426</v>
      </c>
      <c r="AV106" s="21">
        <v>33.682376036473158</v>
      </c>
      <c r="AW106" s="97">
        <v>145.90115822620939</v>
      </c>
      <c r="AX106" s="97">
        <v>99.620335951955951</v>
      </c>
      <c r="AY106" s="97">
        <v>11.632930054581456</v>
      </c>
      <c r="AZ106" s="97">
        <v>75.218521630703378</v>
      </c>
      <c r="BA106" s="97">
        <v>1.3285022212883288</v>
      </c>
      <c r="BB106" s="97">
        <v>33.682376036473158</v>
      </c>
      <c r="BC106" s="3">
        <v>-14.542002279890379</v>
      </c>
      <c r="BD106" s="63">
        <v>100</v>
      </c>
      <c r="BE106" s="97">
        <v>6.2544636302015926</v>
      </c>
      <c r="BF106" s="97">
        <v>99.694142144277563</v>
      </c>
      <c r="BG106" s="97">
        <v>147.11805068652561</v>
      </c>
      <c r="BH106" s="97">
        <v>5.5390993232584353</v>
      </c>
      <c r="BI106" s="97">
        <v>112.70140981599779</v>
      </c>
      <c r="BJ106" s="22">
        <v>32.835287002791475</v>
      </c>
      <c r="BK106" s="97">
        <v>151.32648063237355</v>
      </c>
      <c r="BL106" s="97">
        <v>99.694142144277563</v>
      </c>
      <c r="BM106" s="97">
        <v>13.797924086471646</v>
      </c>
      <c r="BN106" s="97">
        <v>5.5390993232584353</v>
      </c>
      <c r="BO106" s="97">
        <v>14.917146743104986</v>
      </c>
      <c r="BP106" s="97">
        <v>32.835287002791475</v>
      </c>
      <c r="BQ106" s="3">
        <v>-60.417906285812279</v>
      </c>
      <c r="BR106" s="97">
        <v>5.8345926041957918</v>
      </c>
      <c r="BS106" s="97">
        <v>98.510876511689773</v>
      </c>
      <c r="BT106" s="97">
        <v>149.60132177003379</v>
      </c>
      <c r="BU106" s="97">
        <v>1.5820772194461048</v>
      </c>
      <c r="BV106" s="97">
        <v>112.76930373613629</v>
      </c>
      <c r="BW106" s="21">
        <v>99.563413396981304</v>
      </c>
      <c r="BX106" s="97">
        <v>146.46435638363403</v>
      </c>
      <c r="BY106" s="97">
        <v>98.510876511689773</v>
      </c>
      <c r="BZ106" s="97">
        <v>11.949946730433135</v>
      </c>
      <c r="CA106" s="97">
        <v>1.5820772194461048</v>
      </c>
      <c r="CB106" s="97">
        <v>10.844052591602471</v>
      </c>
      <c r="CC106" s="97">
        <v>99.563413396981304</v>
      </c>
      <c r="CD106" s="3">
        <v>-69.100169890451355</v>
      </c>
    </row>
    <row r="107" spans="1:82" s="80" customFormat="1" x14ac:dyDescent="0.25">
      <c r="A107" s="93" t="s">
        <v>31</v>
      </c>
      <c r="B107" s="39">
        <f>AVERAGE(B7:B106)</f>
        <v>6.0637753758219581</v>
      </c>
      <c r="C107" s="89">
        <f t="shared" ref="C107:BO107" si="0">AVERAGE(C7:C106)</f>
        <v>99.51430185879444</v>
      </c>
      <c r="D107" s="89">
        <f t="shared" si="0"/>
        <v>148.3333816405401</v>
      </c>
      <c r="E107" s="89">
        <f t="shared" si="0"/>
        <v>5.6950434379887716</v>
      </c>
      <c r="F107" s="89">
        <f t="shared" si="0"/>
        <v>113.63156690671589</v>
      </c>
      <c r="G107" s="23">
        <f t="shared" si="0"/>
        <v>34.017433320160514</v>
      </c>
      <c r="H107" s="89">
        <f t="shared" si="0"/>
        <v>149.50028757874722</v>
      </c>
      <c r="I107" s="89">
        <f t="shared" si="0"/>
        <v>99.51430185879444</v>
      </c>
      <c r="J107" s="89">
        <f t="shared" si="0"/>
        <v>12.049181110790286</v>
      </c>
      <c r="K107" s="89">
        <f t="shared" si="0"/>
        <v>5.6950434379887716</v>
      </c>
      <c r="L107" s="89">
        <f t="shared" si="0"/>
        <v>9.6843040994664893</v>
      </c>
      <c r="M107" s="89">
        <f t="shared" si="0"/>
        <v>34.017433320160514</v>
      </c>
      <c r="N107" s="48">
        <f t="shared" si="0"/>
        <v>-62.602701539513845</v>
      </c>
      <c r="O107" s="39">
        <f t="shared" si="0"/>
        <v>5.4846058294043436</v>
      </c>
      <c r="P107" s="89">
        <f t="shared" si="0"/>
        <v>10.990291163308306</v>
      </c>
      <c r="Q107" s="89">
        <f t="shared" si="0"/>
        <v>142.4724268057887</v>
      </c>
      <c r="R107" s="89">
        <f t="shared" si="0"/>
        <v>5.7782185416986485</v>
      </c>
      <c r="S107" s="89">
        <f t="shared" si="0"/>
        <v>112.74422618919471</v>
      </c>
      <c r="T107" s="23">
        <f t="shared" si="0"/>
        <v>34.113462212382949</v>
      </c>
      <c r="U107" s="89">
        <f t="shared" si="0"/>
        <v>145.01179943599533</v>
      </c>
      <c r="V107" s="89">
        <f t="shared" si="0"/>
        <v>10.990291163308306</v>
      </c>
      <c r="W107" s="89">
        <f t="shared" si="0"/>
        <v>11.340763908653532</v>
      </c>
      <c r="X107" s="89">
        <f t="shared" si="0"/>
        <v>5.7782185416986485</v>
      </c>
      <c r="Y107" s="89">
        <f t="shared" si="0"/>
        <v>10.580474120380069</v>
      </c>
      <c r="Z107" s="23">
        <f t="shared" si="0"/>
        <v>34.113462212382949</v>
      </c>
      <c r="AA107" s="49">
        <f t="shared" si="0"/>
        <v>-39.588652436117961</v>
      </c>
      <c r="AB107" s="39"/>
      <c r="AC107" s="39">
        <f t="shared" si="0"/>
        <v>6.0395328886755415</v>
      </c>
      <c r="AD107" s="89">
        <f t="shared" si="0"/>
        <v>99.443429916027569</v>
      </c>
      <c r="AE107" s="89">
        <f t="shared" si="0"/>
        <v>148.13198997331861</v>
      </c>
      <c r="AF107" s="89">
        <f t="shared" si="0"/>
        <v>5.693421101525681</v>
      </c>
      <c r="AG107" s="89">
        <f t="shared" si="0"/>
        <v>113.59746901969196</v>
      </c>
      <c r="AH107" s="23">
        <f t="shared" si="0"/>
        <v>33.779960969747094</v>
      </c>
      <c r="AI107" s="89">
        <f t="shared" si="0"/>
        <v>149.7581034620693</v>
      </c>
      <c r="AJ107" s="89">
        <f t="shared" si="0"/>
        <v>99.443429916027569</v>
      </c>
      <c r="AK107" s="89">
        <f t="shared" si="0"/>
        <v>11.7769848283705</v>
      </c>
      <c r="AL107" s="89">
        <f t="shared" si="0"/>
        <v>5.693421101525681</v>
      </c>
      <c r="AM107" s="89">
        <f t="shared" si="0"/>
        <v>9.8669864273125203</v>
      </c>
      <c r="AN107" s="23">
        <f t="shared" si="0"/>
        <v>33.779960969747094</v>
      </c>
      <c r="AO107" s="23">
        <f t="shared" si="0"/>
        <v>-62.570403316704031</v>
      </c>
      <c r="AP107" s="68"/>
      <c r="AQ107" s="29">
        <f t="shared" si="0"/>
        <v>5.9578580914267754</v>
      </c>
      <c r="AR107" s="29">
        <f t="shared" si="0"/>
        <v>99.494477084574996</v>
      </c>
      <c r="AS107" s="29">
        <f t="shared" si="0"/>
        <v>142.66166874595365</v>
      </c>
      <c r="AT107" s="29">
        <f t="shared" si="0"/>
        <v>76.319399011156506</v>
      </c>
      <c r="AU107" s="29">
        <f t="shared" si="0"/>
        <v>112.07444876811331</v>
      </c>
      <c r="AV107" s="31">
        <f t="shared" si="0"/>
        <v>33.95984519602019</v>
      </c>
      <c r="AW107" s="29">
        <f t="shared" si="0"/>
        <v>144.61166296085889</v>
      </c>
      <c r="AX107" s="29">
        <f t="shared" si="0"/>
        <v>99.494477084574996</v>
      </c>
      <c r="AY107" s="29">
        <f t="shared" si="0"/>
        <v>11.50650173025547</v>
      </c>
      <c r="AZ107" s="29">
        <f t="shared" si="0"/>
        <v>76.319399011156506</v>
      </c>
      <c r="BA107" s="29">
        <f t="shared" si="0"/>
        <v>3.1230573078425845</v>
      </c>
      <c r="BB107" s="33">
        <f t="shared" si="0"/>
        <v>33.95984519602019</v>
      </c>
      <c r="BC107" s="49">
        <f t="shared" si="0"/>
        <v>-13.20185395676315</v>
      </c>
      <c r="BD107" s="39"/>
      <c r="BE107" s="39">
        <f t="shared" si="0"/>
        <v>6.0210511226915093</v>
      </c>
      <c r="BF107" s="89">
        <f t="shared" si="0"/>
        <v>99.466402456384117</v>
      </c>
      <c r="BG107" s="89">
        <f t="shared" si="0"/>
        <v>148.35939045727025</v>
      </c>
      <c r="BH107" s="89">
        <f t="shared" si="0"/>
        <v>5.8380333408866774</v>
      </c>
      <c r="BI107" s="89">
        <f t="shared" si="0"/>
        <v>113.56147483582548</v>
      </c>
      <c r="BJ107" s="23">
        <f t="shared" si="0"/>
        <v>33.870817404950877</v>
      </c>
      <c r="BK107" s="89">
        <f t="shared" si="0"/>
        <v>149.41720869457549</v>
      </c>
      <c r="BL107" s="89">
        <f t="shared" si="0"/>
        <v>99.466402456384117</v>
      </c>
      <c r="BM107" s="89">
        <f t="shared" si="0"/>
        <v>11.984715202986026</v>
      </c>
      <c r="BN107" s="89">
        <f t="shared" si="0"/>
        <v>5.8380333408866774</v>
      </c>
      <c r="BO107" s="89">
        <f t="shared" si="0"/>
        <v>9.5903995949907959</v>
      </c>
      <c r="BP107" s="23">
        <f t="shared" ref="BP107:CD107" si="1">AVERAGE(BP7:BP106)</f>
        <v>33.870817404950877</v>
      </c>
      <c r="BQ107" s="49">
        <f t="shared" si="1"/>
        <v>-62.371722872036145</v>
      </c>
      <c r="BR107" s="39">
        <f t="shared" si="1"/>
        <v>6.0812136809898663</v>
      </c>
      <c r="BS107" s="89">
        <f t="shared" si="1"/>
        <v>99.441767104140055</v>
      </c>
      <c r="BT107" s="89">
        <f t="shared" si="1"/>
        <v>148.42882167506048</v>
      </c>
      <c r="BU107" s="89">
        <f t="shared" si="1"/>
        <v>1.0476290963392956</v>
      </c>
      <c r="BV107" s="89">
        <f t="shared" si="1"/>
        <v>113.92348944327478</v>
      </c>
      <c r="BW107" s="23">
        <f t="shared" si="1"/>
        <v>99.572735446199871</v>
      </c>
      <c r="BX107" s="89">
        <f t="shared" si="1"/>
        <v>149.51632301194476</v>
      </c>
      <c r="BY107" s="89">
        <f t="shared" si="1"/>
        <v>99.441767104140055</v>
      </c>
      <c r="BZ107" s="89">
        <f t="shared" si="1"/>
        <v>12.146677106591287</v>
      </c>
      <c r="CA107" s="89">
        <f t="shared" si="1"/>
        <v>1.0476290963392956</v>
      </c>
      <c r="CB107" s="89">
        <f t="shared" si="1"/>
        <v>9.5621437526230437</v>
      </c>
      <c r="CC107" s="23">
        <f t="shared" si="1"/>
        <v>99.572735446199871</v>
      </c>
      <c r="CD107" s="49">
        <f t="shared" si="1"/>
        <v>-72.876572912885564</v>
      </c>
    </row>
    <row r="108" spans="1:82" s="80" customFormat="1" x14ac:dyDescent="0.25">
      <c r="A108" s="93" t="s">
        <v>32</v>
      </c>
      <c r="B108" s="50">
        <f>STDEV(B7:B106)</f>
        <v>0.52217660290146162</v>
      </c>
      <c r="C108" s="93">
        <f t="shared" ref="C108:BO108" si="2">STDEV(C7:C106)</f>
        <v>0.45505833031482801</v>
      </c>
      <c r="D108" s="93">
        <f t="shared" si="2"/>
        <v>1.2219503009836781</v>
      </c>
      <c r="E108" s="93">
        <f t="shared" si="2"/>
        <v>0.61242200546714565</v>
      </c>
      <c r="F108" s="93">
        <f t="shared" si="2"/>
        <v>1.078251011118353</v>
      </c>
      <c r="G108" s="24">
        <f t="shared" si="2"/>
        <v>0.85465554555220002</v>
      </c>
      <c r="H108" s="93">
        <f t="shared" si="2"/>
        <v>1.6599391221067759</v>
      </c>
      <c r="I108" s="93">
        <f t="shared" si="2"/>
        <v>0.45505833031482801</v>
      </c>
      <c r="J108" s="93">
        <f t="shared" si="2"/>
        <v>1.5695810097433858</v>
      </c>
      <c r="K108" s="93">
        <f t="shared" si="2"/>
        <v>0.61242200546714565</v>
      </c>
      <c r="L108" s="93">
        <f t="shared" si="2"/>
        <v>2.6281752482873841</v>
      </c>
      <c r="M108" s="93">
        <f t="shared" si="2"/>
        <v>0.85465554555220002</v>
      </c>
      <c r="N108" s="48">
        <f t="shared" si="2"/>
        <v>2.3938044619442653</v>
      </c>
      <c r="O108" s="50">
        <f t="shared" si="2"/>
        <v>0.49905925042498905</v>
      </c>
      <c r="P108" s="93">
        <f t="shared" si="2"/>
        <v>1.4740913912078997</v>
      </c>
      <c r="Q108" s="93">
        <f t="shared" si="2"/>
        <v>1.5983881452439743</v>
      </c>
      <c r="R108" s="93">
        <f t="shared" si="2"/>
        <v>0.73369795521437231</v>
      </c>
      <c r="S108" s="93">
        <f t="shared" si="2"/>
        <v>1.5081622451889467</v>
      </c>
      <c r="T108" s="24">
        <f t="shared" si="2"/>
        <v>0.75474529920646538</v>
      </c>
      <c r="U108" s="93">
        <f t="shared" si="2"/>
        <v>2.8427792487685712</v>
      </c>
      <c r="V108" s="93">
        <f t="shared" si="2"/>
        <v>1.4740913912078997</v>
      </c>
      <c r="W108" s="93">
        <f t="shared" si="2"/>
        <v>2.3057690983719397</v>
      </c>
      <c r="X108" s="93">
        <f t="shared" si="2"/>
        <v>0.73369795521437231</v>
      </c>
      <c r="Y108" s="93">
        <f t="shared" si="2"/>
        <v>3.6014232363099232</v>
      </c>
      <c r="Z108" s="24">
        <f t="shared" si="2"/>
        <v>0.75474529920646538</v>
      </c>
      <c r="AA108" s="48">
        <f t="shared" si="2"/>
        <v>3.751299383654203</v>
      </c>
      <c r="AB108" s="50"/>
      <c r="AC108" s="50">
        <f t="shared" si="2"/>
        <v>0.51749716503408494</v>
      </c>
      <c r="AD108" s="93">
        <f t="shared" si="2"/>
        <v>0.53996654726694526</v>
      </c>
      <c r="AE108" s="93">
        <f t="shared" si="2"/>
        <v>1.0158231823156247</v>
      </c>
      <c r="AF108" s="93">
        <f t="shared" si="2"/>
        <v>0.73731712524193982</v>
      </c>
      <c r="AG108" s="93">
        <f t="shared" si="2"/>
        <v>1.1708547298043877</v>
      </c>
      <c r="AH108" s="24">
        <f t="shared" si="2"/>
        <v>0.80378097001086368</v>
      </c>
      <c r="AI108" s="93">
        <f t="shared" si="2"/>
        <v>1.7048549107172308</v>
      </c>
      <c r="AJ108" s="93">
        <f t="shared" si="2"/>
        <v>0.53996654726694526</v>
      </c>
      <c r="AK108" s="93">
        <f t="shared" si="2"/>
        <v>1.4865566013326001</v>
      </c>
      <c r="AL108" s="93">
        <f t="shared" si="2"/>
        <v>0.73731712524193982</v>
      </c>
      <c r="AM108" s="93">
        <f t="shared" si="2"/>
        <v>2.863858082434652</v>
      </c>
      <c r="AN108" s="24">
        <f t="shared" si="2"/>
        <v>0.80378097001086368</v>
      </c>
      <c r="AO108" s="24">
        <f t="shared" si="2"/>
        <v>2.1526785394779129</v>
      </c>
      <c r="AP108" s="69"/>
      <c r="AQ108" s="93">
        <f t="shared" si="2"/>
        <v>0.51506404823640384</v>
      </c>
      <c r="AR108" s="93">
        <f t="shared" si="2"/>
        <v>0.47591726614771918</v>
      </c>
      <c r="AS108" s="93">
        <f t="shared" si="2"/>
        <v>1.5487831582708171</v>
      </c>
      <c r="AT108" s="93">
        <f t="shared" si="2"/>
        <v>0.98688326868850207</v>
      </c>
      <c r="AU108" s="93">
        <f t="shared" si="2"/>
        <v>1.5735025049139026</v>
      </c>
      <c r="AV108" s="24">
        <f t="shared" si="2"/>
        <v>0.90579155811747492</v>
      </c>
      <c r="AW108" s="93">
        <f t="shared" si="2"/>
        <v>2.9197685790453112</v>
      </c>
      <c r="AX108" s="93">
        <f t="shared" si="2"/>
        <v>0.47591726614771918</v>
      </c>
      <c r="AY108" s="93">
        <f t="shared" si="2"/>
        <v>2.1973514058849042</v>
      </c>
      <c r="AZ108" s="93">
        <f t="shared" si="2"/>
        <v>0.98688326868850207</v>
      </c>
      <c r="BA108" s="93">
        <f t="shared" si="2"/>
        <v>1.5814026797986163</v>
      </c>
      <c r="BB108" s="34">
        <f t="shared" si="2"/>
        <v>0.90579155811747492</v>
      </c>
      <c r="BC108" s="48">
        <f t="shared" si="2"/>
        <v>0.68735504071725839</v>
      </c>
      <c r="BD108" s="50"/>
      <c r="BE108" s="50">
        <f t="shared" si="2"/>
        <v>0.47165167148739529</v>
      </c>
      <c r="BF108" s="93">
        <f t="shared" si="2"/>
        <v>0.49883092612693969</v>
      </c>
      <c r="BG108" s="93">
        <f t="shared" si="2"/>
        <v>1.1997938106136719</v>
      </c>
      <c r="BH108" s="93">
        <f t="shared" si="2"/>
        <v>0.72748972433380144</v>
      </c>
      <c r="BI108" s="93">
        <f t="shared" si="2"/>
        <v>1.1405430206795799</v>
      </c>
      <c r="BJ108" s="24">
        <f t="shared" si="2"/>
        <v>0.78593752751059376</v>
      </c>
      <c r="BK108" s="93">
        <f t="shared" si="2"/>
        <v>1.9572595957015131</v>
      </c>
      <c r="BL108" s="93">
        <f t="shared" si="2"/>
        <v>0.49883092612693969</v>
      </c>
      <c r="BM108" s="93">
        <f t="shared" si="2"/>
        <v>1.5345918230024203</v>
      </c>
      <c r="BN108" s="93">
        <f t="shared" si="2"/>
        <v>0.72748972433380144</v>
      </c>
      <c r="BO108" s="93">
        <f t="shared" si="2"/>
        <v>2.9527375260789079</v>
      </c>
      <c r="BP108" s="24">
        <f t="shared" ref="BP108:CD108" si="3">STDEV(BP7:BP106)</f>
        <v>0.78593752751059376</v>
      </c>
      <c r="BQ108" s="48">
        <f t="shared" si="3"/>
        <v>2.40085220917832</v>
      </c>
      <c r="BR108" s="50">
        <f t="shared" si="3"/>
        <v>0.56142504241247704</v>
      </c>
      <c r="BS108" s="93">
        <f t="shared" si="3"/>
        <v>0.53111261807954646</v>
      </c>
      <c r="BT108" s="93">
        <f t="shared" si="3"/>
        <v>0.99680291200783333</v>
      </c>
      <c r="BU108" s="93">
        <f t="shared" si="3"/>
        <v>0.52092999057836786</v>
      </c>
      <c r="BV108" s="93">
        <f t="shared" si="3"/>
        <v>1.0997194575553553</v>
      </c>
      <c r="BW108" s="24">
        <f t="shared" si="3"/>
        <v>0.24781248011258911</v>
      </c>
      <c r="BX108" s="93">
        <f t="shared" si="3"/>
        <v>1.7572049153010858</v>
      </c>
      <c r="BY108" s="93">
        <f t="shared" si="3"/>
        <v>0.53111261807954646</v>
      </c>
      <c r="BZ108" s="93">
        <f t="shared" si="3"/>
        <v>1.3127475921286607</v>
      </c>
      <c r="CA108" s="93">
        <f t="shared" si="3"/>
        <v>0.52092999057836786</v>
      </c>
      <c r="CB108" s="93">
        <f t="shared" si="3"/>
        <v>3.249900088821136</v>
      </c>
      <c r="CC108" s="24">
        <f t="shared" si="3"/>
        <v>0.24781248011258911</v>
      </c>
      <c r="CD108" s="48">
        <f t="shared" si="3"/>
        <v>5.7742142122803628</v>
      </c>
    </row>
    <row r="109" spans="1:82" s="4" customFormat="1" ht="15.75" thickBot="1" x14ac:dyDescent="0.3">
      <c r="A109" s="4" t="s">
        <v>33</v>
      </c>
      <c r="B109" s="7">
        <f>COUNT(B7:B106)</f>
        <v>100</v>
      </c>
      <c r="C109" s="5">
        <f t="shared" ref="C109:BO109" si="4">COUNT(C7:C106)</f>
        <v>100</v>
      </c>
      <c r="D109" s="5">
        <f t="shared" si="4"/>
        <v>100</v>
      </c>
      <c r="E109" s="5">
        <f t="shared" si="4"/>
        <v>100</v>
      </c>
      <c r="F109" s="5">
        <f t="shared" si="4"/>
        <v>100</v>
      </c>
      <c r="G109" s="8">
        <f t="shared" si="4"/>
        <v>100</v>
      </c>
      <c r="H109" s="5">
        <f t="shared" si="4"/>
        <v>100</v>
      </c>
      <c r="I109" s="5">
        <f t="shared" si="4"/>
        <v>100</v>
      </c>
      <c r="J109" s="5">
        <f t="shared" si="4"/>
        <v>100</v>
      </c>
      <c r="K109" s="5">
        <f t="shared" si="4"/>
        <v>100</v>
      </c>
      <c r="L109" s="5">
        <f t="shared" si="4"/>
        <v>100</v>
      </c>
      <c r="M109" s="5">
        <f t="shared" si="4"/>
        <v>100</v>
      </c>
      <c r="N109" s="6">
        <f t="shared" si="4"/>
        <v>100</v>
      </c>
      <c r="O109" s="7">
        <f t="shared" si="4"/>
        <v>100</v>
      </c>
      <c r="P109" s="5">
        <f t="shared" si="4"/>
        <v>100</v>
      </c>
      <c r="Q109" s="5">
        <f t="shared" si="4"/>
        <v>100</v>
      </c>
      <c r="R109" s="5">
        <f t="shared" si="4"/>
        <v>100</v>
      </c>
      <c r="S109" s="5">
        <f t="shared" si="4"/>
        <v>100</v>
      </c>
      <c r="T109" s="8">
        <f t="shared" si="4"/>
        <v>100</v>
      </c>
      <c r="U109" s="5">
        <f t="shared" si="4"/>
        <v>100</v>
      </c>
      <c r="V109" s="5">
        <f t="shared" si="4"/>
        <v>100</v>
      </c>
      <c r="W109" s="5">
        <f t="shared" si="4"/>
        <v>100</v>
      </c>
      <c r="X109" s="5">
        <f t="shared" si="4"/>
        <v>100</v>
      </c>
      <c r="Y109" s="5">
        <f t="shared" si="4"/>
        <v>100</v>
      </c>
      <c r="Z109" s="8">
        <f t="shared" si="4"/>
        <v>100</v>
      </c>
      <c r="AA109" s="6">
        <f t="shared" si="4"/>
        <v>100</v>
      </c>
      <c r="AB109" s="7"/>
      <c r="AC109" s="7">
        <f t="shared" si="4"/>
        <v>100</v>
      </c>
      <c r="AD109" s="5">
        <f t="shared" si="4"/>
        <v>100</v>
      </c>
      <c r="AE109" s="5">
        <f t="shared" si="4"/>
        <v>100</v>
      </c>
      <c r="AF109" s="5">
        <f t="shared" si="4"/>
        <v>100</v>
      </c>
      <c r="AG109" s="5">
        <f t="shared" si="4"/>
        <v>100</v>
      </c>
      <c r="AH109" s="8">
        <f t="shared" si="4"/>
        <v>100</v>
      </c>
      <c r="AI109" s="5">
        <f t="shared" si="4"/>
        <v>100</v>
      </c>
      <c r="AJ109" s="5">
        <f t="shared" si="4"/>
        <v>100</v>
      </c>
      <c r="AK109" s="5">
        <f t="shared" si="4"/>
        <v>100</v>
      </c>
      <c r="AL109" s="5">
        <f t="shared" si="4"/>
        <v>100</v>
      </c>
      <c r="AM109" s="5">
        <f t="shared" si="4"/>
        <v>100</v>
      </c>
      <c r="AN109" s="8">
        <f t="shared" si="4"/>
        <v>100</v>
      </c>
      <c r="AO109" s="9">
        <f t="shared" si="4"/>
        <v>100</v>
      </c>
      <c r="AP109" s="70"/>
      <c r="AQ109" s="13">
        <f t="shared" si="4"/>
        <v>100</v>
      </c>
      <c r="AR109" s="13">
        <f t="shared" si="4"/>
        <v>100</v>
      </c>
      <c r="AS109" s="13">
        <f t="shared" si="4"/>
        <v>100</v>
      </c>
      <c r="AT109" s="13">
        <f t="shared" si="4"/>
        <v>100</v>
      </c>
      <c r="AU109" s="13">
        <f t="shared" si="4"/>
        <v>100</v>
      </c>
      <c r="AV109" s="14">
        <f t="shared" si="4"/>
        <v>100</v>
      </c>
      <c r="AW109" s="13">
        <f t="shared" si="4"/>
        <v>100</v>
      </c>
      <c r="AX109" s="13">
        <f t="shared" si="4"/>
        <v>100</v>
      </c>
      <c r="AY109" s="13">
        <f t="shared" si="4"/>
        <v>100</v>
      </c>
      <c r="AZ109" s="13">
        <f t="shared" si="4"/>
        <v>100</v>
      </c>
      <c r="BA109" s="13">
        <f t="shared" si="4"/>
        <v>100</v>
      </c>
      <c r="BB109" s="15">
        <f t="shared" si="4"/>
        <v>100</v>
      </c>
      <c r="BC109" s="10">
        <f t="shared" si="4"/>
        <v>100</v>
      </c>
      <c r="BD109" s="7"/>
      <c r="BE109" s="11">
        <f t="shared" si="4"/>
        <v>100</v>
      </c>
      <c r="BF109" s="12">
        <f t="shared" si="4"/>
        <v>100</v>
      </c>
      <c r="BG109" s="12">
        <f t="shared" si="4"/>
        <v>100</v>
      </c>
      <c r="BH109" s="12">
        <f t="shared" si="4"/>
        <v>100</v>
      </c>
      <c r="BI109" s="12">
        <f t="shared" si="4"/>
        <v>100</v>
      </c>
      <c r="BJ109" s="9">
        <f t="shared" si="4"/>
        <v>100</v>
      </c>
      <c r="BK109" s="12">
        <f t="shared" si="4"/>
        <v>100</v>
      </c>
      <c r="BL109" s="12">
        <f t="shared" si="4"/>
        <v>100</v>
      </c>
      <c r="BM109" s="12">
        <f t="shared" si="4"/>
        <v>100</v>
      </c>
      <c r="BN109" s="12">
        <f t="shared" si="4"/>
        <v>100</v>
      </c>
      <c r="BO109" s="12">
        <f t="shared" si="4"/>
        <v>100</v>
      </c>
      <c r="BP109" s="9">
        <f t="shared" ref="BP109:CD109" si="5">COUNT(BP7:BP106)</f>
        <v>100</v>
      </c>
      <c r="BQ109" s="10">
        <f t="shared" si="5"/>
        <v>100</v>
      </c>
      <c r="BR109" s="11">
        <f t="shared" si="5"/>
        <v>100</v>
      </c>
      <c r="BS109" s="12">
        <f t="shared" si="5"/>
        <v>100</v>
      </c>
      <c r="BT109" s="12">
        <f t="shared" si="5"/>
        <v>100</v>
      </c>
      <c r="BU109" s="12">
        <f t="shared" si="5"/>
        <v>100</v>
      </c>
      <c r="BV109" s="12">
        <f t="shared" si="5"/>
        <v>100</v>
      </c>
      <c r="BW109" s="9">
        <f t="shared" si="5"/>
        <v>100</v>
      </c>
      <c r="BX109" s="12">
        <f t="shared" si="5"/>
        <v>100</v>
      </c>
      <c r="BY109" s="12">
        <f t="shared" si="5"/>
        <v>100</v>
      </c>
      <c r="BZ109" s="12">
        <f t="shared" si="5"/>
        <v>100</v>
      </c>
      <c r="CA109" s="12">
        <f t="shared" si="5"/>
        <v>100</v>
      </c>
      <c r="CB109" s="12">
        <f t="shared" si="5"/>
        <v>100</v>
      </c>
      <c r="CC109" s="9">
        <f t="shared" si="5"/>
        <v>100</v>
      </c>
      <c r="CD109" s="6">
        <f t="shared" si="5"/>
        <v>100</v>
      </c>
    </row>
    <row r="110" spans="1:82" s="80" customFormat="1" ht="15.75" thickBot="1" x14ac:dyDescent="0.3">
      <c r="A110" s="93"/>
      <c r="B110" s="98" t="str">
        <f>B6</f>
        <v>K+ (mmol/L)</v>
      </c>
      <c r="C110" s="94" t="str">
        <f>C6</f>
        <v>PK (%)</v>
      </c>
      <c r="D110" s="94" t="str">
        <f t="shared" ref="D110:G110" si="6">D6</f>
        <v>Na+ (mmol/L)</v>
      </c>
      <c r="E110" s="94" t="str">
        <f t="shared" si="6"/>
        <v>Pna (%)</v>
      </c>
      <c r="F110" s="94" t="str">
        <f t="shared" si="6"/>
        <v>Cl- (mmol/L)</v>
      </c>
      <c r="G110" s="99" t="str">
        <f t="shared" si="6"/>
        <v>PCl (%)</v>
      </c>
      <c r="H110" s="94" t="str">
        <f>H6</f>
        <v>K+ (mmol/L)</v>
      </c>
      <c r="I110" s="94" t="str">
        <f>I6</f>
        <v>PK (%)</v>
      </c>
      <c r="J110" s="94" t="str">
        <f t="shared" ref="J110:M110" si="7">J6</f>
        <v>Na+ (mmol/L)</v>
      </c>
      <c r="K110" s="94" t="str">
        <f t="shared" si="7"/>
        <v>Pna (%)</v>
      </c>
      <c r="L110" s="94" t="str">
        <f t="shared" si="7"/>
        <v>Cl- (mmol/L)</v>
      </c>
      <c r="M110" s="94" t="str">
        <f t="shared" si="7"/>
        <v>PCl (%)</v>
      </c>
      <c r="N110" s="51" t="s">
        <v>34</v>
      </c>
      <c r="O110" s="98" t="str">
        <f>O6</f>
        <v>K+ (mmol/L)</v>
      </c>
      <c r="P110" s="94" t="str">
        <f>P6</f>
        <v>PK (%)</v>
      </c>
      <c r="Q110" s="94" t="str">
        <f t="shared" ref="Q110:T110" si="8">Q6</f>
        <v>Na+ (mmol/L)</v>
      </c>
      <c r="R110" s="94" t="str">
        <f t="shared" si="8"/>
        <v>Pna (%)</v>
      </c>
      <c r="S110" s="94" t="str">
        <f t="shared" si="8"/>
        <v>Cl- (mmol/L)</v>
      </c>
      <c r="T110" s="94" t="str">
        <f t="shared" si="8"/>
        <v>PCl (%)</v>
      </c>
      <c r="U110" s="98" t="str">
        <f>U6</f>
        <v>K+ (mmol/L)</v>
      </c>
      <c r="V110" s="94" t="str">
        <f>V6</f>
        <v>PK (%)</v>
      </c>
      <c r="W110" s="94" t="str">
        <f t="shared" ref="W110:Z110" si="9">W6</f>
        <v>Na+ (mmol/L)</v>
      </c>
      <c r="X110" s="94" t="str">
        <f t="shared" si="9"/>
        <v>Pna (%)</v>
      </c>
      <c r="Y110" s="94" t="str">
        <f t="shared" si="9"/>
        <v>Cl- (mmol/L)</v>
      </c>
      <c r="Z110" s="94" t="str">
        <f t="shared" si="9"/>
        <v>PCl (%)</v>
      </c>
      <c r="AA110" s="51" t="s">
        <v>35</v>
      </c>
      <c r="AB110" s="17" t="s">
        <v>18</v>
      </c>
      <c r="AC110" s="98" t="str">
        <f>AC6</f>
        <v>K+ (mmol/L)</v>
      </c>
      <c r="AD110" s="94" t="str">
        <f>AD6</f>
        <v>PK (%)</v>
      </c>
      <c r="AE110" s="94" t="str">
        <f t="shared" ref="AE110:AH110" si="10">AE6</f>
        <v>Na+ (mmol/L)</v>
      </c>
      <c r="AF110" s="94" t="str">
        <f t="shared" si="10"/>
        <v>Pna (%)</v>
      </c>
      <c r="AG110" s="94" t="str">
        <f t="shared" si="10"/>
        <v>Cl- (mmol/L)</v>
      </c>
      <c r="AH110" s="99" t="str">
        <f t="shared" si="10"/>
        <v>PCl (%)</v>
      </c>
      <c r="AI110" s="94" t="str">
        <f>AI6</f>
        <v>K+ (mmol/L)</v>
      </c>
      <c r="AJ110" s="94" t="str">
        <f>AJ6</f>
        <v>PK (%)</v>
      </c>
      <c r="AK110" s="94" t="str">
        <f t="shared" ref="AK110:AN110" si="11">AK6</f>
        <v>Na+ (mmol/L)</v>
      </c>
      <c r="AL110" s="94" t="str">
        <f t="shared" si="11"/>
        <v>Pna (%)</v>
      </c>
      <c r="AM110" s="94" t="str">
        <f t="shared" si="11"/>
        <v>Cl- (mmol/L)</v>
      </c>
      <c r="AN110" s="99" t="str">
        <f t="shared" si="11"/>
        <v>PCl (%)</v>
      </c>
      <c r="AO110" s="99" t="s">
        <v>34</v>
      </c>
      <c r="AP110" s="98" t="str">
        <f>AP6</f>
        <v>Sample ID</v>
      </c>
      <c r="AQ110" s="94" t="str">
        <f>AQ6</f>
        <v>K+ (mmol/L)</v>
      </c>
      <c r="AR110" s="94" t="str">
        <f t="shared" ref="AR110:AZ110" si="12">AR6</f>
        <v>PK (%)</v>
      </c>
      <c r="AS110" s="94" t="str">
        <f t="shared" si="12"/>
        <v>Na+ (mmol/L)</v>
      </c>
      <c r="AT110" s="94" t="str">
        <f t="shared" si="12"/>
        <v>Pna (%)</v>
      </c>
      <c r="AU110" s="94" t="str">
        <f t="shared" si="12"/>
        <v>Cl- (mmol/L)</v>
      </c>
      <c r="AV110" s="99" t="str">
        <f>AV6</f>
        <v>PCl (%)</v>
      </c>
      <c r="AW110" s="94" t="str">
        <f t="shared" si="12"/>
        <v>K+ (mmol/L)</v>
      </c>
      <c r="AX110" s="94" t="str">
        <f t="shared" si="12"/>
        <v>PK (%)</v>
      </c>
      <c r="AY110" s="94" t="str">
        <f t="shared" si="12"/>
        <v>Na+ (mmol/L)</v>
      </c>
      <c r="AZ110" s="94" t="str">
        <f t="shared" si="12"/>
        <v>Pna (%)</v>
      </c>
      <c r="BA110" s="94" t="str">
        <f>BA6</f>
        <v>Cl- (mmol/L)</v>
      </c>
      <c r="BB110" s="94" t="str">
        <f>BB6</f>
        <v>PCl (%)</v>
      </c>
      <c r="BC110" s="99" t="s">
        <v>35</v>
      </c>
      <c r="BD110" s="17" t="s">
        <v>18</v>
      </c>
      <c r="BE110" s="94" t="str">
        <f>BE6</f>
        <v>K+ (mmol/L)</v>
      </c>
      <c r="BF110" s="94" t="str">
        <f t="shared" ref="BF110:CC110" si="13">BF6</f>
        <v>PK (%)</v>
      </c>
      <c r="BG110" s="94" t="str">
        <f t="shared" si="13"/>
        <v>Na+ (mmol/L)</v>
      </c>
      <c r="BH110" s="94" t="str">
        <f t="shared" si="13"/>
        <v>Pna (%)</v>
      </c>
      <c r="BI110" s="94" t="str">
        <f t="shared" si="13"/>
        <v>Cl- (mmol/L)</v>
      </c>
      <c r="BJ110" s="99" t="str">
        <f t="shared" si="13"/>
        <v>PCl (%)</v>
      </c>
      <c r="BK110" s="94" t="str">
        <f t="shared" si="13"/>
        <v>K+ (mmol/L)</v>
      </c>
      <c r="BL110" s="94" t="str">
        <f t="shared" si="13"/>
        <v>PK (%)</v>
      </c>
      <c r="BM110" s="94" t="str">
        <f t="shared" si="13"/>
        <v>Na+ (mmol/L)</v>
      </c>
      <c r="BN110" s="94" t="str">
        <f t="shared" si="13"/>
        <v>Pna (%)</v>
      </c>
      <c r="BO110" s="94" t="str">
        <f t="shared" si="13"/>
        <v>Cl- (mmol/L)</v>
      </c>
      <c r="BP110" s="95" t="str">
        <f t="shared" si="13"/>
        <v>PCl (%)</v>
      </c>
      <c r="BQ110" s="94" t="s">
        <v>34</v>
      </c>
      <c r="BR110" s="94" t="str">
        <f t="shared" si="13"/>
        <v>K+ (mmol/L)</v>
      </c>
      <c r="BS110" s="94" t="str">
        <f t="shared" si="13"/>
        <v>PK (%)</v>
      </c>
      <c r="BT110" s="94" t="str">
        <f t="shared" si="13"/>
        <v>Na+ (mmol/L)</v>
      </c>
      <c r="BU110" s="94" t="str">
        <f t="shared" si="13"/>
        <v>Pna (%)</v>
      </c>
      <c r="BV110" s="94" t="str">
        <f t="shared" si="13"/>
        <v>Cl- (mmol/L)</v>
      </c>
      <c r="BW110" s="99" t="str">
        <f t="shared" si="13"/>
        <v>PCl (%)</v>
      </c>
      <c r="BX110" s="94" t="str">
        <f t="shared" si="13"/>
        <v>K+ (mmol/L)</v>
      </c>
      <c r="BY110" s="94" t="str">
        <f t="shared" si="13"/>
        <v>PK (%)</v>
      </c>
      <c r="BZ110" s="94" t="str">
        <f t="shared" si="13"/>
        <v>Na+ (mmol/L)</v>
      </c>
      <c r="CA110" s="94" t="str">
        <f t="shared" si="13"/>
        <v>Pna (%)</v>
      </c>
      <c r="CB110" s="94" t="str">
        <f t="shared" si="13"/>
        <v>Cl- (mmol/L)</v>
      </c>
      <c r="CC110" s="94" t="str">
        <f t="shared" si="13"/>
        <v>PCl (%)</v>
      </c>
      <c r="CD110" s="51" t="s">
        <v>35</v>
      </c>
    </row>
    <row r="111" spans="1:82" ht="15.75" thickBot="1" x14ac:dyDescent="0.3">
      <c r="A111" s="97"/>
      <c r="B111" s="113" t="s">
        <v>9</v>
      </c>
      <c r="C111" s="114"/>
      <c r="D111" s="114"/>
      <c r="E111" s="114"/>
      <c r="F111" s="114"/>
      <c r="G111" s="115"/>
      <c r="H111" s="110" t="s">
        <v>10</v>
      </c>
      <c r="I111" s="111"/>
      <c r="J111" s="111"/>
      <c r="K111" s="111"/>
      <c r="L111" s="111"/>
      <c r="M111" s="112"/>
      <c r="N111" s="82"/>
      <c r="O111" s="116" t="s">
        <v>16</v>
      </c>
      <c r="P111" s="116"/>
      <c r="Q111" s="116"/>
      <c r="R111" s="116"/>
      <c r="S111" s="116"/>
      <c r="T111" s="116"/>
      <c r="U111" s="111" t="s">
        <v>17</v>
      </c>
      <c r="V111" s="111"/>
      <c r="W111" s="111"/>
      <c r="X111" s="111"/>
      <c r="Y111" s="111"/>
      <c r="Z111" s="112"/>
      <c r="AA111" s="81"/>
      <c r="AB111" s="97"/>
      <c r="AC111" s="117" t="s">
        <v>9</v>
      </c>
      <c r="AD111" s="117"/>
      <c r="AE111" s="117"/>
      <c r="AF111" s="117"/>
      <c r="AG111" s="117"/>
      <c r="AH111" s="117"/>
      <c r="AI111" s="118" t="s">
        <v>10</v>
      </c>
      <c r="AJ111" s="118"/>
      <c r="AK111" s="118"/>
      <c r="AL111" s="118"/>
      <c r="AM111" s="118"/>
      <c r="AN111" s="118"/>
      <c r="AO111" s="97"/>
      <c r="AP111" s="114" t="s">
        <v>14</v>
      </c>
      <c r="AQ111" s="114"/>
      <c r="AR111" s="114"/>
      <c r="AS111" s="114"/>
      <c r="AT111" s="114"/>
      <c r="AU111" s="114"/>
      <c r="AV111" s="115"/>
      <c r="AW111" s="52" t="s">
        <v>15</v>
      </c>
      <c r="AX111" s="32"/>
      <c r="AY111" s="32"/>
      <c r="AZ111" s="32"/>
      <c r="BA111" s="32"/>
      <c r="BB111" s="35"/>
      <c r="BC111" s="53"/>
      <c r="BD111" s="97"/>
      <c r="BE111" s="119" t="s">
        <v>9</v>
      </c>
      <c r="BF111" s="120"/>
      <c r="BG111" s="120"/>
      <c r="BH111" s="120"/>
      <c r="BI111" s="120"/>
      <c r="BJ111" s="121"/>
      <c r="BK111" s="122" t="s">
        <v>10</v>
      </c>
      <c r="BL111" s="123"/>
      <c r="BM111" s="123"/>
      <c r="BN111" s="123"/>
      <c r="BO111" s="123"/>
      <c r="BP111" s="124"/>
      <c r="BQ111" s="97"/>
      <c r="BR111" s="119" t="s">
        <v>14</v>
      </c>
      <c r="BS111" s="120"/>
      <c r="BT111" s="120"/>
      <c r="BU111" s="120"/>
      <c r="BV111" s="120"/>
      <c r="BW111" s="121"/>
      <c r="BX111" s="122" t="s">
        <v>15</v>
      </c>
      <c r="BY111" s="123"/>
      <c r="BZ111" s="123"/>
      <c r="CA111" s="123"/>
      <c r="CB111" s="123"/>
      <c r="CC111" s="124"/>
      <c r="CD111" s="21"/>
    </row>
    <row r="112" spans="1:82" ht="15.75" thickBot="1" x14ac:dyDescent="0.3">
      <c r="A112" s="97"/>
      <c r="B112" s="54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36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36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</row>
    <row r="113" spans="1:82" ht="29.25" thickBot="1" x14ac:dyDescent="0.5">
      <c r="A113" s="97"/>
      <c r="B113" s="101" t="s">
        <v>2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3"/>
      <c r="AB113" s="101" t="s">
        <v>3</v>
      </c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3"/>
      <c r="BC113" s="101" t="s">
        <v>4</v>
      </c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3"/>
    </row>
    <row r="114" spans="1:82" ht="15.75" thickBot="1" x14ac:dyDescent="0.3">
      <c r="A114" s="97"/>
      <c r="B114" s="104" t="s">
        <v>5</v>
      </c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6"/>
      <c r="O114" s="104" t="s">
        <v>6</v>
      </c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6"/>
      <c r="AB114" s="104" t="s">
        <v>5</v>
      </c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6"/>
      <c r="AO114" s="104" t="s">
        <v>7</v>
      </c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6"/>
      <c r="BC114" s="104" t="s">
        <v>5</v>
      </c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6"/>
      <c r="BQ114" s="104" t="s">
        <v>8</v>
      </c>
      <c r="BR114" s="105"/>
      <c r="BS114" s="105"/>
      <c r="BT114" s="105"/>
      <c r="BU114" s="105"/>
      <c r="BV114" s="105"/>
      <c r="BW114" s="105"/>
      <c r="BX114" s="105"/>
      <c r="BY114" s="105"/>
      <c r="BZ114" s="105"/>
      <c r="CA114" s="105"/>
      <c r="CB114" s="105"/>
      <c r="CC114" s="105"/>
      <c r="CD114" s="106"/>
    </row>
    <row r="117" spans="1:82" x14ac:dyDescent="0.25">
      <c r="A117" s="97"/>
      <c r="B117" s="125" t="s">
        <v>36</v>
      </c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97"/>
      <c r="AB117" s="125" t="s">
        <v>37</v>
      </c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97"/>
      <c r="BB117" s="97"/>
      <c r="BC117" s="126" t="s">
        <v>38</v>
      </c>
      <c r="BD117" s="126"/>
      <c r="BE117" s="126"/>
      <c r="BF117" s="126"/>
      <c r="BG117" s="126"/>
      <c r="BH117" s="126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6"/>
      <c r="BS117" s="126"/>
      <c r="BT117" s="126"/>
      <c r="BU117" s="126"/>
      <c r="BV117" s="126"/>
      <c r="BW117" s="126"/>
      <c r="BX117" s="126"/>
      <c r="BY117" s="126"/>
      <c r="BZ117" s="126"/>
      <c r="CA117" s="126"/>
      <c r="CB117" s="126"/>
      <c r="CC117" s="97"/>
      <c r="CD117" s="97"/>
    </row>
    <row r="118" spans="1:82" ht="15.75" thickBot="1" x14ac:dyDescent="0.3">
      <c r="A118" s="97"/>
      <c r="B118" s="126" t="s">
        <v>39</v>
      </c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93"/>
      <c r="O118" s="108" t="s">
        <v>40</v>
      </c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97"/>
      <c r="AB118" s="126" t="s">
        <v>39</v>
      </c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93"/>
      <c r="AO118" s="97"/>
      <c r="AP118" s="97"/>
      <c r="AQ118" s="108" t="s">
        <v>41</v>
      </c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 t="s">
        <v>5</v>
      </c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97"/>
      <c r="BQ118" s="108" t="s">
        <v>42</v>
      </c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97"/>
      <c r="CD118" s="97"/>
    </row>
    <row r="119" spans="1:82" ht="15.75" thickBot="1" x14ac:dyDescent="0.3">
      <c r="A119" s="97"/>
      <c r="B119" s="127" t="s">
        <v>16</v>
      </c>
      <c r="C119" s="128"/>
      <c r="D119" s="128"/>
      <c r="E119" s="128"/>
      <c r="F119" s="128"/>
      <c r="G119" s="129"/>
      <c r="H119" s="127" t="s">
        <v>17</v>
      </c>
      <c r="I119" s="128"/>
      <c r="J119" s="128"/>
      <c r="K119" s="128"/>
      <c r="L119" s="128"/>
      <c r="M119" s="129"/>
      <c r="N119" s="97"/>
      <c r="O119" s="127" t="s">
        <v>16</v>
      </c>
      <c r="P119" s="128"/>
      <c r="Q119" s="128"/>
      <c r="R119" s="128"/>
      <c r="S119" s="128"/>
      <c r="T119" s="129"/>
      <c r="U119" s="127" t="s">
        <v>17</v>
      </c>
      <c r="V119" s="128"/>
      <c r="W119" s="128"/>
      <c r="X119" s="128"/>
      <c r="Y119" s="128"/>
      <c r="Z119" s="129"/>
      <c r="AA119" s="97"/>
      <c r="AB119" s="97"/>
      <c r="AC119" s="127" t="s">
        <v>16</v>
      </c>
      <c r="AD119" s="128"/>
      <c r="AE119" s="128"/>
      <c r="AF119" s="128"/>
      <c r="AG119" s="128"/>
      <c r="AH119" s="129"/>
      <c r="AI119" s="127" t="s">
        <v>17</v>
      </c>
      <c r="AJ119" s="128"/>
      <c r="AK119" s="128"/>
      <c r="AL119" s="128"/>
      <c r="AM119" s="128"/>
      <c r="AN119" s="129"/>
      <c r="AO119" s="97"/>
      <c r="AP119" s="97"/>
      <c r="AQ119" s="127" t="s">
        <v>16</v>
      </c>
      <c r="AR119" s="128"/>
      <c r="AS119" s="128"/>
      <c r="AT119" s="128"/>
      <c r="AU119" s="128"/>
      <c r="AV119" s="129"/>
      <c r="AW119" s="127" t="s">
        <v>43</v>
      </c>
      <c r="AX119" s="128"/>
      <c r="AY119" s="128"/>
      <c r="AZ119" s="128"/>
      <c r="BA119" s="128"/>
      <c r="BB119" s="129"/>
      <c r="BC119" s="97"/>
      <c r="BD119" s="97"/>
      <c r="BE119" s="127" t="s">
        <v>16</v>
      </c>
      <c r="BF119" s="128"/>
      <c r="BG119" s="128"/>
      <c r="BH119" s="128"/>
      <c r="BI119" s="128"/>
      <c r="BJ119" s="129"/>
      <c r="BK119" s="127" t="s">
        <v>43</v>
      </c>
      <c r="BL119" s="128"/>
      <c r="BM119" s="128"/>
      <c r="BN119" s="128"/>
      <c r="BO119" s="128"/>
      <c r="BP119" s="129"/>
      <c r="BQ119" s="97"/>
      <c r="BR119" s="127" t="s">
        <v>16</v>
      </c>
      <c r="BS119" s="128"/>
      <c r="BT119" s="128"/>
      <c r="BU119" s="128"/>
      <c r="BV119" s="128"/>
      <c r="BW119" s="129"/>
      <c r="BX119" s="127" t="s">
        <v>17</v>
      </c>
      <c r="BY119" s="128"/>
      <c r="BZ119" s="128"/>
      <c r="CA119" s="128"/>
      <c r="CB119" s="128"/>
      <c r="CC119" s="129"/>
      <c r="CD119" s="97"/>
    </row>
    <row r="120" spans="1:82" ht="15.75" thickBot="1" x14ac:dyDescent="0.3">
      <c r="A120" s="97"/>
      <c r="B120" s="90" t="s">
        <v>19</v>
      </c>
      <c r="C120" s="91" t="s">
        <v>44</v>
      </c>
      <c r="D120" s="91" t="s">
        <v>45</v>
      </c>
      <c r="E120" s="91" t="s">
        <v>46</v>
      </c>
      <c r="F120" s="91" t="s">
        <v>47</v>
      </c>
      <c r="G120" s="92" t="s">
        <v>48</v>
      </c>
      <c r="H120" s="90" t="s">
        <v>19</v>
      </c>
      <c r="I120" s="91" t="s">
        <v>44</v>
      </c>
      <c r="J120" s="91" t="s">
        <v>45</v>
      </c>
      <c r="K120" s="91" t="s">
        <v>46</v>
      </c>
      <c r="L120" s="91" t="s">
        <v>47</v>
      </c>
      <c r="M120" s="92" t="s">
        <v>48</v>
      </c>
      <c r="N120" s="97"/>
      <c r="O120" s="90" t="s">
        <v>19</v>
      </c>
      <c r="P120" s="91" t="s">
        <v>44</v>
      </c>
      <c r="Q120" s="91" t="s">
        <v>45</v>
      </c>
      <c r="R120" s="91" t="s">
        <v>46</v>
      </c>
      <c r="S120" s="91" t="s">
        <v>47</v>
      </c>
      <c r="T120" s="92" t="s">
        <v>48</v>
      </c>
      <c r="U120" s="90" t="s">
        <v>19</v>
      </c>
      <c r="V120" s="91" t="s">
        <v>44</v>
      </c>
      <c r="W120" s="91" t="s">
        <v>45</v>
      </c>
      <c r="X120" s="91" t="s">
        <v>46</v>
      </c>
      <c r="Y120" s="91" t="s">
        <v>47</v>
      </c>
      <c r="Z120" s="92" t="s">
        <v>48</v>
      </c>
      <c r="AA120" s="97"/>
      <c r="AB120" s="97"/>
      <c r="AC120" s="90" t="s">
        <v>19</v>
      </c>
      <c r="AD120" s="91" t="s">
        <v>44</v>
      </c>
      <c r="AE120" s="91" t="s">
        <v>45</v>
      </c>
      <c r="AF120" s="91" t="s">
        <v>46</v>
      </c>
      <c r="AG120" s="91" t="s">
        <v>47</v>
      </c>
      <c r="AH120" s="92" t="s">
        <v>48</v>
      </c>
      <c r="AI120" s="90" t="s">
        <v>19</v>
      </c>
      <c r="AJ120" s="91" t="s">
        <v>44</v>
      </c>
      <c r="AK120" s="91" t="s">
        <v>45</v>
      </c>
      <c r="AL120" s="91" t="s">
        <v>46</v>
      </c>
      <c r="AM120" s="91" t="s">
        <v>47</v>
      </c>
      <c r="AN120" s="92" t="s">
        <v>48</v>
      </c>
      <c r="AO120" s="97"/>
      <c r="AP120" s="97"/>
      <c r="AQ120" s="90" t="s">
        <v>19</v>
      </c>
      <c r="AR120" s="91" t="s">
        <v>44</v>
      </c>
      <c r="AS120" s="91" t="s">
        <v>45</v>
      </c>
      <c r="AT120" s="91" t="s">
        <v>46</v>
      </c>
      <c r="AU120" s="91" t="s">
        <v>47</v>
      </c>
      <c r="AV120" s="92" t="s">
        <v>48</v>
      </c>
      <c r="AW120" s="90" t="s">
        <v>19</v>
      </c>
      <c r="AX120" s="91" t="s">
        <v>44</v>
      </c>
      <c r="AY120" s="91" t="s">
        <v>45</v>
      </c>
      <c r="AZ120" s="91" t="s">
        <v>46</v>
      </c>
      <c r="BA120" s="91" t="s">
        <v>47</v>
      </c>
      <c r="BB120" s="92" t="s">
        <v>48</v>
      </c>
      <c r="BC120" s="97"/>
      <c r="BD120" s="97"/>
      <c r="BE120" s="90" t="s">
        <v>19</v>
      </c>
      <c r="BF120" s="91" t="s">
        <v>44</v>
      </c>
      <c r="BG120" s="91" t="s">
        <v>45</v>
      </c>
      <c r="BH120" s="91" t="s">
        <v>46</v>
      </c>
      <c r="BI120" s="91" t="s">
        <v>47</v>
      </c>
      <c r="BJ120" s="92" t="s">
        <v>48</v>
      </c>
      <c r="BK120" s="90" t="s">
        <v>19</v>
      </c>
      <c r="BL120" s="91" t="s">
        <v>44</v>
      </c>
      <c r="BM120" s="91" t="s">
        <v>45</v>
      </c>
      <c r="BN120" s="91" t="s">
        <v>46</v>
      </c>
      <c r="BO120" s="91" t="s">
        <v>47</v>
      </c>
      <c r="BP120" s="92" t="s">
        <v>48</v>
      </c>
      <c r="BQ120" s="97"/>
      <c r="BR120" s="90" t="s">
        <v>19</v>
      </c>
      <c r="BS120" s="91" t="s">
        <v>44</v>
      </c>
      <c r="BT120" s="91" t="s">
        <v>45</v>
      </c>
      <c r="BU120" s="91" t="s">
        <v>46</v>
      </c>
      <c r="BV120" s="91" t="s">
        <v>47</v>
      </c>
      <c r="BW120" s="92" t="s">
        <v>48</v>
      </c>
      <c r="BX120" s="90" t="s">
        <v>19</v>
      </c>
      <c r="BY120" s="91" t="s">
        <v>44</v>
      </c>
      <c r="BZ120" s="91" t="s">
        <v>45</v>
      </c>
      <c r="CA120" s="91" t="s">
        <v>46</v>
      </c>
      <c r="CB120" s="91" t="s">
        <v>47</v>
      </c>
      <c r="CC120" s="92" t="s">
        <v>48</v>
      </c>
      <c r="CD120" s="97"/>
    </row>
    <row r="121" spans="1:82" x14ac:dyDescent="0.25">
      <c r="A121" s="88" t="s">
        <v>49</v>
      </c>
      <c r="B121" s="81">
        <v>6</v>
      </c>
      <c r="C121" s="82">
        <v>99.46</v>
      </c>
      <c r="D121" s="82">
        <v>148.4</v>
      </c>
      <c r="E121" s="82">
        <v>5.83</v>
      </c>
      <c r="F121" s="82">
        <v>113.58</v>
      </c>
      <c r="G121" s="83">
        <v>33.92</v>
      </c>
      <c r="H121" s="81">
        <v>149.59</v>
      </c>
      <c r="I121" s="82">
        <v>99.46</v>
      </c>
      <c r="J121" s="82">
        <v>11.93</v>
      </c>
      <c r="K121" s="82">
        <v>5.97</v>
      </c>
      <c r="L121" s="82">
        <v>9.64</v>
      </c>
      <c r="M121" s="83">
        <v>33.92</v>
      </c>
      <c r="N121" s="97"/>
      <c r="O121" s="81">
        <v>5.5595908377888517</v>
      </c>
      <c r="P121" s="82">
        <v>10.757511880677614</v>
      </c>
      <c r="Q121" s="82">
        <v>142.41312152092266</v>
      </c>
      <c r="R121" s="82">
        <v>5.83</v>
      </c>
      <c r="S121" s="82">
        <v>112.64889444753175</v>
      </c>
      <c r="T121" s="83">
        <v>33.92</v>
      </c>
      <c r="U121" s="81">
        <v>144.9436028719368</v>
      </c>
      <c r="V121" s="82">
        <v>10.757511880677614</v>
      </c>
      <c r="W121" s="82">
        <v>11.452884178125634</v>
      </c>
      <c r="X121" s="82">
        <v>6</v>
      </c>
      <c r="Y121" s="82">
        <v>10.14</v>
      </c>
      <c r="Z121" s="83">
        <v>33.92</v>
      </c>
      <c r="AA121" s="97"/>
      <c r="AB121" s="97"/>
      <c r="AC121" s="81">
        <v>6</v>
      </c>
      <c r="AD121" s="82">
        <v>99.46</v>
      </c>
      <c r="AE121" s="82">
        <v>148.4</v>
      </c>
      <c r="AF121" s="82">
        <v>5.83</v>
      </c>
      <c r="AG121" s="82">
        <v>113.58</v>
      </c>
      <c r="AH121" s="83">
        <v>33.92</v>
      </c>
      <c r="AI121" s="81">
        <v>149.59</v>
      </c>
      <c r="AJ121" s="82">
        <v>99.46</v>
      </c>
      <c r="AK121" s="82">
        <v>11.93</v>
      </c>
      <c r="AL121" s="82">
        <v>5.97</v>
      </c>
      <c r="AM121" s="82">
        <v>9.64</v>
      </c>
      <c r="AN121" s="83">
        <v>33.92</v>
      </c>
      <c r="AO121" s="97"/>
      <c r="AP121" s="97"/>
      <c r="AQ121" s="81">
        <v>6</v>
      </c>
      <c r="AR121" s="82">
        <v>99.46</v>
      </c>
      <c r="AS121" s="82">
        <v>142.61000000000001</v>
      </c>
      <c r="AT121" s="82">
        <v>76.349999999999994</v>
      </c>
      <c r="AU121" s="82">
        <v>112.56</v>
      </c>
      <c r="AV121" s="83">
        <v>33.92</v>
      </c>
      <c r="AW121" s="82">
        <v>144.38999999999999</v>
      </c>
      <c r="AX121" s="82">
        <v>99.46</v>
      </c>
      <c r="AY121" s="82">
        <v>11.46</v>
      </c>
      <c r="AZ121" s="82">
        <v>76.34</v>
      </c>
      <c r="BA121" s="82">
        <v>3.12</v>
      </c>
      <c r="BB121" s="83">
        <v>33.92</v>
      </c>
      <c r="BC121" s="97"/>
      <c r="BD121" s="97"/>
      <c r="BE121" s="81">
        <v>6</v>
      </c>
      <c r="BF121" s="82">
        <v>99.46</v>
      </c>
      <c r="BG121" s="82">
        <v>148.4</v>
      </c>
      <c r="BH121" s="82">
        <v>5.83</v>
      </c>
      <c r="BI121" s="82">
        <v>113.58</v>
      </c>
      <c r="BJ121" s="83">
        <v>33.92</v>
      </c>
      <c r="BK121" s="81">
        <v>149.59</v>
      </c>
      <c r="BL121" s="82">
        <v>99.46</v>
      </c>
      <c r="BM121" s="82">
        <v>11.93</v>
      </c>
      <c r="BN121" s="82">
        <v>5.97</v>
      </c>
      <c r="BO121" s="82">
        <v>9.64</v>
      </c>
      <c r="BP121" s="83">
        <v>34.08</v>
      </c>
      <c r="BQ121" s="97"/>
      <c r="BR121" s="81">
        <v>6</v>
      </c>
      <c r="BS121" s="82">
        <v>99.46</v>
      </c>
      <c r="BT121" s="82">
        <v>148.38</v>
      </c>
      <c r="BU121" s="82">
        <v>1</v>
      </c>
      <c r="BV121" s="82">
        <v>113.71</v>
      </c>
      <c r="BW121" s="83">
        <v>99.57</v>
      </c>
      <c r="BX121" s="81">
        <v>149.47999999999999</v>
      </c>
      <c r="BY121" s="82">
        <v>99.46</v>
      </c>
      <c r="BZ121" s="82">
        <v>12.04</v>
      </c>
      <c r="CA121" s="82">
        <v>1</v>
      </c>
      <c r="CB121" s="82">
        <v>9.9499999999999993</v>
      </c>
      <c r="CC121" s="83">
        <v>99.57</v>
      </c>
      <c r="CD121" s="97"/>
    </row>
    <row r="122" spans="1:82" x14ac:dyDescent="0.25">
      <c r="A122" s="88" t="s">
        <v>50</v>
      </c>
      <c r="B122" s="46">
        <v>0.49604496374885837</v>
      </c>
      <c r="C122" s="19">
        <v>0.50090826596203275</v>
      </c>
      <c r="D122" s="19">
        <v>1.1370704872299235</v>
      </c>
      <c r="E122" s="19">
        <v>0.76613947618543865</v>
      </c>
      <c r="F122" s="19">
        <v>1.1562740578987738</v>
      </c>
      <c r="G122" s="21">
        <v>0.81252816578997422</v>
      </c>
      <c r="H122" s="46">
        <v>1.7355172721757064</v>
      </c>
      <c r="I122" s="19">
        <v>0.50090826596203275</v>
      </c>
      <c r="J122" s="19">
        <v>1.4512620770080151</v>
      </c>
      <c r="K122" s="19">
        <v>0.80972622883080936</v>
      </c>
      <c r="L122" s="19">
        <v>2.9696103883482539</v>
      </c>
      <c r="M122" s="21">
        <v>0.81252816578997422</v>
      </c>
      <c r="N122" s="97"/>
      <c r="O122" s="46">
        <v>0.48598858505154741</v>
      </c>
      <c r="P122" s="97">
        <v>1.2775094399370661</v>
      </c>
      <c r="Q122" s="97">
        <v>1.5842915666643134</v>
      </c>
      <c r="R122" s="19">
        <v>0.76613947618543865</v>
      </c>
      <c r="S122" s="97">
        <v>1.6584782532467504</v>
      </c>
      <c r="T122" s="21">
        <v>0.81252816578997422</v>
      </c>
      <c r="U122" s="46">
        <v>2.7683604075023336</v>
      </c>
      <c r="V122" s="19">
        <v>1.2775094399370661</v>
      </c>
      <c r="W122" s="97">
        <v>2.3400968267000302</v>
      </c>
      <c r="X122" s="19">
        <v>0.25</v>
      </c>
      <c r="Y122" s="18">
        <v>3.0330835728011127</v>
      </c>
      <c r="Z122" s="21">
        <v>0.81252816578997422</v>
      </c>
      <c r="AA122" s="97"/>
      <c r="AB122" s="97"/>
      <c r="AC122" s="46">
        <v>0.49604496374885837</v>
      </c>
      <c r="AD122" s="97">
        <v>0.50090826596203275</v>
      </c>
      <c r="AE122" s="97">
        <v>1.1370704872299235</v>
      </c>
      <c r="AF122" s="97">
        <v>0.76613947618543865</v>
      </c>
      <c r="AG122" s="97">
        <v>1.1562740578987738</v>
      </c>
      <c r="AH122" s="21">
        <v>0.81252816578997422</v>
      </c>
      <c r="AI122" s="46">
        <v>1.7355172721757064</v>
      </c>
      <c r="AJ122" s="97">
        <v>0.50090826596203275</v>
      </c>
      <c r="AK122" s="97">
        <v>1.4512620770080151</v>
      </c>
      <c r="AL122" s="97">
        <v>0.80972622883080936</v>
      </c>
      <c r="AM122" s="97">
        <v>2.9696103883482539</v>
      </c>
      <c r="AN122" s="21">
        <v>0.81252816578997422</v>
      </c>
      <c r="AO122" s="97"/>
      <c r="AP122" s="97"/>
      <c r="AQ122" s="46">
        <v>0.49756985195624254</v>
      </c>
      <c r="AR122" s="97">
        <v>0.50090826596203275</v>
      </c>
      <c r="AS122" s="97">
        <v>1.687116959894492</v>
      </c>
      <c r="AT122" s="97">
        <v>1.1315047637120368</v>
      </c>
      <c r="AU122" s="97">
        <v>1.7426323986336536</v>
      </c>
      <c r="AV122" s="21">
        <v>0.81252816578997422</v>
      </c>
      <c r="AW122" s="97">
        <v>2.7884864291684428</v>
      </c>
      <c r="AX122" s="97">
        <v>0.50090826596203275</v>
      </c>
      <c r="AY122" s="97">
        <v>2.2804394401965693</v>
      </c>
      <c r="AZ122" s="97">
        <v>1.1994948431685222</v>
      </c>
      <c r="BA122" s="97">
        <v>1.4858252816790967</v>
      </c>
      <c r="BB122" s="21">
        <v>0.81252816578997422</v>
      </c>
      <c r="BC122" s="97"/>
      <c r="BD122" s="97"/>
      <c r="BE122" s="46">
        <v>0.49604496374885837</v>
      </c>
      <c r="BF122" s="19">
        <v>0.50090826596203275</v>
      </c>
      <c r="BG122" s="19">
        <v>1.1370704872299235</v>
      </c>
      <c r="BH122" s="19">
        <v>0.76613947618543865</v>
      </c>
      <c r="BI122" s="19">
        <v>1.1562740578987738</v>
      </c>
      <c r="BJ122" s="21">
        <v>0.81252816578997422</v>
      </c>
      <c r="BK122" s="46">
        <v>1.7355172721757064</v>
      </c>
      <c r="BL122" s="19">
        <v>0.50090826596203275</v>
      </c>
      <c r="BM122" s="19">
        <v>1.4512620770080151</v>
      </c>
      <c r="BN122" s="19">
        <v>0.80972622883080936</v>
      </c>
      <c r="BO122" s="19">
        <v>2.9696103883482539</v>
      </c>
      <c r="BP122" s="21">
        <v>0.82486607422298563</v>
      </c>
      <c r="BQ122" s="97"/>
      <c r="BR122" s="46">
        <v>0.50000000000000011</v>
      </c>
      <c r="BS122" s="97">
        <v>0.50090826596203275</v>
      </c>
      <c r="BT122" s="97">
        <v>1.0227710428344183</v>
      </c>
      <c r="BU122" s="97">
        <v>0.5</v>
      </c>
      <c r="BV122" s="97">
        <v>1.0758600036597463</v>
      </c>
      <c r="BW122" s="21">
        <v>0.25</v>
      </c>
      <c r="BX122" s="46">
        <v>1.7722895082378902</v>
      </c>
      <c r="BY122" s="97">
        <v>0.50090826596203275</v>
      </c>
      <c r="BZ122" s="97">
        <v>1.399278313267164</v>
      </c>
      <c r="CA122" s="97">
        <v>0.5</v>
      </c>
      <c r="CB122" s="97">
        <v>3.0989571396738214</v>
      </c>
      <c r="CC122" s="21">
        <v>0.25</v>
      </c>
      <c r="CD122" s="97"/>
    </row>
    <row r="123" spans="1:82" x14ac:dyDescent="0.25">
      <c r="A123" s="97"/>
      <c r="B123" s="46"/>
      <c r="C123" s="97"/>
      <c r="D123" s="97"/>
      <c r="E123" s="97"/>
      <c r="F123" s="97"/>
      <c r="G123" s="21"/>
      <c r="H123" s="46"/>
      <c r="I123" s="97"/>
      <c r="J123" s="97"/>
      <c r="K123" s="97"/>
      <c r="L123" s="97"/>
      <c r="M123" s="21"/>
      <c r="N123" s="97"/>
      <c r="O123" s="46"/>
      <c r="P123" s="97"/>
      <c r="Q123" s="97"/>
      <c r="R123" s="97"/>
      <c r="S123" s="97"/>
      <c r="T123" s="97"/>
      <c r="U123" s="46"/>
      <c r="V123" s="97"/>
      <c r="W123" s="97"/>
      <c r="X123" s="97"/>
      <c r="Y123" s="97"/>
      <c r="Z123" s="21"/>
      <c r="AA123" s="97"/>
      <c r="AB123" s="97"/>
      <c r="AC123" s="46"/>
      <c r="AD123" s="97"/>
      <c r="AE123" s="97"/>
      <c r="AF123" s="97"/>
      <c r="AG123" s="97"/>
      <c r="AH123" s="21"/>
      <c r="AI123" s="46"/>
      <c r="AJ123" s="97"/>
      <c r="AK123" s="97"/>
      <c r="AL123" s="97"/>
      <c r="AM123" s="97"/>
      <c r="AN123" s="21"/>
      <c r="AO123" s="97"/>
      <c r="AP123" s="97"/>
      <c r="AQ123" s="46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21"/>
      <c r="BC123" s="97"/>
      <c r="BD123" s="97"/>
      <c r="BE123" s="46"/>
      <c r="BF123" s="97"/>
      <c r="BG123" s="97"/>
      <c r="BH123" s="97"/>
      <c r="BI123" s="97"/>
      <c r="BJ123" s="21"/>
      <c r="BK123" s="46"/>
      <c r="BL123" s="97"/>
      <c r="BM123" s="97"/>
      <c r="BN123" s="97"/>
      <c r="BO123" s="97"/>
      <c r="BP123" s="21"/>
      <c r="BQ123" s="97"/>
      <c r="BR123" s="46"/>
      <c r="BS123" s="97"/>
      <c r="BT123" s="97"/>
      <c r="BU123" s="97"/>
      <c r="BV123" s="97"/>
      <c r="BW123" s="21"/>
      <c r="BX123" s="46"/>
      <c r="BY123" s="97"/>
      <c r="BZ123" s="97"/>
      <c r="CA123" s="97"/>
      <c r="CB123" s="97"/>
      <c r="CC123" s="21"/>
      <c r="CD123" s="97"/>
    </row>
    <row r="124" spans="1:82" x14ac:dyDescent="0.25">
      <c r="A124" s="97"/>
      <c r="B124" s="46"/>
      <c r="C124" s="97"/>
      <c r="D124" s="97"/>
      <c r="E124" s="97"/>
      <c r="F124" s="97"/>
      <c r="G124" s="21"/>
      <c r="H124" s="46"/>
      <c r="I124" s="97"/>
      <c r="J124" s="97"/>
      <c r="K124" s="97"/>
      <c r="L124" s="97"/>
      <c r="M124" s="21"/>
      <c r="N124" s="97"/>
      <c r="O124" s="46"/>
      <c r="P124" s="97"/>
      <c r="Q124" s="97"/>
      <c r="R124" s="97"/>
      <c r="S124" s="97"/>
      <c r="T124" s="97"/>
      <c r="U124" s="46"/>
      <c r="V124" s="97"/>
      <c r="W124" s="97"/>
      <c r="X124" s="97"/>
      <c r="Y124" s="97"/>
      <c r="Z124" s="21"/>
      <c r="AA124" s="97"/>
      <c r="AB124" s="97"/>
      <c r="AC124" s="46"/>
      <c r="AD124" s="97"/>
      <c r="AE124" s="97"/>
      <c r="AF124" s="97"/>
      <c r="AG124" s="97"/>
      <c r="AH124" s="21"/>
      <c r="AI124" s="46"/>
      <c r="AJ124" s="97"/>
      <c r="AK124" s="97"/>
      <c r="AL124" s="97"/>
      <c r="AM124" s="97"/>
      <c r="AN124" s="21"/>
      <c r="AO124" s="97"/>
      <c r="AP124" s="97"/>
      <c r="AQ124" s="46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21"/>
      <c r="BC124" s="97"/>
      <c r="BD124" s="97"/>
      <c r="BE124" s="46"/>
      <c r="BF124" s="97"/>
      <c r="BG124" s="97"/>
      <c r="BH124" s="97"/>
      <c r="BI124" s="97"/>
      <c r="BJ124" s="21"/>
      <c r="BK124" s="46"/>
      <c r="BL124" s="97"/>
      <c r="BM124" s="97"/>
      <c r="BN124" s="97"/>
      <c r="BO124" s="97"/>
      <c r="BP124" s="21"/>
      <c r="BQ124" s="97"/>
      <c r="BR124" s="46"/>
      <c r="BS124" s="97"/>
      <c r="BT124" s="97"/>
      <c r="BU124" s="97"/>
      <c r="BV124" s="97"/>
      <c r="BW124" s="21"/>
      <c r="BX124" s="46"/>
      <c r="BY124" s="97"/>
      <c r="BZ124" s="97"/>
      <c r="CA124" s="97"/>
      <c r="CB124" s="97"/>
      <c r="CC124" s="21"/>
      <c r="CD124" s="97"/>
    </row>
    <row r="125" spans="1:82" ht="15.75" thickBot="1" x14ac:dyDescent="0.3">
      <c r="A125" s="71" t="s">
        <v>51</v>
      </c>
      <c r="B125" s="55">
        <f t="shared" ref="B125:L125" ca="1" si="14">_xlfn.NORM.INV(RAND(),B$121,B$122)</f>
        <v>5.6113543180760708</v>
      </c>
      <c r="C125" s="16">
        <f t="shared" ca="1" si="14"/>
        <v>99.300769264977049</v>
      </c>
      <c r="D125" s="16">
        <f t="shared" ca="1" si="14"/>
        <v>149.29369334542793</v>
      </c>
      <c r="E125" s="16">
        <f t="shared" ca="1" si="14"/>
        <v>6.0762616575875237</v>
      </c>
      <c r="F125" s="16">
        <f t="shared" ca="1" si="14"/>
        <v>114.56822154716875</v>
      </c>
      <c r="G125" s="22">
        <f t="shared" ca="1" si="14"/>
        <v>33.288739896497788</v>
      </c>
      <c r="H125" s="47">
        <f t="shared" ca="1" si="14"/>
        <v>150.02641761455163</v>
      </c>
      <c r="I125" s="16">
        <f t="shared" ca="1" si="14"/>
        <v>99.620770189918701</v>
      </c>
      <c r="J125" s="16">
        <f t="shared" ca="1" si="14"/>
        <v>9.5873032535800675</v>
      </c>
      <c r="K125" s="16">
        <f t="shared" ca="1" si="14"/>
        <v>5.9385837387948568</v>
      </c>
      <c r="L125" s="16">
        <f t="shared" ca="1" si="14"/>
        <v>5.5257735215274559</v>
      </c>
      <c r="M125" s="22">
        <f ca="1">_xlfn.NORM.INV(RAND(),M$121,M$122)</f>
        <v>33.144202055913979</v>
      </c>
      <c r="N125" s="97"/>
      <c r="O125" s="47">
        <f ca="1">_xlfn.NORM.INV(RAND(),O$121,O$122)</f>
        <v>6.0134961944991376</v>
      </c>
      <c r="P125" s="27">
        <f ca="1">_xlfn.NORM.INV(RAND(),P$121,P$122)</f>
        <v>11.746642262471957</v>
      </c>
      <c r="Q125" s="16">
        <f ca="1">_xlfn.NORM.INV(RAND(),Q$121,Q$122)</f>
        <v>146.80956191692223</v>
      </c>
      <c r="R125" s="16">
        <f ca="1">_xlfn.NORM.INV(RAND(),R$121,R$122)</f>
        <v>5.9557738567819314</v>
      </c>
      <c r="S125" s="16">
        <f ca="1">_xlfn.NORM.INV(RAND(),S$121,S$122)</f>
        <v>111.92905376455131</v>
      </c>
      <c r="T125" s="16">
        <f ca="1">_xlfn.NORM.INV(RAND(),S$121,T$122)</f>
        <v>112.95192476573985</v>
      </c>
      <c r="U125" s="47">
        <f ca="1">_xlfn.NORM.INV(RAND(),U$121,U$122)</f>
        <v>145.38168499299258</v>
      </c>
      <c r="V125" s="27">
        <f t="shared" ref="V125:Z125" ca="1" si="15">_xlfn.NORM.INV(RAND(),V$121,V$122)</f>
        <v>11.740224668033509</v>
      </c>
      <c r="W125" s="16">
        <f t="shared" ca="1" si="15"/>
        <v>9.3041343828153096</v>
      </c>
      <c r="X125" s="16">
        <f t="shared" ca="1" si="15"/>
        <v>5.9144598284621308</v>
      </c>
      <c r="Y125" s="16">
        <f t="shared" ca="1" si="15"/>
        <v>6.6604609141665154</v>
      </c>
      <c r="Z125" s="22">
        <f t="shared" ca="1" si="15"/>
        <v>33.450984980872263</v>
      </c>
      <c r="AA125" s="97"/>
      <c r="AB125" s="97"/>
      <c r="AC125" s="55">
        <f t="shared" ref="AC125:AN125" ca="1" si="16">_xlfn.NORM.INV(RAND(),AC$121,AC$122)</f>
        <v>5.4658149761826449</v>
      </c>
      <c r="AD125" s="16">
        <f t="shared" ca="1" si="16"/>
        <v>99.000027819633175</v>
      </c>
      <c r="AE125" s="16">
        <f t="shared" ca="1" si="16"/>
        <v>148.0404385893257</v>
      </c>
      <c r="AF125" s="16">
        <f t="shared" ca="1" si="16"/>
        <v>5.7744522145076473</v>
      </c>
      <c r="AG125" s="16">
        <f t="shared" ca="1" si="16"/>
        <v>114.38354776766867</v>
      </c>
      <c r="AH125" s="22">
        <f t="shared" ca="1" si="16"/>
        <v>34.709545289263836</v>
      </c>
      <c r="AI125" s="47">
        <f t="shared" ca="1" si="16"/>
        <v>147.56489075363359</v>
      </c>
      <c r="AJ125" s="16">
        <f t="shared" ca="1" si="16"/>
        <v>99.438918280843652</v>
      </c>
      <c r="AK125" s="16">
        <f t="shared" ca="1" si="16"/>
        <v>11.79460028272341</v>
      </c>
      <c r="AL125" s="16">
        <f t="shared" ca="1" si="16"/>
        <v>6.4480364685915319</v>
      </c>
      <c r="AM125" s="16">
        <f t="shared" ca="1" si="16"/>
        <v>7.8556569818129844</v>
      </c>
      <c r="AN125" s="22">
        <f t="shared" ca="1" si="16"/>
        <v>33.38617486638006</v>
      </c>
      <c r="AO125" s="97"/>
      <c r="AP125" s="97"/>
      <c r="AQ125" s="47">
        <f t="shared" ref="AQ125:BB125" ca="1" si="17">_xlfn.NORM.INV(RAND(),AQ$121,AQ$122)</f>
        <v>5.6622204642874223</v>
      </c>
      <c r="AR125" s="16">
        <f t="shared" ca="1" si="17"/>
        <v>99.342218416126229</v>
      </c>
      <c r="AS125" s="16">
        <f t="shared" ca="1" si="17"/>
        <v>142.6342494209803</v>
      </c>
      <c r="AT125" s="27">
        <f t="shared" ca="1" si="17"/>
        <v>77.248308156611969</v>
      </c>
      <c r="AU125" s="16">
        <f t="shared" ca="1" si="17"/>
        <v>113.30058959758367</v>
      </c>
      <c r="AV125" s="16">
        <f t="shared" ca="1" si="17"/>
        <v>32.926585899565922</v>
      </c>
      <c r="AW125" s="16">
        <f t="shared" ca="1" si="17"/>
        <v>141.6525423333681</v>
      </c>
      <c r="AX125" s="16">
        <f t="shared" ca="1" si="17"/>
        <v>99.68047616866501</v>
      </c>
      <c r="AY125" s="16">
        <f t="shared" ca="1" si="17"/>
        <v>10.815780993061937</v>
      </c>
      <c r="AZ125" s="27">
        <f t="shared" ca="1" si="17"/>
        <v>75.064804576629783</v>
      </c>
      <c r="BA125" s="16">
        <f t="shared" ca="1" si="17"/>
        <v>2.4493159197470629</v>
      </c>
      <c r="BB125" s="22">
        <f t="shared" ca="1" si="17"/>
        <v>34.045246888621776</v>
      </c>
      <c r="BC125" s="97"/>
      <c r="BD125" s="97"/>
      <c r="BE125" s="55">
        <f t="shared" ref="BE125:BP125" ca="1" si="18">_xlfn.NORM.INV(RAND(),BE$121,BE$122)</f>
        <v>5.7206691560365854</v>
      </c>
      <c r="BF125" s="16">
        <f t="shared" ca="1" si="18"/>
        <v>99.487248703785511</v>
      </c>
      <c r="BG125" s="16">
        <f t="shared" ca="1" si="18"/>
        <v>150.64625936542734</v>
      </c>
      <c r="BH125" s="16">
        <f t="shared" ca="1" si="18"/>
        <v>5.8162529300936017</v>
      </c>
      <c r="BI125" s="16">
        <f t="shared" ca="1" si="18"/>
        <v>113.81303231865866</v>
      </c>
      <c r="BJ125" s="22">
        <f t="shared" ca="1" si="18"/>
        <v>32.356271960793727</v>
      </c>
      <c r="BK125" s="47">
        <f t="shared" ca="1" si="18"/>
        <v>152.35242990055903</v>
      </c>
      <c r="BL125" s="16">
        <f t="shared" ca="1" si="18"/>
        <v>99.025362249154199</v>
      </c>
      <c r="BM125" s="16">
        <f t="shared" ca="1" si="18"/>
        <v>11.328339356448142</v>
      </c>
      <c r="BN125" s="16">
        <f t="shared" ca="1" si="18"/>
        <v>5.6026602395678493</v>
      </c>
      <c r="BO125" s="16">
        <f t="shared" ca="1" si="18"/>
        <v>5.580571151026624</v>
      </c>
      <c r="BP125" s="22">
        <f t="shared" ca="1" si="18"/>
        <v>33.10433593659338</v>
      </c>
      <c r="BQ125" s="97"/>
      <c r="BR125" s="47">
        <f t="shared" ref="BR125:CC125" ca="1" si="19">_xlfn.NORM.INV(RAND(),BR$121,BR$122)</f>
        <v>5.5159879627420008</v>
      </c>
      <c r="BS125" s="36">
        <f t="shared" ca="1" si="19"/>
        <v>99.32910591018198</v>
      </c>
      <c r="BT125" s="16">
        <f t="shared" ca="1" si="19"/>
        <v>148.25059114204015</v>
      </c>
      <c r="BU125" s="27">
        <f t="shared" ca="1" si="19"/>
        <v>0.4099377491360805</v>
      </c>
      <c r="BV125" s="16">
        <f t="shared" ca="1" si="19"/>
        <v>110.99242667877205</v>
      </c>
      <c r="BW125" s="38">
        <f t="shared" ca="1" si="19"/>
        <v>99.606342257692418</v>
      </c>
      <c r="BX125" s="47">
        <f t="shared" ca="1" si="19"/>
        <v>147.6703573082095</v>
      </c>
      <c r="BY125" s="27">
        <f t="shared" ca="1" si="19"/>
        <v>99.101120656027277</v>
      </c>
      <c r="BZ125" s="16">
        <f t="shared" ca="1" si="19"/>
        <v>12.418084395328739</v>
      </c>
      <c r="CA125" s="16">
        <f t="shared" ca="1" si="19"/>
        <v>0.70838144803751857</v>
      </c>
      <c r="CB125" s="16">
        <f t="shared" ca="1" si="19"/>
        <v>10.294598189291982</v>
      </c>
      <c r="CC125" s="38">
        <f t="shared" ca="1" si="19"/>
        <v>99.437284055678163</v>
      </c>
      <c r="CD125" s="97"/>
    </row>
    <row r="126" spans="1:82" ht="15.75" thickBot="1" x14ac:dyDescent="0.3">
      <c r="A126" s="72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130"/>
      <c r="AD126" s="130"/>
      <c r="AE126" s="130"/>
      <c r="AF126" s="130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</row>
    <row r="127" spans="1:82" ht="15.75" thickBot="1" x14ac:dyDescent="0.3">
      <c r="A127" s="97"/>
      <c r="B127" s="131" t="s">
        <v>52</v>
      </c>
      <c r="C127" s="132"/>
      <c r="D127" s="132"/>
      <c r="E127" s="20"/>
      <c r="F127" s="97"/>
      <c r="G127" s="97"/>
      <c r="H127" s="97"/>
      <c r="I127" s="97"/>
      <c r="J127" s="97"/>
      <c r="K127" s="97"/>
      <c r="L127" s="97"/>
      <c r="M127" s="97"/>
      <c r="N127" s="97"/>
      <c r="O127" s="131" t="s">
        <v>53</v>
      </c>
      <c r="P127" s="132"/>
      <c r="Q127" s="132"/>
      <c r="R127" s="20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131" t="s">
        <v>52</v>
      </c>
      <c r="AD127" s="132"/>
      <c r="AE127" s="132"/>
      <c r="AF127" s="20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131" t="s">
        <v>54</v>
      </c>
      <c r="AR127" s="132"/>
      <c r="AS127" s="132"/>
      <c r="AT127" s="20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131" t="s">
        <v>52</v>
      </c>
      <c r="BF127" s="132"/>
      <c r="BG127" s="132"/>
      <c r="BH127" s="20"/>
      <c r="BI127" s="97"/>
      <c r="BJ127" s="97"/>
      <c r="BK127" s="97"/>
      <c r="BL127" s="97"/>
      <c r="BM127" s="97"/>
      <c r="BN127" s="97"/>
      <c r="BO127" s="97"/>
      <c r="BP127" s="97"/>
      <c r="BQ127" s="97"/>
      <c r="BR127" s="131" t="s">
        <v>55</v>
      </c>
      <c r="BS127" s="132"/>
      <c r="BT127" s="132"/>
      <c r="BU127" s="20"/>
      <c r="BV127" s="97"/>
      <c r="BW127" s="97"/>
      <c r="BX127" s="97"/>
      <c r="BY127" s="97"/>
      <c r="BZ127" s="97"/>
      <c r="CA127" s="97"/>
      <c r="CB127" s="97"/>
      <c r="CC127" s="97"/>
      <c r="CD127" s="97"/>
    </row>
    <row r="128" spans="1:82" ht="15.75" thickBot="1" x14ac:dyDescent="0.3">
      <c r="A128" s="97"/>
      <c r="B128" s="133" t="s">
        <v>56</v>
      </c>
      <c r="C128" s="134"/>
      <c r="D128" s="134"/>
      <c r="E128" s="135"/>
      <c r="F128" s="97"/>
      <c r="G128" s="97"/>
      <c r="H128" s="97"/>
      <c r="I128" s="97"/>
      <c r="J128" s="97"/>
      <c r="K128" s="97"/>
      <c r="L128" s="97"/>
      <c r="M128" s="97"/>
      <c r="N128" s="97"/>
      <c r="O128" s="133" t="s">
        <v>57</v>
      </c>
      <c r="P128" s="134"/>
      <c r="Q128" s="134"/>
      <c r="R128" s="135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133" t="s">
        <v>56</v>
      </c>
      <c r="AD128" s="134"/>
      <c r="AE128" s="134"/>
      <c r="AF128" s="135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30" t="s">
        <v>58</v>
      </c>
      <c r="AR128" s="30"/>
      <c r="AS128" s="30"/>
      <c r="AT128" s="30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133" t="s">
        <v>56</v>
      </c>
      <c r="BF128" s="134"/>
      <c r="BG128" s="134"/>
      <c r="BH128" s="135"/>
      <c r="BI128" s="97"/>
      <c r="BJ128" s="97"/>
      <c r="BK128" s="97"/>
      <c r="BL128" s="97"/>
      <c r="BM128" s="97"/>
      <c r="BN128" s="97"/>
      <c r="BO128" s="97"/>
      <c r="BP128" s="97"/>
      <c r="BQ128" s="97"/>
      <c r="BR128" s="133" t="s">
        <v>59</v>
      </c>
      <c r="BS128" s="134"/>
      <c r="BT128" s="134"/>
      <c r="BU128" s="134"/>
      <c r="BV128" s="134"/>
      <c r="BW128" s="134"/>
      <c r="BX128" s="134"/>
      <c r="BY128" s="134"/>
      <c r="BZ128" s="134"/>
      <c r="CA128" s="135"/>
      <c r="CB128" s="97"/>
      <c r="CC128" s="97"/>
      <c r="CD128" s="97"/>
    </row>
    <row r="130" spans="2:64" x14ac:dyDescent="0.25">
      <c r="B130" s="97" t="s">
        <v>60</v>
      </c>
      <c r="C130" s="97" t="s">
        <v>61</v>
      </c>
      <c r="D130" s="97" t="s">
        <v>62</v>
      </c>
      <c r="E130" s="97" t="s">
        <v>63</v>
      </c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 t="s">
        <v>64</v>
      </c>
      <c r="AC130" s="97" t="s">
        <v>60</v>
      </c>
      <c r="AD130" s="97" t="s">
        <v>61</v>
      </c>
      <c r="AE130" s="97" t="s">
        <v>65</v>
      </c>
      <c r="AF130" s="97" t="s">
        <v>66</v>
      </c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 t="s">
        <v>64</v>
      </c>
      <c r="BE130" s="97" t="s">
        <v>64</v>
      </c>
      <c r="BF130" s="97" t="s">
        <v>60</v>
      </c>
      <c r="BG130" s="97" t="s">
        <v>61</v>
      </c>
      <c r="BH130" s="97" t="s">
        <v>67</v>
      </c>
      <c r="BI130" s="97" t="s">
        <v>68</v>
      </c>
      <c r="BJ130" s="97" t="s">
        <v>39</v>
      </c>
      <c r="BK130" s="97" t="s">
        <v>8</v>
      </c>
      <c r="BL130" s="97"/>
    </row>
    <row r="132" spans="2:64" x14ac:dyDescent="0.25"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139" t="s">
        <v>69</v>
      </c>
      <c r="AH132" s="139"/>
      <c r="AI132" s="139"/>
      <c r="AJ132" s="139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139" t="s">
        <v>69</v>
      </c>
      <c r="BJ132" s="139"/>
      <c r="BK132" s="139"/>
      <c r="BL132" s="139"/>
    </row>
    <row r="146" spans="6:64" ht="15.75" thickBot="1" x14ac:dyDescent="0.3"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 t="s">
        <v>39</v>
      </c>
      <c r="AH146" s="97" t="s">
        <v>7</v>
      </c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</row>
    <row r="147" spans="6:64" ht="19.5" thickBot="1" x14ac:dyDescent="0.35">
      <c r="F147" s="97" t="s">
        <v>5</v>
      </c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140" t="s">
        <v>70</v>
      </c>
      <c r="AH147" s="141"/>
      <c r="AI147" s="141"/>
      <c r="AJ147" s="142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</row>
    <row r="148" spans="6:64" ht="19.5" thickBot="1" x14ac:dyDescent="0.35">
      <c r="F148" s="97" t="s">
        <v>6</v>
      </c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56" t="s">
        <v>44</v>
      </c>
      <c r="AH148" s="25" t="s">
        <v>71</v>
      </c>
      <c r="AI148" s="25" t="s">
        <v>72</v>
      </c>
      <c r="AJ148" s="74">
        <f>_xlfn.T.TEST(AD7:AD106,AR7:AR106,2,1)</f>
        <v>0.46366401723283324</v>
      </c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140" t="s">
        <v>70</v>
      </c>
      <c r="BJ148" s="141"/>
      <c r="BK148" s="141"/>
      <c r="BL148" s="142"/>
    </row>
    <row r="149" spans="6:64" ht="18.75" x14ac:dyDescent="0.3">
      <c r="F149" s="140" t="s">
        <v>70</v>
      </c>
      <c r="G149" s="141"/>
      <c r="H149" s="141"/>
      <c r="I149" s="142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56" t="s">
        <v>46</v>
      </c>
      <c r="AH149" s="25" t="s">
        <v>71</v>
      </c>
      <c r="AI149" s="25" t="s">
        <v>72</v>
      </c>
      <c r="AJ149" s="73">
        <f>_xlfn.T.TEST(AF7:AF106,AZ7:AZ106,2,1)</f>
        <v>6.8775981324004981E-178</v>
      </c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56" t="s">
        <v>44</v>
      </c>
      <c r="BJ149" s="37" t="s">
        <v>73</v>
      </c>
      <c r="BK149" s="37" t="s">
        <v>72</v>
      </c>
      <c r="BL149" s="74">
        <f>_xlfn.T.TEST(BF7:BF106,BS7:BS106,2,1)</f>
        <v>0.72852470714115058</v>
      </c>
    </row>
    <row r="150" spans="6:64" ht="19.5" thickBot="1" x14ac:dyDescent="0.35">
      <c r="F150" s="56" t="s">
        <v>44</v>
      </c>
      <c r="G150" s="25" t="s">
        <v>74</v>
      </c>
      <c r="H150" s="25" t="s">
        <v>72</v>
      </c>
      <c r="I150" s="73">
        <f>_xlfn.T.TEST(C7:C106,P7:P106,2,1)</f>
        <v>2.9063937438630562E-176</v>
      </c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57" t="s">
        <v>48</v>
      </c>
      <c r="AH150" s="26" t="s">
        <v>71</v>
      </c>
      <c r="AI150" s="26" t="s">
        <v>72</v>
      </c>
      <c r="AJ150" s="75">
        <f>_xlfn.T.TEST(AH7:AH106,AV7:AV106,2,1)</f>
        <v>0.14610078422961922</v>
      </c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56" t="s">
        <v>46</v>
      </c>
      <c r="BJ150" s="37" t="s">
        <v>73</v>
      </c>
      <c r="BK150" s="37" t="s">
        <v>72</v>
      </c>
      <c r="BL150" s="73">
        <f>_xlfn.T.TEST(BH7:BH106,BU7:BU106,2,1)</f>
        <v>9.5033136191581215E-76</v>
      </c>
    </row>
    <row r="151" spans="6:64" ht="19.5" thickBot="1" x14ac:dyDescent="0.35">
      <c r="F151" s="56" t="s">
        <v>46</v>
      </c>
      <c r="G151" s="25" t="s">
        <v>74</v>
      </c>
      <c r="H151" s="25" t="s">
        <v>72</v>
      </c>
      <c r="I151" s="74">
        <f>_xlfn.T.TEST(E7:E106,R7:R106,2,1)</f>
        <v>0.39144488126596655</v>
      </c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57" t="s">
        <v>48</v>
      </c>
      <c r="BJ151" s="26" t="s">
        <v>73</v>
      </c>
      <c r="BK151" s="26" t="s">
        <v>72</v>
      </c>
      <c r="BL151" s="79">
        <f>_xlfn.T.TEST(BJ7:BJ106,BW7:BW106,2,1)</f>
        <v>1.4836333958264333E-189</v>
      </c>
    </row>
    <row r="152" spans="6:64" ht="19.5" thickBot="1" x14ac:dyDescent="0.35">
      <c r="F152" s="57" t="s">
        <v>48</v>
      </c>
      <c r="G152" s="26" t="s">
        <v>74</v>
      </c>
      <c r="H152" s="26" t="s">
        <v>72</v>
      </c>
      <c r="I152" s="75">
        <f>_xlfn.T.TEST(G7:G106,T7:T106,2,1)</f>
        <v>0.41231596588055164</v>
      </c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19"/>
      <c r="BJ152" s="19"/>
      <c r="BK152" s="19"/>
      <c r="BL152" s="19"/>
    </row>
    <row r="153" spans="6:64" x14ac:dyDescent="0.25"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19"/>
      <c r="BJ153" s="19"/>
      <c r="BK153" s="19"/>
      <c r="BL153" s="19"/>
    </row>
    <row r="154" spans="6:64" x14ac:dyDescent="0.25"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19"/>
      <c r="BJ154" s="19"/>
      <c r="BK154" s="19"/>
      <c r="BL154" s="19"/>
    </row>
    <row r="155" spans="6:64" x14ac:dyDescent="0.25"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19"/>
      <c r="BJ155" s="19"/>
      <c r="BK155" s="19"/>
      <c r="BL155" s="19"/>
    </row>
    <row r="156" spans="6:64" x14ac:dyDescent="0.25"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19"/>
      <c r="BJ156" s="19"/>
      <c r="BK156" s="19"/>
      <c r="BL156" s="19"/>
    </row>
    <row r="157" spans="6:64" x14ac:dyDescent="0.25"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19"/>
      <c r="BJ157" s="19"/>
      <c r="BK157" s="19"/>
      <c r="BL157" s="19"/>
    </row>
    <row r="158" spans="6:64" x14ac:dyDescent="0.25"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19"/>
      <c r="BJ158" s="19"/>
      <c r="BK158" s="19"/>
      <c r="BL158" s="19"/>
    </row>
    <row r="159" spans="6:64" x14ac:dyDescent="0.25"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19"/>
      <c r="BJ159" s="19"/>
      <c r="BK159" s="19"/>
      <c r="BL159" s="19"/>
    </row>
    <row r="160" spans="6:64" x14ac:dyDescent="0.25"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19"/>
      <c r="BJ160" s="19"/>
      <c r="BK160" s="19"/>
      <c r="BL160" s="19"/>
    </row>
    <row r="161" spans="6:64" x14ac:dyDescent="0.25"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19"/>
      <c r="BJ161" s="19"/>
      <c r="BK161" s="19"/>
      <c r="BL161" s="19"/>
    </row>
    <row r="162" spans="6:64" x14ac:dyDescent="0.25"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19"/>
      <c r="BJ162" s="19"/>
      <c r="BK162" s="19"/>
      <c r="BL162" s="19"/>
    </row>
    <row r="163" spans="6:64" x14ac:dyDescent="0.25"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19"/>
      <c r="BJ163" s="19"/>
      <c r="BK163" s="19"/>
      <c r="BL163" s="19"/>
    </row>
    <row r="164" spans="6:64" ht="15.75" thickBot="1" x14ac:dyDescent="0.3"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19"/>
      <c r="BJ164" s="19"/>
      <c r="BK164" s="19"/>
      <c r="BL164" s="19"/>
    </row>
    <row r="165" spans="6:64" ht="24" thickBot="1" x14ac:dyDescent="0.4"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136" t="s">
        <v>75</v>
      </c>
      <c r="AH165" s="137"/>
      <c r="AI165" s="137"/>
      <c r="AJ165" s="138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19"/>
      <c r="BJ165" s="19"/>
      <c r="BK165" s="19"/>
      <c r="BL165" s="19"/>
    </row>
    <row r="166" spans="6:64" ht="24" thickBot="1" x14ac:dyDescent="0.4"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77" t="s">
        <v>76</v>
      </c>
      <c r="AH166" s="77" t="s">
        <v>71</v>
      </c>
      <c r="AI166" s="77" t="s">
        <v>72</v>
      </c>
      <c r="AJ166" s="78">
        <f>_xlfn.T.TEST(AO7:AO106,BC7:BC106,2,1)</f>
        <v>1.5488459175737047E-136</v>
      </c>
      <c r="AK166" s="58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136" t="s">
        <v>75</v>
      </c>
      <c r="BJ166" s="137"/>
      <c r="BK166" s="137"/>
      <c r="BL166" s="138"/>
    </row>
    <row r="167" spans="6:64" ht="24" thickBot="1" x14ac:dyDescent="0.4">
      <c r="F167" s="136" t="s">
        <v>75</v>
      </c>
      <c r="G167" s="137"/>
      <c r="H167" s="137"/>
      <c r="I167" s="138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28"/>
      <c r="AH167" s="28"/>
      <c r="AI167" s="28"/>
      <c r="AJ167" s="28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76" t="s">
        <v>76</v>
      </c>
      <c r="BJ167" s="77" t="s">
        <v>73</v>
      </c>
      <c r="BK167" s="77" t="s">
        <v>77</v>
      </c>
      <c r="BL167" s="78">
        <f>_xlfn.T.TEST(BQ7:BQ106,CD7:CD106,2,1)</f>
        <v>2.5017187197936905E-31</v>
      </c>
    </row>
    <row r="168" spans="6:64" ht="19.5" thickBot="1" x14ac:dyDescent="0.35">
      <c r="F168" s="76" t="s">
        <v>76</v>
      </c>
      <c r="G168" s="77" t="s">
        <v>74</v>
      </c>
      <c r="H168" s="77" t="s">
        <v>72</v>
      </c>
      <c r="I168" s="78">
        <f>_xlfn.T.TEST(N7:N106,AA7:AA106,2,1)</f>
        <v>2.442045661623254E-71</v>
      </c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</row>
  </sheetData>
  <mergeCells count="82">
    <mergeCell ref="BI166:BL166"/>
    <mergeCell ref="F167:I167"/>
    <mergeCell ref="AG132:AJ132"/>
    <mergeCell ref="BI132:BL132"/>
    <mergeCell ref="AG147:AJ147"/>
    <mergeCell ref="BI148:BL148"/>
    <mergeCell ref="F149:I149"/>
    <mergeCell ref="AG165:AJ165"/>
    <mergeCell ref="BR127:BT127"/>
    <mergeCell ref="B128:E128"/>
    <mergeCell ref="O128:R128"/>
    <mergeCell ref="AC128:AF128"/>
    <mergeCell ref="BE128:BH128"/>
    <mergeCell ref="BR128:CA128"/>
    <mergeCell ref="BE127:BG127"/>
    <mergeCell ref="AC126:AF126"/>
    <mergeCell ref="B127:D127"/>
    <mergeCell ref="O127:Q127"/>
    <mergeCell ref="AC127:AE127"/>
    <mergeCell ref="AQ127:AS127"/>
    <mergeCell ref="BX119:CC119"/>
    <mergeCell ref="B119:G119"/>
    <mergeCell ref="H119:M119"/>
    <mergeCell ref="O119:T119"/>
    <mergeCell ref="U119:Z119"/>
    <mergeCell ref="AC119:AH119"/>
    <mergeCell ref="AI119:AN119"/>
    <mergeCell ref="AQ119:AV119"/>
    <mergeCell ref="AW119:BB119"/>
    <mergeCell ref="BE119:BJ119"/>
    <mergeCell ref="BK119:BP119"/>
    <mergeCell ref="BR119:BW119"/>
    <mergeCell ref="B117:Z117"/>
    <mergeCell ref="AB117:AZ117"/>
    <mergeCell ref="BC117:CB117"/>
    <mergeCell ref="B118:M118"/>
    <mergeCell ref="O118:Z118"/>
    <mergeCell ref="AB118:AM118"/>
    <mergeCell ref="AQ118:BB118"/>
    <mergeCell ref="BC118:BO118"/>
    <mergeCell ref="BQ118:CB118"/>
    <mergeCell ref="B114:N114"/>
    <mergeCell ref="O114:AA114"/>
    <mergeCell ref="AB114:AN114"/>
    <mergeCell ref="AO114:BB114"/>
    <mergeCell ref="BC114:BP114"/>
    <mergeCell ref="BQ114:CD114"/>
    <mergeCell ref="AP111:AV111"/>
    <mergeCell ref="BE111:BJ111"/>
    <mergeCell ref="BK111:BP111"/>
    <mergeCell ref="BR111:BW111"/>
    <mergeCell ref="BX111:CC111"/>
    <mergeCell ref="B113:AA113"/>
    <mergeCell ref="AB113:BB113"/>
    <mergeCell ref="BC113:CD113"/>
    <mergeCell ref="B111:G111"/>
    <mergeCell ref="H111:M111"/>
    <mergeCell ref="O111:T111"/>
    <mergeCell ref="U111:Z111"/>
    <mergeCell ref="AC111:AH111"/>
    <mergeCell ref="AI111:AN111"/>
    <mergeCell ref="BX5:CC5"/>
    <mergeCell ref="B5:G5"/>
    <mergeCell ref="H5:M5"/>
    <mergeCell ref="O5:T5"/>
    <mergeCell ref="U5:Z5"/>
    <mergeCell ref="AC5:AH5"/>
    <mergeCell ref="AI5:AN5"/>
    <mergeCell ref="AQ5:AV5"/>
    <mergeCell ref="AW5:BB5"/>
    <mergeCell ref="BE5:BJ5"/>
    <mergeCell ref="BK5:BP5"/>
    <mergeCell ref="BR5:BW5"/>
    <mergeCell ref="A1:B1"/>
    <mergeCell ref="B3:AA3"/>
    <mergeCell ref="AB3:BC3"/>
    <mergeCell ref="BE3:CD3"/>
    <mergeCell ref="B4:N4"/>
    <mergeCell ref="AB4:AN4"/>
    <mergeCell ref="AO4:BB4"/>
    <mergeCell ref="BC4:BP4"/>
    <mergeCell ref="BR4:CD4"/>
  </mergeCells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4"/>
  <sheetViews>
    <sheetView zoomScale="60" zoomScaleNormal="60" workbookViewId="0">
      <selection activeCell="CD5" sqref="CD5:CD110"/>
    </sheetView>
  </sheetViews>
  <sheetFormatPr defaultRowHeight="15" x14ac:dyDescent="0.25"/>
  <cols>
    <col min="14" max="14" width="42.5703125" bestFit="1" customWidth="1"/>
    <col min="27" max="27" width="42.5703125" bestFit="1" customWidth="1"/>
    <col min="41" max="41" width="42.5703125" bestFit="1" customWidth="1"/>
    <col min="55" max="55" width="42.5703125" bestFit="1" customWidth="1"/>
    <col min="69" max="69" width="42.5703125" bestFit="1" customWidth="1"/>
    <col min="82" max="82" width="42.5703125" bestFit="1" customWidth="1"/>
  </cols>
  <sheetData>
    <row r="1" spans="1:82" s="84" customFormat="1" ht="29.25" thickBot="1" x14ac:dyDescent="0.5">
      <c r="A1" s="97"/>
      <c r="B1" s="101" t="s">
        <v>2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3"/>
      <c r="AB1" s="101" t="s">
        <v>3</v>
      </c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3"/>
      <c r="BD1" s="96"/>
      <c r="BE1" s="101" t="s">
        <v>4</v>
      </c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3"/>
    </row>
    <row r="2" spans="1:82" s="84" customFormat="1" ht="15.75" thickBot="1" x14ac:dyDescent="0.3">
      <c r="A2" s="97"/>
      <c r="B2" s="104" t="s">
        <v>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6"/>
      <c r="O2" s="39" t="s">
        <v>6</v>
      </c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23"/>
      <c r="AB2" s="107" t="s">
        <v>5</v>
      </c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9"/>
      <c r="AO2" s="107" t="s">
        <v>7</v>
      </c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9"/>
      <c r="BC2" s="107" t="s">
        <v>5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9"/>
      <c r="BQ2" s="97"/>
      <c r="BR2" s="104" t="s">
        <v>8</v>
      </c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6"/>
    </row>
    <row r="3" spans="1:82" s="84" customFormat="1" x14ac:dyDescent="0.25">
      <c r="A3" s="97"/>
      <c r="B3" s="113" t="s">
        <v>9</v>
      </c>
      <c r="C3" s="114"/>
      <c r="D3" s="114"/>
      <c r="E3" s="114"/>
      <c r="F3" s="114"/>
      <c r="G3" s="115"/>
      <c r="H3" s="110" t="s">
        <v>10</v>
      </c>
      <c r="I3" s="111"/>
      <c r="J3" s="111"/>
      <c r="K3" s="111"/>
      <c r="L3" s="111"/>
      <c r="M3" s="112"/>
      <c r="N3" s="40" t="s">
        <v>11</v>
      </c>
      <c r="O3" s="113" t="s">
        <v>12</v>
      </c>
      <c r="P3" s="114"/>
      <c r="Q3" s="114"/>
      <c r="R3" s="114"/>
      <c r="S3" s="114"/>
      <c r="T3" s="115"/>
      <c r="U3" s="110" t="s">
        <v>13</v>
      </c>
      <c r="V3" s="111"/>
      <c r="W3" s="111"/>
      <c r="X3" s="111"/>
      <c r="Y3" s="111"/>
      <c r="Z3" s="112"/>
      <c r="AA3" s="20" t="s">
        <v>11</v>
      </c>
      <c r="AB3" s="64"/>
      <c r="AC3" s="113" t="s">
        <v>9</v>
      </c>
      <c r="AD3" s="114"/>
      <c r="AE3" s="114"/>
      <c r="AF3" s="114"/>
      <c r="AG3" s="114"/>
      <c r="AH3" s="115"/>
      <c r="AI3" s="110" t="s">
        <v>10</v>
      </c>
      <c r="AJ3" s="111"/>
      <c r="AK3" s="111"/>
      <c r="AL3" s="111"/>
      <c r="AM3" s="111"/>
      <c r="AN3" s="112"/>
      <c r="AO3" s="40" t="s">
        <v>11</v>
      </c>
      <c r="AP3" s="1"/>
      <c r="AQ3" s="114" t="s">
        <v>14</v>
      </c>
      <c r="AR3" s="114"/>
      <c r="AS3" s="114"/>
      <c r="AT3" s="114"/>
      <c r="AU3" s="114"/>
      <c r="AV3" s="115"/>
      <c r="AW3" s="110" t="s">
        <v>15</v>
      </c>
      <c r="AX3" s="111"/>
      <c r="AY3" s="111"/>
      <c r="AZ3" s="111"/>
      <c r="BA3" s="111"/>
      <c r="BB3" s="112"/>
      <c r="BC3" s="40" t="s">
        <v>11</v>
      </c>
      <c r="BD3" s="64"/>
      <c r="BE3" s="113" t="s">
        <v>9</v>
      </c>
      <c r="BF3" s="114"/>
      <c r="BG3" s="114"/>
      <c r="BH3" s="114"/>
      <c r="BI3" s="114"/>
      <c r="BJ3" s="115"/>
      <c r="BK3" s="110" t="s">
        <v>10</v>
      </c>
      <c r="BL3" s="111"/>
      <c r="BM3" s="111"/>
      <c r="BN3" s="111"/>
      <c r="BO3" s="111"/>
      <c r="BP3" s="112"/>
      <c r="BQ3" s="40" t="s">
        <v>11</v>
      </c>
      <c r="BR3" s="113" t="s">
        <v>16</v>
      </c>
      <c r="BS3" s="114"/>
      <c r="BT3" s="114"/>
      <c r="BU3" s="114"/>
      <c r="BV3" s="114"/>
      <c r="BW3" s="115"/>
      <c r="BX3" s="110" t="s">
        <v>17</v>
      </c>
      <c r="BY3" s="111"/>
      <c r="BZ3" s="111"/>
      <c r="CA3" s="111"/>
      <c r="CB3" s="111"/>
      <c r="CC3" s="112"/>
      <c r="CD3" s="41" t="s">
        <v>11</v>
      </c>
    </row>
    <row r="4" spans="1:82" s="80" customFormat="1" ht="15.75" thickBot="1" x14ac:dyDescent="0.3">
      <c r="A4" s="93" t="s">
        <v>18</v>
      </c>
      <c r="B4" s="98" t="s">
        <v>19</v>
      </c>
      <c r="C4" s="94" t="s">
        <v>20</v>
      </c>
      <c r="D4" s="94" t="s">
        <v>21</v>
      </c>
      <c r="E4" s="94" t="s">
        <v>22</v>
      </c>
      <c r="F4" s="94" t="s">
        <v>23</v>
      </c>
      <c r="G4" s="99" t="s">
        <v>24</v>
      </c>
      <c r="H4" s="98" t="s">
        <v>19</v>
      </c>
      <c r="I4" s="94" t="s">
        <v>20</v>
      </c>
      <c r="J4" s="94" t="s">
        <v>21</v>
      </c>
      <c r="K4" s="94" t="s">
        <v>22</v>
      </c>
      <c r="L4" s="94" t="s">
        <v>23</v>
      </c>
      <c r="M4" s="99" t="s">
        <v>24</v>
      </c>
      <c r="N4" s="42" t="s">
        <v>25</v>
      </c>
      <c r="O4" s="98" t="s">
        <v>19</v>
      </c>
      <c r="P4" s="94" t="s">
        <v>20</v>
      </c>
      <c r="Q4" s="94" t="s">
        <v>21</v>
      </c>
      <c r="R4" s="94" t="s">
        <v>22</v>
      </c>
      <c r="S4" s="94" t="s">
        <v>23</v>
      </c>
      <c r="T4" s="99" t="s">
        <v>24</v>
      </c>
      <c r="U4" s="98" t="s">
        <v>19</v>
      </c>
      <c r="V4" s="94" t="s">
        <v>20</v>
      </c>
      <c r="W4" s="94" t="s">
        <v>21</v>
      </c>
      <c r="X4" s="94" t="s">
        <v>22</v>
      </c>
      <c r="Y4" s="94" t="s">
        <v>23</v>
      </c>
      <c r="Z4" s="99" t="s">
        <v>24</v>
      </c>
      <c r="AA4" s="43" t="s">
        <v>26</v>
      </c>
      <c r="AB4" s="93" t="s">
        <v>18</v>
      </c>
      <c r="AC4" s="98" t="s">
        <v>19</v>
      </c>
      <c r="AD4" s="94" t="s">
        <v>20</v>
      </c>
      <c r="AE4" s="94" t="s">
        <v>21</v>
      </c>
      <c r="AF4" s="94" t="s">
        <v>22</v>
      </c>
      <c r="AG4" s="94" t="s">
        <v>23</v>
      </c>
      <c r="AH4" s="99" t="s">
        <v>24</v>
      </c>
      <c r="AI4" s="98" t="s">
        <v>19</v>
      </c>
      <c r="AJ4" s="94" t="s">
        <v>20</v>
      </c>
      <c r="AK4" s="94" t="s">
        <v>21</v>
      </c>
      <c r="AL4" s="94" t="s">
        <v>22</v>
      </c>
      <c r="AM4" s="94" t="s">
        <v>23</v>
      </c>
      <c r="AN4" s="99" t="s">
        <v>24</v>
      </c>
      <c r="AO4" s="44" t="s">
        <v>27</v>
      </c>
      <c r="AP4" s="51" t="s">
        <v>18</v>
      </c>
      <c r="AQ4" s="94" t="s">
        <v>19</v>
      </c>
      <c r="AR4" s="94" t="s">
        <v>20</v>
      </c>
      <c r="AS4" s="94" t="s">
        <v>21</v>
      </c>
      <c r="AT4" s="94" t="s">
        <v>22</v>
      </c>
      <c r="AU4" s="94" t="s">
        <v>23</v>
      </c>
      <c r="AV4" s="99" t="s">
        <v>24</v>
      </c>
      <c r="AW4" s="98" t="s">
        <v>19</v>
      </c>
      <c r="AX4" s="94" t="s">
        <v>20</v>
      </c>
      <c r="AY4" s="94" t="s">
        <v>21</v>
      </c>
      <c r="AZ4" s="94" t="s">
        <v>22</v>
      </c>
      <c r="BA4" s="94" t="s">
        <v>23</v>
      </c>
      <c r="BB4" s="99" t="s">
        <v>24</v>
      </c>
      <c r="BC4" s="45" t="s">
        <v>28</v>
      </c>
      <c r="BD4" s="93" t="s">
        <v>18</v>
      </c>
      <c r="BE4" s="98" t="s">
        <v>19</v>
      </c>
      <c r="BF4" s="94" t="s">
        <v>20</v>
      </c>
      <c r="BG4" s="94" t="s">
        <v>21</v>
      </c>
      <c r="BH4" s="94" t="s">
        <v>22</v>
      </c>
      <c r="BI4" s="94" t="s">
        <v>23</v>
      </c>
      <c r="BJ4" s="99" t="s">
        <v>24</v>
      </c>
      <c r="BK4" s="98" t="s">
        <v>19</v>
      </c>
      <c r="BL4" s="94" t="s">
        <v>20</v>
      </c>
      <c r="BM4" s="94" t="s">
        <v>21</v>
      </c>
      <c r="BN4" s="94" t="s">
        <v>22</v>
      </c>
      <c r="BO4" s="94" t="s">
        <v>23</v>
      </c>
      <c r="BP4" s="99" t="s">
        <v>24</v>
      </c>
      <c r="BQ4" s="44" t="s">
        <v>29</v>
      </c>
      <c r="BR4" s="98" t="s">
        <v>19</v>
      </c>
      <c r="BS4" s="94" t="s">
        <v>20</v>
      </c>
      <c r="BT4" s="94" t="s">
        <v>21</v>
      </c>
      <c r="BU4" s="94" t="s">
        <v>22</v>
      </c>
      <c r="BV4" s="94" t="s">
        <v>23</v>
      </c>
      <c r="BW4" s="99" t="s">
        <v>24</v>
      </c>
      <c r="BX4" s="98" t="s">
        <v>19</v>
      </c>
      <c r="BY4" s="94" t="s">
        <v>20</v>
      </c>
      <c r="BZ4" s="94" t="s">
        <v>21</v>
      </c>
      <c r="CA4" s="94" t="s">
        <v>22</v>
      </c>
      <c r="CB4" s="94" t="s">
        <v>23</v>
      </c>
      <c r="CC4" s="99" t="s">
        <v>24</v>
      </c>
      <c r="CD4" s="43" t="s">
        <v>30</v>
      </c>
    </row>
    <row r="5" spans="1:82" x14ac:dyDescent="0.25">
      <c r="A5" s="86">
        <v>1</v>
      </c>
      <c r="B5" s="87">
        <v>7.0484963148470055</v>
      </c>
      <c r="C5" s="87">
        <v>100.02544945999466</v>
      </c>
      <c r="D5" s="87">
        <v>146.61405556298206</v>
      </c>
      <c r="E5" s="87">
        <v>6.0378728392027456</v>
      </c>
      <c r="F5" s="87">
        <v>113.190106637524</v>
      </c>
      <c r="G5" s="87">
        <v>33.495548958277411</v>
      </c>
      <c r="H5" s="87">
        <v>149.90386755685245</v>
      </c>
      <c r="I5" s="87">
        <v>100.02544945999466</v>
      </c>
      <c r="J5" s="87">
        <v>13.744728485521733</v>
      </c>
      <c r="K5" s="87">
        <v>6.0378728392027456</v>
      </c>
      <c r="L5" s="87">
        <v>9.5845488301247066</v>
      </c>
      <c r="M5" s="87">
        <v>33.495548958277411</v>
      </c>
      <c r="N5" s="87"/>
      <c r="O5" s="87">
        <v>5.5606203832200434</v>
      </c>
      <c r="P5" s="87">
        <v>10.657457846867262</v>
      </c>
      <c r="Q5" s="87">
        <v>144.00954124206794</v>
      </c>
      <c r="R5" s="87">
        <v>5.6646939049068727</v>
      </c>
      <c r="S5" s="87">
        <v>114.5512429497328</v>
      </c>
      <c r="T5" s="87">
        <v>34.39153346933211</v>
      </c>
      <c r="U5" s="87">
        <v>141.10323058551126</v>
      </c>
      <c r="V5" s="87">
        <v>10.657457846867262</v>
      </c>
      <c r="W5" s="87">
        <v>11.883856404102502</v>
      </c>
      <c r="X5" s="87">
        <v>5.6646939049068727</v>
      </c>
      <c r="Y5" s="87">
        <v>7.7000722435068489</v>
      </c>
      <c r="Z5" s="87">
        <v>34.39153346933211</v>
      </c>
      <c r="AA5" s="87"/>
      <c r="AB5" s="86">
        <v>1</v>
      </c>
      <c r="AC5" s="87">
        <v>5.7522900600623181</v>
      </c>
      <c r="AD5" s="87">
        <v>99.215737228567633</v>
      </c>
      <c r="AE5" s="87">
        <v>148.09364218579822</v>
      </c>
      <c r="AF5" s="87">
        <v>6.9803228181451002</v>
      </c>
      <c r="AG5" s="87">
        <v>112.04865299350908</v>
      </c>
      <c r="AH5" s="87">
        <v>32.856215769706701</v>
      </c>
      <c r="AI5" s="87">
        <v>148.53110255004296</v>
      </c>
      <c r="AJ5" s="87">
        <v>99.215737228567633</v>
      </c>
      <c r="AK5" s="87">
        <v>9.4975496470104215</v>
      </c>
      <c r="AL5" s="87">
        <v>6.9803228181451002</v>
      </c>
      <c r="AM5" s="87">
        <v>9.0463691296995332</v>
      </c>
      <c r="AN5" s="87">
        <v>32.856215769706701</v>
      </c>
      <c r="AO5" s="87"/>
      <c r="AP5" s="86">
        <v>1</v>
      </c>
      <c r="AQ5" s="87">
        <v>5.3553578460138134</v>
      </c>
      <c r="AR5" s="87">
        <v>99.589166376062323</v>
      </c>
      <c r="AS5" s="87">
        <v>141.26593330096134</v>
      </c>
      <c r="AT5" s="87">
        <v>75.261719966963327</v>
      </c>
      <c r="AU5" s="87">
        <v>112.1907070447608</v>
      </c>
      <c r="AV5" s="87">
        <v>33.238551952339371</v>
      </c>
      <c r="AW5" s="87">
        <v>147.01332248404856</v>
      </c>
      <c r="AX5" s="87">
        <v>99.589166376062323</v>
      </c>
      <c r="AY5" s="87">
        <v>12.147123131648502</v>
      </c>
      <c r="AZ5" s="87">
        <v>75.261719966963327</v>
      </c>
      <c r="BA5" s="87">
        <v>3.5292213348678199</v>
      </c>
      <c r="BB5" s="87">
        <v>33.238551952339371</v>
      </c>
      <c r="BC5" s="87"/>
      <c r="BD5" s="86">
        <v>1</v>
      </c>
      <c r="BE5" s="87">
        <v>5.3742366178258028</v>
      </c>
      <c r="BF5" s="87">
        <v>99.241355175736331</v>
      </c>
      <c r="BG5" s="87">
        <v>147.45414563777766</v>
      </c>
      <c r="BH5" s="87">
        <v>6.4581654896714031</v>
      </c>
      <c r="BI5" s="87">
        <v>113.67421729798002</v>
      </c>
      <c r="BJ5" s="87">
        <v>33.604501499546622</v>
      </c>
      <c r="BK5" s="87">
        <v>147.88834152093111</v>
      </c>
      <c r="BL5" s="87">
        <v>99.241355175736331</v>
      </c>
      <c r="BM5" s="87">
        <v>11.834459950576369</v>
      </c>
      <c r="BN5" s="87">
        <v>6.4581654896714031</v>
      </c>
      <c r="BO5" s="87">
        <v>7.7884980131750101</v>
      </c>
      <c r="BP5" s="87">
        <v>33.604501499546622</v>
      </c>
      <c r="BQ5" s="87"/>
      <c r="BR5" s="87">
        <v>5.6459753340605205</v>
      </c>
      <c r="BS5" s="87">
        <v>99.341336535871164</v>
      </c>
      <c r="BT5" s="87">
        <v>148.08567997934151</v>
      </c>
      <c r="BU5" s="87">
        <v>1.2277473781062473</v>
      </c>
      <c r="BV5" s="87">
        <v>113.27128069966948</v>
      </c>
      <c r="BW5" s="87">
        <v>99.560925584219547</v>
      </c>
      <c r="BX5" s="87">
        <v>153.82588514196817</v>
      </c>
      <c r="BY5" s="87">
        <v>99.341336535871164</v>
      </c>
      <c r="BZ5" s="87">
        <v>10.010634943739753</v>
      </c>
      <c r="CA5" s="87">
        <v>1.2277473781062473</v>
      </c>
      <c r="CB5" s="87">
        <v>6.6255897204991738</v>
      </c>
      <c r="CC5" s="87">
        <v>99.560925584219547</v>
      </c>
      <c r="CD5" s="87"/>
    </row>
    <row r="6" spans="1:82" x14ac:dyDescent="0.25">
      <c r="A6" s="86">
        <v>2</v>
      </c>
      <c r="B6" s="87">
        <v>6.0698357185572576</v>
      </c>
      <c r="C6" s="87">
        <v>99.992560214290364</v>
      </c>
      <c r="D6" s="87">
        <v>146.62233160268272</v>
      </c>
      <c r="E6" s="87">
        <v>6.4586303632427855</v>
      </c>
      <c r="F6" s="87">
        <v>113.22238882859756</v>
      </c>
      <c r="G6" s="87">
        <v>33.890531025693846</v>
      </c>
      <c r="H6" s="87">
        <v>148.42723111546351</v>
      </c>
      <c r="I6" s="87">
        <v>99.992560214290364</v>
      </c>
      <c r="J6" s="87">
        <v>11.38938378843301</v>
      </c>
      <c r="K6" s="87">
        <v>6.4586303632427855</v>
      </c>
      <c r="L6" s="87">
        <v>8.6719342613792332</v>
      </c>
      <c r="M6" s="87">
        <v>33.890531025693846</v>
      </c>
      <c r="N6" s="87"/>
      <c r="O6" s="87">
        <v>5.4882557403480066</v>
      </c>
      <c r="P6" s="87">
        <v>11.642848561919728</v>
      </c>
      <c r="Q6" s="87">
        <v>144.07350395129407</v>
      </c>
      <c r="R6" s="87">
        <v>6.2012491049211391</v>
      </c>
      <c r="S6" s="87">
        <v>113.17908160478143</v>
      </c>
      <c r="T6" s="87">
        <v>34.325123762662159</v>
      </c>
      <c r="U6" s="87">
        <v>144.05799996401157</v>
      </c>
      <c r="V6" s="87">
        <v>11.642848561919728</v>
      </c>
      <c r="W6" s="87">
        <v>13.511841834285581</v>
      </c>
      <c r="X6" s="87">
        <v>6.2012491049211391</v>
      </c>
      <c r="Y6" s="87">
        <v>14.656570864679527</v>
      </c>
      <c r="Z6" s="87">
        <v>34.325123762662159</v>
      </c>
      <c r="AA6" s="87"/>
      <c r="AB6" s="86">
        <v>2</v>
      </c>
      <c r="AC6" s="87">
        <v>5.1777693504199505</v>
      </c>
      <c r="AD6" s="87">
        <v>99.524550958090174</v>
      </c>
      <c r="AE6" s="87">
        <v>147.54852270270234</v>
      </c>
      <c r="AF6" s="87">
        <v>4.6523392865960007</v>
      </c>
      <c r="AG6" s="87">
        <v>113.65842298862013</v>
      </c>
      <c r="AH6" s="87">
        <v>33.576346938525347</v>
      </c>
      <c r="AI6" s="87">
        <v>148.31413908463489</v>
      </c>
      <c r="AJ6" s="87">
        <v>99.524550958090174</v>
      </c>
      <c r="AK6" s="87">
        <v>13.149924750208424</v>
      </c>
      <c r="AL6" s="87">
        <v>4.6523392865960007</v>
      </c>
      <c r="AM6" s="87">
        <v>12.421702782382734</v>
      </c>
      <c r="AN6" s="87">
        <v>33.576346938525347</v>
      </c>
      <c r="AO6" s="87"/>
      <c r="AP6" s="86">
        <v>2</v>
      </c>
      <c r="AQ6" s="87">
        <v>6.5551060867538435</v>
      </c>
      <c r="AR6" s="87">
        <v>99.408388832096449</v>
      </c>
      <c r="AS6" s="87">
        <v>140.52336280252416</v>
      </c>
      <c r="AT6" s="87">
        <v>77.008134745948738</v>
      </c>
      <c r="AU6" s="87">
        <v>111.82833729651638</v>
      </c>
      <c r="AV6" s="87">
        <v>34.70010526424646</v>
      </c>
      <c r="AW6" s="87">
        <v>150.01597732308562</v>
      </c>
      <c r="AX6" s="87">
        <v>99.408388832096449</v>
      </c>
      <c r="AY6" s="87">
        <v>14.05941534877976</v>
      </c>
      <c r="AZ6" s="87">
        <v>77.008134745948738</v>
      </c>
      <c r="BA6" s="87">
        <v>5.6074191141506731</v>
      </c>
      <c r="BB6" s="87">
        <v>34.70010526424646</v>
      </c>
      <c r="BC6" s="87"/>
      <c r="BD6" s="86">
        <v>2</v>
      </c>
      <c r="BE6" s="87">
        <v>6.1283581386427208</v>
      </c>
      <c r="BF6" s="87">
        <v>98.627184838704338</v>
      </c>
      <c r="BG6" s="87">
        <v>148.151938133952</v>
      </c>
      <c r="BH6" s="87">
        <v>6.4816688181236186</v>
      </c>
      <c r="BI6" s="87">
        <v>114.00608112771741</v>
      </c>
      <c r="BJ6" s="87">
        <v>32.955444086232411</v>
      </c>
      <c r="BK6" s="87">
        <v>150.33506330487711</v>
      </c>
      <c r="BL6" s="87">
        <v>98.627184838704338</v>
      </c>
      <c r="BM6" s="87">
        <v>11.6543295454674</v>
      </c>
      <c r="BN6" s="87">
        <v>6.4816688181236186</v>
      </c>
      <c r="BO6" s="87">
        <v>4.6422698237334883</v>
      </c>
      <c r="BP6" s="87">
        <v>32.955444086232411</v>
      </c>
      <c r="BQ6" s="87"/>
      <c r="BR6" s="87">
        <v>5.0051081800952311</v>
      </c>
      <c r="BS6" s="87">
        <v>99.757916929196909</v>
      </c>
      <c r="BT6" s="87">
        <v>149.5601482554564</v>
      </c>
      <c r="BU6" s="87">
        <v>0.9994986351129489</v>
      </c>
      <c r="BV6" s="87">
        <v>116.63943267315322</v>
      </c>
      <c r="BW6" s="87">
        <v>99.658972443658996</v>
      </c>
      <c r="BX6" s="87">
        <v>152.42283952453843</v>
      </c>
      <c r="BY6" s="87">
        <v>99.757916929196909</v>
      </c>
      <c r="BZ6" s="87">
        <v>11.24089128701951</v>
      </c>
      <c r="CA6" s="87">
        <v>0.9994986351129489</v>
      </c>
      <c r="CB6" s="87">
        <v>4.8811920234963573</v>
      </c>
      <c r="CC6" s="87">
        <v>99.658972443658996</v>
      </c>
      <c r="CD6" s="87"/>
    </row>
    <row r="7" spans="1:82" x14ac:dyDescent="0.25">
      <c r="A7" s="86">
        <v>3</v>
      </c>
      <c r="B7" s="87">
        <v>6.0749195511267118</v>
      </c>
      <c r="C7" s="87">
        <v>99.250938894995329</v>
      </c>
      <c r="D7" s="87">
        <v>148.79655722618435</v>
      </c>
      <c r="E7" s="87">
        <v>5.08560646829216</v>
      </c>
      <c r="F7" s="87">
        <v>114.08993346998624</v>
      </c>
      <c r="G7" s="87">
        <v>34.278331350362656</v>
      </c>
      <c r="H7" s="87">
        <v>151.03771653489437</v>
      </c>
      <c r="I7" s="87">
        <v>99.250938894995329</v>
      </c>
      <c r="J7" s="87">
        <v>11.970714893686711</v>
      </c>
      <c r="K7" s="87">
        <v>5.08560646829216</v>
      </c>
      <c r="L7" s="87">
        <v>6.9923821561190929</v>
      </c>
      <c r="M7" s="87">
        <v>34.278331350362656</v>
      </c>
      <c r="N7" s="87"/>
      <c r="O7" s="87">
        <v>4.9191069105869394</v>
      </c>
      <c r="P7" s="87">
        <v>12.649375813090488</v>
      </c>
      <c r="Q7" s="87">
        <v>142.7354147044297</v>
      </c>
      <c r="R7" s="87">
        <v>6.3240277350095688</v>
      </c>
      <c r="S7" s="87">
        <v>113.68345066961399</v>
      </c>
      <c r="T7" s="87">
        <v>31.607546437165965</v>
      </c>
      <c r="U7" s="87">
        <v>147.2132917640221</v>
      </c>
      <c r="V7" s="87">
        <v>12.649375813090488</v>
      </c>
      <c r="W7" s="87">
        <v>11.345951202482933</v>
      </c>
      <c r="X7" s="87">
        <v>6.3240277350095688</v>
      </c>
      <c r="Y7" s="87">
        <v>12.540855972294903</v>
      </c>
      <c r="Z7" s="87">
        <v>31.607546437165965</v>
      </c>
      <c r="AA7" s="87"/>
      <c r="AB7" s="86">
        <v>3</v>
      </c>
      <c r="AC7" s="87">
        <v>5.6212524201464165</v>
      </c>
      <c r="AD7" s="87">
        <v>99.667565735337831</v>
      </c>
      <c r="AE7" s="87">
        <v>148.88900713160385</v>
      </c>
      <c r="AF7" s="87">
        <v>6.4479346855326138</v>
      </c>
      <c r="AG7" s="87">
        <v>113.26260657318963</v>
      </c>
      <c r="AH7" s="87">
        <v>33.90990627222412</v>
      </c>
      <c r="AI7" s="87">
        <v>148.38857942524567</v>
      </c>
      <c r="AJ7" s="87">
        <v>99.667565735337831</v>
      </c>
      <c r="AK7" s="87">
        <v>12.68980162274686</v>
      </c>
      <c r="AL7" s="87">
        <v>6.4479346855326138</v>
      </c>
      <c r="AM7" s="87">
        <v>13.375464141661066</v>
      </c>
      <c r="AN7" s="87">
        <v>33.90990627222412</v>
      </c>
      <c r="AO7" s="87"/>
      <c r="AP7" s="86">
        <v>3</v>
      </c>
      <c r="AQ7" s="87">
        <v>6.5158491933199549</v>
      </c>
      <c r="AR7" s="87">
        <v>100.54516375677494</v>
      </c>
      <c r="AS7" s="87">
        <v>140.90917022476319</v>
      </c>
      <c r="AT7" s="87">
        <v>75.09767903835845</v>
      </c>
      <c r="AU7" s="87">
        <v>111.81834355835426</v>
      </c>
      <c r="AV7" s="87">
        <v>34.199792025489529</v>
      </c>
      <c r="AW7" s="87">
        <v>145.09171648707425</v>
      </c>
      <c r="AX7" s="87">
        <v>100.54516375677494</v>
      </c>
      <c r="AY7" s="87">
        <v>12.15678199568679</v>
      </c>
      <c r="AZ7" s="87">
        <v>75.09767903835845</v>
      </c>
      <c r="BA7" s="87">
        <v>1.8389323244070446</v>
      </c>
      <c r="BB7" s="87">
        <v>34.199792025489529</v>
      </c>
      <c r="BC7" s="87"/>
      <c r="BD7" s="86">
        <v>3</v>
      </c>
      <c r="BE7" s="87">
        <v>5.3777527681251822</v>
      </c>
      <c r="BF7" s="87">
        <v>98.919838667345743</v>
      </c>
      <c r="BG7" s="87">
        <v>147.23068641077754</v>
      </c>
      <c r="BH7" s="87">
        <v>5.3038181058053588</v>
      </c>
      <c r="BI7" s="87">
        <v>113.53414597747222</v>
      </c>
      <c r="BJ7" s="87">
        <v>34.52877580744596</v>
      </c>
      <c r="BK7" s="87">
        <v>147.86036851632122</v>
      </c>
      <c r="BL7" s="87">
        <v>98.919838667345743</v>
      </c>
      <c r="BM7" s="87">
        <v>12.765585956727229</v>
      </c>
      <c r="BN7" s="87">
        <v>5.3038181058053588</v>
      </c>
      <c r="BO7" s="87">
        <v>7.6182878623091499</v>
      </c>
      <c r="BP7" s="87">
        <v>34.52877580744596</v>
      </c>
      <c r="BQ7" s="87"/>
      <c r="BR7" s="87">
        <v>6.3259772372873888</v>
      </c>
      <c r="BS7" s="87">
        <v>99.53188561703962</v>
      </c>
      <c r="BT7" s="87">
        <v>148.02636810594771</v>
      </c>
      <c r="BU7" s="87">
        <v>1.1806359959568336</v>
      </c>
      <c r="BV7" s="87">
        <v>115.02264116409683</v>
      </c>
      <c r="BW7" s="87">
        <v>99.399983265910535</v>
      </c>
      <c r="BX7" s="87">
        <v>149.72079547893631</v>
      </c>
      <c r="BY7" s="87">
        <v>99.53188561703962</v>
      </c>
      <c r="BZ7" s="87">
        <v>10.434898352570894</v>
      </c>
      <c r="CA7" s="87">
        <v>1.1806359959568336</v>
      </c>
      <c r="CB7" s="87">
        <v>8.2352553324136402</v>
      </c>
      <c r="CC7" s="87">
        <v>99.399983265910535</v>
      </c>
      <c r="CD7" s="87"/>
    </row>
    <row r="8" spans="1:82" x14ac:dyDescent="0.25">
      <c r="A8" s="86">
        <v>4</v>
      </c>
      <c r="B8" s="87">
        <v>6.536275963708011</v>
      </c>
      <c r="C8" s="87">
        <v>99.710091942177286</v>
      </c>
      <c r="D8" s="87">
        <v>149.34012568264265</v>
      </c>
      <c r="E8" s="87">
        <v>6.102142807865266</v>
      </c>
      <c r="F8" s="87">
        <v>114.56154356199623</v>
      </c>
      <c r="G8" s="87">
        <v>32.128707594411289</v>
      </c>
      <c r="H8" s="87">
        <v>150.4803340748594</v>
      </c>
      <c r="I8" s="87">
        <v>99.710091942177286</v>
      </c>
      <c r="J8" s="87">
        <v>11.506184510079169</v>
      </c>
      <c r="K8" s="87">
        <v>6.102142807865266</v>
      </c>
      <c r="L8" s="87">
        <v>7.985333559428077</v>
      </c>
      <c r="M8" s="87">
        <v>32.128707594411289</v>
      </c>
      <c r="N8" s="87"/>
      <c r="O8" s="87">
        <v>4.9877964931648773</v>
      </c>
      <c r="P8" s="87">
        <v>14.511736692125192</v>
      </c>
      <c r="Q8" s="87">
        <v>142.32117567333779</v>
      </c>
      <c r="R8" s="87">
        <v>3.9960857489811952</v>
      </c>
      <c r="S8" s="87">
        <v>109.97009999533461</v>
      </c>
      <c r="T8" s="87">
        <v>34.361312570338832</v>
      </c>
      <c r="U8" s="87">
        <v>145.22785567483137</v>
      </c>
      <c r="V8" s="87">
        <v>14.511736692125192</v>
      </c>
      <c r="W8" s="87">
        <v>8.4055825291054909</v>
      </c>
      <c r="X8" s="87">
        <v>3.9960857489811952</v>
      </c>
      <c r="Y8" s="87">
        <v>4.0714542328140988</v>
      </c>
      <c r="Z8" s="87">
        <v>34.361312570338832</v>
      </c>
      <c r="AA8" s="87"/>
      <c r="AB8" s="86">
        <v>4</v>
      </c>
      <c r="AC8" s="87">
        <v>6.0563399846926407</v>
      </c>
      <c r="AD8" s="87">
        <v>99.684399448339505</v>
      </c>
      <c r="AE8" s="87">
        <v>147.93655618437521</v>
      </c>
      <c r="AF8" s="87">
        <v>5.5784936765506927</v>
      </c>
      <c r="AG8" s="87">
        <v>115.13717948825192</v>
      </c>
      <c r="AH8" s="87">
        <v>34.826659102163042</v>
      </c>
      <c r="AI8" s="87">
        <v>149.57734329482435</v>
      </c>
      <c r="AJ8" s="87">
        <v>99.684399448339505</v>
      </c>
      <c r="AK8" s="87">
        <v>10.92662332544352</v>
      </c>
      <c r="AL8" s="87">
        <v>5.5784936765506927</v>
      </c>
      <c r="AM8" s="87">
        <v>9.6392550121534217</v>
      </c>
      <c r="AN8" s="87">
        <v>34.826659102163042</v>
      </c>
      <c r="AO8" s="87"/>
      <c r="AP8" s="86">
        <v>4</v>
      </c>
      <c r="AQ8" s="87">
        <v>6.1751501153672175</v>
      </c>
      <c r="AR8" s="87">
        <v>99.278155484939546</v>
      </c>
      <c r="AS8" s="87">
        <v>144.62605859574856</v>
      </c>
      <c r="AT8" s="87">
        <v>76.654929024158491</v>
      </c>
      <c r="AU8" s="87">
        <v>110.58549957350175</v>
      </c>
      <c r="AV8" s="87">
        <v>35.552007716224203</v>
      </c>
      <c r="AW8" s="87">
        <v>150.01577643656896</v>
      </c>
      <c r="AX8" s="87">
        <v>99.278155484939546</v>
      </c>
      <c r="AY8" s="87">
        <v>8.0885587615783283</v>
      </c>
      <c r="AZ8" s="87">
        <v>76.654929024158491</v>
      </c>
      <c r="BA8" s="87">
        <v>0.73124218006146124</v>
      </c>
      <c r="BB8" s="87">
        <v>35.552007716224203</v>
      </c>
      <c r="BC8" s="87"/>
      <c r="BD8" s="86">
        <v>4</v>
      </c>
      <c r="BE8" s="87">
        <v>5.6964127926621781</v>
      </c>
      <c r="BF8" s="87">
        <v>99.196323756338572</v>
      </c>
      <c r="BG8" s="87">
        <v>148.73202895626238</v>
      </c>
      <c r="BH8" s="87">
        <v>5.8958601125769299</v>
      </c>
      <c r="BI8" s="87">
        <v>115.0685938509864</v>
      </c>
      <c r="BJ8" s="87">
        <v>33.199313298252719</v>
      </c>
      <c r="BK8" s="87">
        <v>151.71134318421278</v>
      </c>
      <c r="BL8" s="87">
        <v>99.196323756338572</v>
      </c>
      <c r="BM8" s="87">
        <v>14.946635267347723</v>
      </c>
      <c r="BN8" s="87">
        <v>5.8958601125769299</v>
      </c>
      <c r="BO8" s="87">
        <v>7.9542406755632848</v>
      </c>
      <c r="BP8" s="87">
        <v>33.199313298252719</v>
      </c>
      <c r="BQ8" s="87"/>
      <c r="BR8" s="87">
        <v>5.768501769050399</v>
      </c>
      <c r="BS8" s="87">
        <v>99.564931933104006</v>
      </c>
      <c r="BT8" s="87">
        <v>149.39809261975154</v>
      </c>
      <c r="BU8" s="87">
        <v>2.1193972453954366</v>
      </c>
      <c r="BV8" s="87">
        <v>113.46755667537816</v>
      </c>
      <c r="BW8" s="87">
        <v>99.947124446919645</v>
      </c>
      <c r="BX8" s="87">
        <v>148.77914132119875</v>
      </c>
      <c r="BY8" s="87">
        <v>99.564931933104006</v>
      </c>
      <c r="BZ8" s="87">
        <v>11.890120752861115</v>
      </c>
      <c r="CA8" s="87">
        <v>2.1193972453954366</v>
      </c>
      <c r="CB8" s="87">
        <v>8.8187325843734179</v>
      </c>
      <c r="CC8" s="87">
        <v>99.947124446919645</v>
      </c>
      <c r="CD8" s="87"/>
    </row>
    <row r="9" spans="1:82" x14ac:dyDescent="0.25">
      <c r="A9" s="86">
        <v>5</v>
      </c>
      <c r="B9" s="87">
        <v>5.6467998911683512</v>
      </c>
      <c r="C9" s="87">
        <v>99.224025684841635</v>
      </c>
      <c r="D9" s="87">
        <v>149.25663196764455</v>
      </c>
      <c r="E9" s="87">
        <v>5.6190284300572539</v>
      </c>
      <c r="F9" s="87">
        <v>114.60329897428437</v>
      </c>
      <c r="G9" s="87">
        <v>34.51475717260837</v>
      </c>
      <c r="H9" s="87">
        <v>146.81945291090514</v>
      </c>
      <c r="I9" s="87">
        <v>99.224025684841635</v>
      </c>
      <c r="J9" s="87">
        <v>11.907302478020522</v>
      </c>
      <c r="K9" s="87">
        <v>5.6190284300572539</v>
      </c>
      <c r="L9" s="87">
        <v>15.494415520756608</v>
      </c>
      <c r="M9" s="87">
        <v>34.51475717260837</v>
      </c>
      <c r="N9" s="87"/>
      <c r="O9" s="87">
        <v>4.8163130965984502</v>
      </c>
      <c r="P9" s="87">
        <v>11.501127113755498</v>
      </c>
      <c r="Q9" s="87">
        <v>141.60137939980646</v>
      </c>
      <c r="R9" s="87">
        <v>5.9621299966389874</v>
      </c>
      <c r="S9" s="87">
        <v>112.70706524018867</v>
      </c>
      <c r="T9" s="87">
        <v>34.668977139348264</v>
      </c>
      <c r="U9" s="87">
        <v>146.29053104603454</v>
      </c>
      <c r="V9" s="87">
        <v>11.501127113755498</v>
      </c>
      <c r="W9" s="87">
        <v>9.9650465100035834</v>
      </c>
      <c r="X9" s="87">
        <v>5.9621299966389874</v>
      </c>
      <c r="Y9" s="87">
        <v>13.496404874062556</v>
      </c>
      <c r="Z9" s="87">
        <v>34.668977139348264</v>
      </c>
      <c r="AA9" s="87"/>
      <c r="AB9" s="86">
        <v>5</v>
      </c>
      <c r="AC9" s="87">
        <v>6.1528029928640731</v>
      </c>
      <c r="AD9" s="87">
        <v>98.390918344726856</v>
      </c>
      <c r="AE9" s="87">
        <v>147.54097838390666</v>
      </c>
      <c r="AF9" s="87">
        <v>6.7297591767781793</v>
      </c>
      <c r="AG9" s="87">
        <v>116.37576921642658</v>
      </c>
      <c r="AH9" s="87">
        <v>35.031268113674358</v>
      </c>
      <c r="AI9" s="87">
        <v>150.35664362174293</v>
      </c>
      <c r="AJ9" s="87">
        <v>98.390918344726856</v>
      </c>
      <c r="AK9" s="87">
        <v>12.599402498424302</v>
      </c>
      <c r="AL9" s="87">
        <v>6.7297591767781793</v>
      </c>
      <c r="AM9" s="87">
        <v>5.264761160634861</v>
      </c>
      <c r="AN9" s="87">
        <v>35.031268113674358</v>
      </c>
      <c r="AO9" s="87"/>
      <c r="AP9" s="86">
        <v>5</v>
      </c>
      <c r="AQ9" s="87">
        <v>6.1678462837570915</v>
      </c>
      <c r="AR9" s="87">
        <v>99.72640392668994</v>
      </c>
      <c r="AS9" s="87">
        <v>142.66611706700624</v>
      </c>
      <c r="AT9" s="87">
        <v>76.735844375874805</v>
      </c>
      <c r="AU9" s="87">
        <v>107.81781088573943</v>
      </c>
      <c r="AV9" s="87">
        <v>33.032729665169292</v>
      </c>
      <c r="AW9" s="87">
        <v>141.37575822107181</v>
      </c>
      <c r="AX9" s="87">
        <v>99.72640392668994</v>
      </c>
      <c r="AY9" s="87">
        <v>11.969673535274278</v>
      </c>
      <c r="AZ9" s="87">
        <v>76.735844375874805</v>
      </c>
      <c r="BA9" s="87">
        <v>4.3778222187736802</v>
      </c>
      <c r="BB9" s="87">
        <v>33.032729665169292</v>
      </c>
      <c r="BC9" s="87"/>
      <c r="BD9" s="86">
        <v>5</v>
      </c>
      <c r="BE9" s="87">
        <v>5.7237377264284905</v>
      </c>
      <c r="BF9" s="87">
        <v>99.608615476734641</v>
      </c>
      <c r="BG9" s="87">
        <v>147.32532816582327</v>
      </c>
      <c r="BH9" s="87">
        <v>5.7245025006940038</v>
      </c>
      <c r="BI9" s="87">
        <v>109.99558036069769</v>
      </c>
      <c r="BJ9" s="87">
        <v>33.921582468309985</v>
      </c>
      <c r="BK9" s="87">
        <v>150.89317870657203</v>
      </c>
      <c r="BL9" s="87">
        <v>99.608615476734641</v>
      </c>
      <c r="BM9" s="87">
        <v>13.150001245104336</v>
      </c>
      <c r="BN9" s="87">
        <v>5.7245025006940038</v>
      </c>
      <c r="BO9" s="87">
        <v>8.5689497792227023</v>
      </c>
      <c r="BP9" s="87">
        <v>33.921582468309985</v>
      </c>
      <c r="BQ9" s="87"/>
      <c r="BR9" s="87">
        <v>6.1785116093866002</v>
      </c>
      <c r="BS9" s="87">
        <v>98.86516370453171</v>
      </c>
      <c r="BT9" s="87">
        <v>148.10618761425729</v>
      </c>
      <c r="BU9" s="87">
        <v>2.2263899037523021</v>
      </c>
      <c r="BV9" s="87">
        <v>114.45713516187492</v>
      </c>
      <c r="BW9" s="87">
        <v>99.50075987317399</v>
      </c>
      <c r="BX9" s="87">
        <v>146.47430269149419</v>
      </c>
      <c r="BY9" s="87">
        <v>98.86516370453171</v>
      </c>
      <c r="BZ9" s="87">
        <v>10.718712151371983</v>
      </c>
      <c r="CA9" s="87">
        <v>2.2263899037523021</v>
      </c>
      <c r="CB9" s="87">
        <v>11.137398714364297</v>
      </c>
      <c r="CC9" s="87">
        <v>99.50075987317399</v>
      </c>
      <c r="CD9" s="87"/>
    </row>
    <row r="10" spans="1:82" x14ac:dyDescent="0.25">
      <c r="A10" s="86">
        <v>6</v>
      </c>
      <c r="B10" s="87">
        <v>5.8008872310440793</v>
      </c>
      <c r="C10" s="87">
        <v>100.44639671909984</v>
      </c>
      <c r="D10" s="87">
        <v>146.95968258730485</v>
      </c>
      <c r="E10" s="87">
        <v>5.2407036210405495</v>
      </c>
      <c r="F10" s="87">
        <v>113.36628227618627</v>
      </c>
      <c r="G10" s="87">
        <v>34.4615117857497</v>
      </c>
      <c r="H10" s="87">
        <v>151.54592739964949</v>
      </c>
      <c r="I10" s="87">
        <v>100.44639671909984</v>
      </c>
      <c r="J10" s="87">
        <v>12.44369699980922</v>
      </c>
      <c r="K10" s="87">
        <v>5.2407036210405495</v>
      </c>
      <c r="L10" s="87">
        <v>6.4870731007018616</v>
      </c>
      <c r="M10" s="87">
        <v>34.4615117857497</v>
      </c>
      <c r="N10" s="87"/>
      <c r="O10" s="87">
        <v>5.5016214713311928</v>
      </c>
      <c r="P10" s="87">
        <v>10.271082186507051</v>
      </c>
      <c r="Q10" s="87">
        <v>144.45020190772115</v>
      </c>
      <c r="R10" s="87">
        <v>5.4036328587137525</v>
      </c>
      <c r="S10" s="87">
        <v>114.6354456726708</v>
      </c>
      <c r="T10" s="87">
        <v>33.837489773798737</v>
      </c>
      <c r="U10" s="87">
        <v>145.0024139351882</v>
      </c>
      <c r="V10" s="87">
        <v>10.271082186507051</v>
      </c>
      <c r="W10" s="87">
        <v>14.708607733045977</v>
      </c>
      <c r="X10" s="87">
        <v>5.4036328587137525</v>
      </c>
      <c r="Y10" s="87">
        <v>10.046656779551856</v>
      </c>
      <c r="Z10" s="87">
        <v>33.837489773798737</v>
      </c>
      <c r="AA10" s="87"/>
      <c r="AB10" s="86">
        <v>6</v>
      </c>
      <c r="AC10" s="87">
        <v>5.9529776879390308</v>
      </c>
      <c r="AD10" s="87">
        <v>99.535163706771115</v>
      </c>
      <c r="AE10" s="87">
        <v>146.97854491509875</v>
      </c>
      <c r="AF10" s="87">
        <v>6.8784533121615219</v>
      </c>
      <c r="AG10" s="87">
        <v>113.77737452799661</v>
      </c>
      <c r="AH10" s="87">
        <v>35.754542233190918</v>
      </c>
      <c r="AI10" s="87">
        <v>149.81113538769668</v>
      </c>
      <c r="AJ10" s="87">
        <v>99.535163706771115</v>
      </c>
      <c r="AK10" s="87">
        <v>10.587683172574501</v>
      </c>
      <c r="AL10" s="87">
        <v>6.8784533121615219</v>
      </c>
      <c r="AM10" s="87">
        <v>6.8797522606535892</v>
      </c>
      <c r="AN10" s="87">
        <v>35.754542233190918</v>
      </c>
      <c r="AO10" s="87"/>
      <c r="AP10" s="86">
        <v>6</v>
      </c>
      <c r="AQ10" s="87">
        <v>5.0622718095484469</v>
      </c>
      <c r="AR10" s="87">
        <v>99.166851842107505</v>
      </c>
      <c r="AS10" s="87">
        <v>143.45508695648238</v>
      </c>
      <c r="AT10" s="87">
        <v>75.768364956329023</v>
      </c>
      <c r="AU10" s="87">
        <v>112.15577820809843</v>
      </c>
      <c r="AV10" s="87">
        <v>33.607148002441555</v>
      </c>
      <c r="AW10" s="87">
        <v>145.14252167383054</v>
      </c>
      <c r="AX10" s="87">
        <v>99.166851842107505</v>
      </c>
      <c r="AY10" s="87">
        <v>14.996911059977769</v>
      </c>
      <c r="AZ10" s="87">
        <v>75.768364956329023</v>
      </c>
      <c r="BA10" s="87">
        <v>2.9928240197636935</v>
      </c>
      <c r="BB10" s="87">
        <v>33.607148002441555</v>
      </c>
      <c r="BC10" s="87"/>
      <c r="BD10" s="86">
        <v>6</v>
      </c>
      <c r="BE10" s="87">
        <v>6.4291082364313255</v>
      </c>
      <c r="BF10" s="87">
        <v>100.08517533905307</v>
      </c>
      <c r="BG10" s="87">
        <v>148.16258205146553</v>
      </c>
      <c r="BH10" s="87">
        <v>5.858480726868323</v>
      </c>
      <c r="BI10" s="87">
        <v>114.00470992562396</v>
      </c>
      <c r="BJ10" s="87">
        <v>32.48817998168537</v>
      </c>
      <c r="BK10" s="87">
        <v>150.02538107684765</v>
      </c>
      <c r="BL10" s="87">
        <v>100.08517533905307</v>
      </c>
      <c r="BM10" s="87">
        <v>11.189700533132036</v>
      </c>
      <c r="BN10" s="87">
        <v>5.858480726868323</v>
      </c>
      <c r="BO10" s="87">
        <v>7.8583699384305969</v>
      </c>
      <c r="BP10" s="87">
        <v>32.48817998168537</v>
      </c>
      <c r="BQ10" s="87"/>
      <c r="BR10" s="87">
        <v>5.3310432311648279</v>
      </c>
      <c r="BS10" s="87">
        <v>98.709968187802332</v>
      </c>
      <c r="BT10" s="87">
        <v>147.18434281309604</v>
      </c>
      <c r="BU10" s="87">
        <v>1.5448976221533401</v>
      </c>
      <c r="BV10" s="87">
        <v>113.30768943513266</v>
      </c>
      <c r="BW10" s="87">
        <v>99.600387216007718</v>
      </c>
      <c r="BX10" s="87">
        <v>148.89283780549465</v>
      </c>
      <c r="BY10" s="87">
        <v>98.709968187802332</v>
      </c>
      <c r="BZ10" s="87">
        <v>12.058149328306202</v>
      </c>
      <c r="CA10" s="87">
        <v>1.5448976221533401</v>
      </c>
      <c r="CB10" s="87">
        <v>3.4723817042795115</v>
      </c>
      <c r="CC10" s="87">
        <v>99.600387216007718</v>
      </c>
      <c r="CD10" s="87"/>
    </row>
    <row r="11" spans="1:82" x14ac:dyDescent="0.25">
      <c r="A11" s="86">
        <v>7</v>
      </c>
      <c r="B11" s="87">
        <v>6.7094051740262062</v>
      </c>
      <c r="C11" s="87">
        <v>98.951354318088093</v>
      </c>
      <c r="D11" s="87">
        <v>150.36611113751943</v>
      </c>
      <c r="E11" s="87">
        <v>6.112801371302635</v>
      </c>
      <c r="F11" s="87">
        <v>114.59922696723241</v>
      </c>
      <c r="G11" s="87">
        <v>33.471361717467602</v>
      </c>
      <c r="H11" s="87">
        <v>148.80321584361172</v>
      </c>
      <c r="I11" s="87">
        <v>98.951354318088093</v>
      </c>
      <c r="J11" s="87">
        <v>11.101512947108708</v>
      </c>
      <c r="K11" s="87">
        <v>6.112801371302635</v>
      </c>
      <c r="L11" s="87">
        <v>11.621636463433326</v>
      </c>
      <c r="M11" s="87">
        <v>33.471361717467602</v>
      </c>
      <c r="N11" s="87"/>
      <c r="O11" s="87">
        <v>4.755459704526114</v>
      </c>
      <c r="P11" s="87">
        <v>10.794457947816808</v>
      </c>
      <c r="Q11" s="87">
        <v>141.16028208912542</v>
      </c>
      <c r="R11" s="87">
        <v>5.5683704993285419</v>
      </c>
      <c r="S11" s="87">
        <v>109.92916260833323</v>
      </c>
      <c r="T11" s="87">
        <v>32.36765579803081</v>
      </c>
      <c r="U11" s="87">
        <v>148.74688004821022</v>
      </c>
      <c r="V11" s="87">
        <v>10.794457947816808</v>
      </c>
      <c r="W11" s="87">
        <v>12.375618260764782</v>
      </c>
      <c r="X11" s="87">
        <v>5.5683704993285419</v>
      </c>
      <c r="Y11" s="87">
        <v>8.507617269014693</v>
      </c>
      <c r="Z11" s="87">
        <v>32.36765579803081</v>
      </c>
      <c r="AA11" s="87"/>
      <c r="AB11" s="86">
        <v>7</v>
      </c>
      <c r="AC11" s="87">
        <v>6.5860275035525477</v>
      </c>
      <c r="AD11" s="87">
        <v>99.454909486126397</v>
      </c>
      <c r="AE11" s="87">
        <v>146.77033393590608</v>
      </c>
      <c r="AF11" s="87">
        <v>6.1718256762901431</v>
      </c>
      <c r="AG11" s="87">
        <v>114.47285462325576</v>
      </c>
      <c r="AH11" s="87">
        <v>33.187809605157909</v>
      </c>
      <c r="AI11" s="87">
        <v>153.53273229483679</v>
      </c>
      <c r="AJ11" s="87">
        <v>99.454909486126397</v>
      </c>
      <c r="AK11" s="87">
        <v>12.137501472353655</v>
      </c>
      <c r="AL11" s="87">
        <v>6.1718256762901431</v>
      </c>
      <c r="AM11" s="87">
        <v>10.839680339860882</v>
      </c>
      <c r="AN11" s="87">
        <v>33.187809605157909</v>
      </c>
      <c r="AO11" s="87"/>
      <c r="AP11" s="86">
        <v>7</v>
      </c>
      <c r="AQ11" s="87">
        <v>5.8015011768135194</v>
      </c>
      <c r="AR11" s="87">
        <v>99.501777886914326</v>
      </c>
      <c r="AS11" s="87">
        <v>141.51299065399661</v>
      </c>
      <c r="AT11" s="87">
        <v>77.217102878793696</v>
      </c>
      <c r="AU11" s="87">
        <v>111.79022236244619</v>
      </c>
      <c r="AV11" s="87">
        <v>32.888427560258819</v>
      </c>
      <c r="AW11" s="87">
        <v>144.50052225253918</v>
      </c>
      <c r="AX11" s="87">
        <v>99.501777886914326</v>
      </c>
      <c r="AY11" s="87">
        <v>13.816446658781866</v>
      </c>
      <c r="AZ11" s="87">
        <v>77.217102878793696</v>
      </c>
      <c r="BA11" s="87">
        <v>2.3020252925215638</v>
      </c>
      <c r="BB11" s="87">
        <v>32.888427560258819</v>
      </c>
      <c r="BC11" s="87"/>
      <c r="BD11" s="86">
        <v>7</v>
      </c>
      <c r="BE11" s="87">
        <v>5.3904994959155852</v>
      </c>
      <c r="BF11" s="87">
        <v>99.540748327098058</v>
      </c>
      <c r="BG11" s="87">
        <v>146.8189285822551</v>
      </c>
      <c r="BH11" s="87">
        <v>4.9958205685596191</v>
      </c>
      <c r="BI11" s="87">
        <v>113.64286213464325</v>
      </c>
      <c r="BJ11" s="87">
        <v>34.20324994143941</v>
      </c>
      <c r="BK11" s="87">
        <v>150.41599355748926</v>
      </c>
      <c r="BL11" s="87">
        <v>99.540748327098058</v>
      </c>
      <c r="BM11" s="87">
        <v>11.238476909758862</v>
      </c>
      <c r="BN11" s="87">
        <v>4.9958205685596191</v>
      </c>
      <c r="BO11" s="87">
        <v>6.6130025440832174</v>
      </c>
      <c r="BP11" s="87">
        <v>34.20324994143941</v>
      </c>
      <c r="BQ11" s="87"/>
      <c r="BR11" s="87">
        <v>5.9968938196935495</v>
      </c>
      <c r="BS11" s="87">
        <v>99.104834175446584</v>
      </c>
      <c r="BT11" s="87">
        <v>149.79475153300407</v>
      </c>
      <c r="BU11" s="87">
        <v>0.58073081909245783</v>
      </c>
      <c r="BV11" s="87">
        <v>114.59650541811141</v>
      </c>
      <c r="BW11" s="87">
        <v>99.881639881402208</v>
      </c>
      <c r="BX11" s="87">
        <v>149.70935469814373</v>
      </c>
      <c r="BY11" s="87">
        <v>99.104834175446584</v>
      </c>
      <c r="BZ11" s="87">
        <v>10.530390046517802</v>
      </c>
      <c r="CA11" s="87">
        <v>0.58073081909245783</v>
      </c>
      <c r="CB11" s="87">
        <v>10.522708495826263</v>
      </c>
      <c r="CC11" s="87">
        <v>99.881639881402208</v>
      </c>
      <c r="CD11" s="87"/>
    </row>
    <row r="12" spans="1:82" x14ac:dyDescent="0.25">
      <c r="A12" s="86">
        <v>8</v>
      </c>
      <c r="B12" s="87">
        <v>5.66522066584914</v>
      </c>
      <c r="C12" s="87">
        <v>99.640629079106617</v>
      </c>
      <c r="D12" s="87">
        <v>147.38581142012137</v>
      </c>
      <c r="E12" s="87">
        <v>6.1845257923016872</v>
      </c>
      <c r="F12" s="87">
        <v>114.52715429877333</v>
      </c>
      <c r="G12" s="87">
        <v>34.263681820970092</v>
      </c>
      <c r="H12" s="87">
        <v>149.09499525633294</v>
      </c>
      <c r="I12" s="87">
        <v>99.640629079106617</v>
      </c>
      <c r="J12" s="87">
        <v>9.9837765354655303</v>
      </c>
      <c r="K12" s="87">
        <v>6.1845257923016872</v>
      </c>
      <c r="L12" s="87">
        <v>9.5333415422877703</v>
      </c>
      <c r="M12" s="87">
        <v>34.263681820970092</v>
      </c>
      <c r="N12" s="87"/>
      <c r="O12" s="87">
        <v>5.4775030576015729</v>
      </c>
      <c r="P12" s="87">
        <v>11.851807070990599</v>
      </c>
      <c r="Q12" s="87">
        <v>140.93049810558037</v>
      </c>
      <c r="R12" s="87">
        <v>6.0393679289548663</v>
      </c>
      <c r="S12" s="87">
        <v>112.03788746423061</v>
      </c>
      <c r="T12" s="87">
        <v>34.720582813484164</v>
      </c>
      <c r="U12" s="87">
        <v>144.55260183089015</v>
      </c>
      <c r="V12" s="87">
        <v>11.851807070990599</v>
      </c>
      <c r="W12" s="87">
        <v>9.5595667881720559</v>
      </c>
      <c r="X12" s="87">
        <v>6.0393679289548663</v>
      </c>
      <c r="Y12" s="87">
        <v>10.076438911030111</v>
      </c>
      <c r="Z12" s="87">
        <v>34.720582813484164</v>
      </c>
      <c r="AA12" s="87"/>
      <c r="AB12" s="86">
        <v>8</v>
      </c>
      <c r="AC12" s="87">
        <v>6.3982745410114186</v>
      </c>
      <c r="AD12" s="87">
        <v>99.276609988428376</v>
      </c>
      <c r="AE12" s="87">
        <v>147.36397670458942</v>
      </c>
      <c r="AF12" s="87">
        <v>5.9029989510240233</v>
      </c>
      <c r="AG12" s="87">
        <v>115.77385941110474</v>
      </c>
      <c r="AH12" s="87">
        <v>33.784688578171561</v>
      </c>
      <c r="AI12" s="87">
        <v>147.89226675257538</v>
      </c>
      <c r="AJ12" s="87">
        <v>99.276609988428376</v>
      </c>
      <c r="AK12" s="87">
        <v>11.252465687838454</v>
      </c>
      <c r="AL12" s="87">
        <v>5.9029989510240233</v>
      </c>
      <c r="AM12" s="87">
        <v>7.1796980001233752</v>
      </c>
      <c r="AN12" s="87">
        <v>33.784688578171561</v>
      </c>
      <c r="AO12" s="87"/>
      <c r="AP12" s="86">
        <v>8</v>
      </c>
      <c r="AQ12" s="87">
        <v>6.5822702055601869</v>
      </c>
      <c r="AR12" s="87">
        <v>100.14524511931796</v>
      </c>
      <c r="AS12" s="87">
        <v>142.98517176530439</v>
      </c>
      <c r="AT12" s="87">
        <v>77.739257338723405</v>
      </c>
      <c r="AU12" s="87">
        <v>110.28468879872865</v>
      </c>
      <c r="AV12" s="87">
        <v>32.494014573309244</v>
      </c>
      <c r="AW12" s="87">
        <v>141.1658204076752</v>
      </c>
      <c r="AX12" s="87">
        <v>100.14524511931796</v>
      </c>
      <c r="AY12" s="87">
        <v>11.482234533847688</v>
      </c>
      <c r="AZ12" s="87">
        <v>77.739257338723405</v>
      </c>
      <c r="BA12" s="87">
        <v>2.6522537909204131</v>
      </c>
      <c r="BB12" s="87">
        <v>32.494014573309244</v>
      </c>
      <c r="BC12" s="87"/>
      <c r="BD12" s="86">
        <v>8</v>
      </c>
      <c r="BE12" s="87">
        <v>6.3328042909792268</v>
      </c>
      <c r="BF12" s="87">
        <v>99.659946679220624</v>
      </c>
      <c r="BG12" s="87">
        <v>150.02137556317126</v>
      </c>
      <c r="BH12" s="87">
        <v>6.7247090204925124</v>
      </c>
      <c r="BI12" s="87">
        <v>111.9093130804867</v>
      </c>
      <c r="BJ12" s="87">
        <v>33.861091084086212</v>
      </c>
      <c r="BK12" s="87">
        <v>148.23523409037585</v>
      </c>
      <c r="BL12" s="87">
        <v>99.659946679220624</v>
      </c>
      <c r="BM12" s="87">
        <v>11.59169077261245</v>
      </c>
      <c r="BN12" s="87">
        <v>6.7247090204925124</v>
      </c>
      <c r="BO12" s="87">
        <v>12.961952514073943</v>
      </c>
      <c r="BP12" s="87">
        <v>33.861091084086212</v>
      </c>
      <c r="BQ12" s="87"/>
      <c r="BR12" s="87">
        <v>6.6541320775668416</v>
      </c>
      <c r="BS12" s="87">
        <v>99.52072196662823</v>
      </c>
      <c r="BT12" s="87">
        <v>147.61764406657457</v>
      </c>
      <c r="BU12" s="87">
        <v>1.2510856335977727</v>
      </c>
      <c r="BV12" s="87">
        <v>113.75596081254679</v>
      </c>
      <c r="BW12" s="87">
        <v>99.865903123168124</v>
      </c>
      <c r="BX12" s="87">
        <v>150.57973149536417</v>
      </c>
      <c r="BY12" s="87">
        <v>99.52072196662823</v>
      </c>
      <c r="BZ12" s="87">
        <v>12.240289317025452</v>
      </c>
      <c r="CA12" s="87">
        <v>1.2510856335977727</v>
      </c>
      <c r="CB12" s="87">
        <v>12.184206953980894</v>
      </c>
      <c r="CC12" s="87">
        <v>99.865903123168124</v>
      </c>
      <c r="CD12" s="87"/>
    </row>
    <row r="13" spans="1:82" x14ac:dyDescent="0.25">
      <c r="A13" s="86">
        <v>9</v>
      </c>
      <c r="B13" s="87">
        <v>5.7566768847604584</v>
      </c>
      <c r="C13" s="87">
        <v>98.930602833737495</v>
      </c>
      <c r="D13" s="87">
        <v>148.49475523186044</v>
      </c>
      <c r="E13" s="87">
        <v>6.5037920397577267</v>
      </c>
      <c r="F13" s="87">
        <v>111.55270944878123</v>
      </c>
      <c r="G13" s="87">
        <v>33.470204068566701</v>
      </c>
      <c r="H13" s="87">
        <v>150.81103129228015</v>
      </c>
      <c r="I13" s="87">
        <v>98.930602833737495</v>
      </c>
      <c r="J13" s="87">
        <v>11.216859997298153</v>
      </c>
      <c r="K13" s="87">
        <v>6.5037920397577267</v>
      </c>
      <c r="L13" s="87">
        <v>7.1659579055118776</v>
      </c>
      <c r="M13" s="87">
        <v>33.470204068566701</v>
      </c>
      <c r="N13" s="87"/>
      <c r="O13" s="87">
        <v>5.5801880235716181</v>
      </c>
      <c r="P13" s="87">
        <v>11.878469885365087</v>
      </c>
      <c r="Q13" s="87">
        <v>145.02847608017495</v>
      </c>
      <c r="R13" s="87">
        <v>6.1948486700189171</v>
      </c>
      <c r="S13" s="87">
        <v>112.42041844225207</v>
      </c>
      <c r="T13" s="87">
        <v>34.922875196508812</v>
      </c>
      <c r="U13" s="87">
        <v>147.13478307572544</v>
      </c>
      <c r="V13" s="87">
        <v>11.878469885365087</v>
      </c>
      <c r="W13" s="87">
        <v>13.264936380691912</v>
      </c>
      <c r="X13" s="87">
        <v>6.1948486700189171</v>
      </c>
      <c r="Y13" s="87">
        <v>15.275971701396493</v>
      </c>
      <c r="Z13" s="87">
        <v>34.922875196508812</v>
      </c>
      <c r="AA13" s="87"/>
      <c r="AB13" s="86">
        <v>9</v>
      </c>
      <c r="AC13" s="87">
        <v>5.2775433795929114</v>
      </c>
      <c r="AD13" s="87">
        <v>98.786110594551076</v>
      </c>
      <c r="AE13" s="87">
        <v>148.29449423059788</v>
      </c>
      <c r="AF13" s="87">
        <v>5.125809733879235</v>
      </c>
      <c r="AG13" s="87">
        <v>113.46564867261571</v>
      </c>
      <c r="AH13" s="87">
        <v>33.722909600277362</v>
      </c>
      <c r="AI13" s="87">
        <v>149.5111113741265</v>
      </c>
      <c r="AJ13" s="87">
        <v>98.786110594551076</v>
      </c>
      <c r="AK13" s="87">
        <v>14.508214370710789</v>
      </c>
      <c r="AL13" s="87">
        <v>5.125809733879235</v>
      </c>
      <c r="AM13" s="87">
        <v>13.145982678909785</v>
      </c>
      <c r="AN13" s="87">
        <v>33.722909600277362</v>
      </c>
      <c r="AO13" s="87"/>
      <c r="AP13" s="86">
        <v>9</v>
      </c>
      <c r="AQ13" s="87">
        <v>6.807720119534336</v>
      </c>
      <c r="AR13" s="87">
        <v>99.752411604933513</v>
      </c>
      <c r="AS13" s="87">
        <v>141.4370336461057</v>
      </c>
      <c r="AT13" s="87">
        <v>75.720602152919753</v>
      </c>
      <c r="AU13" s="87">
        <v>110.04293657169252</v>
      </c>
      <c r="AV13" s="87">
        <v>33.950468919163264</v>
      </c>
      <c r="AW13" s="87">
        <v>150.33262379502312</v>
      </c>
      <c r="AX13" s="87">
        <v>99.752411604933513</v>
      </c>
      <c r="AY13" s="87">
        <v>10.295368698957413</v>
      </c>
      <c r="AZ13" s="87">
        <v>75.720602152919753</v>
      </c>
      <c r="BA13" s="87">
        <v>2.5611883862617839</v>
      </c>
      <c r="BB13" s="87">
        <v>33.950468919163264</v>
      </c>
      <c r="BC13" s="87"/>
      <c r="BD13" s="86">
        <v>9</v>
      </c>
      <c r="BE13" s="87">
        <v>6.0334600392868643</v>
      </c>
      <c r="BF13" s="87">
        <v>99.836442169466679</v>
      </c>
      <c r="BG13" s="87">
        <v>152.73828139242815</v>
      </c>
      <c r="BH13" s="87">
        <v>6.1313424573372055</v>
      </c>
      <c r="BI13" s="87">
        <v>112.80182115974657</v>
      </c>
      <c r="BJ13" s="87">
        <v>33.570902543111181</v>
      </c>
      <c r="BK13" s="87">
        <v>145.31308615434887</v>
      </c>
      <c r="BL13" s="87">
        <v>99.836442169466679</v>
      </c>
      <c r="BM13" s="87">
        <v>12.498750361185525</v>
      </c>
      <c r="BN13" s="87">
        <v>6.1313424573372055</v>
      </c>
      <c r="BO13" s="87">
        <v>6.8467608745955406</v>
      </c>
      <c r="BP13" s="87">
        <v>33.570902543111181</v>
      </c>
      <c r="BQ13" s="87"/>
      <c r="BR13" s="87">
        <v>6.7836765421149838</v>
      </c>
      <c r="BS13" s="87">
        <v>99.478444644156482</v>
      </c>
      <c r="BT13" s="87">
        <v>147.14033400061732</v>
      </c>
      <c r="BU13" s="87">
        <v>1.4173441627377095</v>
      </c>
      <c r="BV13" s="87">
        <v>112.02196584910195</v>
      </c>
      <c r="BW13" s="87">
        <v>99.447410060362913</v>
      </c>
      <c r="BX13" s="87">
        <v>150.68472217779245</v>
      </c>
      <c r="BY13" s="87">
        <v>99.478444644156482</v>
      </c>
      <c r="BZ13" s="87">
        <v>12.254564781155553</v>
      </c>
      <c r="CA13" s="87">
        <v>1.4173441627377095</v>
      </c>
      <c r="CB13" s="87">
        <v>12.421496223020823</v>
      </c>
      <c r="CC13" s="87">
        <v>99.447410060362913</v>
      </c>
      <c r="CD13" s="87"/>
    </row>
    <row r="14" spans="1:82" x14ac:dyDescent="0.25">
      <c r="A14" s="86">
        <v>10</v>
      </c>
      <c r="B14" s="87">
        <v>6.9488133174779181</v>
      </c>
      <c r="C14" s="87">
        <v>99.030958788095987</v>
      </c>
      <c r="D14" s="87">
        <v>147.24018659996426</v>
      </c>
      <c r="E14" s="87">
        <v>6.065444859339058</v>
      </c>
      <c r="F14" s="87">
        <v>112.26415697227198</v>
      </c>
      <c r="G14" s="87">
        <v>35.027936403055861</v>
      </c>
      <c r="H14" s="87">
        <v>150.07990673073562</v>
      </c>
      <c r="I14" s="87">
        <v>99.030958788095987</v>
      </c>
      <c r="J14" s="87">
        <v>13.36670549110443</v>
      </c>
      <c r="K14" s="87">
        <v>6.065444859339058</v>
      </c>
      <c r="L14" s="87">
        <v>7.8736945493260393</v>
      </c>
      <c r="M14" s="87">
        <v>35.027936403055861</v>
      </c>
      <c r="N14" s="87"/>
      <c r="O14" s="87">
        <v>5.5443288852385662</v>
      </c>
      <c r="P14" s="87">
        <v>9.2334389599385602</v>
      </c>
      <c r="Q14" s="87">
        <v>139.87842563883987</v>
      </c>
      <c r="R14" s="87">
        <v>6.5240803071244784</v>
      </c>
      <c r="S14" s="87">
        <v>111.83333975763443</v>
      </c>
      <c r="T14" s="87">
        <v>33.44606287959521</v>
      </c>
      <c r="U14" s="87">
        <v>147.47553017856075</v>
      </c>
      <c r="V14" s="87">
        <v>9.2334389599385602</v>
      </c>
      <c r="W14" s="87">
        <v>12.984349031452892</v>
      </c>
      <c r="X14" s="87">
        <v>6.5240803071244784</v>
      </c>
      <c r="Y14" s="87">
        <v>16.681684607295971</v>
      </c>
      <c r="Z14" s="87">
        <v>33.44606287959521</v>
      </c>
      <c r="AA14" s="87"/>
      <c r="AB14" s="86">
        <v>10</v>
      </c>
      <c r="AC14" s="87">
        <v>5.9454334034721086</v>
      </c>
      <c r="AD14" s="87">
        <v>99.323187700240751</v>
      </c>
      <c r="AE14" s="87">
        <v>148.93670226705905</v>
      </c>
      <c r="AF14" s="87">
        <v>6.3161016398059679</v>
      </c>
      <c r="AG14" s="87">
        <v>113.78244520152883</v>
      </c>
      <c r="AH14" s="87">
        <v>34.180765452085851</v>
      </c>
      <c r="AI14" s="87">
        <v>148.29744635594298</v>
      </c>
      <c r="AJ14" s="87">
        <v>99.323187700240751</v>
      </c>
      <c r="AK14" s="87">
        <v>10.599490469365339</v>
      </c>
      <c r="AL14" s="87">
        <v>6.3161016398059679</v>
      </c>
      <c r="AM14" s="87">
        <v>7.676800009116409</v>
      </c>
      <c r="AN14" s="87">
        <v>34.180765452085851</v>
      </c>
      <c r="AO14" s="87"/>
      <c r="AP14" s="86">
        <v>10</v>
      </c>
      <c r="AQ14" s="87">
        <v>6.2848048044093572</v>
      </c>
      <c r="AR14" s="87">
        <v>99.66919550935846</v>
      </c>
      <c r="AS14" s="87">
        <v>140.82793131329512</v>
      </c>
      <c r="AT14" s="87">
        <v>76.576295666085187</v>
      </c>
      <c r="AU14" s="87">
        <v>112.61973341138069</v>
      </c>
      <c r="AV14" s="87">
        <v>34.013363901650607</v>
      </c>
      <c r="AW14" s="87">
        <v>140.6858172167542</v>
      </c>
      <c r="AX14" s="87">
        <v>99.66919550935846</v>
      </c>
      <c r="AY14" s="87">
        <v>10.398400081823114</v>
      </c>
      <c r="AZ14" s="87">
        <v>76.576295666085187</v>
      </c>
      <c r="BA14" s="87">
        <v>3.6770924983693654</v>
      </c>
      <c r="BB14" s="87">
        <v>34.013363901650607</v>
      </c>
      <c r="BC14" s="87"/>
      <c r="BD14" s="86">
        <v>10</v>
      </c>
      <c r="BE14" s="87">
        <v>5.4847435966069167</v>
      </c>
      <c r="BF14" s="87">
        <v>99.461025852164582</v>
      </c>
      <c r="BG14" s="87">
        <v>147.80485066804519</v>
      </c>
      <c r="BH14" s="87">
        <v>4.2941275754158514</v>
      </c>
      <c r="BI14" s="87">
        <v>115.58465729309569</v>
      </c>
      <c r="BJ14" s="87">
        <v>33.714530747711649</v>
      </c>
      <c r="BK14" s="87">
        <v>151.00135783322023</v>
      </c>
      <c r="BL14" s="87">
        <v>99.461025852164582</v>
      </c>
      <c r="BM14" s="87">
        <v>10.550015904889564</v>
      </c>
      <c r="BN14" s="87">
        <v>4.2941275754158514</v>
      </c>
      <c r="BO14" s="87">
        <v>4.7135108262967877</v>
      </c>
      <c r="BP14" s="87">
        <v>33.714530747711649</v>
      </c>
      <c r="BQ14" s="87"/>
      <c r="BR14" s="87">
        <v>6.3720310065714054</v>
      </c>
      <c r="BS14" s="87">
        <v>99.233215629969663</v>
      </c>
      <c r="BT14" s="87">
        <v>149.21432443891811</v>
      </c>
      <c r="BU14" s="87">
        <v>0.59698463220215214</v>
      </c>
      <c r="BV14" s="87">
        <v>113.65833002834391</v>
      </c>
      <c r="BW14" s="87">
        <v>99.210502587993943</v>
      </c>
      <c r="BX14" s="87">
        <v>149.25996411861033</v>
      </c>
      <c r="BY14" s="87">
        <v>99.233215629969663</v>
      </c>
      <c r="BZ14" s="87">
        <v>11.149716119516144</v>
      </c>
      <c r="CA14" s="87">
        <v>0.59698463220215214</v>
      </c>
      <c r="CB14" s="87">
        <v>5.8899065969025735</v>
      </c>
      <c r="CC14" s="87">
        <v>99.210502587993943</v>
      </c>
      <c r="CD14" s="87"/>
    </row>
    <row r="15" spans="1:82" x14ac:dyDescent="0.25">
      <c r="A15" s="86">
        <v>11</v>
      </c>
      <c r="B15" s="87">
        <v>5.8681351607206986</v>
      </c>
      <c r="C15" s="87">
        <v>99.527855736977159</v>
      </c>
      <c r="D15" s="87">
        <v>148.23849128443439</v>
      </c>
      <c r="E15" s="87">
        <v>5.2885025463318343</v>
      </c>
      <c r="F15" s="87">
        <v>111.85622088952644</v>
      </c>
      <c r="G15" s="87">
        <v>34.774765730755817</v>
      </c>
      <c r="H15" s="87">
        <v>150.94161943490138</v>
      </c>
      <c r="I15" s="87">
        <v>99.527855736977159</v>
      </c>
      <c r="J15" s="87">
        <v>9.5659818498349658</v>
      </c>
      <c r="K15" s="87">
        <v>5.2885025463318343</v>
      </c>
      <c r="L15" s="87">
        <v>10.631078028435063</v>
      </c>
      <c r="M15" s="87">
        <v>34.774765730755817</v>
      </c>
      <c r="N15" s="87"/>
      <c r="O15" s="87">
        <v>5.0712788399154336</v>
      </c>
      <c r="P15" s="87">
        <v>12.309895715981572</v>
      </c>
      <c r="Q15" s="87">
        <v>140.66241128399116</v>
      </c>
      <c r="R15" s="87">
        <v>5.8727933152164029</v>
      </c>
      <c r="S15" s="87">
        <v>114.01956079518042</v>
      </c>
      <c r="T15" s="87">
        <v>32.817878184740522</v>
      </c>
      <c r="U15" s="87">
        <v>144.9627362724116</v>
      </c>
      <c r="V15" s="87">
        <v>12.309895715981572</v>
      </c>
      <c r="W15" s="87">
        <v>8.8265421149480989</v>
      </c>
      <c r="X15" s="87">
        <v>5.8727933152164029</v>
      </c>
      <c r="Y15" s="87">
        <v>12.905446127409641</v>
      </c>
      <c r="Z15" s="87">
        <v>32.817878184740522</v>
      </c>
      <c r="AA15" s="87"/>
      <c r="AB15" s="86">
        <v>11</v>
      </c>
      <c r="AC15" s="87">
        <v>5.1827811130018704</v>
      </c>
      <c r="AD15" s="87">
        <v>98.602152438564133</v>
      </c>
      <c r="AE15" s="87">
        <v>149.02810791264633</v>
      </c>
      <c r="AF15" s="87">
        <v>5.3403142271436082</v>
      </c>
      <c r="AG15" s="87">
        <v>112.94432431688159</v>
      </c>
      <c r="AH15" s="87">
        <v>32.951548205336941</v>
      </c>
      <c r="AI15" s="87">
        <v>148.54370243598459</v>
      </c>
      <c r="AJ15" s="87">
        <v>98.602152438564133</v>
      </c>
      <c r="AK15" s="87">
        <v>12.821200601365923</v>
      </c>
      <c r="AL15" s="87">
        <v>5.3403142271436082</v>
      </c>
      <c r="AM15" s="87">
        <v>8.431415257712839</v>
      </c>
      <c r="AN15" s="87">
        <v>32.951548205336941</v>
      </c>
      <c r="AO15" s="87"/>
      <c r="AP15" s="86">
        <v>11</v>
      </c>
      <c r="AQ15" s="87">
        <v>5.903047492808267</v>
      </c>
      <c r="AR15" s="87">
        <v>99.045127777921294</v>
      </c>
      <c r="AS15" s="87">
        <v>141.55398329546711</v>
      </c>
      <c r="AT15" s="87">
        <v>76.893241811521946</v>
      </c>
      <c r="AU15" s="87">
        <v>109.49186636273433</v>
      </c>
      <c r="AV15" s="87">
        <v>35.446637837893228</v>
      </c>
      <c r="AW15" s="87">
        <v>146.13892408337108</v>
      </c>
      <c r="AX15" s="87">
        <v>99.045127777921294</v>
      </c>
      <c r="AY15" s="87">
        <v>11.789094805987114</v>
      </c>
      <c r="AZ15" s="87">
        <v>76.893241811521946</v>
      </c>
      <c r="BA15" s="87">
        <v>5.3211541058479597</v>
      </c>
      <c r="BB15" s="87">
        <v>35.446637837893228</v>
      </c>
      <c r="BC15" s="87"/>
      <c r="BD15" s="86">
        <v>11</v>
      </c>
      <c r="BE15" s="87">
        <v>6.5437188613051109</v>
      </c>
      <c r="BF15" s="87">
        <v>99.764162546628128</v>
      </c>
      <c r="BG15" s="87">
        <v>148.36358098177487</v>
      </c>
      <c r="BH15" s="87">
        <v>6.677363712364337</v>
      </c>
      <c r="BI15" s="87">
        <v>113.98589007535725</v>
      </c>
      <c r="BJ15" s="87">
        <v>33.097806103056229</v>
      </c>
      <c r="BK15" s="87">
        <v>148.12314134950716</v>
      </c>
      <c r="BL15" s="87">
        <v>99.764162546628128</v>
      </c>
      <c r="BM15" s="87">
        <v>12.285817437446395</v>
      </c>
      <c r="BN15" s="87">
        <v>6.677363712364337</v>
      </c>
      <c r="BO15" s="87">
        <v>4.0076851575535004</v>
      </c>
      <c r="BP15" s="87">
        <v>33.097806103056229</v>
      </c>
      <c r="BQ15" s="87"/>
      <c r="BR15" s="87">
        <v>5.4797578452796643</v>
      </c>
      <c r="BS15" s="87">
        <v>99.858778522882687</v>
      </c>
      <c r="BT15" s="87">
        <v>148.61690459586504</v>
      </c>
      <c r="BU15" s="87">
        <v>1.7323466728256616</v>
      </c>
      <c r="BV15" s="87">
        <v>112.06467824642274</v>
      </c>
      <c r="BW15" s="87">
        <v>99.627758342576584</v>
      </c>
      <c r="BX15" s="87">
        <v>148.58430768885736</v>
      </c>
      <c r="BY15" s="87">
        <v>99.858778522882687</v>
      </c>
      <c r="BZ15" s="87">
        <v>10.676578770788984</v>
      </c>
      <c r="CA15" s="87">
        <v>1.7323466728256616</v>
      </c>
      <c r="CB15" s="87">
        <v>6.2243345931298073</v>
      </c>
      <c r="CC15" s="87">
        <v>99.627758342576584</v>
      </c>
      <c r="CD15" s="87"/>
    </row>
    <row r="16" spans="1:82" x14ac:dyDescent="0.25">
      <c r="A16" s="86">
        <v>12</v>
      </c>
      <c r="B16" s="87">
        <v>5.8371288757862105</v>
      </c>
      <c r="C16" s="87">
        <v>100.43512979090721</v>
      </c>
      <c r="D16" s="87">
        <v>147.65490713377605</v>
      </c>
      <c r="E16" s="87">
        <v>4.5622569156410622</v>
      </c>
      <c r="F16" s="87">
        <v>113.02099673048801</v>
      </c>
      <c r="G16" s="87">
        <v>34.451773642193736</v>
      </c>
      <c r="H16" s="87">
        <v>152.02685138047397</v>
      </c>
      <c r="I16" s="87">
        <v>100.43512979090721</v>
      </c>
      <c r="J16" s="87">
        <v>14.449400634571772</v>
      </c>
      <c r="K16" s="87">
        <v>4.5622569156410622</v>
      </c>
      <c r="L16" s="87">
        <v>7.836467645836688</v>
      </c>
      <c r="M16" s="87">
        <v>34.451773642193736</v>
      </c>
      <c r="N16" s="87"/>
      <c r="O16" s="87">
        <v>5.7661755209121779</v>
      </c>
      <c r="P16" s="87">
        <v>11.408025895692003</v>
      </c>
      <c r="Q16" s="87">
        <v>141.68073225588549</v>
      </c>
      <c r="R16" s="87">
        <v>6.723597780547828</v>
      </c>
      <c r="S16" s="87">
        <v>111.38213823083684</v>
      </c>
      <c r="T16" s="87">
        <v>33.336590958197178</v>
      </c>
      <c r="U16" s="87">
        <v>143.97364334392412</v>
      </c>
      <c r="V16" s="87">
        <v>11.408025895692003</v>
      </c>
      <c r="W16" s="87">
        <v>10.731626726302288</v>
      </c>
      <c r="X16" s="87">
        <v>6.723597780547828</v>
      </c>
      <c r="Y16" s="87">
        <v>18.311825658113364</v>
      </c>
      <c r="Z16" s="87">
        <v>33.336590958197178</v>
      </c>
      <c r="AA16" s="87"/>
      <c r="AB16" s="86">
        <v>12</v>
      </c>
      <c r="AC16" s="87">
        <v>6.1917195930519897</v>
      </c>
      <c r="AD16" s="87">
        <v>99.081943074826896</v>
      </c>
      <c r="AE16" s="87">
        <v>147.04098573649384</v>
      </c>
      <c r="AF16" s="87">
        <v>4.531541230109422</v>
      </c>
      <c r="AG16" s="87">
        <v>114.90547568670701</v>
      </c>
      <c r="AH16" s="87">
        <v>32.67097035733331</v>
      </c>
      <c r="AI16" s="87">
        <v>149.54085955188606</v>
      </c>
      <c r="AJ16" s="87">
        <v>99.081943074826896</v>
      </c>
      <c r="AK16" s="87">
        <v>13.095315699322516</v>
      </c>
      <c r="AL16" s="87">
        <v>4.531541230109422</v>
      </c>
      <c r="AM16" s="87">
        <v>8.4895072904702094</v>
      </c>
      <c r="AN16" s="87">
        <v>32.67097035733331</v>
      </c>
      <c r="AO16" s="87"/>
      <c r="AP16" s="86">
        <v>12</v>
      </c>
      <c r="AQ16" s="87">
        <v>6.3964560572978977</v>
      </c>
      <c r="AR16" s="87">
        <v>99.462363139765245</v>
      </c>
      <c r="AS16" s="87">
        <v>140.45520701777991</v>
      </c>
      <c r="AT16" s="87">
        <v>78.316742196904798</v>
      </c>
      <c r="AU16" s="87">
        <v>111.71102494020975</v>
      </c>
      <c r="AV16" s="87">
        <v>34.240195262973963</v>
      </c>
      <c r="AW16" s="87">
        <v>144.77870326306606</v>
      </c>
      <c r="AX16" s="87">
        <v>99.462363139765245</v>
      </c>
      <c r="AY16" s="87">
        <v>15.577163095355763</v>
      </c>
      <c r="AZ16" s="87">
        <v>78.316742196904798</v>
      </c>
      <c r="BA16" s="87">
        <v>2.1271146909181251</v>
      </c>
      <c r="BB16" s="87">
        <v>34.240195262973963</v>
      </c>
      <c r="BC16" s="87"/>
      <c r="BD16" s="86">
        <v>12</v>
      </c>
      <c r="BE16" s="87">
        <v>5.1055049585431496</v>
      </c>
      <c r="BF16" s="87">
        <v>98.834198663264615</v>
      </c>
      <c r="BG16" s="87">
        <v>145.00325447594093</v>
      </c>
      <c r="BH16" s="87">
        <v>5.4929294659571051</v>
      </c>
      <c r="BI16" s="87">
        <v>112.85795844973454</v>
      </c>
      <c r="BJ16" s="87">
        <v>32.652057538779147</v>
      </c>
      <c r="BK16" s="87">
        <v>147.23662784336108</v>
      </c>
      <c r="BL16" s="87">
        <v>98.834198663264615</v>
      </c>
      <c r="BM16" s="87">
        <v>12.605281005715703</v>
      </c>
      <c r="BN16" s="87">
        <v>5.4929294659571051</v>
      </c>
      <c r="BO16" s="87">
        <v>11.777889080593923</v>
      </c>
      <c r="BP16" s="87">
        <v>32.652057538779147</v>
      </c>
      <c r="BQ16" s="87"/>
      <c r="BR16" s="87">
        <v>6.7735649990967115</v>
      </c>
      <c r="BS16" s="87">
        <v>98.736852646352702</v>
      </c>
      <c r="BT16" s="87">
        <v>148.09613461180302</v>
      </c>
      <c r="BU16" s="87">
        <v>0.9807479694682153</v>
      </c>
      <c r="BV16" s="87">
        <v>113.78214401149582</v>
      </c>
      <c r="BW16" s="87">
        <v>99.405928435139174</v>
      </c>
      <c r="BX16" s="87">
        <v>148.24299643292119</v>
      </c>
      <c r="BY16" s="87">
        <v>98.736852646352702</v>
      </c>
      <c r="BZ16" s="87">
        <v>12.503689327561677</v>
      </c>
      <c r="CA16" s="87">
        <v>0.9807479694682153</v>
      </c>
      <c r="CB16" s="87">
        <v>12.683982584577116</v>
      </c>
      <c r="CC16" s="87">
        <v>99.405928435139174</v>
      </c>
      <c r="CD16" s="87"/>
    </row>
    <row r="17" spans="1:82" x14ac:dyDescent="0.25">
      <c r="A17" s="86">
        <v>13</v>
      </c>
      <c r="B17" s="87">
        <v>6.9394264006229269</v>
      </c>
      <c r="C17" s="87">
        <v>100.39791655203389</v>
      </c>
      <c r="D17" s="87">
        <v>148.37395134643205</v>
      </c>
      <c r="E17" s="87">
        <v>5.0696056255928479</v>
      </c>
      <c r="F17" s="87">
        <v>113.81364215574665</v>
      </c>
      <c r="G17" s="87">
        <v>34.794674925341582</v>
      </c>
      <c r="H17" s="87">
        <v>148.72319909353578</v>
      </c>
      <c r="I17" s="87">
        <v>100.39791655203389</v>
      </c>
      <c r="J17" s="87">
        <v>14.708873528273605</v>
      </c>
      <c r="K17" s="87">
        <v>5.0696056255928479</v>
      </c>
      <c r="L17" s="87">
        <v>6.2735118184761269</v>
      </c>
      <c r="M17" s="87">
        <v>34.794674925341582</v>
      </c>
      <c r="N17" s="87"/>
      <c r="O17" s="87">
        <v>6.009046362761219</v>
      </c>
      <c r="P17" s="87">
        <v>9.5239198539719432</v>
      </c>
      <c r="Q17" s="87">
        <v>141.16862144249387</v>
      </c>
      <c r="R17" s="87">
        <v>4.9388729985705453</v>
      </c>
      <c r="S17" s="87">
        <v>113.15486123644766</v>
      </c>
      <c r="T17" s="87">
        <v>35.366983846001659</v>
      </c>
      <c r="U17" s="87">
        <v>139.66673436479735</v>
      </c>
      <c r="V17" s="87">
        <v>9.5239198539719432</v>
      </c>
      <c r="W17" s="87">
        <v>9.2311081715227594</v>
      </c>
      <c r="X17" s="87">
        <v>4.9388729985705453</v>
      </c>
      <c r="Y17" s="87">
        <v>12.902846746432932</v>
      </c>
      <c r="Z17" s="87">
        <v>35.366983846001659</v>
      </c>
      <c r="AA17" s="87"/>
      <c r="AB17" s="86">
        <v>13</v>
      </c>
      <c r="AC17" s="87">
        <v>6.6825073589009492</v>
      </c>
      <c r="AD17" s="87">
        <v>99.396535929352524</v>
      </c>
      <c r="AE17" s="87">
        <v>147.96183870105045</v>
      </c>
      <c r="AF17" s="87">
        <v>6.7909731876224999</v>
      </c>
      <c r="AG17" s="87">
        <v>113.03945545779513</v>
      </c>
      <c r="AH17" s="87">
        <v>32.074733157395904</v>
      </c>
      <c r="AI17" s="87">
        <v>154.59780652578539</v>
      </c>
      <c r="AJ17" s="87">
        <v>99.396535929352524</v>
      </c>
      <c r="AK17" s="87">
        <v>13.39137271313477</v>
      </c>
      <c r="AL17" s="87">
        <v>6.7909731876224999</v>
      </c>
      <c r="AM17" s="87">
        <v>12.156663729256858</v>
      </c>
      <c r="AN17" s="87">
        <v>32.074733157395904</v>
      </c>
      <c r="AO17" s="87"/>
      <c r="AP17" s="86">
        <v>13</v>
      </c>
      <c r="AQ17" s="87">
        <v>5.6660441323939468</v>
      </c>
      <c r="AR17" s="87">
        <v>100.38454101363567</v>
      </c>
      <c r="AS17" s="87">
        <v>141.32621118313421</v>
      </c>
      <c r="AT17" s="87">
        <v>76.437444507470488</v>
      </c>
      <c r="AU17" s="87">
        <v>113.23311066970881</v>
      </c>
      <c r="AV17" s="87">
        <v>34.410678482417282</v>
      </c>
      <c r="AW17" s="87">
        <v>145.19610247172946</v>
      </c>
      <c r="AX17" s="87">
        <v>100.38454101363567</v>
      </c>
      <c r="AY17" s="87">
        <v>13.937150592266265</v>
      </c>
      <c r="AZ17" s="87">
        <v>76.437444507470488</v>
      </c>
      <c r="BA17" s="87">
        <v>0.54611396866719053</v>
      </c>
      <c r="BB17" s="87">
        <v>34.410678482417282</v>
      </c>
      <c r="BC17" s="87"/>
      <c r="BD17" s="86">
        <v>13</v>
      </c>
      <c r="BE17" s="87">
        <v>6.2550138320518744</v>
      </c>
      <c r="BF17" s="87">
        <v>99.855758356286231</v>
      </c>
      <c r="BG17" s="87">
        <v>150.53415266262567</v>
      </c>
      <c r="BH17" s="87">
        <v>5.9227442542467177</v>
      </c>
      <c r="BI17" s="87">
        <v>112.66388431631391</v>
      </c>
      <c r="BJ17" s="87">
        <v>33.385657347526752</v>
      </c>
      <c r="BK17" s="87">
        <v>152.89946682746231</v>
      </c>
      <c r="BL17" s="87">
        <v>99.855758356286231</v>
      </c>
      <c r="BM17" s="87">
        <v>13.991864105728096</v>
      </c>
      <c r="BN17" s="87">
        <v>5.9227442542467177</v>
      </c>
      <c r="BO17" s="87">
        <v>6.8426466427602133</v>
      </c>
      <c r="BP17" s="87">
        <v>33.385657347526752</v>
      </c>
      <c r="BQ17" s="87"/>
      <c r="BR17" s="87">
        <v>7.1288733194767966</v>
      </c>
      <c r="BS17" s="87">
        <v>99.229697777939563</v>
      </c>
      <c r="BT17" s="87">
        <v>146.79060380182418</v>
      </c>
      <c r="BU17" s="87">
        <v>1.6131982913461158</v>
      </c>
      <c r="BV17" s="87">
        <v>113.77599683644524</v>
      </c>
      <c r="BW17" s="87">
        <v>99.901322498261976</v>
      </c>
      <c r="BX17" s="87">
        <v>150.1807970836185</v>
      </c>
      <c r="BY17" s="87">
        <v>99.229697777939563</v>
      </c>
      <c r="BZ17" s="87">
        <v>10.675813096830009</v>
      </c>
      <c r="CA17" s="87">
        <v>1.6131982913461158</v>
      </c>
      <c r="CB17" s="87">
        <v>6.3980012296224764</v>
      </c>
      <c r="CC17" s="87">
        <v>99.901322498261976</v>
      </c>
      <c r="CD17" s="87"/>
    </row>
    <row r="18" spans="1:82" x14ac:dyDescent="0.25">
      <c r="A18" s="86">
        <v>14</v>
      </c>
      <c r="B18" s="87">
        <v>5.9179163485469246</v>
      </c>
      <c r="C18" s="87">
        <v>99.218748728639795</v>
      </c>
      <c r="D18" s="87">
        <v>148.9386290887268</v>
      </c>
      <c r="E18" s="87">
        <v>5.2379941208993612</v>
      </c>
      <c r="F18" s="87">
        <v>113.8674676970586</v>
      </c>
      <c r="G18" s="87">
        <v>34.778342361077392</v>
      </c>
      <c r="H18" s="87">
        <v>150.66088238255412</v>
      </c>
      <c r="I18" s="87">
        <v>99.218748728639795</v>
      </c>
      <c r="J18" s="87">
        <v>12.802340276804713</v>
      </c>
      <c r="K18" s="87">
        <v>5.2379941208993612</v>
      </c>
      <c r="L18" s="87">
        <v>9.5462525361370805</v>
      </c>
      <c r="M18" s="87">
        <v>34.778342361077392</v>
      </c>
      <c r="N18" s="87"/>
      <c r="O18" s="87">
        <v>5.953950520157469</v>
      </c>
      <c r="P18" s="87">
        <v>10.645646715296474</v>
      </c>
      <c r="Q18" s="87">
        <v>142.92889460340979</v>
      </c>
      <c r="R18" s="87">
        <v>5.7492462633759498</v>
      </c>
      <c r="S18" s="87">
        <v>111.23682421609008</v>
      </c>
      <c r="T18" s="87">
        <v>34.234583749795085</v>
      </c>
      <c r="U18" s="87">
        <v>143.10075834685426</v>
      </c>
      <c r="V18" s="87">
        <v>10.645646715296474</v>
      </c>
      <c r="W18" s="87">
        <v>10.991405724243421</v>
      </c>
      <c r="X18" s="87">
        <v>5.7492462633759498</v>
      </c>
      <c r="Y18" s="87">
        <v>7.7242525316225539</v>
      </c>
      <c r="Z18" s="87">
        <v>34.234583749795085</v>
      </c>
      <c r="AA18" s="87"/>
      <c r="AB18" s="86">
        <v>14</v>
      </c>
      <c r="AC18" s="87">
        <v>5.9253820014943388</v>
      </c>
      <c r="AD18" s="87">
        <v>100.28999963654707</v>
      </c>
      <c r="AE18" s="87">
        <v>147.85877386413148</v>
      </c>
      <c r="AF18" s="87">
        <v>6.1734118993727094</v>
      </c>
      <c r="AG18" s="87">
        <v>113.84231808212112</v>
      </c>
      <c r="AH18" s="87">
        <v>35.208978145486462</v>
      </c>
      <c r="AI18" s="87">
        <v>147.76868599330598</v>
      </c>
      <c r="AJ18" s="87">
        <v>100.28999963654707</v>
      </c>
      <c r="AK18" s="87">
        <v>14.065949921861062</v>
      </c>
      <c r="AL18" s="87">
        <v>6.1734118993727094</v>
      </c>
      <c r="AM18" s="87">
        <v>11.30698561772933</v>
      </c>
      <c r="AN18" s="87">
        <v>35.208978145486462</v>
      </c>
      <c r="AO18" s="87"/>
      <c r="AP18" s="86">
        <v>14</v>
      </c>
      <c r="AQ18" s="87">
        <v>5.6044331631553295</v>
      </c>
      <c r="AR18" s="87">
        <v>100.48909933260697</v>
      </c>
      <c r="AS18" s="87">
        <v>142.06184689121665</v>
      </c>
      <c r="AT18" s="87">
        <v>76.512312896164971</v>
      </c>
      <c r="AU18" s="87">
        <v>112.59000497829649</v>
      </c>
      <c r="AV18" s="87">
        <v>33.583135967103821</v>
      </c>
      <c r="AW18" s="87">
        <v>141.3682807920425</v>
      </c>
      <c r="AX18" s="87">
        <v>100.48909933260697</v>
      </c>
      <c r="AY18" s="87">
        <v>10.333681373599973</v>
      </c>
      <c r="AZ18" s="87">
        <v>76.512312896164971</v>
      </c>
      <c r="BA18" s="87">
        <v>0.38265323969956411</v>
      </c>
      <c r="BB18" s="87">
        <v>33.583135967103821</v>
      </c>
      <c r="BC18" s="87"/>
      <c r="BD18" s="86">
        <v>14</v>
      </c>
      <c r="BE18" s="87">
        <v>6.5815027207301098</v>
      </c>
      <c r="BF18" s="87">
        <v>99.62279870484565</v>
      </c>
      <c r="BG18" s="87">
        <v>149.2137515858154</v>
      </c>
      <c r="BH18" s="87">
        <v>5.6309744253370537</v>
      </c>
      <c r="BI18" s="87">
        <v>114.76451689201633</v>
      </c>
      <c r="BJ18" s="87">
        <v>33.939063012470569</v>
      </c>
      <c r="BK18" s="87">
        <v>148.73776208251721</v>
      </c>
      <c r="BL18" s="87">
        <v>99.62279870484565</v>
      </c>
      <c r="BM18" s="87">
        <v>12.258638608689852</v>
      </c>
      <c r="BN18" s="87">
        <v>5.6309744253370537</v>
      </c>
      <c r="BO18" s="87">
        <v>13.08469672445916</v>
      </c>
      <c r="BP18" s="87">
        <v>33.939063012470569</v>
      </c>
      <c r="BQ18" s="87"/>
      <c r="BR18" s="87">
        <v>5.8472873622681529</v>
      </c>
      <c r="BS18" s="87">
        <v>99.550872856657008</v>
      </c>
      <c r="BT18" s="87">
        <v>149.30064163957434</v>
      </c>
      <c r="BU18" s="87">
        <v>0.52983715404416143</v>
      </c>
      <c r="BV18" s="87">
        <v>112.18284320065264</v>
      </c>
      <c r="BW18" s="87">
        <v>100.17077844191407</v>
      </c>
      <c r="BX18" s="87">
        <v>150.7167639495506</v>
      </c>
      <c r="BY18" s="87">
        <v>99.550872856657008</v>
      </c>
      <c r="BZ18" s="87">
        <v>11.772178517943685</v>
      </c>
      <c r="CA18" s="87">
        <v>0.52983715404416143</v>
      </c>
      <c r="CB18" s="87">
        <v>9.9132847419084502</v>
      </c>
      <c r="CC18" s="87">
        <v>100.17077844191407</v>
      </c>
      <c r="CD18" s="87"/>
    </row>
    <row r="19" spans="1:82" x14ac:dyDescent="0.25">
      <c r="A19" s="86">
        <v>15</v>
      </c>
      <c r="B19" s="87">
        <v>6.4577160957207447</v>
      </c>
      <c r="C19" s="87">
        <v>99.588023564838196</v>
      </c>
      <c r="D19" s="87">
        <v>147.05247153425776</v>
      </c>
      <c r="E19" s="87">
        <v>5.3624589798316391</v>
      </c>
      <c r="F19" s="87">
        <v>114.98565328549576</v>
      </c>
      <c r="G19" s="87">
        <v>32.452948277747353</v>
      </c>
      <c r="H19" s="87">
        <v>147.43358596961852</v>
      </c>
      <c r="I19" s="87">
        <v>99.588023564838196</v>
      </c>
      <c r="J19" s="87">
        <v>10.374511622770616</v>
      </c>
      <c r="K19" s="87">
        <v>5.3624589798316391</v>
      </c>
      <c r="L19" s="87">
        <v>13.461462581992386</v>
      </c>
      <c r="M19" s="87">
        <v>32.452948277747353</v>
      </c>
      <c r="N19" s="87"/>
      <c r="O19" s="87">
        <v>5.2511773759935165</v>
      </c>
      <c r="P19" s="87">
        <v>11.140032923801202</v>
      </c>
      <c r="Q19" s="87">
        <v>144.88802420091201</v>
      </c>
      <c r="R19" s="87">
        <v>5.8302397591026232</v>
      </c>
      <c r="S19" s="87">
        <v>111.89284381827794</v>
      </c>
      <c r="T19" s="87">
        <v>34.322239714310378</v>
      </c>
      <c r="U19" s="87">
        <v>144.95585457217447</v>
      </c>
      <c r="V19" s="87">
        <v>11.140032923801202</v>
      </c>
      <c r="W19" s="87">
        <v>12.932102883739056</v>
      </c>
      <c r="X19" s="87">
        <v>5.8302397591026232</v>
      </c>
      <c r="Y19" s="87">
        <v>7.8779379482575944</v>
      </c>
      <c r="Z19" s="87">
        <v>34.322239714310378</v>
      </c>
      <c r="AA19" s="87"/>
      <c r="AB19" s="86">
        <v>15</v>
      </c>
      <c r="AC19" s="87">
        <v>6.9829543709904769</v>
      </c>
      <c r="AD19" s="87">
        <v>99.227598290113747</v>
      </c>
      <c r="AE19" s="87">
        <v>146.25575536864272</v>
      </c>
      <c r="AF19" s="87">
        <v>5.9406906996918352</v>
      </c>
      <c r="AG19" s="87">
        <v>113.31938452068076</v>
      </c>
      <c r="AH19" s="87">
        <v>33.709621695361434</v>
      </c>
      <c r="AI19" s="87">
        <v>152.16266916271894</v>
      </c>
      <c r="AJ19" s="87">
        <v>99.227598290113747</v>
      </c>
      <c r="AK19" s="87">
        <v>12.092939342046368</v>
      </c>
      <c r="AL19" s="87">
        <v>5.9406906996918352</v>
      </c>
      <c r="AM19" s="87">
        <v>4.7420534560655634</v>
      </c>
      <c r="AN19" s="87">
        <v>33.709621695361434</v>
      </c>
      <c r="AO19" s="87"/>
      <c r="AP19" s="86">
        <v>15</v>
      </c>
      <c r="AQ19" s="87">
        <v>6.0179268674592157</v>
      </c>
      <c r="AR19" s="87">
        <v>100.02465252894866</v>
      </c>
      <c r="AS19" s="87">
        <v>143.59253719352927</v>
      </c>
      <c r="AT19" s="87">
        <v>77.081023120589279</v>
      </c>
      <c r="AU19" s="87">
        <v>113.70535998867503</v>
      </c>
      <c r="AV19" s="87">
        <v>33.226776502213028</v>
      </c>
      <c r="AW19" s="87">
        <v>143.03779206276332</v>
      </c>
      <c r="AX19" s="87">
        <v>100.02465252894866</v>
      </c>
      <c r="AY19" s="87">
        <v>11.153744104410061</v>
      </c>
      <c r="AZ19" s="87">
        <v>77.081023120589279</v>
      </c>
      <c r="BA19" s="87">
        <v>4.9863773186219884</v>
      </c>
      <c r="BB19" s="87">
        <v>33.226776502213028</v>
      </c>
      <c r="BC19" s="87"/>
      <c r="BD19" s="86">
        <v>15</v>
      </c>
      <c r="BE19" s="87">
        <v>6.6731630730904232</v>
      </c>
      <c r="BF19" s="87">
        <v>99.163719138463406</v>
      </c>
      <c r="BG19" s="87">
        <v>147.08290211947721</v>
      </c>
      <c r="BH19" s="87">
        <v>5.6302724901083057</v>
      </c>
      <c r="BI19" s="87">
        <v>112.09259847149401</v>
      </c>
      <c r="BJ19" s="87">
        <v>34.416413856473262</v>
      </c>
      <c r="BK19" s="87">
        <v>150.17102748101567</v>
      </c>
      <c r="BL19" s="87">
        <v>99.163719138463406</v>
      </c>
      <c r="BM19" s="87">
        <v>9.1827198408968567</v>
      </c>
      <c r="BN19" s="87">
        <v>5.6302724901083057</v>
      </c>
      <c r="BO19" s="87">
        <v>9.8966342113442582</v>
      </c>
      <c r="BP19" s="87">
        <v>34.416413856473262</v>
      </c>
      <c r="BQ19" s="87"/>
      <c r="BR19" s="87">
        <v>6.5518451164136389</v>
      </c>
      <c r="BS19" s="87">
        <v>99.865047551018947</v>
      </c>
      <c r="BT19" s="87">
        <v>148.56690707143377</v>
      </c>
      <c r="BU19" s="87">
        <v>0.69333168944286272</v>
      </c>
      <c r="BV19" s="87">
        <v>113.12336774945331</v>
      </c>
      <c r="BW19" s="87">
        <v>99.16241228334718</v>
      </c>
      <c r="BX19" s="87">
        <v>149.36080982519678</v>
      </c>
      <c r="BY19" s="87">
        <v>99.865047551018947</v>
      </c>
      <c r="BZ19" s="87">
        <v>12.68928711448957</v>
      </c>
      <c r="CA19" s="87">
        <v>0.69333168944286272</v>
      </c>
      <c r="CB19" s="87">
        <v>10.915478606042342</v>
      </c>
      <c r="CC19" s="87">
        <v>99.16241228334718</v>
      </c>
      <c r="CD19" s="87"/>
    </row>
    <row r="20" spans="1:82" x14ac:dyDescent="0.25">
      <c r="A20" s="86">
        <v>16</v>
      </c>
      <c r="B20" s="87">
        <v>5.3684735316070888</v>
      </c>
      <c r="C20" s="87">
        <v>99.61718744369513</v>
      </c>
      <c r="D20" s="87">
        <v>148.16332447867831</v>
      </c>
      <c r="E20" s="87">
        <v>4.6874884291316121</v>
      </c>
      <c r="F20" s="87">
        <v>112.69345074391669</v>
      </c>
      <c r="G20" s="87">
        <v>34.488371521353862</v>
      </c>
      <c r="H20" s="87">
        <v>151.13452830788995</v>
      </c>
      <c r="I20" s="87">
        <v>99.61718744369513</v>
      </c>
      <c r="J20" s="87">
        <v>12.699382149166874</v>
      </c>
      <c r="K20" s="87">
        <v>4.6874884291316121</v>
      </c>
      <c r="L20" s="87">
        <v>10.958713437377069</v>
      </c>
      <c r="M20" s="87">
        <v>34.488371521353862</v>
      </c>
      <c r="N20" s="87"/>
      <c r="O20" s="87">
        <v>5.1269908686041807</v>
      </c>
      <c r="P20" s="87">
        <v>11.526405132535666</v>
      </c>
      <c r="Q20" s="87">
        <v>144.97941494400649</v>
      </c>
      <c r="R20" s="87">
        <v>4.9937271508567056</v>
      </c>
      <c r="S20" s="87">
        <v>113.28055674910448</v>
      </c>
      <c r="T20" s="87">
        <v>34.427891008682785</v>
      </c>
      <c r="U20" s="87">
        <v>144.63552252881462</v>
      </c>
      <c r="V20" s="87">
        <v>11.526405132535666</v>
      </c>
      <c r="W20" s="87">
        <v>11.679156037205381</v>
      </c>
      <c r="X20" s="87">
        <v>4.9937271508567056</v>
      </c>
      <c r="Y20" s="87">
        <v>12.601125284188051</v>
      </c>
      <c r="Z20" s="87">
        <v>34.427891008682785</v>
      </c>
      <c r="AA20" s="87"/>
      <c r="AB20" s="86">
        <v>16</v>
      </c>
      <c r="AC20" s="87">
        <v>6.1867205326347365</v>
      </c>
      <c r="AD20" s="87">
        <v>98.9027378023643</v>
      </c>
      <c r="AE20" s="87">
        <v>148.21272454583288</v>
      </c>
      <c r="AF20" s="87">
        <v>4.606056478737381</v>
      </c>
      <c r="AG20" s="87">
        <v>114.36742241286933</v>
      </c>
      <c r="AH20" s="87">
        <v>34.210297499783849</v>
      </c>
      <c r="AI20" s="87">
        <v>147.38913014835694</v>
      </c>
      <c r="AJ20" s="87">
        <v>98.9027378023643</v>
      </c>
      <c r="AK20" s="87">
        <v>9.0287605278402427</v>
      </c>
      <c r="AL20" s="87">
        <v>4.606056478737381</v>
      </c>
      <c r="AM20" s="87">
        <v>9.9080286233426857</v>
      </c>
      <c r="AN20" s="87">
        <v>34.210297499783849</v>
      </c>
      <c r="AO20" s="87"/>
      <c r="AP20" s="86">
        <v>16</v>
      </c>
      <c r="AQ20" s="87">
        <v>5.7924700433889633</v>
      </c>
      <c r="AR20" s="87">
        <v>100.27839689674479</v>
      </c>
      <c r="AS20" s="87">
        <v>142.81282743427073</v>
      </c>
      <c r="AT20" s="87">
        <v>74.276909156997505</v>
      </c>
      <c r="AU20" s="87">
        <v>113.54376425381027</v>
      </c>
      <c r="AV20" s="87">
        <v>33.903268948439894</v>
      </c>
      <c r="AW20" s="87">
        <v>143.32050827023821</v>
      </c>
      <c r="AX20" s="87">
        <v>100.27839689674479</v>
      </c>
      <c r="AY20" s="87">
        <v>10.441474520336225</v>
      </c>
      <c r="AZ20" s="87">
        <v>74.276909156997505</v>
      </c>
      <c r="BA20" s="87">
        <v>1.0735749778062793</v>
      </c>
      <c r="BB20" s="87">
        <v>33.903268948439894</v>
      </c>
      <c r="BC20" s="87"/>
      <c r="BD20" s="86">
        <v>16</v>
      </c>
      <c r="BE20" s="87">
        <v>5.8008989419469525</v>
      </c>
      <c r="BF20" s="87">
        <v>98.951939675625184</v>
      </c>
      <c r="BG20" s="87">
        <v>149.97031110232018</v>
      </c>
      <c r="BH20" s="87">
        <v>5.7203966475087942</v>
      </c>
      <c r="BI20" s="87">
        <v>112.35467403832331</v>
      </c>
      <c r="BJ20" s="87">
        <v>33.4028211090734</v>
      </c>
      <c r="BK20" s="87">
        <v>149.29221868953965</v>
      </c>
      <c r="BL20" s="87">
        <v>98.951939675625184</v>
      </c>
      <c r="BM20" s="87">
        <v>9.0120636092812223</v>
      </c>
      <c r="BN20" s="87">
        <v>5.7203966475087942</v>
      </c>
      <c r="BO20" s="87">
        <v>11.490815181447488</v>
      </c>
      <c r="BP20" s="87">
        <v>33.4028211090734</v>
      </c>
      <c r="BQ20" s="87"/>
      <c r="BR20" s="87">
        <v>6.4621509220877256</v>
      </c>
      <c r="BS20" s="87">
        <v>100.52400227293901</v>
      </c>
      <c r="BT20" s="87">
        <v>148.59847670606567</v>
      </c>
      <c r="BU20" s="87">
        <v>0.60373515958358204</v>
      </c>
      <c r="BV20" s="87">
        <v>114.78702178435614</v>
      </c>
      <c r="BW20" s="87">
        <v>99.840076082874887</v>
      </c>
      <c r="BX20" s="87">
        <v>152.58071903664521</v>
      </c>
      <c r="BY20" s="87">
        <v>100.52400227293901</v>
      </c>
      <c r="BZ20" s="87">
        <v>12.228033128363656</v>
      </c>
      <c r="CA20" s="87">
        <v>0.60373515958358204</v>
      </c>
      <c r="CB20" s="87">
        <v>13.501855928400571</v>
      </c>
      <c r="CC20" s="87">
        <v>99.840076082874887</v>
      </c>
      <c r="CD20" s="87"/>
    </row>
    <row r="21" spans="1:82" x14ac:dyDescent="0.25">
      <c r="A21" s="86">
        <v>17</v>
      </c>
      <c r="B21" s="87">
        <v>6.447677431366154</v>
      </c>
      <c r="C21" s="87">
        <v>100.22375461703793</v>
      </c>
      <c r="D21" s="87">
        <v>148.70184103207248</v>
      </c>
      <c r="E21" s="87">
        <v>5.8002444121249628</v>
      </c>
      <c r="F21" s="87">
        <v>113.87587871060997</v>
      </c>
      <c r="G21" s="87">
        <v>35.386242835196768</v>
      </c>
      <c r="H21" s="87">
        <v>148.19654003150146</v>
      </c>
      <c r="I21" s="87">
        <v>100.22375461703793</v>
      </c>
      <c r="J21" s="87">
        <v>13.641650559297169</v>
      </c>
      <c r="K21" s="87">
        <v>5.8002444121249628</v>
      </c>
      <c r="L21" s="87">
        <v>16.914097915158671</v>
      </c>
      <c r="M21" s="87">
        <v>35.386242835196768</v>
      </c>
      <c r="N21" s="87"/>
      <c r="O21" s="87">
        <v>5.4262723211706128</v>
      </c>
      <c r="P21" s="87">
        <v>11.405168955147964</v>
      </c>
      <c r="Q21" s="87">
        <v>143.71812308322529</v>
      </c>
      <c r="R21" s="87">
        <v>4.4332303617055091</v>
      </c>
      <c r="S21" s="87">
        <v>112.41666201714685</v>
      </c>
      <c r="T21" s="87">
        <v>34.422641563521232</v>
      </c>
      <c r="U21" s="87">
        <v>145.3730063699978</v>
      </c>
      <c r="V21" s="87">
        <v>11.405168955147964</v>
      </c>
      <c r="W21" s="87">
        <v>10.465326997347573</v>
      </c>
      <c r="X21" s="87">
        <v>4.4332303617055091</v>
      </c>
      <c r="Y21" s="87">
        <v>10.839192273046761</v>
      </c>
      <c r="Z21" s="87">
        <v>34.422641563521232</v>
      </c>
      <c r="AA21" s="87"/>
      <c r="AB21" s="86">
        <v>17</v>
      </c>
      <c r="AC21" s="87">
        <v>7.0593446365791293</v>
      </c>
      <c r="AD21" s="87">
        <v>99.234819545995293</v>
      </c>
      <c r="AE21" s="87">
        <v>147.78210016207402</v>
      </c>
      <c r="AF21" s="87">
        <v>6.1888371811382195</v>
      </c>
      <c r="AG21" s="87">
        <v>114.49752031081269</v>
      </c>
      <c r="AH21" s="87">
        <v>33.896686030951336</v>
      </c>
      <c r="AI21" s="87">
        <v>148.89510250705223</v>
      </c>
      <c r="AJ21" s="87">
        <v>99.234819545995293</v>
      </c>
      <c r="AK21" s="87">
        <v>13.707075946359815</v>
      </c>
      <c r="AL21" s="87">
        <v>6.1888371811382195</v>
      </c>
      <c r="AM21" s="87">
        <v>11.65332065705241</v>
      </c>
      <c r="AN21" s="87">
        <v>33.896686030951336</v>
      </c>
      <c r="AO21" s="87"/>
      <c r="AP21" s="86">
        <v>17</v>
      </c>
      <c r="AQ21" s="87">
        <v>5.6111802243321351</v>
      </c>
      <c r="AR21" s="87">
        <v>99.120003041017441</v>
      </c>
      <c r="AS21" s="87">
        <v>142.009571550667</v>
      </c>
      <c r="AT21" s="87">
        <v>76.22240878393967</v>
      </c>
      <c r="AU21" s="87">
        <v>110.92687306054957</v>
      </c>
      <c r="AV21" s="87">
        <v>35.165865944932349</v>
      </c>
      <c r="AW21" s="87">
        <v>144.63851875593298</v>
      </c>
      <c r="AX21" s="87">
        <v>99.120003041017441</v>
      </c>
      <c r="AY21" s="87">
        <v>13.442034355498965</v>
      </c>
      <c r="AZ21" s="87">
        <v>76.22240878393967</v>
      </c>
      <c r="BA21" s="87">
        <v>2.2246343694814983</v>
      </c>
      <c r="BB21" s="87">
        <v>35.165865944932349</v>
      </c>
      <c r="BC21" s="87"/>
      <c r="BD21" s="86">
        <v>17</v>
      </c>
      <c r="BE21" s="87">
        <v>6.5131214420733281</v>
      </c>
      <c r="BF21" s="87">
        <v>100.23993208413272</v>
      </c>
      <c r="BG21" s="87">
        <v>148.45008250121538</v>
      </c>
      <c r="BH21" s="87">
        <v>7.2485739139145</v>
      </c>
      <c r="BI21" s="87">
        <v>114.82255016161398</v>
      </c>
      <c r="BJ21" s="87">
        <v>34.132375255764671</v>
      </c>
      <c r="BK21" s="87">
        <v>149.5478500903213</v>
      </c>
      <c r="BL21" s="87">
        <v>100.23993208413272</v>
      </c>
      <c r="BM21" s="87">
        <v>14.022608245269435</v>
      </c>
      <c r="BN21" s="87">
        <v>7.2485739139145</v>
      </c>
      <c r="BO21" s="87">
        <v>9.0906364301288054</v>
      </c>
      <c r="BP21" s="87">
        <v>34.132375255764671</v>
      </c>
      <c r="BQ21" s="87"/>
      <c r="BR21" s="87">
        <v>6.4385335997978252</v>
      </c>
      <c r="BS21" s="87">
        <v>99.903593471741488</v>
      </c>
      <c r="BT21" s="87">
        <v>149.74148413081187</v>
      </c>
      <c r="BU21" s="87">
        <v>0.94046103018932947</v>
      </c>
      <c r="BV21" s="87">
        <v>112.29925509762715</v>
      </c>
      <c r="BW21" s="87">
        <v>99.23478194163232</v>
      </c>
      <c r="BX21" s="87">
        <v>148.33526644992659</v>
      </c>
      <c r="BY21" s="87">
        <v>99.903593471741488</v>
      </c>
      <c r="BZ21" s="87">
        <v>12.797190975404279</v>
      </c>
      <c r="CA21" s="87">
        <v>0.94046103018932947</v>
      </c>
      <c r="CB21" s="87">
        <v>10.68895329182843</v>
      </c>
      <c r="CC21" s="87">
        <v>99.23478194163232</v>
      </c>
      <c r="CD21" s="87"/>
    </row>
    <row r="22" spans="1:82" x14ac:dyDescent="0.25">
      <c r="A22" s="86">
        <v>18</v>
      </c>
      <c r="B22" s="87">
        <v>6.9043301839439835</v>
      </c>
      <c r="C22" s="87">
        <v>99.664492620191709</v>
      </c>
      <c r="D22" s="87">
        <v>147.15215498923615</v>
      </c>
      <c r="E22" s="87">
        <v>5.8977624108952096</v>
      </c>
      <c r="F22" s="87">
        <v>111.40876085152745</v>
      </c>
      <c r="G22" s="87">
        <v>33.734362681991044</v>
      </c>
      <c r="H22" s="87">
        <v>150.78280964831325</v>
      </c>
      <c r="I22" s="87">
        <v>99.664492620191709</v>
      </c>
      <c r="J22" s="87">
        <v>9.4337103684554613</v>
      </c>
      <c r="K22" s="87">
        <v>5.8977624108952096</v>
      </c>
      <c r="L22" s="87">
        <v>12.148557481598026</v>
      </c>
      <c r="M22" s="87">
        <v>33.734362681991044</v>
      </c>
      <c r="N22" s="87"/>
      <c r="O22" s="87">
        <v>6.0402358180889513</v>
      </c>
      <c r="P22" s="87">
        <v>12.407344876585526</v>
      </c>
      <c r="Q22" s="87">
        <v>143.88176997115104</v>
      </c>
      <c r="R22" s="87">
        <v>6.2111704763930859</v>
      </c>
      <c r="S22" s="87">
        <v>110.45644472654512</v>
      </c>
      <c r="T22" s="87">
        <v>33.67251828359985</v>
      </c>
      <c r="U22" s="87">
        <v>149.38127973500954</v>
      </c>
      <c r="V22" s="87">
        <v>12.407344876585526</v>
      </c>
      <c r="W22" s="87">
        <v>9.5825330075304649</v>
      </c>
      <c r="X22" s="87">
        <v>6.2111704763930859</v>
      </c>
      <c r="Y22" s="87">
        <v>5.9437562299575459</v>
      </c>
      <c r="Z22" s="87">
        <v>33.67251828359985</v>
      </c>
      <c r="AA22" s="87"/>
      <c r="AB22" s="86">
        <v>18</v>
      </c>
      <c r="AC22" s="87">
        <v>6.1485339679920319</v>
      </c>
      <c r="AD22" s="87">
        <v>100.34961128974759</v>
      </c>
      <c r="AE22" s="87">
        <v>147.90158163860292</v>
      </c>
      <c r="AF22" s="87">
        <v>4.6042855633143249</v>
      </c>
      <c r="AG22" s="87">
        <v>114.96298182523964</v>
      </c>
      <c r="AH22" s="87">
        <v>33.210866025629684</v>
      </c>
      <c r="AI22" s="87">
        <v>151.40176845732356</v>
      </c>
      <c r="AJ22" s="87">
        <v>100.34961128974759</v>
      </c>
      <c r="AK22" s="87">
        <v>12.352222741215666</v>
      </c>
      <c r="AL22" s="87">
        <v>4.6042855633143249</v>
      </c>
      <c r="AM22" s="87">
        <v>9.1689678592927333</v>
      </c>
      <c r="AN22" s="87">
        <v>33.210866025629684</v>
      </c>
      <c r="AO22" s="87"/>
      <c r="AP22" s="86">
        <v>18</v>
      </c>
      <c r="AQ22" s="87">
        <v>5.7842043306590387</v>
      </c>
      <c r="AR22" s="87">
        <v>99.110765034720416</v>
      </c>
      <c r="AS22" s="87">
        <v>141.61994821141056</v>
      </c>
      <c r="AT22" s="87">
        <v>75.859007340728041</v>
      </c>
      <c r="AU22" s="87">
        <v>109.90511084748647</v>
      </c>
      <c r="AV22" s="87">
        <v>33.405399987238368</v>
      </c>
      <c r="AW22" s="87">
        <v>144.80770380631111</v>
      </c>
      <c r="AX22" s="87">
        <v>99.110765034720416</v>
      </c>
      <c r="AY22" s="87">
        <v>10.186606376225255</v>
      </c>
      <c r="AZ22" s="87">
        <v>75.859007340728041</v>
      </c>
      <c r="BA22" s="87">
        <v>0.99357660548980853</v>
      </c>
      <c r="BB22" s="87">
        <v>33.405399987238368</v>
      </c>
      <c r="BC22" s="87"/>
      <c r="BD22" s="86">
        <v>18</v>
      </c>
      <c r="BE22" s="87">
        <v>5.9058464498419792</v>
      </c>
      <c r="BF22" s="87">
        <v>99.434968861858209</v>
      </c>
      <c r="BG22" s="87">
        <v>149.50689183367896</v>
      </c>
      <c r="BH22" s="87">
        <v>5.4438876114025332</v>
      </c>
      <c r="BI22" s="87">
        <v>112.1945778862337</v>
      </c>
      <c r="BJ22" s="87">
        <v>34.490790452858242</v>
      </c>
      <c r="BK22" s="87">
        <v>151.65416096870001</v>
      </c>
      <c r="BL22" s="87">
        <v>99.434968861858209</v>
      </c>
      <c r="BM22" s="87">
        <v>11.655670031167302</v>
      </c>
      <c r="BN22" s="87">
        <v>5.4438876114025332</v>
      </c>
      <c r="BO22" s="87">
        <v>10.303134061600026</v>
      </c>
      <c r="BP22" s="87">
        <v>34.490790452858242</v>
      </c>
      <c r="BQ22" s="87"/>
      <c r="BR22" s="87">
        <v>5.8208850554702121</v>
      </c>
      <c r="BS22" s="87">
        <v>99.02077793654523</v>
      </c>
      <c r="BT22" s="87">
        <v>147.17977308007735</v>
      </c>
      <c r="BU22" s="87">
        <v>1.7372318497648491</v>
      </c>
      <c r="BV22" s="87">
        <v>113.05393248093024</v>
      </c>
      <c r="BW22" s="87">
        <v>99.20558923251329</v>
      </c>
      <c r="BX22" s="87">
        <v>150.06960363915732</v>
      </c>
      <c r="BY22" s="87">
        <v>99.02077793654523</v>
      </c>
      <c r="BZ22" s="87">
        <v>11.844249930873085</v>
      </c>
      <c r="CA22" s="87">
        <v>1.7372318497648491</v>
      </c>
      <c r="CB22" s="87">
        <v>8.2700403959837683</v>
      </c>
      <c r="CC22" s="87">
        <v>99.20558923251329</v>
      </c>
      <c r="CD22" s="87"/>
    </row>
    <row r="23" spans="1:82" x14ac:dyDescent="0.25">
      <c r="A23" s="86">
        <v>19</v>
      </c>
      <c r="B23" s="87">
        <v>4.9017098019450884</v>
      </c>
      <c r="C23" s="87">
        <v>100.17235365267238</v>
      </c>
      <c r="D23" s="87">
        <v>148.45466411602874</v>
      </c>
      <c r="E23" s="87">
        <v>4.6502127835874383</v>
      </c>
      <c r="F23" s="87">
        <v>113.32567654164052</v>
      </c>
      <c r="G23" s="87">
        <v>34.37873449411682</v>
      </c>
      <c r="H23" s="87">
        <v>152.38524683868894</v>
      </c>
      <c r="I23" s="87">
        <v>100.17235365267238</v>
      </c>
      <c r="J23" s="87">
        <v>12.702925146660681</v>
      </c>
      <c r="K23" s="87">
        <v>4.6502127835874383</v>
      </c>
      <c r="L23" s="87">
        <v>7.5919883654043661</v>
      </c>
      <c r="M23" s="87">
        <v>34.37873449411682</v>
      </c>
      <c r="N23" s="87"/>
      <c r="O23" s="87">
        <v>5.3101196176830134</v>
      </c>
      <c r="P23" s="87">
        <v>8.5205103180118531</v>
      </c>
      <c r="Q23" s="87">
        <v>144.21993864281004</v>
      </c>
      <c r="R23" s="87">
        <v>6.5113281974103518</v>
      </c>
      <c r="S23" s="87">
        <v>113.50890398177576</v>
      </c>
      <c r="T23" s="87">
        <v>33.14104973947984</v>
      </c>
      <c r="U23" s="87">
        <v>144.53632539038614</v>
      </c>
      <c r="V23" s="87">
        <v>8.5205103180118531</v>
      </c>
      <c r="W23" s="87">
        <v>9.4709864643636283</v>
      </c>
      <c r="X23" s="87">
        <v>6.5113281974103518</v>
      </c>
      <c r="Y23" s="87">
        <v>9.4558442182673907</v>
      </c>
      <c r="Z23" s="87">
        <v>33.14104973947984</v>
      </c>
      <c r="AA23" s="87"/>
      <c r="AB23" s="86">
        <v>19</v>
      </c>
      <c r="AC23" s="87">
        <v>5.6407783420939932</v>
      </c>
      <c r="AD23" s="87">
        <v>98.408276593582599</v>
      </c>
      <c r="AE23" s="87">
        <v>148.61514208656328</v>
      </c>
      <c r="AF23" s="87">
        <v>5.983386877405275</v>
      </c>
      <c r="AG23" s="87">
        <v>112.90743867177432</v>
      </c>
      <c r="AH23" s="87">
        <v>34.159202614448397</v>
      </c>
      <c r="AI23" s="87">
        <v>148.89471888067641</v>
      </c>
      <c r="AJ23" s="87">
        <v>98.408276593582599</v>
      </c>
      <c r="AK23" s="87">
        <v>12.499845154799734</v>
      </c>
      <c r="AL23" s="87">
        <v>5.983386877405275</v>
      </c>
      <c r="AM23" s="87">
        <v>11.425633677776052</v>
      </c>
      <c r="AN23" s="87">
        <v>34.159202614448397</v>
      </c>
      <c r="AO23" s="87"/>
      <c r="AP23" s="86">
        <v>19</v>
      </c>
      <c r="AQ23" s="87">
        <v>6.5361363380199915</v>
      </c>
      <c r="AR23" s="87">
        <v>99.2422438611232</v>
      </c>
      <c r="AS23" s="87">
        <v>144.66321591788738</v>
      </c>
      <c r="AT23" s="87">
        <v>74.366643863276806</v>
      </c>
      <c r="AU23" s="87">
        <v>109.70865006486784</v>
      </c>
      <c r="AV23" s="87">
        <v>33.344549493165658</v>
      </c>
      <c r="AW23" s="87">
        <v>143.33172131224399</v>
      </c>
      <c r="AX23" s="87">
        <v>99.2422438611232</v>
      </c>
      <c r="AY23" s="87">
        <v>14.837666478826879</v>
      </c>
      <c r="AZ23" s="87">
        <v>74.366643863276806</v>
      </c>
      <c r="BA23" s="87">
        <v>4.6467679382410454</v>
      </c>
      <c r="BB23" s="87">
        <v>33.344549493165658</v>
      </c>
      <c r="BC23" s="87"/>
      <c r="BD23" s="86">
        <v>19</v>
      </c>
      <c r="BE23" s="87">
        <v>6.4515889273253251</v>
      </c>
      <c r="BF23" s="87">
        <v>99.18633554416175</v>
      </c>
      <c r="BG23" s="87">
        <v>148.58938913573667</v>
      </c>
      <c r="BH23" s="87">
        <v>6.5123816183079191</v>
      </c>
      <c r="BI23" s="87">
        <v>113.53663596750219</v>
      </c>
      <c r="BJ23" s="87">
        <v>34.696263235828965</v>
      </c>
      <c r="BK23" s="87">
        <v>151.52562160581738</v>
      </c>
      <c r="BL23" s="87">
        <v>99.18633554416175</v>
      </c>
      <c r="BM23" s="87">
        <v>13.391059421585155</v>
      </c>
      <c r="BN23" s="87">
        <v>6.5123816183079191</v>
      </c>
      <c r="BO23" s="87">
        <v>4.4481100613300653</v>
      </c>
      <c r="BP23" s="87">
        <v>34.696263235828965</v>
      </c>
      <c r="BQ23" s="87"/>
      <c r="BR23" s="87">
        <v>5.9224161576044434</v>
      </c>
      <c r="BS23" s="87">
        <v>99.626060155666451</v>
      </c>
      <c r="BT23" s="87">
        <v>148.02120045281816</v>
      </c>
      <c r="BU23" s="87">
        <v>1.9780532911091155</v>
      </c>
      <c r="BV23" s="87">
        <v>114.14862428095471</v>
      </c>
      <c r="BW23" s="87">
        <v>99.367610531736943</v>
      </c>
      <c r="BX23" s="87">
        <v>153.33637978181471</v>
      </c>
      <c r="BY23" s="87">
        <v>99.626060155666451</v>
      </c>
      <c r="BZ23" s="87">
        <v>14.487112979194242</v>
      </c>
      <c r="CA23" s="87">
        <v>1.9780532911091155</v>
      </c>
      <c r="CB23" s="87">
        <v>6.2356189015106898</v>
      </c>
      <c r="CC23" s="87">
        <v>99.367610531736943</v>
      </c>
      <c r="CD23" s="87"/>
    </row>
    <row r="24" spans="1:82" x14ac:dyDescent="0.25">
      <c r="A24" s="86">
        <v>20</v>
      </c>
      <c r="B24" s="87">
        <v>6.4254413897247575</v>
      </c>
      <c r="C24" s="87">
        <v>100.04005181900784</v>
      </c>
      <c r="D24" s="87">
        <v>149.83605727366927</v>
      </c>
      <c r="E24" s="87">
        <v>6.2536204374027866</v>
      </c>
      <c r="F24" s="87">
        <v>113.74873207758732</v>
      </c>
      <c r="G24" s="87">
        <v>35.560413634958216</v>
      </c>
      <c r="H24" s="87">
        <v>149.22463752501463</v>
      </c>
      <c r="I24" s="87">
        <v>100.04005181900784</v>
      </c>
      <c r="J24" s="87">
        <v>12.281983564737013</v>
      </c>
      <c r="K24" s="87">
        <v>6.2536204374027866</v>
      </c>
      <c r="L24" s="87">
        <v>13.483593563774781</v>
      </c>
      <c r="M24" s="87">
        <v>35.560413634958216</v>
      </c>
      <c r="N24" s="87"/>
      <c r="O24" s="87">
        <v>5.2181990295315224</v>
      </c>
      <c r="P24" s="87">
        <v>11.076615993509389</v>
      </c>
      <c r="Q24" s="87">
        <v>141.12487532613304</v>
      </c>
      <c r="R24" s="87">
        <v>7.6151326478521364</v>
      </c>
      <c r="S24" s="87">
        <v>113.34732179036277</v>
      </c>
      <c r="T24" s="87">
        <v>34.338541331777115</v>
      </c>
      <c r="U24" s="87">
        <v>151.13918626478596</v>
      </c>
      <c r="V24" s="87">
        <v>11.076615993509389</v>
      </c>
      <c r="W24" s="87">
        <v>12.873505144761747</v>
      </c>
      <c r="X24" s="87">
        <v>7.6151326478521364</v>
      </c>
      <c r="Y24" s="87">
        <v>6.1052640029984415</v>
      </c>
      <c r="Z24" s="87">
        <v>34.338541331777115</v>
      </c>
      <c r="AA24" s="87"/>
      <c r="AB24" s="86">
        <v>20</v>
      </c>
      <c r="AC24" s="87">
        <v>5.9781713134735659</v>
      </c>
      <c r="AD24" s="87">
        <v>99.650710592507778</v>
      </c>
      <c r="AE24" s="87">
        <v>146.83106918357626</v>
      </c>
      <c r="AF24" s="87">
        <v>5.2914692068920743</v>
      </c>
      <c r="AG24" s="87">
        <v>114.45448386472647</v>
      </c>
      <c r="AH24" s="87">
        <v>34.185965495495275</v>
      </c>
      <c r="AI24" s="87">
        <v>152.15919737266509</v>
      </c>
      <c r="AJ24" s="87">
        <v>99.650710592507778</v>
      </c>
      <c r="AK24" s="87">
        <v>10.645083565318732</v>
      </c>
      <c r="AL24" s="87">
        <v>5.2914692068920743</v>
      </c>
      <c r="AM24" s="87">
        <v>12.464994542164668</v>
      </c>
      <c r="AN24" s="87">
        <v>34.185965495495275</v>
      </c>
      <c r="AO24" s="87"/>
      <c r="AP24" s="86">
        <v>20</v>
      </c>
      <c r="AQ24" s="87">
        <v>5.4993910972515145</v>
      </c>
      <c r="AR24" s="87">
        <v>98.78668779980066</v>
      </c>
      <c r="AS24" s="87">
        <v>142.82922436877431</v>
      </c>
      <c r="AT24" s="87">
        <v>76.847588977409984</v>
      </c>
      <c r="AU24" s="87">
        <v>113.59742696079824</v>
      </c>
      <c r="AV24" s="87">
        <v>33.471868158602092</v>
      </c>
      <c r="AW24" s="87">
        <v>143.02077956359895</v>
      </c>
      <c r="AX24" s="87">
        <v>98.78668779980066</v>
      </c>
      <c r="AY24" s="87">
        <v>13.646206762884772</v>
      </c>
      <c r="AZ24" s="87">
        <v>76.847588977409984</v>
      </c>
      <c r="BA24" s="87">
        <v>3.1078442963368587</v>
      </c>
      <c r="BB24" s="87">
        <v>33.471868158602092</v>
      </c>
      <c r="BC24" s="87"/>
      <c r="BD24" s="86">
        <v>20</v>
      </c>
      <c r="BE24" s="87">
        <v>5.8863380097070905</v>
      </c>
      <c r="BF24" s="87">
        <v>99.925884005460716</v>
      </c>
      <c r="BG24" s="87">
        <v>150.30478872161413</v>
      </c>
      <c r="BH24" s="87">
        <v>5.7667832240843264</v>
      </c>
      <c r="BI24" s="87">
        <v>113.14534300365578</v>
      </c>
      <c r="BJ24" s="87">
        <v>35.024282611766196</v>
      </c>
      <c r="BK24" s="87">
        <v>150.19827265129169</v>
      </c>
      <c r="BL24" s="87">
        <v>99.925884005460716</v>
      </c>
      <c r="BM24" s="87">
        <v>10.64940017469789</v>
      </c>
      <c r="BN24" s="87">
        <v>5.7667832240843264</v>
      </c>
      <c r="BO24" s="87">
        <v>13.879482039570391</v>
      </c>
      <c r="BP24" s="87">
        <v>35.024282611766196</v>
      </c>
      <c r="BQ24" s="87"/>
      <c r="BR24" s="87">
        <v>5.7070414760760588</v>
      </c>
      <c r="BS24" s="87">
        <v>99.907919454931644</v>
      </c>
      <c r="BT24" s="87">
        <v>149.93844465989579</v>
      </c>
      <c r="BU24" s="87">
        <v>1.5634472064103686</v>
      </c>
      <c r="BV24" s="87">
        <v>114.30894266671538</v>
      </c>
      <c r="BW24" s="87">
        <v>99.759548068388042</v>
      </c>
      <c r="BX24" s="87">
        <v>147.19044964034998</v>
      </c>
      <c r="BY24" s="87">
        <v>99.907919454931644</v>
      </c>
      <c r="BZ24" s="87">
        <v>11.054168267283909</v>
      </c>
      <c r="CA24" s="87">
        <v>1.5634472064103686</v>
      </c>
      <c r="CB24" s="87">
        <v>14.834912844084982</v>
      </c>
      <c r="CC24" s="87">
        <v>99.759548068388042</v>
      </c>
      <c r="CD24" s="87"/>
    </row>
    <row r="25" spans="1:82" x14ac:dyDescent="0.25">
      <c r="A25" s="86">
        <v>21</v>
      </c>
      <c r="B25" s="87">
        <v>5.3516761280066136</v>
      </c>
      <c r="C25" s="87">
        <v>99.608915613550622</v>
      </c>
      <c r="D25" s="87">
        <v>148.69167096248688</v>
      </c>
      <c r="E25" s="87">
        <v>5.598131148204609</v>
      </c>
      <c r="F25" s="87">
        <v>112.90785841504135</v>
      </c>
      <c r="G25" s="87">
        <v>33.363670059282967</v>
      </c>
      <c r="H25" s="87">
        <v>148.3769373708752</v>
      </c>
      <c r="I25" s="87">
        <v>99.608915613550622</v>
      </c>
      <c r="J25" s="87">
        <v>10.760769668793811</v>
      </c>
      <c r="K25" s="87">
        <v>5.598131148204609</v>
      </c>
      <c r="L25" s="87">
        <v>9.0666951697727676</v>
      </c>
      <c r="M25" s="87">
        <v>33.363670059282967</v>
      </c>
      <c r="N25" s="87"/>
      <c r="O25" s="87">
        <v>5.8486146463004536</v>
      </c>
      <c r="P25" s="87">
        <v>9.8510547989963904</v>
      </c>
      <c r="Q25" s="87">
        <v>140.45236527194413</v>
      </c>
      <c r="R25" s="87">
        <v>5.9539615007796654</v>
      </c>
      <c r="S25" s="87">
        <v>111.74940498704643</v>
      </c>
      <c r="T25" s="87">
        <v>33.835823299540216</v>
      </c>
      <c r="U25" s="87">
        <v>137.82394396546687</v>
      </c>
      <c r="V25" s="87">
        <v>9.8510547989963904</v>
      </c>
      <c r="W25" s="87">
        <v>10.092759365569687</v>
      </c>
      <c r="X25" s="87">
        <v>5.9539615007796654</v>
      </c>
      <c r="Y25" s="87">
        <v>7.8135775453252805</v>
      </c>
      <c r="Z25" s="87">
        <v>33.835823299540216</v>
      </c>
      <c r="AA25" s="87"/>
      <c r="AB25" s="86">
        <v>21</v>
      </c>
      <c r="AC25" s="87">
        <v>5.0515795812514135</v>
      </c>
      <c r="AD25" s="87">
        <v>99.168485513175924</v>
      </c>
      <c r="AE25" s="87">
        <v>147.75222187096097</v>
      </c>
      <c r="AF25" s="87">
        <v>6.1451099579036201</v>
      </c>
      <c r="AG25" s="87">
        <v>113.01935372768833</v>
      </c>
      <c r="AH25" s="87">
        <v>33.328684119649758</v>
      </c>
      <c r="AI25" s="87">
        <v>147.76175727464584</v>
      </c>
      <c r="AJ25" s="87">
        <v>99.168485513175924</v>
      </c>
      <c r="AK25" s="87">
        <v>10.740882674794587</v>
      </c>
      <c r="AL25" s="87">
        <v>6.1451099579036201</v>
      </c>
      <c r="AM25" s="87">
        <v>5.8333193106121497</v>
      </c>
      <c r="AN25" s="87">
        <v>33.328684119649758</v>
      </c>
      <c r="AO25" s="87"/>
      <c r="AP25" s="86">
        <v>21</v>
      </c>
      <c r="AQ25" s="87">
        <v>5.9147590398267909</v>
      </c>
      <c r="AR25" s="87">
        <v>99.549110028596488</v>
      </c>
      <c r="AS25" s="87">
        <v>142.81014184562849</v>
      </c>
      <c r="AT25" s="87">
        <v>76.680406979947662</v>
      </c>
      <c r="AU25" s="87">
        <v>114.45716417962424</v>
      </c>
      <c r="AV25" s="87">
        <v>34.256673744688086</v>
      </c>
      <c r="AW25" s="87">
        <v>142.12584551934279</v>
      </c>
      <c r="AX25" s="87">
        <v>99.549110028596488</v>
      </c>
      <c r="AY25" s="87">
        <v>13.768560213722013</v>
      </c>
      <c r="AZ25" s="87">
        <v>76.680406979947662</v>
      </c>
      <c r="BA25" s="87">
        <v>4.0752676263258243</v>
      </c>
      <c r="BB25" s="87">
        <v>34.256673744688086</v>
      </c>
      <c r="BC25" s="87"/>
      <c r="BD25" s="86">
        <v>21</v>
      </c>
      <c r="BE25" s="87">
        <v>6.1257856597919877</v>
      </c>
      <c r="BF25" s="87">
        <v>99.757643879415014</v>
      </c>
      <c r="BG25" s="87">
        <v>147.59428711098863</v>
      </c>
      <c r="BH25" s="87">
        <v>5.9190201263029376</v>
      </c>
      <c r="BI25" s="87">
        <v>111.4663405159606</v>
      </c>
      <c r="BJ25" s="87">
        <v>33.98783259879287</v>
      </c>
      <c r="BK25" s="87">
        <v>149.01552337732625</v>
      </c>
      <c r="BL25" s="87">
        <v>99.757643879415014</v>
      </c>
      <c r="BM25" s="87">
        <v>11.911254701008497</v>
      </c>
      <c r="BN25" s="87">
        <v>5.9190201263029376</v>
      </c>
      <c r="BO25" s="87">
        <v>9.0119632505280283</v>
      </c>
      <c r="BP25" s="87">
        <v>33.98783259879287</v>
      </c>
      <c r="BQ25" s="87"/>
      <c r="BR25" s="87">
        <v>6.4299974338677748</v>
      </c>
      <c r="BS25" s="87">
        <v>99.806747489348055</v>
      </c>
      <c r="BT25" s="87">
        <v>148.00931764106826</v>
      </c>
      <c r="BU25" s="87">
        <v>1.3557143790228825</v>
      </c>
      <c r="BV25" s="87">
        <v>112.07042520174288</v>
      </c>
      <c r="BW25" s="87">
        <v>99.676849988781427</v>
      </c>
      <c r="BX25" s="87">
        <v>148.10179580774235</v>
      </c>
      <c r="BY25" s="87">
        <v>99.806747489348055</v>
      </c>
      <c r="BZ25" s="87">
        <v>11.388718536180217</v>
      </c>
      <c r="CA25" s="87">
        <v>1.3557143790228825</v>
      </c>
      <c r="CB25" s="87">
        <v>14.188080926743641</v>
      </c>
      <c r="CC25" s="87">
        <v>99.676849988781427</v>
      </c>
      <c r="CD25" s="87"/>
    </row>
    <row r="26" spans="1:82" x14ac:dyDescent="0.25">
      <c r="A26" s="86">
        <v>22</v>
      </c>
      <c r="B26" s="87">
        <v>6.3973832591548385</v>
      </c>
      <c r="C26" s="87">
        <v>99.564376189404243</v>
      </c>
      <c r="D26" s="87">
        <v>148.47212678946684</v>
      </c>
      <c r="E26" s="87">
        <v>5.6293102767486127</v>
      </c>
      <c r="F26" s="87">
        <v>112.76381164587555</v>
      </c>
      <c r="G26" s="87">
        <v>33.919979346583268</v>
      </c>
      <c r="H26" s="87">
        <v>151.99576082349213</v>
      </c>
      <c r="I26" s="87">
        <v>99.564376189404243</v>
      </c>
      <c r="J26" s="87">
        <v>11.035118115255804</v>
      </c>
      <c r="K26" s="87">
        <v>5.6293102767486127</v>
      </c>
      <c r="L26" s="87">
        <v>8.3634101043883788</v>
      </c>
      <c r="M26" s="87">
        <v>33.919979346583268</v>
      </c>
      <c r="N26" s="87"/>
      <c r="O26" s="87">
        <v>5.720228100378983</v>
      </c>
      <c r="P26" s="87">
        <v>10.936397825797885</v>
      </c>
      <c r="Q26" s="87">
        <v>141.79384181568636</v>
      </c>
      <c r="R26" s="87">
        <v>5.5158666227127879</v>
      </c>
      <c r="S26" s="87">
        <v>112.32800085784211</v>
      </c>
      <c r="T26" s="87">
        <v>34.785898532320296</v>
      </c>
      <c r="U26" s="87">
        <v>145.1253213720691</v>
      </c>
      <c r="V26" s="87">
        <v>10.936397825797885</v>
      </c>
      <c r="W26" s="87">
        <v>8.5611160775178767</v>
      </c>
      <c r="X26" s="87">
        <v>5.5158666227127879</v>
      </c>
      <c r="Y26" s="87">
        <v>12.71873847441443</v>
      </c>
      <c r="Z26" s="87">
        <v>34.785898532320296</v>
      </c>
      <c r="AA26" s="87"/>
      <c r="AB26" s="86">
        <v>22</v>
      </c>
      <c r="AC26" s="87">
        <v>5.9070859323731488</v>
      </c>
      <c r="AD26" s="87">
        <v>99.782625914719048</v>
      </c>
      <c r="AE26" s="87">
        <v>148.63732803538295</v>
      </c>
      <c r="AF26" s="87">
        <v>6.0422414289361432</v>
      </c>
      <c r="AG26" s="87">
        <v>113.80484117984371</v>
      </c>
      <c r="AH26" s="87">
        <v>33.648701355444523</v>
      </c>
      <c r="AI26" s="87">
        <v>150.91420281890339</v>
      </c>
      <c r="AJ26" s="87">
        <v>99.782625914719048</v>
      </c>
      <c r="AK26" s="87">
        <v>12.053767725880574</v>
      </c>
      <c r="AL26" s="87">
        <v>6.0422414289361432</v>
      </c>
      <c r="AM26" s="87">
        <v>9.7179413674028563</v>
      </c>
      <c r="AN26" s="87">
        <v>33.648701355444523</v>
      </c>
      <c r="AO26" s="87"/>
      <c r="AP26" s="86">
        <v>22</v>
      </c>
      <c r="AQ26" s="87">
        <v>6.3589980193801541</v>
      </c>
      <c r="AR26" s="87">
        <v>99.953768124856992</v>
      </c>
      <c r="AS26" s="87">
        <v>143.02117102048479</v>
      </c>
      <c r="AT26" s="87">
        <v>75.710540076362946</v>
      </c>
      <c r="AU26" s="87">
        <v>113.62336191747195</v>
      </c>
      <c r="AV26" s="87">
        <v>34.784891190523425</v>
      </c>
      <c r="AW26" s="87">
        <v>143.49609597235238</v>
      </c>
      <c r="AX26" s="87">
        <v>99.953768124856992</v>
      </c>
      <c r="AY26" s="87">
        <v>9.6525877682364296</v>
      </c>
      <c r="AZ26" s="87">
        <v>75.710540076362946</v>
      </c>
      <c r="BA26" s="87">
        <v>3.0428222545740424</v>
      </c>
      <c r="BB26" s="87">
        <v>34.784891190523425</v>
      </c>
      <c r="BC26" s="87"/>
      <c r="BD26" s="86">
        <v>22</v>
      </c>
      <c r="BE26" s="87">
        <v>5.9531231900330246</v>
      </c>
      <c r="BF26" s="87">
        <v>99.523413416389317</v>
      </c>
      <c r="BG26" s="87">
        <v>147.50782926295361</v>
      </c>
      <c r="BH26" s="87">
        <v>4.9588864941135888</v>
      </c>
      <c r="BI26" s="87">
        <v>114.69631997315678</v>
      </c>
      <c r="BJ26" s="87">
        <v>33.01965525718186</v>
      </c>
      <c r="BK26" s="87">
        <v>151.41028468009534</v>
      </c>
      <c r="BL26" s="87">
        <v>99.523413416389317</v>
      </c>
      <c r="BM26" s="87">
        <v>11.366205338764617</v>
      </c>
      <c r="BN26" s="87">
        <v>4.9588864941135888</v>
      </c>
      <c r="BO26" s="87">
        <v>14.27809805125823</v>
      </c>
      <c r="BP26" s="87">
        <v>33.01965525718186</v>
      </c>
      <c r="BQ26" s="87"/>
      <c r="BR26" s="87">
        <v>6.050736455843329</v>
      </c>
      <c r="BS26" s="87">
        <v>99.011091227378813</v>
      </c>
      <c r="BT26" s="87">
        <v>149.14780623113472</v>
      </c>
      <c r="BU26" s="87">
        <v>0.11251630313389149</v>
      </c>
      <c r="BV26" s="87">
        <v>113.70519438214043</v>
      </c>
      <c r="BW26" s="87">
        <v>99.937912584527211</v>
      </c>
      <c r="BX26" s="87">
        <v>147.27687738188251</v>
      </c>
      <c r="BY26" s="87">
        <v>99.011091227378813</v>
      </c>
      <c r="BZ26" s="87">
        <v>11.898890273138827</v>
      </c>
      <c r="CA26" s="87">
        <v>0.11251630313389149</v>
      </c>
      <c r="CB26" s="87">
        <v>11.001414172396197</v>
      </c>
      <c r="CC26" s="87">
        <v>99.937912584527211</v>
      </c>
      <c r="CD26" s="87"/>
    </row>
    <row r="27" spans="1:82" x14ac:dyDescent="0.25">
      <c r="A27" s="86">
        <v>23</v>
      </c>
      <c r="B27" s="87">
        <v>5.9768951429025137</v>
      </c>
      <c r="C27" s="87">
        <v>99.362320689482644</v>
      </c>
      <c r="D27" s="87">
        <v>151.09856630920868</v>
      </c>
      <c r="E27" s="87">
        <v>6.3316513502474487</v>
      </c>
      <c r="F27" s="87">
        <v>114.98474132254742</v>
      </c>
      <c r="G27" s="87">
        <v>35.452015493449537</v>
      </c>
      <c r="H27" s="87">
        <v>153.02714174015836</v>
      </c>
      <c r="I27" s="87">
        <v>99.362320689482644</v>
      </c>
      <c r="J27" s="87">
        <v>12.788716366661099</v>
      </c>
      <c r="K27" s="87">
        <v>6.3316513502474487</v>
      </c>
      <c r="L27" s="87">
        <v>12.78675031556293</v>
      </c>
      <c r="M27" s="87">
        <v>35.452015493449537</v>
      </c>
      <c r="N27" s="87"/>
      <c r="O27" s="87">
        <v>5.5611237917185443</v>
      </c>
      <c r="P27" s="87">
        <v>12.540259469631783</v>
      </c>
      <c r="Q27" s="87">
        <v>142.79967027226004</v>
      </c>
      <c r="R27" s="87">
        <v>6.3303219313392898</v>
      </c>
      <c r="S27" s="87">
        <v>112.58843573082977</v>
      </c>
      <c r="T27" s="87">
        <v>34.875536348182472</v>
      </c>
      <c r="U27" s="87">
        <v>144.92005642774765</v>
      </c>
      <c r="V27" s="87">
        <v>12.540259469631783</v>
      </c>
      <c r="W27" s="87">
        <v>11.849411744264053</v>
      </c>
      <c r="X27" s="87">
        <v>6.3303219313392898</v>
      </c>
      <c r="Y27" s="87">
        <v>12.504027963944409</v>
      </c>
      <c r="Z27" s="87">
        <v>34.875536348182472</v>
      </c>
      <c r="AA27" s="87"/>
      <c r="AB27" s="86">
        <v>23</v>
      </c>
      <c r="AC27" s="87">
        <v>5.7565725795952174</v>
      </c>
      <c r="AD27" s="87">
        <v>99.375581959628235</v>
      </c>
      <c r="AE27" s="87">
        <v>146.89630078175554</v>
      </c>
      <c r="AF27" s="87">
        <v>6.3904825891619774</v>
      </c>
      <c r="AG27" s="87">
        <v>112.34317072189062</v>
      </c>
      <c r="AH27" s="87">
        <v>33.848214555060309</v>
      </c>
      <c r="AI27" s="87">
        <v>149.91340199219161</v>
      </c>
      <c r="AJ27" s="87">
        <v>99.375581959628235</v>
      </c>
      <c r="AK27" s="87">
        <v>12.941638461366592</v>
      </c>
      <c r="AL27" s="87">
        <v>6.3904825891619774</v>
      </c>
      <c r="AM27" s="87">
        <v>10.915162023025891</v>
      </c>
      <c r="AN27" s="87">
        <v>33.848214555060309</v>
      </c>
      <c r="AO27" s="87"/>
      <c r="AP27" s="86">
        <v>23</v>
      </c>
      <c r="AQ27" s="87">
        <v>6.5977560694486552</v>
      </c>
      <c r="AR27" s="87">
        <v>99.077191879548295</v>
      </c>
      <c r="AS27" s="87">
        <v>141.64927994344893</v>
      </c>
      <c r="AT27" s="87">
        <v>77.794070689880229</v>
      </c>
      <c r="AU27" s="87">
        <v>113.40886463458988</v>
      </c>
      <c r="AV27" s="87">
        <v>33.986563168712401</v>
      </c>
      <c r="AW27" s="87">
        <v>143.18668263579224</v>
      </c>
      <c r="AX27" s="87">
        <v>99.077191879548295</v>
      </c>
      <c r="AY27" s="87">
        <v>11.784580175595188</v>
      </c>
      <c r="AZ27" s="87">
        <v>77.794070689880229</v>
      </c>
      <c r="BA27" s="87">
        <v>1.4859139321089037</v>
      </c>
      <c r="BB27" s="87">
        <v>33.986563168712401</v>
      </c>
      <c r="BC27" s="87"/>
      <c r="BD27" s="86">
        <v>23</v>
      </c>
      <c r="BE27" s="87">
        <v>6.2784328858581393</v>
      </c>
      <c r="BF27" s="87">
        <v>99.633518776804195</v>
      </c>
      <c r="BG27" s="87">
        <v>147.50336255374719</v>
      </c>
      <c r="BH27" s="87">
        <v>7.4485441714052074</v>
      </c>
      <c r="BI27" s="87">
        <v>112.16173042550257</v>
      </c>
      <c r="BJ27" s="87">
        <v>33.107991958863799</v>
      </c>
      <c r="BK27" s="87">
        <v>148.36461061104578</v>
      </c>
      <c r="BL27" s="87">
        <v>99.633518776804195</v>
      </c>
      <c r="BM27" s="87">
        <v>13.011804620057466</v>
      </c>
      <c r="BN27" s="87">
        <v>7.4485441714052074</v>
      </c>
      <c r="BO27" s="87">
        <v>8.5948480880493818</v>
      </c>
      <c r="BP27" s="87">
        <v>33.107991958863799</v>
      </c>
      <c r="BQ27" s="87"/>
      <c r="BR27" s="87">
        <v>5.348962711224198</v>
      </c>
      <c r="BS27" s="87">
        <v>99.754409491969739</v>
      </c>
      <c r="BT27" s="87">
        <v>148.47775892622769</v>
      </c>
      <c r="BU27" s="87">
        <v>1.5493179178120058</v>
      </c>
      <c r="BV27" s="87">
        <v>112.93617239142645</v>
      </c>
      <c r="BW27" s="87">
        <v>99.80231903218268</v>
      </c>
      <c r="BX27" s="87">
        <v>148.95402415392022</v>
      </c>
      <c r="BY27" s="87">
        <v>99.754409491969739</v>
      </c>
      <c r="BZ27" s="87">
        <v>12.127886644210808</v>
      </c>
      <c r="CA27" s="87">
        <v>1.5493179178120058</v>
      </c>
      <c r="CB27" s="87">
        <v>17.385842947084079</v>
      </c>
      <c r="CC27" s="87">
        <v>99.80231903218268</v>
      </c>
      <c r="CD27" s="87"/>
    </row>
    <row r="28" spans="1:82" x14ac:dyDescent="0.25">
      <c r="A28" s="86">
        <v>24</v>
      </c>
      <c r="B28" s="87">
        <v>5.9893846125218424</v>
      </c>
      <c r="C28" s="87">
        <v>99.063483987671091</v>
      </c>
      <c r="D28" s="87">
        <v>147.67175139477735</v>
      </c>
      <c r="E28" s="87">
        <v>5.2752239822774101</v>
      </c>
      <c r="F28" s="87">
        <v>113.64092224477865</v>
      </c>
      <c r="G28" s="87">
        <v>33.433323243130999</v>
      </c>
      <c r="H28" s="87">
        <v>148.81847319687972</v>
      </c>
      <c r="I28" s="87">
        <v>99.063483987671091</v>
      </c>
      <c r="J28" s="87">
        <v>12.027129646353281</v>
      </c>
      <c r="K28" s="87">
        <v>5.2752239822774101</v>
      </c>
      <c r="L28" s="87">
        <v>10.809851803396631</v>
      </c>
      <c r="M28" s="87">
        <v>33.433323243130999</v>
      </c>
      <c r="N28" s="87"/>
      <c r="O28" s="87">
        <v>6.0491976247805539</v>
      </c>
      <c r="P28" s="87">
        <v>9.4308099481109302</v>
      </c>
      <c r="Q28" s="87">
        <v>144.13628556954706</v>
      </c>
      <c r="R28" s="87">
        <v>6.507131517589575</v>
      </c>
      <c r="S28" s="87">
        <v>111.75674909485969</v>
      </c>
      <c r="T28" s="87">
        <v>34.196479313858745</v>
      </c>
      <c r="U28" s="87">
        <v>143.34027231925464</v>
      </c>
      <c r="V28" s="87">
        <v>9.4308099481109302</v>
      </c>
      <c r="W28" s="87">
        <v>12.375825188960144</v>
      </c>
      <c r="X28" s="87">
        <v>6.507131517589575</v>
      </c>
      <c r="Y28" s="87">
        <v>14.935679130498968</v>
      </c>
      <c r="Z28" s="87">
        <v>34.196479313858745</v>
      </c>
      <c r="AA28" s="87"/>
      <c r="AB28" s="86">
        <v>24</v>
      </c>
      <c r="AC28" s="87">
        <v>5.1780329468885364</v>
      </c>
      <c r="AD28" s="87">
        <v>99.576635179434774</v>
      </c>
      <c r="AE28" s="87">
        <v>147.66384064623801</v>
      </c>
      <c r="AF28" s="87">
        <v>6.4238994310642923</v>
      </c>
      <c r="AG28" s="87">
        <v>113.1842728000897</v>
      </c>
      <c r="AH28" s="87">
        <v>34.723228714096855</v>
      </c>
      <c r="AI28" s="87">
        <v>151.05942269437338</v>
      </c>
      <c r="AJ28" s="87">
        <v>99.576635179434774</v>
      </c>
      <c r="AK28" s="87">
        <v>9.9585674342962207</v>
      </c>
      <c r="AL28" s="87">
        <v>6.4238994310642923</v>
      </c>
      <c r="AM28" s="87">
        <v>11.092970095217849</v>
      </c>
      <c r="AN28" s="87">
        <v>34.723228714096855</v>
      </c>
      <c r="AO28" s="87"/>
      <c r="AP28" s="86">
        <v>24</v>
      </c>
      <c r="AQ28" s="87">
        <v>6.3946396184981387</v>
      </c>
      <c r="AR28" s="87">
        <v>99.298006590854826</v>
      </c>
      <c r="AS28" s="87">
        <v>144.04293430594291</v>
      </c>
      <c r="AT28" s="87">
        <v>76.587879868297506</v>
      </c>
      <c r="AU28" s="87">
        <v>111.17369787131122</v>
      </c>
      <c r="AV28" s="87">
        <v>33.347972593414781</v>
      </c>
      <c r="AW28" s="87">
        <v>145.45437688438165</v>
      </c>
      <c r="AX28" s="87">
        <v>99.298006590854826</v>
      </c>
      <c r="AY28" s="87">
        <v>13.63386229417311</v>
      </c>
      <c r="AZ28" s="87">
        <v>76.587879868297506</v>
      </c>
      <c r="BA28" s="87">
        <v>4.1034476476099098</v>
      </c>
      <c r="BB28" s="87">
        <v>33.347972593414781</v>
      </c>
      <c r="BC28" s="87"/>
      <c r="BD28" s="86">
        <v>24</v>
      </c>
      <c r="BE28" s="87">
        <v>6.1308006487045894</v>
      </c>
      <c r="BF28" s="87">
        <v>100.17767608102211</v>
      </c>
      <c r="BG28" s="87">
        <v>148.65842209103823</v>
      </c>
      <c r="BH28" s="87">
        <v>5.468211200854876</v>
      </c>
      <c r="BI28" s="87">
        <v>115.77921328351486</v>
      </c>
      <c r="BJ28" s="87">
        <v>32.965906469140656</v>
      </c>
      <c r="BK28" s="87">
        <v>145.20731581105025</v>
      </c>
      <c r="BL28" s="87">
        <v>100.17767608102211</v>
      </c>
      <c r="BM28" s="87">
        <v>11.007545269535393</v>
      </c>
      <c r="BN28" s="87">
        <v>5.468211200854876</v>
      </c>
      <c r="BO28" s="87">
        <v>6.3590401061873063</v>
      </c>
      <c r="BP28" s="87">
        <v>32.965906469140656</v>
      </c>
      <c r="BQ28" s="87"/>
      <c r="BR28" s="87">
        <v>6.5450109695210319</v>
      </c>
      <c r="BS28" s="87">
        <v>99.001962746586841</v>
      </c>
      <c r="BT28" s="87">
        <v>148.76935682991828</v>
      </c>
      <c r="BU28" s="87">
        <v>0.68301549709242249</v>
      </c>
      <c r="BV28" s="87">
        <v>114.94741906973798</v>
      </c>
      <c r="BW28" s="87">
        <v>99.784332420781766</v>
      </c>
      <c r="BX28" s="87">
        <v>148.17533043877609</v>
      </c>
      <c r="BY28" s="87">
        <v>99.001962746586841</v>
      </c>
      <c r="BZ28" s="87">
        <v>12.854903907491632</v>
      </c>
      <c r="CA28" s="87">
        <v>0.68301549709242249</v>
      </c>
      <c r="CB28" s="87">
        <v>8.0490510511935902</v>
      </c>
      <c r="CC28" s="87">
        <v>99.784332420781766</v>
      </c>
      <c r="CD28" s="87"/>
    </row>
    <row r="29" spans="1:82" x14ac:dyDescent="0.25">
      <c r="A29" s="86">
        <v>25</v>
      </c>
      <c r="B29" s="87">
        <v>6.1550785064348457</v>
      </c>
      <c r="C29" s="87">
        <v>100.04179857176089</v>
      </c>
      <c r="D29" s="87">
        <v>146.68858492888052</v>
      </c>
      <c r="E29" s="87">
        <v>4.9081568391236221</v>
      </c>
      <c r="F29" s="87">
        <v>111.86587646370387</v>
      </c>
      <c r="G29" s="87">
        <v>32.618851375940856</v>
      </c>
      <c r="H29" s="87">
        <v>146.66556477006995</v>
      </c>
      <c r="I29" s="87">
        <v>100.04179857176089</v>
      </c>
      <c r="J29" s="87">
        <v>12.398282496448179</v>
      </c>
      <c r="K29" s="87">
        <v>4.9081568391236221</v>
      </c>
      <c r="L29" s="87">
        <v>4.5721529867171009</v>
      </c>
      <c r="M29" s="87">
        <v>32.618851375940856</v>
      </c>
      <c r="N29" s="87"/>
      <c r="O29" s="87">
        <v>5.2197579052615204</v>
      </c>
      <c r="P29" s="87">
        <v>15.035781459150442</v>
      </c>
      <c r="Q29" s="87">
        <v>142.65234501199328</v>
      </c>
      <c r="R29" s="87">
        <v>5.8449693816435389</v>
      </c>
      <c r="S29" s="87">
        <v>115.04354754036</v>
      </c>
      <c r="T29" s="87">
        <v>33.986640311616277</v>
      </c>
      <c r="U29" s="87">
        <v>147.82191716600292</v>
      </c>
      <c r="V29" s="87">
        <v>15.035781459150442</v>
      </c>
      <c r="W29" s="87">
        <v>13.690269163493387</v>
      </c>
      <c r="X29" s="87">
        <v>5.8449693816435389</v>
      </c>
      <c r="Y29" s="87">
        <v>13.00720822439002</v>
      </c>
      <c r="Z29" s="87">
        <v>33.986640311616277</v>
      </c>
      <c r="AA29" s="87"/>
      <c r="AB29" s="86">
        <v>25</v>
      </c>
      <c r="AC29" s="87">
        <v>6.089428509638199</v>
      </c>
      <c r="AD29" s="87">
        <v>98.811929287765025</v>
      </c>
      <c r="AE29" s="87">
        <v>148.38832267699374</v>
      </c>
      <c r="AF29" s="87">
        <v>5.0034580612449586</v>
      </c>
      <c r="AG29" s="87">
        <v>112.23432915702375</v>
      </c>
      <c r="AH29" s="87">
        <v>33.426851551995696</v>
      </c>
      <c r="AI29" s="87">
        <v>152.6298702661889</v>
      </c>
      <c r="AJ29" s="87">
        <v>98.811929287765025</v>
      </c>
      <c r="AK29" s="87">
        <v>12.663638747168294</v>
      </c>
      <c r="AL29" s="87">
        <v>5.0034580612449586</v>
      </c>
      <c r="AM29" s="87">
        <v>11.445188494628157</v>
      </c>
      <c r="AN29" s="87">
        <v>33.426851551995696</v>
      </c>
      <c r="AO29" s="87"/>
      <c r="AP29" s="86">
        <v>25</v>
      </c>
      <c r="AQ29" s="87">
        <v>6.5759260311609768</v>
      </c>
      <c r="AR29" s="87">
        <v>99.344152218503197</v>
      </c>
      <c r="AS29" s="87">
        <v>145.27609792731602</v>
      </c>
      <c r="AT29" s="87">
        <v>76.594170924589207</v>
      </c>
      <c r="AU29" s="87">
        <v>112.13005104062067</v>
      </c>
      <c r="AV29" s="87">
        <v>32.627319280163306</v>
      </c>
      <c r="AW29" s="87">
        <v>142.03348430911731</v>
      </c>
      <c r="AX29" s="87">
        <v>99.344152218503197</v>
      </c>
      <c r="AY29" s="87">
        <v>7.3209751719107583</v>
      </c>
      <c r="AZ29" s="87">
        <v>76.594170924589207</v>
      </c>
      <c r="BA29" s="87">
        <v>0.9045769419227363</v>
      </c>
      <c r="BB29" s="87">
        <v>32.627319280163306</v>
      </c>
      <c r="BC29" s="87"/>
      <c r="BD29" s="86">
        <v>25</v>
      </c>
      <c r="BE29" s="87">
        <v>5.6642809850597065</v>
      </c>
      <c r="BF29" s="87">
        <v>98.858178736371045</v>
      </c>
      <c r="BG29" s="87">
        <v>147.97742907386382</v>
      </c>
      <c r="BH29" s="87">
        <v>4.8597045867769602</v>
      </c>
      <c r="BI29" s="87">
        <v>113.89680837473378</v>
      </c>
      <c r="BJ29" s="87">
        <v>34.251656170880821</v>
      </c>
      <c r="BK29" s="87">
        <v>148.46517351527015</v>
      </c>
      <c r="BL29" s="87">
        <v>98.858178736371045</v>
      </c>
      <c r="BM29" s="87">
        <v>7.7353624597313537</v>
      </c>
      <c r="BN29" s="87">
        <v>4.8597045867769602</v>
      </c>
      <c r="BO29" s="87">
        <v>13.500195141447524</v>
      </c>
      <c r="BP29" s="87">
        <v>34.251656170880821</v>
      </c>
      <c r="BQ29" s="87"/>
      <c r="BR29" s="87">
        <v>5.4585518036835641</v>
      </c>
      <c r="BS29" s="87">
        <v>98.651439985492175</v>
      </c>
      <c r="BT29" s="87">
        <v>148.95258243010403</v>
      </c>
      <c r="BU29" s="87">
        <v>1.2423661012653497</v>
      </c>
      <c r="BV29" s="87">
        <v>115.82037604052425</v>
      </c>
      <c r="BW29" s="87">
        <v>99.439842591995614</v>
      </c>
      <c r="BX29" s="87">
        <v>148.68290385325108</v>
      </c>
      <c r="BY29" s="87">
        <v>98.651439985492175</v>
      </c>
      <c r="BZ29" s="87">
        <v>11.734390387715276</v>
      </c>
      <c r="CA29" s="87">
        <v>1.2423661012653497</v>
      </c>
      <c r="CB29" s="87">
        <v>8.9643484851664592</v>
      </c>
      <c r="CC29" s="87">
        <v>99.439842591995614</v>
      </c>
      <c r="CD29" s="87"/>
    </row>
    <row r="30" spans="1:82" x14ac:dyDescent="0.25">
      <c r="A30" s="86">
        <v>26</v>
      </c>
      <c r="B30" s="87">
        <v>5.6026374238500249</v>
      </c>
      <c r="C30" s="87">
        <v>99.918824047081301</v>
      </c>
      <c r="D30" s="87">
        <v>149.258685575399</v>
      </c>
      <c r="E30" s="87">
        <v>6.8268989903940325</v>
      </c>
      <c r="F30" s="87">
        <v>113.77066418825528</v>
      </c>
      <c r="G30" s="87">
        <v>32.30916634403269</v>
      </c>
      <c r="H30" s="87">
        <v>148.31237237729101</v>
      </c>
      <c r="I30" s="87">
        <v>99.918824047081301</v>
      </c>
      <c r="J30" s="87">
        <v>15.123768678298429</v>
      </c>
      <c r="K30" s="87">
        <v>6.8268989903940325</v>
      </c>
      <c r="L30" s="87">
        <v>7.048204539796016</v>
      </c>
      <c r="M30" s="87">
        <v>32.30916634403269</v>
      </c>
      <c r="N30" s="87"/>
      <c r="O30" s="87">
        <v>5.3746670750000716</v>
      </c>
      <c r="P30" s="87">
        <v>11.136215576327285</v>
      </c>
      <c r="Q30" s="87">
        <v>142.83032268734704</v>
      </c>
      <c r="R30" s="87">
        <v>4.9183713593319336</v>
      </c>
      <c r="S30" s="87">
        <v>113.34352867355751</v>
      </c>
      <c r="T30" s="87">
        <v>34.651407682387834</v>
      </c>
      <c r="U30" s="87">
        <v>142.61322535259043</v>
      </c>
      <c r="V30" s="87">
        <v>11.136215576327285</v>
      </c>
      <c r="W30" s="87">
        <v>11.627504285880482</v>
      </c>
      <c r="X30" s="87">
        <v>4.9183713593319336</v>
      </c>
      <c r="Y30" s="87">
        <v>10.637502504167164</v>
      </c>
      <c r="Z30" s="87">
        <v>34.651407682387834</v>
      </c>
      <c r="AA30" s="87"/>
      <c r="AB30" s="86">
        <v>26</v>
      </c>
      <c r="AC30" s="87">
        <v>5.0796800711980836</v>
      </c>
      <c r="AD30" s="87">
        <v>99.893144322302362</v>
      </c>
      <c r="AE30" s="87">
        <v>150.51563179337938</v>
      </c>
      <c r="AF30" s="87">
        <v>5.1119742962567836</v>
      </c>
      <c r="AG30" s="87">
        <v>112.30948162807358</v>
      </c>
      <c r="AH30" s="87">
        <v>33.329019981477963</v>
      </c>
      <c r="AI30" s="87">
        <v>151.17299277777255</v>
      </c>
      <c r="AJ30" s="87">
        <v>99.893144322302362</v>
      </c>
      <c r="AK30" s="87">
        <v>11.208023010755415</v>
      </c>
      <c r="AL30" s="87">
        <v>5.1119742962567836</v>
      </c>
      <c r="AM30" s="87">
        <v>11.253509870246702</v>
      </c>
      <c r="AN30" s="87">
        <v>33.329019981477963</v>
      </c>
      <c r="AO30" s="87"/>
      <c r="AP30" s="86">
        <v>26</v>
      </c>
      <c r="AQ30" s="87">
        <v>5.6453932625972785</v>
      </c>
      <c r="AR30" s="87">
        <v>99.298735736022948</v>
      </c>
      <c r="AS30" s="87">
        <v>143.43100373557459</v>
      </c>
      <c r="AT30" s="87">
        <v>76.643403677771673</v>
      </c>
      <c r="AU30" s="87">
        <v>112.17775618361775</v>
      </c>
      <c r="AV30" s="87">
        <v>32.629865751697935</v>
      </c>
      <c r="AW30" s="87">
        <v>140.07839240174729</v>
      </c>
      <c r="AX30" s="87">
        <v>99.298735736022948</v>
      </c>
      <c r="AY30" s="87">
        <v>13.315834892509518</v>
      </c>
      <c r="AZ30" s="87">
        <v>76.643403677771673</v>
      </c>
      <c r="BA30" s="87">
        <v>4.0073965325103877</v>
      </c>
      <c r="BB30" s="87">
        <v>32.629865751697935</v>
      </c>
      <c r="BC30" s="87"/>
      <c r="BD30" s="86">
        <v>26</v>
      </c>
      <c r="BE30" s="87">
        <v>6.0970481670504455</v>
      </c>
      <c r="BF30" s="87">
        <v>100.64598892755815</v>
      </c>
      <c r="BG30" s="87">
        <v>148.73389135071218</v>
      </c>
      <c r="BH30" s="87">
        <v>6.5888404495688677</v>
      </c>
      <c r="BI30" s="87">
        <v>111.9375432334145</v>
      </c>
      <c r="BJ30" s="87">
        <v>32.895743544319217</v>
      </c>
      <c r="BK30" s="87">
        <v>145.4247160327655</v>
      </c>
      <c r="BL30" s="87">
        <v>100.64598892755815</v>
      </c>
      <c r="BM30" s="87">
        <v>11.441551876095261</v>
      </c>
      <c r="BN30" s="87">
        <v>6.5888404495688677</v>
      </c>
      <c r="BO30" s="87">
        <v>14.335666779905912</v>
      </c>
      <c r="BP30" s="87">
        <v>32.895743544319217</v>
      </c>
      <c r="BQ30" s="87"/>
      <c r="BR30" s="87">
        <v>6.4037276940705308</v>
      </c>
      <c r="BS30" s="87">
        <v>99.731394796343622</v>
      </c>
      <c r="BT30" s="87">
        <v>147.00462542812085</v>
      </c>
      <c r="BU30" s="87">
        <v>0.66916590476579563</v>
      </c>
      <c r="BV30" s="87">
        <v>111.49571383287068</v>
      </c>
      <c r="BW30" s="87">
        <v>99.909537210757591</v>
      </c>
      <c r="BX30" s="87">
        <v>146.8208302296963</v>
      </c>
      <c r="BY30" s="87">
        <v>99.731394796343622</v>
      </c>
      <c r="BZ30" s="87">
        <v>14.101438224950838</v>
      </c>
      <c r="CA30" s="87">
        <v>0.66916590476579563</v>
      </c>
      <c r="CB30" s="87">
        <v>8.9560933860473835</v>
      </c>
      <c r="CC30" s="87">
        <v>99.909537210757591</v>
      </c>
      <c r="CD30" s="87"/>
    </row>
    <row r="31" spans="1:82" x14ac:dyDescent="0.25">
      <c r="A31" s="86">
        <v>27</v>
      </c>
      <c r="B31" s="87">
        <v>6.0434083144422264</v>
      </c>
      <c r="C31" s="87">
        <v>100.13057592437393</v>
      </c>
      <c r="D31" s="87">
        <v>148.75006795666997</v>
      </c>
      <c r="E31" s="87">
        <v>6.1369394257408807</v>
      </c>
      <c r="F31" s="87">
        <v>112.6926345209139</v>
      </c>
      <c r="G31" s="87">
        <v>33.306062795806007</v>
      </c>
      <c r="H31" s="87">
        <v>150.02149163608868</v>
      </c>
      <c r="I31" s="87">
        <v>100.13057592437393</v>
      </c>
      <c r="J31" s="87">
        <v>11.587829466239638</v>
      </c>
      <c r="K31" s="87">
        <v>6.1369394257408807</v>
      </c>
      <c r="L31" s="87">
        <v>11.525867456854535</v>
      </c>
      <c r="M31" s="87">
        <v>33.306062795806007</v>
      </c>
      <c r="N31" s="87"/>
      <c r="O31" s="87">
        <v>6.1158883695806212</v>
      </c>
      <c r="P31" s="87">
        <v>12.66676682438227</v>
      </c>
      <c r="Q31" s="87">
        <v>145.51282204120977</v>
      </c>
      <c r="R31" s="87">
        <v>6.549501288484862</v>
      </c>
      <c r="S31" s="87">
        <v>113.42449164180317</v>
      </c>
      <c r="T31" s="87">
        <v>34.388555264012616</v>
      </c>
      <c r="U31" s="87">
        <v>144.29905170350449</v>
      </c>
      <c r="V31" s="87">
        <v>12.66676682438227</v>
      </c>
      <c r="W31" s="87">
        <v>9.6911766915781072</v>
      </c>
      <c r="X31" s="87">
        <v>6.549501288484862</v>
      </c>
      <c r="Y31" s="87">
        <v>3.4748874351578261</v>
      </c>
      <c r="Z31" s="87">
        <v>34.388555264012616</v>
      </c>
      <c r="AA31" s="87"/>
      <c r="AB31" s="86">
        <v>27</v>
      </c>
      <c r="AC31" s="87">
        <v>6.0698547349947418</v>
      </c>
      <c r="AD31" s="87">
        <v>98.725124478091502</v>
      </c>
      <c r="AE31" s="87">
        <v>150.02795832848025</v>
      </c>
      <c r="AF31" s="87">
        <v>6.7841482736005778</v>
      </c>
      <c r="AG31" s="87">
        <v>111.90432022292602</v>
      </c>
      <c r="AH31" s="87">
        <v>32.900356504670384</v>
      </c>
      <c r="AI31" s="87">
        <v>150.11778043867039</v>
      </c>
      <c r="AJ31" s="87">
        <v>98.725124478091502</v>
      </c>
      <c r="AK31" s="87">
        <v>13.12920818982535</v>
      </c>
      <c r="AL31" s="87">
        <v>6.7841482736005778</v>
      </c>
      <c r="AM31" s="87">
        <v>8.0477764314373914</v>
      </c>
      <c r="AN31" s="87">
        <v>32.900356504670384</v>
      </c>
      <c r="AO31" s="87"/>
      <c r="AP31" s="86">
        <v>27</v>
      </c>
      <c r="AQ31" s="87">
        <v>6.3841860255213216</v>
      </c>
      <c r="AR31" s="87">
        <v>100.79295772353969</v>
      </c>
      <c r="AS31" s="87">
        <v>144.88840868449705</v>
      </c>
      <c r="AT31" s="87">
        <v>76.598197894513831</v>
      </c>
      <c r="AU31" s="87">
        <v>111.97475937581611</v>
      </c>
      <c r="AV31" s="87">
        <v>33.163961225949485</v>
      </c>
      <c r="AW31" s="87">
        <v>144.77740929339029</v>
      </c>
      <c r="AX31" s="87">
        <v>100.79295772353969</v>
      </c>
      <c r="AY31" s="87">
        <v>11.488555597397349</v>
      </c>
      <c r="AZ31" s="87">
        <v>76.598197894513831</v>
      </c>
      <c r="BA31" s="87">
        <v>3.5764649923736256</v>
      </c>
      <c r="BB31" s="87">
        <v>33.163961225949485</v>
      </c>
      <c r="BC31" s="87"/>
      <c r="BD31" s="86">
        <v>27</v>
      </c>
      <c r="BE31" s="87">
        <v>5.9568415700449862</v>
      </c>
      <c r="BF31" s="87">
        <v>99.148730236868118</v>
      </c>
      <c r="BG31" s="87">
        <v>149.02520475987257</v>
      </c>
      <c r="BH31" s="87">
        <v>5.7938988760514576</v>
      </c>
      <c r="BI31" s="87">
        <v>112.58403825060695</v>
      </c>
      <c r="BJ31" s="87">
        <v>35.104067078566267</v>
      </c>
      <c r="BK31" s="87">
        <v>149.03745842953774</v>
      </c>
      <c r="BL31" s="87">
        <v>99.148730236868118</v>
      </c>
      <c r="BM31" s="87">
        <v>9.2050797556031281</v>
      </c>
      <c r="BN31" s="87">
        <v>5.7938988760514576</v>
      </c>
      <c r="BO31" s="87">
        <v>12.492742768775374</v>
      </c>
      <c r="BP31" s="87">
        <v>35.104067078566267</v>
      </c>
      <c r="BQ31" s="87"/>
      <c r="BR31" s="87">
        <v>6.8979185667448188</v>
      </c>
      <c r="BS31" s="87">
        <v>99.644053127509594</v>
      </c>
      <c r="BT31" s="87">
        <v>147.99311135882189</v>
      </c>
      <c r="BU31" s="87">
        <v>1.9000122465397831</v>
      </c>
      <c r="BV31" s="87">
        <v>114.84857431739574</v>
      </c>
      <c r="BW31" s="87">
        <v>99.638119752482439</v>
      </c>
      <c r="BX31" s="87">
        <v>149.36881339748564</v>
      </c>
      <c r="BY31" s="87">
        <v>99.644053127509594</v>
      </c>
      <c r="BZ31" s="87">
        <v>10.874814350936585</v>
      </c>
      <c r="CA31" s="87">
        <v>1.9000122465397831</v>
      </c>
      <c r="CB31" s="87">
        <v>11.79132085713572</v>
      </c>
      <c r="CC31" s="87">
        <v>99.638119752482439</v>
      </c>
      <c r="CD31" s="87"/>
    </row>
    <row r="32" spans="1:82" x14ac:dyDescent="0.25">
      <c r="A32" s="86">
        <v>28</v>
      </c>
      <c r="B32" s="87">
        <v>5.8140768926972068</v>
      </c>
      <c r="C32" s="87">
        <v>99.677482439884358</v>
      </c>
      <c r="D32" s="87">
        <v>147.58698702476028</v>
      </c>
      <c r="E32" s="87">
        <v>5.6354952296870318</v>
      </c>
      <c r="F32" s="87">
        <v>114.47991936699295</v>
      </c>
      <c r="G32" s="87">
        <v>33.442515413207801</v>
      </c>
      <c r="H32" s="87">
        <v>151.69439424514559</v>
      </c>
      <c r="I32" s="87">
        <v>99.677482439884358</v>
      </c>
      <c r="J32" s="87">
        <v>8.8153278340975216</v>
      </c>
      <c r="K32" s="87">
        <v>5.6354952296870318</v>
      </c>
      <c r="L32" s="87">
        <v>12.773365552342296</v>
      </c>
      <c r="M32" s="87">
        <v>33.442515413207801</v>
      </c>
      <c r="N32" s="87"/>
      <c r="O32" s="87">
        <v>5.6528277277640644</v>
      </c>
      <c r="P32" s="87">
        <v>12.43190562336812</v>
      </c>
      <c r="Q32" s="87">
        <v>143.97018443245238</v>
      </c>
      <c r="R32" s="87">
        <v>6.423220780898415</v>
      </c>
      <c r="S32" s="87">
        <v>113.43906458220276</v>
      </c>
      <c r="T32" s="87">
        <v>34.726594339639973</v>
      </c>
      <c r="U32" s="87">
        <v>143.83303960724018</v>
      </c>
      <c r="V32" s="87">
        <v>12.43190562336812</v>
      </c>
      <c r="W32" s="87">
        <v>12.369858638737487</v>
      </c>
      <c r="X32" s="87">
        <v>6.423220780898415</v>
      </c>
      <c r="Y32" s="87">
        <v>10.501023419795878</v>
      </c>
      <c r="Z32" s="87">
        <v>34.726594339639973</v>
      </c>
      <c r="AA32" s="87"/>
      <c r="AB32" s="86">
        <v>28</v>
      </c>
      <c r="AC32" s="87">
        <v>6.7719570842964893</v>
      </c>
      <c r="AD32" s="87">
        <v>99.969458950541281</v>
      </c>
      <c r="AE32" s="87">
        <v>148.25249592578626</v>
      </c>
      <c r="AF32" s="87">
        <v>6.1275427089374057</v>
      </c>
      <c r="AG32" s="87">
        <v>112.78763530339029</v>
      </c>
      <c r="AH32" s="87">
        <v>33.834377503201964</v>
      </c>
      <c r="AI32" s="87">
        <v>149.87584427250246</v>
      </c>
      <c r="AJ32" s="87">
        <v>99.969458950541281</v>
      </c>
      <c r="AK32" s="87">
        <v>14.211224605742803</v>
      </c>
      <c r="AL32" s="87">
        <v>6.1275427089374057</v>
      </c>
      <c r="AM32" s="87">
        <v>12.857060182065952</v>
      </c>
      <c r="AN32" s="87">
        <v>33.834377503201964</v>
      </c>
      <c r="AO32" s="87"/>
      <c r="AP32" s="86">
        <v>28</v>
      </c>
      <c r="AQ32" s="87">
        <v>6.0185201237163284</v>
      </c>
      <c r="AR32" s="87">
        <v>100.32681504296772</v>
      </c>
      <c r="AS32" s="87">
        <v>142.47718158792972</v>
      </c>
      <c r="AT32" s="87">
        <v>75.739272698718452</v>
      </c>
      <c r="AU32" s="87">
        <v>113.06053689736729</v>
      </c>
      <c r="AV32" s="87">
        <v>33.77546446864865</v>
      </c>
      <c r="AW32" s="87">
        <v>141.36187782423272</v>
      </c>
      <c r="AX32" s="87">
        <v>100.32681504296772</v>
      </c>
      <c r="AY32" s="87">
        <v>7.3630871081578455</v>
      </c>
      <c r="AZ32" s="87">
        <v>75.739272698718452</v>
      </c>
      <c r="BA32" s="87">
        <v>5.4144224693549141</v>
      </c>
      <c r="BB32" s="87">
        <v>33.77546446864865</v>
      </c>
      <c r="BC32" s="87"/>
      <c r="BD32" s="86">
        <v>28</v>
      </c>
      <c r="BE32" s="87">
        <v>6.0998720217765063</v>
      </c>
      <c r="BF32" s="87">
        <v>99.275009652401977</v>
      </c>
      <c r="BG32" s="87">
        <v>148.58712240433618</v>
      </c>
      <c r="BH32" s="87">
        <v>6.0950609545839418</v>
      </c>
      <c r="BI32" s="87">
        <v>113.41226689783365</v>
      </c>
      <c r="BJ32" s="87">
        <v>34.488579548424035</v>
      </c>
      <c r="BK32" s="87">
        <v>152.58224071605477</v>
      </c>
      <c r="BL32" s="87">
        <v>99.275009652401977</v>
      </c>
      <c r="BM32" s="87">
        <v>10.931081074944217</v>
      </c>
      <c r="BN32" s="87">
        <v>6.0950609545839418</v>
      </c>
      <c r="BO32" s="87">
        <v>12.28330777830452</v>
      </c>
      <c r="BP32" s="87">
        <v>34.488579548424035</v>
      </c>
      <c r="BQ32" s="87"/>
      <c r="BR32" s="87">
        <v>4.929175478044872</v>
      </c>
      <c r="BS32" s="87">
        <v>99.585507151251434</v>
      </c>
      <c r="BT32" s="87">
        <v>149.94057389916722</v>
      </c>
      <c r="BU32" s="87">
        <v>0.62619386186402304</v>
      </c>
      <c r="BV32" s="87">
        <v>113.01852996532543</v>
      </c>
      <c r="BW32" s="87">
        <v>99.376395602752012</v>
      </c>
      <c r="BX32" s="87">
        <v>148.94355941088503</v>
      </c>
      <c r="BY32" s="87">
        <v>99.585507151251434</v>
      </c>
      <c r="BZ32" s="87">
        <v>10.588957902300923</v>
      </c>
      <c r="CA32" s="87">
        <v>0.62619386186402304</v>
      </c>
      <c r="CB32" s="87">
        <v>12.898860858932927</v>
      </c>
      <c r="CC32" s="87">
        <v>99.376395602752012</v>
      </c>
      <c r="CD32" s="87"/>
    </row>
    <row r="33" spans="1:82" x14ac:dyDescent="0.25">
      <c r="A33" s="86">
        <v>29</v>
      </c>
      <c r="B33" s="87">
        <v>6.3717703150808447</v>
      </c>
      <c r="C33" s="87">
        <v>98.763223473850346</v>
      </c>
      <c r="D33" s="87">
        <v>150.02989700959549</v>
      </c>
      <c r="E33" s="87">
        <v>5.1302713131655189</v>
      </c>
      <c r="F33" s="87">
        <v>113.10145954284097</v>
      </c>
      <c r="G33" s="87">
        <v>34.362081419368934</v>
      </c>
      <c r="H33" s="87">
        <v>151.39740265302436</v>
      </c>
      <c r="I33" s="87">
        <v>98.763223473850346</v>
      </c>
      <c r="J33" s="87">
        <v>11.578281374363932</v>
      </c>
      <c r="K33" s="87">
        <v>5.1302713131655189</v>
      </c>
      <c r="L33" s="87">
        <v>11.777304343848021</v>
      </c>
      <c r="M33" s="87">
        <v>34.362081419368934</v>
      </c>
      <c r="N33" s="87"/>
      <c r="O33" s="87">
        <v>6.9476186387378291</v>
      </c>
      <c r="P33" s="87">
        <v>12.162112802721657</v>
      </c>
      <c r="Q33" s="87">
        <v>142.74203152979308</v>
      </c>
      <c r="R33" s="87">
        <v>4.7522220082977888</v>
      </c>
      <c r="S33" s="87">
        <v>112.62971332813328</v>
      </c>
      <c r="T33" s="87">
        <v>34.326715857143697</v>
      </c>
      <c r="U33" s="87">
        <v>145.76970513932127</v>
      </c>
      <c r="V33" s="87">
        <v>12.162112802721657</v>
      </c>
      <c r="W33" s="87">
        <v>8.7334514563109913</v>
      </c>
      <c r="X33" s="87">
        <v>4.7522220082977888</v>
      </c>
      <c r="Y33" s="87">
        <v>15.17954168026646</v>
      </c>
      <c r="Z33" s="87">
        <v>34.326715857143697</v>
      </c>
      <c r="AA33" s="87"/>
      <c r="AB33" s="86">
        <v>29</v>
      </c>
      <c r="AC33" s="87">
        <v>5.3599289680605846</v>
      </c>
      <c r="AD33" s="87">
        <v>99.694450237453879</v>
      </c>
      <c r="AE33" s="87">
        <v>148.18375810458537</v>
      </c>
      <c r="AF33" s="87">
        <v>6.1060196855426687</v>
      </c>
      <c r="AG33" s="87">
        <v>111.48287634769609</v>
      </c>
      <c r="AH33" s="87">
        <v>32.802292021104151</v>
      </c>
      <c r="AI33" s="87">
        <v>150.0626830991875</v>
      </c>
      <c r="AJ33" s="87">
        <v>99.694450237453879</v>
      </c>
      <c r="AK33" s="87">
        <v>8.2093341566330302</v>
      </c>
      <c r="AL33" s="87">
        <v>6.1060196855426687</v>
      </c>
      <c r="AM33" s="87">
        <v>8.9645490624909154</v>
      </c>
      <c r="AN33" s="87">
        <v>32.802292021104151</v>
      </c>
      <c r="AO33" s="87"/>
      <c r="AP33" s="86">
        <v>29</v>
      </c>
      <c r="AQ33" s="87">
        <v>6.0932399634448009</v>
      </c>
      <c r="AR33" s="87">
        <v>99.253734775670324</v>
      </c>
      <c r="AS33" s="87">
        <v>143.28512092937245</v>
      </c>
      <c r="AT33" s="87">
        <v>74.343412392757173</v>
      </c>
      <c r="AU33" s="87">
        <v>111.61688906448165</v>
      </c>
      <c r="AV33" s="87">
        <v>35.331635344913337</v>
      </c>
      <c r="AW33" s="87">
        <v>140.93149106009852</v>
      </c>
      <c r="AX33" s="87">
        <v>99.253734775670324</v>
      </c>
      <c r="AY33" s="87">
        <v>9.6895393029629666</v>
      </c>
      <c r="AZ33" s="87">
        <v>74.343412392757173</v>
      </c>
      <c r="BA33" s="87">
        <v>3.1412482305046039</v>
      </c>
      <c r="BB33" s="87">
        <v>35.331635344913337</v>
      </c>
      <c r="BC33" s="87"/>
      <c r="BD33" s="86">
        <v>29</v>
      </c>
      <c r="BE33" s="87">
        <v>5.8141809158764577</v>
      </c>
      <c r="BF33" s="87">
        <v>99.963607697722509</v>
      </c>
      <c r="BG33" s="87">
        <v>147.05512000453763</v>
      </c>
      <c r="BH33" s="87">
        <v>6.0511834725259916</v>
      </c>
      <c r="BI33" s="87">
        <v>112.28078655799015</v>
      </c>
      <c r="BJ33" s="87">
        <v>33.875978341655639</v>
      </c>
      <c r="BK33" s="87">
        <v>149.45508729894067</v>
      </c>
      <c r="BL33" s="87">
        <v>99.963607697722509</v>
      </c>
      <c r="BM33" s="87">
        <v>13.779768514836098</v>
      </c>
      <c r="BN33" s="87">
        <v>6.0511834725259916</v>
      </c>
      <c r="BO33" s="87">
        <v>9.106942375780239</v>
      </c>
      <c r="BP33" s="87">
        <v>33.875978341655639</v>
      </c>
      <c r="BQ33" s="87"/>
      <c r="BR33" s="87">
        <v>6.2228596784595602</v>
      </c>
      <c r="BS33" s="87">
        <v>100.15430505424929</v>
      </c>
      <c r="BT33" s="87">
        <v>148.17613712985474</v>
      </c>
      <c r="BU33" s="87">
        <v>0.91865428237819702</v>
      </c>
      <c r="BV33" s="87">
        <v>114.55983362814068</v>
      </c>
      <c r="BW33" s="87">
        <v>99.742537862145326</v>
      </c>
      <c r="BX33" s="87">
        <v>150.48608567055169</v>
      </c>
      <c r="BY33" s="87">
        <v>100.15430505424929</v>
      </c>
      <c r="BZ33" s="87">
        <v>12.21938283042013</v>
      </c>
      <c r="CA33" s="87">
        <v>0.91865428237819702</v>
      </c>
      <c r="CB33" s="87">
        <v>14.140533098963848</v>
      </c>
      <c r="CC33" s="87">
        <v>99.742537862145326</v>
      </c>
      <c r="CD33" s="87"/>
    </row>
    <row r="34" spans="1:82" x14ac:dyDescent="0.25">
      <c r="A34" s="86">
        <v>30</v>
      </c>
      <c r="B34" s="87">
        <v>5.7159051062778001</v>
      </c>
      <c r="C34" s="87">
        <v>100.19178496557457</v>
      </c>
      <c r="D34" s="87">
        <v>149.88972610954954</v>
      </c>
      <c r="E34" s="87">
        <v>6.0624898417011064</v>
      </c>
      <c r="F34" s="87">
        <v>115.69603326105144</v>
      </c>
      <c r="G34" s="87">
        <v>32.895727519558449</v>
      </c>
      <c r="H34" s="87">
        <v>149.05106752855522</v>
      </c>
      <c r="I34" s="87">
        <v>100.19178496557457</v>
      </c>
      <c r="J34" s="87">
        <v>11.40849297961184</v>
      </c>
      <c r="K34" s="87">
        <v>6.0624898417011064</v>
      </c>
      <c r="L34" s="87">
        <v>8.4432803151217541</v>
      </c>
      <c r="M34" s="87">
        <v>32.895727519558449</v>
      </c>
      <c r="N34" s="87"/>
      <c r="O34" s="87">
        <v>6.1525156672659911</v>
      </c>
      <c r="P34" s="87">
        <v>10.876288392587636</v>
      </c>
      <c r="Q34" s="87">
        <v>144.32444014541039</v>
      </c>
      <c r="R34" s="87">
        <v>5.8154836633569964</v>
      </c>
      <c r="S34" s="87">
        <v>112.17370114765073</v>
      </c>
      <c r="T34" s="87">
        <v>34.868306095034001</v>
      </c>
      <c r="U34" s="87">
        <v>146.61393320413998</v>
      </c>
      <c r="V34" s="87">
        <v>10.876288392587636</v>
      </c>
      <c r="W34" s="87">
        <v>10.339497200876567</v>
      </c>
      <c r="X34" s="87">
        <v>5.8154836633569964</v>
      </c>
      <c r="Y34" s="87">
        <v>9.2375047187901469</v>
      </c>
      <c r="Z34" s="87">
        <v>34.868306095034001</v>
      </c>
      <c r="AA34" s="87"/>
      <c r="AB34" s="86">
        <v>30</v>
      </c>
      <c r="AC34" s="87">
        <v>6.1774470901851144</v>
      </c>
      <c r="AD34" s="87">
        <v>99.496053315474555</v>
      </c>
      <c r="AE34" s="87">
        <v>148.62932147998552</v>
      </c>
      <c r="AF34" s="87">
        <v>5.8996218982876911</v>
      </c>
      <c r="AG34" s="87">
        <v>113.54742328820824</v>
      </c>
      <c r="AH34" s="87">
        <v>33.297501728434909</v>
      </c>
      <c r="AI34" s="87">
        <v>152.22158008073012</v>
      </c>
      <c r="AJ34" s="87">
        <v>99.496053315474555</v>
      </c>
      <c r="AK34" s="87">
        <v>12.008479000749354</v>
      </c>
      <c r="AL34" s="87">
        <v>5.8996218982876911</v>
      </c>
      <c r="AM34" s="87">
        <v>7.7950630368933878</v>
      </c>
      <c r="AN34" s="87">
        <v>33.297501728434909</v>
      </c>
      <c r="AO34" s="87"/>
      <c r="AP34" s="86">
        <v>30</v>
      </c>
      <c r="AQ34" s="87">
        <v>5.6618478017620912</v>
      </c>
      <c r="AR34" s="87">
        <v>98.977709105833213</v>
      </c>
      <c r="AS34" s="87">
        <v>144.17715653524002</v>
      </c>
      <c r="AT34" s="87">
        <v>75.895407798971718</v>
      </c>
      <c r="AU34" s="87">
        <v>114.7506540683536</v>
      </c>
      <c r="AV34" s="87">
        <v>34.661000298256219</v>
      </c>
      <c r="AW34" s="87">
        <v>147.89954748622233</v>
      </c>
      <c r="AX34" s="87">
        <v>98.977709105833213</v>
      </c>
      <c r="AY34" s="87">
        <v>10.80896839674571</v>
      </c>
      <c r="AZ34" s="87">
        <v>75.895407798971718</v>
      </c>
      <c r="BA34" s="87">
        <v>3.3449292188826165</v>
      </c>
      <c r="BB34" s="87">
        <v>34.661000298256219</v>
      </c>
      <c r="BC34" s="87"/>
      <c r="BD34" s="86">
        <v>30</v>
      </c>
      <c r="BE34" s="87">
        <v>5.4521720113703971</v>
      </c>
      <c r="BF34" s="87">
        <v>99.187478586945403</v>
      </c>
      <c r="BG34" s="87">
        <v>148.52507214337405</v>
      </c>
      <c r="BH34" s="87">
        <v>5.8831699035275014</v>
      </c>
      <c r="BI34" s="87">
        <v>112.50944051752593</v>
      </c>
      <c r="BJ34" s="87">
        <v>35.194112095348359</v>
      </c>
      <c r="BK34" s="87">
        <v>149.77073807271648</v>
      </c>
      <c r="BL34" s="87">
        <v>99.187478586945403</v>
      </c>
      <c r="BM34" s="87">
        <v>12.052088409530572</v>
      </c>
      <c r="BN34" s="87">
        <v>5.8831699035275014</v>
      </c>
      <c r="BO34" s="87">
        <v>11.215521610284419</v>
      </c>
      <c r="BP34" s="87">
        <v>35.194112095348359</v>
      </c>
      <c r="BQ34" s="87"/>
      <c r="BR34" s="87">
        <v>5.6729388797924338</v>
      </c>
      <c r="BS34" s="87">
        <v>98.629835043687606</v>
      </c>
      <c r="BT34" s="87">
        <v>146.8681105158114</v>
      </c>
      <c r="BU34" s="87">
        <v>0.84789408686165446</v>
      </c>
      <c r="BV34" s="87">
        <v>114.57758578212363</v>
      </c>
      <c r="BW34" s="87">
        <v>100.30561372777645</v>
      </c>
      <c r="BX34" s="87">
        <v>149.84765954134815</v>
      </c>
      <c r="BY34" s="87">
        <v>98.629835043687606</v>
      </c>
      <c r="BZ34" s="87">
        <v>13.250013133622518</v>
      </c>
      <c r="CA34" s="87">
        <v>0.84789408686165446</v>
      </c>
      <c r="CB34" s="87">
        <v>9.4915435743396372</v>
      </c>
      <c r="CC34" s="87">
        <v>100.30561372777645</v>
      </c>
      <c r="CD34" s="87"/>
    </row>
    <row r="35" spans="1:82" x14ac:dyDescent="0.25">
      <c r="A35" s="86">
        <v>31</v>
      </c>
      <c r="B35" s="87">
        <v>5.7038583189791048</v>
      </c>
      <c r="C35" s="87">
        <v>100.01688899571587</v>
      </c>
      <c r="D35" s="87">
        <v>147.00740820389811</v>
      </c>
      <c r="E35" s="87">
        <v>4.7160108688792368</v>
      </c>
      <c r="F35" s="87">
        <v>113.83118888488349</v>
      </c>
      <c r="G35" s="87">
        <v>35.473746488831438</v>
      </c>
      <c r="H35" s="87">
        <v>149.91117892443961</v>
      </c>
      <c r="I35" s="87">
        <v>100.01688899571587</v>
      </c>
      <c r="J35" s="87">
        <v>11.585663812469781</v>
      </c>
      <c r="K35" s="87">
        <v>4.7160108688792368</v>
      </c>
      <c r="L35" s="87">
        <v>11.808637559922175</v>
      </c>
      <c r="M35" s="87">
        <v>35.473746488831438</v>
      </c>
      <c r="N35" s="87"/>
      <c r="O35" s="87">
        <v>4.9603725669823691</v>
      </c>
      <c r="P35" s="87">
        <v>8.4180050818982401</v>
      </c>
      <c r="Q35" s="87">
        <v>141.44204012969996</v>
      </c>
      <c r="R35" s="87">
        <v>6.1336716343853261</v>
      </c>
      <c r="S35" s="87">
        <v>110.56757586433541</v>
      </c>
      <c r="T35" s="87">
        <v>33.948753786320815</v>
      </c>
      <c r="U35" s="87">
        <v>148.97992998709788</v>
      </c>
      <c r="V35" s="87">
        <v>8.4180050818982401</v>
      </c>
      <c r="W35" s="87">
        <v>14.786612064021025</v>
      </c>
      <c r="X35" s="87">
        <v>6.1336716343853261</v>
      </c>
      <c r="Y35" s="87">
        <v>12.849720192663522</v>
      </c>
      <c r="Z35" s="87">
        <v>33.948753786320815</v>
      </c>
      <c r="AA35" s="87"/>
      <c r="AB35" s="86">
        <v>31</v>
      </c>
      <c r="AC35" s="87">
        <v>6.228687071103586</v>
      </c>
      <c r="AD35" s="87">
        <v>99.751701183696824</v>
      </c>
      <c r="AE35" s="87">
        <v>148.34586144008864</v>
      </c>
      <c r="AF35" s="87">
        <v>5.258096718579627</v>
      </c>
      <c r="AG35" s="87">
        <v>112.22811617844273</v>
      </c>
      <c r="AH35" s="87">
        <v>33.480285504281156</v>
      </c>
      <c r="AI35" s="87">
        <v>150.40424589621537</v>
      </c>
      <c r="AJ35" s="87">
        <v>99.751701183696824</v>
      </c>
      <c r="AK35" s="87">
        <v>10.212251980979543</v>
      </c>
      <c r="AL35" s="87">
        <v>5.258096718579627</v>
      </c>
      <c r="AM35" s="87">
        <v>8.2435587246536031</v>
      </c>
      <c r="AN35" s="87">
        <v>33.480285504281156</v>
      </c>
      <c r="AO35" s="87"/>
      <c r="AP35" s="86">
        <v>31</v>
      </c>
      <c r="AQ35" s="87">
        <v>5.7036554661908463</v>
      </c>
      <c r="AR35" s="87">
        <v>99.694170890795363</v>
      </c>
      <c r="AS35" s="87">
        <v>143.74686596662463</v>
      </c>
      <c r="AT35" s="87">
        <v>78.160931419642537</v>
      </c>
      <c r="AU35" s="87">
        <v>112.72829250496123</v>
      </c>
      <c r="AV35" s="87">
        <v>32.132269833514194</v>
      </c>
      <c r="AW35" s="87">
        <v>144.45111924224585</v>
      </c>
      <c r="AX35" s="87">
        <v>99.694170890795363</v>
      </c>
      <c r="AY35" s="87">
        <v>7.1580846887649656</v>
      </c>
      <c r="AZ35" s="87">
        <v>78.160931419642537</v>
      </c>
      <c r="BA35" s="87">
        <v>3.845194460349175</v>
      </c>
      <c r="BB35" s="87">
        <v>32.132269833514194</v>
      </c>
      <c r="BC35" s="87"/>
      <c r="BD35" s="86">
        <v>31</v>
      </c>
      <c r="BE35" s="87">
        <v>5.7269819887763029</v>
      </c>
      <c r="BF35" s="87">
        <v>99.180421115961366</v>
      </c>
      <c r="BG35" s="87">
        <v>146.88835604280663</v>
      </c>
      <c r="BH35" s="87">
        <v>5.8916389183219913</v>
      </c>
      <c r="BI35" s="87">
        <v>112.26577159799884</v>
      </c>
      <c r="BJ35" s="87">
        <v>34.449187602237544</v>
      </c>
      <c r="BK35" s="87">
        <v>151.97399848415122</v>
      </c>
      <c r="BL35" s="87">
        <v>99.180421115961366</v>
      </c>
      <c r="BM35" s="87">
        <v>11.997400955675456</v>
      </c>
      <c r="BN35" s="87">
        <v>5.8916389183219913</v>
      </c>
      <c r="BO35" s="87">
        <v>10.084191176726144</v>
      </c>
      <c r="BP35" s="87">
        <v>34.449187602237544</v>
      </c>
      <c r="BQ35" s="87"/>
      <c r="BR35" s="87">
        <v>5.7072051014798859</v>
      </c>
      <c r="BS35" s="87">
        <v>100.65450582134049</v>
      </c>
      <c r="BT35" s="87">
        <v>148.48253386666633</v>
      </c>
      <c r="BU35" s="87">
        <v>0.89847352755112064</v>
      </c>
      <c r="BV35" s="87">
        <v>114.8353022706805</v>
      </c>
      <c r="BW35" s="87">
        <v>99.149729564566101</v>
      </c>
      <c r="BX35" s="87">
        <v>146.6189382843061</v>
      </c>
      <c r="BY35" s="87">
        <v>100.65450582134049</v>
      </c>
      <c r="BZ35" s="87">
        <v>12.669356494505678</v>
      </c>
      <c r="CA35" s="87">
        <v>0.89847352755112064</v>
      </c>
      <c r="CB35" s="87">
        <v>16.406013479386878</v>
      </c>
      <c r="CC35" s="87">
        <v>99.149729564566101</v>
      </c>
      <c r="CD35" s="87"/>
    </row>
    <row r="36" spans="1:82" x14ac:dyDescent="0.25">
      <c r="A36" s="86">
        <v>32</v>
      </c>
      <c r="B36" s="87">
        <v>7.1881716886260012</v>
      </c>
      <c r="C36" s="87">
        <v>99.229802201978387</v>
      </c>
      <c r="D36" s="87">
        <v>149.59978377919782</v>
      </c>
      <c r="E36" s="87">
        <v>4.7402966702118343</v>
      </c>
      <c r="F36" s="87">
        <v>113.35221614886896</v>
      </c>
      <c r="G36" s="87">
        <v>33.295321290992177</v>
      </c>
      <c r="H36" s="87">
        <v>150.88663869633478</v>
      </c>
      <c r="I36" s="87">
        <v>99.229802201978387</v>
      </c>
      <c r="J36" s="87">
        <v>11.636757974529097</v>
      </c>
      <c r="K36" s="87">
        <v>4.7402966702118343</v>
      </c>
      <c r="L36" s="87">
        <v>8.9992860891078159</v>
      </c>
      <c r="M36" s="87">
        <v>33.295321290992177</v>
      </c>
      <c r="N36" s="87"/>
      <c r="O36" s="87">
        <v>4.5030153469248315</v>
      </c>
      <c r="P36" s="87">
        <v>9.1245547693130309</v>
      </c>
      <c r="Q36" s="87">
        <v>143.76896586425752</v>
      </c>
      <c r="R36" s="87">
        <v>6.1216371195719139</v>
      </c>
      <c r="S36" s="87">
        <v>113.52381585882803</v>
      </c>
      <c r="T36" s="87">
        <v>33.800159641288438</v>
      </c>
      <c r="U36" s="87">
        <v>148.67226516366858</v>
      </c>
      <c r="V36" s="87">
        <v>9.1245547693130309</v>
      </c>
      <c r="W36" s="87">
        <v>10.385097149215071</v>
      </c>
      <c r="X36" s="87">
        <v>6.1216371195719139</v>
      </c>
      <c r="Y36" s="87">
        <v>9.3759038378633939</v>
      </c>
      <c r="Z36" s="87">
        <v>33.800159641288438</v>
      </c>
      <c r="AA36" s="87"/>
      <c r="AB36" s="86">
        <v>32</v>
      </c>
      <c r="AC36" s="87">
        <v>5.9181814148890757</v>
      </c>
      <c r="AD36" s="87">
        <v>99.255049570945147</v>
      </c>
      <c r="AE36" s="87">
        <v>148.6885788881898</v>
      </c>
      <c r="AF36" s="87">
        <v>4.6017257107908049</v>
      </c>
      <c r="AG36" s="87">
        <v>112.85802507195959</v>
      </c>
      <c r="AH36" s="87">
        <v>34.962837394311713</v>
      </c>
      <c r="AI36" s="87">
        <v>148.48896380592507</v>
      </c>
      <c r="AJ36" s="87">
        <v>99.255049570945147</v>
      </c>
      <c r="AK36" s="87">
        <v>13.183484477705056</v>
      </c>
      <c r="AL36" s="87">
        <v>4.6017257107908049</v>
      </c>
      <c r="AM36" s="87">
        <v>12.388072341534009</v>
      </c>
      <c r="AN36" s="87">
        <v>34.962837394311713</v>
      </c>
      <c r="AO36" s="87"/>
      <c r="AP36" s="86">
        <v>32</v>
      </c>
      <c r="AQ36" s="87">
        <v>6.4803495429079128</v>
      </c>
      <c r="AR36" s="87">
        <v>99.011501840215885</v>
      </c>
      <c r="AS36" s="87">
        <v>141.82730733393655</v>
      </c>
      <c r="AT36" s="87">
        <v>76.247126935839503</v>
      </c>
      <c r="AU36" s="87">
        <v>113.0407406919325</v>
      </c>
      <c r="AV36" s="87">
        <v>35.072041046887854</v>
      </c>
      <c r="AW36" s="87">
        <v>144.26897095277471</v>
      </c>
      <c r="AX36" s="87">
        <v>99.011501840215885</v>
      </c>
      <c r="AY36" s="87">
        <v>12.814820419635566</v>
      </c>
      <c r="AZ36" s="87">
        <v>76.247126935839503</v>
      </c>
      <c r="BA36" s="87">
        <v>3.4094572833481718</v>
      </c>
      <c r="BB36" s="87">
        <v>35.072041046887854</v>
      </c>
      <c r="BC36" s="87"/>
      <c r="BD36" s="86">
        <v>32</v>
      </c>
      <c r="BE36" s="87">
        <v>6.0718504125376871</v>
      </c>
      <c r="BF36" s="87">
        <v>98.586603757449367</v>
      </c>
      <c r="BG36" s="87">
        <v>148.68744271276711</v>
      </c>
      <c r="BH36" s="87">
        <v>5.7584957000596999</v>
      </c>
      <c r="BI36" s="87">
        <v>114.12932106605814</v>
      </c>
      <c r="BJ36" s="87">
        <v>33.56252080443091</v>
      </c>
      <c r="BK36" s="87">
        <v>149.74167307884235</v>
      </c>
      <c r="BL36" s="87">
        <v>98.586603757449367</v>
      </c>
      <c r="BM36" s="87">
        <v>9.3576289767554979</v>
      </c>
      <c r="BN36" s="87">
        <v>5.7584957000596999</v>
      </c>
      <c r="BO36" s="87">
        <v>6.6818127389177677</v>
      </c>
      <c r="BP36" s="87">
        <v>33.56252080443091</v>
      </c>
      <c r="BQ36" s="87"/>
      <c r="BR36" s="87">
        <v>6.5910061556911863</v>
      </c>
      <c r="BS36" s="87">
        <v>99.551100043076048</v>
      </c>
      <c r="BT36" s="87">
        <v>148.79742164761581</v>
      </c>
      <c r="BU36" s="87">
        <v>0.7111985153939453</v>
      </c>
      <c r="BV36" s="87">
        <v>112.46818849345055</v>
      </c>
      <c r="BW36" s="87">
        <v>99.771441752490119</v>
      </c>
      <c r="BX36" s="87">
        <v>148.80914478914855</v>
      </c>
      <c r="BY36" s="87">
        <v>99.551100043076048</v>
      </c>
      <c r="BZ36" s="87">
        <v>7.9662745988629684</v>
      </c>
      <c r="CA36" s="87">
        <v>0.7111985153939453</v>
      </c>
      <c r="CB36" s="87">
        <v>7.1165034362615316</v>
      </c>
      <c r="CC36" s="87">
        <v>99.771441752490119</v>
      </c>
      <c r="CD36" s="87"/>
    </row>
    <row r="37" spans="1:82" x14ac:dyDescent="0.25">
      <c r="A37" s="86">
        <v>33</v>
      </c>
      <c r="B37" s="87">
        <v>5.6523081165729483</v>
      </c>
      <c r="C37" s="87">
        <v>99.041221969633597</v>
      </c>
      <c r="D37" s="87">
        <v>148.98734217944659</v>
      </c>
      <c r="E37" s="87">
        <v>6.1820873849451274</v>
      </c>
      <c r="F37" s="87">
        <v>114.12855941036834</v>
      </c>
      <c r="G37" s="87">
        <v>34.376640935504426</v>
      </c>
      <c r="H37" s="87">
        <v>150.29465413366017</v>
      </c>
      <c r="I37" s="87">
        <v>99.041221969633597</v>
      </c>
      <c r="J37" s="87">
        <v>8.5279123810310686</v>
      </c>
      <c r="K37" s="87">
        <v>6.1820873849451274</v>
      </c>
      <c r="L37" s="87">
        <v>8.9658708876347912</v>
      </c>
      <c r="M37" s="87">
        <v>34.376640935504426</v>
      </c>
      <c r="N37" s="87"/>
      <c r="O37" s="87">
        <v>6.5926948969037564</v>
      </c>
      <c r="P37" s="87">
        <v>10.049946195788982</v>
      </c>
      <c r="Q37" s="87">
        <v>140.84946288866033</v>
      </c>
      <c r="R37" s="87">
        <v>6.3164906388312279</v>
      </c>
      <c r="S37" s="87">
        <v>111.44261886300005</v>
      </c>
      <c r="T37" s="87">
        <v>34.169274485090575</v>
      </c>
      <c r="U37" s="87">
        <v>144.98573100536061</v>
      </c>
      <c r="V37" s="87">
        <v>10.049946195788982</v>
      </c>
      <c r="W37" s="87">
        <v>12.34475001408015</v>
      </c>
      <c r="X37" s="87">
        <v>6.3164906388312279</v>
      </c>
      <c r="Y37" s="87">
        <v>13.493703386824663</v>
      </c>
      <c r="Z37" s="87">
        <v>34.169274485090575</v>
      </c>
      <c r="AA37" s="87"/>
      <c r="AB37" s="86">
        <v>33</v>
      </c>
      <c r="AC37" s="87">
        <v>5.9593470885022803</v>
      </c>
      <c r="AD37" s="87">
        <v>100.39177180322299</v>
      </c>
      <c r="AE37" s="87">
        <v>147.69409118641755</v>
      </c>
      <c r="AF37" s="87">
        <v>6.4449951424056495</v>
      </c>
      <c r="AG37" s="87">
        <v>115.05987861192693</v>
      </c>
      <c r="AH37" s="87">
        <v>33.155707699151101</v>
      </c>
      <c r="AI37" s="87">
        <v>150.19861689112648</v>
      </c>
      <c r="AJ37" s="87">
        <v>100.39177180322299</v>
      </c>
      <c r="AK37" s="87">
        <v>12.085523727315515</v>
      </c>
      <c r="AL37" s="87">
        <v>6.4449951424056495</v>
      </c>
      <c r="AM37" s="87">
        <v>11.490450400826358</v>
      </c>
      <c r="AN37" s="87">
        <v>33.155707699151101</v>
      </c>
      <c r="AO37" s="87"/>
      <c r="AP37" s="86">
        <v>33</v>
      </c>
      <c r="AQ37" s="87">
        <v>5.7079420256547513</v>
      </c>
      <c r="AR37" s="87">
        <v>100.06598972335308</v>
      </c>
      <c r="AS37" s="87">
        <v>139.9906219790561</v>
      </c>
      <c r="AT37" s="87">
        <v>77.920869893891691</v>
      </c>
      <c r="AU37" s="87">
        <v>113.86940298408855</v>
      </c>
      <c r="AV37" s="87">
        <v>33.078048689708332</v>
      </c>
      <c r="AW37" s="87">
        <v>137.74463113448832</v>
      </c>
      <c r="AX37" s="87">
        <v>100.06598972335308</v>
      </c>
      <c r="AY37" s="87">
        <v>11.590970531672834</v>
      </c>
      <c r="AZ37" s="87">
        <v>77.920869893891691</v>
      </c>
      <c r="BA37" s="87">
        <v>2.8927925160707582</v>
      </c>
      <c r="BB37" s="87">
        <v>33.078048689708332</v>
      </c>
      <c r="BC37" s="87"/>
      <c r="BD37" s="86">
        <v>33</v>
      </c>
      <c r="BE37" s="87">
        <v>5.6116747661535609</v>
      </c>
      <c r="BF37" s="87">
        <v>100.04340990751324</v>
      </c>
      <c r="BG37" s="87">
        <v>147.72495951007016</v>
      </c>
      <c r="BH37" s="87">
        <v>6.2199456244797187</v>
      </c>
      <c r="BI37" s="87">
        <v>113.4181094826405</v>
      </c>
      <c r="BJ37" s="87">
        <v>32.761700051122929</v>
      </c>
      <c r="BK37" s="87">
        <v>150.05978845479004</v>
      </c>
      <c r="BL37" s="87">
        <v>100.04340990751324</v>
      </c>
      <c r="BM37" s="87">
        <v>10.772739917724412</v>
      </c>
      <c r="BN37" s="87">
        <v>6.2199456244797187</v>
      </c>
      <c r="BO37" s="87">
        <v>15.164436998738974</v>
      </c>
      <c r="BP37" s="87">
        <v>32.761700051122929</v>
      </c>
      <c r="BQ37" s="87"/>
      <c r="BR37" s="87">
        <v>6.3445507512013712</v>
      </c>
      <c r="BS37" s="87">
        <v>98.133289689888343</v>
      </c>
      <c r="BT37" s="87">
        <v>148.29687761991144</v>
      </c>
      <c r="BU37" s="87">
        <v>1.6531906712797282</v>
      </c>
      <c r="BV37" s="87">
        <v>113.46602603204407</v>
      </c>
      <c r="BW37" s="87">
        <v>99.788541368661512</v>
      </c>
      <c r="BX37" s="87">
        <v>151.66298167639718</v>
      </c>
      <c r="BY37" s="87">
        <v>98.133289689888343</v>
      </c>
      <c r="BZ37" s="87">
        <v>12.175365284875712</v>
      </c>
      <c r="CA37" s="87">
        <v>1.6531906712797282</v>
      </c>
      <c r="CB37" s="87">
        <v>7.8637477581959327</v>
      </c>
      <c r="CC37" s="87">
        <v>99.788541368661512</v>
      </c>
      <c r="CD37" s="87"/>
    </row>
    <row r="38" spans="1:82" x14ac:dyDescent="0.25">
      <c r="A38" s="86">
        <v>34</v>
      </c>
      <c r="B38" s="87">
        <v>6.2946419538192604</v>
      </c>
      <c r="C38" s="87">
        <v>99.003581706422352</v>
      </c>
      <c r="D38" s="87">
        <v>147.63971192757333</v>
      </c>
      <c r="E38" s="87">
        <v>6.3125948113384922</v>
      </c>
      <c r="F38" s="87">
        <v>111.69753846160236</v>
      </c>
      <c r="G38" s="87">
        <v>34.687618827547453</v>
      </c>
      <c r="H38" s="87">
        <v>149.98490334819991</v>
      </c>
      <c r="I38" s="87">
        <v>99.003581706422352</v>
      </c>
      <c r="J38" s="87">
        <v>9.3809975754460488</v>
      </c>
      <c r="K38" s="87">
        <v>6.3125948113384922</v>
      </c>
      <c r="L38" s="87">
        <v>10.088354059118739</v>
      </c>
      <c r="M38" s="87">
        <v>34.687618827547453</v>
      </c>
      <c r="N38" s="87"/>
      <c r="O38" s="87">
        <v>4.9832237683977256</v>
      </c>
      <c r="P38" s="87">
        <v>14.121221183167071</v>
      </c>
      <c r="Q38" s="87">
        <v>141.89948234621897</v>
      </c>
      <c r="R38" s="87">
        <v>5.1634966526498252</v>
      </c>
      <c r="S38" s="87">
        <v>113.66282753099659</v>
      </c>
      <c r="T38" s="87">
        <v>33.515593428489268</v>
      </c>
      <c r="U38" s="87">
        <v>145.372278828964</v>
      </c>
      <c r="V38" s="87">
        <v>14.121221183167071</v>
      </c>
      <c r="W38" s="87">
        <v>7.9216619310170033</v>
      </c>
      <c r="X38" s="87">
        <v>5.1634966526498252</v>
      </c>
      <c r="Y38" s="87">
        <v>15.013447527412444</v>
      </c>
      <c r="Z38" s="87">
        <v>33.515593428489268</v>
      </c>
      <c r="AA38" s="87"/>
      <c r="AB38" s="86">
        <v>34</v>
      </c>
      <c r="AC38" s="87">
        <v>5.7636113261654351</v>
      </c>
      <c r="AD38" s="87">
        <v>98.70004872923451</v>
      </c>
      <c r="AE38" s="87">
        <v>146.59710993666732</v>
      </c>
      <c r="AF38" s="87">
        <v>5.7407357603974587</v>
      </c>
      <c r="AG38" s="87">
        <v>114.04589446302273</v>
      </c>
      <c r="AH38" s="87">
        <v>33.812567988575204</v>
      </c>
      <c r="AI38" s="87">
        <v>150.43851051128922</v>
      </c>
      <c r="AJ38" s="87">
        <v>98.70004872923451</v>
      </c>
      <c r="AK38" s="87">
        <v>14.015598850014859</v>
      </c>
      <c r="AL38" s="87">
        <v>5.7407357603974587</v>
      </c>
      <c r="AM38" s="87">
        <v>10.593085721370709</v>
      </c>
      <c r="AN38" s="87">
        <v>33.812567988575204</v>
      </c>
      <c r="AO38" s="87"/>
      <c r="AP38" s="86">
        <v>34</v>
      </c>
      <c r="AQ38" s="87">
        <v>6.0065214406279113</v>
      </c>
      <c r="AR38" s="87">
        <v>98.941039472895383</v>
      </c>
      <c r="AS38" s="87">
        <v>144.94438622763167</v>
      </c>
      <c r="AT38" s="87">
        <v>75.764751898507157</v>
      </c>
      <c r="AU38" s="87">
        <v>112.29501917519148</v>
      </c>
      <c r="AV38" s="87">
        <v>32.184035301174625</v>
      </c>
      <c r="AW38" s="87">
        <v>139.0318868845313</v>
      </c>
      <c r="AX38" s="87">
        <v>98.941039472895383</v>
      </c>
      <c r="AY38" s="87">
        <v>13.201915291009978</v>
      </c>
      <c r="AZ38" s="87">
        <v>75.764751898507157</v>
      </c>
      <c r="BA38" s="87">
        <v>3.4091482898482566</v>
      </c>
      <c r="BB38" s="87">
        <v>32.184035301174625</v>
      </c>
      <c r="BC38" s="87"/>
      <c r="BD38" s="86">
        <v>34</v>
      </c>
      <c r="BE38" s="87">
        <v>6.1685590857046666</v>
      </c>
      <c r="BF38" s="87">
        <v>99.443573001869495</v>
      </c>
      <c r="BG38" s="87">
        <v>148.72873518451021</v>
      </c>
      <c r="BH38" s="87">
        <v>5.6611048760426144</v>
      </c>
      <c r="BI38" s="87">
        <v>112.10690943089187</v>
      </c>
      <c r="BJ38" s="87">
        <v>34.233893500731099</v>
      </c>
      <c r="BK38" s="87">
        <v>147.86653100152</v>
      </c>
      <c r="BL38" s="87">
        <v>99.443573001869495</v>
      </c>
      <c r="BM38" s="87">
        <v>12.127881914861803</v>
      </c>
      <c r="BN38" s="87">
        <v>5.6611048760426144</v>
      </c>
      <c r="BO38" s="87">
        <v>10.558962452061841</v>
      </c>
      <c r="BP38" s="87">
        <v>34.233893500731099</v>
      </c>
      <c r="BQ38" s="87"/>
      <c r="BR38" s="87">
        <v>5.6292607728146162</v>
      </c>
      <c r="BS38" s="87">
        <v>98.380387222737156</v>
      </c>
      <c r="BT38" s="87">
        <v>148.10065577388164</v>
      </c>
      <c r="BU38" s="87">
        <v>1.007399915892697</v>
      </c>
      <c r="BV38" s="87">
        <v>113.65213513339133</v>
      </c>
      <c r="BW38" s="87">
        <v>99.52768446887606</v>
      </c>
      <c r="BX38" s="87">
        <v>151.60914651752321</v>
      </c>
      <c r="BY38" s="87">
        <v>98.380387222737156</v>
      </c>
      <c r="BZ38" s="87">
        <v>13.153450944469778</v>
      </c>
      <c r="CA38" s="87">
        <v>1.007399915892697</v>
      </c>
      <c r="CB38" s="87">
        <v>11.924216502814902</v>
      </c>
      <c r="CC38" s="87">
        <v>99.52768446887606</v>
      </c>
      <c r="CD38" s="87"/>
    </row>
    <row r="39" spans="1:82" x14ac:dyDescent="0.25">
      <c r="A39" s="86">
        <v>35</v>
      </c>
      <c r="B39" s="87">
        <v>5.8031867711123946</v>
      </c>
      <c r="C39" s="87">
        <v>99.116656783230908</v>
      </c>
      <c r="D39" s="87">
        <v>147.74821058140625</v>
      </c>
      <c r="E39" s="87">
        <v>6.2611251080002193</v>
      </c>
      <c r="F39" s="87">
        <v>115.23211434292125</v>
      </c>
      <c r="G39" s="87">
        <v>32.233157375264</v>
      </c>
      <c r="H39" s="87">
        <v>151.78391484520455</v>
      </c>
      <c r="I39" s="87">
        <v>99.116656783230908</v>
      </c>
      <c r="J39" s="87">
        <v>13.281000991345161</v>
      </c>
      <c r="K39" s="87">
        <v>6.2611251080002193</v>
      </c>
      <c r="L39" s="87">
        <v>11.899282265754485</v>
      </c>
      <c r="M39" s="87">
        <v>32.233157375264</v>
      </c>
      <c r="N39" s="87"/>
      <c r="O39" s="87">
        <v>5.2242430101750781</v>
      </c>
      <c r="P39" s="87">
        <v>10.405701967900152</v>
      </c>
      <c r="Q39" s="87">
        <v>141.80685002645171</v>
      </c>
      <c r="R39" s="87">
        <v>6.5901417967133522</v>
      </c>
      <c r="S39" s="87">
        <v>109.5978884874998</v>
      </c>
      <c r="T39" s="87">
        <v>35.071029005057859</v>
      </c>
      <c r="U39" s="87">
        <v>145.94107183816223</v>
      </c>
      <c r="V39" s="87">
        <v>10.405701967900152</v>
      </c>
      <c r="W39" s="87">
        <v>12.450592953786359</v>
      </c>
      <c r="X39" s="87">
        <v>6.5901417967133522</v>
      </c>
      <c r="Y39" s="87">
        <v>12.873105012048372</v>
      </c>
      <c r="Z39" s="87">
        <v>35.071029005057859</v>
      </c>
      <c r="AA39" s="87"/>
      <c r="AB39" s="86">
        <v>35</v>
      </c>
      <c r="AC39" s="87">
        <v>7.2933735895193479</v>
      </c>
      <c r="AD39" s="87">
        <v>99.44359473915253</v>
      </c>
      <c r="AE39" s="87">
        <v>150.50921044946904</v>
      </c>
      <c r="AF39" s="87">
        <v>5.2156634254110816</v>
      </c>
      <c r="AG39" s="87">
        <v>113.92538313353488</v>
      </c>
      <c r="AH39" s="87">
        <v>34.028815033083035</v>
      </c>
      <c r="AI39" s="87">
        <v>151.63986407795562</v>
      </c>
      <c r="AJ39" s="87">
        <v>99.44359473915253</v>
      </c>
      <c r="AK39" s="87">
        <v>11.821333645876337</v>
      </c>
      <c r="AL39" s="87">
        <v>5.2156634254110816</v>
      </c>
      <c r="AM39" s="87">
        <v>9.232512549574535</v>
      </c>
      <c r="AN39" s="87">
        <v>34.028815033083035</v>
      </c>
      <c r="AO39" s="87"/>
      <c r="AP39" s="86">
        <v>35</v>
      </c>
      <c r="AQ39" s="87">
        <v>5.648938072657991</v>
      </c>
      <c r="AR39" s="87">
        <v>99.8494513456384</v>
      </c>
      <c r="AS39" s="87">
        <v>141.6033600141663</v>
      </c>
      <c r="AT39" s="87">
        <v>76.548499485178894</v>
      </c>
      <c r="AU39" s="87">
        <v>111.80261734132272</v>
      </c>
      <c r="AV39" s="87">
        <v>33.146524419480748</v>
      </c>
      <c r="AW39" s="87">
        <v>146.16917303056704</v>
      </c>
      <c r="AX39" s="87">
        <v>99.8494513456384</v>
      </c>
      <c r="AY39" s="87">
        <v>9.7529178894061328</v>
      </c>
      <c r="AZ39" s="87">
        <v>76.548499485178894</v>
      </c>
      <c r="BA39" s="87">
        <v>4.1999682983792752</v>
      </c>
      <c r="BB39" s="87">
        <v>33.146524419480748</v>
      </c>
      <c r="BC39" s="87"/>
      <c r="BD39" s="86">
        <v>35</v>
      </c>
      <c r="BE39" s="87">
        <v>7.0191997514072657</v>
      </c>
      <c r="BF39" s="87">
        <v>99.377225101992352</v>
      </c>
      <c r="BG39" s="87">
        <v>150.05260485805331</v>
      </c>
      <c r="BH39" s="87">
        <v>5.7017118306791765</v>
      </c>
      <c r="BI39" s="87">
        <v>113.96078269693341</v>
      </c>
      <c r="BJ39" s="87">
        <v>35.956300126533371</v>
      </c>
      <c r="BK39" s="87">
        <v>150.29677999870637</v>
      </c>
      <c r="BL39" s="87">
        <v>99.377225101992352</v>
      </c>
      <c r="BM39" s="87">
        <v>14.103457112661415</v>
      </c>
      <c r="BN39" s="87">
        <v>5.7017118306791765</v>
      </c>
      <c r="BO39" s="87">
        <v>11.21239582005955</v>
      </c>
      <c r="BP39" s="87">
        <v>35.956300126533371</v>
      </c>
      <c r="BQ39" s="87"/>
      <c r="BR39" s="87">
        <v>6.3354963131048878</v>
      </c>
      <c r="BS39" s="87">
        <v>99.285060258609477</v>
      </c>
      <c r="BT39" s="87">
        <v>148.28280513355966</v>
      </c>
      <c r="BU39" s="87">
        <v>0.93048163165097675</v>
      </c>
      <c r="BV39" s="87">
        <v>114.28236942972246</v>
      </c>
      <c r="BW39" s="87">
        <v>99.467946730615424</v>
      </c>
      <c r="BX39" s="87">
        <v>151.45450883541369</v>
      </c>
      <c r="BY39" s="87">
        <v>99.285060258609477</v>
      </c>
      <c r="BZ39" s="87">
        <v>11.87026834249555</v>
      </c>
      <c r="CA39" s="87">
        <v>0.93048163165097675</v>
      </c>
      <c r="CB39" s="87">
        <v>8.6433894678494916</v>
      </c>
      <c r="CC39" s="87">
        <v>99.467946730615424</v>
      </c>
      <c r="CD39" s="87"/>
    </row>
    <row r="40" spans="1:82" x14ac:dyDescent="0.25">
      <c r="A40" s="86">
        <v>36</v>
      </c>
      <c r="B40" s="87">
        <v>5.8328927721411619</v>
      </c>
      <c r="C40" s="87">
        <v>99.973590639799497</v>
      </c>
      <c r="D40" s="87">
        <v>147.45042430481379</v>
      </c>
      <c r="E40" s="87">
        <v>4.8517178943065273</v>
      </c>
      <c r="F40" s="87">
        <v>112.29137565514772</v>
      </c>
      <c r="G40" s="87">
        <v>33.077877839579614</v>
      </c>
      <c r="H40" s="87">
        <v>150.32315250228103</v>
      </c>
      <c r="I40" s="87">
        <v>99.973590639799497</v>
      </c>
      <c r="J40" s="87">
        <v>10.855476338303104</v>
      </c>
      <c r="K40" s="87">
        <v>4.8517178943065273</v>
      </c>
      <c r="L40" s="87">
        <v>5.4741915958196987</v>
      </c>
      <c r="M40" s="87">
        <v>33.077877839579614</v>
      </c>
      <c r="N40" s="87"/>
      <c r="O40" s="87">
        <v>6.024586171172488</v>
      </c>
      <c r="P40" s="87">
        <v>11.841232029771966</v>
      </c>
      <c r="Q40" s="87">
        <v>143.92979007786846</v>
      </c>
      <c r="R40" s="87">
        <v>5.6105783393963673</v>
      </c>
      <c r="S40" s="87">
        <v>112.68754816954861</v>
      </c>
      <c r="T40" s="87">
        <v>32.927433887688245</v>
      </c>
      <c r="U40" s="87">
        <v>144.16575881683656</v>
      </c>
      <c r="V40" s="87">
        <v>11.841232029771966</v>
      </c>
      <c r="W40" s="87">
        <v>14.181462564338359</v>
      </c>
      <c r="X40" s="87">
        <v>5.6105783393963673</v>
      </c>
      <c r="Y40" s="87">
        <v>12.896491736523423</v>
      </c>
      <c r="Z40" s="87">
        <v>32.927433887688245</v>
      </c>
      <c r="AA40" s="87"/>
      <c r="AB40" s="86">
        <v>36</v>
      </c>
      <c r="AC40" s="87">
        <v>5.4420970168249303</v>
      </c>
      <c r="AD40" s="87">
        <v>98.469467516059282</v>
      </c>
      <c r="AE40" s="87">
        <v>149.88791796983941</v>
      </c>
      <c r="AF40" s="87">
        <v>5.4730885626627233</v>
      </c>
      <c r="AG40" s="87">
        <v>112.37704812598383</v>
      </c>
      <c r="AH40" s="87">
        <v>33.284817421329599</v>
      </c>
      <c r="AI40" s="87">
        <v>147.56397113550773</v>
      </c>
      <c r="AJ40" s="87">
        <v>98.469467516059282</v>
      </c>
      <c r="AK40" s="87">
        <v>12.670717214061005</v>
      </c>
      <c r="AL40" s="87">
        <v>5.4730885626627233</v>
      </c>
      <c r="AM40" s="87">
        <v>11.828463004486206</v>
      </c>
      <c r="AN40" s="87">
        <v>33.284817421329599</v>
      </c>
      <c r="AO40" s="87"/>
      <c r="AP40" s="86">
        <v>36</v>
      </c>
      <c r="AQ40" s="87">
        <v>6.0571132273843284</v>
      </c>
      <c r="AR40" s="87">
        <v>99.70854111724627</v>
      </c>
      <c r="AS40" s="87">
        <v>141.83904671458427</v>
      </c>
      <c r="AT40" s="87">
        <v>75.698095461903094</v>
      </c>
      <c r="AU40" s="87">
        <v>111.89030703146142</v>
      </c>
      <c r="AV40" s="87">
        <v>32.718041936759491</v>
      </c>
      <c r="AW40" s="87">
        <v>141.00555863202774</v>
      </c>
      <c r="AX40" s="87">
        <v>99.70854111724627</v>
      </c>
      <c r="AY40" s="87">
        <v>10.221263434423275</v>
      </c>
      <c r="AZ40" s="87">
        <v>75.698095461903094</v>
      </c>
      <c r="BA40" s="87">
        <v>4.8707535829781117</v>
      </c>
      <c r="BB40" s="87">
        <v>32.718041936759491</v>
      </c>
      <c r="BC40" s="87"/>
      <c r="BD40" s="86">
        <v>36</v>
      </c>
      <c r="BE40" s="87">
        <v>5.6335205343550889</v>
      </c>
      <c r="BF40" s="87">
        <v>99.528383054196439</v>
      </c>
      <c r="BG40" s="87">
        <v>150.18881689050357</v>
      </c>
      <c r="BH40" s="87">
        <v>3.3038715711428739</v>
      </c>
      <c r="BI40" s="87">
        <v>113.19366865247036</v>
      </c>
      <c r="BJ40" s="87">
        <v>33.343623915894412</v>
      </c>
      <c r="BK40" s="87">
        <v>149.62001162738613</v>
      </c>
      <c r="BL40" s="87">
        <v>99.528383054196439</v>
      </c>
      <c r="BM40" s="87">
        <v>12.322563456090208</v>
      </c>
      <c r="BN40" s="87">
        <v>3.3038715711428739</v>
      </c>
      <c r="BO40" s="87">
        <v>10.522646478030676</v>
      </c>
      <c r="BP40" s="87">
        <v>33.343623915894412</v>
      </c>
      <c r="BQ40" s="87"/>
      <c r="BR40" s="87">
        <v>5.7606936159708981</v>
      </c>
      <c r="BS40" s="87">
        <v>99.435235201073198</v>
      </c>
      <c r="BT40" s="87">
        <v>146.97448736729621</v>
      </c>
      <c r="BU40" s="87">
        <v>1.8338195608947001</v>
      </c>
      <c r="BV40" s="87">
        <v>113.55794125998527</v>
      </c>
      <c r="BW40" s="87">
        <v>99.436189968237201</v>
      </c>
      <c r="BX40" s="87">
        <v>149.04620818585116</v>
      </c>
      <c r="BY40" s="87">
        <v>99.435235201073198</v>
      </c>
      <c r="BZ40" s="87">
        <v>12.603348385076361</v>
      </c>
      <c r="CA40" s="87">
        <v>1.8338195608947001</v>
      </c>
      <c r="CB40" s="87">
        <v>12.272648312689588</v>
      </c>
      <c r="CC40" s="87">
        <v>99.436189968237201</v>
      </c>
      <c r="CD40" s="87"/>
    </row>
    <row r="41" spans="1:82" x14ac:dyDescent="0.25">
      <c r="A41" s="86">
        <v>37</v>
      </c>
      <c r="B41" s="87">
        <v>5.7813672721131244</v>
      </c>
      <c r="C41" s="87">
        <v>99.964817900345921</v>
      </c>
      <c r="D41" s="87">
        <v>148.42574512545556</v>
      </c>
      <c r="E41" s="87">
        <v>4.926748907012823</v>
      </c>
      <c r="F41" s="87">
        <v>112.46033617671647</v>
      </c>
      <c r="G41" s="87">
        <v>33.460659510696459</v>
      </c>
      <c r="H41" s="87">
        <v>149.98953302794098</v>
      </c>
      <c r="I41" s="87">
        <v>99.964817900345921</v>
      </c>
      <c r="J41" s="87">
        <v>13.692118381632648</v>
      </c>
      <c r="K41" s="87">
        <v>4.926748907012823</v>
      </c>
      <c r="L41" s="87">
        <v>10.151147697344106</v>
      </c>
      <c r="M41" s="87">
        <v>33.460659510696459</v>
      </c>
      <c r="N41" s="87"/>
      <c r="O41" s="87">
        <v>5.4078754121019355</v>
      </c>
      <c r="P41" s="87">
        <v>11.196891098863784</v>
      </c>
      <c r="Q41" s="87">
        <v>142.74549210691444</v>
      </c>
      <c r="R41" s="87">
        <v>6.1551424924640967</v>
      </c>
      <c r="S41" s="87">
        <v>112.34418126510342</v>
      </c>
      <c r="T41" s="87">
        <v>33.678174396123282</v>
      </c>
      <c r="U41" s="87">
        <v>144.81490744656398</v>
      </c>
      <c r="V41" s="87">
        <v>11.196891098863784</v>
      </c>
      <c r="W41" s="87">
        <v>10.224461077103856</v>
      </c>
      <c r="X41" s="87">
        <v>6.1551424924640967</v>
      </c>
      <c r="Y41" s="87">
        <v>5.6734919861072566</v>
      </c>
      <c r="Z41" s="87">
        <v>33.678174396123282</v>
      </c>
      <c r="AA41" s="87"/>
      <c r="AB41" s="86">
        <v>37</v>
      </c>
      <c r="AC41" s="87">
        <v>5.6117089506122504</v>
      </c>
      <c r="AD41" s="87">
        <v>100.28912976468914</v>
      </c>
      <c r="AE41" s="87">
        <v>147.76739618167275</v>
      </c>
      <c r="AF41" s="87">
        <v>5.6812641046432573</v>
      </c>
      <c r="AG41" s="87">
        <v>113.18612223608521</v>
      </c>
      <c r="AH41" s="87">
        <v>34.395655831523399</v>
      </c>
      <c r="AI41" s="87">
        <v>146.92058753121742</v>
      </c>
      <c r="AJ41" s="87">
        <v>100.28912976468914</v>
      </c>
      <c r="AK41" s="87">
        <v>9.0333224586408871</v>
      </c>
      <c r="AL41" s="87">
        <v>5.6812641046432573</v>
      </c>
      <c r="AM41" s="87">
        <v>8.6404367277351195</v>
      </c>
      <c r="AN41" s="87">
        <v>34.395655831523399</v>
      </c>
      <c r="AO41" s="87"/>
      <c r="AP41" s="86">
        <v>37</v>
      </c>
      <c r="AQ41" s="87">
        <v>6.105204284495052</v>
      </c>
      <c r="AR41" s="87">
        <v>99.284917938315687</v>
      </c>
      <c r="AS41" s="87">
        <v>140.1839978467595</v>
      </c>
      <c r="AT41" s="87">
        <v>75.77130838406579</v>
      </c>
      <c r="AU41" s="87">
        <v>112.27372244421528</v>
      </c>
      <c r="AV41" s="87">
        <v>36.251464598770383</v>
      </c>
      <c r="AW41" s="87">
        <v>143.30511369595939</v>
      </c>
      <c r="AX41" s="87">
        <v>99.284917938315687</v>
      </c>
      <c r="AY41" s="87">
        <v>8.785310431266538</v>
      </c>
      <c r="AZ41" s="87">
        <v>75.77130838406579</v>
      </c>
      <c r="BA41" s="87">
        <v>2.4006171805861896</v>
      </c>
      <c r="BB41" s="87">
        <v>36.251464598770383</v>
      </c>
      <c r="BC41" s="87"/>
      <c r="BD41" s="86">
        <v>37</v>
      </c>
      <c r="BE41" s="87">
        <v>5.9845680654381326</v>
      </c>
      <c r="BF41" s="87">
        <v>99.555093615985541</v>
      </c>
      <c r="BG41" s="87">
        <v>148.06984013435815</v>
      </c>
      <c r="BH41" s="87">
        <v>5.6962358617338422</v>
      </c>
      <c r="BI41" s="87">
        <v>113.1734442251817</v>
      </c>
      <c r="BJ41" s="87">
        <v>35.45679951737123</v>
      </c>
      <c r="BK41" s="87">
        <v>149.74603193148167</v>
      </c>
      <c r="BL41" s="87">
        <v>99.555093615985541</v>
      </c>
      <c r="BM41" s="87">
        <v>13.49750935000146</v>
      </c>
      <c r="BN41" s="87">
        <v>5.6962358617338422</v>
      </c>
      <c r="BO41" s="87">
        <v>12.128024740200212</v>
      </c>
      <c r="BP41" s="87">
        <v>35.45679951737123</v>
      </c>
      <c r="BQ41" s="87"/>
      <c r="BR41" s="87">
        <v>5.7755731886674901</v>
      </c>
      <c r="BS41" s="87">
        <v>99.527527191449423</v>
      </c>
      <c r="BT41" s="87">
        <v>148.78294359385731</v>
      </c>
      <c r="BU41" s="87">
        <v>1.0268283881784861</v>
      </c>
      <c r="BV41" s="87">
        <v>113.8847460108715</v>
      </c>
      <c r="BW41" s="87">
        <v>99.603348872875969</v>
      </c>
      <c r="BX41" s="87">
        <v>148.50703274133991</v>
      </c>
      <c r="BY41" s="87">
        <v>99.527527191449423</v>
      </c>
      <c r="BZ41" s="87">
        <v>13.104584526802828</v>
      </c>
      <c r="CA41" s="87">
        <v>1.0268283881784861</v>
      </c>
      <c r="CB41" s="87">
        <v>10.065080360611287</v>
      </c>
      <c r="CC41" s="87">
        <v>99.603348872875969</v>
      </c>
      <c r="CD41" s="87"/>
    </row>
    <row r="42" spans="1:82" x14ac:dyDescent="0.25">
      <c r="A42" s="86">
        <v>38</v>
      </c>
      <c r="B42" s="87">
        <v>5.3905652680505582</v>
      </c>
      <c r="C42" s="87">
        <v>99.337001260841589</v>
      </c>
      <c r="D42" s="87">
        <v>148.66491339047565</v>
      </c>
      <c r="E42" s="87">
        <v>5.1885222265086286</v>
      </c>
      <c r="F42" s="87">
        <v>114.51553241908114</v>
      </c>
      <c r="G42" s="87">
        <v>33.948496506858206</v>
      </c>
      <c r="H42" s="87">
        <v>149.72404584454139</v>
      </c>
      <c r="I42" s="87">
        <v>99.337001260841589</v>
      </c>
      <c r="J42" s="87">
        <v>13.747205516340554</v>
      </c>
      <c r="K42" s="87">
        <v>5.1885222265086286</v>
      </c>
      <c r="L42" s="87">
        <v>10.951111640599031</v>
      </c>
      <c r="M42" s="87">
        <v>33.948496506858206</v>
      </c>
      <c r="N42" s="87"/>
      <c r="O42" s="87">
        <v>6.1096090964169463</v>
      </c>
      <c r="P42" s="87">
        <v>11.247156755582475</v>
      </c>
      <c r="Q42" s="87">
        <v>141.21084467466386</v>
      </c>
      <c r="R42" s="87">
        <v>4.2330417139439485</v>
      </c>
      <c r="S42" s="87">
        <v>113.45427932317176</v>
      </c>
      <c r="T42" s="87">
        <v>34.259578519648691</v>
      </c>
      <c r="U42" s="87">
        <v>146.80713049361876</v>
      </c>
      <c r="V42" s="87">
        <v>11.247156755582475</v>
      </c>
      <c r="W42" s="87">
        <v>17.39665187749878</v>
      </c>
      <c r="X42" s="87">
        <v>4.2330417139439485</v>
      </c>
      <c r="Y42" s="87">
        <v>7.068474852768091</v>
      </c>
      <c r="Z42" s="87">
        <v>34.259578519648691</v>
      </c>
      <c r="AA42" s="87"/>
      <c r="AB42" s="86">
        <v>38</v>
      </c>
      <c r="AC42" s="87">
        <v>5.7920503141809041</v>
      </c>
      <c r="AD42" s="87">
        <v>99.764877543898038</v>
      </c>
      <c r="AE42" s="87">
        <v>148.26745870314522</v>
      </c>
      <c r="AF42" s="87">
        <v>6.139737401937869</v>
      </c>
      <c r="AG42" s="87">
        <v>114.67301186142777</v>
      </c>
      <c r="AH42" s="87">
        <v>33.728886096952536</v>
      </c>
      <c r="AI42" s="87">
        <v>149.31238841467399</v>
      </c>
      <c r="AJ42" s="87">
        <v>99.764877543898038</v>
      </c>
      <c r="AK42" s="87">
        <v>13.298548599723899</v>
      </c>
      <c r="AL42" s="87">
        <v>6.139737401937869</v>
      </c>
      <c r="AM42" s="87">
        <v>0.23221714524887638</v>
      </c>
      <c r="AN42" s="87">
        <v>33.728886096952536</v>
      </c>
      <c r="AO42" s="87"/>
      <c r="AP42" s="86">
        <v>38</v>
      </c>
      <c r="AQ42" s="87">
        <v>5.8860350895117461</v>
      </c>
      <c r="AR42" s="87">
        <v>99.099503902344068</v>
      </c>
      <c r="AS42" s="87">
        <v>144.06295489600814</v>
      </c>
      <c r="AT42" s="87">
        <v>76.031900719405058</v>
      </c>
      <c r="AU42" s="87">
        <v>112.37778357620631</v>
      </c>
      <c r="AV42" s="87">
        <v>33.357314332185375</v>
      </c>
      <c r="AW42" s="87">
        <v>143.37617443171416</v>
      </c>
      <c r="AX42" s="87">
        <v>99.099503902344068</v>
      </c>
      <c r="AY42" s="87">
        <v>8.1272862556389462</v>
      </c>
      <c r="AZ42" s="87">
        <v>76.031900719405058</v>
      </c>
      <c r="BA42" s="87">
        <v>2.2812540891355262</v>
      </c>
      <c r="BB42" s="87">
        <v>33.357314332185375</v>
      </c>
      <c r="BC42" s="87"/>
      <c r="BD42" s="86">
        <v>38</v>
      </c>
      <c r="BE42" s="87">
        <v>6.4107480211697814</v>
      </c>
      <c r="BF42" s="87">
        <v>100.16450869450853</v>
      </c>
      <c r="BG42" s="87">
        <v>148.21472465523902</v>
      </c>
      <c r="BH42" s="87">
        <v>5.9078669870153435</v>
      </c>
      <c r="BI42" s="87">
        <v>115.40862538997116</v>
      </c>
      <c r="BJ42" s="87">
        <v>33.4111862544544</v>
      </c>
      <c r="BK42" s="87">
        <v>150.45270103748007</v>
      </c>
      <c r="BL42" s="87">
        <v>100.16450869450853</v>
      </c>
      <c r="BM42" s="87">
        <v>12.634977724088264</v>
      </c>
      <c r="BN42" s="87">
        <v>5.9078669870153435</v>
      </c>
      <c r="BO42" s="87">
        <v>12.478116110873794</v>
      </c>
      <c r="BP42" s="87">
        <v>33.4111862544544</v>
      </c>
      <c r="BQ42" s="87"/>
      <c r="BR42" s="87">
        <v>5.5802230452660107</v>
      </c>
      <c r="BS42" s="87">
        <v>99.952606292838013</v>
      </c>
      <c r="BT42" s="87">
        <v>148.20980024197425</v>
      </c>
      <c r="BU42" s="87">
        <v>1.1969654745484644</v>
      </c>
      <c r="BV42" s="87">
        <v>113.35486302115216</v>
      </c>
      <c r="BW42" s="87">
        <v>99.516080097290114</v>
      </c>
      <c r="BX42" s="87">
        <v>151.54763315478266</v>
      </c>
      <c r="BY42" s="87">
        <v>99.952606292838013</v>
      </c>
      <c r="BZ42" s="87">
        <v>13.636183639136133</v>
      </c>
      <c r="CA42" s="87">
        <v>1.1969654745484644</v>
      </c>
      <c r="CB42" s="87">
        <v>14.207122121939385</v>
      </c>
      <c r="CC42" s="87">
        <v>99.516080097290114</v>
      </c>
      <c r="CD42" s="87"/>
    </row>
    <row r="43" spans="1:82" x14ac:dyDescent="0.25">
      <c r="A43" s="86">
        <v>39</v>
      </c>
      <c r="B43" s="87">
        <v>6.2361227589830754</v>
      </c>
      <c r="C43" s="87">
        <v>99.349669812148576</v>
      </c>
      <c r="D43" s="87">
        <v>148.57068247148536</v>
      </c>
      <c r="E43" s="87">
        <v>5.7332564482045232</v>
      </c>
      <c r="F43" s="87">
        <v>112.99853246208173</v>
      </c>
      <c r="G43" s="87">
        <v>33.708067747265908</v>
      </c>
      <c r="H43" s="87">
        <v>149.01662791259957</v>
      </c>
      <c r="I43" s="87">
        <v>99.349669812148576</v>
      </c>
      <c r="J43" s="87">
        <v>9.8446488302308168</v>
      </c>
      <c r="K43" s="87">
        <v>5.7332564482045232</v>
      </c>
      <c r="L43" s="87">
        <v>13.460955368663324</v>
      </c>
      <c r="M43" s="87">
        <v>33.708067747265908</v>
      </c>
      <c r="N43" s="87"/>
      <c r="O43" s="87">
        <v>5.797018531329968</v>
      </c>
      <c r="P43" s="87">
        <v>6.9993558774110554</v>
      </c>
      <c r="Q43" s="87">
        <v>140.08536813309362</v>
      </c>
      <c r="R43" s="87">
        <v>5.7170686000113351</v>
      </c>
      <c r="S43" s="87">
        <v>112.36951980955058</v>
      </c>
      <c r="T43" s="87">
        <v>33.846301621544782</v>
      </c>
      <c r="U43" s="87">
        <v>145.90549448132148</v>
      </c>
      <c r="V43" s="87">
        <v>6.9993558774110554</v>
      </c>
      <c r="W43" s="87">
        <v>13.781847563971224</v>
      </c>
      <c r="X43" s="87">
        <v>5.7170686000113351</v>
      </c>
      <c r="Y43" s="87">
        <v>14.573102790727402</v>
      </c>
      <c r="Z43" s="87">
        <v>33.846301621544782</v>
      </c>
      <c r="AA43" s="87"/>
      <c r="AB43" s="86">
        <v>39</v>
      </c>
      <c r="AC43" s="87">
        <v>5.8316781715985631</v>
      </c>
      <c r="AD43" s="87">
        <v>99.229761010287419</v>
      </c>
      <c r="AE43" s="87">
        <v>147.16585467209603</v>
      </c>
      <c r="AF43" s="87">
        <v>5.360561282153947</v>
      </c>
      <c r="AG43" s="87">
        <v>112.78480996967885</v>
      </c>
      <c r="AH43" s="87">
        <v>33.367202105540194</v>
      </c>
      <c r="AI43" s="87">
        <v>148.66033036100225</v>
      </c>
      <c r="AJ43" s="87">
        <v>99.229761010287419</v>
      </c>
      <c r="AK43" s="87">
        <v>11.530326365972524</v>
      </c>
      <c r="AL43" s="87">
        <v>5.360561282153947</v>
      </c>
      <c r="AM43" s="87">
        <v>11.599016615816367</v>
      </c>
      <c r="AN43" s="87">
        <v>33.367202105540194</v>
      </c>
      <c r="AO43" s="87"/>
      <c r="AP43" s="86">
        <v>39</v>
      </c>
      <c r="AQ43" s="87">
        <v>6.0713787329397055</v>
      </c>
      <c r="AR43" s="87">
        <v>99.81563810727107</v>
      </c>
      <c r="AS43" s="87">
        <v>143.95129312499083</v>
      </c>
      <c r="AT43" s="87">
        <v>76.76836152661798</v>
      </c>
      <c r="AU43" s="87">
        <v>110.89871107600979</v>
      </c>
      <c r="AV43" s="87">
        <v>34.903103996224075</v>
      </c>
      <c r="AW43" s="87">
        <v>147.96293587591816</v>
      </c>
      <c r="AX43" s="87">
        <v>99.81563810727107</v>
      </c>
      <c r="AY43" s="87">
        <v>10.300111955102837</v>
      </c>
      <c r="AZ43" s="87">
        <v>76.76836152661798</v>
      </c>
      <c r="BA43" s="87">
        <v>0.85803135177013745</v>
      </c>
      <c r="BB43" s="87">
        <v>34.903103996224075</v>
      </c>
      <c r="BC43" s="87"/>
      <c r="BD43" s="86">
        <v>39</v>
      </c>
      <c r="BE43" s="87">
        <v>6.5599609038912385</v>
      </c>
      <c r="BF43" s="87">
        <v>100.3032167961413</v>
      </c>
      <c r="BG43" s="87">
        <v>146.17433143522857</v>
      </c>
      <c r="BH43" s="87">
        <v>5.1383594646857356</v>
      </c>
      <c r="BI43" s="87">
        <v>113.6581295354102</v>
      </c>
      <c r="BJ43" s="87">
        <v>34.15820461729335</v>
      </c>
      <c r="BK43" s="87">
        <v>151.46757016859755</v>
      </c>
      <c r="BL43" s="87">
        <v>100.3032167961413</v>
      </c>
      <c r="BM43" s="87">
        <v>13.024820484285963</v>
      </c>
      <c r="BN43" s="87">
        <v>5.1383594646857356</v>
      </c>
      <c r="BO43" s="87">
        <v>8.1483561134617251</v>
      </c>
      <c r="BP43" s="87">
        <v>34.15820461729335</v>
      </c>
      <c r="BQ43" s="87"/>
      <c r="BR43" s="87">
        <v>6.1809375710648116</v>
      </c>
      <c r="BS43" s="87">
        <v>99.345872595065401</v>
      </c>
      <c r="BT43" s="87">
        <v>148.88125784457691</v>
      </c>
      <c r="BU43" s="87">
        <v>0.73003523463991482</v>
      </c>
      <c r="BV43" s="87">
        <v>112.70562088810991</v>
      </c>
      <c r="BW43" s="87">
        <v>99.360957483027221</v>
      </c>
      <c r="BX43" s="87">
        <v>147.32029512054393</v>
      </c>
      <c r="BY43" s="87">
        <v>99.345872595065401</v>
      </c>
      <c r="BZ43" s="87">
        <v>13.382492376026107</v>
      </c>
      <c r="CA43" s="87">
        <v>0.73003523463991482</v>
      </c>
      <c r="CB43" s="87">
        <v>11.570027780459226</v>
      </c>
      <c r="CC43" s="87">
        <v>99.360957483027221</v>
      </c>
      <c r="CD43" s="87"/>
    </row>
    <row r="44" spans="1:82" x14ac:dyDescent="0.25">
      <c r="A44" s="86">
        <v>40</v>
      </c>
      <c r="B44" s="87">
        <v>5.3783838892407108</v>
      </c>
      <c r="C44" s="87">
        <v>99.697563321791108</v>
      </c>
      <c r="D44" s="87">
        <v>150.80166721261261</v>
      </c>
      <c r="E44" s="87">
        <v>5.7826658916553093</v>
      </c>
      <c r="F44" s="87">
        <v>112.36048032529959</v>
      </c>
      <c r="G44" s="87">
        <v>33.914975170571928</v>
      </c>
      <c r="H44" s="87">
        <v>146.84131087931124</v>
      </c>
      <c r="I44" s="87">
        <v>99.697563321791108</v>
      </c>
      <c r="J44" s="87">
        <v>12.600437115532571</v>
      </c>
      <c r="K44" s="87">
        <v>5.7826658916553093</v>
      </c>
      <c r="L44" s="87">
        <v>9.8922673435902837</v>
      </c>
      <c r="M44" s="87">
        <v>33.914975170571928</v>
      </c>
      <c r="N44" s="87"/>
      <c r="O44" s="87">
        <v>5.2756729709119163</v>
      </c>
      <c r="P44" s="87">
        <v>9.3080770433444115</v>
      </c>
      <c r="Q44" s="87">
        <v>141.22132770980377</v>
      </c>
      <c r="R44" s="87">
        <v>4.1608391170775141</v>
      </c>
      <c r="S44" s="87">
        <v>114.56252314762897</v>
      </c>
      <c r="T44" s="87">
        <v>34.751780061591106</v>
      </c>
      <c r="U44" s="87">
        <v>149.14272627942785</v>
      </c>
      <c r="V44" s="87">
        <v>9.3080770433444115</v>
      </c>
      <c r="W44" s="87">
        <v>11.82768022804081</v>
      </c>
      <c r="X44" s="87">
        <v>4.1608391170775141</v>
      </c>
      <c r="Y44" s="87">
        <v>9.8328765968443594</v>
      </c>
      <c r="Z44" s="87">
        <v>34.751780061591106</v>
      </c>
      <c r="AA44" s="87"/>
      <c r="AB44" s="86">
        <v>40</v>
      </c>
      <c r="AC44" s="87">
        <v>6.5572758055916101</v>
      </c>
      <c r="AD44" s="87">
        <v>99.851277269921596</v>
      </c>
      <c r="AE44" s="87">
        <v>147.76546486564473</v>
      </c>
      <c r="AF44" s="87">
        <v>6.2235278924238218</v>
      </c>
      <c r="AG44" s="87">
        <v>115.69097682511583</v>
      </c>
      <c r="AH44" s="87">
        <v>33.69787689346299</v>
      </c>
      <c r="AI44" s="87">
        <v>147.79121883854017</v>
      </c>
      <c r="AJ44" s="87">
        <v>99.851277269921596</v>
      </c>
      <c r="AK44" s="87">
        <v>11.174094334303188</v>
      </c>
      <c r="AL44" s="87">
        <v>6.2235278924238218</v>
      </c>
      <c r="AM44" s="87">
        <v>12.935651856595001</v>
      </c>
      <c r="AN44" s="87">
        <v>33.69787689346299</v>
      </c>
      <c r="AO44" s="87"/>
      <c r="AP44" s="86">
        <v>40</v>
      </c>
      <c r="AQ44" s="87">
        <v>5.9562492784535328</v>
      </c>
      <c r="AR44" s="87">
        <v>99.887107450862885</v>
      </c>
      <c r="AS44" s="87">
        <v>139.72520272948807</v>
      </c>
      <c r="AT44" s="87">
        <v>77.14370515950263</v>
      </c>
      <c r="AU44" s="87">
        <v>113.30132513115373</v>
      </c>
      <c r="AV44" s="87">
        <v>34.572930305400959</v>
      </c>
      <c r="AW44" s="87">
        <v>145.97202378580053</v>
      </c>
      <c r="AX44" s="87">
        <v>99.887107450862885</v>
      </c>
      <c r="AY44" s="87">
        <v>7.7253400441291067</v>
      </c>
      <c r="AZ44" s="87">
        <v>77.14370515950263</v>
      </c>
      <c r="BA44" s="87">
        <v>1.5707527457048023</v>
      </c>
      <c r="BB44" s="87">
        <v>34.572930305400959</v>
      </c>
      <c r="BC44" s="87"/>
      <c r="BD44" s="86">
        <v>40</v>
      </c>
      <c r="BE44" s="87">
        <v>6.3375726602608138</v>
      </c>
      <c r="BF44" s="87">
        <v>98.383443763539475</v>
      </c>
      <c r="BG44" s="87">
        <v>147.93089315899479</v>
      </c>
      <c r="BH44" s="87">
        <v>5.8716695580855252</v>
      </c>
      <c r="BI44" s="87">
        <v>111.77132239152404</v>
      </c>
      <c r="BJ44" s="87">
        <v>33.664344908134069</v>
      </c>
      <c r="BK44" s="87">
        <v>150.84405629524431</v>
      </c>
      <c r="BL44" s="87">
        <v>98.383443763539475</v>
      </c>
      <c r="BM44" s="87">
        <v>12.504537858534244</v>
      </c>
      <c r="BN44" s="87">
        <v>5.8716695580855252</v>
      </c>
      <c r="BO44" s="87">
        <v>7.5898985901998177</v>
      </c>
      <c r="BP44" s="87">
        <v>33.664344908134069</v>
      </c>
      <c r="BQ44" s="87"/>
      <c r="BR44" s="87">
        <v>5.611286388586846</v>
      </c>
      <c r="BS44" s="87">
        <v>99.946759342613362</v>
      </c>
      <c r="BT44" s="87">
        <v>147.8058423959198</v>
      </c>
      <c r="BU44" s="87">
        <v>-0.35239747804346755</v>
      </c>
      <c r="BV44" s="87">
        <v>115.60662795553041</v>
      </c>
      <c r="BW44" s="87">
        <v>99.457753066621066</v>
      </c>
      <c r="BX44" s="87">
        <v>150.74368844249261</v>
      </c>
      <c r="BY44" s="87">
        <v>99.946759342613362</v>
      </c>
      <c r="BZ44" s="87">
        <v>12.119312446331715</v>
      </c>
      <c r="CA44" s="87">
        <v>-0.35239747804346755</v>
      </c>
      <c r="CB44" s="87">
        <v>3.5979941285404689</v>
      </c>
      <c r="CC44" s="87">
        <v>99.457753066621066</v>
      </c>
      <c r="CD44" s="87"/>
    </row>
    <row r="45" spans="1:82" x14ac:dyDescent="0.25">
      <c r="A45" s="86">
        <v>41</v>
      </c>
      <c r="B45" s="87">
        <v>6.1825828776685414</v>
      </c>
      <c r="C45" s="87">
        <v>100.30760972699616</v>
      </c>
      <c r="D45" s="87">
        <v>147.08322487613381</v>
      </c>
      <c r="E45" s="87">
        <v>5.9166564154634029</v>
      </c>
      <c r="F45" s="87">
        <v>113.64615972522176</v>
      </c>
      <c r="G45" s="87">
        <v>32.3083354228838</v>
      </c>
      <c r="H45" s="87">
        <v>149.52451040735994</v>
      </c>
      <c r="I45" s="87">
        <v>100.30760972699616</v>
      </c>
      <c r="J45" s="87">
        <v>12.649672316011404</v>
      </c>
      <c r="K45" s="87">
        <v>5.9166564154634029</v>
      </c>
      <c r="L45" s="87">
        <v>5.3045048615250101</v>
      </c>
      <c r="M45" s="87">
        <v>32.3083354228838</v>
      </c>
      <c r="N45" s="87"/>
      <c r="O45" s="87">
        <v>5.6930639990229333</v>
      </c>
      <c r="P45" s="87">
        <v>8.1111747098738469</v>
      </c>
      <c r="Q45" s="87">
        <v>142.18323714715103</v>
      </c>
      <c r="R45" s="87">
        <v>5.2637955845678555</v>
      </c>
      <c r="S45" s="87">
        <v>111.66402900870602</v>
      </c>
      <c r="T45" s="87">
        <v>33.910944134668178</v>
      </c>
      <c r="U45" s="87">
        <v>141.60810662002996</v>
      </c>
      <c r="V45" s="87">
        <v>8.1111747098738469</v>
      </c>
      <c r="W45" s="87">
        <v>11.866187253321833</v>
      </c>
      <c r="X45" s="87">
        <v>5.2637955845678555</v>
      </c>
      <c r="Y45" s="87">
        <v>7.2510942502698388</v>
      </c>
      <c r="Z45" s="87">
        <v>33.910944134668178</v>
      </c>
      <c r="AA45" s="87"/>
      <c r="AB45" s="86">
        <v>41</v>
      </c>
      <c r="AC45" s="87">
        <v>6.4658172587215139</v>
      </c>
      <c r="AD45" s="87">
        <v>100.65218292876929</v>
      </c>
      <c r="AE45" s="87">
        <v>149.43571245268748</v>
      </c>
      <c r="AF45" s="87">
        <v>5.1628948309741176</v>
      </c>
      <c r="AG45" s="87">
        <v>114.369308083364</v>
      </c>
      <c r="AH45" s="87">
        <v>33.384174565669348</v>
      </c>
      <c r="AI45" s="87">
        <v>148.11007217021168</v>
      </c>
      <c r="AJ45" s="87">
        <v>100.65218292876929</v>
      </c>
      <c r="AK45" s="87">
        <v>8.9643679273191879</v>
      </c>
      <c r="AL45" s="87">
        <v>5.1628948309741176</v>
      </c>
      <c r="AM45" s="87">
        <v>11.559249888176359</v>
      </c>
      <c r="AN45" s="87">
        <v>33.384174565669348</v>
      </c>
      <c r="AO45" s="87"/>
      <c r="AP45" s="86">
        <v>41</v>
      </c>
      <c r="AQ45" s="87">
        <v>6.8379748769380484</v>
      </c>
      <c r="AR45" s="87">
        <v>99.451051961642733</v>
      </c>
      <c r="AS45" s="87">
        <v>143.45303861823481</v>
      </c>
      <c r="AT45" s="87">
        <v>76.478077570209607</v>
      </c>
      <c r="AU45" s="87">
        <v>112.98385308042629</v>
      </c>
      <c r="AV45" s="87">
        <v>32.832084330121994</v>
      </c>
      <c r="AW45" s="87">
        <v>146.06179927772135</v>
      </c>
      <c r="AX45" s="87">
        <v>99.451051961642733</v>
      </c>
      <c r="AY45" s="87">
        <v>16.697050793544761</v>
      </c>
      <c r="AZ45" s="87">
        <v>76.478077570209607</v>
      </c>
      <c r="BA45" s="87">
        <v>3.0418433669160625</v>
      </c>
      <c r="BB45" s="87">
        <v>32.832084330121994</v>
      </c>
      <c r="BC45" s="87"/>
      <c r="BD45" s="86">
        <v>41</v>
      </c>
      <c r="BE45" s="87">
        <v>6.0045079638634791</v>
      </c>
      <c r="BF45" s="87">
        <v>99.06687076047406</v>
      </c>
      <c r="BG45" s="87">
        <v>149.71337209125591</v>
      </c>
      <c r="BH45" s="87">
        <v>5.4861949634804228</v>
      </c>
      <c r="BI45" s="87">
        <v>113.91949075060677</v>
      </c>
      <c r="BJ45" s="87">
        <v>33.737913715856308</v>
      </c>
      <c r="BK45" s="87">
        <v>147.60157768775562</v>
      </c>
      <c r="BL45" s="87">
        <v>99.06687076047406</v>
      </c>
      <c r="BM45" s="87">
        <v>11.146867963914314</v>
      </c>
      <c r="BN45" s="87">
        <v>5.4861949634804228</v>
      </c>
      <c r="BO45" s="87">
        <v>2.227836442360724</v>
      </c>
      <c r="BP45" s="87">
        <v>33.737913715856308</v>
      </c>
      <c r="BQ45" s="87"/>
      <c r="BR45" s="87">
        <v>6.3436965195909218</v>
      </c>
      <c r="BS45" s="87">
        <v>99.580843425550185</v>
      </c>
      <c r="BT45" s="87">
        <v>148.06604732639116</v>
      </c>
      <c r="BU45" s="87">
        <v>0.67166074321571267</v>
      </c>
      <c r="BV45" s="87">
        <v>115.37073664781045</v>
      </c>
      <c r="BW45" s="87">
        <v>99.479462073371153</v>
      </c>
      <c r="BX45" s="87">
        <v>147.67028767959903</v>
      </c>
      <c r="BY45" s="87">
        <v>99.580843425550185</v>
      </c>
      <c r="BZ45" s="87">
        <v>11.663386636022846</v>
      </c>
      <c r="CA45" s="87">
        <v>0.67166074321571267</v>
      </c>
      <c r="CB45" s="87">
        <v>11.16786879993192</v>
      </c>
      <c r="CC45" s="87">
        <v>99.479462073371153</v>
      </c>
      <c r="CD45" s="87"/>
    </row>
    <row r="46" spans="1:82" x14ac:dyDescent="0.25">
      <c r="A46" s="86">
        <v>42</v>
      </c>
      <c r="B46" s="87">
        <v>6.4932367448711332</v>
      </c>
      <c r="C46" s="87">
        <v>98.825521035482282</v>
      </c>
      <c r="D46" s="87">
        <v>149.17471743550567</v>
      </c>
      <c r="E46" s="87">
        <v>6.9426355004483415</v>
      </c>
      <c r="F46" s="87">
        <v>113.34128172424158</v>
      </c>
      <c r="G46" s="87">
        <v>34.108790375596918</v>
      </c>
      <c r="H46" s="87">
        <v>147.94099761737942</v>
      </c>
      <c r="I46" s="87">
        <v>98.825521035482282</v>
      </c>
      <c r="J46" s="87">
        <v>14.969791668138798</v>
      </c>
      <c r="K46" s="87">
        <v>6.9426355004483415</v>
      </c>
      <c r="L46" s="87">
        <v>10.106447801707494</v>
      </c>
      <c r="M46" s="87">
        <v>34.108790375596918</v>
      </c>
      <c r="N46" s="87"/>
      <c r="O46" s="87">
        <v>5.4925522748703539</v>
      </c>
      <c r="P46" s="87">
        <v>12.804454035216665</v>
      </c>
      <c r="Q46" s="87">
        <v>140.3005538342845</v>
      </c>
      <c r="R46" s="87">
        <v>5.4265847477502076</v>
      </c>
      <c r="S46" s="87">
        <v>114.85547762453645</v>
      </c>
      <c r="T46" s="87">
        <v>34.451807867395061</v>
      </c>
      <c r="U46" s="87">
        <v>146.82143806585009</v>
      </c>
      <c r="V46" s="87">
        <v>12.804454035216665</v>
      </c>
      <c r="W46" s="87">
        <v>11.9049536445266</v>
      </c>
      <c r="X46" s="87">
        <v>5.4265847477502076</v>
      </c>
      <c r="Y46" s="87">
        <v>11.894740948464474</v>
      </c>
      <c r="Z46" s="87">
        <v>34.451807867395061</v>
      </c>
      <c r="AA46" s="87"/>
      <c r="AB46" s="86">
        <v>42</v>
      </c>
      <c r="AC46" s="87">
        <v>6.2248232355069497</v>
      </c>
      <c r="AD46" s="87">
        <v>99.390426305499219</v>
      </c>
      <c r="AE46" s="87">
        <v>145.58350352563343</v>
      </c>
      <c r="AF46" s="87">
        <v>5.6863795428732624</v>
      </c>
      <c r="AG46" s="87">
        <v>111.71722187600012</v>
      </c>
      <c r="AH46" s="87">
        <v>34.414606857342797</v>
      </c>
      <c r="AI46" s="87">
        <v>150.45234595595744</v>
      </c>
      <c r="AJ46" s="87">
        <v>99.390426305499219</v>
      </c>
      <c r="AK46" s="87">
        <v>9.4220986039674681</v>
      </c>
      <c r="AL46" s="87">
        <v>5.6863795428732624</v>
      </c>
      <c r="AM46" s="87">
        <v>5.9161801346913503</v>
      </c>
      <c r="AN46" s="87">
        <v>34.414606857342797</v>
      </c>
      <c r="AO46" s="87"/>
      <c r="AP46" s="86">
        <v>42</v>
      </c>
      <c r="AQ46" s="87">
        <v>5.4560604343818149</v>
      </c>
      <c r="AR46" s="87">
        <v>99.317390433543949</v>
      </c>
      <c r="AS46" s="87">
        <v>141.60775346975299</v>
      </c>
      <c r="AT46" s="87">
        <v>76.767154742556059</v>
      </c>
      <c r="AU46" s="87">
        <v>112.75285279138936</v>
      </c>
      <c r="AV46" s="87">
        <v>35.219106895806924</v>
      </c>
      <c r="AW46" s="87">
        <v>143.37822374179174</v>
      </c>
      <c r="AX46" s="87">
        <v>99.317390433543949</v>
      </c>
      <c r="AY46" s="87">
        <v>14.078589019273412</v>
      </c>
      <c r="AZ46" s="87">
        <v>76.767154742556059</v>
      </c>
      <c r="BA46" s="87">
        <v>2.2940339459510843</v>
      </c>
      <c r="BB46" s="87">
        <v>35.219106895806924</v>
      </c>
      <c r="BC46" s="87"/>
      <c r="BD46" s="86">
        <v>42</v>
      </c>
      <c r="BE46" s="87">
        <v>5.2614950607854869</v>
      </c>
      <c r="BF46" s="87">
        <v>99.56884967437631</v>
      </c>
      <c r="BG46" s="87">
        <v>146.83538773727133</v>
      </c>
      <c r="BH46" s="87">
        <v>6.1202813736127908</v>
      </c>
      <c r="BI46" s="87">
        <v>114.38823372097401</v>
      </c>
      <c r="BJ46" s="87">
        <v>34.808146174577594</v>
      </c>
      <c r="BK46" s="87">
        <v>149.12837380824993</v>
      </c>
      <c r="BL46" s="87">
        <v>99.56884967437631</v>
      </c>
      <c r="BM46" s="87">
        <v>14.575791569497706</v>
      </c>
      <c r="BN46" s="87">
        <v>6.1202813736127908</v>
      </c>
      <c r="BO46" s="87">
        <v>8.2760048705234812</v>
      </c>
      <c r="BP46" s="87">
        <v>34.808146174577594</v>
      </c>
      <c r="BQ46" s="87"/>
      <c r="BR46" s="87">
        <v>6.0158813959217508</v>
      </c>
      <c r="BS46" s="87">
        <v>98.895745744914535</v>
      </c>
      <c r="BT46" s="87">
        <v>148.08327335697271</v>
      </c>
      <c r="BU46" s="87">
        <v>1.6460162547577122</v>
      </c>
      <c r="BV46" s="87">
        <v>113.95971857755089</v>
      </c>
      <c r="BW46" s="87">
        <v>99.606156811645263</v>
      </c>
      <c r="BX46" s="87">
        <v>149.80073801824818</v>
      </c>
      <c r="BY46" s="87">
        <v>98.895745744914535</v>
      </c>
      <c r="BZ46" s="87">
        <v>11.668341285623372</v>
      </c>
      <c r="CA46" s="87">
        <v>1.6460162547577122</v>
      </c>
      <c r="CB46" s="87">
        <v>15.732068366064212</v>
      </c>
      <c r="CC46" s="87">
        <v>99.606156811645263</v>
      </c>
      <c r="CD46" s="87"/>
    </row>
    <row r="47" spans="1:82" x14ac:dyDescent="0.25">
      <c r="A47" s="86">
        <v>43</v>
      </c>
      <c r="B47" s="87">
        <v>6.2116630859774453</v>
      </c>
      <c r="C47" s="87">
        <v>100.04190001892701</v>
      </c>
      <c r="D47" s="87">
        <v>150.32047071696616</v>
      </c>
      <c r="E47" s="87">
        <v>4.6377944090526757</v>
      </c>
      <c r="F47" s="87">
        <v>114.56304517224275</v>
      </c>
      <c r="G47" s="87">
        <v>34.623609607535279</v>
      </c>
      <c r="H47" s="87">
        <v>146.02557280924455</v>
      </c>
      <c r="I47" s="87">
        <v>100.04190001892701</v>
      </c>
      <c r="J47" s="87">
        <v>11.969389269642086</v>
      </c>
      <c r="K47" s="87">
        <v>4.6377944090526757</v>
      </c>
      <c r="L47" s="87">
        <v>9.4749201165548094</v>
      </c>
      <c r="M47" s="87">
        <v>34.623609607535279</v>
      </c>
      <c r="N47" s="87"/>
      <c r="O47" s="87">
        <v>6.0394040566795137</v>
      </c>
      <c r="P47" s="87">
        <v>9.603261082174944</v>
      </c>
      <c r="Q47" s="87">
        <v>141.86547231614927</v>
      </c>
      <c r="R47" s="87">
        <v>5.0507726232062629</v>
      </c>
      <c r="S47" s="87">
        <v>113.52978201376794</v>
      </c>
      <c r="T47" s="87">
        <v>32.616287048044093</v>
      </c>
      <c r="U47" s="87">
        <v>146.91670443667283</v>
      </c>
      <c r="V47" s="87">
        <v>9.603261082174944</v>
      </c>
      <c r="W47" s="87">
        <v>12.698060118824598</v>
      </c>
      <c r="X47" s="87">
        <v>5.0507726232062629</v>
      </c>
      <c r="Y47" s="87">
        <v>8.2699224155733724</v>
      </c>
      <c r="Z47" s="87">
        <v>32.616287048044093</v>
      </c>
      <c r="AA47" s="87"/>
      <c r="AB47" s="86">
        <v>43</v>
      </c>
      <c r="AC47" s="87">
        <v>5.8062549874131513</v>
      </c>
      <c r="AD47" s="87">
        <v>99.693452131889998</v>
      </c>
      <c r="AE47" s="87">
        <v>147.61075560441509</v>
      </c>
      <c r="AF47" s="87">
        <v>4.024348511809019</v>
      </c>
      <c r="AG47" s="87">
        <v>113.93692921291935</v>
      </c>
      <c r="AH47" s="87">
        <v>34.174400566306531</v>
      </c>
      <c r="AI47" s="87">
        <v>147.8135112903912</v>
      </c>
      <c r="AJ47" s="87">
        <v>99.693452131889998</v>
      </c>
      <c r="AK47" s="87">
        <v>11.152314538761523</v>
      </c>
      <c r="AL47" s="87">
        <v>4.024348511809019</v>
      </c>
      <c r="AM47" s="87">
        <v>6.0280478993649318</v>
      </c>
      <c r="AN47" s="87">
        <v>34.174400566306531</v>
      </c>
      <c r="AO47" s="87"/>
      <c r="AP47" s="86">
        <v>43</v>
      </c>
      <c r="AQ47" s="87">
        <v>6.4108431562310537</v>
      </c>
      <c r="AR47" s="87">
        <v>98.697811504190383</v>
      </c>
      <c r="AS47" s="87">
        <v>142.42090672190483</v>
      </c>
      <c r="AT47" s="87">
        <v>77.378409964794585</v>
      </c>
      <c r="AU47" s="87">
        <v>113.74920614895362</v>
      </c>
      <c r="AV47" s="87">
        <v>33.407061034886198</v>
      </c>
      <c r="AW47" s="87">
        <v>149.15392909220819</v>
      </c>
      <c r="AX47" s="87">
        <v>98.697811504190383</v>
      </c>
      <c r="AY47" s="87">
        <v>12.629826388006657</v>
      </c>
      <c r="AZ47" s="87">
        <v>77.378409964794585</v>
      </c>
      <c r="BA47" s="87">
        <v>4.9696623023883681</v>
      </c>
      <c r="BB47" s="87">
        <v>33.407061034886198</v>
      </c>
      <c r="BC47" s="87"/>
      <c r="BD47" s="86">
        <v>43</v>
      </c>
      <c r="BE47" s="87">
        <v>6.7172524427188813</v>
      </c>
      <c r="BF47" s="87">
        <v>98.588347939654071</v>
      </c>
      <c r="BG47" s="87">
        <v>148.60302730798415</v>
      </c>
      <c r="BH47" s="87">
        <v>5.4755092451012208</v>
      </c>
      <c r="BI47" s="87">
        <v>112.70995255575106</v>
      </c>
      <c r="BJ47" s="87">
        <v>33.383653939464395</v>
      </c>
      <c r="BK47" s="87">
        <v>146.80430674309306</v>
      </c>
      <c r="BL47" s="87">
        <v>98.588347939654071</v>
      </c>
      <c r="BM47" s="87">
        <v>10.048391249983641</v>
      </c>
      <c r="BN47" s="87">
        <v>5.4755092451012208</v>
      </c>
      <c r="BO47" s="87">
        <v>9.0119720446259741</v>
      </c>
      <c r="BP47" s="87">
        <v>33.383653939464395</v>
      </c>
      <c r="BQ47" s="87"/>
      <c r="BR47" s="87">
        <v>6.3988434696685372</v>
      </c>
      <c r="BS47" s="87">
        <v>98.888750542031801</v>
      </c>
      <c r="BT47" s="87">
        <v>148.29099473257025</v>
      </c>
      <c r="BU47" s="87">
        <v>0.2358982849350556</v>
      </c>
      <c r="BV47" s="87">
        <v>115.48516827893189</v>
      </c>
      <c r="BW47" s="87">
        <v>99.698843236110392</v>
      </c>
      <c r="BX47" s="87">
        <v>150.52558601381878</v>
      </c>
      <c r="BY47" s="87">
        <v>98.888750542031801</v>
      </c>
      <c r="BZ47" s="87">
        <v>10.748398048943642</v>
      </c>
      <c r="CA47" s="87">
        <v>0.2358982849350556</v>
      </c>
      <c r="CB47" s="87">
        <v>5.5639256208636052</v>
      </c>
      <c r="CC47" s="87">
        <v>99.698843236110392</v>
      </c>
      <c r="CD47" s="87"/>
    </row>
    <row r="48" spans="1:82" x14ac:dyDescent="0.25">
      <c r="A48" s="86">
        <v>44</v>
      </c>
      <c r="B48" s="87">
        <v>5.8151924924601843</v>
      </c>
      <c r="C48" s="87">
        <v>99.3162259987201</v>
      </c>
      <c r="D48" s="87">
        <v>149.18491661689492</v>
      </c>
      <c r="E48" s="87">
        <v>6.2360524244148738</v>
      </c>
      <c r="F48" s="87">
        <v>113.55865453934626</v>
      </c>
      <c r="G48" s="87">
        <v>32.586897087421335</v>
      </c>
      <c r="H48" s="87">
        <v>150.39658080622425</v>
      </c>
      <c r="I48" s="87">
        <v>99.3162259987201</v>
      </c>
      <c r="J48" s="87">
        <v>14.054772100555859</v>
      </c>
      <c r="K48" s="87">
        <v>6.2360524244148738</v>
      </c>
      <c r="L48" s="87">
        <v>6.9832278054222741</v>
      </c>
      <c r="M48" s="87">
        <v>32.586897087421335</v>
      </c>
      <c r="N48" s="87"/>
      <c r="O48" s="87">
        <v>5.3864074563392323</v>
      </c>
      <c r="P48" s="87">
        <v>11.034086474642075</v>
      </c>
      <c r="Q48" s="87">
        <v>143.37994192676689</v>
      </c>
      <c r="R48" s="87">
        <v>6.068631896570869</v>
      </c>
      <c r="S48" s="87">
        <v>111.91021945497002</v>
      </c>
      <c r="T48" s="87">
        <v>34.188010162099779</v>
      </c>
      <c r="U48" s="87">
        <v>148.62433618450186</v>
      </c>
      <c r="V48" s="87">
        <v>11.034086474642075</v>
      </c>
      <c r="W48" s="87">
        <v>9.8229543930007832</v>
      </c>
      <c r="X48" s="87">
        <v>6.068631896570869</v>
      </c>
      <c r="Y48" s="87">
        <v>11.462549483720716</v>
      </c>
      <c r="Z48" s="87">
        <v>34.188010162099779</v>
      </c>
      <c r="AA48" s="87"/>
      <c r="AB48" s="86">
        <v>44</v>
      </c>
      <c r="AC48" s="87">
        <v>6.3233113610857963</v>
      </c>
      <c r="AD48" s="87">
        <v>100.13101340059916</v>
      </c>
      <c r="AE48" s="87">
        <v>148.23342835242681</v>
      </c>
      <c r="AF48" s="87">
        <v>4.8624793543131819</v>
      </c>
      <c r="AG48" s="87">
        <v>114.96120445695573</v>
      </c>
      <c r="AH48" s="87">
        <v>33.101414106006594</v>
      </c>
      <c r="AI48" s="87">
        <v>149.30548159302523</v>
      </c>
      <c r="AJ48" s="87">
        <v>100.13101340059916</v>
      </c>
      <c r="AK48" s="87">
        <v>11.925658846444572</v>
      </c>
      <c r="AL48" s="87">
        <v>4.8624793543131819</v>
      </c>
      <c r="AM48" s="87">
        <v>13.773554159404693</v>
      </c>
      <c r="AN48" s="87">
        <v>33.101414106006594</v>
      </c>
      <c r="AO48" s="87"/>
      <c r="AP48" s="86">
        <v>44</v>
      </c>
      <c r="AQ48" s="87">
        <v>5.465345439992201</v>
      </c>
      <c r="AR48" s="87">
        <v>99.078749125819186</v>
      </c>
      <c r="AS48" s="87">
        <v>140.784395027172</v>
      </c>
      <c r="AT48" s="87">
        <v>76.373778002299375</v>
      </c>
      <c r="AU48" s="87">
        <v>112.6061147294586</v>
      </c>
      <c r="AV48" s="87">
        <v>33.734014514881736</v>
      </c>
      <c r="AW48" s="87">
        <v>141.29857791930488</v>
      </c>
      <c r="AX48" s="87">
        <v>99.078749125819186</v>
      </c>
      <c r="AY48" s="87">
        <v>13.621516399721138</v>
      </c>
      <c r="AZ48" s="87">
        <v>76.373778002299375</v>
      </c>
      <c r="BA48" s="87">
        <v>1.1946237132852429</v>
      </c>
      <c r="BB48" s="87">
        <v>33.734014514881736</v>
      </c>
      <c r="BC48" s="87"/>
      <c r="BD48" s="86">
        <v>44</v>
      </c>
      <c r="BE48" s="87">
        <v>6.2094159699585418</v>
      </c>
      <c r="BF48" s="87">
        <v>99.127448493846316</v>
      </c>
      <c r="BG48" s="87">
        <v>147.86729069466242</v>
      </c>
      <c r="BH48" s="87">
        <v>4.5345661485266815</v>
      </c>
      <c r="BI48" s="87">
        <v>115.77740529160033</v>
      </c>
      <c r="BJ48" s="87">
        <v>33.987855431316838</v>
      </c>
      <c r="BK48" s="87">
        <v>149.90655608792056</v>
      </c>
      <c r="BL48" s="87">
        <v>99.127448493846316</v>
      </c>
      <c r="BM48" s="87">
        <v>14.075261903111368</v>
      </c>
      <c r="BN48" s="87">
        <v>4.5345661485266815</v>
      </c>
      <c r="BO48" s="87">
        <v>10.198391120551475</v>
      </c>
      <c r="BP48" s="87">
        <v>33.987855431316838</v>
      </c>
      <c r="BQ48" s="87"/>
      <c r="BR48" s="87">
        <v>5.3865550552391266</v>
      </c>
      <c r="BS48" s="87">
        <v>99.34798768832286</v>
      </c>
      <c r="BT48" s="87">
        <v>147.98771029215118</v>
      </c>
      <c r="BU48" s="87">
        <v>1.1144387406229321</v>
      </c>
      <c r="BV48" s="87">
        <v>115.05577947436018</v>
      </c>
      <c r="BW48" s="87">
        <v>99.539384478666861</v>
      </c>
      <c r="BX48" s="87">
        <v>145.12626543149426</v>
      </c>
      <c r="BY48" s="87">
        <v>99.34798768832286</v>
      </c>
      <c r="BZ48" s="87">
        <v>15.133594335291066</v>
      </c>
      <c r="CA48" s="87">
        <v>1.1144387406229321</v>
      </c>
      <c r="CB48" s="87">
        <v>10.816716955588971</v>
      </c>
      <c r="CC48" s="87">
        <v>99.539384478666861</v>
      </c>
      <c r="CD48" s="87"/>
    </row>
    <row r="49" spans="1:82" x14ac:dyDescent="0.25">
      <c r="A49" s="86">
        <v>45</v>
      </c>
      <c r="B49" s="87">
        <v>6.5589044986804454</v>
      </c>
      <c r="C49" s="87">
        <v>99.139873476947429</v>
      </c>
      <c r="D49" s="87">
        <v>149.10367603743663</v>
      </c>
      <c r="E49" s="87">
        <v>6.473496220285484</v>
      </c>
      <c r="F49" s="87">
        <v>113.79486982995877</v>
      </c>
      <c r="G49" s="87">
        <v>34.459095807209572</v>
      </c>
      <c r="H49" s="87">
        <v>151.91228117567974</v>
      </c>
      <c r="I49" s="87">
        <v>99.139873476947429</v>
      </c>
      <c r="J49" s="87">
        <v>12.65541821140469</v>
      </c>
      <c r="K49" s="87">
        <v>6.473496220285484</v>
      </c>
      <c r="L49" s="87">
        <v>11.993358074600259</v>
      </c>
      <c r="M49" s="87">
        <v>34.459095807209572</v>
      </c>
      <c r="N49" s="87"/>
      <c r="O49" s="87">
        <v>5.1169738286426654</v>
      </c>
      <c r="P49" s="87">
        <v>10.50723101646472</v>
      </c>
      <c r="Q49" s="87">
        <v>144.35639525957757</v>
      </c>
      <c r="R49" s="87">
        <v>5.356330750260395</v>
      </c>
      <c r="S49" s="87">
        <v>110.15678896338395</v>
      </c>
      <c r="T49" s="87">
        <v>35.741158557605758</v>
      </c>
      <c r="U49" s="87">
        <v>145.60183044333434</v>
      </c>
      <c r="V49" s="87">
        <v>10.50723101646472</v>
      </c>
      <c r="W49" s="87">
        <v>11.021910680676811</v>
      </c>
      <c r="X49" s="87">
        <v>5.356330750260395</v>
      </c>
      <c r="Y49" s="87">
        <v>9.1847618583639488</v>
      </c>
      <c r="Z49" s="87">
        <v>35.741158557605758</v>
      </c>
      <c r="AA49" s="87"/>
      <c r="AB49" s="86">
        <v>45</v>
      </c>
      <c r="AC49" s="87">
        <v>6.1442816113447813</v>
      </c>
      <c r="AD49" s="87">
        <v>99.970378001114426</v>
      </c>
      <c r="AE49" s="87">
        <v>148.63935049305735</v>
      </c>
      <c r="AF49" s="87">
        <v>4.8148741684522163</v>
      </c>
      <c r="AG49" s="87">
        <v>111.3022269295721</v>
      </c>
      <c r="AH49" s="87">
        <v>34.909773697850632</v>
      </c>
      <c r="AI49" s="87">
        <v>148.78332555143885</v>
      </c>
      <c r="AJ49" s="87">
        <v>99.970378001114426</v>
      </c>
      <c r="AK49" s="87">
        <v>14.544427057319446</v>
      </c>
      <c r="AL49" s="87">
        <v>4.8148741684522163</v>
      </c>
      <c r="AM49" s="87">
        <v>14.014992792430156</v>
      </c>
      <c r="AN49" s="87">
        <v>34.909773697850632</v>
      </c>
      <c r="AO49" s="87"/>
      <c r="AP49" s="86">
        <v>45</v>
      </c>
      <c r="AQ49" s="87">
        <v>5.5835825276652331</v>
      </c>
      <c r="AR49" s="87">
        <v>99.572691931748352</v>
      </c>
      <c r="AS49" s="87">
        <v>143.3485700311453</v>
      </c>
      <c r="AT49" s="87">
        <v>77.550195522109206</v>
      </c>
      <c r="AU49" s="87">
        <v>110.14162376131492</v>
      </c>
      <c r="AV49" s="87">
        <v>34.543679883384797</v>
      </c>
      <c r="AW49" s="87">
        <v>145.01148088592529</v>
      </c>
      <c r="AX49" s="87">
        <v>99.572691931748352</v>
      </c>
      <c r="AY49" s="87">
        <v>10.59437017099296</v>
      </c>
      <c r="AZ49" s="87">
        <v>77.550195522109206</v>
      </c>
      <c r="BA49" s="87">
        <v>2.4688867716768561</v>
      </c>
      <c r="BB49" s="87">
        <v>34.543679883384797</v>
      </c>
      <c r="BC49" s="87"/>
      <c r="BD49" s="86">
        <v>45</v>
      </c>
      <c r="BE49" s="87">
        <v>6.1545052278480892</v>
      </c>
      <c r="BF49" s="87">
        <v>99.264820181581797</v>
      </c>
      <c r="BG49" s="87">
        <v>149.11253399427605</v>
      </c>
      <c r="BH49" s="87">
        <v>6.4882962814613014</v>
      </c>
      <c r="BI49" s="87">
        <v>113.71061206423427</v>
      </c>
      <c r="BJ49" s="87">
        <v>32.197138252130927</v>
      </c>
      <c r="BK49" s="87">
        <v>144.8306548363114</v>
      </c>
      <c r="BL49" s="87">
        <v>99.264820181581797</v>
      </c>
      <c r="BM49" s="87">
        <v>11.934090052812211</v>
      </c>
      <c r="BN49" s="87">
        <v>6.4882962814613014</v>
      </c>
      <c r="BO49" s="87">
        <v>7.3233997786865528</v>
      </c>
      <c r="BP49" s="87">
        <v>32.197138252130927</v>
      </c>
      <c r="BQ49" s="87"/>
      <c r="BR49" s="87">
        <v>6.7491172177694487</v>
      </c>
      <c r="BS49" s="87">
        <v>98.589640560808135</v>
      </c>
      <c r="BT49" s="87">
        <v>148.23575969760378</v>
      </c>
      <c r="BU49" s="87">
        <v>0.72236371967905055</v>
      </c>
      <c r="BV49" s="87">
        <v>114.55741517797826</v>
      </c>
      <c r="BW49" s="87">
        <v>99.464578675073739</v>
      </c>
      <c r="BX49" s="87">
        <v>148.14739306366528</v>
      </c>
      <c r="BY49" s="87">
        <v>98.589640560808135</v>
      </c>
      <c r="BZ49" s="87">
        <v>12.763840790506924</v>
      </c>
      <c r="CA49" s="87">
        <v>0.72236371967905055</v>
      </c>
      <c r="CB49" s="87">
        <v>4.9979307345503026</v>
      </c>
      <c r="CC49" s="87">
        <v>99.464578675073739</v>
      </c>
      <c r="CD49" s="87"/>
    </row>
    <row r="50" spans="1:82" x14ac:dyDescent="0.25">
      <c r="A50" s="86">
        <v>46</v>
      </c>
      <c r="B50" s="87">
        <v>5.3173733848912423</v>
      </c>
      <c r="C50" s="87">
        <v>99.397436883552771</v>
      </c>
      <c r="D50" s="87">
        <v>147.72615887845015</v>
      </c>
      <c r="E50" s="87">
        <v>5.259796029614952</v>
      </c>
      <c r="F50" s="87">
        <v>115.05359579752064</v>
      </c>
      <c r="G50" s="87">
        <v>33.861080506954877</v>
      </c>
      <c r="H50" s="87">
        <v>148.97604824166078</v>
      </c>
      <c r="I50" s="87">
        <v>99.397436883552771</v>
      </c>
      <c r="J50" s="87">
        <v>12.086557628870111</v>
      </c>
      <c r="K50" s="87">
        <v>5.259796029614952</v>
      </c>
      <c r="L50" s="87">
        <v>8.3576361051195978</v>
      </c>
      <c r="M50" s="87">
        <v>33.861080506954877</v>
      </c>
      <c r="N50" s="87"/>
      <c r="O50" s="87">
        <v>5.2889892547797537</v>
      </c>
      <c r="P50" s="87">
        <v>9.6414829213457995</v>
      </c>
      <c r="Q50" s="87">
        <v>143.35042716540357</v>
      </c>
      <c r="R50" s="87">
        <v>5.6561669734309268</v>
      </c>
      <c r="S50" s="87">
        <v>111.51821819241299</v>
      </c>
      <c r="T50" s="87">
        <v>34.509600539375967</v>
      </c>
      <c r="U50" s="87">
        <v>141.00794733946671</v>
      </c>
      <c r="V50" s="87">
        <v>9.6414829213457995</v>
      </c>
      <c r="W50" s="87">
        <v>14.383782776305491</v>
      </c>
      <c r="X50" s="87">
        <v>5.6561669734309268</v>
      </c>
      <c r="Y50" s="87">
        <v>16.856869436186216</v>
      </c>
      <c r="Z50" s="87">
        <v>34.509600539375967</v>
      </c>
      <c r="AA50" s="87"/>
      <c r="AB50" s="86">
        <v>46</v>
      </c>
      <c r="AC50" s="87">
        <v>5.856191654113954</v>
      </c>
      <c r="AD50" s="87">
        <v>100.32019035299092</v>
      </c>
      <c r="AE50" s="87">
        <v>147.59042826831472</v>
      </c>
      <c r="AF50" s="87">
        <v>7.2317209693524784</v>
      </c>
      <c r="AG50" s="87">
        <v>112.49851126058741</v>
      </c>
      <c r="AH50" s="87">
        <v>33.357062401084441</v>
      </c>
      <c r="AI50" s="87">
        <v>147.8029621318513</v>
      </c>
      <c r="AJ50" s="87">
        <v>100.32019035299092</v>
      </c>
      <c r="AK50" s="87">
        <v>11.063518676781008</v>
      </c>
      <c r="AL50" s="87">
        <v>7.2317209693524784</v>
      </c>
      <c r="AM50" s="87">
        <v>12.025795482904051</v>
      </c>
      <c r="AN50" s="87">
        <v>33.357062401084441</v>
      </c>
      <c r="AO50" s="87"/>
      <c r="AP50" s="86">
        <v>46</v>
      </c>
      <c r="AQ50" s="87">
        <v>6.6732471728410667</v>
      </c>
      <c r="AR50" s="87">
        <v>100.6694995191785</v>
      </c>
      <c r="AS50" s="87">
        <v>141.8886416790923</v>
      </c>
      <c r="AT50" s="87">
        <v>74.684733591680114</v>
      </c>
      <c r="AU50" s="87">
        <v>111.52762724086418</v>
      </c>
      <c r="AV50" s="87">
        <v>32.972457250576596</v>
      </c>
      <c r="AW50" s="87">
        <v>142.26745812775627</v>
      </c>
      <c r="AX50" s="87">
        <v>100.6694995191785</v>
      </c>
      <c r="AY50" s="87">
        <v>9.3104103808277294</v>
      </c>
      <c r="AZ50" s="87">
        <v>74.684733591680114</v>
      </c>
      <c r="BA50" s="87">
        <v>1.0655341934678493</v>
      </c>
      <c r="BB50" s="87">
        <v>32.972457250576596</v>
      </c>
      <c r="BC50" s="87"/>
      <c r="BD50" s="86">
        <v>46</v>
      </c>
      <c r="BE50" s="87">
        <v>6.317793459788164</v>
      </c>
      <c r="BF50" s="87">
        <v>98.951270396597835</v>
      </c>
      <c r="BG50" s="87">
        <v>148.77122108773318</v>
      </c>
      <c r="BH50" s="87">
        <v>6.2103360705551776</v>
      </c>
      <c r="BI50" s="87">
        <v>113.06466057834146</v>
      </c>
      <c r="BJ50" s="87">
        <v>32.104549849478154</v>
      </c>
      <c r="BK50" s="87">
        <v>149.93663893880688</v>
      </c>
      <c r="BL50" s="87">
        <v>98.951270396597835</v>
      </c>
      <c r="BM50" s="87">
        <v>12.265053717431057</v>
      </c>
      <c r="BN50" s="87">
        <v>6.2103360705551776</v>
      </c>
      <c r="BO50" s="87">
        <v>7.4226424558165931</v>
      </c>
      <c r="BP50" s="87">
        <v>32.104549849478154</v>
      </c>
      <c r="BQ50" s="87"/>
      <c r="BR50" s="87">
        <v>5.7598428561735311</v>
      </c>
      <c r="BS50" s="87">
        <v>99.911406780595669</v>
      </c>
      <c r="BT50" s="87">
        <v>149.82855122876134</v>
      </c>
      <c r="BU50" s="87">
        <v>0.48956739642572045</v>
      </c>
      <c r="BV50" s="87">
        <v>113.731925712801</v>
      </c>
      <c r="BW50" s="87">
        <v>99.312941744627011</v>
      </c>
      <c r="BX50" s="87">
        <v>152.19747311628399</v>
      </c>
      <c r="BY50" s="87">
        <v>99.911406780595669</v>
      </c>
      <c r="BZ50" s="87">
        <v>13.991502967053208</v>
      </c>
      <c r="CA50" s="87">
        <v>0.48956739642572045</v>
      </c>
      <c r="CB50" s="87">
        <v>12.118068206638043</v>
      </c>
      <c r="CC50" s="87">
        <v>99.312941744627011</v>
      </c>
      <c r="CD50" s="87"/>
    </row>
    <row r="51" spans="1:82" x14ac:dyDescent="0.25">
      <c r="A51" s="86">
        <v>47</v>
      </c>
      <c r="B51" s="87">
        <v>6.0821000126460998</v>
      </c>
      <c r="C51" s="87">
        <v>99.390823730710267</v>
      </c>
      <c r="D51" s="87">
        <v>146.95008952603311</v>
      </c>
      <c r="E51" s="87">
        <v>5.943358269540159</v>
      </c>
      <c r="F51" s="87">
        <v>113.39654066973527</v>
      </c>
      <c r="G51" s="87">
        <v>33.27528262307694</v>
      </c>
      <c r="H51" s="87">
        <v>146.54762865327083</v>
      </c>
      <c r="I51" s="87">
        <v>99.390823730710267</v>
      </c>
      <c r="J51" s="87">
        <v>9.5801479736033297</v>
      </c>
      <c r="K51" s="87">
        <v>5.943358269540159</v>
      </c>
      <c r="L51" s="87">
        <v>8.8227797792913396</v>
      </c>
      <c r="M51" s="87">
        <v>33.27528262307694</v>
      </c>
      <c r="N51" s="87"/>
      <c r="O51" s="87">
        <v>5.8119842854020831</v>
      </c>
      <c r="P51" s="87">
        <v>11.340215576094035</v>
      </c>
      <c r="Q51" s="87">
        <v>143.66928851443001</v>
      </c>
      <c r="R51" s="87">
        <v>4.3222643900879145</v>
      </c>
      <c r="S51" s="87">
        <v>112.51666823441896</v>
      </c>
      <c r="T51" s="87">
        <v>34.326441045723605</v>
      </c>
      <c r="U51" s="87">
        <v>145.96759417520559</v>
      </c>
      <c r="V51" s="87">
        <v>11.340215576094035</v>
      </c>
      <c r="W51" s="87">
        <v>9.6583569785241856</v>
      </c>
      <c r="X51" s="87">
        <v>4.3222643900879145</v>
      </c>
      <c r="Y51" s="87">
        <v>14.058264109681421</v>
      </c>
      <c r="Z51" s="87">
        <v>34.326441045723605</v>
      </c>
      <c r="AA51" s="87"/>
      <c r="AB51" s="86">
        <v>47</v>
      </c>
      <c r="AC51" s="87">
        <v>5.6955283432021</v>
      </c>
      <c r="AD51" s="87">
        <v>100.23302040749378</v>
      </c>
      <c r="AE51" s="87">
        <v>147.87055490815919</v>
      </c>
      <c r="AF51" s="87">
        <v>6.235368303843039</v>
      </c>
      <c r="AG51" s="87">
        <v>112.85123316047067</v>
      </c>
      <c r="AH51" s="87">
        <v>32.156081253184475</v>
      </c>
      <c r="AI51" s="87">
        <v>147.77966139962024</v>
      </c>
      <c r="AJ51" s="87">
        <v>100.23302040749378</v>
      </c>
      <c r="AK51" s="87">
        <v>10.300328995359484</v>
      </c>
      <c r="AL51" s="87">
        <v>6.235368303843039</v>
      </c>
      <c r="AM51" s="87">
        <v>7.8031298830311329</v>
      </c>
      <c r="AN51" s="87">
        <v>32.156081253184475</v>
      </c>
      <c r="AO51" s="87"/>
      <c r="AP51" s="86">
        <v>47</v>
      </c>
      <c r="AQ51" s="87">
        <v>5.9772464161198782</v>
      </c>
      <c r="AR51" s="87">
        <v>99.430483128411069</v>
      </c>
      <c r="AS51" s="87">
        <v>140.11437198462974</v>
      </c>
      <c r="AT51" s="87">
        <v>78.538491967780445</v>
      </c>
      <c r="AU51" s="87">
        <v>112.94138114653387</v>
      </c>
      <c r="AV51" s="87">
        <v>34.825004455703727</v>
      </c>
      <c r="AW51" s="87">
        <v>141.14179078728463</v>
      </c>
      <c r="AX51" s="87">
        <v>99.430483128411069</v>
      </c>
      <c r="AY51" s="87">
        <v>13.761084873522643</v>
      </c>
      <c r="AZ51" s="87">
        <v>78.538491967780445</v>
      </c>
      <c r="BA51" s="87">
        <v>4.5317867023398328</v>
      </c>
      <c r="BB51" s="87">
        <v>34.825004455703727</v>
      </c>
      <c r="BC51" s="87"/>
      <c r="BD51" s="86">
        <v>47</v>
      </c>
      <c r="BE51" s="87">
        <v>5.9312722695554916</v>
      </c>
      <c r="BF51" s="87">
        <v>99.838761869602209</v>
      </c>
      <c r="BG51" s="87">
        <v>148.38443631602948</v>
      </c>
      <c r="BH51" s="87">
        <v>5.9434651401932515</v>
      </c>
      <c r="BI51" s="87">
        <v>115.43274177244075</v>
      </c>
      <c r="BJ51" s="87">
        <v>33.273040972196334</v>
      </c>
      <c r="BK51" s="87">
        <v>148.93611086855736</v>
      </c>
      <c r="BL51" s="87">
        <v>99.838761869602209</v>
      </c>
      <c r="BM51" s="87">
        <v>9.1931276527463766</v>
      </c>
      <c r="BN51" s="87">
        <v>5.9434651401932515</v>
      </c>
      <c r="BO51" s="87">
        <v>8.9360766678097558</v>
      </c>
      <c r="BP51" s="87">
        <v>33.273040972196334</v>
      </c>
      <c r="BQ51" s="87"/>
      <c r="BR51" s="87">
        <v>7.260891459956774</v>
      </c>
      <c r="BS51" s="87">
        <v>99.739168567144247</v>
      </c>
      <c r="BT51" s="87">
        <v>149.55247527040081</v>
      </c>
      <c r="BU51" s="87">
        <v>0.85821959434658457</v>
      </c>
      <c r="BV51" s="87">
        <v>115.20310260941434</v>
      </c>
      <c r="BW51" s="87">
        <v>99.585396091950884</v>
      </c>
      <c r="BX51" s="87">
        <v>148.49293056606348</v>
      </c>
      <c r="BY51" s="87">
        <v>99.739168567144247</v>
      </c>
      <c r="BZ51" s="87">
        <v>12.7375632091371</v>
      </c>
      <c r="CA51" s="87">
        <v>0.85821959434658457</v>
      </c>
      <c r="CB51" s="87">
        <v>7.9182767516305486</v>
      </c>
      <c r="CC51" s="87">
        <v>99.585396091950884</v>
      </c>
      <c r="CD51" s="87"/>
    </row>
    <row r="52" spans="1:82" x14ac:dyDescent="0.25">
      <c r="A52" s="86">
        <v>48</v>
      </c>
      <c r="B52" s="87">
        <v>6.3375285846530396</v>
      </c>
      <c r="C52" s="87">
        <v>99.019150697648499</v>
      </c>
      <c r="D52" s="87">
        <v>147.18542785686191</v>
      </c>
      <c r="E52" s="87">
        <v>5.8794069435060372</v>
      </c>
      <c r="F52" s="87">
        <v>112.24922350437014</v>
      </c>
      <c r="G52" s="87">
        <v>33.637758888137483</v>
      </c>
      <c r="H52" s="87">
        <v>150.77461551471677</v>
      </c>
      <c r="I52" s="87">
        <v>99.019150697648499</v>
      </c>
      <c r="J52" s="87">
        <v>8.5147966157564845</v>
      </c>
      <c r="K52" s="87">
        <v>5.8794069435060372</v>
      </c>
      <c r="L52" s="87">
        <v>10.434718061471548</v>
      </c>
      <c r="M52" s="87">
        <v>33.637758888137483</v>
      </c>
      <c r="N52" s="87"/>
      <c r="O52" s="87">
        <v>4.9439103965801667</v>
      </c>
      <c r="P52" s="87">
        <v>11.265122666872294</v>
      </c>
      <c r="Q52" s="87">
        <v>143.33945258424177</v>
      </c>
      <c r="R52" s="87">
        <v>5.5201465389349327</v>
      </c>
      <c r="S52" s="87">
        <v>112.28385759768972</v>
      </c>
      <c r="T52" s="87">
        <v>34.410461667213781</v>
      </c>
      <c r="U52" s="87">
        <v>143.85359332877749</v>
      </c>
      <c r="V52" s="87">
        <v>11.265122666872294</v>
      </c>
      <c r="W52" s="87">
        <v>11.346527981133713</v>
      </c>
      <c r="X52" s="87">
        <v>5.5201465389349327</v>
      </c>
      <c r="Y52" s="87">
        <v>1.4921217016256296</v>
      </c>
      <c r="Z52" s="87">
        <v>34.410461667213781</v>
      </c>
      <c r="AA52" s="87"/>
      <c r="AB52" s="86">
        <v>48</v>
      </c>
      <c r="AC52" s="87">
        <v>6.16447666472662</v>
      </c>
      <c r="AD52" s="87">
        <v>98.721074582647759</v>
      </c>
      <c r="AE52" s="87">
        <v>147.83984638698223</v>
      </c>
      <c r="AF52" s="87">
        <v>5.2969355321461018</v>
      </c>
      <c r="AG52" s="87">
        <v>114.59163579397969</v>
      </c>
      <c r="AH52" s="87">
        <v>32.761823758842702</v>
      </c>
      <c r="AI52" s="87">
        <v>149.65570450522577</v>
      </c>
      <c r="AJ52" s="87">
        <v>98.721074582647759</v>
      </c>
      <c r="AK52" s="87">
        <v>11.130853387602516</v>
      </c>
      <c r="AL52" s="87">
        <v>5.2969355321461018</v>
      </c>
      <c r="AM52" s="87">
        <v>12.524623748578408</v>
      </c>
      <c r="AN52" s="87">
        <v>32.761823758842702</v>
      </c>
      <c r="AO52" s="87"/>
      <c r="AP52" s="86">
        <v>48</v>
      </c>
      <c r="AQ52" s="87">
        <v>5.9149555647343988</v>
      </c>
      <c r="AR52" s="87">
        <v>98.997468594208897</v>
      </c>
      <c r="AS52" s="87">
        <v>141.47875761915265</v>
      </c>
      <c r="AT52" s="87">
        <v>76.462882782262426</v>
      </c>
      <c r="AU52" s="87">
        <v>111.92029418021374</v>
      </c>
      <c r="AV52" s="87">
        <v>36.045064649086171</v>
      </c>
      <c r="AW52" s="87">
        <v>144.93599927324124</v>
      </c>
      <c r="AX52" s="87">
        <v>98.997468594208897</v>
      </c>
      <c r="AY52" s="87">
        <v>9.000889912457632</v>
      </c>
      <c r="AZ52" s="87">
        <v>76.462882782262426</v>
      </c>
      <c r="BA52" s="87">
        <v>2.6355625090909269</v>
      </c>
      <c r="BB52" s="87">
        <v>36.045064649086171</v>
      </c>
      <c r="BC52" s="87"/>
      <c r="BD52" s="86">
        <v>48</v>
      </c>
      <c r="BE52" s="87">
        <v>7.0623243476387429</v>
      </c>
      <c r="BF52" s="87">
        <v>99.671876218830661</v>
      </c>
      <c r="BG52" s="87">
        <v>151.40785116953211</v>
      </c>
      <c r="BH52" s="87">
        <v>6.2591906578612706</v>
      </c>
      <c r="BI52" s="87">
        <v>113.11551913989733</v>
      </c>
      <c r="BJ52" s="87">
        <v>34.45515429939632</v>
      </c>
      <c r="BK52" s="87">
        <v>152.18581134874796</v>
      </c>
      <c r="BL52" s="87">
        <v>99.671876218830661</v>
      </c>
      <c r="BM52" s="87">
        <v>9.7777907436902378</v>
      </c>
      <c r="BN52" s="87">
        <v>6.2591906578612706</v>
      </c>
      <c r="BO52" s="87">
        <v>7.382751117271722</v>
      </c>
      <c r="BP52" s="87">
        <v>34.45515429939632</v>
      </c>
      <c r="BQ52" s="87"/>
      <c r="BR52" s="87">
        <v>7.0998552510332713</v>
      </c>
      <c r="BS52" s="87">
        <v>100.13200717984087</v>
      </c>
      <c r="BT52" s="87">
        <v>149.10041843279382</v>
      </c>
      <c r="BU52" s="87">
        <v>0.96991801421665413</v>
      </c>
      <c r="BV52" s="87">
        <v>113.84898364327061</v>
      </c>
      <c r="BW52" s="87">
        <v>99.222019672013261</v>
      </c>
      <c r="BX52" s="87">
        <v>150.70449289155411</v>
      </c>
      <c r="BY52" s="87">
        <v>100.13200717984087</v>
      </c>
      <c r="BZ52" s="87">
        <v>13.389871215344771</v>
      </c>
      <c r="CA52" s="87">
        <v>0.96991801421665413</v>
      </c>
      <c r="CB52" s="87">
        <v>10.385165755758532</v>
      </c>
      <c r="CC52" s="87">
        <v>99.222019672013261</v>
      </c>
      <c r="CD52" s="87"/>
    </row>
    <row r="53" spans="1:82" x14ac:dyDescent="0.25">
      <c r="A53" s="86">
        <v>49</v>
      </c>
      <c r="B53" s="87">
        <v>6.7628519749096876</v>
      </c>
      <c r="C53" s="87">
        <v>99.283109680887591</v>
      </c>
      <c r="D53" s="87">
        <v>147.7571022414181</v>
      </c>
      <c r="E53" s="87">
        <v>6.802812331787301</v>
      </c>
      <c r="F53" s="87">
        <v>114.27698153378185</v>
      </c>
      <c r="G53" s="87">
        <v>34.101173749879671</v>
      </c>
      <c r="H53" s="87">
        <v>150.28173627083061</v>
      </c>
      <c r="I53" s="87">
        <v>99.283109680887591</v>
      </c>
      <c r="J53" s="87">
        <v>9.3982367942440028</v>
      </c>
      <c r="K53" s="87">
        <v>6.802812331787301</v>
      </c>
      <c r="L53" s="87">
        <v>13.986693829348742</v>
      </c>
      <c r="M53" s="87">
        <v>34.101173749879671</v>
      </c>
      <c r="N53" s="87"/>
      <c r="O53" s="87">
        <v>5.5925247936283942</v>
      </c>
      <c r="P53" s="87">
        <v>10.374299125610413</v>
      </c>
      <c r="Q53" s="87">
        <v>143.26397822154934</v>
      </c>
      <c r="R53" s="87">
        <v>5.4393635253264181</v>
      </c>
      <c r="S53" s="87">
        <v>112.19865049899099</v>
      </c>
      <c r="T53" s="87">
        <v>33.001646795699152</v>
      </c>
      <c r="U53" s="87">
        <v>140.44987594795865</v>
      </c>
      <c r="V53" s="87">
        <v>10.374299125610413</v>
      </c>
      <c r="W53" s="87">
        <v>7.8058719468699582</v>
      </c>
      <c r="X53" s="87">
        <v>5.4393635253264181</v>
      </c>
      <c r="Y53" s="87">
        <v>13.060527425926796</v>
      </c>
      <c r="Z53" s="87">
        <v>33.001646795699152</v>
      </c>
      <c r="AA53" s="87"/>
      <c r="AB53" s="86">
        <v>49</v>
      </c>
      <c r="AC53" s="87">
        <v>6.7765387450305514</v>
      </c>
      <c r="AD53" s="87">
        <v>99.837845352660693</v>
      </c>
      <c r="AE53" s="87">
        <v>145.7617177181844</v>
      </c>
      <c r="AF53" s="87">
        <v>4.3984654601451494</v>
      </c>
      <c r="AG53" s="87">
        <v>113.6743708590031</v>
      </c>
      <c r="AH53" s="87">
        <v>32.824631282220182</v>
      </c>
      <c r="AI53" s="87">
        <v>151.49246377426203</v>
      </c>
      <c r="AJ53" s="87">
        <v>99.837845352660693</v>
      </c>
      <c r="AK53" s="87">
        <v>11.836199579838114</v>
      </c>
      <c r="AL53" s="87">
        <v>4.3984654601451494</v>
      </c>
      <c r="AM53" s="87">
        <v>6.5210693801825705</v>
      </c>
      <c r="AN53" s="87">
        <v>32.824631282220182</v>
      </c>
      <c r="AO53" s="87"/>
      <c r="AP53" s="86">
        <v>49</v>
      </c>
      <c r="AQ53" s="87">
        <v>5.1891980703420035</v>
      </c>
      <c r="AR53" s="87">
        <v>98.974681776162839</v>
      </c>
      <c r="AS53" s="87">
        <v>140.76340426118634</v>
      </c>
      <c r="AT53" s="87">
        <v>75.178173606545741</v>
      </c>
      <c r="AU53" s="87">
        <v>112.59206837788865</v>
      </c>
      <c r="AV53" s="87">
        <v>33.9505407260352</v>
      </c>
      <c r="AW53" s="87">
        <v>147.03779458012889</v>
      </c>
      <c r="AX53" s="87">
        <v>98.974681776162839</v>
      </c>
      <c r="AY53" s="87">
        <v>10.404557056720993</v>
      </c>
      <c r="AZ53" s="87">
        <v>75.178173606545741</v>
      </c>
      <c r="BA53" s="87">
        <v>3.7988034068269796</v>
      </c>
      <c r="BB53" s="87">
        <v>33.9505407260352</v>
      </c>
      <c r="BC53" s="87"/>
      <c r="BD53" s="86">
        <v>49</v>
      </c>
      <c r="BE53" s="87">
        <v>6.1590877448995718</v>
      </c>
      <c r="BF53" s="87">
        <v>99.113480650952624</v>
      </c>
      <c r="BG53" s="87">
        <v>147.54099242156283</v>
      </c>
      <c r="BH53" s="87">
        <v>7.1207113972754383</v>
      </c>
      <c r="BI53" s="87">
        <v>114.41373286828234</v>
      </c>
      <c r="BJ53" s="87">
        <v>33.358908474959314</v>
      </c>
      <c r="BK53" s="87">
        <v>145.65461836666458</v>
      </c>
      <c r="BL53" s="87">
        <v>99.113480650952624</v>
      </c>
      <c r="BM53" s="87">
        <v>12.049664982939689</v>
      </c>
      <c r="BN53" s="87">
        <v>7.1207113972754383</v>
      </c>
      <c r="BO53" s="87">
        <v>11.333180851483498</v>
      </c>
      <c r="BP53" s="87">
        <v>33.358908474959314</v>
      </c>
      <c r="BQ53" s="87"/>
      <c r="BR53" s="87">
        <v>6.1653773709908819</v>
      </c>
      <c r="BS53" s="87">
        <v>99.93747776803599</v>
      </c>
      <c r="BT53" s="87">
        <v>146.73714569858328</v>
      </c>
      <c r="BU53" s="87">
        <v>1.5889700444335781</v>
      </c>
      <c r="BV53" s="87">
        <v>114.18530017271203</v>
      </c>
      <c r="BW53" s="87">
        <v>99.988480125846451</v>
      </c>
      <c r="BX53" s="87">
        <v>146.44723530383001</v>
      </c>
      <c r="BY53" s="87">
        <v>99.93747776803599</v>
      </c>
      <c r="BZ53" s="87">
        <v>11.526216164997614</v>
      </c>
      <c r="CA53" s="87">
        <v>1.5889700444335781</v>
      </c>
      <c r="CB53" s="87">
        <v>7.755409749989278</v>
      </c>
      <c r="CC53" s="87">
        <v>99.988480125846451</v>
      </c>
      <c r="CD53" s="87"/>
    </row>
    <row r="54" spans="1:82" x14ac:dyDescent="0.25">
      <c r="A54" s="86">
        <v>50</v>
      </c>
      <c r="B54" s="87">
        <v>6.3245092876472828</v>
      </c>
      <c r="C54" s="87">
        <v>99.176902939395092</v>
      </c>
      <c r="D54" s="87">
        <v>148.01194659563402</v>
      </c>
      <c r="E54" s="87">
        <v>5.4728763304197212</v>
      </c>
      <c r="F54" s="87">
        <v>113.15064865255505</v>
      </c>
      <c r="G54" s="87">
        <v>35.224166050768396</v>
      </c>
      <c r="H54" s="87">
        <v>149.24724482363547</v>
      </c>
      <c r="I54" s="87">
        <v>99.176902939395092</v>
      </c>
      <c r="J54" s="87">
        <v>11.344321513713702</v>
      </c>
      <c r="K54" s="87">
        <v>5.4728763304197212</v>
      </c>
      <c r="L54" s="87">
        <v>9.7662809856102122</v>
      </c>
      <c r="M54" s="87">
        <v>35.224166050768396</v>
      </c>
      <c r="N54" s="87"/>
      <c r="O54" s="87">
        <v>6.321493947827217</v>
      </c>
      <c r="P54" s="87">
        <v>12.812222545764586</v>
      </c>
      <c r="Q54" s="87">
        <v>143.55108741800885</v>
      </c>
      <c r="R54" s="87">
        <v>5.4516653722761044</v>
      </c>
      <c r="S54" s="87">
        <v>112.08943852145552</v>
      </c>
      <c r="T54" s="87">
        <v>34.133869668896729</v>
      </c>
      <c r="U54" s="87">
        <v>139.8955729480484</v>
      </c>
      <c r="V54" s="87">
        <v>12.812222545764586</v>
      </c>
      <c r="W54" s="87">
        <v>14.802355584543974</v>
      </c>
      <c r="X54" s="87">
        <v>5.4516653722761044</v>
      </c>
      <c r="Y54" s="87">
        <v>7.3610124627830409</v>
      </c>
      <c r="Z54" s="87">
        <v>34.133869668896729</v>
      </c>
      <c r="AA54" s="87"/>
      <c r="AB54" s="86">
        <v>50</v>
      </c>
      <c r="AC54" s="87">
        <v>6.2272532971999501</v>
      </c>
      <c r="AD54" s="87">
        <v>99.764576889201706</v>
      </c>
      <c r="AE54" s="87">
        <v>146.07679829884057</v>
      </c>
      <c r="AF54" s="87">
        <v>5.2857171040299811</v>
      </c>
      <c r="AG54" s="87">
        <v>113.76502704384343</v>
      </c>
      <c r="AH54" s="87">
        <v>34.35179505338327</v>
      </c>
      <c r="AI54" s="87">
        <v>151.47579414258669</v>
      </c>
      <c r="AJ54" s="87">
        <v>99.764576889201706</v>
      </c>
      <c r="AK54" s="87">
        <v>12.412650155998231</v>
      </c>
      <c r="AL54" s="87">
        <v>5.2857171040299811</v>
      </c>
      <c r="AM54" s="87">
        <v>8.6741873889970051</v>
      </c>
      <c r="AN54" s="87">
        <v>34.35179505338327</v>
      </c>
      <c r="AO54" s="87"/>
      <c r="AP54" s="86">
        <v>50</v>
      </c>
      <c r="AQ54" s="87">
        <v>6.3840827582108792</v>
      </c>
      <c r="AR54" s="87">
        <v>99.784816985197835</v>
      </c>
      <c r="AS54" s="87">
        <v>142.60225801413182</v>
      </c>
      <c r="AT54" s="87">
        <v>75.375414647063764</v>
      </c>
      <c r="AU54" s="87">
        <v>111.94019643206765</v>
      </c>
      <c r="AV54" s="87">
        <v>34.966026874890929</v>
      </c>
      <c r="AW54" s="87">
        <v>143.11685180426278</v>
      </c>
      <c r="AX54" s="87">
        <v>99.784816985197835</v>
      </c>
      <c r="AY54" s="87">
        <v>10.78345858924491</v>
      </c>
      <c r="AZ54" s="87">
        <v>75.375414647063764</v>
      </c>
      <c r="BA54" s="87">
        <v>0.27107842878211086</v>
      </c>
      <c r="BB54" s="87">
        <v>34.966026874890929</v>
      </c>
      <c r="BC54" s="87"/>
      <c r="BD54" s="86">
        <v>50</v>
      </c>
      <c r="BE54" s="87">
        <v>6.717983250644437</v>
      </c>
      <c r="BF54" s="87">
        <v>99.552148951752656</v>
      </c>
      <c r="BG54" s="87">
        <v>147.98289254412944</v>
      </c>
      <c r="BH54" s="87">
        <v>6.6724093719589712</v>
      </c>
      <c r="BI54" s="87">
        <v>113.1115117688646</v>
      </c>
      <c r="BJ54" s="87">
        <v>33.682032884770905</v>
      </c>
      <c r="BK54" s="87">
        <v>154.21430922971501</v>
      </c>
      <c r="BL54" s="87">
        <v>99.552148951752656</v>
      </c>
      <c r="BM54" s="87">
        <v>12.407167698832394</v>
      </c>
      <c r="BN54" s="87">
        <v>6.6724093719589712</v>
      </c>
      <c r="BO54" s="87">
        <v>9.0253593552930305</v>
      </c>
      <c r="BP54" s="87">
        <v>33.682032884770905</v>
      </c>
      <c r="BQ54" s="87"/>
      <c r="BR54" s="87">
        <v>5.488770930884451</v>
      </c>
      <c r="BS54" s="87">
        <v>100.04633545294035</v>
      </c>
      <c r="BT54" s="87">
        <v>149.81601529557457</v>
      </c>
      <c r="BU54" s="87">
        <v>0.80262988321920969</v>
      </c>
      <c r="BV54" s="87">
        <v>114.30112548628992</v>
      </c>
      <c r="BW54" s="87">
        <v>99.670996032037522</v>
      </c>
      <c r="BX54" s="87">
        <v>150.4278971492993</v>
      </c>
      <c r="BY54" s="87">
        <v>100.04633545294035</v>
      </c>
      <c r="BZ54" s="87">
        <v>14.625629138365911</v>
      </c>
      <c r="CA54" s="87">
        <v>0.80262988321920969</v>
      </c>
      <c r="CB54" s="87">
        <v>9.0075345295204876</v>
      </c>
      <c r="CC54" s="87">
        <v>99.670996032037522</v>
      </c>
      <c r="CD54" s="87"/>
    </row>
    <row r="55" spans="1:82" x14ac:dyDescent="0.25">
      <c r="A55" s="86">
        <v>51</v>
      </c>
      <c r="B55" s="87">
        <v>6.3603538635685242</v>
      </c>
      <c r="C55" s="87">
        <v>99.670422776953529</v>
      </c>
      <c r="D55" s="87">
        <v>146.83108441954144</v>
      </c>
      <c r="E55" s="87">
        <v>6.4581286468793326</v>
      </c>
      <c r="F55" s="87">
        <v>111.41657172863334</v>
      </c>
      <c r="G55" s="87">
        <v>33.61870784362393</v>
      </c>
      <c r="H55" s="87">
        <v>148.27012355238236</v>
      </c>
      <c r="I55" s="87">
        <v>99.670422776953529</v>
      </c>
      <c r="J55" s="87">
        <v>12.514829363551851</v>
      </c>
      <c r="K55" s="87">
        <v>6.4581286468793326</v>
      </c>
      <c r="L55" s="87">
        <v>7.591115488742374</v>
      </c>
      <c r="M55" s="87">
        <v>33.61870784362393</v>
      </c>
      <c r="N55" s="87"/>
      <c r="O55" s="87">
        <v>5.8059507267252295</v>
      </c>
      <c r="P55" s="87">
        <v>11.294409803239116</v>
      </c>
      <c r="Q55" s="87">
        <v>141.74102886782396</v>
      </c>
      <c r="R55" s="87">
        <v>5.9973514196871651</v>
      </c>
      <c r="S55" s="87">
        <v>116.39223222655252</v>
      </c>
      <c r="T55" s="87">
        <v>32.923887916315472</v>
      </c>
      <c r="U55" s="87">
        <v>143.66455530156622</v>
      </c>
      <c r="V55" s="87">
        <v>11.294409803239116</v>
      </c>
      <c r="W55" s="87">
        <v>13.834870645576096</v>
      </c>
      <c r="X55" s="87">
        <v>5.9973514196871651</v>
      </c>
      <c r="Y55" s="87">
        <v>9.4326843417291002</v>
      </c>
      <c r="Z55" s="87">
        <v>32.923887916315472</v>
      </c>
      <c r="AA55" s="87"/>
      <c r="AB55" s="86">
        <v>51</v>
      </c>
      <c r="AC55" s="87">
        <v>5.9953043019990799</v>
      </c>
      <c r="AD55" s="87">
        <v>99.287161288119762</v>
      </c>
      <c r="AE55" s="87">
        <v>149.857382641773</v>
      </c>
      <c r="AF55" s="87">
        <v>4.8787624079047784</v>
      </c>
      <c r="AG55" s="87">
        <v>113.04126096919801</v>
      </c>
      <c r="AH55" s="87">
        <v>34.684295702323965</v>
      </c>
      <c r="AI55" s="87">
        <v>150.37365730570465</v>
      </c>
      <c r="AJ55" s="87">
        <v>99.287161288119762</v>
      </c>
      <c r="AK55" s="87">
        <v>12.747901385977533</v>
      </c>
      <c r="AL55" s="87">
        <v>4.8787624079047784</v>
      </c>
      <c r="AM55" s="87">
        <v>9.3650730495472985</v>
      </c>
      <c r="AN55" s="87">
        <v>34.684295702323965</v>
      </c>
      <c r="AO55" s="87"/>
      <c r="AP55" s="86">
        <v>51</v>
      </c>
      <c r="AQ55" s="87">
        <v>6.6237040984237154</v>
      </c>
      <c r="AR55" s="87">
        <v>98.814523500558877</v>
      </c>
      <c r="AS55" s="87">
        <v>142.8490758673002</v>
      </c>
      <c r="AT55" s="87">
        <v>73.862411323120313</v>
      </c>
      <c r="AU55" s="87">
        <v>116.11962224888472</v>
      </c>
      <c r="AV55" s="87">
        <v>35.449829035526705</v>
      </c>
      <c r="AW55" s="87">
        <v>145.36704236744501</v>
      </c>
      <c r="AX55" s="87">
        <v>98.814523500558877</v>
      </c>
      <c r="AY55" s="87">
        <v>14.961011929011001</v>
      </c>
      <c r="AZ55" s="87">
        <v>73.862411323120313</v>
      </c>
      <c r="BA55" s="87">
        <v>6.3792216733320561</v>
      </c>
      <c r="BB55" s="87">
        <v>35.449829035526705</v>
      </c>
      <c r="BC55" s="87"/>
      <c r="BD55" s="86">
        <v>51</v>
      </c>
      <c r="BE55" s="87">
        <v>5.6938699688811152</v>
      </c>
      <c r="BF55" s="87">
        <v>98.91370705178764</v>
      </c>
      <c r="BG55" s="87">
        <v>149.59607550877493</v>
      </c>
      <c r="BH55" s="87">
        <v>5.6817938215923718</v>
      </c>
      <c r="BI55" s="87">
        <v>113.60568758897024</v>
      </c>
      <c r="BJ55" s="87">
        <v>34.576706836041041</v>
      </c>
      <c r="BK55" s="87">
        <v>150.34297282803686</v>
      </c>
      <c r="BL55" s="87">
        <v>98.91370705178764</v>
      </c>
      <c r="BM55" s="87">
        <v>14.027019945579212</v>
      </c>
      <c r="BN55" s="87">
        <v>5.6817938215923718</v>
      </c>
      <c r="BO55" s="87">
        <v>8.2569200228724107</v>
      </c>
      <c r="BP55" s="87">
        <v>34.576706836041041</v>
      </c>
      <c r="BQ55" s="87"/>
      <c r="BR55" s="87">
        <v>6.2640013730946835</v>
      </c>
      <c r="BS55" s="87">
        <v>99.537929807090777</v>
      </c>
      <c r="BT55" s="87">
        <v>147.23248216154718</v>
      </c>
      <c r="BU55" s="87">
        <v>0.42322378365030811</v>
      </c>
      <c r="BV55" s="87">
        <v>114.89589518176821</v>
      </c>
      <c r="BW55" s="87">
        <v>99.468176997155268</v>
      </c>
      <c r="BX55" s="87">
        <v>147.91843065612699</v>
      </c>
      <c r="BY55" s="87">
        <v>99.537929807090777</v>
      </c>
      <c r="BZ55" s="87">
        <v>12.912024469140283</v>
      </c>
      <c r="CA55" s="87">
        <v>0.42322378365030811</v>
      </c>
      <c r="CB55" s="87">
        <v>10.893138551709237</v>
      </c>
      <c r="CC55" s="87">
        <v>99.468176997155268</v>
      </c>
      <c r="CD55" s="87"/>
    </row>
    <row r="56" spans="1:82" x14ac:dyDescent="0.25">
      <c r="A56" s="86">
        <v>52</v>
      </c>
      <c r="B56" s="87">
        <v>6.3180019974175838</v>
      </c>
      <c r="C56" s="87">
        <v>99.74656487419206</v>
      </c>
      <c r="D56" s="87">
        <v>150.0314244590129</v>
      </c>
      <c r="E56" s="87">
        <v>6.1341650097660061</v>
      </c>
      <c r="F56" s="87">
        <v>113.75821433490582</v>
      </c>
      <c r="G56" s="87">
        <v>34.565897548922756</v>
      </c>
      <c r="H56" s="87">
        <v>145.80190358754695</v>
      </c>
      <c r="I56" s="87">
        <v>99.74656487419206</v>
      </c>
      <c r="J56" s="87">
        <v>11.016085419318772</v>
      </c>
      <c r="K56" s="87">
        <v>6.1341650097660061</v>
      </c>
      <c r="L56" s="87">
        <v>10.517355923727337</v>
      </c>
      <c r="M56" s="87">
        <v>34.565897548922756</v>
      </c>
      <c r="N56" s="87"/>
      <c r="O56" s="87">
        <v>6.1447684150618178</v>
      </c>
      <c r="P56" s="87">
        <v>11.385661022850124</v>
      </c>
      <c r="Q56" s="87">
        <v>143.90261276663787</v>
      </c>
      <c r="R56" s="87">
        <v>5.5135849620890056</v>
      </c>
      <c r="S56" s="87">
        <v>113.42902395954977</v>
      </c>
      <c r="T56" s="87">
        <v>33.943731650318561</v>
      </c>
      <c r="U56" s="87">
        <v>143.11532012289717</v>
      </c>
      <c r="V56" s="87">
        <v>11.385661022850124</v>
      </c>
      <c r="W56" s="87">
        <v>13.215042559495934</v>
      </c>
      <c r="X56" s="87">
        <v>5.5135849620890056</v>
      </c>
      <c r="Y56" s="87">
        <v>11.807477489849678</v>
      </c>
      <c r="Z56" s="87">
        <v>33.943731650318561</v>
      </c>
      <c r="AA56" s="87"/>
      <c r="AB56" s="86">
        <v>52</v>
      </c>
      <c r="AC56" s="87">
        <v>6.7690326534609282</v>
      </c>
      <c r="AD56" s="87">
        <v>98.853509746768296</v>
      </c>
      <c r="AE56" s="87">
        <v>147.5518352028061</v>
      </c>
      <c r="AF56" s="87">
        <v>6.2586544717495567</v>
      </c>
      <c r="AG56" s="87">
        <v>115.92542299912678</v>
      </c>
      <c r="AH56" s="87">
        <v>33.484389831176109</v>
      </c>
      <c r="AI56" s="87">
        <v>147.46211497080864</v>
      </c>
      <c r="AJ56" s="87">
        <v>98.853509746768296</v>
      </c>
      <c r="AK56" s="87">
        <v>9.5944902236721532</v>
      </c>
      <c r="AL56" s="87">
        <v>6.2586544717495567</v>
      </c>
      <c r="AM56" s="87">
        <v>11.281356801311365</v>
      </c>
      <c r="AN56" s="87">
        <v>33.484389831176109</v>
      </c>
      <c r="AO56" s="87"/>
      <c r="AP56" s="86">
        <v>52</v>
      </c>
      <c r="AQ56" s="87">
        <v>6.1236062067595869</v>
      </c>
      <c r="AR56" s="87">
        <v>99.088069506964899</v>
      </c>
      <c r="AS56" s="87">
        <v>144.54042249308176</v>
      </c>
      <c r="AT56" s="87">
        <v>76.409751891052466</v>
      </c>
      <c r="AU56" s="87">
        <v>115.62501945840684</v>
      </c>
      <c r="AV56" s="87">
        <v>33.081729392756401</v>
      </c>
      <c r="AW56" s="87">
        <v>140.88241760593149</v>
      </c>
      <c r="AX56" s="87">
        <v>99.088069506964899</v>
      </c>
      <c r="AY56" s="87">
        <v>7.222776336736346</v>
      </c>
      <c r="AZ56" s="87">
        <v>76.409751891052466</v>
      </c>
      <c r="BA56" s="87">
        <v>3.7680026739297339</v>
      </c>
      <c r="BB56" s="87">
        <v>33.081729392756401</v>
      </c>
      <c r="BC56" s="87"/>
      <c r="BD56" s="86">
        <v>52</v>
      </c>
      <c r="BE56" s="87">
        <v>5.4331773110512041</v>
      </c>
      <c r="BF56" s="87">
        <v>99.40193939742835</v>
      </c>
      <c r="BG56" s="87">
        <v>147.28249075396778</v>
      </c>
      <c r="BH56" s="87">
        <v>6.5532681159654302</v>
      </c>
      <c r="BI56" s="87">
        <v>114.52047912519886</v>
      </c>
      <c r="BJ56" s="87">
        <v>33.72798181566953</v>
      </c>
      <c r="BK56" s="87">
        <v>146.79751316433445</v>
      </c>
      <c r="BL56" s="87">
        <v>99.40193939742835</v>
      </c>
      <c r="BM56" s="87">
        <v>10.855154606698427</v>
      </c>
      <c r="BN56" s="87">
        <v>6.5532681159654302</v>
      </c>
      <c r="BO56" s="87">
        <v>10.989637059680531</v>
      </c>
      <c r="BP56" s="87">
        <v>33.72798181566953</v>
      </c>
      <c r="BQ56" s="87"/>
      <c r="BR56" s="87">
        <v>5.0856280898725714</v>
      </c>
      <c r="BS56" s="87">
        <v>99.502895908333528</v>
      </c>
      <c r="BT56" s="87">
        <v>148.22577799207707</v>
      </c>
      <c r="BU56" s="87">
        <v>0.65587597043226742</v>
      </c>
      <c r="BV56" s="87">
        <v>114.77164041841819</v>
      </c>
      <c r="BW56" s="87">
        <v>99.673432074200832</v>
      </c>
      <c r="BX56" s="87">
        <v>151.83286411883748</v>
      </c>
      <c r="BY56" s="87">
        <v>99.502895908333528</v>
      </c>
      <c r="BZ56" s="87">
        <v>10.852399651082365</v>
      </c>
      <c r="CA56" s="87">
        <v>0.65587597043226742</v>
      </c>
      <c r="CB56" s="87">
        <v>8.6826085152176002</v>
      </c>
      <c r="CC56" s="87">
        <v>99.673432074200832</v>
      </c>
      <c r="CD56" s="87"/>
    </row>
    <row r="57" spans="1:82" x14ac:dyDescent="0.25">
      <c r="A57" s="86">
        <v>53</v>
      </c>
      <c r="B57" s="87">
        <v>6.5403490725043545</v>
      </c>
      <c r="C57" s="87">
        <v>99.135987431008061</v>
      </c>
      <c r="D57" s="87">
        <v>151.48177834676224</v>
      </c>
      <c r="E57" s="87">
        <v>5.6807514519632578</v>
      </c>
      <c r="F57" s="87">
        <v>113.00776133309219</v>
      </c>
      <c r="G57" s="87">
        <v>33.899065284849378</v>
      </c>
      <c r="H57" s="87">
        <v>149.72880929950685</v>
      </c>
      <c r="I57" s="87">
        <v>99.135987431008061</v>
      </c>
      <c r="J57" s="87">
        <v>12.176953058129643</v>
      </c>
      <c r="K57" s="87">
        <v>5.6807514519632578</v>
      </c>
      <c r="L57" s="87">
        <v>14.673240310511396</v>
      </c>
      <c r="M57" s="87">
        <v>33.899065284849378</v>
      </c>
      <c r="N57" s="87"/>
      <c r="O57" s="87">
        <v>4.5234220960966347</v>
      </c>
      <c r="P57" s="87">
        <v>11.239769347074102</v>
      </c>
      <c r="Q57" s="87">
        <v>142.31768357620032</v>
      </c>
      <c r="R57" s="87">
        <v>5.4820928201534844</v>
      </c>
      <c r="S57" s="87">
        <v>114.30900340681758</v>
      </c>
      <c r="T57" s="87">
        <v>33.811195555053146</v>
      </c>
      <c r="U57" s="87">
        <v>142.45597255895268</v>
      </c>
      <c r="V57" s="87">
        <v>11.239769347074102</v>
      </c>
      <c r="W57" s="87">
        <v>14.270149574620239</v>
      </c>
      <c r="X57" s="87">
        <v>5.4820928201534844</v>
      </c>
      <c r="Y57" s="87">
        <v>14.93588310166035</v>
      </c>
      <c r="Z57" s="87">
        <v>33.811195555053146</v>
      </c>
      <c r="AA57" s="87"/>
      <c r="AB57" s="86">
        <v>53</v>
      </c>
      <c r="AC57" s="87">
        <v>5.2306677118335383</v>
      </c>
      <c r="AD57" s="87">
        <v>99.292793712021094</v>
      </c>
      <c r="AE57" s="87">
        <v>148.93323801907448</v>
      </c>
      <c r="AF57" s="87">
        <v>4.3581672827438638</v>
      </c>
      <c r="AG57" s="87">
        <v>114.10105207914053</v>
      </c>
      <c r="AH57" s="87">
        <v>33.246257821798764</v>
      </c>
      <c r="AI57" s="87">
        <v>151.28643506703909</v>
      </c>
      <c r="AJ57" s="87">
        <v>99.292793712021094</v>
      </c>
      <c r="AK57" s="87">
        <v>11.714130225927226</v>
      </c>
      <c r="AL57" s="87">
        <v>4.3581672827438638</v>
      </c>
      <c r="AM57" s="87">
        <v>19.860034422195451</v>
      </c>
      <c r="AN57" s="87">
        <v>33.246257821798764</v>
      </c>
      <c r="AO57" s="87"/>
      <c r="AP57" s="86">
        <v>53</v>
      </c>
      <c r="AQ57" s="87">
        <v>6.3499174336781419</v>
      </c>
      <c r="AR57" s="87">
        <v>99.559796644538864</v>
      </c>
      <c r="AS57" s="87">
        <v>144.39906074308334</v>
      </c>
      <c r="AT57" s="87">
        <v>76.381192123111944</v>
      </c>
      <c r="AU57" s="87">
        <v>112.94162817831456</v>
      </c>
      <c r="AV57" s="87">
        <v>34.653697457822624</v>
      </c>
      <c r="AW57" s="87">
        <v>149.6325656266323</v>
      </c>
      <c r="AX57" s="87">
        <v>99.559796644538864</v>
      </c>
      <c r="AY57" s="87">
        <v>9.9794983605317089</v>
      </c>
      <c r="AZ57" s="87">
        <v>76.381192123111944</v>
      </c>
      <c r="BA57" s="87">
        <v>2.3759608352656114</v>
      </c>
      <c r="BB57" s="87">
        <v>34.653697457822624</v>
      </c>
      <c r="BC57" s="87"/>
      <c r="BD57" s="86">
        <v>53</v>
      </c>
      <c r="BE57" s="87">
        <v>5.917198042222136</v>
      </c>
      <c r="BF57" s="87">
        <v>100.39449330374806</v>
      </c>
      <c r="BG57" s="87">
        <v>148.0951924641719</v>
      </c>
      <c r="BH57" s="87">
        <v>7.4396652322187444</v>
      </c>
      <c r="BI57" s="87">
        <v>113.86251881854264</v>
      </c>
      <c r="BJ57" s="87">
        <v>35.346282831368953</v>
      </c>
      <c r="BK57" s="87">
        <v>149.40750391385271</v>
      </c>
      <c r="BL57" s="87">
        <v>100.39449330374806</v>
      </c>
      <c r="BM57" s="87">
        <v>12.518720183019232</v>
      </c>
      <c r="BN57" s="87">
        <v>7.4396652322187444</v>
      </c>
      <c r="BO57" s="87">
        <v>10.932887039439576</v>
      </c>
      <c r="BP57" s="87">
        <v>35.346282831368953</v>
      </c>
      <c r="BQ57" s="87"/>
      <c r="BR57" s="87">
        <v>7.0230513572334337</v>
      </c>
      <c r="BS57" s="87">
        <v>100.4380226375763</v>
      </c>
      <c r="BT57" s="87">
        <v>147.86689315250868</v>
      </c>
      <c r="BU57" s="87">
        <v>1.0745281071995405</v>
      </c>
      <c r="BV57" s="87">
        <v>113.73367992853534</v>
      </c>
      <c r="BW57" s="87">
        <v>99.715458591597141</v>
      </c>
      <c r="BX57" s="87">
        <v>148.34032065440795</v>
      </c>
      <c r="BY57" s="87">
        <v>100.4380226375763</v>
      </c>
      <c r="BZ57" s="87">
        <v>13.548879325148855</v>
      </c>
      <c r="CA57" s="87">
        <v>1.0745281071995405</v>
      </c>
      <c r="CB57" s="87">
        <v>9.3023818189017966</v>
      </c>
      <c r="CC57" s="87">
        <v>99.715458591597141</v>
      </c>
      <c r="CD57" s="87"/>
    </row>
    <row r="58" spans="1:82" x14ac:dyDescent="0.25">
      <c r="A58" s="86">
        <v>54</v>
      </c>
      <c r="B58" s="87">
        <v>6.729604478271888</v>
      </c>
      <c r="C58" s="87">
        <v>99.423874298530691</v>
      </c>
      <c r="D58" s="87">
        <v>149.12970699889013</v>
      </c>
      <c r="E58" s="87">
        <v>5.3836170091064108</v>
      </c>
      <c r="F58" s="87">
        <v>114.36586740259381</v>
      </c>
      <c r="G58" s="87">
        <v>34.2909928304624</v>
      </c>
      <c r="H58" s="87">
        <v>146.30518082902861</v>
      </c>
      <c r="I58" s="87">
        <v>99.423874298530691</v>
      </c>
      <c r="J58" s="87">
        <v>9.2098902713545243</v>
      </c>
      <c r="K58" s="87">
        <v>5.3836170091064108</v>
      </c>
      <c r="L58" s="87">
        <v>9.4647659632089294</v>
      </c>
      <c r="M58" s="87">
        <v>34.2909928304624</v>
      </c>
      <c r="N58" s="87"/>
      <c r="O58" s="87">
        <v>5.6784301380095732</v>
      </c>
      <c r="P58" s="87">
        <v>11.029070242357479</v>
      </c>
      <c r="Q58" s="87">
        <v>145.3813978324759</v>
      </c>
      <c r="R58" s="87">
        <v>6.7632913315256467</v>
      </c>
      <c r="S58" s="87">
        <v>116.96373404405806</v>
      </c>
      <c r="T58" s="87">
        <v>34.660321555527155</v>
      </c>
      <c r="U58" s="87">
        <v>145.83398533815873</v>
      </c>
      <c r="V58" s="87">
        <v>11.029070242357479</v>
      </c>
      <c r="W58" s="87">
        <v>9.781163908735369</v>
      </c>
      <c r="X58" s="87">
        <v>6.7632913315256467</v>
      </c>
      <c r="Y58" s="87">
        <v>7.1673628424930982</v>
      </c>
      <c r="Z58" s="87">
        <v>34.660321555527155</v>
      </c>
      <c r="AA58" s="87"/>
      <c r="AB58" s="86">
        <v>54</v>
      </c>
      <c r="AC58" s="87">
        <v>6.7766265840401525</v>
      </c>
      <c r="AD58" s="87">
        <v>99.118779364659687</v>
      </c>
      <c r="AE58" s="87">
        <v>147.96251131375362</v>
      </c>
      <c r="AF58" s="87">
        <v>5.2659075801090021</v>
      </c>
      <c r="AG58" s="87">
        <v>113.20430584814146</v>
      </c>
      <c r="AH58" s="87">
        <v>34.668356539763273</v>
      </c>
      <c r="AI58" s="87">
        <v>150.66405430219245</v>
      </c>
      <c r="AJ58" s="87">
        <v>99.118779364659687</v>
      </c>
      <c r="AK58" s="87">
        <v>10.866246241052469</v>
      </c>
      <c r="AL58" s="87">
        <v>5.2659075801090021</v>
      </c>
      <c r="AM58" s="87">
        <v>12.404642241582373</v>
      </c>
      <c r="AN58" s="87">
        <v>34.668356539763273</v>
      </c>
      <c r="AO58" s="87"/>
      <c r="AP58" s="86">
        <v>54</v>
      </c>
      <c r="AQ58" s="87">
        <v>5.3921495610099193</v>
      </c>
      <c r="AR58" s="87">
        <v>99.706825144454669</v>
      </c>
      <c r="AS58" s="87">
        <v>142.74267317798038</v>
      </c>
      <c r="AT58" s="87">
        <v>76.942355432941227</v>
      </c>
      <c r="AU58" s="87">
        <v>112.25488784036057</v>
      </c>
      <c r="AV58" s="87">
        <v>32.824588637611996</v>
      </c>
      <c r="AW58" s="87">
        <v>144.54940224323209</v>
      </c>
      <c r="AX58" s="87">
        <v>99.706825144454669</v>
      </c>
      <c r="AY58" s="87">
        <v>12.036611107704704</v>
      </c>
      <c r="AZ58" s="87">
        <v>76.942355432941227</v>
      </c>
      <c r="BA58" s="87">
        <v>1.6391760642710982</v>
      </c>
      <c r="BB58" s="87">
        <v>32.824588637611996</v>
      </c>
      <c r="BC58" s="87"/>
      <c r="BD58" s="86">
        <v>54</v>
      </c>
      <c r="BE58" s="87">
        <v>6.5043266445845376</v>
      </c>
      <c r="BF58" s="87">
        <v>100.5012601690409</v>
      </c>
      <c r="BG58" s="87">
        <v>147.57694731191114</v>
      </c>
      <c r="BH58" s="87">
        <v>5.5142245678965311</v>
      </c>
      <c r="BI58" s="87">
        <v>113.68837079698324</v>
      </c>
      <c r="BJ58" s="87">
        <v>34.049307791860947</v>
      </c>
      <c r="BK58" s="87">
        <v>148.34548018174348</v>
      </c>
      <c r="BL58" s="87">
        <v>100.5012601690409</v>
      </c>
      <c r="BM58" s="87">
        <v>9.8473320989406208</v>
      </c>
      <c r="BN58" s="87">
        <v>5.5142245678965311</v>
      </c>
      <c r="BO58" s="87">
        <v>9.2889454807679375</v>
      </c>
      <c r="BP58" s="87">
        <v>34.049307791860947</v>
      </c>
      <c r="BQ58" s="87"/>
      <c r="BR58" s="87">
        <v>5.9827461101913624</v>
      </c>
      <c r="BS58" s="87">
        <v>99.282194126075751</v>
      </c>
      <c r="BT58" s="87">
        <v>146.75465858643682</v>
      </c>
      <c r="BU58" s="87">
        <v>1.5502332614212611</v>
      </c>
      <c r="BV58" s="87">
        <v>113.89721350455387</v>
      </c>
      <c r="BW58" s="87">
        <v>99.28199280760569</v>
      </c>
      <c r="BX58" s="87">
        <v>147.89391571356504</v>
      </c>
      <c r="BY58" s="87">
        <v>99.282194126075751</v>
      </c>
      <c r="BZ58" s="87">
        <v>11.008493686830564</v>
      </c>
      <c r="CA58" s="87">
        <v>1.5502332614212611</v>
      </c>
      <c r="CB58" s="87">
        <v>4.2945937570137902</v>
      </c>
      <c r="CC58" s="87">
        <v>99.28199280760569</v>
      </c>
      <c r="CD58" s="87"/>
    </row>
    <row r="59" spans="1:82" x14ac:dyDescent="0.25">
      <c r="A59" s="86">
        <v>55</v>
      </c>
      <c r="B59" s="87">
        <v>5.4136848758658065</v>
      </c>
      <c r="C59" s="87">
        <v>100.39441210264008</v>
      </c>
      <c r="D59" s="87">
        <v>146.93256284946443</v>
      </c>
      <c r="E59" s="87">
        <v>6.4634558467093051</v>
      </c>
      <c r="F59" s="87">
        <v>113.14912654260225</v>
      </c>
      <c r="G59" s="87">
        <v>33.74869031821499</v>
      </c>
      <c r="H59" s="87">
        <v>148.81017332817936</v>
      </c>
      <c r="I59" s="87">
        <v>100.39441210264008</v>
      </c>
      <c r="J59" s="87">
        <v>10.916238653160717</v>
      </c>
      <c r="K59" s="87">
        <v>6.4634558467093051</v>
      </c>
      <c r="L59" s="87">
        <v>12.199805288580336</v>
      </c>
      <c r="M59" s="87">
        <v>33.74869031821499</v>
      </c>
      <c r="N59" s="87"/>
      <c r="O59" s="87">
        <v>5.4596424822972844</v>
      </c>
      <c r="P59" s="87">
        <v>10.416142582403516</v>
      </c>
      <c r="Q59" s="87">
        <v>141.75887115548159</v>
      </c>
      <c r="R59" s="87">
        <v>4.8435348353822167</v>
      </c>
      <c r="S59" s="87">
        <v>113.95095335546087</v>
      </c>
      <c r="T59" s="87">
        <v>35.593061706669552</v>
      </c>
      <c r="U59" s="87">
        <v>147.66643720895658</v>
      </c>
      <c r="V59" s="87">
        <v>10.416142582403516</v>
      </c>
      <c r="W59" s="87">
        <v>12.675362028699951</v>
      </c>
      <c r="X59" s="87">
        <v>4.8435348353822167</v>
      </c>
      <c r="Y59" s="87">
        <v>10.304330046201898</v>
      </c>
      <c r="Z59" s="87">
        <v>35.593061706669552</v>
      </c>
      <c r="AA59" s="87"/>
      <c r="AB59" s="86">
        <v>55</v>
      </c>
      <c r="AC59" s="87">
        <v>6.5432541788687333</v>
      </c>
      <c r="AD59" s="87">
        <v>98.517791741225793</v>
      </c>
      <c r="AE59" s="87">
        <v>148.62848185349995</v>
      </c>
      <c r="AF59" s="87">
        <v>5.3446031181620421</v>
      </c>
      <c r="AG59" s="87">
        <v>112.4958344351208</v>
      </c>
      <c r="AH59" s="87">
        <v>33.833870072612129</v>
      </c>
      <c r="AI59" s="87">
        <v>149.24280711014805</v>
      </c>
      <c r="AJ59" s="87">
        <v>98.517791741225793</v>
      </c>
      <c r="AK59" s="87">
        <v>12.604533750008102</v>
      </c>
      <c r="AL59" s="87">
        <v>5.3446031181620421</v>
      </c>
      <c r="AM59" s="87">
        <v>13.355645727360203</v>
      </c>
      <c r="AN59" s="87">
        <v>33.833870072612129</v>
      </c>
      <c r="AO59" s="87"/>
      <c r="AP59" s="86">
        <v>55</v>
      </c>
      <c r="AQ59" s="87">
        <v>5.7864353088558413</v>
      </c>
      <c r="AR59" s="87">
        <v>99.456252855878461</v>
      </c>
      <c r="AS59" s="87">
        <v>142.47342091904275</v>
      </c>
      <c r="AT59" s="87">
        <v>76.425274052286554</v>
      </c>
      <c r="AU59" s="87">
        <v>111.87240472518194</v>
      </c>
      <c r="AV59" s="87">
        <v>33.202005498511667</v>
      </c>
      <c r="AW59" s="87">
        <v>145.78843434480333</v>
      </c>
      <c r="AX59" s="87">
        <v>99.456252855878461</v>
      </c>
      <c r="AY59" s="87">
        <v>11.764794663333406</v>
      </c>
      <c r="AZ59" s="87">
        <v>76.425274052286554</v>
      </c>
      <c r="BA59" s="87">
        <v>2.4530710576914441</v>
      </c>
      <c r="BB59" s="87">
        <v>33.202005498511667</v>
      </c>
      <c r="BC59" s="87"/>
      <c r="BD59" s="86">
        <v>55</v>
      </c>
      <c r="BE59" s="87">
        <v>6.5969843367278322</v>
      </c>
      <c r="BF59" s="87">
        <v>98.947768461962596</v>
      </c>
      <c r="BG59" s="87">
        <v>148.28152878968243</v>
      </c>
      <c r="BH59" s="87">
        <v>5.7910770821514728</v>
      </c>
      <c r="BI59" s="87">
        <v>113.3423088787098</v>
      </c>
      <c r="BJ59" s="87">
        <v>33.9081865659318</v>
      </c>
      <c r="BK59" s="87">
        <v>146.44751601651149</v>
      </c>
      <c r="BL59" s="87">
        <v>98.947768461962596</v>
      </c>
      <c r="BM59" s="87">
        <v>10.795976560368409</v>
      </c>
      <c r="BN59" s="87">
        <v>5.7910770821514728</v>
      </c>
      <c r="BO59" s="87">
        <v>8.5321023171898673</v>
      </c>
      <c r="BP59" s="87">
        <v>33.9081865659318</v>
      </c>
      <c r="BQ59" s="87"/>
      <c r="BR59" s="87">
        <v>7.1699883508074755</v>
      </c>
      <c r="BS59" s="87">
        <v>98.739393546557395</v>
      </c>
      <c r="BT59" s="87">
        <v>148.01290695135017</v>
      </c>
      <c r="BU59" s="87">
        <v>0.83750918158234799</v>
      </c>
      <c r="BV59" s="87">
        <v>113.5506449762527</v>
      </c>
      <c r="BW59" s="87">
        <v>99.736685444894647</v>
      </c>
      <c r="BX59" s="87">
        <v>149.01215649712381</v>
      </c>
      <c r="BY59" s="87">
        <v>98.739393546557395</v>
      </c>
      <c r="BZ59" s="87">
        <v>10.744039754875061</v>
      </c>
      <c r="CA59" s="87">
        <v>0.83750918158234799</v>
      </c>
      <c r="CB59" s="87">
        <v>11.489663563388865</v>
      </c>
      <c r="CC59" s="87">
        <v>99.736685444894647</v>
      </c>
      <c r="CD59" s="87"/>
    </row>
    <row r="60" spans="1:82" x14ac:dyDescent="0.25">
      <c r="A60" s="86">
        <v>56</v>
      </c>
      <c r="B60" s="87">
        <v>5.9739985616751694</v>
      </c>
      <c r="C60" s="87">
        <v>98.826473210623135</v>
      </c>
      <c r="D60" s="87">
        <v>147.49052375469634</v>
      </c>
      <c r="E60" s="87">
        <v>4.9053270892680736</v>
      </c>
      <c r="F60" s="87">
        <v>114.54087243260318</v>
      </c>
      <c r="G60" s="87">
        <v>34.08409772617491</v>
      </c>
      <c r="H60" s="87">
        <v>147.83903368403827</v>
      </c>
      <c r="I60" s="87">
        <v>98.826473210623135</v>
      </c>
      <c r="J60" s="87">
        <v>12.768404892099312</v>
      </c>
      <c r="K60" s="87">
        <v>4.9053270892680736</v>
      </c>
      <c r="L60" s="87">
        <v>8.3972568738439062</v>
      </c>
      <c r="M60" s="87">
        <v>34.08409772617491</v>
      </c>
      <c r="N60" s="87"/>
      <c r="O60" s="87">
        <v>5.966113224797355</v>
      </c>
      <c r="P60" s="87">
        <v>9.7283206619651583</v>
      </c>
      <c r="Q60" s="87">
        <v>141.39867412292543</v>
      </c>
      <c r="R60" s="87">
        <v>5.6468566617357681</v>
      </c>
      <c r="S60" s="87">
        <v>113.63699219823303</v>
      </c>
      <c r="T60" s="87">
        <v>34.087657433878171</v>
      </c>
      <c r="U60" s="87">
        <v>143.42859248489563</v>
      </c>
      <c r="V60" s="87">
        <v>9.7283206619651583</v>
      </c>
      <c r="W60" s="87">
        <v>11.890614212931808</v>
      </c>
      <c r="X60" s="87">
        <v>5.6468566617357681</v>
      </c>
      <c r="Y60" s="87">
        <v>11.408367727028638</v>
      </c>
      <c r="Z60" s="87">
        <v>34.087657433878171</v>
      </c>
      <c r="AA60" s="87"/>
      <c r="AB60" s="86">
        <v>56</v>
      </c>
      <c r="AC60" s="87">
        <v>6.4021704173805754</v>
      </c>
      <c r="AD60" s="87">
        <v>99.758958551544069</v>
      </c>
      <c r="AE60" s="87">
        <v>149.11436699028727</v>
      </c>
      <c r="AF60" s="87">
        <v>4.5599240773326839</v>
      </c>
      <c r="AG60" s="87">
        <v>114.70911370855895</v>
      </c>
      <c r="AH60" s="87">
        <v>33.884096673885907</v>
      </c>
      <c r="AI60" s="87">
        <v>150.71773544807519</v>
      </c>
      <c r="AJ60" s="87">
        <v>99.758958551544069</v>
      </c>
      <c r="AK60" s="87">
        <v>13.981704324176645</v>
      </c>
      <c r="AL60" s="87">
        <v>4.5599240773326839</v>
      </c>
      <c r="AM60" s="87">
        <v>9.8263299832286535</v>
      </c>
      <c r="AN60" s="87">
        <v>33.884096673885907</v>
      </c>
      <c r="AO60" s="87"/>
      <c r="AP60" s="86">
        <v>56</v>
      </c>
      <c r="AQ60" s="87">
        <v>4.8205919409826574</v>
      </c>
      <c r="AR60" s="87">
        <v>99.958329335855581</v>
      </c>
      <c r="AS60" s="87">
        <v>141.24847245826533</v>
      </c>
      <c r="AT60" s="87">
        <v>74.746528603081259</v>
      </c>
      <c r="AU60" s="87">
        <v>112.90521328480395</v>
      </c>
      <c r="AV60" s="87">
        <v>33.31197126694245</v>
      </c>
      <c r="AW60" s="87">
        <v>143.25702160666478</v>
      </c>
      <c r="AX60" s="87">
        <v>99.958329335855581</v>
      </c>
      <c r="AY60" s="87">
        <v>9.6467683026781224</v>
      </c>
      <c r="AZ60" s="87">
        <v>74.746528603081259</v>
      </c>
      <c r="BA60" s="87">
        <v>3.1864966551946412</v>
      </c>
      <c r="BB60" s="87">
        <v>33.31197126694245</v>
      </c>
      <c r="BC60" s="87"/>
      <c r="BD60" s="86">
        <v>56</v>
      </c>
      <c r="BE60" s="87">
        <v>6.1220100847168588</v>
      </c>
      <c r="BF60" s="87">
        <v>99.865285960096017</v>
      </c>
      <c r="BG60" s="87">
        <v>147.47036978087462</v>
      </c>
      <c r="BH60" s="87">
        <v>6.0873656623010577</v>
      </c>
      <c r="BI60" s="87">
        <v>113.89825584751394</v>
      </c>
      <c r="BJ60" s="87">
        <v>34.748946421094765</v>
      </c>
      <c r="BK60" s="87">
        <v>149.61540986371847</v>
      </c>
      <c r="BL60" s="87">
        <v>99.865285960096017</v>
      </c>
      <c r="BM60" s="87">
        <v>12.21283722787998</v>
      </c>
      <c r="BN60" s="87">
        <v>6.0873656623010577</v>
      </c>
      <c r="BO60" s="87">
        <v>8.936088775725116</v>
      </c>
      <c r="BP60" s="87">
        <v>34.748946421094765</v>
      </c>
      <c r="BQ60" s="87"/>
      <c r="BR60" s="87">
        <v>5.8675680733791475</v>
      </c>
      <c r="BS60" s="87">
        <v>100.09059892112664</v>
      </c>
      <c r="BT60" s="87">
        <v>148.8695797463223</v>
      </c>
      <c r="BU60" s="87">
        <v>1.2137896036710902</v>
      </c>
      <c r="BV60" s="87">
        <v>111.93243402795481</v>
      </c>
      <c r="BW60" s="87">
        <v>99.780783941899386</v>
      </c>
      <c r="BX60" s="87">
        <v>151.57217396174974</v>
      </c>
      <c r="BY60" s="87">
        <v>100.09059892112664</v>
      </c>
      <c r="BZ60" s="87">
        <v>11.753992642321201</v>
      </c>
      <c r="CA60" s="87">
        <v>1.2137896036710902</v>
      </c>
      <c r="CB60" s="87">
        <v>12.418629159176675</v>
      </c>
      <c r="CC60" s="87">
        <v>99.780783941899386</v>
      </c>
      <c r="CD60" s="87"/>
    </row>
    <row r="61" spans="1:82" x14ac:dyDescent="0.25">
      <c r="A61" s="86">
        <v>57</v>
      </c>
      <c r="B61" s="87">
        <v>5.8635681841666196</v>
      </c>
      <c r="C61" s="87">
        <v>99.807829501128751</v>
      </c>
      <c r="D61" s="87">
        <v>149.07356135150317</v>
      </c>
      <c r="E61" s="87">
        <v>4.6888489986908688</v>
      </c>
      <c r="F61" s="87">
        <v>115.69051168328789</v>
      </c>
      <c r="G61" s="87">
        <v>34.750282110588266</v>
      </c>
      <c r="H61" s="87">
        <v>149.04409451378751</v>
      </c>
      <c r="I61" s="87">
        <v>99.807829501128751</v>
      </c>
      <c r="J61" s="87">
        <v>12.035979378765939</v>
      </c>
      <c r="K61" s="87">
        <v>4.6888489986908688</v>
      </c>
      <c r="L61" s="87">
        <v>9.9659858875780323</v>
      </c>
      <c r="M61" s="87">
        <v>34.750282110588266</v>
      </c>
      <c r="N61" s="87"/>
      <c r="O61" s="87">
        <v>5.3182089059415416</v>
      </c>
      <c r="P61" s="87">
        <v>10.814637075101134</v>
      </c>
      <c r="Q61" s="87">
        <v>143.86770230790449</v>
      </c>
      <c r="R61" s="87">
        <v>5.926096389688615</v>
      </c>
      <c r="S61" s="87">
        <v>112.79638498026702</v>
      </c>
      <c r="T61" s="87">
        <v>34.41463896196025</v>
      </c>
      <c r="U61" s="87">
        <v>140.4269761386158</v>
      </c>
      <c r="V61" s="87">
        <v>10.814637075101134</v>
      </c>
      <c r="W61" s="87">
        <v>9.2289491203489131</v>
      </c>
      <c r="X61" s="87">
        <v>5.926096389688615</v>
      </c>
      <c r="Y61" s="87">
        <v>13.602188730596289</v>
      </c>
      <c r="Z61" s="87">
        <v>34.41463896196025</v>
      </c>
      <c r="AA61" s="87"/>
      <c r="AB61" s="86">
        <v>57</v>
      </c>
      <c r="AC61" s="87">
        <v>6.4931163395854288</v>
      </c>
      <c r="AD61" s="87">
        <v>98.341832575242776</v>
      </c>
      <c r="AE61" s="87">
        <v>147.82685215641703</v>
      </c>
      <c r="AF61" s="87">
        <v>6.1994192887221446</v>
      </c>
      <c r="AG61" s="87">
        <v>112.92654474055142</v>
      </c>
      <c r="AH61" s="87">
        <v>33.495866127288139</v>
      </c>
      <c r="AI61" s="87">
        <v>147.98011797439517</v>
      </c>
      <c r="AJ61" s="87">
        <v>98.341832575242776</v>
      </c>
      <c r="AK61" s="87">
        <v>12.263474278319761</v>
      </c>
      <c r="AL61" s="87">
        <v>6.1994192887221446</v>
      </c>
      <c r="AM61" s="87">
        <v>13.393413575127937</v>
      </c>
      <c r="AN61" s="87">
        <v>33.495866127288139</v>
      </c>
      <c r="AO61" s="87"/>
      <c r="AP61" s="86">
        <v>57</v>
      </c>
      <c r="AQ61" s="87">
        <v>5.8385020695743144</v>
      </c>
      <c r="AR61" s="87">
        <v>99.187560104911299</v>
      </c>
      <c r="AS61" s="87">
        <v>145.17327414297503</v>
      </c>
      <c r="AT61" s="87">
        <v>76.49933880272404</v>
      </c>
      <c r="AU61" s="87">
        <v>112.5545859087934</v>
      </c>
      <c r="AV61" s="87">
        <v>33.75286975426657</v>
      </c>
      <c r="AW61" s="87">
        <v>142.53990503131598</v>
      </c>
      <c r="AX61" s="87">
        <v>99.187560104911299</v>
      </c>
      <c r="AY61" s="87">
        <v>8.3158288119371537</v>
      </c>
      <c r="AZ61" s="87">
        <v>76.49933880272404</v>
      </c>
      <c r="BA61" s="87">
        <v>1.5530953093030377</v>
      </c>
      <c r="BB61" s="87">
        <v>33.75286975426657</v>
      </c>
      <c r="BC61" s="87"/>
      <c r="BD61" s="86">
        <v>57</v>
      </c>
      <c r="BE61" s="87">
        <v>5.7510817850880143</v>
      </c>
      <c r="BF61" s="87">
        <v>99.718124439957833</v>
      </c>
      <c r="BG61" s="87">
        <v>147.08693495207618</v>
      </c>
      <c r="BH61" s="87">
        <v>6.3077001985259553</v>
      </c>
      <c r="BI61" s="87">
        <v>112.83895776002953</v>
      </c>
      <c r="BJ61" s="87">
        <v>32.994691356258976</v>
      </c>
      <c r="BK61" s="87">
        <v>153.39111268639437</v>
      </c>
      <c r="BL61" s="87">
        <v>99.718124439957833</v>
      </c>
      <c r="BM61" s="87">
        <v>12.35140773756552</v>
      </c>
      <c r="BN61" s="87">
        <v>6.3077001985259553</v>
      </c>
      <c r="BO61" s="87">
        <v>8.8084899600990241</v>
      </c>
      <c r="BP61" s="87">
        <v>32.994691356258976</v>
      </c>
      <c r="BQ61" s="87"/>
      <c r="BR61" s="87">
        <v>6.1965879184242842</v>
      </c>
      <c r="BS61" s="87">
        <v>99.147720516929553</v>
      </c>
      <c r="BT61" s="87">
        <v>148.1167509978317</v>
      </c>
      <c r="BU61" s="87">
        <v>1.4674095554723081</v>
      </c>
      <c r="BV61" s="87">
        <v>113.85255149793608</v>
      </c>
      <c r="BW61" s="87">
        <v>99.822500120131252</v>
      </c>
      <c r="BX61" s="87">
        <v>146.59255279635906</v>
      </c>
      <c r="BY61" s="87">
        <v>99.147720516929553</v>
      </c>
      <c r="BZ61" s="87">
        <v>11.419677736021001</v>
      </c>
      <c r="CA61" s="87">
        <v>1.4674095554723081</v>
      </c>
      <c r="CB61" s="87">
        <v>8.1172893143389722</v>
      </c>
      <c r="CC61" s="87">
        <v>99.822500120131252</v>
      </c>
      <c r="CD61" s="87"/>
    </row>
    <row r="62" spans="1:82" x14ac:dyDescent="0.25">
      <c r="A62" s="86">
        <v>58</v>
      </c>
      <c r="B62" s="87">
        <v>6.0180959556403524</v>
      </c>
      <c r="C62" s="87">
        <v>99.039085887850177</v>
      </c>
      <c r="D62" s="87">
        <v>145.60852146997465</v>
      </c>
      <c r="E62" s="87">
        <v>5.7264016718692821</v>
      </c>
      <c r="F62" s="87">
        <v>113.30377574873602</v>
      </c>
      <c r="G62" s="87">
        <v>34.503675274920894</v>
      </c>
      <c r="H62" s="87">
        <v>150.58820082606982</v>
      </c>
      <c r="I62" s="87">
        <v>99.039085887850177</v>
      </c>
      <c r="J62" s="87">
        <v>14.701668575546062</v>
      </c>
      <c r="K62" s="87">
        <v>5.7264016718692821</v>
      </c>
      <c r="L62" s="87">
        <v>7.9897726035942709</v>
      </c>
      <c r="M62" s="87">
        <v>34.503675274920894</v>
      </c>
      <c r="N62" s="87"/>
      <c r="O62" s="87">
        <v>4.8467023021749718</v>
      </c>
      <c r="P62" s="87">
        <v>12.064867090331068</v>
      </c>
      <c r="Q62" s="87">
        <v>144.49306267230332</v>
      </c>
      <c r="R62" s="87">
        <v>4.3328279964630605</v>
      </c>
      <c r="S62" s="87">
        <v>112.53495338248449</v>
      </c>
      <c r="T62" s="87">
        <v>33.302078451578531</v>
      </c>
      <c r="U62" s="87">
        <v>139.46749787915977</v>
      </c>
      <c r="V62" s="87">
        <v>12.064867090331068</v>
      </c>
      <c r="W62" s="87">
        <v>8.4951930223060579</v>
      </c>
      <c r="X62" s="87">
        <v>4.3328279964630605</v>
      </c>
      <c r="Y62" s="87">
        <v>8.0818861559994808</v>
      </c>
      <c r="Z62" s="87">
        <v>33.302078451578531</v>
      </c>
      <c r="AA62" s="87"/>
      <c r="AB62" s="86">
        <v>58</v>
      </c>
      <c r="AC62" s="87">
        <v>5.7443119121044566</v>
      </c>
      <c r="AD62" s="87">
        <v>99.821416786051572</v>
      </c>
      <c r="AE62" s="87">
        <v>148.61891253638473</v>
      </c>
      <c r="AF62" s="87">
        <v>5.2321830720496569</v>
      </c>
      <c r="AG62" s="87">
        <v>112.83501656938969</v>
      </c>
      <c r="AH62" s="87">
        <v>35.054309906743335</v>
      </c>
      <c r="AI62" s="87">
        <v>150.74328360166422</v>
      </c>
      <c r="AJ62" s="87">
        <v>99.821416786051572</v>
      </c>
      <c r="AK62" s="87">
        <v>10.286349207549133</v>
      </c>
      <c r="AL62" s="87">
        <v>5.2321830720496569</v>
      </c>
      <c r="AM62" s="87">
        <v>9.7000550323485637</v>
      </c>
      <c r="AN62" s="87">
        <v>35.054309906743335</v>
      </c>
      <c r="AO62" s="87"/>
      <c r="AP62" s="86">
        <v>58</v>
      </c>
      <c r="AQ62" s="87">
        <v>5.7902574821556323</v>
      </c>
      <c r="AR62" s="87">
        <v>98.784071650856333</v>
      </c>
      <c r="AS62" s="87">
        <v>143.03180517541171</v>
      </c>
      <c r="AT62" s="87">
        <v>76.072947386967058</v>
      </c>
      <c r="AU62" s="87">
        <v>110.06482162776891</v>
      </c>
      <c r="AV62" s="87">
        <v>34.029354018383906</v>
      </c>
      <c r="AW62" s="87">
        <v>148.2038369493888</v>
      </c>
      <c r="AX62" s="87">
        <v>98.784071650856333</v>
      </c>
      <c r="AY62" s="87">
        <v>10.978373328643894</v>
      </c>
      <c r="AZ62" s="87">
        <v>76.072947386967058</v>
      </c>
      <c r="BA62" s="87">
        <v>1.1537893358644378</v>
      </c>
      <c r="BB62" s="87">
        <v>34.029354018383906</v>
      </c>
      <c r="BC62" s="87"/>
      <c r="BD62" s="86">
        <v>58</v>
      </c>
      <c r="BE62" s="87">
        <v>5.2693814376883505</v>
      </c>
      <c r="BF62" s="87">
        <v>99.24687438469654</v>
      </c>
      <c r="BG62" s="87">
        <v>149.9963019552541</v>
      </c>
      <c r="BH62" s="87">
        <v>4.9444034724855968</v>
      </c>
      <c r="BI62" s="87">
        <v>113.65474413022456</v>
      </c>
      <c r="BJ62" s="87">
        <v>34.378008937202132</v>
      </c>
      <c r="BK62" s="87">
        <v>148.97710464286419</v>
      </c>
      <c r="BL62" s="87">
        <v>99.24687438469654</v>
      </c>
      <c r="BM62" s="87">
        <v>12.732493796380343</v>
      </c>
      <c r="BN62" s="87">
        <v>4.9444034724855968</v>
      </c>
      <c r="BO62" s="87">
        <v>11.27047744604349</v>
      </c>
      <c r="BP62" s="87">
        <v>34.378008937202132</v>
      </c>
      <c r="BQ62" s="87"/>
      <c r="BR62" s="87">
        <v>6.9754977498205388</v>
      </c>
      <c r="BS62" s="87">
        <v>98.343687611231459</v>
      </c>
      <c r="BT62" s="87">
        <v>146.88993914726737</v>
      </c>
      <c r="BU62" s="87">
        <v>0.59528067938638063</v>
      </c>
      <c r="BV62" s="87">
        <v>113.9999877414009</v>
      </c>
      <c r="BW62" s="87">
        <v>99.902283573576483</v>
      </c>
      <c r="BX62" s="87">
        <v>150.64552513181465</v>
      </c>
      <c r="BY62" s="87">
        <v>98.343687611231459</v>
      </c>
      <c r="BZ62" s="87">
        <v>12.242448520136255</v>
      </c>
      <c r="CA62" s="87">
        <v>0.59528067938638063</v>
      </c>
      <c r="CB62" s="87">
        <v>10.5018545589549</v>
      </c>
      <c r="CC62" s="87">
        <v>99.902283573576483</v>
      </c>
      <c r="CD62" s="87"/>
    </row>
    <row r="63" spans="1:82" x14ac:dyDescent="0.25">
      <c r="A63" s="86">
        <v>59</v>
      </c>
      <c r="B63" s="87">
        <v>6.1899543836016839</v>
      </c>
      <c r="C63" s="87">
        <v>99.467456706199386</v>
      </c>
      <c r="D63" s="87">
        <v>148.73118079263872</v>
      </c>
      <c r="E63" s="87">
        <v>5.2767967748017943</v>
      </c>
      <c r="F63" s="87">
        <v>113.81249799391632</v>
      </c>
      <c r="G63" s="87">
        <v>33.397016968266136</v>
      </c>
      <c r="H63" s="87">
        <v>149.8221869070336</v>
      </c>
      <c r="I63" s="87">
        <v>99.467456706199386</v>
      </c>
      <c r="J63" s="87">
        <v>13.475785119366947</v>
      </c>
      <c r="K63" s="87">
        <v>5.2767967748017943</v>
      </c>
      <c r="L63" s="87">
        <v>7.3342057144861821</v>
      </c>
      <c r="M63" s="87">
        <v>33.397016968266136</v>
      </c>
      <c r="N63" s="87"/>
      <c r="O63" s="87">
        <v>5.1775067665743695</v>
      </c>
      <c r="P63" s="87">
        <v>12.175894833710517</v>
      </c>
      <c r="Q63" s="87">
        <v>139.11817511640709</v>
      </c>
      <c r="R63" s="87">
        <v>5.9517589351011706</v>
      </c>
      <c r="S63" s="87">
        <v>111.26295131356423</v>
      </c>
      <c r="T63" s="87">
        <v>34.053040534502337</v>
      </c>
      <c r="U63" s="87">
        <v>140.38637454664479</v>
      </c>
      <c r="V63" s="87">
        <v>12.175894833710517</v>
      </c>
      <c r="W63" s="87">
        <v>10.743615231652385</v>
      </c>
      <c r="X63" s="87">
        <v>5.9517589351011706</v>
      </c>
      <c r="Y63" s="87">
        <v>12.424262574061139</v>
      </c>
      <c r="Z63" s="87">
        <v>34.053040534502337</v>
      </c>
      <c r="AA63" s="87"/>
      <c r="AB63" s="86">
        <v>59</v>
      </c>
      <c r="AC63" s="87">
        <v>5.8489255668169795</v>
      </c>
      <c r="AD63" s="87">
        <v>99.723177435516632</v>
      </c>
      <c r="AE63" s="87">
        <v>148.23284393051219</v>
      </c>
      <c r="AF63" s="87">
        <v>6.4311310455279775</v>
      </c>
      <c r="AG63" s="87">
        <v>112.66467459804103</v>
      </c>
      <c r="AH63" s="87">
        <v>32.250012279509924</v>
      </c>
      <c r="AI63" s="87">
        <v>150.30072908863769</v>
      </c>
      <c r="AJ63" s="87">
        <v>99.723177435516632</v>
      </c>
      <c r="AK63" s="87">
        <v>14.465473433282325</v>
      </c>
      <c r="AL63" s="87">
        <v>6.4311310455279775</v>
      </c>
      <c r="AM63" s="87">
        <v>10.571665765567083</v>
      </c>
      <c r="AN63" s="87">
        <v>32.250012279509924</v>
      </c>
      <c r="AO63" s="87"/>
      <c r="AP63" s="86">
        <v>59</v>
      </c>
      <c r="AQ63" s="87">
        <v>6.1219404554560315</v>
      </c>
      <c r="AR63" s="87">
        <v>99.071744348012075</v>
      </c>
      <c r="AS63" s="87">
        <v>140.72115992088425</v>
      </c>
      <c r="AT63" s="87">
        <v>75.419535441207131</v>
      </c>
      <c r="AU63" s="87">
        <v>108.82880830972134</v>
      </c>
      <c r="AV63" s="87">
        <v>33.294638621564417</v>
      </c>
      <c r="AW63" s="87">
        <v>152.73232475291849</v>
      </c>
      <c r="AX63" s="87">
        <v>99.071744348012075</v>
      </c>
      <c r="AY63" s="87">
        <v>16.397976748624341</v>
      </c>
      <c r="AZ63" s="87">
        <v>75.419535441207131</v>
      </c>
      <c r="BA63" s="87">
        <v>1.5431178462101076</v>
      </c>
      <c r="BB63" s="87">
        <v>33.294638621564417</v>
      </c>
      <c r="BC63" s="87"/>
      <c r="BD63" s="86">
        <v>59</v>
      </c>
      <c r="BE63" s="87">
        <v>6.1445497586811682</v>
      </c>
      <c r="BF63" s="87">
        <v>99.832588175659964</v>
      </c>
      <c r="BG63" s="87">
        <v>149.244742827278</v>
      </c>
      <c r="BH63" s="87">
        <v>5.8546675944290287</v>
      </c>
      <c r="BI63" s="87">
        <v>113.96201933449125</v>
      </c>
      <c r="BJ63" s="87">
        <v>34.796337679723173</v>
      </c>
      <c r="BK63" s="87">
        <v>150.33244710522882</v>
      </c>
      <c r="BL63" s="87">
        <v>99.832588175659964</v>
      </c>
      <c r="BM63" s="87">
        <v>11.04897729127935</v>
      </c>
      <c r="BN63" s="87">
        <v>5.8546675944290287</v>
      </c>
      <c r="BO63" s="87">
        <v>12.211715043789152</v>
      </c>
      <c r="BP63" s="87">
        <v>34.796337679723173</v>
      </c>
      <c r="BQ63" s="87"/>
      <c r="BR63" s="87">
        <v>6.7823935549977321</v>
      </c>
      <c r="BS63" s="87">
        <v>98.747302167506163</v>
      </c>
      <c r="BT63" s="87">
        <v>148.96876398206265</v>
      </c>
      <c r="BU63" s="87">
        <v>1.0294788505561998</v>
      </c>
      <c r="BV63" s="87">
        <v>114.76060517240774</v>
      </c>
      <c r="BW63" s="87">
        <v>99.895033081836957</v>
      </c>
      <c r="BX63" s="87">
        <v>151.28588436066829</v>
      </c>
      <c r="BY63" s="87">
        <v>98.747302167506163</v>
      </c>
      <c r="BZ63" s="87">
        <v>12.64936272302498</v>
      </c>
      <c r="CA63" s="87">
        <v>1.0294788505561998</v>
      </c>
      <c r="CB63" s="87">
        <v>9.8745993108494368</v>
      </c>
      <c r="CC63" s="87">
        <v>99.895033081836957</v>
      </c>
      <c r="CD63" s="87"/>
    </row>
    <row r="64" spans="1:82" x14ac:dyDescent="0.25">
      <c r="A64" s="86">
        <v>60</v>
      </c>
      <c r="B64" s="87">
        <v>6.0844401277289464</v>
      </c>
      <c r="C64" s="87">
        <v>98.878759755971174</v>
      </c>
      <c r="D64" s="87">
        <v>149.70667231333121</v>
      </c>
      <c r="E64" s="87">
        <v>5.7017450708104001</v>
      </c>
      <c r="F64" s="87">
        <v>113.4171640251878</v>
      </c>
      <c r="G64" s="87">
        <v>33.744094970386485</v>
      </c>
      <c r="H64" s="87">
        <v>148.30197111127927</v>
      </c>
      <c r="I64" s="87">
        <v>98.878759755971174</v>
      </c>
      <c r="J64" s="87">
        <v>12.730321839503505</v>
      </c>
      <c r="K64" s="87">
        <v>5.7017450708104001</v>
      </c>
      <c r="L64" s="87">
        <v>11.259328457636654</v>
      </c>
      <c r="M64" s="87">
        <v>33.744094970386485</v>
      </c>
      <c r="N64" s="87"/>
      <c r="O64" s="87">
        <v>5.3127059984283767</v>
      </c>
      <c r="P64" s="87">
        <v>12.696120451718699</v>
      </c>
      <c r="Q64" s="87">
        <v>142.27729056865056</v>
      </c>
      <c r="R64" s="87">
        <v>6.2334820937026354</v>
      </c>
      <c r="S64" s="87">
        <v>114.75133601780665</v>
      </c>
      <c r="T64" s="87">
        <v>33.504080226498729</v>
      </c>
      <c r="U64" s="87">
        <v>134.99754701465883</v>
      </c>
      <c r="V64" s="87">
        <v>12.696120451718699</v>
      </c>
      <c r="W64" s="87">
        <v>13.688342396489082</v>
      </c>
      <c r="X64" s="87">
        <v>6.2334820937026354</v>
      </c>
      <c r="Y64" s="87">
        <v>9.8185415266532381</v>
      </c>
      <c r="Z64" s="87">
        <v>33.504080226498729</v>
      </c>
      <c r="AA64" s="87"/>
      <c r="AB64" s="86">
        <v>60</v>
      </c>
      <c r="AC64" s="87">
        <v>5.633090387741035</v>
      </c>
      <c r="AD64" s="87">
        <v>98.370265267609028</v>
      </c>
      <c r="AE64" s="87">
        <v>148.53421010725492</v>
      </c>
      <c r="AF64" s="87">
        <v>6.0873737943245363</v>
      </c>
      <c r="AG64" s="87">
        <v>111.94058290309034</v>
      </c>
      <c r="AH64" s="87">
        <v>33.41549149748743</v>
      </c>
      <c r="AI64" s="87">
        <v>150.39990528210248</v>
      </c>
      <c r="AJ64" s="87">
        <v>98.370265267609028</v>
      </c>
      <c r="AK64" s="87">
        <v>11.931191714851815</v>
      </c>
      <c r="AL64" s="87">
        <v>6.0873737943245363</v>
      </c>
      <c r="AM64" s="87">
        <v>8.3344082520951464</v>
      </c>
      <c r="AN64" s="87">
        <v>33.41549149748743</v>
      </c>
      <c r="AO64" s="87"/>
      <c r="AP64" s="86">
        <v>60</v>
      </c>
      <c r="AQ64" s="87">
        <v>6.6151042291808633</v>
      </c>
      <c r="AR64" s="87">
        <v>99.303244148080609</v>
      </c>
      <c r="AS64" s="87">
        <v>144.29179869171529</v>
      </c>
      <c r="AT64" s="87">
        <v>78.576193210721115</v>
      </c>
      <c r="AU64" s="87">
        <v>114.52798221134555</v>
      </c>
      <c r="AV64" s="87">
        <v>33.475275944301984</v>
      </c>
      <c r="AW64" s="87">
        <v>144.36086450969131</v>
      </c>
      <c r="AX64" s="87">
        <v>99.303244148080609</v>
      </c>
      <c r="AY64" s="87">
        <v>11.729746677509278</v>
      </c>
      <c r="AZ64" s="87">
        <v>78.576193210721115</v>
      </c>
      <c r="BA64" s="87">
        <v>2.9001125973585284</v>
      </c>
      <c r="BB64" s="87">
        <v>33.475275944301984</v>
      </c>
      <c r="BC64" s="87"/>
      <c r="BD64" s="86">
        <v>60</v>
      </c>
      <c r="BE64" s="87">
        <v>6.3694619397777767</v>
      </c>
      <c r="BF64" s="87">
        <v>100.19179093205815</v>
      </c>
      <c r="BG64" s="87">
        <v>147.44407369001934</v>
      </c>
      <c r="BH64" s="87">
        <v>5.0386740374824033</v>
      </c>
      <c r="BI64" s="87">
        <v>112.75550098330859</v>
      </c>
      <c r="BJ64" s="87">
        <v>33.433808043774093</v>
      </c>
      <c r="BK64" s="87">
        <v>149.83844719276087</v>
      </c>
      <c r="BL64" s="87">
        <v>100.19179093205815</v>
      </c>
      <c r="BM64" s="87">
        <v>12.236132172667057</v>
      </c>
      <c r="BN64" s="87">
        <v>5.0386740374824033</v>
      </c>
      <c r="BO64" s="87">
        <v>3.5170249425641078</v>
      </c>
      <c r="BP64" s="87">
        <v>33.433808043774093</v>
      </c>
      <c r="BQ64" s="87"/>
      <c r="BR64" s="87">
        <v>6.7532011370192695</v>
      </c>
      <c r="BS64" s="87">
        <v>99.220554540121626</v>
      </c>
      <c r="BT64" s="87">
        <v>148.11995271573821</v>
      </c>
      <c r="BU64" s="87">
        <v>0.66285366800412859</v>
      </c>
      <c r="BV64" s="87">
        <v>113.44199574550534</v>
      </c>
      <c r="BW64" s="87">
        <v>99.578349887922997</v>
      </c>
      <c r="BX64" s="87">
        <v>150.5741497351693</v>
      </c>
      <c r="BY64" s="87">
        <v>99.220554540121626</v>
      </c>
      <c r="BZ64" s="87">
        <v>13.825884246499351</v>
      </c>
      <c r="CA64" s="87">
        <v>0.66285366800412859</v>
      </c>
      <c r="CB64" s="87">
        <v>3.6718370796562212</v>
      </c>
      <c r="CC64" s="87">
        <v>99.578349887922997</v>
      </c>
      <c r="CD64" s="87"/>
    </row>
    <row r="65" spans="1:82" x14ac:dyDescent="0.25">
      <c r="A65" s="86">
        <v>61</v>
      </c>
      <c r="B65" s="87">
        <v>5.2888078707894275</v>
      </c>
      <c r="C65" s="87">
        <v>99.25657525933164</v>
      </c>
      <c r="D65" s="87">
        <v>148.07977382294686</v>
      </c>
      <c r="E65" s="87">
        <v>5.7151828818135426</v>
      </c>
      <c r="F65" s="87">
        <v>114.03867470864022</v>
      </c>
      <c r="G65" s="87">
        <v>33.170352147148577</v>
      </c>
      <c r="H65" s="87">
        <v>149.16480898816781</v>
      </c>
      <c r="I65" s="87">
        <v>99.25657525933164</v>
      </c>
      <c r="J65" s="87">
        <v>11.933657144525696</v>
      </c>
      <c r="K65" s="87">
        <v>5.7151828818135426</v>
      </c>
      <c r="L65" s="87">
        <v>10.114365846206129</v>
      </c>
      <c r="M65" s="87">
        <v>33.170352147148577</v>
      </c>
      <c r="N65" s="87"/>
      <c r="O65" s="87">
        <v>5.1493290089144983</v>
      </c>
      <c r="P65" s="87">
        <v>10.847931066728806</v>
      </c>
      <c r="Q65" s="87">
        <v>143.59154990170597</v>
      </c>
      <c r="R65" s="87">
        <v>6.7718391373861326</v>
      </c>
      <c r="S65" s="87">
        <v>113.68364087264155</v>
      </c>
      <c r="T65" s="87">
        <v>35.369087582777397</v>
      </c>
      <c r="U65" s="87">
        <v>146.26255185662501</v>
      </c>
      <c r="V65" s="87">
        <v>10.847931066728806</v>
      </c>
      <c r="W65" s="87">
        <v>10.96461515111764</v>
      </c>
      <c r="X65" s="87">
        <v>6.7718391373861326</v>
      </c>
      <c r="Y65" s="87">
        <v>7.4086949222896799</v>
      </c>
      <c r="Z65" s="87">
        <v>35.369087582777397</v>
      </c>
      <c r="AA65" s="87"/>
      <c r="AB65" s="86">
        <v>61</v>
      </c>
      <c r="AC65" s="87">
        <v>6.3426815556188263</v>
      </c>
      <c r="AD65" s="87">
        <v>98.988141146539562</v>
      </c>
      <c r="AE65" s="87">
        <v>147.68462755357095</v>
      </c>
      <c r="AF65" s="87">
        <v>5.8357573353382319</v>
      </c>
      <c r="AG65" s="87">
        <v>113.5920096366916</v>
      </c>
      <c r="AH65" s="87">
        <v>33.541243008006518</v>
      </c>
      <c r="AI65" s="87">
        <v>150.92409968592639</v>
      </c>
      <c r="AJ65" s="87">
        <v>98.988141146539562</v>
      </c>
      <c r="AK65" s="87">
        <v>11.202499711807693</v>
      </c>
      <c r="AL65" s="87">
        <v>5.8357573353382319</v>
      </c>
      <c r="AM65" s="87">
        <v>11.537290519902957</v>
      </c>
      <c r="AN65" s="87">
        <v>33.541243008006518</v>
      </c>
      <c r="AO65" s="87"/>
      <c r="AP65" s="86">
        <v>61</v>
      </c>
      <c r="AQ65" s="87">
        <v>5.6276555995847479</v>
      </c>
      <c r="AR65" s="87">
        <v>99.796020361144514</v>
      </c>
      <c r="AS65" s="87">
        <v>142.66913362887715</v>
      </c>
      <c r="AT65" s="87">
        <v>75.192385829709707</v>
      </c>
      <c r="AU65" s="87">
        <v>111.07521880381147</v>
      </c>
      <c r="AV65" s="87">
        <v>33.734411793208636</v>
      </c>
      <c r="AW65" s="87">
        <v>146.79965593944328</v>
      </c>
      <c r="AX65" s="87">
        <v>99.796020361144514</v>
      </c>
      <c r="AY65" s="87">
        <v>10.982596258611149</v>
      </c>
      <c r="AZ65" s="87">
        <v>75.192385829709707</v>
      </c>
      <c r="BA65" s="87">
        <v>5.2507318179643496</v>
      </c>
      <c r="BB65" s="87">
        <v>33.734411793208636</v>
      </c>
      <c r="BC65" s="87"/>
      <c r="BD65" s="86">
        <v>61</v>
      </c>
      <c r="BE65" s="87">
        <v>6.2444646726294559</v>
      </c>
      <c r="BF65" s="87">
        <v>99.525733600798887</v>
      </c>
      <c r="BG65" s="87">
        <v>149.22081678739733</v>
      </c>
      <c r="BH65" s="87">
        <v>6.5261061434624921</v>
      </c>
      <c r="BI65" s="87">
        <v>113.1764858113476</v>
      </c>
      <c r="BJ65" s="87">
        <v>34.642949552165383</v>
      </c>
      <c r="BK65" s="87">
        <v>148.4737128325165</v>
      </c>
      <c r="BL65" s="87">
        <v>99.525733600798887</v>
      </c>
      <c r="BM65" s="87">
        <v>13.988053792764378</v>
      </c>
      <c r="BN65" s="87">
        <v>6.5261061434624921</v>
      </c>
      <c r="BO65" s="87">
        <v>5.993035164525323</v>
      </c>
      <c r="BP65" s="87">
        <v>34.642949552165383</v>
      </c>
      <c r="BQ65" s="87"/>
      <c r="BR65" s="87">
        <v>5.4698576095487015</v>
      </c>
      <c r="BS65" s="87">
        <v>98.502057962522258</v>
      </c>
      <c r="BT65" s="87">
        <v>147.62246954198321</v>
      </c>
      <c r="BU65" s="87">
        <v>1.7941017202648584</v>
      </c>
      <c r="BV65" s="87">
        <v>112.21523057690642</v>
      </c>
      <c r="BW65" s="87">
        <v>99.813611601263716</v>
      </c>
      <c r="BX65" s="87">
        <v>148.68746089405036</v>
      </c>
      <c r="BY65" s="87">
        <v>98.502057962522258</v>
      </c>
      <c r="BZ65" s="87">
        <v>11.090307716395133</v>
      </c>
      <c r="CA65" s="87">
        <v>1.7941017202648584</v>
      </c>
      <c r="CB65" s="87">
        <v>12.346708455310162</v>
      </c>
      <c r="CC65" s="87">
        <v>99.813611601263716</v>
      </c>
      <c r="CD65" s="87"/>
    </row>
    <row r="66" spans="1:82" x14ac:dyDescent="0.25">
      <c r="A66" s="86">
        <v>62</v>
      </c>
      <c r="B66" s="87">
        <v>6.5143574242625544</v>
      </c>
      <c r="C66" s="87">
        <v>99.715415173224898</v>
      </c>
      <c r="D66" s="87">
        <v>147.59938155947972</v>
      </c>
      <c r="E66" s="87">
        <v>5.928170202639734</v>
      </c>
      <c r="F66" s="87">
        <v>114.7038525259283</v>
      </c>
      <c r="G66" s="87">
        <v>33.639483987459769</v>
      </c>
      <c r="H66" s="87">
        <v>146.74500684544921</v>
      </c>
      <c r="I66" s="87">
        <v>99.715415173224898</v>
      </c>
      <c r="J66" s="87">
        <v>14.435703034534109</v>
      </c>
      <c r="K66" s="87">
        <v>5.928170202639734</v>
      </c>
      <c r="L66" s="87">
        <v>9.8994363514143391</v>
      </c>
      <c r="M66" s="87">
        <v>33.639483987459769</v>
      </c>
      <c r="N66" s="87"/>
      <c r="O66" s="87">
        <v>5.4675823487783042</v>
      </c>
      <c r="P66" s="87">
        <v>11.55896285927038</v>
      </c>
      <c r="Q66" s="87">
        <v>142.25768754716185</v>
      </c>
      <c r="R66" s="87">
        <v>6.5712022115964777</v>
      </c>
      <c r="S66" s="87">
        <v>111.73995820747808</v>
      </c>
      <c r="T66" s="87">
        <v>34.616231964649863</v>
      </c>
      <c r="U66" s="87">
        <v>144.88363046833132</v>
      </c>
      <c r="V66" s="87">
        <v>11.55896285927038</v>
      </c>
      <c r="W66" s="87">
        <v>9.190020782219058</v>
      </c>
      <c r="X66" s="87">
        <v>6.5712022115964777</v>
      </c>
      <c r="Y66" s="87">
        <v>8.1004720625002609</v>
      </c>
      <c r="Z66" s="87">
        <v>34.616231964649863</v>
      </c>
      <c r="AA66" s="87"/>
      <c r="AB66" s="86">
        <v>62</v>
      </c>
      <c r="AC66" s="87">
        <v>6.7640248882740091</v>
      </c>
      <c r="AD66" s="87">
        <v>99.219175100214329</v>
      </c>
      <c r="AE66" s="87">
        <v>148.78181280881242</v>
      </c>
      <c r="AF66" s="87">
        <v>6.0473656568555345</v>
      </c>
      <c r="AG66" s="87">
        <v>112.82096674077637</v>
      </c>
      <c r="AH66" s="87">
        <v>34.394265929342446</v>
      </c>
      <c r="AI66" s="87">
        <v>151.90319695234714</v>
      </c>
      <c r="AJ66" s="87">
        <v>99.219175100214329</v>
      </c>
      <c r="AK66" s="87">
        <v>12.885643671033021</v>
      </c>
      <c r="AL66" s="87">
        <v>6.0473656568555345</v>
      </c>
      <c r="AM66" s="87">
        <v>6.2819381818111522</v>
      </c>
      <c r="AN66" s="87">
        <v>34.394265929342446</v>
      </c>
      <c r="AO66" s="87"/>
      <c r="AP66" s="86">
        <v>62</v>
      </c>
      <c r="AQ66" s="87">
        <v>5.9758794108270088</v>
      </c>
      <c r="AR66" s="87">
        <v>99.880766673291618</v>
      </c>
      <c r="AS66" s="87">
        <v>142.40987179609454</v>
      </c>
      <c r="AT66" s="87">
        <v>76.549850901689751</v>
      </c>
      <c r="AU66" s="87">
        <v>110.03500891151964</v>
      </c>
      <c r="AV66" s="87">
        <v>34.654249530260238</v>
      </c>
      <c r="AW66" s="87">
        <v>144.61718391720373</v>
      </c>
      <c r="AX66" s="87">
        <v>99.880766673291618</v>
      </c>
      <c r="AY66" s="87">
        <v>11.67364740541208</v>
      </c>
      <c r="AZ66" s="87">
        <v>76.549850901689751</v>
      </c>
      <c r="BA66" s="87">
        <v>2.3435053723551853</v>
      </c>
      <c r="BB66" s="87">
        <v>34.654249530260238</v>
      </c>
      <c r="BC66" s="87"/>
      <c r="BD66" s="86">
        <v>62</v>
      </c>
      <c r="BE66" s="87">
        <v>5.8192944768544237</v>
      </c>
      <c r="BF66" s="87">
        <v>99.170330108916545</v>
      </c>
      <c r="BG66" s="87">
        <v>147.00417523651922</v>
      </c>
      <c r="BH66" s="87">
        <v>5.6656105370545351</v>
      </c>
      <c r="BI66" s="87">
        <v>114.36473050674157</v>
      </c>
      <c r="BJ66" s="87">
        <v>34.169064312275268</v>
      </c>
      <c r="BK66" s="87">
        <v>148.77657962666086</v>
      </c>
      <c r="BL66" s="87">
        <v>99.170330108916545</v>
      </c>
      <c r="BM66" s="87">
        <v>14.058732887006359</v>
      </c>
      <c r="BN66" s="87">
        <v>5.6656105370545351</v>
      </c>
      <c r="BO66" s="87">
        <v>6.7748896302197661</v>
      </c>
      <c r="BP66" s="87">
        <v>34.169064312275268</v>
      </c>
      <c r="BQ66" s="87"/>
      <c r="BR66" s="87">
        <v>6.7894959837851605</v>
      </c>
      <c r="BS66" s="87">
        <v>99.289915310388679</v>
      </c>
      <c r="BT66" s="87">
        <v>148.01191906470365</v>
      </c>
      <c r="BU66" s="87">
        <v>0.57583120007125643</v>
      </c>
      <c r="BV66" s="87">
        <v>114.53918710743734</v>
      </c>
      <c r="BW66" s="87">
        <v>99.47584183982714</v>
      </c>
      <c r="BX66" s="87">
        <v>147.61804478515211</v>
      </c>
      <c r="BY66" s="87">
        <v>99.289915310388679</v>
      </c>
      <c r="BZ66" s="87">
        <v>12.668029807183618</v>
      </c>
      <c r="CA66" s="87">
        <v>0.57583120007125643</v>
      </c>
      <c r="CB66" s="87">
        <v>11.377092125572402</v>
      </c>
      <c r="CC66" s="87">
        <v>99.47584183982714</v>
      </c>
      <c r="CD66" s="87"/>
    </row>
    <row r="67" spans="1:82" x14ac:dyDescent="0.25">
      <c r="A67" s="86">
        <v>63</v>
      </c>
      <c r="B67" s="87">
        <v>6.2017649493259359</v>
      </c>
      <c r="C67" s="87">
        <v>98.734852762463788</v>
      </c>
      <c r="D67" s="87">
        <v>148.89846209393616</v>
      </c>
      <c r="E67" s="87">
        <v>4.2117383100514862</v>
      </c>
      <c r="F67" s="87">
        <v>113.01139665362111</v>
      </c>
      <c r="G67" s="87">
        <v>35.096073300361518</v>
      </c>
      <c r="H67" s="87">
        <v>149.08506501833767</v>
      </c>
      <c r="I67" s="87">
        <v>98.734852762463788</v>
      </c>
      <c r="J67" s="87">
        <v>12.020696462626859</v>
      </c>
      <c r="K67" s="87">
        <v>4.2117383100514862</v>
      </c>
      <c r="L67" s="87">
        <v>8.7843382360121396</v>
      </c>
      <c r="M67" s="87">
        <v>35.096073300361518</v>
      </c>
      <c r="N67" s="87"/>
      <c r="O67" s="87">
        <v>5.78035823171383</v>
      </c>
      <c r="P67" s="87">
        <v>11.260011464466425</v>
      </c>
      <c r="Q67" s="87">
        <v>143.14474409749386</v>
      </c>
      <c r="R67" s="87">
        <v>6.1931772855360165</v>
      </c>
      <c r="S67" s="87">
        <v>113.37027290606737</v>
      </c>
      <c r="T67" s="87">
        <v>34.934116101121056</v>
      </c>
      <c r="U67" s="87">
        <v>146.97916617614345</v>
      </c>
      <c r="V67" s="87">
        <v>11.260011464466425</v>
      </c>
      <c r="W67" s="87">
        <v>11.817190165061817</v>
      </c>
      <c r="X67" s="87">
        <v>6.1931772855360165</v>
      </c>
      <c r="Y67" s="87">
        <v>9.8582991272522786</v>
      </c>
      <c r="Z67" s="87">
        <v>34.934116101121056</v>
      </c>
      <c r="AA67" s="87"/>
      <c r="AB67" s="86">
        <v>63</v>
      </c>
      <c r="AC67" s="87">
        <v>5.3886924717743545</v>
      </c>
      <c r="AD67" s="87">
        <v>99.148744873695463</v>
      </c>
      <c r="AE67" s="87">
        <v>146.54281597125558</v>
      </c>
      <c r="AF67" s="87">
        <v>5.3244106291228253</v>
      </c>
      <c r="AG67" s="87">
        <v>113.10408261586743</v>
      </c>
      <c r="AH67" s="87">
        <v>32.819073976111568</v>
      </c>
      <c r="AI67" s="87">
        <v>148.54202429095352</v>
      </c>
      <c r="AJ67" s="87">
        <v>99.148744873695463</v>
      </c>
      <c r="AK67" s="87">
        <v>10.6946385123012</v>
      </c>
      <c r="AL67" s="87">
        <v>5.3244106291228253</v>
      </c>
      <c r="AM67" s="87">
        <v>14.143372622622845</v>
      </c>
      <c r="AN67" s="87">
        <v>32.819073976111568</v>
      </c>
      <c r="AO67" s="87"/>
      <c r="AP67" s="86">
        <v>63</v>
      </c>
      <c r="AQ67" s="87">
        <v>5.7884200950691795</v>
      </c>
      <c r="AR67" s="87">
        <v>99.403162556941837</v>
      </c>
      <c r="AS67" s="87">
        <v>141.13779110863908</v>
      </c>
      <c r="AT67" s="87">
        <v>76.986026818781923</v>
      </c>
      <c r="AU67" s="87">
        <v>112.48515923415611</v>
      </c>
      <c r="AV67" s="87">
        <v>34.109334773036075</v>
      </c>
      <c r="AW67" s="87">
        <v>149.77303347880445</v>
      </c>
      <c r="AX67" s="87">
        <v>99.403162556941837</v>
      </c>
      <c r="AY67" s="87">
        <v>11.265310644803655</v>
      </c>
      <c r="AZ67" s="87">
        <v>76.986026818781923</v>
      </c>
      <c r="BA67" s="87">
        <v>2.2701024465139357</v>
      </c>
      <c r="BB67" s="87">
        <v>34.109334773036075</v>
      </c>
      <c r="BC67" s="87"/>
      <c r="BD67" s="86">
        <v>63</v>
      </c>
      <c r="BE67" s="87">
        <v>5.4699064346611355</v>
      </c>
      <c r="BF67" s="87">
        <v>99.871154026855976</v>
      </c>
      <c r="BG67" s="87">
        <v>147.82988446489838</v>
      </c>
      <c r="BH67" s="87">
        <v>5.9406582980516056</v>
      </c>
      <c r="BI67" s="87">
        <v>114.64287594203543</v>
      </c>
      <c r="BJ67" s="87">
        <v>33.74955936575612</v>
      </c>
      <c r="BK67" s="87">
        <v>150.03026543539568</v>
      </c>
      <c r="BL67" s="87">
        <v>99.871154026855976</v>
      </c>
      <c r="BM67" s="87">
        <v>10.929406662361181</v>
      </c>
      <c r="BN67" s="87">
        <v>5.9406582980516056</v>
      </c>
      <c r="BO67" s="87">
        <v>8.5660107353105701</v>
      </c>
      <c r="BP67" s="87">
        <v>33.74955936575612</v>
      </c>
      <c r="BQ67" s="87"/>
      <c r="BR67" s="87">
        <v>5.4996928102463869</v>
      </c>
      <c r="BS67" s="87">
        <v>99.607151782500509</v>
      </c>
      <c r="BT67" s="87">
        <v>149.69879626161787</v>
      </c>
      <c r="BU67" s="87">
        <v>1.1358108791564219</v>
      </c>
      <c r="BV67" s="87">
        <v>113.67870647887806</v>
      </c>
      <c r="BW67" s="87">
        <v>99.549106248273603</v>
      </c>
      <c r="BX67" s="87">
        <v>150.37050492909918</v>
      </c>
      <c r="BY67" s="87">
        <v>99.607151782500509</v>
      </c>
      <c r="BZ67" s="87">
        <v>13.237162405781575</v>
      </c>
      <c r="CA67" s="87">
        <v>1.1358108791564219</v>
      </c>
      <c r="CB67" s="87">
        <v>10.251371234611245</v>
      </c>
      <c r="CC67" s="87">
        <v>99.549106248273603</v>
      </c>
      <c r="CD67" s="87"/>
    </row>
    <row r="68" spans="1:82" x14ac:dyDescent="0.25">
      <c r="A68" s="86">
        <v>64</v>
      </c>
      <c r="B68" s="87">
        <v>5.4590813842748478</v>
      </c>
      <c r="C68" s="87">
        <v>98.697408508158844</v>
      </c>
      <c r="D68" s="87">
        <v>146.5056586296156</v>
      </c>
      <c r="E68" s="87">
        <v>5.8143049334505719</v>
      </c>
      <c r="F68" s="87">
        <v>112.32122944817503</v>
      </c>
      <c r="G68" s="87">
        <v>34.202376604937797</v>
      </c>
      <c r="H68" s="87">
        <v>148.27197725198423</v>
      </c>
      <c r="I68" s="87">
        <v>98.697408508158844</v>
      </c>
      <c r="J68" s="87">
        <v>13.850408475415827</v>
      </c>
      <c r="K68" s="87">
        <v>5.8143049334505719</v>
      </c>
      <c r="L68" s="87">
        <v>12.680625678557492</v>
      </c>
      <c r="M68" s="87">
        <v>34.202376604937797</v>
      </c>
      <c r="N68" s="87"/>
      <c r="O68" s="87">
        <v>6.1752091409512166</v>
      </c>
      <c r="P68" s="87">
        <v>8.9556903089521001</v>
      </c>
      <c r="Q68" s="87">
        <v>141.50397401262111</v>
      </c>
      <c r="R68" s="87">
        <v>5.6108709077648449</v>
      </c>
      <c r="S68" s="87">
        <v>112.35373753679708</v>
      </c>
      <c r="T68" s="87">
        <v>34.35962337207522</v>
      </c>
      <c r="U68" s="87">
        <v>146.98875291840727</v>
      </c>
      <c r="V68" s="87">
        <v>8.9556903089521001</v>
      </c>
      <c r="W68" s="87">
        <v>11.209837351519054</v>
      </c>
      <c r="X68" s="87">
        <v>5.6108709077648449</v>
      </c>
      <c r="Y68" s="87">
        <v>13.435740551888799</v>
      </c>
      <c r="Z68" s="87">
        <v>34.35962337207522</v>
      </c>
      <c r="AA68" s="87"/>
      <c r="AB68" s="86">
        <v>64</v>
      </c>
      <c r="AC68" s="87">
        <v>6.0654665607981038</v>
      </c>
      <c r="AD68" s="87">
        <v>99.333571545615385</v>
      </c>
      <c r="AE68" s="87">
        <v>148.93504657693759</v>
      </c>
      <c r="AF68" s="87">
        <v>8.2967736810264299</v>
      </c>
      <c r="AG68" s="87">
        <v>114.68463719654288</v>
      </c>
      <c r="AH68" s="87">
        <v>34.567879511190434</v>
      </c>
      <c r="AI68" s="87">
        <v>150.35018056079028</v>
      </c>
      <c r="AJ68" s="87">
        <v>99.333571545615385</v>
      </c>
      <c r="AK68" s="87">
        <v>13.190348657811377</v>
      </c>
      <c r="AL68" s="87">
        <v>8.2967736810264299</v>
      </c>
      <c r="AM68" s="87">
        <v>10.328322438874993</v>
      </c>
      <c r="AN68" s="87">
        <v>34.567879511190434</v>
      </c>
      <c r="AO68" s="87"/>
      <c r="AP68" s="86">
        <v>64</v>
      </c>
      <c r="AQ68" s="87">
        <v>6.5099150881211552</v>
      </c>
      <c r="AR68" s="87">
        <v>98.384020871237269</v>
      </c>
      <c r="AS68" s="87">
        <v>143.84199521238634</v>
      </c>
      <c r="AT68" s="87">
        <v>77.120143637566386</v>
      </c>
      <c r="AU68" s="87">
        <v>111.15922539552824</v>
      </c>
      <c r="AV68" s="87">
        <v>34.702328938637258</v>
      </c>
      <c r="AW68" s="87">
        <v>145.73343838133832</v>
      </c>
      <c r="AX68" s="87">
        <v>98.384020871237269</v>
      </c>
      <c r="AY68" s="87">
        <v>9.6210186154610469</v>
      </c>
      <c r="AZ68" s="87">
        <v>77.120143637566386</v>
      </c>
      <c r="BA68" s="87">
        <v>2.1355250583169409</v>
      </c>
      <c r="BB68" s="87">
        <v>34.702328938637258</v>
      </c>
      <c r="BC68" s="87"/>
      <c r="BD68" s="86">
        <v>64</v>
      </c>
      <c r="BE68" s="87">
        <v>6.8899744847707431</v>
      </c>
      <c r="BF68" s="87">
        <v>99.055516650723803</v>
      </c>
      <c r="BG68" s="87">
        <v>147.7967747501429</v>
      </c>
      <c r="BH68" s="87">
        <v>5.7074646826235655</v>
      </c>
      <c r="BI68" s="87">
        <v>113.74947418223188</v>
      </c>
      <c r="BJ68" s="87">
        <v>33.126311402430517</v>
      </c>
      <c r="BK68" s="87">
        <v>148.66136395899261</v>
      </c>
      <c r="BL68" s="87">
        <v>99.055516650723803</v>
      </c>
      <c r="BM68" s="87">
        <v>12.468720085238358</v>
      </c>
      <c r="BN68" s="87">
        <v>5.7074646826235655</v>
      </c>
      <c r="BO68" s="87">
        <v>17.143279624397135</v>
      </c>
      <c r="BP68" s="87">
        <v>33.126311402430517</v>
      </c>
      <c r="BQ68" s="87"/>
      <c r="BR68" s="87">
        <v>6.7022856586312889</v>
      </c>
      <c r="BS68" s="87">
        <v>98.979290651676536</v>
      </c>
      <c r="BT68" s="87">
        <v>147.05689336031685</v>
      </c>
      <c r="BU68" s="87">
        <v>1.5626445385491716</v>
      </c>
      <c r="BV68" s="87">
        <v>113.65441176621714</v>
      </c>
      <c r="BW68" s="87">
        <v>99.673492920027158</v>
      </c>
      <c r="BX68" s="87">
        <v>151.55533096336723</v>
      </c>
      <c r="BY68" s="87">
        <v>98.979290651676536</v>
      </c>
      <c r="BZ68" s="87">
        <v>10.635058304555351</v>
      </c>
      <c r="CA68" s="87">
        <v>1.5626445385491716</v>
      </c>
      <c r="CB68" s="87">
        <v>9.915603062597075</v>
      </c>
      <c r="CC68" s="87">
        <v>99.673492920027158</v>
      </c>
      <c r="CD68" s="87"/>
    </row>
    <row r="69" spans="1:82" x14ac:dyDescent="0.25">
      <c r="A69" s="86">
        <v>65</v>
      </c>
      <c r="B69" s="87">
        <v>5.6516868429046134</v>
      </c>
      <c r="C69" s="87">
        <v>99.822615528779167</v>
      </c>
      <c r="D69" s="87">
        <v>148.51092625542236</v>
      </c>
      <c r="E69" s="87">
        <v>5.3518336187468885</v>
      </c>
      <c r="F69" s="87">
        <v>114.90714188208607</v>
      </c>
      <c r="G69" s="87">
        <v>35.11993172640581</v>
      </c>
      <c r="H69" s="87">
        <v>148.55425954195653</v>
      </c>
      <c r="I69" s="87">
        <v>99.822615528779167</v>
      </c>
      <c r="J69" s="87">
        <v>13.550820726035665</v>
      </c>
      <c r="K69" s="87">
        <v>5.3518336187468885</v>
      </c>
      <c r="L69" s="87">
        <v>4.6873367917633546</v>
      </c>
      <c r="M69" s="87">
        <v>35.11993172640581</v>
      </c>
      <c r="N69" s="87"/>
      <c r="O69" s="87">
        <v>5.6423985531075607</v>
      </c>
      <c r="P69" s="87">
        <v>12.164259462352149</v>
      </c>
      <c r="Q69" s="87">
        <v>142.09563034753944</v>
      </c>
      <c r="R69" s="87">
        <v>6.7392408389903702</v>
      </c>
      <c r="S69" s="87">
        <v>111.93364312017881</v>
      </c>
      <c r="T69" s="87">
        <v>33.025003663882615</v>
      </c>
      <c r="U69" s="87">
        <v>143.08795442991772</v>
      </c>
      <c r="V69" s="87">
        <v>12.164259462352149</v>
      </c>
      <c r="W69" s="87">
        <v>11.117870765539525</v>
      </c>
      <c r="X69" s="87">
        <v>6.7392408389903702</v>
      </c>
      <c r="Y69" s="87">
        <v>5.4870110778766108</v>
      </c>
      <c r="Z69" s="87">
        <v>33.025003663882615</v>
      </c>
      <c r="AA69" s="87"/>
      <c r="AB69" s="86">
        <v>65</v>
      </c>
      <c r="AC69" s="87">
        <v>5.8841125359073594</v>
      </c>
      <c r="AD69" s="87">
        <v>99.587964341376832</v>
      </c>
      <c r="AE69" s="87">
        <v>149.15895190202951</v>
      </c>
      <c r="AF69" s="87">
        <v>5.4301412956399266</v>
      </c>
      <c r="AG69" s="87">
        <v>113.38757141973832</v>
      </c>
      <c r="AH69" s="87">
        <v>33.409615729261063</v>
      </c>
      <c r="AI69" s="87">
        <v>150.70458217107515</v>
      </c>
      <c r="AJ69" s="87">
        <v>99.587964341376832</v>
      </c>
      <c r="AK69" s="87">
        <v>13.639924667571451</v>
      </c>
      <c r="AL69" s="87">
        <v>5.4301412956399266</v>
      </c>
      <c r="AM69" s="87">
        <v>7.7779853292666736</v>
      </c>
      <c r="AN69" s="87">
        <v>33.409615729261063</v>
      </c>
      <c r="AO69" s="87"/>
      <c r="AP69" s="86">
        <v>65</v>
      </c>
      <c r="AQ69" s="87">
        <v>6.3351224440708753</v>
      </c>
      <c r="AR69" s="87">
        <v>99.722676592172959</v>
      </c>
      <c r="AS69" s="87">
        <v>143.14505518492948</v>
      </c>
      <c r="AT69" s="87">
        <v>77.156659691931381</v>
      </c>
      <c r="AU69" s="87">
        <v>113.56566426841061</v>
      </c>
      <c r="AV69" s="87">
        <v>34.862112076915345</v>
      </c>
      <c r="AW69" s="87">
        <v>141.64911086062639</v>
      </c>
      <c r="AX69" s="87">
        <v>99.722676592172959</v>
      </c>
      <c r="AY69" s="87">
        <v>9.3733334167155835</v>
      </c>
      <c r="AZ69" s="87">
        <v>77.156659691931381</v>
      </c>
      <c r="BA69" s="87">
        <v>2.018607582525604</v>
      </c>
      <c r="BB69" s="87">
        <v>34.862112076915345</v>
      </c>
      <c r="BC69" s="87"/>
      <c r="BD69" s="86">
        <v>65</v>
      </c>
      <c r="BE69" s="87">
        <v>5.2128876762953276</v>
      </c>
      <c r="BF69" s="87">
        <v>99.403630670746011</v>
      </c>
      <c r="BG69" s="87">
        <v>147.27132449596888</v>
      </c>
      <c r="BH69" s="87">
        <v>5.5327397616041178</v>
      </c>
      <c r="BI69" s="87">
        <v>114.57198234092189</v>
      </c>
      <c r="BJ69" s="87">
        <v>34.634299838877297</v>
      </c>
      <c r="BK69" s="87">
        <v>152.40490749193231</v>
      </c>
      <c r="BL69" s="87">
        <v>99.403630670746011</v>
      </c>
      <c r="BM69" s="87">
        <v>15.773156668613328</v>
      </c>
      <c r="BN69" s="87">
        <v>5.5327397616041178</v>
      </c>
      <c r="BO69" s="87">
        <v>14.619312180201426</v>
      </c>
      <c r="BP69" s="87">
        <v>34.634299838877297</v>
      </c>
      <c r="BQ69" s="87"/>
      <c r="BR69" s="87">
        <v>5.5108315436892292</v>
      </c>
      <c r="BS69" s="87">
        <v>99.036420515638383</v>
      </c>
      <c r="BT69" s="87">
        <v>148.28380025462116</v>
      </c>
      <c r="BU69" s="87">
        <v>0.22059549225859132</v>
      </c>
      <c r="BV69" s="87">
        <v>114.77323249116829</v>
      </c>
      <c r="BW69" s="87">
        <v>99.536286440790491</v>
      </c>
      <c r="BX69" s="87">
        <v>150.78777870113169</v>
      </c>
      <c r="BY69" s="87">
        <v>99.036420515638383</v>
      </c>
      <c r="BZ69" s="87">
        <v>11.504342889095865</v>
      </c>
      <c r="CA69" s="87">
        <v>0.22059549225859132</v>
      </c>
      <c r="CB69" s="87">
        <v>2.2122967147012629</v>
      </c>
      <c r="CC69" s="87">
        <v>99.536286440790491</v>
      </c>
      <c r="CD69" s="87"/>
    </row>
    <row r="70" spans="1:82" x14ac:dyDescent="0.25">
      <c r="A70" s="86">
        <v>66</v>
      </c>
      <c r="B70" s="87">
        <v>6.6469813813850021</v>
      </c>
      <c r="C70" s="87">
        <v>98.95415192081461</v>
      </c>
      <c r="D70" s="87">
        <v>148.79236961570126</v>
      </c>
      <c r="E70" s="87">
        <v>6.8856821700000408</v>
      </c>
      <c r="F70" s="87">
        <v>114.54816973655792</v>
      </c>
      <c r="G70" s="87">
        <v>35.173497501734794</v>
      </c>
      <c r="H70" s="87">
        <v>148.73113719844574</v>
      </c>
      <c r="I70" s="87">
        <v>98.95415192081461</v>
      </c>
      <c r="J70" s="87">
        <v>12.476231891824305</v>
      </c>
      <c r="K70" s="87">
        <v>6.8856821700000408</v>
      </c>
      <c r="L70" s="87">
        <v>11.456087351217178</v>
      </c>
      <c r="M70" s="87">
        <v>35.173497501734794</v>
      </c>
      <c r="N70" s="87"/>
      <c r="O70" s="87">
        <v>6.7328968542544443</v>
      </c>
      <c r="P70" s="87">
        <v>8.3212750414894803</v>
      </c>
      <c r="Q70" s="87">
        <v>144.24786378507511</v>
      </c>
      <c r="R70" s="87">
        <v>6.1841318133235648</v>
      </c>
      <c r="S70" s="87">
        <v>112.60153585929937</v>
      </c>
      <c r="T70" s="87">
        <v>33.863041198737108</v>
      </c>
      <c r="U70" s="87">
        <v>142.15452251864792</v>
      </c>
      <c r="V70" s="87">
        <v>8.3212750414894803</v>
      </c>
      <c r="W70" s="87">
        <v>11.357008872773354</v>
      </c>
      <c r="X70" s="87">
        <v>6.1841318133235648</v>
      </c>
      <c r="Y70" s="87">
        <v>8.4431719453913274</v>
      </c>
      <c r="Z70" s="87">
        <v>33.863041198737108</v>
      </c>
      <c r="AA70" s="87"/>
      <c r="AB70" s="86">
        <v>66</v>
      </c>
      <c r="AC70" s="87">
        <v>7.149077643073575</v>
      </c>
      <c r="AD70" s="87">
        <v>99.316468343824397</v>
      </c>
      <c r="AE70" s="87">
        <v>148.26574304440885</v>
      </c>
      <c r="AF70" s="87">
        <v>4.9908508882044389</v>
      </c>
      <c r="AG70" s="87">
        <v>115.46008633579555</v>
      </c>
      <c r="AH70" s="87">
        <v>34.087323998984729</v>
      </c>
      <c r="AI70" s="87">
        <v>152.15052640961517</v>
      </c>
      <c r="AJ70" s="87">
        <v>99.316468343824397</v>
      </c>
      <c r="AK70" s="87">
        <v>11.507162894923315</v>
      </c>
      <c r="AL70" s="87">
        <v>4.9908508882044389</v>
      </c>
      <c r="AM70" s="87">
        <v>10.556805982296629</v>
      </c>
      <c r="AN70" s="87">
        <v>34.087323998984729</v>
      </c>
      <c r="AO70" s="87"/>
      <c r="AP70" s="86">
        <v>66</v>
      </c>
      <c r="AQ70" s="87">
        <v>6.6350821112494582</v>
      </c>
      <c r="AR70" s="87">
        <v>99.38892432191291</v>
      </c>
      <c r="AS70" s="87">
        <v>143.86574552921124</v>
      </c>
      <c r="AT70" s="87">
        <v>76.391392763581365</v>
      </c>
      <c r="AU70" s="87">
        <v>109.64549208106459</v>
      </c>
      <c r="AV70" s="87">
        <v>35.001540637106743</v>
      </c>
      <c r="AW70" s="87">
        <v>139.77586774306857</v>
      </c>
      <c r="AX70" s="87">
        <v>99.38892432191291</v>
      </c>
      <c r="AY70" s="87">
        <v>13.795350353754976</v>
      </c>
      <c r="AZ70" s="87">
        <v>76.391392763581365</v>
      </c>
      <c r="BA70" s="87">
        <v>5.8532817577803895</v>
      </c>
      <c r="BB70" s="87">
        <v>35.001540637106743</v>
      </c>
      <c r="BC70" s="87"/>
      <c r="BD70" s="86">
        <v>66</v>
      </c>
      <c r="BE70" s="87">
        <v>6.5714446174961472</v>
      </c>
      <c r="BF70" s="87">
        <v>99.570227594981318</v>
      </c>
      <c r="BG70" s="87">
        <v>146.49794948404917</v>
      </c>
      <c r="BH70" s="87">
        <v>6.3564612889545984</v>
      </c>
      <c r="BI70" s="87">
        <v>111.88051153351797</v>
      </c>
      <c r="BJ70" s="87">
        <v>35.020408716710264</v>
      </c>
      <c r="BK70" s="87">
        <v>150.34573445195053</v>
      </c>
      <c r="BL70" s="87">
        <v>99.570227594981318</v>
      </c>
      <c r="BM70" s="87">
        <v>15.058946199675283</v>
      </c>
      <c r="BN70" s="87">
        <v>6.3564612889545984</v>
      </c>
      <c r="BO70" s="87">
        <v>7.1087579197361475</v>
      </c>
      <c r="BP70" s="87">
        <v>35.020408716710264</v>
      </c>
      <c r="BQ70" s="87"/>
      <c r="BR70" s="87">
        <v>7.1126095726185303</v>
      </c>
      <c r="BS70" s="87">
        <v>100.10359281952243</v>
      </c>
      <c r="BT70" s="87">
        <v>147.28706683823998</v>
      </c>
      <c r="BU70" s="87">
        <v>1.8279004619353123</v>
      </c>
      <c r="BV70" s="87">
        <v>113.78011366844275</v>
      </c>
      <c r="BW70" s="87">
        <v>99.616612189626778</v>
      </c>
      <c r="BX70" s="87">
        <v>150.85227063340415</v>
      </c>
      <c r="BY70" s="87">
        <v>100.10359281952243</v>
      </c>
      <c r="BZ70" s="87">
        <v>13.538829182282337</v>
      </c>
      <c r="CA70" s="87">
        <v>1.8279004619353123</v>
      </c>
      <c r="CB70" s="87">
        <v>14.054076861151179</v>
      </c>
      <c r="CC70" s="87">
        <v>99.616612189626778</v>
      </c>
      <c r="CD70" s="87"/>
    </row>
    <row r="71" spans="1:82" x14ac:dyDescent="0.25">
      <c r="A71" s="86">
        <v>67</v>
      </c>
      <c r="B71" s="87">
        <v>7.3619520169666028</v>
      </c>
      <c r="C71" s="87">
        <v>100.10718333373602</v>
      </c>
      <c r="D71" s="87">
        <v>146.71688034648076</v>
      </c>
      <c r="E71" s="87">
        <v>6.3707634175599326</v>
      </c>
      <c r="F71" s="87">
        <v>115.10038947392093</v>
      </c>
      <c r="G71" s="87">
        <v>34.600166630979899</v>
      </c>
      <c r="H71" s="87">
        <v>149.7058745330875</v>
      </c>
      <c r="I71" s="87">
        <v>100.10718333373602</v>
      </c>
      <c r="J71" s="87">
        <v>9.9648646972706736</v>
      </c>
      <c r="K71" s="87">
        <v>6.3707634175599326</v>
      </c>
      <c r="L71" s="87">
        <v>7.7924808666647563</v>
      </c>
      <c r="M71" s="87">
        <v>34.600166630979899</v>
      </c>
      <c r="N71" s="87"/>
      <c r="O71" s="87">
        <v>5.1546560395723784</v>
      </c>
      <c r="P71" s="87">
        <v>11.366175524663335</v>
      </c>
      <c r="Q71" s="87">
        <v>141.57744392656383</v>
      </c>
      <c r="R71" s="87">
        <v>6.0810403757363556</v>
      </c>
      <c r="S71" s="87">
        <v>111.01637189926559</v>
      </c>
      <c r="T71" s="87">
        <v>34.340202380121376</v>
      </c>
      <c r="U71" s="87">
        <v>153.17874493360273</v>
      </c>
      <c r="V71" s="87">
        <v>11.366175524663335</v>
      </c>
      <c r="W71" s="87">
        <v>11.852939131112679</v>
      </c>
      <c r="X71" s="87">
        <v>6.0810403757363556</v>
      </c>
      <c r="Y71" s="87">
        <v>15.381649284524027</v>
      </c>
      <c r="Z71" s="87">
        <v>34.340202380121376</v>
      </c>
      <c r="AA71" s="87"/>
      <c r="AB71" s="86">
        <v>67</v>
      </c>
      <c r="AC71" s="87">
        <v>6.0314366555011372</v>
      </c>
      <c r="AD71" s="87">
        <v>99.592207882810158</v>
      </c>
      <c r="AE71" s="87">
        <v>148.25968776604125</v>
      </c>
      <c r="AF71" s="87">
        <v>5.0204617567697873</v>
      </c>
      <c r="AG71" s="87">
        <v>115.03403737948265</v>
      </c>
      <c r="AH71" s="87">
        <v>34.123195451848886</v>
      </c>
      <c r="AI71" s="87">
        <v>147.15250233761785</v>
      </c>
      <c r="AJ71" s="87">
        <v>99.592207882810158</v>
      </c>
      <c r="AK71" s="87">
        <v>12.607633642284595</v>
      </c>
      <c r="AL71" s="87">
        <v>5.0204617567697873</v>
      </c>
      <c r="AM71" s="87">
        <v>5.0344721570482793</v>
      </c>
      <c r="AN71" s="87">
        <v>34.123195451848886</v>
      </c>
      <c r="AO71" s="87"/>
      <c r="AP71" s="86">
        <v>67</v>
      </c>
      <c r="AQ71" s="87">
        <v>6.3221378653132669</v>
      </c>
      <c r="AR71" s="87">
        <v>100.01494859314903</v>
      </c>
      <c r="AS71" s="87">
        <v>141.70490386675704</v>
      </c>
      <c r="AT71" s="87">
        <v>76.966367832734406</v>
      </c>
      <c r="AU71" s="87">
        <v>110.76833863544671</v>
      </c>
      <c r="AV71" s="87">
        <v>34.152200658726869</v>
      </c>
      <c r="AW71" s="87">
        <v>146.75514118341675</v>
      </c>
      <c r="AX71" s="87">
        <v>100.01494859314903</v>
      </c>
      <c r="AY71" s="87">
        <v>16.104557937727257</v>
      </c>
      <c r="AZ71" s="87">
        <v>76.966367832734406</v>
      </c>
      <c r="BA71" s="87">
        <v>6.0517258659801527</v>
      </c>
      <c r="BB71" s="87">
        <v>34.152200658726869</v>
      </c>
      <c r="BC71" s="87"/>
      <c r="BD71" s="86">
        <v>67</v>
      </c>
      <c r="BE71" s="87">
        <v>5.5637686891512157</v>
      </c>
      <c r="BF71" s="87">
        <v>98.302069145667559</v>
      </c>
      <c r="BG71" s="87">
        <v>148.93905314445925</v>
      </c>
      <c r="BH71" s="87">
        <v>5.2790773995588891</v>
      </c>
      <c r="BI71" s="87">
        <v>113.71983079312615</v>
      </c>
      <c r="BJ71" s="87">
        <v>33.226051430059613</v>
      </c>
      <c r="BK71" s="87">
        <v>149.56864062896412</v>
      </c>
      <c r="BL71" s="87">
        <v>98.302069145667559</v>
      </c>
      <c r="BM71" s="87">
        <v>11.521107475271108</v>
      </c>
      <c r="BN71" s="87">
        <v>5.2790773995588891</v>
      </c>
      <c r="BO71" s="87">
        <v>11.31800118532221</v>
      </c>
      <c r="BP71" s="87">
        <v>33.226051430059613</v>
      </c>
      <c r="BQ71" s="87"/>
      <c r="BR71" s="87">
        <v>5.1568106462454484</v>
      </c>
      <c r="BS71" s="87">
        <v>100.0100907519939</v>
      </c>
      <c r="BT71" s="87">
        <v>147.85689730010569</v>
      </c>
      <c r="BU71" s="87">
        <v>0.57205634406363459</v>
      </c>
      <c r="BV71" s="87">
        <v>114.71741656227688</v>
      </c>
      <c r="BW71" s="87">
        <v>99.808843363423279</v>
      </c>
      <c r="BX71" s="87">
        <v>150.45999053558631</v>
      </c>
      <c r="BY71" s="87">
        <v>100.0100907519939</v>
      </c>
      <c r="BZ71" s="87">
        <v>14.566665974289831</v>
      </c>
      <c r="CA71" s="87">
        <v>0.57205634406363459</v>
      </c>
      <c r="CB71" s="87">
        <v>8.723827251761934</v>
      </c>
      <c r="CC71" s="87">
        <v>99.808843363423279</v>
      </c>
      <c r="CD71" s="87"/>
    </row>
    <row r="72" spans="1:82" x14ac:dyDescent="0.25">
      <c r="A72" s="86">
        <v>68</v>
      </c>
      <c r="B72" s="87">
        <v>6.4601277735423288</v>
      </c>
      <c r="C72" s="87">
        <v>98.82138911443792</v>
      </c>
      <c r="D72" s="87">
        <v>147.59261781242552</v>
      </c>
      <c r="E72" s="87">
        <v>6.8309738060215661</v>
      </c>
      <c r="F72" s="87">
        <v>114.18525183180274</v>
      </c>
      <c r="G72" s="87">
        <v>34.354915138728458</v>
      </c>
      <c r="H72" s="87">
        <v>151.47872525149873</v>
      </c>
      <c r="I72" s="87">
        <v>98.82138911443792</v>
      </c>
      <c r="J72" s="87">
        <v>14.321587936940432</v>
      </c>
      <c r="K72" s="87">
        <v>6.8309738060215661</v>
      </c>
      <c r="L72" s="87">
        <v>5.5044439060053207</v>
      </c>
      <c r="M72" s="87">
        <v>34.354915138728458</v>
      </c>
      <c r="N72" s="87"/>
      <c r="O72" s="87">
        <v>5.7663383914570838</v>
      </c>
      <c r="P72" s="87">
        <v>9.7267427910087179</v>
      </c>
      <c r="Q72" s="87">
        <v>143.26049561794804</v>
      </c>
      <c r="R72" s="87">
        <v>6.9150019180695157</v>
      </c>
      <c r="S72" s="87">
        <v>114.41752343589681</v>
      </c>
      <c r="T72" s="87">
        <v>33.611737840662443</v>
      </c>
      <c r="U72" s="87">
        <v>140.53619212064118</v>
      </c>
      <c r="V72" s="87">
        <v>9.7267427910087179</v>
      </c>
      <c r="W72" s="87">
        <v>7.6031266615349242</v>
      </c>
      <c r="X72" s="87">
        <v>6.9150019180695157</v>
      </c>
      <c r="Y72" s="87">
        <v>15.160013050484554</v>
      </c>
      <c r="Z72" s="87">
        <v>33.611737840662443</v>
      </c>
      <c r="AA72" s="87"/>
      <c r="AB72" s="86">
        <v>68</v>
      </c>
      <c r="AC72" s="87">
        <v>5.6385592478503783</v>
      </c>
      <c r="AD72" s="87">
        <v>99.660834313572195</v>
      </c>
      <c r="AE72" s="87">
        <v>148.35916638039981</v>
      </c>
      <c r="AF72" s="87">
        <v>5.5704876959718002</v>
      </c>
      <c r="AG72" s="87">
        <v>112.5753225753224</v>
      </c>
      <c r="AH72" s="87">
        <v>33.001587196413254</v>
      </c>
      <c r="AI72" s="87">
        <v>150.17835919730808</v>
      </c>
      <c r="AJ72" s="87">
        <v>99.660834313572195</v>
      </c>
      <c r="AK72" s="87">
        <v>9.2037930706780564</v>
      </c>
      <c r="AL72" s="87">
        <v>5.5704876959718002</v>
      </c>
      <c r="AM72" s="87">
        <v>4.9630986925676757</v>
      </c>
      <c r="AN72" s="87">
        <v>33.001587196413254</v>
      </c>
      <c r="AO72" s="87"/>
      <c r="AP72" s="86">
        <v>68</v>
      </c>
      <c r="AQ72" s="87">
        <v>7.3289830822810913</v>
      </c>
      <c r="AR72" s="87">
        <v>99.21359484449799</v>
      </c>
      <c r="AS72" s="87">
        <v>145.43053799144238</v>
      </c>
      <c r="AT72" s="87">
        <v>75.161216472835648</v>
      </c>
      <c r="AU72" s="87">
        <v>112.35627550523854</v>
      </c>
      <c r="AV72" s="87">
        <v>34.757654698461522</v>
      </c>
      <c r="AW72" s="87">
        <v>146.3141494128302</v>
      </c>
      <c r="AX72" s="87">
        <v>99.21359484449799</v>
      </c>
      <c r="AY72" s="87">
        <v>12.762938132776632</v>
      </c>
      <c r="AZ72" s="87">
        <v>75.161216472835648</v>
      </c>
      <c r="BA72" s="87">
        <v>4.7887680957751737</v>
      </c>
      <c r="BB72" s="87">
        <v>34.757654698461522</v>
      </c>
      <c r="BC72" s="87"/>
      <c r="BD72" s="86">
        <v>68</v>
      </c>
      <c r="BE72" s="87">
        <v>6.5833564940936844</v>
      </c>
      <c r="BF72" s="87">
        <v>98.506284356902171</v>
      </c>
      <c r="BG72" s="87">
        <v>147.85631477945844</v>
      </c>
      <c r="BH72" s="87">
        <v>5.7138795399901765</v>
      </c>
      <c r="BI72" s="87">
        <v>114.97785055587519</v>
      </c>
      <c r="BJ72" s="87">
        <v>34.015435813442174</v>
      </c>
      <c r="BK72" s="87">
        <v>152.55641940026155</v>
      </c>
      <c r="BL72" s="87">
        <v>98.506284356902171</v>
      </c>
      <c r="BM72" s="87">
        <v>12.021804062636328</v>
      </c>
      <c r="BN72" s="87">
        <v>5.7138795399901765</v>
      </c>
      <c r="BO72" s="87">
        <v>9.2283782196088993</v>
      </c>
      <c r="BP72" s="87">
        <v>34.015435813442174</v>
      </c>
      <c r="BQ72" s="87"/>
      <c r="BR72" s="87">
        <v>6.1814016026946108</v>
      </c>
      <c r="BS72" s="87">
        <v>98.604377415741482</v>
      </c>
      <c r="BT72" s="87">
        <v>147.83838100610521</v>
      </c>
      <c r="BU72" s="87">
        <v>1.075314445484028</v>
      </c>
      <c r="BV72" s="87">
        <v>112.78670265554364</v>
      </c>
      <c r="BW72" s="87">
        <v>99.474607755923813</v>
      </c>
      <c r="BX72" s="87">
        <v>146.10481276517046</v>
      </c>
      <c r="BY72" s="87">
        <v>98.604377415741482</v>
      </c>
      <c r="BZ72" s="87">
        <v>12.184088028005313</v>
      </c>
      <c r="CA72" s="87">
        <v>1.075314445484028</v>
      </c>
      <c r="CB72" s="87">
        <v>8.1907811942852398</v>
      </c>
      <c r="CC72" s="87">
        <v>99.474607755923813</v>
      </c>
      <c r="CD72" s="87"/>
    </row>
    <row r="73" spans="1:82" x14ac:dyDescent="0.25">
      <c r="A73" s="86">
        <v>69</v>
      </c>
      <c r="B73" s="87">
        <v>5.9393342149777775</v>
      </c>
      <c r="C73" s="87">
        <v>99.896133516326159</v>
      </c>
      <c r="D73" s="87">
        <v>146.48216762247654</v>
      </c>
      <c r="E73" s="87">
        <v>5.7713006740587947</v>
      </c>
      <c r="F73" s="87">
        <v>113.25179563885864</v>
      </c>
      <c r="G73" s="87">
        <v>34.492874160141263</v>
      </c>
      <c r="H73" s="87">
        <v>150.46780995573712</v>
      </c>
      <c r="I73" s="87">
        <v>99.896133516326159</v>
      </c>
      <c r="J73" s="87">
        <v>11.647894360783265</v>
      </c>
      <c r="K73" s="87">
        <v>5.7713006740587947</v>
      </c>
      <c r="L73" s="87">
        <v>10.087510468874363</v>
      </c>
      <c r="M73" s="87">
        <v>34.492874160141263</v>
      </c>
      <c r="N73" s="87"/>
      <c r="O73" s="87">
        <v>6.0028446078350246</v>
      </c>
      <c r="P73" s="87">
        <v>11.805306186012446</v>
      </c>
      <c r="Q73" s="87">
        <v>145.20748557077593</v>
      </c>
      <c r="R73" s="87">
        <v>5.5775707517574737</v>
      </c>
      <c r="S73" s="87">
        <v>111.92383348897758</v>
      </c>
      <c r="T73" s="87">
        <v>34.902224015522471</v>
      </c>
      <c r="U73" s="87">
        <v>146.21642423087715</v>
      </c>
      <c r="V73" s="87">
        <v>11.805306186012446</v>
      </c>
      <c r="W73" s="87">
        <v>7.045262400278884</v>
      </c>
      <c r="X73" s="87">
        <v>5.5775707517574737</v>
      </c>
      <c r="Y73" s="87">
        <v>14.15928693652636</v>
      </c>
      <c r="Z73" s="87">
        <v>34.902224015522471</v>
      </c>
      <c r="AA73" s="87"/>
      <c r="AB73" s="86">
        <v>69</v>
      </c>
      <c r="AC73" s="87">
        <v>5.4224154122772648</v>
      </c>
      <c r="AD73" s="87">
        <v>99.479224089727424</v>
      </c>
      <c r="AE73" s="87">
        <v>148.64390128848225</v>
      </c>
      <c r="AF73" s="87">
        <v>5.8384072146680124</v>
      </c>
      <c r="AG73" s="87">
        <v>113.59075336073296</v>
      </c>
      <c r="AH73" s="87">
        <v>32.865544357796693</v>
      </c>
      <c r="AI73" s="87">
        <v>149.25778432207969</v>
      </c>
      <c r="AJ73" s="87">
        <v>99.479224089727424</v>
      </c>
      <c r="AK73" s="87">
        <v>11.823670540856661</v>
      </c>
      <c r="AL73" s="87">
        <v>5.8384072146680124</v>
      </c>
      <c r="AM73" s="87">
        <v>7.2061412060811403</v>
      </c>
      <c r="AN73" s="87">
        <v>32.865544357796693</v>
      </c>
      <c r="AO73" s="87"/>
      <c r="AP73" s="86">
        <v>69</v>
      </c>
      <c r="AQ73" s="87">
        <v>4.7045178731379789</v>
      </c>
      <c r="AR73" s="87">
        <v>99.380018156421315</v>
      </c>
      <c r="AS73" s="87">
        <v>140.35492916092031</v>
      </c>
      <c r="AT73" s="87">
        <v>76.514789339772619</v>
      </c>
      <c r="AU73" s="87">
        <v>112.55213966117489</v>
      </c>
      <c r="AV73" s="87">
        <v>34.149376800672378</v>
      </c>
      <c r="AW73" s="87">
        <v>148.80976510138964</v>
      </c>
      <c r="AX73" s="87">
        <v>99.380018156421315</v>
      </c>
      <c r="AY73" s="87">
        <v>10.510043568238471</v>
      </c>
      <c r="AZ73" s="87">
        <v>76.514789339772619</v>
      </c>
      <c r="BA73" s="87">
        <v>5.3340131207204173</v>
      </c>
      <c r="BB73" s="87">
        <v>34.149376800672378</v>
      </c>
      <c r="BC73" s="87"/>
      <c r="BD73" s="86">
        <v>69</v>
      </c>
      <c r="BE73" s="87">
        <v>6.3361134038534646</v>
      </c>
      <c r="BF73" s="87">
        <v>98.783235855731149</v>
      </c>
      <c r="BG73" s="87">
        <v>148.38657683728707</v>
      </c>
      <c r="BH73" s="87">
        <v>5.7274261963525612</v>
      </c>
      <c r="BI73" s="87">
        <v>116.08980694982885</v>
      </c>
      <c r="BJ73" s="87">
        <v>34.234486430638952</v>
      </c>
      <c r="BK73" s="87">
        <v>149.37541536113639</v>
      </c>
      <c r="BL73" s="87">
        <v>98.783235855731149</v>
      </c>
      <c r="BM73" s="87">
        <v>15.592395579095598</v>
      </c>
      <c r="BN73" s="87">
        <v>5.7274261963525612</v>
      </c>
      <c r="BO73" s="87">
        <v>6.675134736878876</v>
      </c>
      <c r="BP73" s="87">
        <v>34.234486430638952</v>
      </c>
      <c r="BQ73" s="87"/>
      <c r="BR73" s="87">
        <v>6.4883012165938982</v>
      </c>
      <c r="BS73" s="87">
        <v>99.615524118571102</v>
      </c>
      <c r="BT73" s="87">
        <v>146.7301544741016</v>
      </c>
      <c r="BU73" s="87">
        <v>1.2025581168902775</v>
      </c>
      <c r="BV73" s="87">
        <v>113.10920675974651</v>
      </c>
      <c r="BW73" s="87">
        <v>99.249068530397054</v>
      </c>
      <c r="BX73" s="87">
        <v>147.69349238068938</v>
      </c>
      <c r="BY73" s="87">
        <v>99.615524118571102</v>
      </c>
      <c r="BZ73" s="87">
        <v>11.474439418488748</v>
      </c>
      <c r="CA73" s="87">
        <v>1.2025581168902775</v>
      </c>
      <c r="CB73" s="87">
        <v>8.0408511833801128</v>
      </c>
      <c r="CC73" s="87">
        <v>99.249068530397054</v>
      </c>
      <c r="CD73" s="87"/>
    </row>
    <row r="74" spans="1:82" x14ac:dyDescent="0.25">
      <c r="A74" s="86">
        <v>70</v>
      </c>
      <c r="B74" s="87">
        <v>6.802661687540879</v>
      </c>
      <c r="C74" s="87">
        <v>100.04807053514229</v>
      </c>
      <c r="D74" s="87">
        <v>146.71767799498326</v>
      </c>
      <c r="E74" s="87">
        <v>6.2740342516480219</v>
      </c>
      <c r="F74" s="87">
        <v>113.8197099094981</v>
      </c>
      <c r="G74" s="87">
        <v>35.302819569346497</v>
      </c>
      <c r="H74" s="87">
        <v>151.80332824706952</v>
      </c>
      <c r="I74" s="87">
        <v>100.04807053514229</v>
      </c>
      <c r="J74" s="87">
        <v>14.011016329242754</v>
      </c>
      <c r="K74" s="87">
        <v>6.2740342516480219</v>
      </c>
      <c r="L74" s="87">
        <v>14.965986939970854</v>
      </c>
      <c r="M74" s="87">
        <v>35.302819569346497</v>
      </c>
      <c r="N74" s="87"/>
      <c r="O74" s="87">
        <v>5.9822859127404708</v>
      </c>
      <c r="P74" s="87">
        <v>12.193211458413353</v>
      </c>
      <c r="Q74" s="87">
        <v>141.03008006465535</v>
      </c>
      <c r="R74" s="87">
        <v>5.8083241160485759</v>
      </c>
      <c r="S74" s="87">
        <v>115.53604659670654</v>
      </c>
      <c r="T74" s="87">
        <v>33.960255479594579</v>
      </c>
      <c r="U74" s="87">
        <v>146.25821173879137</v>
      </c>
      <c r="V74" s="87">
        <v>12.193211458413353</v>
      </c>
      <c r="W74" s="87">
        <v>10.402020406268715</v>
      </c>
      <c r="X74" s="87">
        <v>5.8083241160485759</v>
      </c>
      <c r="Y74" s="87">
        <v>3.631814892791529</v>
      </c>
      <c r="Z74" s="87">
        <v>33.960255479594579</v>
      </c>
      <c r="AA74" s="87"/>
      <c r="AB74" s="86">
        <v>70</v>
      </c>
      <c r="AC74" s="87">
        <v>6.6522359062245791</v>
      </c>
      <c r="AD74" s="87">
        <v>101.08997560302922</v>
      </c>
      <c r="AE74" s="87">
        <v>149.3596299560335</v>
      </c>
      <c r="AF74" s="87">
        <v>5.0244398717985082</v>
      </c>
      <c r="AG74" s="87">
        <v>114.58232141727335</v>
      </c>
      <c r="AH74" s="87">
        <v>33.300227158751383</v>
      </c>
      <c r="AI74" s="87">
        <v>151.32958815874437</v>
      </c>
      <c r="AJ74" s="87">
        <v>101.08997560302922</v>
      </c>
      <c r="AK74" s="87">
        <v>9.914970295685567</v>
      </c>
      <c r="AL74" s="87">
        <v>5.0244398717985082</v>
      </c>
      <c r="AM74" s="87">
        <v>6.635683181831733</v>
      </c>
      <c r="AN74" s="87">
        <v>33.300227158751383</v>
      </c>
      <c r="AO74" s="87"/>
      <c r="AP74" s="86">
        <v>70</v>
      </c>
      <c r="AQ74" s="87">
        <v>6.3958903791979056</v>
      </c>
      <c r="AR74" s="87">
        <v>99.350466280629931</v>
      </c>
      <c r="AS74" s="87">
        <v>142.46759583545102</v>
      </c>
      <c r="AT74" s="87">
        <v>74.987751421595078</v>
      </c>
      <c r="AU74" s="87">
        <v>110.99671730599133</v>
      </c>
      <c r="AV74" s="87">
        <v>33.530471409029857</v>
      </c>
      <c r="AW74" s="87">
        <v>142.21538572744083</v>
      </c>
      <c r="AX74" s="87">
        <v>99.350466280629931</v>
      </c>
      <c r="AY74" s="87">
        <v>14.064357651680711</v>
      </c>
      <c r="AZ74" s="87">
        <v>74.987751421595078</v>
      </c>
      <c r="BA74" s="87">
        <v>5.1283050439233513</v>
      </c>
      <c r="BB74" s="87">
        <v>33.530471409029857</v>
      </c>
      <c r="BC74" s="87"/>
      <c r="BD74" s="86">
        <v>70</v>
      </c>
      <c r="BE74" s="87">
        <v>5.5896671896636594</v>
      </c>
      <c r="BF74" s="87">
        <v>99.913440923686053</v>
      </c>
      <c r="BG74" s="87">
        <v>147.68785414732946</v>
      </c>
      <c r="BH74" s="87">
        <v>5.1158304526264651</v>
      </c>
      <c r="BI74" s="87">
        <v>114.11689663045165</v>
      </c>
      <c r="BJ74" s="87">
        <v>35.400536493907651</v>
      </c>
      <c r="BK74" s="87">
        <v>149.28813620126223</v>
      </c>
      <c r="BL74" s="87">
        <v>99.913440923686053</v>
      </c>
      <c r="BM74" s="87">
        <v>12.125535617063026</v>
      </c>
      <c r="BN74" s="87">
        <v>5.1158304526264651</v>
      </c>
      <c r="BO74" s="87">
        <v>13.614723410907832</v>
      </c>
      <c r="BP74" s="87">
        <v>35.400536493907651</v>
      </c>
      <c r="BQ74" s="87"/>
      <c r="BR74" s="87">
        <v>5.0873962288988501</v>
      </c>
      <c r="BS74" s="87">
        <v>99.996711812434</v>
      </c>
      <c r="BT74" s="87">
        <v>149.2712476776301</v>
      </c>
      <c r="BU74" s="87">
        <v>1.2154969721386408</v>
      </c>
      <c r="BV74" s="87">
        <v>112.48008153069964</v>
      </c>
      <c r="BW74" s="87">
        <v>99.347902034299835</v>
      </c>
      <c r="BX74" s="87">
        <v>150.49192992105193</v>
      </c>
      <c r="BY74" s="87">
        <v>99.996711812434</v>
      </c>
      <c r="BZ74" s="87">
        <v>10.590670901865201</v>
      </c>
      <c r="CA74" s="87">
        <v>1.2154969721386408</v>
      </c>
      <c r="CB74" s="87">
        <v>5.8694169443239765</v>
      </c>
      <c r="CC74" s="87">
        <v>99.347902034299835</v>
      </c>
      <c r="CD74" s="87"/>
    </row>
    <row r="75" spans="1:82" x14ac:dyDescent="0.25">
      <c r="A75" s="86">
        <v>71</v>
      </c>
      <c r="B75" s="87">
        <v>5.6786307264272713</v>
      </c>
      <c r="C75" s="87">
        <v>99.125545572770619</v>
      </c>
      <c r="D75" s="87">
        <v>148.53522672216326</v>
      </c>
      <c r="E75" s="87">
        <v>5.4661988771329995</v>
      </c>
      <c r="F75" s="87">
        <v>115.24284544555486</v>
      </c>
      <c r="G75" s="87">
        <v>35.14812100446288</v>
      </c>
      <c r="H75" s="87">
        <v>146.97132565114626</v>
      </c>
      <c r="I75" s="87">
        <v>99.125545572770619</v>
      </c>
      <c r="J75" s="87">
        <v>12.369473510895812</v>
      </c>
      <c r="K75" s="87">
        <v>5.4661988771329995</v>
      </c>
      <c r="L75" s="87">
        <v>8.0150065956279981</v>
      </c>
      <c r="M75" s="87">
        <v>35.14812100446288</v>
      </c>
      <c r="N75" s="87"/>
      <c r="O75" s="87">
        <v>5.0476897554217501</v>
      </c>
      <c r="P75" s="87">
        <v>11.408765435133917</v>
      </c>
      <c r="Q75" s="87">
        <v>142.50166705463369</v>
      </c>
      <c r="R75" s="87">
        <v>5.8339847345796114</v>
      </c>
      <c r="S75" s="87">
        <v>111.99873862704497</v>
      </c>
      <c r="T75" s="87">
        <v>35.202496102142433</v>
      </c>
      <c r="U75" s="87">
        <v>142.70186674166771</v>
      </c>
      <c r="V75" s="87">
        <v>11.408765435133917</v>
      </c>
      <c r="W75" s="87">
        <v>10.528313934910233</v>
      </c>
      <c r="X75" s="87">
        <v>5.8339847345796114</v>
      </c>
      <c r="Y75" s="87">
        <v>6.0154150116591225</v>
      </c>
      <c r="Z75" s="87">
        <v>35.202496102142433</v>
      </c>
      <c r="AA75" s="87"/>
      <c r="AB75" s="86">
        <v>71</v>
      </c>
      <c r="AC75" s="87">
        <v>6.1141945343022561</v>
      </c>
      <c r="AD75" s="87">
        <v>99.500495235638553</v>
      </c>
      <c r="AE75" s="87">
        <v>149.20649404669749</v>
      </c>
      <c r="AF75" s="87">
        <v>6.3925518322320638</v>
      </c>
      <c r="AG75" s="87">
        <v>115.01651141344772</v>
      </c>
      <c r="AH75" s="87">
        <v>32.323702737126069</v>
      </c>
      <c r="AI75" s="87">
        <v>147.05758940398553</v>
      </c>
      <c r="AJ75" s="87">
        <v>99.500495235638553</v>
      </c>
      <c r="AK75" s="87">
        <v>11.816338483812412</v>
      </c>
      <c r="AL75" s="87">
        <v>6.3925518322320638</v>
      </c>
      <c r="AM75" s="87">
        <v>7.6544777002640378</v>
      </c>
      <c r="AN75" s="87">
        <v>32.323702737126069</v>
      </c>
      <c r="AO75" s="87"/>
      <c r="AP75" s="86">
        <v>71</v>
      </c>
      <c r="AQ75" s="87">
        <v>5.6544763763484518</v>
      </c>
      <c r="AR75" s="87">
        <v>100.47206098704497</v>
      </c>
      <c r="AS75" s="87">
        <v>142.18989813398818</v>
      </c>
      <c r="AT75" s="87">
        <v>75.931933288967215</v>
      </c>
      <c r="AU75" s="87">
        <v>110.70983273859183</v>
      </c>
      <c r="AV75" s="87">
        <v>35.200447318383127</v>
      </c>
      <c r="AW75" s="87">
        <v>142.61955925779904</v>
      </c>
      <c r="AX75" s="87">
        <v>100.47206098704497</v>
      </c>
      <c r="AY75" s="87">
        <v>9.3540262240418421</v>
      </c>
      <c r="AZ75" s="87">
        <v>75.931933288967215</v>
      </c>
      <c r="BA75" s="87">
        <v>4.1683808508068356</v>
      </c>
      <c r="BB75" s="87">
        <v>35.200447318383127</v>
      </c>
      <c r="BC75" s="87"/>
      <c r="BD75" s="86">
        <v>71</v>
      </c>
      <c r="BE75" s="87">
        <v>5.6999643092359236</v>
      </c>
      <c r="BF75" s="87">
        <v>99.481743339679895</v>
      </c>
      <c r="BG75" s="87">
        <v>147.26518761452533</v>
      </c>
      <c r="BH75" s="87">
        <v>5.3715702069756324</v>
      </c>
      <c r="BI75" s="87">
        <v>111.45139803811421</v>
      </c>
      <c r="BJ75" s="87">
        <v>34.052762248881464</v>
      </c>
      <c r="BK75" s="87">
        <v>149.42481116993122</v>
      </c>
      <c r="BL75" s="87">
        <v>99.481743339679895</v>
      </c>
      <c r="BM75" s="87">
        <v>11.78839328819674</v>
      </c>
      <c r="BN75" s="87">
        <v>5.3715702069756324</v>
      </c>
      <c r="BO75" s="87">
        <v>9.1839410606680261</v>
      </c>
      <c r="BP75" s="87">
        <v>34.052762248881464</v>
      </c>
      <c r="BQ75" s="87"/>
      <c r="BR75" s="87">
        <v>5.7838754897450242</v>
      </c>
      <c r="BS75" s="87">
        <v>99.369599954518733</v>
      </c>
      <c r="BT75" s="87">
        <v>148.15681174624837</v>
      </c>
      <c r="BU75" s="87">
        <v>0.93129243940954287</v>
      </c>
      <c r="BV75" s="87">
        <v>115.14159489797677</v>
      </c>
      <c r="BW75" s="87">
        <v>99.524623912516219</v>
      </c>
      <c r="BX75" s="87">
        <v>150.37618430366888</v>
      </c>
      <c r="BY75" s="87">
        <v>99.369599954518733</v>
      </c>
      <c r="BZ75" s="87">
        <v>11.350276374843407</v>
      </c>
      <c r="CA75" s="87">
        <v>0.93129243940954287</v>
      </c>
      <c r="CB75" s="87">
        <v>16.782654143574305</v>
      </c>
      <c r="CC75" s="87">
        <v>99.524623912516219</v>
      </c>
      <c r="CD75" s="87"/>
    </row>
    <row r="76" spans="1:82" x14ac:dyDescent="0.25">
      <c r="A76" s="86">
        <v>72</v>
      </c>
      <c r="B76" s="87">
        <v>5.5389733876784968</v>
      </c>
      <c r="C76" s="87">
        <v>99.630079401688491</v>
      </c>
      <c r="D76" s="87">
        <v>147.29722247909694</v>
      </c>
      <c r="E76" s="87">
        <v>5.3098741684779318</v>
      </c>
      <c r="F76" s="87">
        <v>113.89636823851083</v>
      </c>
      <c r="G76" s="87">
        <v>32.910752018755424</v>
      </c>
      <c r="H76" s="87">
        <v>148.98125852105437</v>
      </c>
      <c r="I76" s="87">
        <v>99.630079401688491</v>
      </c>
      <c r="J76" s="87">
        <v>16.789593710394271</v>
      </c>
      <c r="K76" s="87">
        <v>5.3098741684779318</v>
      </c>
      <c r="L76" s="87">
        <v>13.421221679411145</v>
      </c>
      <c r="M76" s="87">
        <v>32.910752018755424</v>
      </c>
      <c r="N76" s="87"/>
      <c r="O76" s="87">
        <v>5.4391718200163321</v>
      </c>
      <c r="P76" s="87">
        <v>8.2366001675966611</v>
      </c>
      <c r="Q76" s="87">
        <v>142.65700820091945</v>
      </c>
      <c r="R76" s="87">
        <v>6.7825859366421817</v>
      </c>
      <c r="S76" s="87">
        <v>113.28269163789396</v>
      </c>
      <c r="T76" s="87">
        <v>33.753218260266344</v>
      </c>
      <c r="U76" s="87">
        <v>148.06148240019917</v>
      </c>
      <c r="V76" s="87">
        <v>8.2366001675966611</v>
      </c>
      <c r="W76" s="87">
        <v>7.7153233413182507</v>
      </c>
      <c r="X76" s="87">
        <v>6.7825859366421817</v>
      </c>
      <c r="Y76" s="87">
        <v>11.814011888937239</v>
      </c>
      <c r="Z76" s="87">
        <v>33.753218260266344</v>
      </c>
      <c r="AA76" s="87"/>
      <c r="AB76" s="86">
        <v>72</v>
      </c>
      <c r="AC76" s="87">
        <v>6.5996164751434598</v>
      </c>
      <c r="AD76" s="87">
        <v>99.942349166582531</v>
      </c>
      <c r="AE76" s="87">
        <v>148.96877611532818</v>
      </c>
      <c r="AF76" s="87">
        <v>5.3532641476588045</v>
      </c>
      <c r="AG76" s="87">
        <v>111.60281926170869</v>
      </c>
      <c r="AH76" s="87">
        <v>34.542883852383042</v>
      </c>
      <c r="AI76" s="87">
        <v>149.03302387810541</v>
      </c>
      <c r="AJ76" s="87">
        <v>99.942349166582531</v>
      </c>
      <c r="AK76" s="87">
        <v>13.047963453426226</v>
      </c>
      <c r="AL76" s="87">
        <v>5.3532641476588045</v>
      </c>
      <c r="AM76" s="87">
        <v>13.858135215735656</v>
      </c>
      <c r="AN76" s="87">
        <v>34.542883852383042</v>
      </c>
      <c r="AO76" s="87"/>
      <c r="AP76" s="86">
        <v>72</v>
      </c>
      <c r="AQ76" s="87">
        <v>5.2025525347533002</v>
      </c>
      <c r="AR76" s="87">
        <v>99.11237207700708</v>
      </c>
      <c r="AS76" s="87">
        <v>143.37203965017815</v>
      </c>
      <c r="AT76" s="87">
        <v>76.416469225160867</v>
      </c>
      <c r="AU76" s="87">
        <v>110.2720767962969</v>
      </c>
      <c r="AV76" s="87">
        <v>34.107948353683781</v>
      </c>
      <c r="AW76" s="87">
        <v>138.36076560577743</v>
      </c>
      <c r="AX76" s="87">
        <v>99.11237207700708</v>
      </c>
      <c r="AY76" s="87">
        <v>14.601554569297534</v>
      </c>
      <c r="AZ76" s="87">
        <v>76.416469225160867</v>
      </c>
      <c r="BA76" s="87">
        <v>2.9620838898138513</v>
      </c>
      <c r="BB76" s="87">
        <v>34.107948353683781</v>
      </c>
      <c r="BC76" s="87"/>
      <c r="BD76" s="86">
        <v>72</v>
      </c>
      <c r="BE76" s="87">
        <v>5.7302985310356913</v>
      </c>
      <c r="BF76" s="87">
        <v>99.348369566344104</v>
      </c>
      <c r="BG76" s="87">
        <v>147.88199694037885</v>
      </c>
      <c r="BH76" s="87">
        <v>5.5750025592286381</v>
      </c>
      <c r="BI76" s="87">
        <v>114.66635571405915</v>
      </c>
      <c r="BJ76" s="87">
        <v>32.993623089044355</v>
      </c>
      <c r="BK76" s="87">
        <v>150.79212025896152</v>
      </c>
      <c r="BL76" s="87">
        <v>99.348369566344104</v>
      </c>
      <c r="BM76" s="87">
        <v>12.563721544657517</v>
      </c>
      <c r="BN76" s="87">
        <v>5.5750025592286381</v>
      </c>
      <c r="BO76" s="87">
        <v>8.1665169680581631</v>
      </c>
      <c r="BP76" s="87">
        <v>32.993623089044355</v>
      </c>
      <c r="BQ76" s="87"/>
      <c r="BR76" s="87">
        <v>7.6195712448783564</v>
      </c>
      <c r="BS76" s="87">
        <v>99.95345901173205</v>
      </c>
      <c r="BT76" s="87">
        <v>148.73119550026499</v>
      </c>
      <c r="BU76" s="87">
        <v>0.99253523897034956</v>
      </c>
      <c r="BV76" s="87">
        <v>115.46177003138885</v>
      </c>
      <c r="BW76" s="87">
        <v>99.312258690192024</v>
      </c>
      <c r="BX76" s="87">
        <v>147.23929153593315</v>
      </c>
      <c r="BY76" s="87">
        <v>99.95345901173205</v>
      </c>
      <c r="BZ76" s="87">
        <v>13.262947237375355</v>
      </c>
      <c r="CA76" s="87">
        <v>0.99253523897034956</v>
      </c>
      <c r="CB76" s="87">
        <v>7.8339062649696185</v>
      </c>
      <c r="CC76" s="87">
        <v>99.312258690192024</v>
      </c>
      <c r="CD76" s="87"/>
    </row>
    <row r="77" spans="1:82" x14ac:dyDescent="0.25">
      <c r="A77" s="86">
        <v>73</v>
      </c>
      <c r="B77" s="87">
        <v>6.164600564458933</v>
      </c>
      <c r="C77" s="87">
        <v>100.00027544053299</v>
      </c>
      <c r="D77" s="87">
        <v>148.23178818663473</v>
      </c>
      <c r="E77" s="87">
        <v>5.9804100385398229</v>
      </c>
      <c r="F77" s="87">
        <v>114.97117618687638</v>
      </c>
      <c r="G77" s="87">
        <v>35.041908626319831</v>
      </c>
      <c r="H77" s="87">
        <v>150.88543086239181</v>
      </c>
      <c r="I77" s="87">
        <v>100.00027544053299</v>
      </c>
      <c r="J77" s="87">
        <v>13.456227695209982</v>
      </c>
      <c r="K77" s="87">
        <v>5.9804100385398229</v>
      </c>
      <c r="L77" s="87">
        <v>8.9900940294107308</v>
      </c>
      <c r="M77" s="87">
        <v>35.041908626319831</v>
      </c>
      <c r="N77" s="87"/>
      <c r="O77" s="87">
        <v>5.9442267290995376</v>
      </c>
      <c r="P77" s="87">
        <v>14.040579091541186</v>
      </c>
      <c r="Q77" s="87">
        <v>139.91462377222672</v>
      </c>
      <c r="R77" s="87">
        <v>6.2929814720448576</v>
      </c>
      <c r="S77" s="87">
        <v>110.84569890503185</v>
      </c>
      <c r="T77" s="87">
        <v>35.158965358497781</v>
      </c>
      <c r="U77" s="87">
        <v>145.24171140762397</v>
      </c>
      <c r="V77" s="87">
        <v>14.040579091541186</v>
      </c>
      <c r="W77" s="87">
        <v>15.991785832895161</v>
      </c>
      <c r="X77" s="87">
        <v>6.2929814720448576</v>
      </c>
      <c r="Y77" s="87">
        <v>13.202650577922292</v>
      </c>
      <c r="Z77" s="87">
        <v>35.158965358497781</v>
      </c>
      <c r="AA77" s="87"/>
      <c r="AB77" s="86">
        <v>73</v>
      </c>
      <c r="AC77" s="87">
        <v>6.3206166794376122</v>
      </c>
      <c r="AD77" s="87">
        <v>99.199067661191577</v>
      </c>
      <c r="AE77" s="87">
        <v>147.45406686751718</v>
      </c>
      <c r="AF77" s="87">
        <v>6.2849052441912816</v>
      </c>
      <c r="AG77" s="87">
        <v>113.07787111686774</v>
      </c>
      <c r="AH77" s="87">
        <v>32.605061641396816</v>
      </c>
      <c r="AI77" s="87">
        <v>148.11293392078963</v>
      </c>
      <c r="AJ77" s="87">
        <v>99.199067661191577</v>
      </c>
      <c r="AK77" s="87">
        <v>10.60711522939023</v>
      </c>
      <c r="AL77" s="87">
        <v>6.2849052441912816</v>
      </c>
      <c r="AM77" s="87">
        <v>11.989590314788119</v>
      </c>
      <c r="AN77" s="87">
        <v>32.605061641396816</v>
      </c>
      <c r="AO77" s="87"/>
      <c r="AP77" s="86">
        <v>73</v>
      </c>
      <c r="AQ77" s="87">
        <v>5.428427618747051</v>
      </c>
      <c r="AR77" s="87">
        <v>99.845927833991666</v>
      </c>
      <c r="AS77" s="87">
        <v>143.50210574338419</v>
      </c>
      <c r="AT77" s="87">
        <v>75.298130799416867</v>
      </c>
      <c r="AU77" s="87">
        <v>113.8556942339734</v>
      </c>
      <c r="AV77" s="87">
        <v>33.056988149992442</v>
      </c>
      <c r="AW77" s="87">
        <v>148.92229281207506</v>
      </c>
      <c r="AX77" s="87">
        <v>99.845927833991666</v>
      </c>
      <c r="AY77" s="87">
        <v>10.871704294790971</v>
      </c>
      <c r="AZ77" s="87">
        <v>75.298130799416867</v>
      </c>
      <c r="BA77" s="87">
        <v>3.4640635618671629</v>
      </c>
      <c r="BB77" s="87">
        <v>33.056988149992442</v>
      </c>
      <c r="BC77" s="87"/>
      <c r="BD77" s="86">
        <v>73</v>
      </c>
      <c r="BE77" s="87">
        <v>6.0728216247441011</v>
      </c>
      <c r="BF77" s="87">
        <v>99.615291934755078</v>
      </c>
      <c r="BG77" s="87">
        <v>146.22284566830382</v>
      </c>
      <c r="BH77" s="87">
        <v>5.9403446636663251</v>
      </c>
      <c r="BI77" s="87">
        <v>113.63489973639435</v>
      </c>
      <c r="BJ77" s="87">
        <v>33.226357575783389</v>
      </c>
      <c r="BK77" s="87">
        <v>147.88016282535818</v>
      </c>
      <c r="BL77" s="87">
        <v>99.615291934755078</v>
      </c>
      <c r="BM77" s="87">
        <v>11.585394363417192</v>
      </c>
      <c r="BN77" s="87">
        <v>5.9403446636663251</v>
      </c>
      <c r="BO77" s="87">
        <v>8.9832889090081647</v>
      </c>
      <c r="BP77" s="87">
        <v>33.226357575783389</v>
      </c>
      <c r="BQ77" s="87"/>
      <c r="BR77" s="87">
        <v>5.4364665513005548</v>
      </c>
      <c r="BS77" s="87">
        <v>99.299297990104805</v>
      </c>
      <c r="BT77" s="87">
        <v>149.71452649739763</v>
      </c>
      <c r="BU77" s="87">
        <v>0.43604882018414515</v>
      </c>
      <c r="BV77" s="87">
        <v>114.64447744672546</v>
      </c>
      <c r="BW77" s="87">
        <v>99.787959614773783</v>
      </c>
      <c r="BX77" s="87">
        <v>147.68385018446429</v>
      </c>
      <c r="BY77" s="87">
        <v>99.299297990104805</v>
      </c>
      <c r="BZ77" s="87">
        <v>13.080094824511933</v>
      </c>
      <c r="CA77" s="87">
        <v>0.43604882018414515</v>
      </c>
      <c r="CB77" s="87">
        <v>7.3418025928679205</v>
      </c>
      <c r="CC77" s="87">
        <v>99.787959614773783</v>
      </c>
      <c r="CD77" s="87"/>
    </row>
    <row r="78" spans="1:82" x14ac:dyDescent="0.25">
      <c r="A78" s="86">
        <v>74</v>
      </c>
      <c r="B78" s="87">
        <v>6.5786614802449277</v>
      </c>
      <c r="C78" s="87">
        <v>99.606847723012152</v>
      </c>
      <c r="D78" s="87">
        <v>148.29844426136174</v>
      </c>
      <c r="E78" s="87">
        <v>5.7658471330093981</v>
      </c>
      <c r="F78" s="87">
        <v>114.28638298812227</v>
      </c>
      <c r="G78" s="87">
        <v>34.479214955137344</v>
      </c>
      <c r="H78" s="87">
        <v>149.0477035820104</v>
      </c>
      <c r="I78" s="87">
        <v>99.606847723012152</v>
      </c>
      <c r="J78" s="87">
        <v>12.23682948098317</v>
      </c>
      <c r="K78" s="87">
        <v>5.7658471330093981</v>
      </c>
      <c r="L78" s="87">
        <v>9.9020497477709437</v>
      </c>
      <c r="M78" s="87">
        <v>34.479214955137344</v>
      </c>
      <c r="N78" s="87"/>
      <c r="O78" s="87">
        <v>6.0086156523668386</v>
      </c>
      <c r="P78" s="87">
        <v>9.0506744898685163</v>
      </c>
      <c r="Q78" s="87">
        <v>142.53359976870544</v>
      </c>
      <c r="R78" s="87">
        <v>4.7599491177411091</v>
      </c>
      <c r="S78" s="87">
        <v>113.36776137461702</v>
      </c>
      <c r="T78" s="87">
        <v>35.149412669844111</v>
      </c>
      <c r="U78" s="87">
        <v>146.30531690216779</v>
      </c>
      <c r="V78" s="87">
        <v>9.0506744898685163</v>
      </c>
      <c r="W78" s="87">
        <v>17.445354447467615</v>
      </c>
      <c r="X78" s="87">
        <v>4.7599491177411091</v>
      </c>
      <c r="Y78" s="87">
        <v>9.5742893721919078</v>
      </c>
      <c r="Z78" s="87">
        <v>35.149412669844111</v>
      </c>
      <c r="AA78" s="87"/>
      <c r="AB78" s="86">
        <v>74</v>
      </c>
      <c r="AC78" s="87">
        <v>6.0513039244973914</v>
      </c>
      <c r="AD78" s="87">
        <v>100.08793871550267</v>
      </c>
      <c r="AE78" s="87">
        <v>148.30521434506971</v>
      </c>
      <c r="AF78" s="87">
        <v>5.2688050499719905</v>
      </c>
      <c r="AG78" s="87">
        <v>110.94525958180347</v>
      </c>
      <c r="AH78" s="87">
        <v>35.46979455267536</v>
      </c>
      <c r="AI78" s="87">
        <v>147.40208749294891</v>
      </c>
      <c r="AJ78" s="87">
        <v>100.08793871550267</v>
      </c>
      <c r="AK78" s="87">
        <v>12.906574866709903</v>
      </c>
      <c r="AL78" s="87">
        <v>5.2688050499719905</v>
      </c>
      <c r="AM78" s="87">
        <v>11.477161330528038</v>
      </c>
      <c r="AN78" s="87">
        <v>35.46979455267536</v>
      </c>
      <c r="AO78" s="87"/>
      <c r="AP78" s="86">
        <v>74</v>
      </c>
      <c r="AQ78" s="87">
        <v>5.8360407042442741</v>
      </c>
      <c r="AR78" s="87">
        <v>99.63406936084894</v>
      </c>
      <c r="AS78" s="87">
        <v>141.49740144266428</v>
      </c>
      <c r="AT78" s="87">
        <v>77.445444033545826</v>
      </c>
      <c r="AU78" s="87">
        <v>112.63596170004062</v>
      </c>
      <c r="AV78" s="87">
        <v>34.267436932202422</v>
      </c>
      <c r="AW78" s="87">
        <v>147.47258733836685</v>
      </c>
      <c r="AX78" s="87">
        <v>99.63406936084894</v>
      </c>
      <c r="AY78" s="87">
        <v>12.550527571994715</v>
      </c>
      <c r="AZ78" s="87">
        <v>77.445444033545826</v>
      </c>
      <c r="BA78" s="87">
        <v>3.1622581885993486</v>
      </c>
      <c r="BB78" s="87">
        <v>34.267436932202422</v>
      </c>
      <c r="BC78" s="87"/>
      <c r="BD78" s="86">
        <v>74</v>
      </c>
      <c r="BE78" s="87">
        <v>6.1658123125157296</v>
      </c>
      <c r="BF78" s="87">
        <v>98.720518233486672</v>
      </c>
      <c r="BG78" s="87">
        <v>148.75810289662738</v>
      </c>
      <c r="BH78" s="87">
        <v>3.2323544586798887</v>
      </c>
      <c r="BI78" s="87">
        <v>114.27356241212193</v>
      </c>
      <c r="BJ78" s="87">
        <v>34.058750667870051</v>
      </c>
      <c r="BK78" s="87">
        <v>151.66223947013953</v>
      </c>
      <c r="BL78" s="87">
        <v>98.720518233486672</v>
      </c>
      <c r="BM78" s="87">
        <v>9.7075181247034497</v>
      </c>
      <c r="BN78" s="87">
        <v>3.2323544586798887</v>
      </c>
      <c r="BO78" s="87">
        <v>6.4623319823803387</v>
      </c>
      <c r="BP78" s="87">
        <v>34.058750667870051</v>
      </c>
      <c r="BQ78" s="87"/>
      <c r="BR78" s="87">
        <v>6.2891218576096541</v>
      </c>
      <c r="BS78" s="87">
        <v>98.716260328319535</v>
      </c>
      <c r="BT78" s="87">
        <v>150.44759146681793</v>
      </c>
      <c r="BU78" s="87">
        <v>0.57346516956432414</v>
      </c>
      <c r="BV78" s="87">
        <v>114.7634157770504</v>
      </c>
      <c r="BW78" s="87">
        <v>99.442909841894277</v>
      </c>
      <c r="BX78" s="87">
        <v>147.22737805828589</v>
      </c>
      <c r="BY78" s="87">
        <v>98.716260328319535</v>
      </c>
      <c r="BZ78" s="87">
        <v>15.418698643241548</v>
      </c>
      <c r="CA78" s="87">
        <v>0.57346516956432414</v>
      </c>
      <c r="CB78" s="87">
        <v>6.1533619618785522</v>
      </c>
      <c r="CC78" s="87">
        <v>99.442909841894277</v>
      </c>
      <c r="CD78" s="87"/>
    </row>
    <row r="79" spans="1:82" x14ac:dyDescent="0.25">
      <c r="A79" s="86">
        <v>75</v>
      </c>
      <c r="B79" s="87">
        <v>6.2045461887395934</v>
      </c>
      <c r="C79" s="87">
        <v>99.968997372759304</v>
      </c>
      <c r="D79" s="87">
        <v>148.34361375434426</v>
      </c>
      <c r="E79" s="87">
        <v>5.266130063631234</v>
      </c>
      <c r="F79" s="87">
        <v>112.59706870598943</v>
      </c>
      <c r="G79" s="87">
        <v>33.168636203421556</v>
      </c>
      <c r="H79" s="87">
        <v>151.28155768073356</v>
      </c>
      <c r="I79" s="87">
        <v>99.968997372759304</v>
      </c>
      <c r="J79" s="87">
        <v>11.681958208517337</v>
      </c>
      <c r="K79" s="87">
        <v>5.266130063631234</v>
      </c>
      <c r="L79" s="87">
        <v>12.735540044769966</v>
      </c>
      <c r="M79" s="87">
        <v>33.168636203421556</v>
      </c>
      <c r="N79" s="87"/>
      <c r="O79" s="87">
        <v>5.4670660332156977</v>
      </c>
      <c r="P79" s="87">
        <v>8.9286232548118569</v>
      </c>
      <c r="Q79" s="87">
        <v>139.77656526783454</v>
      </c>
      <c r="R79" s="87">
        <v>5.4294101156502794</v>
      </c>
      <c r="S79" s="87">
        <v>113.03154072674432</v>
      </c>
      <c r="T79" s="87">
        <v>33.877657250169818</v>
      </c>
      <c r="U79" s="87">
        <v>141.83092050927831</v>
      </c>
      <c r="V79" s="87">
        <v>8.9286232548118569</v>
      </c>
      <c r="W79" s="87">
        <v>9.2763322886240314</v>
      </c>
      <c r="X79" s="87">
        <v>5.4294101156502794</v>
      </c>
      <c r="Y79" s="87">
        <v>13.098797600283801</v>
      </c>
      <c r="Z79" s="87">
        <v>33.877657250169818</v>
      </c>
      <c r="AA79" s="87"/>
      <c r="AB79" s="86">
        <v>75</v>
      </c>
      <c r="AC79" s="87">
        <v>6.3302781113093554</v>
      </c>
      <c r="AD79" s="87">
        <v>99.859175164728299</v>
      </c>
      <c r="AE79" s="87">
        <v>149.30201962816011</v>
      </c>
      <c r="AF79" s="87">
        <v>4.6867637943382698</v>
      </c>
      <c r="AG79" s="87">
        <v>114.09570903657038</v>
      </c>
      <c r="AH79" s="87">
        <v>32.834563005423718</v>
      </c>
      <c r="AI79" s="87">
        <v>149.07934430925636</v>
      </c>
      <c r="AJ79" s="87">
        <v>99.859175164728299</v>
      </c>
      <c r="AK79" s="87">
        <v>9.4829137690034493</v>
      </c>
      <c r="AL79" s="87">
        <v>4.6867637943382698</v>
      </c>
      <c r="AM79" s="87">
        <v>7.9016886113397042</v>
      </c>
      <c r="AN79" s="87">
        <v>32.834563005423718</v>
      </c>
      <c r="AO79" s="87"/>
      <c r="AP79" s="86">
        <v>75</v>
      </c>
      <c r="AQ79" s="87">
        <v>5.4501824595572659</v>
      </c>
      <c r="AR79" s="87">
        <v>99.783868736027529</v>
      </c>
      <c r="AS79" s="87">
        <v>141.64661004768197</v>
      </c>
      <c r="AT79" s="87">
        <v>75.852669420701417</v>
      </c>
      <c r="AU79" s="87">
        <v>111.8503414333823</v>
      </c>
      <c r="AV79" s="87">
        <v>33.094031103249698</v>
      </c>
      <c r="AW79" s="87">
        <v>147.17780996856274</v>
      </c>
      <c r="AX79" s="87">
        <v>99.783868736027529</v>
      </c>
      <c r="AY79" s="87">
        <v>13.800957485593313</v>
      </c>
      <c r="AZ79" s="87">
        <v>75.852669420701417</v>
      </c>
      <c r="BA79" s="87">
        <v>5.8301745202222843</v>
      </c>
      <c r="BB79" s="87">
        <v>33.094031103249698</v>
      </c>
      <c r="BC79" s="87"/>
      <c r="BD79" s="86">
        <v>75</v>
      </c>
      <c r="BE79" s="87">
        <v>5.9328328276859281</v>
      </c>
      <c r="BF79" s="87">
        <v>98.844538194552911</v>
      </c>
      <c r="BG79" s="87">
        <v>149.42909346842546</v>
      </c>
      <c r="BH79" s="87">
        <v>5.596968955098875</v>
      </c>
      <c r="BI79" s="87">
        <v>113.65972340696007</v>
      </c>
      <c r="BJ79" s="87">
        <v>35.586005669094028</v>
      </c>
      <c r="BK79" s="87">
        <v>150.98427213560319</v>
      </c>
      <c r="BL79" s="87">
        <v>98.844538194552911</v>
      </c>
      <c r="BM79" s="87">
        <v>15.284134454920943</v>
      </c>
      <c r="BN79" s="87">
        <v>5.596968955098875</v>
      </c>
      <c r="BO79" s="87">
        <v>12.907767614251787</v>
      </c>
      <c r="BP79" s="87">
        <v>35.586005669094028</v>
      </c>
      <c r="BQ79" s="87"/>
      <c r="BR79" s="87">
        <v>6.1926364960658367</v>
      </c>
      <c r="BS79" s="87">
        <v>99.359195412475941</v>
      </c>
      <c r="BT79" s="87">
        <v>150.11214561663127</v>
      </c>
      <c r="BU79" s="87">
        <v>1.3045750658824564</v>
      </c>
      <c r="BV79" s="87">
        <v>114.19279656484265</v>
      </c>
      <c r="BW79" s="87">
        <v>99.585260306182519</v>
      </c>
      <c r="BX79" s="87">
        <v>148.3124638681623</v>
      </c>
      <c r="BY79" s="87">
        <v>99.359195412475941</v>
      </c>
      <c r="BZ79" s="87">
        <v>10.793081324229146</v>
      </c>
      <c r="CA79" s="87">
        <v>1.3045750658824564</v>
      </c>
      <c r="CB79" s="87">
        <v>6.3746834159574428</v>
      </c>
      <c r="CC79" s="87">
        <v>99.585260306182519</v>
      </c>
      <c r="CD79" s="87"/>
    </row>
    <row r="80" spans="1:82" x14ac:dyDescent="0.25">
      <c r="A80" s="86">
        <v>76</v>
      </c>
      <c r="B80" s="87">
        <v>6.02669019641126</v>
      </c>
      <c r="C80" s="87">
        <v>100.24743161890983</v>
      </c>
      <c r="D80" s="87">
        <v>149.14197311752378</v>
      </c>
      <c r="E80" s="87">
        <v>5.874096892972938</v>
      </c>
      <c r="F80" s="87">
        <v>111.83712483811665</v>
      </c>
      <c r="G80" s="87">
        <v>33.520961343617977</v>
      </c>
      <c r="H80" s="87">
        <v>148.69772481575785</v>
      </c>
      <c r="I80" s="87">
        <v>100.24743161890983</v>
      </c>
      <c r="J80" s="87">
        <v>11.387351261625975</v>
      </c>
      <c r="K80" s="87">
        <v>5.874096892972938</v>
      </c>
      <c r="L80" s="87">
        <v>9.2781019458068901</v>
      </c>
      <c r="M80" s="87">
        <v>33.520961343617977</v>
      </c>
      <c r="N80" s="87"/>
      <c r="O80" s="87">
        <v>5.8922210921628864</v>
      </c>
      <c r="P80" s="87">
        <v>10.9084369427458</v>
      </c>
      <c r="Q80" s="87">
        <v>139.77225434436613</v>
      </c>
      <c r="R80" s="87">
        <v>6.5155021354058675</v>
      </c>
      <c r="S80" s="87">
        <v>112.30227926167387</v>
      </c>
      <c r="T80" s="87">
        <v>34.950309589612324</v>
      </c>
      <c r="U80" s="87">
        <v>145.06708095934232</v>
      </c>
      <c r="V80" s="87">
        <v>10.9084369427458</v>
      </c>
      <c r="W80" s="87">
        <v>13.473886441560099</v>
      </c>
      <c r="X80" s="87">
        <v>6.5155021354058675</v>
      </c>
      <c r="Y80" s="87">
        <v>15.094321577561217</v>
      </c>
      <c r="Z80" s="87">
        <v>34.950309589612324</v>
      </c>
      <c r="AA80" s="87"/>
      <c r="AB80" s="86">
        <v>76</v>
      </c>
      <c r="AC80" s="87">
        <v>5.6877977422985815</v>
      </c>
      <c r="AD80" s="87">
        <v>98.891287294772624</v>
      </c>
      <c r="AE80" s="87">
        <v>148.08645499967776</v>
      </c>
      <c r="AF80" s="87">
        <v>5.7670457186366368</v>
      </c>
      <c r="AG80" s="87">
        <v>114.94098861382216</v>
      </c>
      <c r="AH80" s="87">
        <v>34.803747455444359</v>
      </c>
      <c r="AI80" s="87">
        <v>150.33132382122866</v>
      </c>
      <c r="AJ80" s="87">
        <v>98.891287294772624</v>
      </c>
      <c r="AK80" s="87">
        <v>11.217164474128502</v>
      </c>
      <c r="AL80" s="87">
        <v>5.7670457186366368</v>
      </c>
      <c r="AM80" s="87">
        <v>9.3601491866740965</v>
      </c>
      <c r="AN80" s="87">
        <v>34.803747455444359</v>
      </c>
      <c r="AO80" s="87"/>
      <c r="AP80" s="86">
        <v>76</v>
      </c>
      <c r="AQ80" s="87">
        <v>5.6333301727362377</v>
      </c>
      <c r="AR80" s="87">
        <v>99.250227295282173</v>
      </c>
      <c r="AS80" s="87">
        <v>142.49016337100352</v>
      </c>
      <c r="AT80" s="87">
        <v>75.765466975130153</v>
      </c>
      <c r="AU80" s="87">
        <v>112.42209063204055</v>
      </c>
      <c r="AV80" s="87">
        <v>34.774724100979739</v>
      </c>
      <c r="AW80" s="87">
        <v>144.4700045323477</v>
      </c>
      <c r="AX80" s="87">
        <v>99.250227295282173</v>
      </c>
      <c r="AY80" s="87">
        <v>13.326678760909962</v>
      </c>
      <c r="AZ80" s="87">
        <v>75.765466975130153</v>
      </c>
      <c r="BA80" s="87">
        <v>4.7994192983589841</v>
      </c>
      <c r="BB80" s="87">
        <v>34.774724100979739</v>
      </c>
      <c r="BC80" s="87"/>
      <c r="BD80" s="86">
        <v>76</v>
      </c>
      <c r="BE80" s="87">
        <v>5.2053482729543736</v>
      </c>
      <c r="BF80" s="87">
        <v>99.88430823829647</v>
      </c>
      <c r="BG80" s="87">
        <v>149.42568684578805</v>
      </c>
      <c r="BH80" s="87">
        <v>6.5579536762585846</v>
      </c>
      <c r="BI80" s="87">
        <v>114.59583846639087</v>
      </c>
      <c r="BJ80" s="87">
        <v>33.760373444791291</v>
      </c>
      <c r="BK80" s="87">
        <v>150.58471151457678</v>
      </c>
      <c r="BL80" s="87">
        <v>99.88430823829647</v>
      </c>
      <c r="BM80" s="87">
        <v>10.871415330464355</v>
      </c>
      <c r="BN80" s="87">
        <v>6.5579536762585846</v>
      </c>
      <c r="BO80" s="87">
        <v>7.3047665947983331</v>
      </c>
      <c r="BP80" s="87">
        <v>33.760373444791291</v>
      </c>
      <c r="BQ80" s="87"/>
      <c r="BR80" s="87">
        <v>5.6984134981956744</v>
      </c>
      <c r="BS80" s="87">
        <v>99.445118158951217</v>
      </c>
      <c r="BT80" s="87">
        <v>151.73227046973025</v>
      </c>
      <c r="BU80" s="87">
        <v>0.27113613749468024</v>
      </c>
      <c r="BV80" s="87">
        <v>113.20714541211055</v>
      </c>
      <c r="BW80" s="87">
        <v>99.77143634334999</v>
      </c>
      <c r="BX80" s="87">
        <v>149.39763312068874</v>
      </c>
      <c r="BY80" s="87">
        <v>99.445118158951217</v>
      </c>
      <c r="BZ80" s="87">
        <v>13.377131163510134</v>
      </c>
      <c r="CA80" s="87">
        <v>0.27113613749468024</v>
      </c>
      <c r="CB80" s="87">
        <v>8.1583572762564547</v>
      </c>
      <c r="CC80" s="87">
        <v>99.77143634334999</v>
      </c>
      <c r="CD80" s="87"/>
    </row>
    <row r="81" spans="1:82" x14ac:dyDescent="0.25">
      <c r="A81" s="86">
        <v>77</v>
      </c>
      <c r="B81" s="87">
        <v>5.8929825418855559</v>
      </c>
      <c r="C81" s="87">
        <v>99.323571458700073</v>
      </c>
      <c r="D81" s="87">
        <v>150.28868825460759</v>
      </c>
      <c r="E81" s="87">
        <v>5.8888591747939172</v>
      </c>
      <c r="F81" s="87">
        <v>116.73388686539715</v>
      </c>
      <c r="G81" s="87">
        <v>33.58907044249699</v>
      </c>
      <c r="H81" s="87">
        <v>150.95119265960869</v>
      </c>
      <c r="I81" s="87">
        <v>99.323571458700073</v>
      </c>
      <c r="J81" s="87">
        <v>10.334881827576508</v>
      </c>
      <c r="K81" s="87">
        <v>5.8888591747939172</v>
      </c>
      <c r="L81" s="87">
        <v>14.454777463310801</v>
      </c>
      <c r="M81" s="87">
        <v>33.58907044249699</v>
      </c>
      <c r="N81" s="87"/>
      <c r="O81" s="87">
        <v>5.0629800419167106</v>
      </c>
      <c r="P81" s="87">
        <v>11.660717195952543</v>
      </c>
      <c r="Q81" s="87">
        <v>144.90862171748839</v>
      </c>
      <c r="R81" s="87">
        <v>6.2615035729238375</v>
      </c>
      <c r="S81" s="87">
        <v>114.01658177908355</v>
      </c>
      <c r="T81" s="87">
        <v>33.896858083012106</v>
      </c>
      <c r="U81" s="87">
        <v>146.86334061319164</v>
      </c>
      <c r="V81" s="87">
        <v>11.660717195952543</v>
      </c>
      <c r="W81" s="87">
        <v>9.9833140454752893</v>
      </c>
      <c r="X81" s="87">
        <v>6.2615035729238375</v>
      </c>
      <c r="Y81" s="87">
        <v>16.444846815562279</v>
      </c>
      <c r="Z81" s="87">
        <v>33.896858083012106</v>
      </c>
      <c r="AA81" s="87"/>
      <c r="AB81" s="86">
        <v>77</v>
      </c>
      <c r="AC81" s="87">
        <v>5.8337747101495721</v>
      </c>
      <c r="AD81" s="87">
        <v>99.398579284095021</v>
      </c>
      <c r="AE81" s="87">
        <v>148.40089134713159</v>
      </c>
      <c r="AF81" s="87">
        <v>5.692171471034734</v>
      </c>
      <c r="AG81" s="87">
        <v>115.11792272359168</v>
      </c>
      <c r="AH81" s="87">
        <v>33.91357086833878</v>
      </c>
      <c r="AI81" s="87">
        <v>144.48769109086368</v>
      </c>
      <c r="AJ81" s="87">
        <v>99.398579284095021</v>
      </c>
      <c r="AK81" s="87">
        <v>10.805707411003537</v>
      </c>
      <c r="AL81" s="87">
        <v>5.692171471034734</v>
      </c>
      <c r="AM81" s="87">
        <v>5.5942711557700395</v>
      </c>
      <c r="AN81" s="87">
        <v>33.91357086833878</v>
      </c>
      <c r="AO81" s="87"/>
      <c r="AP81" s="86">
        <v>77</v>
      </c>
      <c r="AQ81" s="87">
        <v>6.4987824253168496</v>
      </c>
      <c r="AR81" s="87">
        <v>98.458060203348055</v>
      </c>
      <c r="AS81" s="87">
        <v>143.22167625612246</v>
      </c>
      <c r="AT81" s="87">
        <v>76.420288046032866</v>
      </c>
      <c r="AU81" s="87">
        <v>111.22663056356687</v>
      </c>
      <c r="AV81" s="87">
        <v>34.036004066187353</v>
      </c>
      <c r="AW81" s="87">
        <v>144.53801987177295</v>
      </c>
      <c r="AX81" s="87">
        <v>98.458060203348055</v>
      </c>
      <c r="AY81" s="87">
        <v>12.680321828388777</v>
      </c>
      <c r="AZ81" s="87">
        <v>76.420288046032866</v>
      </c>
      <c r="BA81" s="87">
        <v>2.2342474260671907</v>
      </c>
      <c r="BB81" s="87">
        <v>34.036004066187353</v>
      </c>
      <c r="BC81" s="87"/>
      <c r="BD81" s="86">
        <v>77</v>
      </c>
      <c r="BE81" s="87">
        <v>6.7937120862738789</v>
      </c>
      <c r="BF81" s="87">
        <v>100.03801476064555</v>
      </c>
      <c r="BG81" s="87">
        <v>146.60167462628957</v>
      </c>
      <c r="BH81" s="87">
        <v>6.7006327656635216</v>
      </c>
      <c r="BI81" s="87">
        <v>114.6144521874331</v>
      </c>
      <c r="BJ81" s="87">
        <v>33.293936935597081</v>
      </c>
      <c r="BK81" s="87">
        <v>148.34202127739351</v>
      </c>
      <c r="BL81" s="87">
        <v>100.03801476064555</v>
      </c>
      <c r="BM81" s="87">
        <v>11.296158340879986</v>
      </c>
      <c r="BN81" s="87">
        <v>6.7006327656635216</v>
      </c>
      <c r="BO81" s="87">
        <v>8.9510805844280306</v>
      </c>
      <c r="BP81" s="87">
        <v>33.293936935597081</v>
      </c>
      <c r="BQ81" s="87"/>
      <c r="BR81" s="87">
        <v>5.6823952673231855</v>
      </c>
      <c r="BS81" s="87">
        <v>99.615293782792236</v>
      </c>
      <c r="BT81" s="87">
        <v>149.37068730643114</v>
      </c>
      <c r="BU81" s="87">
        <v>1.1336694322722578</v>
      </c>
      <c r="BV81" s="87">
        <v>114.6735555320999</v>
      </c>
      <c r="BW81" s="87">
        <v>99.818634915421882</v>
      </c>
      <c r="BX81" s="87">
        <v>150.99502996359399</v>
      </c>
      <c r="BY81" s="87">
        <v>99.615293782792236</v>
      </c>
      <c r="BZ81" s="87">
        <v>10.08993658872955</v>
      </c>
      <c r="CA81" s="87">
        <v>1.1336694322722578</v>
      </c>
      <c r="CB81" s="87">
        <v>12.774518027462618</v>
      </c>
      <c r="CC81" s="87">
        <v>99.818634915421882</v>
      </c>
      <c r="CD81" s="87"/>
    </row>
    <row r="82" spans="1:82" x14ac:dyDescent="0.25">
      <c r="A82" s="86">
        <v>78</v>
      </c>
      <c r="B82" s="87">
        <v>6.7465555712808092</v>
      </c>
      <c r="C82" s="87">
        <v>99.701246822892671</v>
      </c>
      <c r="D82" s="87">
        <v>145.90204286610239</v>
      </c>
      <c r="E82" s="87">
        <v>6.5726608985434902</v>
      </c>
      <c r="F82" s="87">
        <v>115.43283257865471</v>
      </c>
      <c r="G82" s="87">
        <v>33.765419401040667</v>
      </c>
      <c r="H82" s="87">
        <v>147.75681173881694</v>
      </c>
      <c r="I82" s="87">
        <v>99.701246822892671</v>
      </c>
      <c r="J82" s="87">
        <v>13.519322475599102</v>
      </c>
      <c r="K82" s="87">
        <v>6.5726608985434902</v>
      </c>
      <c r="L82" s="87">
        <v>11.429027623275687</v>
      </c>
      <c r="M82" s="87">
        <v>33.765419401040667</v>
      </c>
      <c r="N82" s="87"/>
      <c r="O82" s="87">
        <v>5.6300183463641753</v>
      </c>
      <c r="P82" s="87">
        <v>11.389219088637409</v>
      </c>
      <c r="Q82" s="87">
        <v>141.68535699051813</v>
      </c>
      <c r="R82" s="87">
        <v>6.3779326571740658</v>
      </c>
      <c r="S82" s="87">
        <v>111.92626121055943</v>
      </c>
      <c r="T82" s="87">
        <v>33.853199864155748</v>
      </c>
      <c r="U82" s="87">
        <v>148.65376833382484</v>
      </c>
      <c r="V82" s="87">
        <v>11.389219088637409</v>
      </c>
      <c r="W82" s="87">
        <v>10.885719920710418</v>
      </c>
      <c r="X82" s="87">
        <v>6.3779326571740658</v>
      </c>
      <c r="Y82" s="87">
        <v>14.307312693549829</v>
      </c>
      <c r="Z82" s="87">
        <v>33.853199864155748</v>
      </c>
      <c r="AA82" s="87"/>
      <c r="AB82" s="86">
        <v>78</v>
      </c>
      <c r="AC82" s="87">
        <v>6.2082380381571687</v>
      </c>
      <c r="AD82" s="87">
        <v>98.595825265617464</v>
      </c>
      <c r="AE82" s="87">
        <v>149.72134140328075</v>
      </c>
      <c r="AF82" s="87">
        <v>6.2322680400839534</v>
      </c>
      <c r="AG82" s="87">
        <v>115.21651028660477</v>
      </c>
      <c r="AH82" s="87">
        <v>33.986040783286917</v>
      </c>
      <c r="AI82" s="87">
        <v>151.29323586226749</v>
      </c>
      <c r="AJ82" s="87">
        <v>98.595825265617464</v>
      </c>
      <c r="AK82" s="87">
        <v>11.936020493044044</v>
      </c>
      <c r="AL82" s="87">
        <v>6.2322680400839534</v>
      </c>
      <c r="AM82" s="87">
        <v>10.87600188276584</v>
      </c>
      <c r="AN82" s="87">
        <v>33.986040783286917</v>
      </c>
      <c r="AO82" s="87"/>
      <c r="AP82" s="86">
        <v>78</v>
      </c>
      <c r="AQ82" s="87">
        <v>5.9871923642559555</v>
      </c>
      <c r="AR82" s="87">
        <v>99.27580909032757</v>
      </c>
      <c r="AS82" s="87">
        <v>140.83859943704081</v>
      </c>
      <c r="AT82" s="87">
        <v>76.690385191654713</v>
      </c>
      <c r="AU82" s="87">
        <v>109.06812027092666</v>
      </c>
      <c r="AV82" s="87">
        <v>33.781184198805441</v>
      </c>
      <c r="AW82" s="87">
        <v>142.10960347848197</v>
      </c>
      <c r="AX82" s="87">
        <v>99.27580909032757</v>
      </c>
      <c r="AY82" s="87">
        <v>8.9379975464845227</v>
      </c>
      <c r="AZ82" s="87">
        <v>76.690385191654713</v>
      </c>
      <c r="BA82" s="87">
        <v>5.1887279177878227</v>
      </c>
      <c r="BB82" s="87">
        <v>33.781184198805441</v>
      </c>
      <c r="BC82" s="87"/>
      <c r="BD82" s="86">
        <v>78</v>
      </c>
      <c r="BE82" s="87">
        <v>6.3047987691167737</v>
      </c>
      <c r="BF82" s="87">
        <v>99.159420601173224</v>
      </c>
      <c r="BG82" s="87">
        <v>150.60987353398329</v>
      </c>
      <c r="BH82" s="87">
        <v>6.0045683129997975</v>
      </c>
      <c r="BI82" s="87">
        <v>113.95252243785858</v>
      </c>
      <c r="BJ82" s="87">
        <v>31.994769092356215</v>
      </c>
      <c r="BK82" s="87">
        <v>147.38599464677301</v>
      </c>
      <c r="BL82" s="87">
        <v>99.159420601173224</v>
      </c>
      <c r="BM82" s="87">
        <v>12.355765984731926</v>
      </c>
      <c r="BN82" s="87">
        <v>6.0045683129997975</v>
      </c>
      <c r="BO82" s="87">
        <v>12.189744910396799</v>
      </c>
      <c r="BP82" s="87">
        <v>31.994769092356215</v>
      </c>
      <c r="BQ82" s="87"/>
      <c r="BR82" s="87">
        <v>5.8229139068614462</v>
      </c>
      <c r="BS82" s="87">
        <v>99.945136754712266</v>
      </c>
      <c r="BT82" s="87">
        <v>146.59212128251505</v>
      </c>
      <c r="BU82" s="87">
        <v>1.2134057025655691</v>
      </c>
      <c r="BV82" s="87">
        <v>114.67018742343045</v>
      </c>
      <c r="BW82" s="87">
        <v>99.745069210764569</v>
      </c>
      <c r="BX82" s="87">
        <v>147.92101592286861</v>
      </c>
      <c r="BY82" s="87">
        <v>99.945136754712266</v>
      </c>
      <c r="BZ82" s="87">
        <v>12.253008026470397</v>
      </c>
      <c r="CA82" s="87">
        <v>1.2134057025655691</v>
      </c>
      <c r="CB82" s="87">
        <v>6.3190045564702029</v>
      </c>
      <c r="CC82" s="87">
        <v>99.745069210764569</v>
      </c>
      <c r="CD82" s="87"/>
    </row>
    <row r="83" spans="1:82" x14ac:dyDescent="0.25">
      <c r="A83" s="86">
        <v>79</v>
      </c>
      <c r="B83" s="87">
        <v>5.5113672074371562</v>
      </c>
      <c r="C83" s="87">
        <v>99.465035994854233</v>
      </c>
      <c r="D83" s="87">
        <v>148.47004423466618</v>
      </c>
      <c r="E83" s="87">
        <v>4.5813766720510589</v>
      </c>
      <c r="F83" s="87">
        <v>111.05549604397986</v>
      </c>
      <c r="G83" s="87">
        <v>33.402069026786805</v>
      </c>
      <c r="H83" s="87">
        <v>149.79210502955726</v>
      </c>
      <c r="I83" s="87">
        <v>99.465035994854233</v>
      </c>
      <c r="J83" s="87">
        <v>11.943127845505506</v>
      </c>
      <c r="K83" s="87">
        <v>4.5813766720510589</v>
      </c>
      <c r="L83" s="87">
        <v>6.5949607739156537</v>
      </c>
      <c r="M83" s="87">
        <v>33.402069026786805</v>
      </c>
      <c r="N83" s="87"/>
      <c r="O83" s="87">
        <v>5.6141686124984611</v>
      </c>
      <c r="P83" s="87">
        <v>8.3895615196635624</v>
      </c>
      <c r="Q83" s="87">
        <v>141.39738911399667</v>
      </c>
      <c r="R83" s="87">
        <v>7.460760112191358</v>
      </c>
      <c r="S83" s="87">
        <v>109.79532415450903</v>
      </c>
      <c r="T83" s="87">
        <v>33.517873866111401</v>
      </c>
      <c r="U83" s="87">
        <v>144.20688216140911</v>
      </c>
      <c r="V83" s="87">
        <v>8.3895615196635624</v>
      </c>
      <c r="W83" s="87">
        <v>10.513357223248834</v>
      </c>
      <c r="X83" s="87">
        <v>7.460760112191358</v>
      </c>
      <c r="Y83" s="87">
        <v>8.4518580022288408</v>
      </c>
      <c r="Z83" s="87">
        <v>33.517873866111401</v>
      </c>
      <c r="AA83" s="87"/>
      <c r="AB83" s="86">
        <v>79</v>
      </c>
      <c r="AC83" s="87">
        <v>6.9278957125988763</v>
      </c>
      <c r="AD83" s="87">
        <v>99.885890925055833</v>
      </c>
      <c r="AE83" s="87">
        <v>147.45488793089706</v>
      </c>
      <c r="AF83" s="87">
        <v>5.7517331547232313</v>
      </c>
      <c r="AG83" s="87">
        <v>112.97139247926883</v>
      </c>
      <c r="AH83" s="87">
        <v>33.658396337278418</v>
      </c>
      <c r="AI83" s="87">
        <v>151.30746347334832</v>
      </c>
      <c r="AJ83" s="87">
        <v>99.885890925055833</v>
      </c>
      <c r="AK83" s="87">
        <v>9.5620836918857037</v>
      </c>
      <c r="AL83" s="87">
        <v>5.7517331547232313</v>
      </c>
      <c r="AM83" s="87">
        <v>10.173532687027208</v>
      </c>
      <c r="AN83" s="87">
        <v>33.658396337278418</v>
      </c>
      <c r="AO83" s="87"/>
      <c r="AP83" s="86">
        <v>79</v>
      </c>
      <c r="AQ83" s="87">
        <v>5.8681223597801626</v>
      </c>
      <c r="AR83" s="87">
        <v>99.398355489335287</v>
      </c>
      <c r="AS83" s="87">
        <v>146.17026066247504</v>
      </c>
      <c r="AT83" s="87">
        <v>76.289901527315422</v>
      </c>
      <c r="AU83" s="87">
        <v>110.83920865238517</v>
      </c>
      <c r="AV83" s="87">
        <v>32.832879655268748</v>
      </c>
      <c r="AW83" s="87">
        <v>142.93824569830124</v>
      </c>
      <c r="AX83" s="87">
        <v>99.398355489335287</v>
      </c>
      <c r="AY83" s="87">
        <v>12.597248683784516</v>
      </c>
      <c r="AZ83" s="87">
        <v>76.289901527315422</v>
      </c>
      <c r="BA83" s="87">
        <v>2.1791939049081197</v>
      </c>
      <c r="BB83" s="87">
        <v>32.832879655268748</v>
      </c>
      <c r="BC83" s="87"/>
      <c r="BD83" s="86">
        <v>79</v>
      </c>
      <c r="BE83" s="87">
        <v>5.7163581532662837</v>
      </c>
      <c r="BF83" s="87">
        <v>99.35468000707246</v>
      </c>
      <c r="BG83" s="87">
        <v>149.28132616387487</v>
      </c>
      <c r="BH83" s="87">
        <v>6.53677977349638</v>
      </c>
      <c r="BI83" s="87">
        <v>112.4904266035946</v>
      </c>
      <c r="BJ83" s="87">
        <v>33.979725260980153</v>
      </c>
      <c r="BK83" s="87">
        <v>146.68924017707585</v>
      </c>
      <c r="BL83" s="87">
        <v>99.35468000707246</v>
      </c>
      <c r="BM83" s="87">
        <v>13.144161846651883</v>
      </c>
      <c r="BN83" s="87">
        <v>6.53677977349638</v>
      </c>
      <c r="BO83" s="87">
        <v>12.605590213109718</v>
      </c>
      <c r="BP83" s="87">
        <v>33.979725260980153</v>
      </c>
      <c r="BQ83" s="87"/>
      <c r="BR83" s="87">
        <v>5.8601507259316001</v>
      </c>
      <c r="BS83" s="87">
        <v>100.45360564914927</v>
      </c>
      <c r="BT83" s="87">
        <v>147.61769689079333</v>
      </c>
      <c r="BU83" s="87">
        <v>1.3004368776187998</v>
      </c>
      <c r="BV83" s="87">
        <v>113.60586639825493</v>
      </c>
      <c r="BW83" s="87">
        <v>99.491356367335626</v>
      </c>
      <c r="BX83" s="87">
        <v>148.05972134305162</v>
      </c>
      <c r="BY83" s="87">
        <v>100.45360564914927</v>
      </c>
      <c r="BZ83" s="87">
        <v>14.356341131088255</v>
      </c>
      <c r="CA83" s="87">
        <v>1.3004368776187998</v>
      </c>
      <c r="CB83" s="87">
        <v>9.14723155539318</v>
      </c>
      <c r="CC83" s="87">
        <v>99.491356367335626</v>
      </c>
      <c r="CD83" s="87"/>
    </row>
    <row r="84" spans="1:82" x14ac:dyDescent="0.25">
      <c r="A84" s="86">
        <v>80</v>
      </c>
      <c r="B84" s="87">
        <v>5.567839560043442</v>
      </c>
      <c r="C84" s="87">
        <v>98.991131698559158</v>
      </c>
      <c r="D84" s="87">
        <v>146.84477403853995</v>
      </c>
      <c r="E84" s="87">
        <v>5.8839498400488104</v>
      </c>
      <c r="F84" s="87">
        <v>115.27815717731271</v>
      </c>
      <c r="G84" s="87">
        <v>31.682158369203844</v>
      </c>
      <c r="H84" s="87">
        <v>148.37099253874953</v>
      </c>
      <c r="I84" s="87">
        <v>98.991131698559158</v>
      </c>
      <c r="J84" s="87">
        <v>10.823789570690176</v>
      </c>
      <c r="K84" s="87">
        <v>5.8839498400488104</v>
      </c>
      <c r="L84" s="87">
        <v>13.969515866603505</v>
      </c>
      <c r="M84" s="87">
        <v>31.682158369203844</v>
      </c>
      <c r="N84" s="87"/>
      <c r="O84" s="87">
        <v>5.6300838690746939</v>
      </c>
      <c r="P84" s="87">
        <v>12.011965355242646</v>
      </c>
      <c r="Q84" s="87">
        <v>138.6838479603654</v>
      </c>
      <c r="R84" s="87">
        <v>5.332489691915681</v>
      </c>
      <c r="S84" s="87">
        <v>111.58213715462526</v>
      </c>
      <c r="T84" s="87">
        <v>34.352917382529689</v>
      </c>
      <c r="U84" s="87">
        <v>147.3485906337387</v>
      </c>
      <c r="V84" s="87">
        <v>12.011965355242646</v>
      </c>
      <c r="W84" s="87">
        <v>10.712551818497818</v>
      </c>
      <c r="X84" s="87">
        <v>5.332489691915681</v>
      </c>
      <c r="Y84" s="87">
        <v>10.349433626882876</v>
      </c>
      <c r="Z84" s="87">
        <v>34.352917382529689</v>
      </c>
      <c r="AA84" s="87"/>
      <c r="AB84" s="86">
        <v>80</v>
      </c>
      <c r="AC84" s="87">
        <v>5.6028335243542964</v>
      </c>
      <c r="AD84" s="87">
        <v>99.25717354529047</v>
      </c>
      <c r="AE84" s="87">
        <v>147.94281635782946</v>
      </c>
      <c r="AF84" s="87">
        <v>6.6626024373345238</v>
      </c>
      <c r="AG84" s="87">
        <v>113.34865674471838</v>
      </c>
      <c r="AH84" s="87">
        <v>34.291803976544607</v>
      </c>
      <c r="AI84" s="87">
        <v>149.56722844394614</v>
      </c>
      <c r="AJ84" s="87">
        <v>99.25717354529047</v>
      </c>
      <c r="AK84" s="87">
        <v>10.6084937399363</v>
      </c>
      <c r="AL84" s="87">
        <v>6.6626024373345238</v>
      </c>
      <c r="AM84" s="87">
        <v>5.7189282799369199</v>
      </c>
      <c r="AN84" s="87">
        <v>34.291803976544607</v>
      </c>
      <c r="AO84" s="87"/>
      <c r="AP84" s="86">
        <v>80</v>
      </c>
      <c r="AQ84" s="87">
        <v>6.070527601530789</v>
      </c>
      <c r="AR84" s="87">
        <v>99.35156615776819</v>
      </c>
      <c r="AS84" s="87">
        <v>144.06422039759366</v>
      </c>
      <c r="AT84" s="87">
        <v>74.886316647771665</v>
      </c>
      <c r="AU84" s="87">
        <v>110.92412537052344</v>
      </c>
      <c r="AV84" s="87">
        <v>32.217254541867554</v>
      </c>
      <c r="AW84" s="87">
        <v>142.77716940495671</v>
      </c>
      <c r="AX84" s="87">
        <v>99.35156615776819</v>
      </c>
      <c r="AY84" s="87">
        <v>12.778507376051884</v>
      </c>
      <c r="AZ84" s="87">
        <v>74.886316647771665</v>
      </c>
      <c r="BA84" s="87">
        <v>2.3366427301314099</v>
      </c>
      <c r="BB84" s="87">
        <v>32.217254541867554</v>
      </c>
      <c r="BC84" s="87"/>
      <c r="BD84" s="86">
        <v>80</v>
      </c>
      <c r="BE84" s="87">
        <v>6.9112658522184915</v>
      </c>
      <c r="BF84" s="87">
        <v>100.3181326251038</v>
      </c>
      <c r="BG84" s="87">
        <v>150.02898565990199</v>
      </c>
      <c r="BH84" s="87">
        <v>5.659696380426789</v>
      </c>
      <c r="BI84" s="87">
        <v>113.06118298132068</v>
      </c>
      <c r="BJ84" s="87">
        <v>32.651380189877166</v>
      </c>
      <c r="BK84" s="87">
        <v>149.1685247511366</v>
      </c>
      <c r="BL84" s="87">
        <v>100.3181326251038</v>
      </c>
      <c r="BM84" s="87">
        <v>10.578559001391735</v>
      </c>
      <c r="BN84" s="87">
        <v>5.659696380426789</v>
      </c>
      <c r="BO84" s="87">
        <v>8.7027919870256483</v>
      </c>
      <c r="BP84" s="87">
        <v>32.651380189877166</v>
      </c>
      <c r="BQ84" s="87"/>
      <c r="BR84" s="87">
        <v>6.1251355559922285</v>
      </c>
      <c r="BS84" s="87">
        <v>99.463364037388331</v>
      </c>
      <c r="BT84" s="87">
        <v>148.55423562453316</v>
      </c>
      <c r="BU84" s="87">
        <v>1.3887933168426267</v>
      </c>
      <c r="BV84" s="87">
        <v>114.34324552982106</v>
      </c>
      <c r="BW84" s="87">
        <v>98.937796914244984</v>
      </c>
      <c r="BX84" s="87">
        <v>152.46615197943996</v>
      </c>
      <c r="BY84" s="87">
        <v>99.463364037388331</v>
      </c>
      <c r="BZ84" s="87">
        <v>14.796664509920168</v>
      </c>
      <c r="CA84" s="87">
        <v>1.3887933168426267</v>
      </c>
      <c r="CB84" s="87">
        <v>8.6574684701554219</v>
      </c>
      <c r="CC84" s="87">
        <v>98.937796914244984</v>
      </c>
      <c r="CD84" s="87"/>
    </row>
    <row r="85" spans="1:82" x14ac:dyDescent="0.25">
      <c r="A85" s="86">
        <v>81</v>
      </c>
      <c r="B85" s="87">
        <v>6.7496098423290309</v>
      </c>
      <c r="C85" s="87">
        <v>98.917101019701846</v>
      </c>
      <c r="D85" s="87">
        <v>149.90613190861851</v>
      </c>
      <c r="E85" s="87">
        <v>5.4125046487266033</v>
      </c>
      <c r="F85" s="87">
        <v>113.20974394176974</v>
      </c>
      <c r="G85" s="87">
        <v>33.358788357322879</v>
      </c>
      <c r="H85" s="87">
        <v>150.47058712910291</v>
      </c>
      <c r="I85" s="87">
        <v>98.917101019701846</v>
      </c>
      <c r="J85" s="87">
        <v>11.11142061228006</v>
      </c>
      <c r="K85" s="87">
        <v>5.4125046487266033</v>
      </c>
      <c r="L85" s="87">
        <v>10.868629865566257</v>
      </c>
      <c r="M85" s="87">
        <v>33.358788357322879</v>
      </c>
      <c r="N85" s="87"/>
      <c r="O85" s="87">
        <v>5.2272899001540694</v>
      </c>
      <c r="P85" s="87">
        <v>12.114573165181424</v>
      </c>
      <c r="Q85" s="87">
        <v>140.95209732839797</v>
      </c>
      <c r="R85" s="87">
        <v>4.7770089437756473</v>
      </c>
      <c r="S85" s="87">
        <v>110.48370284441626</v>
      </c>
      <c r="T85" s="87">
        <v>34.06027854532519</v>
      </c>
      <c r="U85" s="87">
        <v>147.65435867768659</v>
      </c>
      <c r="V85" s="87">
        <v>12.114573165181424</v>
      </c>
      <c r="W85" s="87">
        <v>12.607725695592283</v>
      </c>
      <c r="X85" s="87">
        <v>4.7770089437756473</v>
      </c>
      <c r="Y85" s="87">
        <v>5.9666288802813154</v>
      </c>
      <c r="Z85" s="87">
        <v>34.06027854532519</v>
      </c>
      <c r="AA85" s="87"/>
      <c r="AB85" s="86">
        <v>81</v>
      </c>
      <c r="AC85" s="87">
        <v>6.2765898580431978</v>
      </c>
      <c r="AD85" s="87">
        <v>100.044028016683</v>
      </c>
      <c r="AE85" s="87">
        <v>146.94242519965547</v>
      </c>
      <c r="AF85" s="87">
        <v>4.6582703844767437</v>
      </c>
      <c r="AG85" s="87">
        <v>114.28890914238619</v>
      </c>
      <c r="AH85" s="87">
        <v>33.172954687023797</v>
      </c>
      <c r="AI85" s="87">
        <v>153.24868172605798</v>
      </c>
      <c r="AJ85" s="87">
        <v>100.044028016683</v>
      </c>
      <c r="AK85" s="87">
        <v>12.381642354764347</v>
      </c>
      <c r="AL85" s="87">
        <v>4.6582703844767437</v>
      </c>
      <c r="AM85" s="87">
        <v>10.770671386647008</v>
      </c>
      <c r="AN85" s="87">
        <v>33.172954687023797</v>
      </c>
      <c r="AO85" s="87"/>
      <c r="AP85" s="86">
        <v>81</v>
      </c>
      <c r="AQ85" s="87">
        <v>5.4077247198903722</v>
      </c>
      <c r="AR85" s="87">
        <v>99.571981725390472</v>
      </c>
      <c r="AS85" s="87">
        <v>142.98893993595647</v>
      </c>
      <c r="AT85" s="87">
        <v>75.388890029397118</v>
      </c>
      <c r="AU85" s="87">
        <v>109.79128704004737</v>
      </c>
      <c r="AV85" s="87">
        <v>34.653897630529073</v>
      </c>
      <c r="AW85" s="87">
        <v>151.1275720380097</v>
      </c>
      <c r="AX85" s="87">
        <v>99.571981725390472</v>
      </c>
      <c r="AY85" s="87">
        <v>13.224462398087192</v>
      </c>
      <c r="AZ85" s="87">
        <v>75.388890029397118</v>
      </c>
      <c r="BA85" s="87">
        <v>4.8042372690470003</v>
      </c>
      <c r="BB85" s="87">
        <v>34.653897630529073</v>
      </c>
      <c r="BC85" s="87"/>
      <c r="BD85" s="86">
        <v>81</v>
      </c>
      <c r="BE85" s="87">
        <v>5.6806411716718745</v>
      </c>
      <c r="BF85" s="87">
        <v>98.88691462512466</v>
      </c>
      <c r="BG85" s="87">
        <v>149.4918180582892</v>
      </c>
      <c r="BH85" s="87">
        <v>5.8027511905882161</v>
      </c>
      <c r="BI85" s="87">
        <v>112.27183010066949</v>
      </c>
      <c r="BJ85" s="87">
        <v>33.565866744493107</v>
      </c>
      <c r="BK85" s="87">
        <v>150.36787078538808</v>
      </c>
      <c r="BL85" s="87">
        <v>98.88691462512466</v>
      </c>
      <c r="BM85" s="87">
        <v>11.335854745621733</v>
      </c>
      <c r="BN85" s="87">
        <v>5.8027511905882161</v>
      </c>
      <c r="BO85" s="87">
        <v>12.723884219352909</v>
      </c>
      <c r="BP85" s="87">
        <v>33.565866744493107</v>
      </c>
      <c r="BQ85" s="87"/>
      <c r="BR85" s="87">
        <v>5.0138180947779167</v>
      </c>
      <c r="BS85" s="87">
        <v>98.804481248304711</v>
      </c>
      <c r="BT85" s="87">
        <v>147.6314317739629</v>
      </c>
      <c r="BU85" s="87">
        <v>1.1184094099081083</v>
      </c>
      <c r="BV85" s="87">
        <v>115.08015254007381</v>
      </c>
      <c r="BW85" s="87">
        <v>99.360600070404047</v>
      </c>
      <c r="BX85" s="87">
        <v>150.33126465372681</v>
      </c>
      <c r="BY85" s="87">
        <v>98.804481248304711</v>
      </c>
      <c r="BZ85" s="87">
        <v>11.402639491630849</v>
      </c>
      <c r="CA85" s="87">
        <v>1.1184094099081083</v>
      </c>
      <c r="CB85" s="87">
        <v>5.1246358423439258</v>
      </c>
      <c r="CC85" s="87">
        <v>99.360600070404047</v>
      </c>
      <c r="CD85" s="87"/>
    </row>
    <row r="86" spans="1:82" x14ac:dyDescent="0.25">
      <c r="A86" s="86">
        <v>82</v>
      </c>
      <c r="B86" s="87">
        <v>6.0037831270517961</v>
      </c>
      <c r="C86" s="87">
        <v>99.147393909919415</v>
      </c>
      <c r="D86" s="87">
        <v>148.16732614075713</v>
      </c>
      <c r="E86" s="87">
        <v>6.7141994914474425</v>
      </c>
      <c r="F86" s="87">
        <v>113.69168689155455</v>
      </c>
      <c r="G86" s="87">
        <v>34.370133038495503</v>
      </c>
      <c r="H86" s="87">
        <v>150.8390816825451</v>
      </c>
      <c r="I86" s="87">
        <v>99.147393909919415</v>
      </c>
      <c r="J86" s="87">
        <v>12.064955813294272</v>
      </c>
      <c r="K86" s="87">
        <v>6.7141994914474425</v>
      </c>
      <c r="L86" s="87">
        <v>10.238927463623371</v>
      </c>
      <c r="M86" s="87">
        <v>34.370133038495503</v>
      </c>
      <c r="N86" s="87"/>
      <c r="O86" s="87">
        <v>5.5073745286959142</v>
      </c>
      <c r="P86" s="87">
        <v>9.6375410778811013</v>
      </c>
      <c r="Q86" s="87">
        <v>144.68759878907892</v>
      </c>
      <c r="R86" s="87">
        <v>6.1465597968837162</v>
      </c>
      <c r="S86" s="87">
        <v>114.89168481264902</v>
      </c>
      <c r="T86" s="87">
        <v>33.876687662888727</v>
      </c>
      <c r="U86" s="87">
        <v>144.67870605878309</v>
      </c>
      <c r="V86" s="87">
        <v>9.6375410778811013</v>
      </c>
      <c r="W86" s="87">
        <v>9.7246032496010226</v>
      </c>
      <c r="X86" s="87">
        <v>6.1465597968837162</v>
      </c>
      <c r="Y86" s="87">
        <v>12.678785887739743</v>
      </c>
      <c r="Z86" s="87">
        <v>33.876687662888727</v>
      </c>
      <c r="AA86" s="87"/>
      <c r="AB86" s="86">
        <v>82</v>
      </c>
      <c r="AC86" s="87">
        <v>6.9139048977169555</v>
      </c>
      <c r="AD86" s="87">
        <v>99.039995356760755</v>
      </c>
      <c r="AE86" s="87">
        <v>147.09300361654005</v>
      </c>
      <c r="AF86" s="87">
        <v>6.1578598520185404</v>
      </c>
      <c r="AG86" s="87">
        <v>111.83530746322265</v>
      </c>
      <c r="AH86" s="87">
        <v>33.505836106543647</v>
      </c>
      <c r="AI86" s="87">
        <v>149.80140229209115</v>
      </c>
      <c r="AJ86" s="87">
        <v>99.039995356760755</v>
      </c>
      <c r="AK86" s="87">
        <v>13.761475911446368</v>
      </c>
      <c r="AL86" s="87">
        <v>6.1578598520185404</v>
      </c>
      <c r="AM86" s="87">
        <v>9.3422145490391397</v>
      </c>
      <c r="AN86" s="87">
        <v>33.505836106543647</v>
      </c>
      <c r="AO86" s="87"/>
      <c r="AP86" s="86">
        <v>82</v>
      </c>
      <c r="AQ86" s="87">
        <v>6.8084417987609349</v>
      </c>
      <c r="AR86" s="87">
        <v>99.78480007881214</v>
      </c>
      <c r="AS86" s="87">
        <v>141.95984186519337</v>
      </c>
      <c r="AT86" s="87">
        <v>76.12967453407434</v>
      </c>
      <c r="AU86" s="87">
        <v>113.13587808788849</v>
      </c>
      <c r="AV86" s="87">
        <v>34.125272275886395</v>
      </c>
      <c r="AW86" s="87">
        <v>145.81398268750692</v>
      </c>
      <c r="AX86" s="87">
        <v>99.78480007881214</v>
      </c>
      <c r="AY86" s="87">
        <v>9.0959416341948156</v>
      </c>
      <c r="AZ86" s="87">
        <v>76.12967453407434</v>
      </c>
      <c r="BA86" s="87">
        <v>3.6804511500869528</v>
      </c>
      <c r="BB86" s="87">
        <v>34.125272275886395</v>
      </c>
      <c r="BC86" s="87"/>
      <c r="BD86" s="86">
        <v>82</v>
      </c>
      <c r="BE86" s="87">
        <v>5.3609905017249169</v>
      </c>
      <c r="BF86" s="87">
        <v>98.704259612205618</v>
      </c>
      <c r="BG86" s="87">
        <v>148.02916472365314</v>
      </c>
      <c r="BH86" s="87">
        <v>4.4035741674660818</v>
      </c>
      <c r="BI86" s="87">
        <v>112.58655938573713</v>
      </c>
      <c r="BJ86" s="87">
        <v>34.155897963808961</v>
      </c>
      <c r="BK86" s="87">
        <v>149.60727107425629</v>
      </c>
      <c r="BL86" s="87">
        <v>98.704259612205618</v>
      </c>
      <c r="BM86" s="87">
        <v>10.346182276939828</v>
      </c>
      <c r="BN86" s="87">
        <v>4.4035741674660818</v>
      </c>
      <c r="BO86" s="87">
        <v>10.611929899326213</v>
      </c>
      <c r="BP86" s="87">
        <v>34.155897963808961</v>
      </c>
      <c r="BQ86" s="87"/>
      <c r="BR86" s="87">
        <v>6.4616762481611714</v>
      </c>
      <c r="BS86" s="87">
        <v>99.329665897334365</v>
      </c>
      <c r="BT86" s="87">
        <v>148.48469675455397</v>
      </c>
      <c r="BU86" s="87">
        <v>1.1521470190938601</v>
      </c>
      <c r="BV86" s="87">
        <v>110.88292660674244</v>
      </c>
      <c r="BW86" s="87">
        <v>99.271511371576935</v>
      </c>
      <c r="BX86" s="87">
        <v>150.36794595780913</v>
      </c>
      <c r="BY86" s="87">
        <v>99.329665897334365</v>
      </c>
      <c r="BZ86" s="87">
        <v>11.417248803698852</v>
      </c>
      <c r="CA86" s="87">
        <v>1.1521470190938601</v>
      </c>
      <c r="CB86" s="87">
        <v>9.8532660277998012</v>
      </c>
      <c r="CC86" s="87">
        <v>99.271511371576935</v>
      </c>
      <c r="CD86" s="87"/>
    </row>
    <row r="87" spans="1:82" x14ac:dyDescent="0.25">
      <c r="A87" s="86">
        <v>83</v>
      </c>
      <c r="B87" s="87">
        <v>6.2842314393712497</v>
      </c>
      <c r="C87" s="87">
        <v>99.513588174331588</v>
      </c>
      <c r="D87" s="87">
        <v>146.6891720257662</v>
      </c>
      <c r="E87" s="87">
        <v>6.3453158862395522</v>
      </c>
      <c r="F87" s="87">
        <v>114.74512313881667</v>
      </c>
      <c r="G87" s="87">
        <v>34.680329129419356</v>
      </c>
      <c r="H87" s="87">
        <v>151.91761065879561</v>
      </c>
      <c r="I87" s="87">
        <v>99.513588174331588</v>
      </c>
      <c r="J87" s="87">
        <v>11.064115776872057</v>
      </c>
      <c r="K87" s="87">
        <v>6.3453158862395522</v>
      </c>
      <c r="L87" s="87">
        <v>9.5225376114177003</v>
      </c>
      <c r="M87" s="87">
        <v>34.680329129419356</v>
      </c>
      <c r="N87" s="87"/>
      <c r="O87" s="87">
        <v>4.347039830495647</v>
      </c>
      <c r="P87" s="87">
        <v>11.373753255911435</v>
      </c>
      <c r="Q87" s="87">
        <v>141.05274988071542</v>
      </c>
      <c r="R87" s="87">
        <v>3.7426353349655486</v>
      </c>
      <c r="S87" s="87">
        <v>112.5664996459237</v>
      </c>
      <c r="T87" s="87">
        <v>35.205464056335209</v>
      </c>
      <c r="U87" s="87">
        <v>144.69915357141466</v>
      </c>
      <c r="V87" s="87">
        <v>11.373753255911435</v>
      </c>
      <c r="W87" s="87">
        <v>5.248703251537691</v>
      </c>
      <c r="X87" s="87">
        <v>3.7426353349655486</v>
      </c>
      <c r="Y87" s="87">
        <v>13.939660569764717</v>
      </c>
      <c r="Z87" s="87">
        <v>35.205464056335209</v>
      </c>
      <c r="AA87" s="87"/>
      <c r="AB87" s="86">
        <v>83</v>
      </c>
      <c r="AC87" s="87">
        <v>5.6674854103347627</v>
      </c>
      <c r="AD87" s="87">
        <v>99.827703201193387</v>
      </c>
      <c r="AE87" s="87">
        <v>147.43988614682183</v>
      </c>
      <c r="AF87" s="87">
        <v>6.3309952483545224</v>
      </c>
      <c r="AG87" s="87">
        <v>114.40486740206329</v>
      </c>
      <c r="AH87" s="87">
        <v>33.85937062365845</v>
      </c>
      <c r="AI87" s="87">
        <v>151.83754980335209</v>
      </c>
      <c r="AJ87" s="87">
        <v>99.827703201193387</v>
      </c>
      <c r="AK87" s="87">
        <v>10.996367413367263</v>
      </c>
      <c r="AL87" s="87">
        <v>6.3309952483545224</v>
      </c>
      <c r="AM87" s="87">
        <v>11.52533751361063</v>
      </c>
      <c r="AN87" s="87">
        <v>33.85937062365845</v>
      </c>
      <c r="AO87" s="87"/>
      <c r="AP87" s="86">
        <v>83</v>
      </c>
      <c r="AQ87" s="87">
        <v>5.5881734394009568</v>
      </c>
      <c r="AR87" s="87">
        <v>99.015097585413798</v>
      </c>
      <c r="AS87" s="87">
        <v>141.25198785981215</v>
      </c>
      <c r="AT87" s="87">
        <v>78.038661847980379</v>
      </c>
      <c r="AU87" s="87">
        <v>111.0831809012668</v>
      </c>
      <c r="AV87" s="87">
        <v>33.996461817876508</v>
      </c>
      <c r="AW87" s="87">
        <v>142.93170380938523</v>
      </c>
      <c r="AX87" s="87">
        <v>99.015097585413798</v>
      </c>
      <c r="AY87" s="87">
        <v>11.408333908512681</v>
      </c>
      <c r="AZ87" s="87">
        <v>78.038661847980379</v>
      </c>
      <c r="BA87" s="87">
        <v>2.4548732674851808</v>
      </c>
      <c r="BB87" s="87">
        <v>33.996461817876508</v>
      </c>
      <c r="BC87" s="87"/>
      <c r="BD87" s="86">
        <v>83</v>
      </c>
      <c r="BE87" s="87">
        <v>5.5367698492268183</v>
      </c>
      <c r="BF87" s="87">
        <v>100.24567850370424</v>
      </c>
      <c r="BG87" s="87">
        <v>148.01864509673854</v>
      </c>
      <c r="BH87" s="87">
        <v>5.732004115024492</v>
      </c>
      <c r="BI87" s="87">
        <v>113.03223899455779</v>
      </c>
      <c r="BJ87" s="87">
        <v>33.11478900397131</v>
      </c>
      <c r="BK87" s="87">
        <v>151.04041100934828</v>
      </c>
      <c r="BL87" s="87">
        <v>100.24567850370424</v>
      </c>
      <c r="BM87" s="87">
        <v>12.851805995241378</v>
      </c>
      <c r="BN87" s="87">
        <v>5.732004115024492</v>
      </c>
      <c r="BO87" s="87">
        <v>10.653782645932527</v>
      </c>
      <c r="BP87" s="87">
        <v>33.11478900397131</v>
      </c>
      <c r="BQ87" s="87"/>
      <c r="BR87" s="87">
        <v>5.5264676805171913</v>
      </c>
      <c r="BS87" s="87">
        <v>100.09980270557747</v>
      </c>
      <c r="BT87" s="87">
        <v>149.25000952014221</v>
      </c>
      <c r="BU87" s="87">
        <v>0.61344657756909637</v>
      </c>
      <c r="BV87" s="87">
        <v>112.35664812249431</v>
      </c>
      <c r="BW87" s="87">
        <v>99.675202948902253</v>
      </c>
      <c r="BX87" s="87">
        <v>149.33833209513244</v>
      </c>
      <c r="BY87" s="87">
        <v>100.09980270557747</v>
      </c>
      <c r="BZ87" s="87">
        <v>10.929081269467309</v>
      </c>
      <c r="CA87" s="87">
        <v>0.61344657756909637</v>
      </c>
      <c r="CB87" s="87">
        <v>14.143278331160145</v>
      </c>
      <c r="CC87" s="87">
        <v>99.675202948902253</v>
      </c>
      <c r="CD87" s="87"/>
    </row>
    <row r="88" spans="1:82" x14ac:dyDescent="0.25">
      <c r="A88" s="86">
        <v>84</v>
      </c>
      <c r="B88" s="87">
        <v>5.0286032926001134</v>
      </c>
      <c r="C88" s="87">
        <v>99.105161709703665</v>
      </c>
      <c r="D88" s="87">
        <v>147.86874730593226</v>
      </c>
      <c r="E88" s="87">
        <v>5.6422195624483606</v>
      </c>
      <c r="F88" s="87">
        <v>113.80573436696747</v>
      </c>
      <c r="G88" s="87">
        <v>34.038160196066926</v>
      </c>
      <c r="H88" s="87">
        <v>150.36642276622038</v>
      </c>
      <c r="I88" s="87">
        <v>99.105161709703665</v>
      </c>
      <c r="J88" s="87">
        <v>11.69141774351116</v>
      </c>
      <c r="K88" s="87">
        <v>5.6422195624483606</v>
      </c>
      <c r="L88" s="87">
        <v>7.674398929931872</v>
      </c>
      <c r="M88" s="87">
        <v>34.038160196066926</v>
      </c>
      <c r="N88" s="87"/>
      <c r="O88" s="87">
        <v>5.7313012525264675</v>
      </c>
      <c r="P88" s="87">
        <v>11.871922880162735</v>
      </c>
      <c r="Q88" s="87">
        <v>139.63833141729648</v>
      </c>
      <c r="R88" s="87">
        <v>5.899073360856038</v>
      </c>
      <c r="S88" s="87">
        <v>110.66435112269147</v>
      </c>
      <c r="T88" s="87">
        <v>33.025745970250604</v>
      </c>
      <c r="U88" s="87">
        <v>146.44077677259978</v>
      </c>
      <c r="V88" s="87">
        <v>11.871922880162735</v>
      </c>
      <c r="W88" s="87">
        <v>11.442445223795621</v>
      </c>
      <c r="X88" s="87">
        <v>5.899073360856038</v>
      </c>
      <c r="Y88" s="87">
        <v>8.1180786900096642</v>
      </c>
      <c r="Z88" s="87">
        <v>33.025745970250604</v>
      </c>
      <c r="AA88" s="87"/>
      <c r="AB88" s="86">
        <v>84</v>
      </c>
      <c r="AC88" s="87">
        <v>5.9326620266937216</v>
      </c>
      <c r="AD88" s="87">
        <v>99.687718598678856</v>
      </c>
      <c r="AE88" s="87">
        <v>148.57141885984296</v>
      </c>
      <c r="AF88" s="87">
        <v>5.0936347579234935</v>
      </c>
      <c r="AG88" s="87">
        <v>114.03989441159445</v>
      </c>
      <c r="AH88" s="87">
        <v>35.297771040229314</v>
      </c>
      <c r="AI88" s="87">
        <v>146.83044748877057</v>
      </c>
      <c r="AJ88" s="87">
        <v>99.687718598678856</v>
      </c>
      <c r="AK88" s="87">
        <v>9.4685823019154345</v>
      </c>
      <c r="AL88" s="87">
        <v>5.0936347579234935</v>
      </c>
      <c r="AM88" s="87">
        <v>4.280750679731848</v>
      </c>
      <c r="AN88" s="87">
        <v>35.297771040229314</v>
      </c>
      <c r="AO88" s="87"/>
      <c r="AP88" s="86">
        <v>84</v>
      </c>
      <c r="AQ88" s="87">
        <v>6.1134356319158512</v>
      </c>
      <c r="AR88" s="87">
        <v>100.46288707526323</v>
      </c>
      <c r="AS88" s="87">
        <v>146.20080474745185</v>
      </c>
      <c r="AT88" s="87">
        <v>75.704885954657186</v>
      </c>
      <c r="AU88" s="87">
        <v>111.59876387035428</v>
      </c>
      <c r="AV88" s="87">
        <v>32.375898170848892</v>
      </c>
      <c r="AW88" s="87">
        <v>144.47397717713329</v>
      </c>
      <c r="AX88" s="87">
        <v>100.46288707526323</v>
      </c>
      <c r="AY88" s="87">
        <v>14.696764535538421</v>
      </c>
      <c r="AZ88" s="87">
        <v>75.704885954657186</v>
      </c>
      <c r="BA88" s="87">
        <v>0.63284716717600453</v>
      </c>
      <c r="BB88" s="87">
        <v>32.375898170848892</v>
      </c>
      <c r="BC88" s="87"/>
      <c r="BD88" s="86">
        <v>84</v>
      </c>
      <c r="BE88" s="87">
        <v>6.2008985461737831</v>
      </c>
      <c r="BF88" s="87">
        <v>99.24918588704567</v>
      </c>
      <c r="BG88" s="87">
        <v>148.85609717086965</v>
      </c>
      <c r="BH88" s="87">
        <v>6.4840383214791188</v>
      </c>
      <c r="BI88" s="87">
        <v>114.29929735597088</v>
      </c>
      <c r="BJ88" s="87">
        <v>34.322032606177778</v>
      </c>
      <c r="BK88" s="87">
        <v>150.87178330077296</v>
      </c>
      <c r="BL88" s="87">
        <v>99.24918588704567</v>
      </c>
      <c r="BM88" s="87">
        <v>10.851743901830034</v>
      </c>
      <c r="BN88" s="87">
        <v>6.4840383214791188</v>
      </c>
      <c r="BO88" s="87">
        <v>11.142589822036022</v>
      </c>
      <c r="BP88" s="87">
        <v>34.322032606177778</v>
      </c>
      <c r="BQ88" s="87"/>
      <c r="BR88" s="87">
        <v>6.4871195634121674</v>
      </c>
      <c r="BS88" s="87">
        <v>99.203822489912042</v>
      </c>
      <c r="BT88" s="87">
        <v>148.22691592499123</v>
      </c>
      <c r="BU88" s="87">
        <v>1.2515953996720039</v>
      </c>
      <c r="BV88" s="87">
        <v>115.27362917467676</v>
      </c>
      <c r="BW88" s="87">
        <v>99.86900207807679</v>
      </c>
      <c r="BX88" s="87">
        <v>149.13271558153232</v>
      </c>
      <c r="BY88" s="87">
        <v>99.203822489912042</v>
      </c>
      <c r="BZ88" s="87">
        <v>10.417336022752817</v>
      </c>
      <c r="CA88" s="87">
        <v>1.2515953996720039</v>
      </c>
      <c r="CB88" s="87">
        <v>5.5142053890349016</v>
      </c>
      <c r="CC88" s="87">
        <v>99.86900207807679</v>
      </c>
      <c r="CD88" s="87"/>
    </row>
    <row r="89" spans="1:82" x14ac:dyDescent="0.25">
      <c r="A89" s="86">
        <v>85</v>
      </c>
      <c r="B89" s="87">
        <v>5.1995640718079139</v>
      </c>
      <c r="C89" s="87">
        <v>99.534663782521278</v>
      </c>
      <c r="D89" s="87">
        <v>151.2593077039148</v>
      </c>
      <c r="E89" s="87">
        <v>6.1128949456679349</v>
      </c>
      <c r="F89" s="87">
        <v>113.65127101612892</v>
      </c>
      <c r="G89" s="87">
        <v>34.300465903439168</v>
      </c>
      <c r="H89" s="87">
        <v>145.62895413985709</v>
      </c>
      <c r="I89" s="87">
        <v>99.534663782521278</v>
      </c>
      <c r="J89" s="87">
        <v>10.480922434555465</v>
      </c>
      <c r="K89" s="87">
        <v>6.1128949456679349</v>
      </c>
      <c r="L89" s="87">
        <v>10.584143537378115</v>
      </c>
      <c r="M89" s="87">
        <v>34.300465903439168</v>
      </c>
      <c r="N89" s="87"/>
      <c r="O89" s="87">
        <v>5.4791676706330703</v>
      </c>
      <c r="P89" s="87">
        <v>9.4700537341128168</v>
      </c>
      <c r="Q89" s="87">
        <v>142.73558040033814</v>
      </c>
      <c r="R89" s="87">
        <v>6.015928532241734</v>
      </c>
      <c r="S89" s="87">
        <v>110.59373098377193</v>
      </c>
      <c r="T89" s="87">
        <v>34.379348748645526</v>
      </c>
      <c r="U89" s="87">
        <v>146.39755731427582</v>
      </c>
      <c r="V89" s="87">
        <v>9.4700537341128168</v>
      </c>
      <c r="W89" s="87">
        <v>5.3516632906197161</v>
      </c>
      <c r="X89" s="87">
        <v>6.015928532241734</v>
      </c>
      <c r="Y89" s="87">
        <v>6.7544335674879612</v>
      </c>
      <c r="Z89" s="87">
        <v>34.379348748645526</v>
      </c>
      <c r="AA89" s="87"/>
      <c r="AB89" s="86">
        <v>85</v>
      </c>
      <c r="AC89" s="87">
        <v>6.3416861710535359</v>
      </c>
      <c r="AD89" s="87">
        <v>99.83348319520492</v>
      </c>
      <c r="AE89" s="87">
        <v>147.66327496808759</v>
      </c>
      <c r="AF89" s="87">
        <v>4.6066939364914372</v>
      </c>
      <c r="AG89" s="87">
        <v>113.15230468474184</v>
      </c>
      <c r="AH89" s="87">
        <v>32.884384525398453</v>
      </c>
      <c r="AI89" s="87">
        <v>151.62949913611703</v>
      </c>
      <c r="AJ89" s="87">
        <v>99.83348319520492</v>
      </c>
      <c r="AK89" s="87">
        <v>10.129521377750066</v>
      </c>
      <c r="AL89" s="87">
        <v>4.6066939364914372</v>
      </c>
      <c r="AM89" s="87">
        <v>9.6825234027887852</v>
      </c>
      <c r="AN89" s="87">
        <v>32.884384525398453</v>
      </c>
      <c r="AO89" s="87"/>
      <c r="AP89" s="86">
        <v>85</v>
      </c>
      <c r="AQ89" s="87">
        <v>5.0587817612087358</v>
      </c>
      <c r="AR89" s="87">
        <v>99.930774430943501</v>
      </c>
      <c r="AS89" s="87">
        <v>142.36652128719015</v>
      </c>
      <c r="AT89" s="87">
        <v>76.019156475881474</v>
      </c>
      <c r="AU89" s="87">
        <v>111.42454987773451</v>
      </c>
      <c r="AV89" s="87">
        <v>35.574043765808327</v>
      </c>
      <c r="AW89" s="87">
        <v>148.91440929537731</v>
      </c>
      <c r="AX89" s="87">
        <v>99.930774430943501</v>
      </c>
      <c r="AY89" s="87">
        <v>7.813361920554283</v>
      </c>
      <c r="AZ89" s="87">
        <v>76.019156475881474</v>
      </c>
      <c r="BA89" s="87">
        <v>3.4976506770988292</v>
      </c>
      <c r="BB89" s="87">
        <v>35.574043765808327</v>
      </c>
      <c r="BC89" s="87"/>
      <c r="BD89" s="86">
        <v>85</v>
      </c>
      <c r="BE89" s="87">
        <v>5.0320157424850978</v>
      </c>
      <c r="BF89" s="87">
        <v>99.225955300342747</v>
      </c>
      <c r="BG89" s="87">
        <v>149.46758980130897</v>
      </c>
      <c r="BH89" s="87">
        <v>5.7427037935450338</v>
      </c>
      <c r="BI89" s="87">
        <v>111.58432520826028</v>
      </c>
      <c r="BJ89" s="87">
        <v>34.166838855388193</v>
      </c>
      <c r="BK89" s="87">
        <v>146.84247235336485</v>
      </c>
      <c r="BL89" s="87">
        <v>99.225955300342747</v>
      </c>
      <c r="BM89" s="87">
        <v>10.101108030525429</v>
      </c>
      <c r="BN89" s="87">
        <v>5.7427037935450338</v>
      </c>
      <c r="BO89" s="87">
        <v>9.2560715128289992</v>
      </c>
      <c r="BP89" s="87">
        <v>34.166838855388193</v>
      </c>
      <c r="BQ89" s="87"/>
      <c r="BR89" s="87">
        <v>5.9262866755824746</v>
      </c>
      <c r="BS89" s="87">
        <v>100.08487478797328</v>
      </c>
      <c r="BT89" s="87">
        <v>148.78313069470417</v>
      </c>
      <c r="BU89" s="87">
        <v>1.575494247987852</v>
      </c>
      <c r="BV89" s="87">
        <v>114.54913609624639</v>
      </c>
      <c r="BW89" s="87">
        <v>99.21912245339135</v>
      </c>
      <c r="BX89" s="87">
        <v>149.78816430436578</v>
      </c>
      <c r="BY89" s="87">
        <v>100.08487478797328</v>
      </c>
      <c r="BZ89" s="87">
        <v>12.210582756363221</v>
      </c>
      <c r="CA89" s="87">
        <v>1.575494247987852</v>
      </c>
      <c r="CB89" s="87">
        <v>7.5235709150098868</v>
      </c>
      <c r="CC89" s="87">
        <v>99.21912245339135</v>
      </c>
      <c r="CD89" s="87"/>
    </row>
    <row r="90" spans="1:82" x14ac:dyDescent="0.25">
      <c r="A90" s="86">
        <v>86</v>
      </c>
      <c r="B90" s="87">
        <v>6.6439051167502701</v>
      </c>
      <c r="C90" s="87">
        <v>99.090213072527305</v>
      </c>
      <c r="D90" s="87">
        <v>150.07741260994345</v>
      </c>
      <c r="E90" s="87">
        <v>5.7777050351593857</v>
      </c>
      <c r="F90" s="87">
        <v>113.2600136593578</v>
      </c>
      <c r="G90" s="87">
        <v>35.065952270142724</v>
      </c>
      <c r="H90" s="87">
        <v>150.10836783814648</v>
      </c>
      <c r="I90" s="87">
        <v>99.090213072527305</v>
      </c>
      <c r="J90" s="87">
        <v>11.40528625950483</v>
      </c>
      <c r="K90" s="87">
        <v>5.7777050351593857</v>
      </c>
      <c r="L90" s="87">
        <v>9.0800225362232023</v>
      </c>
      <c r="M90" s="87">
        <v>35.065952270142724</v>
      </c>
      <c r="N90" s="87"/>
      <c r="O90" s="87">
        <v>5.2933735125939396</v>
      </c>
      <c r="P90" s="87">
        <v>10.198030195697639</v>
      </c>
      <c r="Q90" s="87">
        <v>142.88605095321412</v>
      </c>
      <c r="R90" s="87">
        <v>6.8375440696339744</v>
      </c>
      <c r="S90" s="87">
        <v>113.45311903623696</v>
      </c>
      <c r="T90" s="87">
        <v>33.538366500212909</v>
      </c>
      <c r="U90" s="87">
        <v>147.29828095175355</v>
      </c>
      <c r="V90" s="87">
        <v>10.198030195697639</v>
      </c>
      <c r="W90" s="87">
        <v>12.324771732761192</v>
      </c>
      <c r="X90" s="87">
        <v>6.8375440696339744</v>
      </c>
      <c r="Y90" s="87">
        <v>4.5272035937344546</v>
      </c>
      <c r="Z90" s="87">
        <v>33.538366500212909</v>
      </c>
      <c r="AA90" s="87"/>
      <c r="AB90" s="86">
        <v>86</v>
      </c>
      <c r="AC90" s="87">
        <v>5.7648012937792243</v>
      </c>
      <c r="AD90" s="87">
        <v>99.675130803835799</v>
      </c>
      <c r="AE90" s="87">
        <v>150.17962289558338</v>
      </c>
      <c r="AF90" s="87">
        <v>5.6664844669270877</v>
      </c>
      <c r="AG90" s="87">
        <v>112.76510782113145</v>
      </c>
      <c r="AH90" s="87">
        <v>33.58597381752066</v>
      </c>
      <c r="AI90" s="87">
        <v>148.91070446292912</v>
      </c>
      <c r="AJ90" s="87">
        <v>99.675130803835799</v>
      </c>
      <c r="AK90" s="87">
        <v>9.1218139636313538</v>
      </c>
      <c r="AL90" s="87">
        <v>5.6664844669270877</v>
      </c>
      <c r="AM90" s="87">
        <v>9.4477890836921645</v>
      </c>
      <c r="AN90" s="87">
        <v>33.58597381752066</v>
      </c>
      <c r="AO90" s="87"/>
      <c r="AP90" s="86">
        <v>86</v>
      </c>
      <c r="AQ90" s="87">
        <v>5.4149935415174983</v>
      </c>
      <c r="AR90" s="87">
        <v>99.508291086240291</v>
      </c>
      <c r="AS90" s="87">
        <v>143.48668878998618</v>
      </c>
      <c r="AT90" s="87">
        <v>77.340271726704884</v>
      </c>
      <c r="AU90" s="87">
        <v>114.32537003428614</v>
      </c>
      <c r="AV90" s="87">
        <v>34.011748779276523</v>
      </c>
      <c r="AW90" s="87">
        <v>143.92669715870088</v>
      </c>
      <c r="AX90" s="87">
        <v>99.508291086240291</v>
      </c>
      <c r="AY90" s="87">
        <v>10.096806151077732</v>
      </c>
      <c r="AZ90" s="87">
        <v>77.340271726704884</v>
      </c>
      <c r="BA90" s="87">
        <v>5.0373887774474957</v>
      </c>
      <c r="BB90" s="87">
        <v>34.011748779276523</v>
      </c>
      <c r="BC90" s="87"/>
      <c r="BD90" s="86">
        <v>86</v>
      </c>
      <c r="BE90" s="87">
        <v>5.5643802714043833</v>
      </c>
      <c r="BF90" s="87">
        <v>99.389048753113585</v>
      </c>
      <c r="BG90" s="87">
        <v>149.38148434183287</v>
      </c>
      <c r="BH90" s="87">
        <v>5.8325320132551637</v>
      </c>
      <c r="BI90" s="87">
        <v>113.47321126152913</v>
      </c>
      <c r="BJ90" s="87">
        <v>34.686480210684714</v>
      </c>
      <c r="BK90" s="87">
        <v>151.32876372571809</v>
      </c>
      <c r="BL90" s="87">
        <v>99.389048753113585</v>
      </c>
      <c r="BM90" s="87">
        <v>11.667072776193566</v>
      </c>
      <c r="BN90" s="87">
        <v>5.8325320132551637</v>
      </c>
      <c r="BO90" s="87">
        <v>11.100255984283994</v>
      </c>
      <c r="BP90" s="87">
        <v>34.686480210684714</v>
      </c>
      <c r="BQ90" s="87"/>
      <c r="BR90" s="87">
        <v>6.1428029844702392</v>
      </c>
      <c r="BS90" s="87">
        <v>99.948711577452357</v>
      </c>
      <c r="BT90" s="87">
        <v>150.32787805777693</v>
      </c>
      <c r="BU90" s="87">
        <v>0.76496945452490317</v>
      </c>
      <c r="BV90" s="87">
        <v>112.24001130312448</v>
      </c>
      <c r="BW90" s="87">
        <v>99.41061915761675</v>
      </c>
      <c r="BX90" s="87">
        <v>148.28874296208537</v>
      </c>
      <c r="BY90" s="87">
        <v>99.948711577452357</v>
      </c>
      <c r="BZ90" s="87">
        <v>14.588326298219435</v>
      </c>
      <c r="CA90" s="87">
        <v>0.76496945452490317</v>
      </c>
      <c r="CB90" s="87">
        <v>9.4037951706737157</v>
      </c>
      <c r="CC90" s="87">
        <v>99.41061915761675</v>
      </c>
      <c r="CD90" s="87"/>
    </row>
    <row r="91" spans="1:82" x14ac:dyDescent="0.25">
      <c r="A91" s="86">
        <v>87</v>
      </c>
      <c r="B91" s="87">
        <v>4.9262979093030861</v>
      </c>
      <c r="C91" s="87">
        <v>99.586010614846316</v>
      </c>
      <c r="D91" s="87">
        <v>148.20298498505704</v>
      </c>
      <c r="E91" s="87">
        <v>5.5973935896661047</v>
      </c>
      <c r="F91" s="87">
        <v>113.14117973609835</v>
      </c>
      <c r="G91" s="87">
        <v>33.723274519748124</v>
      </c>
      <c r="H91" s="87">
        <v>147.08049928191761</v>
      </c>
      <c r="I91" s="87">
        <v>99.586010614846316</v>
      </c>
      <c r="J91" s="87">
        <v>11.166722230453971</v>
      </c>
      <c r="K91" s="87">
        <v>5.5973935896661047</v>
      </c>
      <c r="L91" s="87">
        <v>8.0518595085009377</v>
      </c>
      <c r="M91" s="87">
        <v>33.723274519748124</v>
      </c>
      <c r="N91" s="87"/>
      <c r="O91" s="87">
        <v>5.2267901409960658</v>
      </c>
      <c r="P91" s="87">
        <v>12.055503340889478</v>
      </c>
      <c r="Q91" s="87">
        <v>144.06594351114163</v>
      </c>
      <c r="R91" s="87">
        <v>4.5698216855435101</v>
      </c>
      <c r="S91" s="87">
        <v>114.01894977369152</v>
      </c>
      <c r="T91" s="87">
        <v>34.298049777759559</v>
      </c>
      <c r="U91" s="87">
        <v>143.44422548868698</v>
      </c>
      <c r="V91" s="87">
        <v>12.055503340889478</v>
      </c>
      <c r="W91" s="87">
        <v>11.363737268510747</v>
      </c>
      <c r="X91" s="87">
        <v>4.5698216855435101</v>
      </c>
      <c r="Y91" s="87">
        <v>15.888900429234628</v>
      </c>
      <c r="Z91" s="87">
        <v>34.298049777759559</v>
      </c>
      <c r="AA91" s="87"/>
      <c r="AB91" s="86">
        <v>87</v>
      </c>
      <c r="AC91" s="87">
        <v>5.8061022345465281</v>
      </c>
      <c r="AD91" s="87">
        <v>98.5907498085909</v>
      </c>
      <c r="AE91" s="87">
        <v>149.61813678218363</v>
      </c>
      <c r="AF91" s="87">
        <v>6.0323300944102236</v>
      </c>
      <c r="AG91" s="87">
        <v>113.88517294205909</v>
      </c>
      <c r="AH91" s="87">
        <v>34.189842026315944</v>
      </c>
      <c r="AI91" s="87">
        <v>150.67535204741395</v>
      </c>
      <c r="AJ91" s="87">
        <v>98.5907498085909</v>
      </c>
      <c r="AK91" s="87">
        <v>11.503144690368272</v>
      </c>
      <c r="AL91" s="87">
        <v>6.0323300944102236</v>
      </c>
      <c r="AM91" s="87">
        <v>10.144879635701299</v>
      </c>
      <c r="AN91" s="87">
        <v>34.189842026315944</v>
      </c>
      <c r="AO91" s="87"/>
      <c r="AP91" s="86">
        <v>87</v>
      </c>
      <c r="AQ91" s="87">
        <v>6.9799478970692963</v>
      </c>
      <c r="AR91" s="87">
        <v>99.140212090552183</v>
      </c>
      <c r="AS91" s="87">
        <v>143.74730229700359</v>
      </c>
      <c r="AT91" s="87">
        <v>75.638063627071645</v>
      </c>
      <c r="AU91" s="87">
        <v>114.60112003050435</v>
      </c>
      <c r="AV91" s="87">
        <v>34.243890265014755</v>
      </c>
      <c r="AW91" s="87">
        <v>140.26607723226917</v>
      </c>
      <c r="AX91" s="87">
        <v>99.140212090552183</v>
      </c>
      <c r="AY91" s="87">
        <v>10.354540103798477</v>
      </c>
      <c r="AZ91" s="87">
        <v>75.638063627071645</v>
      </c>
      <c r="BA91" s="87">
        <v>-0.87034218735399183</v>
      </c>
      <c r="BB91" s="87">
        <v>34.243890265014755</v>
      </c>
      <c r="BC91" s="87"/>
      <c r="BD91" s="86">
        <v>87</v>
      </c>
      <c r="BE91" s="87">
        <v>6.4880373080086864</v>
      </c>
      <c r="BF91" s="87">
        <v>99.553344414726453</v>
      </c>
      <c r="BG91" s="87">
        <v>149.39552227684405</v>
      </c>
      <c r="BH91" s="87">
        <v>6.0176867073032314</v>
      </c>
      <c r="BI91" s="87">
        <v>115.3382666607654</v>
      </c>
      <c r="BJ91" s="87">
        <v>33.661809470175768</v>
      </c>
      <c r="BK91" s="87">
        <v>146.76732659804048</v>
      </c>
      <c r="BL91" s="87">
        <v>99.553344414726453</v>
      </c>
      <c r="BM91" s="87">
        <v>11.389374858965006</v>
      </c>
      <c r="BN91" s="87">
        <v>6.0176867073032314</v>
      </c>
      <c r="BO91" s="87">
        <v>7.1209102830226509</v>
      </c>
      <c r="BP91" s="87">
        <v>33.661809470175768</v>
      </c>
      <c r="BQ91" s="87"/>
      <c r="BR91" s="87">
        <v>6.3669436349542847</v>
      </c>
      <c r="BS91" s="87">
        <v>99.613564611491867</v>
      </c>
      <c r="BT91" s="87">
        <v>147.81605132405753</v>
      </c>
      <c r="BU91" s="87">
        <v>0.59194300140097467</v>
      </c>
      <c r="BV91" s="87">
        <v>116.57764847070823</v>
      </c>
      <c r="BW91" s="87">
        <v>99.301115905980524</v>
      </c>
      <c r="BX91" s="87">
        <v>150.60078791401119</v>
      </c>
      <c r="BY91" s="87">
        <v>99.613564611491867</v>
      </c>
      <c r="BZ91" s="87">
        <v>11.087338537927128</v>
      </c>
      <c r="CA91" s="87">
        <v>0.59194300140097467</v>
      </c>
      <c r="CB91" s="87">
        <v>11.574374264772027</v>
      </c>
      <c r="CC91" s="87">
        <v>99.301115905980524</v>
      </c>
      <c r="CD91" s="87"/>
    </row>
    <row r="92" spans="1:82" x14ac:dyDescent="0.25">
      <c r="A92" s="86">
        <v>88</v>
      </c>
      <c r="B92" s="87">
        <v>6.2113618777653761</v>
      </c>
      <c r="C92" s="87">
        <v>99.967098321358378</v>
      </c>
      <c r="D92" s="87">
        <v>147.70193775253387</v>
      </c>
      <c r="E92" s="87">
        <v>4.8674486447690395</v>
      </c>
      <c r="F92" s="87">
        <v>113.20129250316491</v>
      </c>
      <c r="G92" s="87">
        <v>33.80987763009837</v>
      </c>
      <c r="H92" s="87">
        <v>149.08548305086762</v>
      </c>
      <c r="I92" s="87">
        <v>99.967098321358378</v>
      </c>
      <c r="J92" s="87">
        <v>15.123052941470977</v>
      </c>
      <c r="K92" s="87">
        <v>4.8674486447690395</v>
      </c>
      <c r="L92" s="87">
        <v>6.7768990174598063</v>
      </c>
      <c r="M92" s="87">
        <v>33.80987763009837</v>
      </c>
      <c r="N92" s="87"/>
      <c r="O92" s="87">
        <v>5.7029851989435798</v>
      </c>
      <c r="P92" s="87">
        <v>9.6087643128933564</v>
      </c>
      <c r="Q92" s="87">
        <v>142.64104076304488</v>
      </c>
      <c r="R92" s="87">
        <v>5.5839871737257409</v>
      </c>
      <c r="S92" s="87">
        <v>116.5588609686085</v>
      </c>
      <c r="T92" s="87">
        <v>34.417765030155728</v>
      </c>
      <c r="U92" s="87">
        <v>146.24013008358557</v>
      </c>
      <c r="V92" s="87">
        <v>9.6087643128933564</v>
      </c>
      <c r="W92" s="87">
        <v>9.3583170396231807</v>
      </c>
      <c r="X92" s="87">
        <v>5.5839871737257409</v>
      </c>
      <c r="Y92" s="87">
        <v>16.256818790406534</v>
      </c>
      <c r="Z92" s="87">
        <v>34.417765030155728</v>
      </c>
      <c r="AA92" s="87"/>
      <c r="AB92" s="86">
        <v>88</v>
      </c>
      <c r="AC92" s="87">
        <v>6.3827745965671454</v>
      </c>
      <c r="AD92" s="87">
        <v>98.577374615550482</v>
      </c>
      <c r="AE92" s="87">
        <v>145.93082499729604</v>
      </c>
      <c r="AF92" s="87">
        <v>5.3696635375412844</v>
      </c>
      <c r="AG92" s="87">
        <v>112.82259084830328</v>
      </c>
      <c r="AH92" s="87">
        <v>34.212731706388155</v>
      </c>
      <c r="AI92" s="87">
        <v>149.17373849502164</v>
      </c>
      <c r="AJ92" s="87">
        <v>98.577374615550482</v>
      </c>
      <c r="AK92" s="87">
        <v>14.707410310171742</v>
      </c>
      <c r="AL92" s="87">
        <v>5.3696635375412844</v>
      </c>
      <c r="AM92" s="87">
        <v>7.9794054264802288</v>
      </c>
      <c r="AN92" s="87">
        <v>34.212731706388155</v>
      </c>
      <c r="AO92" s="87"/>
      <c r="AP92" s="86">
        <v>88</v>
      </c>
      <c r="AQ92" s="87">
        <v>6.1393337798524614</v>
      </c>
      <c r="AR92" s="87">
        <v>99.592873407460061</v>
      </c>
      <c r="AS92" s="87">
        <v>143.98005370840704</v>
      </c>
      <c r="AT92" s="87">
        <v>74.773402230487051</v>
      </c>
      <c r="AU92" s="87">
        <v>113.73447548976385</v>
      </c>
      <c r="AV92" s="87">
        <v>34.059038712844611</v>
      </c>
      <c r="AW92" s="87">
        <v>142.7665754481676</v>
      </c>
      <c r="AX92" s="87">
        <v>99.592873407460061</v>
      </c>
      <c r="AY92" s="87">
        <v>11.774241616632018</v>
      </c>
      <c r="AZ92" s="87">
        <v>74.773402230487051</v>
      </c>
      <c r="BA92" s="87">
        <v>5.0743185582156904</v>
      </c>
      <c r="BB92" s="87">
        <v>34.059038712844611</v>
      </c>
      <c r="BC92" s="87"/>
      <c r="BD92" s="86">
        <v>88</v>
      </c>
      <c r="BE92" s="87">
        <v>6.3431588687149736</v>
      </c>
      <c r="BF92" s="87">
        <v>100.07081433249265</v>
      </c>
      <c r="BG92" s="87">
        <v>148.48724622212447</v>
      </c>
      <c r="BH92" s="87">
        <v>4.9437508951649951</v>
      </c>
      <c r="BI92" s="87">
        <v>114.42093312503521</v>
      </c>
      <c r="BJ92" s="87">
        <v>34.252416858218247</v>
      </c>
      <c r="BK92" s="87">
        <v>145.79050316841443</v>
      </c>
      <c r="BL92" s="87">
        <v>100.07081433249265</v>
      </c>
      <c r="BM92" s="87">
        <v>10.108592185254736</v>
      </c>
      <c r="BN92" s="87">
        <v>4.9437508951649951</v>
      </c>
      <c r="BO92" s="87">
        <v>8.4773259289067973</v>
      </c>
      <c r="BP92" s="87">
        <v>34.252416858218247</v>
      </c>
      <c r="BQ92" s="87"/>
      <c r="BR92" s="87">
        <v>6.5542538879289722</v>
      </c>
      <c r="BS92" s="87">
        <v>98.976199682632313</v>
      </c>
      <c r="BT92" s="87">
        <v>149.28562558641161</v>
      </c>
      <c r="BU92" s="87">
        <v>2.182900856421349</v>
      </c>
      <c r="BV92" s="87">
        <v>112.42572473025399</v>
      </c>
      <c r="BW92" s="87">
        <v>99.620910743182463</v>
      </c>
      <c r="BX92" s="87">
        <v>151.86637747567249</v>
      </c>
      <c r="BY92" s="87">
        <v>98.976199682632313</v>
      </c>
      <c r="BZ92" s="87">
        <v>11.65380249003983</v>
      </c>
      <c r="CA92" s="87">
        <v>2.182900856421349</v>
      </c>
      <c r="CB92" s="87">
        <v>3.2172246964799154</v>
      </c>
      <c r="CC92" s="87">
        <v>99.620910743182463</v>
      </c>
      <c r="CD92" s="87"/>
    </row>
    <row r="93" spans="1:82" x14ac:dyDescent="0.25">
      <c r="A93" s="86">
        <v>89</v>
      </c>
      <c r="B93" s="87">
        <v>6.595301628426018</v>
      </c>
      <c r="C93" s="87">
        <v>99.499409144324375</v>
      </c>
      <c r="D93" s="87">
        <v>147.75246506846025</v>
      </c>
      <c r="E93" s="87">
        <v>5.7774340558233215</v>
      </c>
      <c r="F93" s="87">
        <v>113.2702218471419</v>
      </c>
      <c r="G93" s="87">
        <v>34.163915250337197</v>
      </c>
      <c r="H93" s="87">
        <v>149.22572107933351</v>
      </c>
      <c r="I93" s="87">
        <v>99.499409144324375</v>
      </c>
      <c r="J93" s="87">
        <v>13.127207396554923</v>
      </c>
      <c r="K93" s="87">
        <v>5.7774340558233215</v>
      </c>
      <c r="L93" s="87">
        <v>11.010740698499982</v>
      </c>
      <c r="M93" s="87">
        <v>34.163915250337197</v>
      </c>
      <c r="N93" s="87"/>
      <c r="O93" s="87">
        <v>5.0891626921063038</v>
      </c>
      <c r="P93" s="87">
        <v>12.456150486982358</v>
      </c>
      <c r="Q93" s="87">
        <v>142.73752825818335</v>
      </c>
      <c r="R93" s="87">
        <v>5.5783530245864288</v>
      </c>
      <c r="S93" s="87">
        <v>113.7790176645525</v>
      </c>
      <c r="T93" s="87">
        <v>34.452908718854665</v>
      </c>
      <c r="U93" s="87">
        <v>150.81625908895833</v>
      </c>
      <c r="V93" s="87">
        <v>12.456150486982358</v>
      </c>
      <c r="W93" s="87">
        <v>12.528210574004536</v>
      </c>
      <c r="X93" s="87">
        <v>5.5783530245864288</v>
      </c>
      <c r="Y93" s="87">
        <v>11.792593599291303</v>
      </c>
      <c r="Z93" s="87">
        <v>34.452908718854665</v>
      </c>
      <c r="AA93" s="87"/>
      <c r="AB93" s="86">
        <v>89</v>
      </c>
      <c r="AC93" s="87">
        <v>5.0941019148593929</v>
      </c>
      <c r="AD93" s="87">
        <v>99.791140282345026</v>
      </c>
      <c r="AE93" s="87">
        <v>149.68778094247793</v>
      </c>
      <c r="AF93" s="87">
        <v>5.2581958218110714</v>
      </c>
      <c r="AG93" s="87">
        <v>111.95672215784514</v>
      </c>
      <c r="AH93" s="87">
        <v>33.246091526600722</v>
      </c>
      <c r="AI93" s="87">
        <v>148.16951987645638</v>
      </c>
      <c r="AJ93" s="87">
        <v>99.791140282345026</v>
      </c>
      <c r="AK93" s="87">
        <v>10.995892122822902</v>
      </c>
      <c r="AL93" s="87">
        <v>5.2581958218110714</v>
      </c>
      <c r="AM93" s="87">
        <v>7.0018830913834567</v>
      </c>
      <c r="AN93" s="87">
        <v>33.246091526600722</v>
      </c>
      <c r="AO93" s="87"/>
      <c r="AP93" s="86">
        <v>89</v>
      </c>
      <c r="AQ93" s="87">
        <v>6.5230835195408758</v>
      </c>
      <c r="AR93" s="87">
        <v>99.523704367821111</v>
      </c>
      <c r="AS93" s="87">
        <v>143.34932184069874</v>
      </c>
      <c r="AT93" s="87">
        <v>75.742499096322547</v>
      </c>
      <c r="AU93" s="87">
        <v>113.88329880405979</v>
      </c>
      <c r="AV93" s="87">
        <v>34.378352137548831</v>
      </c>
      <c r="AW93" s="87">
        <v>143.79211143649556</v>
      </c>
      <c r="AX93" s="87">
        <v>99.523704367821111</v>
      </c>
      <c r="AY93" s="87">
        <v>10.763078572871645</v>
      </c>
      <c r="AZ93" s="87">
        <v>75.742499096322547</v>
      </c>
      <c r="BA93" s="87">
        <v>-9.873116568752982E-2</v>
      </c>
      <c r="BB93" s="87">
        <v>34.378352137548831</v>
      </c>
      <c r="BC93" s="87"/>
      <c r="BD93" s="86">
        <v>89</v>
      </c>
      <c r="BE93" s="87">
        <v>5.9152937009296345</v>
      </c>
      <c r="BF93" s="87">
        <v>100.0466781490145</v>
      </c>
      <c r="BG93" s="87">
        <v>149.80848696733145</v>
      </c>
      <c r="BH93" s="87">
        <v>7.1204732115525884</v>
      </c>
      <c r="BI93" s="87">
        <v>114.18827907705291</v>
      </c>
      <c r="BJ93" s="87">
        <v>33.856368962947357</v>
      </c>
      <c r="BK93" s="87">
        <v>148.74104643908399</v>
      </c>
      <c r="BL93" s="87">
        <v>100.0466781490145</v>
      </c>
      <c r="BM93" s="87">
        <v>12.434644537776034</v>
      </c>
      <c r="BN93" s="87">
        <v>7.1204732115525884</v>
      </c>
      <c r="BO93" s="87">
        <v>11.184287961004259</v>
      </c>
      <c r="BP93" s="87">
        <v>33.856368962947357</v>
      </c>
      <c r="BQ93" s="87"/>
      <c r="BR93" s="87">
        <v>5.8437283808169127</v>
      </c>
      <c r="BS93" s="87">
        <v>99.889675018376153</v>
      </c>
      <c r="BT93" s="87">
        <v>149.54468408974506</v>
      </c>
      <c r="BU93" s="87">
        <v>0.76458211344607918</v>
      </c>
      <c r="BV93" s="87">
        <v>114.36292981657121</v>
      </c>
      <c r="BW93" s="87">
        <v>99.457158110646503</v>
      </c>
      <c r="BX93" s="87">
        <v>149.57296530672838</v>
      </c>
      <c r="BY93" s="87">
        <v>99.889675018376153</v>
      </c>
      <c r="BZ93" s="87">
        <v>12.283840980222411</v>
      </c>
      <c r="CA93" s="87">
        <v>0.76458211344607918</v>
      </c>
      <c r="CB93" s="87">
        <v>10.852659756353169</v>
      </c>
      <c r="CC93" s="87">
        <v>99.457158110646503</v>
      </c>
      <c r="CD93" s="87"/>
    </row>
    <row r="94" spans="1:82" x14ac:dyDescent="0.25">
      <c r="A94" s="86">
        <v>90</v>
      </c>
      <c r="B94" s="87">
        <v>5.463924790964132</v>
      </c>
      <c r="C94" s="87">
        <v>99.486068029164414</v>
      </c>
      <c r="D94" s="87">
        <v>148.14038683374173</v>
      </c>
      <c r="E94" s="87">
        <v>5.788514707686228</v>
      </c>
      <c r="F94" s="87">
        <v>115.09216634202549</v>
      </c>
      <c r="G94" s="87">
        <v>35.300443201208971</v>
      </c>
      <c r="H94" s="87">
        <v>149.23939902295857</v>
      </c>
      <c r="I94" s="87">
        <v>99.486068029164414</v>
      </c>
      <c r="J94" s="87">
        <v>14.140606265905003</v>
      </c>
      <c r="K94" s="87">
        <v>5.788514707686228</v>
      </c>
      <c r="L94" s="87">
        <v>6.3221851291451676</v>
      </c>
      <c r="M94" s="87">
        <v>35.300443201208971</v>
      </c>
      <c r="N94" s="87"/>
      <c r="O94" s="87">
        <v>4.3073091569698265</v>
      </c>
      <c r="P94" s="87">
        <v>11.720710427887473</v>
      </c>
      <c r="Q94" s="87">
        <v>140.54178673843691</v>
      </c>
      <c r="R94" s="87">
        <v>6.3513621316506361</v>
      </c>
      <c r="S94" s="87">
        <v>112.93093903538391</v>
      </c>
      <c r="T94" s="87">
        <v>33.773941708552123</v>
      </c>
      <c r="U94" s="87">
        <v>144.27600638008565</v>
      </c>
      <c r="V94" s="87">
        <v>11.720710427887473</v>
      </c>
      <c r="W94" s="87">
        <v>9.0697651407915778</v>
      </c>
      <c r="X94" s="87">
        <v>6.3513621316506361</v>
      </c>
      <c r="Y94" s="87">
        <v>8.6869247802880807</v>
      </c>
      <c r="Z94" s="87">
        <v>33.773941708552123</v>
      </c>
      <c r="AA94" s="87"/>
      <c r="AB94" s="86">
        <v>90</v>
      </c>
      <c r="AC94" s="87">
        <v>6.5191883439342568</v>
      </c>
      <c r="AD94" s="87">
        <v>99.948837631850466</v>
      </c>
      <c r="AE94" s="87">
        <v>149.13647656271345</v>
      </c>
      <c r="AF94" s="87">
        <v>5.6672786245004758</v>
      </c>
      <c r="AG94" s="87">
        <v>111.16860284437837</v>
      </c>
      <c r="AH94" s="87">
        <v>32.639511350355754</v>
      </c>
      <c r="AI94" s="87">
        <v>149.17936332739046</v>
      </c>
      <c r="AJ94" s="87">
        <v>99.948837631850466</v>
      </c>
      <c r="AK94" s="87">
        <v>11.172319615897939</v>
      </c>
      <c r="AL94" s="87">
        <v>5.6672786245004758</v>
      </c>
      <c r="AM94" s="87">
        <v>9.6232626038824165</v>
      </c>
      <c r="AN94" s="87">
        <v>32.639511350355754</v>
      </c>
      <c r="AO94" s="87"/>
      <c r="AP94" s="86">
        <v>90</v>
      </c>
      <c r="AQ94" s="87">
        <v>5.5714840432028261</v>
      </c>
      <c r="AR94" s="87">
        <v>99.504875087231369</v>
      </c>
      <c r="AS94" s="87">
        <v>139.77602925845221</v>
      </c>
      <c r="AT94" s="87">
        <v>77.192244822967012</v>
      </c>
      <c r="AU94" s="87">
        <v>108.63268706547008</v>
      </c>
      <c r="AV94" s="87">
        <v>33.790200684890756</v>
      </c>
      <c r="AW94" s="87">
        <v>144.06969966678056</v>
      </c>
      <c r="AX94" s="87">
        <v>99.504875087231369</v>
      </c>
      <c r="AY94" s="87">
        <v>10.263273804548112</v>
      </c>
      <c r="AZ94" s="87">
        <v>77.192244822967012</v>
      </c>
      <c r="BA94" s="87">
        <v>1.9304031533364505</v>
      </c>
      <c r="BB94" s="87">
        <v>33.790200684890756</v>
      </c>
      <c r="BC94" s="87"/>
      <c r="BD94" s="86">
        <v>90</v>
      </c>
      <c r="BE94" s="87">
        <v>5.6583680098669751</v>
      </c>
      <c r="BF94" s="87">
        <v>98.634932257818903</v>
      </c>
      <c r="BG94" s="87">
        <v>148.64235960435374</v>
      </c>
      <c r="BH94" s="87">
        <v>6.083931744203781</v>
      </c>
      <c r="BI94" s="87">
        <v>113.66481449266112</v>
      </c>
      <c r="BJ94" s="87">
        <v>34.498136562458868</v>
      </c>
      <c r="BK94" s="87">
        <v>149.13963839474209</v>
      </c>
      <c r="BL94" s="87">
        <v>98.634932257818903</v>
      </c>
      <c r="BM94" s="87">
        <v>13.441109309397236</v>
      </c>
      <c r="BN94" s="87">
        <v>6.083931744203781</v>
      </c>
      <c r="BO94" s="87">
        <v>5.9490145876731795</v>
      </c>
      <c r="BP94" s="87">
        <v>34.498136562458868</v>
      </c>
      <c r="BQ94" s="87"/>
      <c r="BR94" s="87">
        <v>6.1966287291158855</v>
      </c>
      <c r="BS94" s="87">
        <v>100.07358356635383</v>
      </c>
      <c r="BT94" s="87">
        <v>147.98362653089688</v>
      </c>
      <c r="BU94" s="87">
        <v>0.16382816778735987</v>
      </c>
      <c r="BV94" s="87">
        <v>113.79277144582798</v>
      </c>
      <c r="BW94" s="87">
        <v>99.276665102237757</v>
      </c>
      <c r="BX94" s="87">
        <v>152.12160133520078</v>
      </c>
      <c r="BY94" s="87">
        <v>100.07358356635383</v>
      </c>
      <c r="BZ94" s="87">
        <v>12.360557175354682</v>
      </c>
      <c r="CA94" s="87">
        <v>0.16382816778735987</v>
      </c>
      <c r="CB94" s="87">
        <v>11.825340206470704</v>
      </c>
      <c r="CC94" s="87">
        <v>99.276665102237757</v>
      </c>
      <c r="CD94" s="87"/>
    </row>
    <row r="95" spans="1:82" x14ac:dyDescent="0.25">
      <c r="A95" s="86">
        <v>91</v>
      </c>
      <c r="B95" s="87">
        <v>5.9899061040868489</v>
      </c>
      <c r="C95" s="87">
        <v>99.345248577959822</v>
      </c>
      <c r="D95" s="87">
        <v>146.30101897773574</v>
      </c>
      <c r="E95" s="87">
        <v>5.0616357079790459</v>
      </c>
      <c r="F95" s="87">
        <v>114.34069193123923</v>
      </c>
      <c r="G95" s="87">
        <v>34.133399857026582</v>
      </c>
      <c r="H95" s="87">
        <v>150.75857713878048</v>
      </c>
      <c r="I95" s="87">
        <v>99.345248577959822</v>
      </c>
      <c r="J95" s="87">
        <v>12.208114369725378</v>
      </c>
      <c r="K95" s="87">
        <v>5.0616357079790459</v>
      </c>
      <c r="L95" s="87">
        <v>7.977743793197039</v>
      </c>
      <c r="M95" s="87">
        <v>34.133399857026582</v>
      </c>
      <c r="N95" s="87"/>
      <c r="O95" s="87">
        <v>5.4796389433339137</v>
      </c>
      <c r="P95" s="87">
        <v>12.487496506086339</v>
      </c>
      <c r="Q95" s="87">
        <v>142.50945497835482</v>
      </c>
      <c r="R95" s="87">
        <v>5.8904031410583251</v>
      </c>
      <c r="S95" s="87">
        <v>113.51582942755302</v>
      </c>
      <c r="T95" s="87">
        <v>34.549018541009779</v>
      </c>
      <c r="U95" s="87">
        <v>146.91847610110801</v>
      </c>
      <c r="V95" s="87">
        <v>12.487496506086339</v>
      </c>
      <c r="W95" s="87">
        <v>13.966223801389429</v>
      </c>
      <c r="X95" s="87">
        <v>5.8904031410583251</v>
      </c>
      <c r="Y95" s="87">
        <v>6.8654000229363152</v>
      </c>
      <c r="Z95" s="87">
        <v>34.549018541009779</v>
      </c>
      <c r="AA95" s="87"/>
      <c r="AB95" s="86">
        <v>91</v>
      </c>
      <c r="AC95" s="87">
        <v>5.6907665163667485</v>
      </c>
      <c r="AD95" s="87">
        <v>99.934972988839519</v>
      </c>
      <c r="AE95" s="87">
        <v>147.06232349134996</v>
      </c>
      <c r="AF95" s="87">
        <v>6.5023888120296895</v>
      </c>
      <c r="AG95" s="87">
        <v>114.02044620504269</v>
      </c>
      <c r="AH95" s="87">
        <v>35.581707975292424</v>
      </c>
      <c r="AI95" s="87">
        <v>149.31481399816656</v>
      </c>
      <c r="AJ95" s="87">
        <v>99.934972988839519</v>
      </c>
      <c r="AK95" s="87">
        <v>11.989399587013024</v>
      </c>
      <c r="AL95" s="87">
        <v>6.5023888120296895</v>
      </c>
      <c r="AM95" s="87">
        <v>12.069247156911395</v>
      </c>
      <c r="AN95" s="87">
        <v>35.581707975292424</v>
      </c>
      <c r="AO95" s="87"/>
      <c r="AP95" s="86">
        <v>91</v>
      </c>
      <c r="AQ95" s="87">
        <v>4.3701259368696821</v>
      </c>
      <c r="AR95" s="87">
        <v>99.289463237298705</v>
      </c>
      <c r="AS95" s="87">
        <v>143.92511694455808</v>
      </c>
      <c r="AT95" s="87">
        <v>77.849788364148765</v>
      </c>
      <c r="AU95" s="87">
        <v>111.47473873008502</v>
      </c>
      <c r="AV95" s="87">
        <v>32.060098053910295</v>
      </c>
      <c r="AW95" s="87">
        <v>148.41657489417432</v>
      </c>
      <c r="AX95" s="87">
        <v>99.289463237298705</v>
      </c>
      <c r="AY95" s="87">
        <v>9.3020567007987207</v>
      </c>
      <c r="AZ95" s="87">
        <v>77.849788364148765</v>
      </c>
      <c r="BA95" s="87">
        <v>4.4649644491697291</v>
      </c>
      <c r="BB95" s="87">
        <v>32.060098053910295</v>
      </c>
      <c r="BC95" s="87"/>
      <c r="BD95" s="86">
        <v>91</v>
      </c>
      <c r="BE95" s="87">
        <v>6.1550793810179734</v>
      </c>
      <c r="BF95" s="87">
        <v>99.089011858055173</v>
      </c>
      <c r="BG95" s="87">
        <v>147.71630683159134</v>
      </c>
      <c r="BH95" s="87">
        <v>5.1828855973897765</v>
      </c>
      <c r="BI95" s="87">
        <v>112.86157081396921</v>
      </c>
      <c r="BJ95" s="87">
        <v>33.167512017976563</v>
      </c>
      <c r="BK95" s="87">
        <v>149.85734951672637</v>
      </c>
      <c r="BL95" s="87">
        <v>99.089011858055173</v>
      </c>
      <c r="BM95" s="87">
        <v>12.002900956165558</v>
      </c>
      <c r="BN95" s="87">
        <v>5.1828855973897765</v>
      </c>
      <c r="BO95" s="87">
        <v>5.2957698447431127</v>
      </c>
      <c r="BP95" s="87">
        <v>33.167512017976563</v>
      </c>
      <c r="BQ95" s="87"/>
      <c r="BR95" s="87">
        <v>6.0606097881421386</v>
      </c>
      <c r="BS95" s="87">
        <v>99.431094785300729</v>
      </c>
      <c r="BT95" s="87">
        <v>148.97420058390955</v>
      </c>
      <c r="BU95" s="87">
        <v>2.4157861059849739E-2</v>
      </c>
      <c r="BV95" s="87">
        <v>115.42593352240705</v>
      </c>
      <c r="BW95" s="87">
        <v>98.81158171793237</v>
      </c>
      <c r="BX95" s="87">
        <v>152.14894179960015</v>
      </c>
      <c r="BY95" s="87">
        <v>99.431094785300729</v>
      </c>
      <c r="BZ95" s="87">
        <v>10.335383288497674</v>
      </c>
      <c r="CA95" s="87">
        <v>2.4157861059849739E-2</v>
      </c>
      <c r="CB95" s="87">
        <v>11.547236777091021</v>
      </c>
      <c r="CC95" s="87">
        <v>98.81158171793237</v>
      </c>
      <c r="CD95" s="87"/>
    </row>
    <row r="96" spans="1:82" x14ac:dyDescent="0.25">
      <c r="A96" s="86">
        <v>92</v>
      </c>
      <c r="B96" s="87">
        <v>5.7415353450145163</v>
      </c>
      <c r="C96" s="87">
        <v>100.40167499845529</v>
      </c>
      <c r="D96" s="87">
        <v>147.25926519257104</v>
      </c>
      <c r="E96" s="87">
        <v>6.4119259669093296</v>
      </c>
      <c r="F96" s="87">
        <v>113.42788690653484</v>
      </c>
      <c r="G96" s="87">
        <v>35.701152126814328</v>
      </c>
      <c r="H96" s="87">
        <v>151.42059596212172</v>
      </c>
      <c r="I96" s="87">
        <v>100.40167499845529</v>
      </c>
      <c r="J96" s="87">
        <v>11.39505108380783</v>
      </c>
      <c r="K96" s="87">
        <v>6.4119259669093296</v>
      </c>
      <c r="L96" s="87">
        <v>11.191910883611667</v>
      </c>
      <c r="M96" s="87">
        <v>35.701152126814328</v>
      </c>
      <c r="N96" s="87"/>
      <c r="O96" s="87">
        <v>6.1934672563782698</v>
      </c>
      <c r="P96" s="87">
        <v>13.199027400373559</v>
      </c>
      <c r="Q96" s="87">
        <v>142.76523584860638</v>
      </c>
      <c r="R96" s="87">
        <v>5.572893442519109</v>
      </c>
      <c r="S96" s="87">
        <v>111.78067358907246</v>
      </c>
      <c r="T96" s="87">
        <v>34.090845825651336</v>
      </c>
      <c r="U96" s="87">
        <v>144.41559840343507</v>
      </c>
      <c r="V96" s="87">
        <v>13.199027400373559</v>
      </c>
      <c r="W96" s="87">
        <v>10.503009426008333</v>
      </c>
      <c r="X96" s="87">
        <v>5.572893442519109</v>
      </c>
      <c r="Y96" s="87">
        <v>3.0780805559574578</v>
      </c>
      <c r="Z96" s="87">
        <v>34.090845825651336</v>
      </c>
      <c r="AA96" s="87"/>
      <c r="AB96" s="86">
        <v>92</v>
      </c>
      <c r="AC96" s="87">
        <v>5.7301702204307459</v>
      </c>
      <c r="AD96" s="87">
        <v>99.452519093847584</v>
      </c>
      <c r="AE96" s="87">
        <v>147.63006322072471</v>
      </c>
      <c r="AF96" s="87">
        <v>5.4253591433613044</v>
      </c>
      <c r="AG96" s="87">
        <v>113.98415233535232</v>
      </c>
      <c r="AH96" s="87">
        <v>33.481127928233676</v>
      </c>
      <c r="AI96" s="87">
        <v>148.78411734917688</v>
      </c>
      <c r="AJ96" s="87">
        <v>99.452519093847584</v>
      </c>
      <c r="AK96" s="87">
        <v>11.080185992620935</v>
      </c>
      <c r="AL96" s="87">
        <v>5.4253591433613044</v>
      </c>
      <c r="AM96" s="87">
        <v>11.682616653772589</v>
      </c>
      <c r="AN96" s="87">
        <v>33.481127928233676</v>
      </c>
      <c r="AO96" s="87"/>
      <c r="AP96" s="86">
        <v>92</v>
      </c>
      <c r="AQ96" s="87">
        <v>5.8642890956328415</v>
      </c>
      <c r="AR96" s="87">
        <v>98.883041881545651</v>
      </c>
      <c r="AS96" s="87">
        <v>142.79698497784037</v>
      </c>
      <c r="AT96" s="87">
        <v>77.029316854034235</v>
      </c>
      <c r="AU96" s="87">
        <v>113.70744052958582</v>
      </c>
      <c r="AV96" s="87">
        <v>33.487032463598709</v>
      </c>
      <c r="AW96" s="87">
        <v>144.41091587765214</v>
      </c>
      <c r="AX96" s="87">
        <v>98.883041881545651</v>
      </c>
      <c r="AY96" s="87">
        <v>10.051066073414576</v>
      </c>
      <c r="AZ96" s="87">
        <v>77.029316854034235</v>
      </c>
      <c r="BA96" s="87">
        <v>2.1257423138853913</v>
      </c>
      <c r="BB96" s="87">
        <v>33.487032463598709</v>
      </c>
      <c r="BC96" s="87"/>
      <c r="BD96" s="86">
        <v>92</v>
      </c>
      <c r="BE96" s="87">
        <v>5.79710237091287</v>
      </c>
      <c r="BF96" s="87">
        <v>99.902895751997292</v>
      </c>
      <c r="BG96" s="87">
        <v>149.00728386745766</v>
      </c>
      <c r="BH96" s="87">
        <v>5.1429950506089055</v>
      </c>
      <c r="BI96" s="87">
        <v>111.72817513530823</v>
      </c>
      <c r="BJ96" s="87">
        <v>34.081710220389496</v>
      </c>
      <c r="BK96" s="87">
        <v>145.247892658659</v>
      </c>
      <c r="BL96" s="87">
        <v>99.902895751997292</v>
      </c>
      <c r="BM96" s="87">
        <v>12.982858678664529</v>
      </c>
      <c r="BN96" s="87">
        <v>5.1429950506089055</v>
      </c>
      <c r="BO96" s="87">
        <v>11.375984823859188</v>
      </c>
      <c r="BP96" s="87">
        <v>34.081710220389496</v>
      </c>
      <c r="BQ96" s="87"/>
      <c r="BR96" s="87">
        <v>5.5230417220264938</v>
      </c>
      <c r="BS96" s="87">
        <v>98.325153088036032</v>
      </c>
      <c r="BT96" s="87">
        <v>147.08127634350691</v>
      </c>
      <c r="BU96" s="87">
        <v>1.097642262059483</v>
      </c>
      <c r="BV96" s="87">
        <v>114.31121664177194</v>
      </c>
      <c r="BW96" s="87">
        <v>99.524415682592362</v>
      </c>
      <c r="BX96" s="87">
        <v>151.40150587224696</v>
      </c>
      <c r="BY96" s="87">
        <v>98.325153088036032</v>
      </c>
      <c r="BZ96" s="87">
        <v>10.3571963816963</v>
      </c>
      <c r="CA96" s="87">
        <v>1.097642262059483</v>
      </c>
      <c r="CB96" s="87">
        <v>11.41203925262978</v>
      </c>
      <c r="CC96" s="87">
        <v>99.524415682592362</v>
      </c>
      <c r="CD96" s="87"/>
    </row>
    <row r="97" spans="1:82" x14ac:dyDescent="0.25">
      <c r="A97" s="86">
        <v>93</v>
      </c>
      <c r="B97" s="87">
        <v>5.7842015035686316</v>
      </c>
      <c r="C97" s="87">
        <v>98.855836011504593</v>
      </c>
      <c r="D97" s="87">
        <v>149.0271613010253</v>
      </c>
      <c r="E97" s="87">
        <v>5.2484842867546835</v>
      </c>
      <c r="F97" s="87">
        <v>113.28693926142076</v>
      </c>
      <c r="G97" s="87">
        <v>32.926224922000969</v>
      </c>
      <c r="H97" s="87">
        <v>145.0495243020797</v>
      </c>
      <c r="I97" s="87">
        <v>98.855836011504593</v>
      </c>
      <c r="J97" s="87">
        <v>12.160138749204062</v>
      </c>
      <c r="K97" s="87">
        <v>5.2484842867546835</v>
      </c>
      <c r="L97" s="87">
        <v>8.5135944751470571</v>
      </c>
      <c r="M97" s="87">
        <v>32.926224922000969</v>
      </c>
      <c r="N97" s="87"/>
      <c r="O97" s="87">
        <v>5.1617498634719325</v>
      </c>
      <c r="P97" s="87">
        <v>11.217003656253127</v>
      </c>
      <c r="Q97" s="87">
        <v>141.10047565738776</v>
      </c>
      <c r="R97" s="87">
        <v>5.0771725112088664</v>
      </c>
      <c r="S97" s="87">
        <v>109.71661043679217</v>
      </c>
      <c r="T97" s="87">
        <v>35.167494986548817</v>
      </c>
      <c r="U97" s="87">
        <v>144.72398085140304</v>
      </c>
      <c r="V97" s="87">
        <v>11.217003656253127</v>
      </c>
      <c r="W97" s="87">
        <v>15.044359553227752</v>
      </c>
      <c r="X97" s="87">
        <v>5.0771725112088664</v>
      </c>
      <c r="Y97" s="87">
        <v>13.359020733008423</v>
      </c>
      <c r="Z97" s="87">
        <v>35.167494986548817</v>
      </c>
      <c r="AA97" s="87"/>
      <c r="AB97" s="86">
        <v>93</v>
      </c>
      <c r="AC97" s="87">
        <v>5.8882112165989229</v>
      </c>
      <c r="AD97" s="87">
        <v>99.913218313662838</v>
      </c>
      <c r="AE97" s="87">
        <v>148.06802327643322</v>
      </c>
      <c r="AF97" s="87">
        <v>5.8478969049974436</v>
      </c>
      <c r="AG97" s="87">
        <v>114.08254246247694</v>
      </c>
      <c r="AH97" s="87">
        <v>33.146846208484469</v>
      </c>
      <c r="AI97" s="87">
        <v>150.53098356844319</v>
      </c>
      <c r="AJ97" s="87">
        <v>99.913218313662838</v>
      </c>
      <c r="AK97" s="87">
        <v>13.784192011919371</v>
      </c>
      <c r="AL97" s="87">
        <v>5.8478969049974436</v>
      </c>
      <c r="AM97" s="87">
        <v>5.7075073753023018</v>
      </c>
      <c r="AN97" s="87">
        <v>33.146846208484469</v>
      </c>
      <c r="AO97" s="87"/>
      <c r="AP97" s="86">
        <v>93</v>
      </c>
      <c r="AQ97" s="87">
        <v>5.1140679931934505</v>
      </c>
      <c r="AR97" s="87">
        <v>99.578180662208894</v>
      </c>
      <c r="AS97" s="87">
        <v>142.69233445768549</v>
      </c>
      <c r="AT97" s="87">
        <v>76.905603311268877</v>
      </c>
      <c r="AU97" s="87">
        <v>114.70804368842542</v>
      </c>
      <c r="AV97" s="87">
        <v>35.163394808503192</v>
      </c>
      <c r="AW97" s="87">
        <v>145.04328744019941</v>
      </c>
      <c r="AX97" s="87">
        <v>99.578180662208894</v>
      </c>
      <c r="AY97" s="87">
        <v>13.651863013961067</v>
      </c>
      <c r="AZ97" s="87">
        <v>76.905603311268877</v>
      </c>
      <c r="BA97" s="87">
        <v>4.071340250125342</v>
      </c>
      <c r="BB97" s="87">
        <v>35.163394808503192</v>
      </c>
      <c r="BC97" s="87"/>
      <c r="BD97" s="86">
        <v>93</v>
      </c>
      <c r="BE97" s="87">
        <v>6.2121296247356446</v>
      </c>
      <c r="BF97" s="87">
        <v>99.324673423891227</v>
      </c>
      <c r="BG97" s="87">
        <v>149.0619753845491</v>
      </c>
      <c r="BH97" s="87">
        <v>5.117248276305614</v>
      </c>
      <c r="BI97" s="87">
        <v>114.74149569274394</v>
      </c>
      <c r="BJ97" s="87">
        <v>32.990409007990763</v>
      </c>
      <c r="BK97" s="87">
        <v>146.49371373560686</v>
      </c>
      <c r="BL97" s="87">
        <v>99.324673423891227</v>
      </c>
      <c r="BM97" s="87">
        <v>13.434813130297295</v>
      </c>
      <c r="BN97" s="87">
        <v>5.117248276305614</v>
      </c>
      <c r="BO97" s="87">
        <v>9.3890385385617705</v>
      </c>
      <c r="BP97" s="87">
        <v>32.990409007990763</v>
      </c>
      <c r="BQ97" s="87"/>
      <c r="BR97" s="87">
        <v>6.3564828264745312</v>
      </c>
      <c r="BS97" s="87">
        <v>99.668412480127984</v>
      </c>
      <c r="BT97" s="87">
        <v>148.83326256855102</v>
      </c>
      <c r="BU97" s="87">
        <v>2.2556803854767882</v>
      </c>
      <c r="BV97" s="87">
        <v>113.24591406534941</v>
      </c>
      <c r="BW97" s="87">
        <v>99.695778404434435</v>
      </c>
      <c r="BX97" s="87">
        <v>148.84088568646817</v>
      </c>
      <c r="BY97" s="87">
        <v>99.668412480127984</v>
      </c>
      <c r="BZ97" s="87">
        <v>12.630441513234349</v>
      </c>
      <c r="CA97" s="87">
        <v>2.2556803854767882</v>
      </c>
      <c r="CB97" s="87">
        <v>13.775233056424614</v>
      </c>
      <c r="CC97" s="87">
        <v>99.695778404434435</v>
      </c>
      <c r="CD97" s="87"/>
    </row>
    <row r="98" spans="1:82" x14ac:dyDescent="0.25">
      <c r="A98" s="86">
        <v>94</v>
      </c>
      <c r="B98" s="87">
        <v>5.9732023019730178</v>
      </c>
      <c r="C98" s="87">
        <v>99.31655116077215</v>
      </c>
      <c r="D98" s="87">
        <v>149.53620936216521</v>
      </c>
      <c r="E98" s="87">
        <v>4.6031860570233558</v>
      </c>
      <c r="F98" s="87">
        <v>112.73446247181349</v>
      </c>
      <c r="G98" s="87">
        <v>33.397851906273885</v>
      </c>
      <c r="H98" s="87">
        <v>150.08886890590637</v>
      </c>
      <c r="I98" s="87">
        <v>99.31655116077215</v>
      </c>
      <c r="J98" s="87">
        <v>11.708097554134785</v>
      </c>
      <c r="K98" s="87">
        <v>4.6031860570233558</v>
      </c>
      <c r="L98" s="87">
        <v>4.9604661205840923</v>
      </c>
      <c r="M98" s="87">
        <v>33.397851906273885</v>
      </c>
      <c r="N98" s="87"/>
      <c r="O98" s="87">
        <v>4.4808566566377319</v>
      </c>
      <c r="P98" s="87">
        <v>11.262652676394971</v>
      </c>
      <c r="Q98" s="87">
        <v>144.75420767437222</v>
      </c>
      <c r="R98" s="87">
        <v>5.728897811893753</v>
      </c>
      <c r="S98" s="87">
        <v>115.52435755346794</v>
      </c>
      <c r="T98" s="87">
        <v>31.885350042692291</v>
      </c>
      <c r="U98" s="87">
        <v>147.98649002748175</v>
      </c>
      <c r="V98" s="87">
        <v>11.262652676394971</v>
      </c>
      <c r="W98" s="87">
        <v>12.721662942612918</v>
      </c>
      <c r="X98" s="87">
        <v>5.728897811893753</v>
      </c>
      <c r="Y98" s="87">
        <v>11.86673945809062</v>
      </c>
      <c r="Z98" s="87">
        <v>31.885350042692291</v>
      </c>
      <c r="AA98" s="87"/>
      <c r="AB98" s="86">
        <v>94</v>
      </c>
      <c r="AC98" s="87">
        <v>6.2500218503786957</v>
      </c>
      <c r="AD98" s="87">
        <v>99.03578776986717</v>
      </c>
      <c r="AE98" s="87">
        <v>149.37621999112073</v>
      </c>
      <c r="AF98" s="87">
        <v>7.1210356854143173</v>
      </c>
      <c r="AG98" s="87">
        <v>115.66111864913098</v>
      </c>
      <c r="AH98" s="87">
        <v>35.46697201464972</v>
      </c>
      <c r="AI98" s="87">
        <v>149.20780253418036</v>
      </c>
      <c r="AJ98" s="87">
        <v>99.03578776986717</v>
      </c>
      <c r="AK98" s="87">
        <v>12.421063469730518</v>
      </c>
      <c r="AL98" s="87">
        <v>7.1210356854143173</v>
      </c>
      <c r="AM98" s="87">
        <v>8.9525834990572495</v>
      </c>
      <c r="AN98" s="87">
        <v>35.46697201464972</v>
      </c>
      <c r="AO98" s="87"/>
      <c r="AP98" s="86">
        <v>94</v>
      </c>
      <c r="AQ98" s="87">
        <v>5.8264402974194791</v>
      </c>
      <c r="AR98" s="87">
        <v>99.621410605262227</v>
      </c>
      <c r="AS98" s="87">
        <v>144.97609249809094</v>
      </c>
      <c r="AT98" s="87">
        <v>77.42445406062599</v>
      </c>
      <c r="AU98" s="87">
        <v>109.76948588822856</v>
      </c>
      <c r="AV98" s="87">
        <v>34.778976069933492</v>
      </c>
      <c r="AW98" s="87">
        <v>144.90978829114223</v>
      </c>
      <c r="AX98" s="87">
        <v>99.621410605262227</v>
      </c>
      <c r="AY98" s="87">
        <v>10.123501862183574</v>
      </c>
      <c r="AZ98" s="87">
        <v>77.42445406062599</v>
      </c>
      <c r="BA98" s="87">
        <v>1.9848703892156756</v>
      </c>
      <c r="BB98" s="87">
        <v>34.778976069933492</v>
      </c>
      <c r="BC98" s="87"/>
      <c r="BD98" s="86">
        <v>94</v>
      </c>
      <c r="BE98" s="87">
        <v>5.6705327518260908</v>
      </c>
      <c r="BF98" s="87">
        <v>99.683035779122335</v>
      </c>
      <c r="BG98" s="87">
        <v>147.18673039167314</v>
      </c>
      <c r="BH98" s="87">
        <v>6.7074295636139123</v>
      </c>
      <c r="BI98" s="87">
        <v>112.63577969395982</v>
      </c>
      <c r="BJ98" s="87">
        <v>34.531618413889625</v>
      </c>
      <c r="BK98" s="87">
        <v>153.74044907593355</v>
      </c>
      <c r="BL98" s="87">
        <v>99.683035779122335</v>
      </c>
      <c r="BM98" s="87">
        <v>10.370822007829652</v>
      </c>
      <c r="BN98" s="87">
        <v>6.7074295636139123</v>
      </c>
      <c r="BO98" s="87">
        <v>17.88623719191181</v>
      </c>
      <c r="BP98" s="87">
        <v>34.531618413889625</v>
      </c>
      <c r="BQ98" s="87"/>
      <c r="BR98" s="87">
        <v>6.1230777339420985</v>
      </c>
      <c r="BS98" s="87">
        <v>99.45734766345808</v>
      </c>
      <c r="BT98" s="87">
        <v>147.94455243551153</v>
      </c>
      <c r="BU98" s="87">
        <v>0.76388682401717067</v>
      </c>
      <c r="BV98" s="87">
        <v>115.29653282752611</v>
      </c>
      <c r="BW98" s="87">
        <v>99.381769039859009</v>
      </c>
      <c r="BX98" s="87">
        <v>151.35238899405044</v>
      </c>
      <c r="BY98" s="87">
        <v>99.45734766345808</v>
      </c>
      <c r="BZ98" s="87">
        <v>12.231782361307161</v>
      </c>
      <c r="CA98" s="87">
        <v>0.76388682401717067</v>
      </c>
      <c r="CB98" s="87">
        <v>4.6553979901629408</v>
      </c>
      <c r="CC98" s="87">
        <v>99.381769039859009</v>
      </c>
      <c r="CD98" s="87"/>
    </row>
    <row r="99" spans="1:82" x14ac:dyDescent="0.25">
      <c r="A99" s="86">
        <v>95</v>
      </c>
      <c r="B99" s="87">
        <v>7.161130200127702</v>
      </c>
      <c r="C99" s="87">
        <v>99.008658209088864</v>
      </c>
      <c r="D99" s="87">
        <v>149.16442385479186</v>
      </c>
      <c r="E99" s="87">
        <v>6.1169979337389995</v>
      </c>
      <c r="F99" s="87">
        <v>112.31776888191145</v>
      </c>
      <c r="G99" s="87">
        <v>34.462349087569692</v>
      </c>
      <c r="H99" s="87">
        <v>149.47243701477504</v>
      </c>
      <c r="I99" s="87">
        <v>99.008658209088864</v>
      </c>
      <c r="J99" s="87">
        <v>12.22728626562497</v>
      </c>
      <c r="K99" s="87">
        <v>6.1169979337389995</v>
      </c>
      <c r="L99" s="87">
        <v>4.3557454608287491</v>
      </c>
      <c r="M99" s="87">
        <v>34.462349087569692</v>
      </c>
      <c r="N99" s="87"/>
      <c r="O99" s="87">
        <v>4.7469972330971242</v>
      </c>
      <c r="P99" s="87">
        <v>10.92972094949026</v>
      </c>
      <c r="Q99" s="87">
        <v>140.96922681731624</v>
      </c>
      <c r="R99" s="87">
        <v>6.566821140280017</v>
      </c>
      <c r="S99" s="87">
        <v>113.74101323943289</v>
      </c>
      <c r="T99" s="87">
        <v>33.19132474909425</v>
      </c>
      <c r="U99" s="87">
        <v>145.32543427394259</v>
      </c>
      <c r="V99" s="87">
        <v>10.92972094949026</v>
      </c>
      <c r="W99" s="87">
        <v>15.07889661738443</v>
      </c>
      <c r="X99" s="87">
        <v>6.566821140280017</v>
      </c>
      <c r="Y99" s="87">
        <v>7.4768354894521547</v>
      </c>
      <c r="Z99" s="87">
        <v>33.19132474909425</v>
      </c>
      <c r="AA99" s="87"/>
      <c r="AB99" s="86">
        <v>95</v>
      </c>
      <c r="AC99" s="87">
        <v>5.7204898365829617</v>
      </c>
      <c r="AD99" s="87">
        <v>99.344246044280922</v>
      </c>
      <c r="AE99" s="87">
        <v>147.6577900968349</v>
      </c>
      <c r="AF99" s="87">
        <v>5.4040582465841114</v>
      </c>
      <c r="AG99" s="87">
        <v>113.62918551865972</v>
      </c>
      <c r="AH99" s="87">
        <v>33.676201655409606</v>
      </c>
      <c r="AI99" s="87">
        <v>151.37499303007067</v>
      </c>
      <c r="AJ99" s="87">
        <v>99.344246044280922</v>
      </c>
      <c r="AK99" s="87">
        <v>12.567863059369991</v>
      </c>
      <c r="AL99" s="87">
        <v>5.4040582465841114</v>
      </c>
      <c r="AM99" s="87">
        <v>13.484503840086941</v>
      </c>
      <c r="AN99" s="87">
        <v>33.676201655409606</v>
      </c>
      <c r="AO99" s="87"/>
      <c r="AP99" s="86">
        <v>95</v>
      </c>
      <c r="AQ99" s="87">
        <v>5.3199655014285447</v>
      </c>
      <c r="AR99" s="87">
        <v>99.114630487825934</v>
      </c>
      <c r="AS99" s="87">
        <v>142.83994218514204</v>
      </c>
      <c r="AT99" s="87">
        <v>77.879574070707136</v>
      </c>
      <c r="AU99" s="87">
        <v>109.90478081388393</v>
      </c>
      <c r="AV99" s="87">
        <v>33.662242818580935</v>
      </c>
      <c r="AW99" s="87">
        <v>149.3545428574626</v>
      </c>
      <c r="AX99" s="87">
        <v>99.114630487825934</v>
      </c>
      <c r="AY99" s="87">
        <v>12.779236484665232</v>
      </c>
      <c r="AZ99" s="87">
        <v>77.879574070707136</v>
      </c>
      <c r="BA99" s="87">
        <v>4.6447377730097514</v>
      </c>
      <c r="BB99" s="87">
        <v>33.662242818580935</v>
      </c>
      <c r="BC99" s="87"/>
      <c r="BD99" s="86">
        <v>95</v>
      </c>
      <c r="BE99" s="87">
        <v>6.4887850521168211</v>
      </c>
      <c r="BF99" s="87">
        <v>99.724225077276927</v>
      </c>
      <c r="BG99" s="87">
        <v>148.49401401729872</v>
      </c>
      <c r="BH99" s="87">
        <v>7.189445969209201</v>
      </c>
      <c r="BI99" s="87">
        <v>114.82718352792837</v>
      </c>
      <c r="BJ99" s="87">
        <v>34.501347667475372</v>
      </c>
      <c r="BK99" s="87">
        <v>150.18737800585865</v>
      </c>
      <c r="BL99" s="87">
        <v>99.724225077276927</v>
      </c>
      <c r="BM99" s="87">
        <v>11.51283116497925</v>
      </c>
      <c r="BN99" s="87">
        <v>7.189445969209201</v>
      </c>
      <c r="BO99" s="87">
        <v>10.920267627429062</v>
      </c>
      <c r="BP99" s="87">
        <v>34.501347667475372</v>
      </c>
      <c r="BQ99" s="87"/>
      <c r="BR99" s="87">
        <v>5.8078649563788751</v>
      </c>
      <c r="BS99" s="87">
        <v>99.474693054176697</v>
      </c>
      <c r="BT99" s="87">
        <v>148.36338159980806</v>
      </c>
      <c r="BU99" s="87">
        <v>0.26227548657134436</v>
      </c>
      <c r="BV99" s="87">
        <v>112.58939457944166</v>
      </c>
      <c r="BW99" s="87">
        <v>99.755070616085561</v>
      </c>
      <c r="BX99" s="87">
        <v>149.9245352960632</v>
      </c>
      <c r="BY99" s="87">
        <v>99.474693054176697</v>
      </c>
      <c r="BZ99" s="87">
        <v>11.038961605873391</v>
      </c>
      <c r="CA99" s="87">
        <v>0.26227548657134436</v>
      </c>
      <c r="CB99" s="87">
        <v>3.9153332107505205</v>
      </c>
      <c r="CC99" s="87">
        <v>99.755070616085561</v>
      </c>
      <c r="CD99" s="87"/>
    </row>
    <row r="100" spans="1:82" x14ac:dyDescent="0.25">
      <c r="A100" s="86">
        <v>96</v>
      </c>
      <c r="B100" s="87">
        <v>5.9947459712867337</v>
      </c>
      <c r="C100" s="87">
        <v>99.388951962843933</v>
      </c>
      <c r="D100" s="87">
        <v>148.80643377864848</v>
      </c>
      <c r="E100" s="87">
        <v>5.9766606235151274</v>
      </c>
      <c r="F100" s="87">
        <v>112.43993929437514</v>
      </c>
      <c r="G100" s="87">
        <v>35.055565345672115</v>
      </c>
      <c r="H100" s="87">
        <v>151.97565225410776</v>
      </c>
      <c r="I100" s="87">
        <v>99.388951962843933</v>
      </c>
      <c r="J100" s="87">
        <v>12.03609189409295</v>
      </c>
      <c r="K100" s="87">
        <v>5.9766606235151274</v>
      </c>
      <c r="L100" s="87">
        <v>8.6817301435343861</v>
      </c>
      <c r="M100" s="87">
        <v>35.055565345672115</v>
      </c>
      <c r="N100" s="87"/>
      <c r="O100" s="87">
        <v>5.4199475233294212</v>
      </c>
      <c r="P100" s="87">
        <v>8.0836557569492697</v>
      </c>
      <c r="Q100" s="87">
        <v>144.46759928787424</v>
      </c>
      <c r="R100" s="87">
        <v>5.6342068611012133</v>
      </c>
      <c r="S100" s="87">
        <v>114.42904432803354</v>
      </c>
      <c r="T100" s="87">
        <v>33.688977119372552</v>
      </c>
      <c r="U100" s="87">
        <v>142.36167419944394</v>
      </c>
      <c r="V100" s="87">
        <v>8.0836557569492697</v>
      </c>
      <c r="W100" s="87">
        <v>7.6552855021474304</v>
      </c>
      <c r="X100" s="87">
        <v>5.6342068611012133</v>
      </c>
      <c r="Y100" s="87">
        <v>6.3394408533962583</v>
      </c>
      <c r="Z100" s="87">
        <v>33.688977119372552</v>
      </c>
      <c r="AA100" s="87"/>
      <c r="AB100" s="86">
        <v>96</v>
      </c>
      <c r="AC100" s="87">
        <v>5.3022833892218673</v>
      </c>
      <c r="AD100" s="87">
        <v>99.635819530761907</v>
      </c>
      <c r="AE100" s="87">
        <v>147.82025021146927</v>
      </c>
      <c r="AF100" s="87">
        <v>5.5691003620889337</v>
      </c>
      <c r="AG100" s="87">
        <v>112.67929189066363</v>
      </c>
      <c r="AH100" s="87">
        <v>35.08070444017941</v>
      </c>
      <c r="AI100" s="87">
        <v>149.61881789757177</v>
      </c>
      <c r="AJ100" s="87">
        <v>99.635819530761907</v>
      </c>
      <c r="AK100" s="87">
        <v>11.140655870052676</v>
      </c>
      <c r="AL100" s="87">
        <v>5.5691003620889337</v>
      </c>
      <c r="AM100" s="87">
        <v>9.829486578067284</v>
      </c>
      <c r="AN100" s="87">
        <v>35.08070444017941</v>
      </c>
      <c r="AO100" s="87"/>
      <c r="AP100" s="86">
        <v>96</v>
      </c>
      <c r="AQ100" s="87">
        <v>6.1992463893957659</v>
      </c>
      <c r="AR100" s="87">
        <v>98.582288661148681</v>
      </c>
      <c r="AS100" s="87">
        <v>140.04366582328799</v>
      </c>
      <c r="AT100" s="87">
        <v>76.210976039791547</v>
      </c>
      <c r="AU100" s="87">
        <v>112.57530653728222</v>
      </c>
      <c r="AV100" s="87">
        <v>34.664786780042725</v>
      </c>
      <c r="AW100" s="87">
        <v>145.94575304354177</v>
      </c>
      <c r="AX100" s="87">
        <v>98.582288661148681</v>
      </c>
      <c r="AY100" s="87">
        <v>12.301416458785397</v>
      </c>
      <c r="AZ100" s="87">
        <v>76.210976039791547</v>
      </c>
      <c r="BA100" s="87">
        <v>4.5606180138438859</v>
      </c>
      <c r="BB100" s="87">
        <v>34.664786780042725</v>
      </c>
      <c r="BC100" s="87"/>
      <c r="BD100" s="86">
        <v>96</v>
      </c>
      <c r="BE100" s="87">
        <v>5.4187271445065974</v>
      </c>
      <c r="BF100" s="87">
        <v>99.567087321435508</v>
      </c>
      <c r="BG100" s="87">
        <v>147.4041569527231</v>
      </c>
      <c r="BH100" s="87">
        <v>6.7788037493806117</v>
      </c>
      <c r="BI100" s="87">
        <v>113.34288528011088</v>
      </c>
      <c r="BJ100" s="87">
        <v>34.045335088401714</v>
      </c>
      <c r="BK100" s="87">
        <v>148.65943161227685</v>
      </c>
      <c r="BL100" s="87">
        <v>99.567087321435508</v>
      </c>
      <c r="BM100" s="87">
        <v>12.983263266567199</v>
      </c>
      <c r="BN100" s="87">
        <v>6.7788037493806117</v>
      </c>
      <c r="BO100" s="87">
        <v>12.40379585359668</v>
      </c>
      <c r="BP100" s="87">
        <v>34.045335088401714</v>
      </c>
      <c r="BQ100" s="87"/>
      <c r="BR100" s="87">
        <v>6.0215583139910933</v>
      </c>
      <c r="BS100" s="87">
        <v>99.526919638526678</v>
      </c>
      <c r="BT100" s="87">
        <v>146.93062604140121</v>
      </c>
      <c r="BU100" s="87">
        <v>0.42436451925974872</v>
      </c>
      <c r="BV100" s="87">
        <v>114.98056285838827</v>
      </c>
      <c r="BW100" s="87">
        <v>99.515205008420907</v>
      </c>
      <c r="BX100" s="87">
        <v>149.39419661373768</v>
      </c>
      <c r="BY100" s="87">
        <v>99.526919638526678</v>
      </c>
      <c r="BZ100" s="87">
        <v>13.904876855994791</v>
      </c>
      <c r="CA100" s="87">
        <v>0.42436451925974872</v>
      </c>
      <c r="CB100" s="87">
        <v>10.371863688297811</v>
      </c>
      <c r="CC100" s="87">
        <v>99.515205008420907</v>
      </c>
      <c r="CD100" s="87"/>
    </row>
    <row r="101" spans="1:82" x14ac:dyDescent="0.25">
      <c r="A101" s="86">
        <v>97</v>
      </c>
      <c r="B101" s="87">
        <v>5.16090928311485</v>
      </c>
      <c r="C101" s="87">
        <v>99.574415035940675</v>
      </c>
      <c r="D101" s="87">
        <v>149.38793271284828</v>
      </c>
      <c r="E101" s="87">
        <v>5.304678341636559</v>
      </c>
      <c r="F101" s="87">
        <v>113.41992680566413</v>
      </c>
      <c r="G101" s="87">
        <v>35.150261850240057</v>
      </c>
      <c r="H101" s="87">
        <v>148.22660107361563</v>
      </c>
      <c r="I101" s="87">
        <v>99.574415035940675</v>
      </c>
      <c r="J101" s="87">
        <v>12.333404976740825</v>
      </c>
      <c r="K101" s="87">
        <v>5.304678341636559</v>
      </c>
      <c r="L101" s="87">
        <v>9.3907777015910163</v>
      </c>
      <c r="M101" s="87">
        <v>35.150261850240057</v>
      </c>
      <c r="N101" s="87"/>
      <c r="O101" s="87">
        <v>4.9692332821934668</v>
      </c>
      <c r="P101" s="87">
        <v>9.3163345102859925</v>
      </c>
      <c r="Q101" s="87">
        <v>143.53446184107287</v>
      </c>
      <c r="R101" s="87">
        <v>6.1098201328819721</v>
      </c>
      <c r="S101" s="87">
        <v>113.55963057878101</v>
      </c>
      <c r="T101" s="87">
        <v>33.359241284865611</v>
      </c>
      <c r="U101" s="87">
        <v>145.80295848814595</v>
      </c>
      <c r="V101" s="87">
        <v>9.3163345102859925</v>
      </c>
      <c r="W101" s="87">
        <v>14.537515645590343</v>
      </c>
      <c r="X101" s="87">
        <v>6.1098201328819721</v>
      </c>
      <c r="Y101" s="87">
        <v>6.9085333713300354</v>
      </c>
      <c r="Z101" s="87">
        <v>33.359241284865611</v>
      </c>
      <c r="AA101" s="87"/>
      <c r="AB101" s="86">
        <v>97</v>
      </c>
      <c r="AC101" s="87">
        <v>5.4530599057106022</v>
      </c>
      <c r="AD101" s="87">
        <v>99.180596850812776</v>
      </c>
      <c r="AE101" s="87">
        <v>148.90320053669308</v>
      </c>
      <c r="AF101" s="87">
        <v>6.5673652123739092</v>
      </c>
      <c r="AG101" s="87">
        <v>114.68972353576596</v>
      </c>
      <c r="AH101" s="87">
        <v>33.68947621817027</v>
      </c>
      <c r="AI101" s="87">
        <v>149.88467634171192</v>
      </c>
      <c r="AJ101" s="87">
        <v>99.180596850812776</v>
      </c>
      <c r="AK101" s="87">
        <v>13.443309197767837</v>
      </c>
      <c r="AL101" s="87">
        <v>6.5673652123739092</v>
      </c>
      <c r="AM101" s="87">
        <v>10.530169074444599</v>
      </c>
      <c r="AN101" s="87">
        <v>33.68947621817027</v>
      </c>
      <c r="AO101" s="87"/>
      <c r="AP101" s="86">
        <v>97</v>
      </c>
      <c r="AQ101" s="87">
        <v>6.1073916917982203</v>
      </c>
      <c r="AR101" s="87">
        <v>99.486177821710868</v>
      </c>
      <c r="AS101" s="87">
        <v>142.44929624301423</v>
      </c>
      <c r="AT101" s="87">
        <v>75.812930048897854</v>
      </c>
      <c r="AU101" s="87">
        <v>113.43712037460126</v>
      </c>
      <c r="AV101" s="87">
        <v>34.096885327533158</v>
      </c>
      <c r="AW101" s="87">
        <v>145.26496186463177</v>
      </c>
      <c r="AX101" s="87">
        <v>99.486177821710868</v>
      </c>
      <c r="AY101" s="87">
        <v>8.4105493854490199</v>
      </c>
      <c r="AZ101" s="87">
        <v>75.812930048897854</v>
      </c>
      <c r="BA101" s="87">
        <v>5.3286628265943357</v>
      </c>
      <c r="BB101" s="87">
        <v>34.096885327533158</v>
      </c>
      <c r="BC101" s="87"/>
      <c r="BD101" s="86">
        <v>97</v>
      </c>
      <c r="BE101" s="87">
        <v>5.064416030522076</v>
      </c>
      <c r="BF101" s="87">
        <v>99.763661251244045</v>
      </c>
      <c r="BG101" s="87">
        <v>147.30033364444466</v>
      </c>
      <c r="BH101" s="87">
        <v>6.1901043995010623</v>
      </c>
      <c r="BI101" s="87">
        <v>114.04482958163126</v>
      </c>
      <c r="BJ101" s="87">
        <v>33.780041694249647</v>
      </c>
      <c r="BK101" s="87">
        <v>149.26542165665339</v>
      </c>
      <c r="BL101" s="87">
        <v>99.763661251244045</v>
      </c>
      <c r="BM101" s="87">
        <v>11.527172066064489</v>
      </c>
      <c r="BN101" s="87">
        <v>6.1901043995010623</v>
      </c>
      <c r="BO101" s="87">
        <v>8.3735110307813017</v>
      </c>
      <c r="BP101" s="87">
        <v>33.780041694249647</v>
      </c>
      <c r="BQ101" s="87"/>
      <c r="BR101" s="87">
        <v>5.6369007783040708</v>
      </c>
      <c r="BS101" s="87">
        <v>99.443774996603437</v>
      </c>
      <c r="BT101" s="87">
        <v>148.64189939709138</v>
      </c>
      <c r="BU101" s="87">
        <v>1.6520220184613099</v>
      </c>
      <c r="BV101" s="87">
        <v>114.51430148754724</v>
      </c>
      <c r="BW101" s="87">
        <v>99.369090034920845</v>
      </c>
      <c r="BX101" s="87">
        <v>148.94270518950145</v>
      </c>
      <c r="BY101" s="87">
        <v>99.443774996603437</v>
      </c>
      <c r="BZ101" s="87">
        <v>12.279453162741403</v>
      </c>
      <c r="CA101" s="87">
        <v>1.6520220184613099</v>
      </c>
      <c r="CB101" s="87">
        <v>8.9347502005043964</v>
      </c>
      <c r="CC101" s="87">
        <v>99.369090034920845</v>
      </c>
      <c r="CD101" s="87"/>
    </row>
    <row r="102" spans="1:82" x14ac:dyDescent="0.25">
      <c r="A102" s="86">
        <v>98</v>
      </c>
      <c r="B102" s="87">
        <v>6.1185204101495261</v>
      </c>
      <c r="C102" s="87">
        <v>99.195854885801083</v>
      </c>
      <c r="D102" s="87">
        <v>149.26048153515919</v>
      </c>
      <c r="E102" s="87">
        <v>5.4210062081070651</v>
      </c>
      <c r="F102" s="87">
        <v>113.00782922412893</v>
      </c>
      <c r="G102" s="87">
        <v>33.483621808068548</v>
      </c>
      <c r="H102" s="87">
        <v>150.62503563306282</v>
      </c>
      <c r="I102" s="87">
        <v>99.195854885801083</v>
      </c>
      <c r="J102" s="87">
        <v>11.759322929831184</v>
      </c>
      <c r="K102" s="87">
        <v>5.4210062081070651</v>
      </c>
      <c r="L102" s="87">
        <v>4.304937777884045</v>
      </c>
      <c r="M102" s="87">
        <v>33.483621808068548</v>
      </c>
      <c r="N102" s="87"/>
      <c r="O102" s="87">
        <v>5.5135752709778432</v>
      </c>
      <c r="P102" s="87">
        <v>9.6826844331460453</v>
      </c>
      <c r="Q102" s="87">
        <v>138.46900228940859</v>
      </c>
      <c r="R102" s="87">
        <v>6.2123752315675951</v>
      </c>
      <c r="S102" s="87">
        <v>112.66363989853743</v>
      </c>
      <c r="T102" s="87">
        <v>34.024704778561457</v>
      </c>
      <c r="U102" s="87">
        <v>145.31414281822899</v>
      </c>
      <c r="V102" s="87">
        <v>9.6826844331460453</v>
      </c>
      <c r="W102" s="87">
        <v>12.603981965151075</v>
      </c>
      <c r="X102" s="87">
        <v>6.2123752315675951</v>
      </c>
      <c r="Y102" s="87">
        <v>10.954954554625699</v>
      </c>
      <c r="Z102" s="87">
        <v>34.024704778561457</v>
      </c>
      <c r="AA102" s="87"/>
      <c r="AB102" s="86">
        <v>98</v>
      </c>
      <c r="AC102" s="87">
        <v>7.2779815740856639</v>
      </c>
      <c r="AD102" s="87">
        <v>99.048782719707958</v>
      </c>
      <c r="AE102" s="87">
        <v>146.36430555503179</v>
      </c>
      <c r="AF102" s="87">
        <v>5.005141835661699</v>
      </c>
      <c r="AG102" s="87">
        <v>114.76393019954436</v>
      </c>
      <c r="AH102" s="87">
        <v>34.154080192179713</v>
      </c>
      <c r="AI102" s="87">
        <v>148.59200570415021</v>
      </c>
      <c r="AJ102" s="87">
        <v>99.048782719707958</v>
      </c>
      <c r="AK102" s="87">
        <v>12.536997344897832</v>
      </c>
      <c r="AL102" s="87">
        <v>5.005141835661699</v>
      </c>
      <c r="AM102" s="87">
        <v>10.295111418181691</v>
      </c>
      <c r="AN102" s="87">
        <v>34.154080192179713</v>
      </c>
      <c r="AO102" s="87"/>
      <c r="AP102" s="86">
        <v>98</v>
      </c>
      <c r="AQ102" s="87">
        <v>6.0383214999694239</v>
      </c>
      <c r="AR102" s="87">
        <v>99.7944071375654</v>
      </c>
      <c r="AS102" s="87">
        <v>145.31440374403758</v>
      </c>
      <c r="AT102" s="87">
        <v>74.532211023683018</v>
      </c>
      <c r="AU102" s="87">
        <v>111.94871095344539</v>
      </c>
      <c r="AV102" s="87">
        <v>33.994587227262663</v>
      </c>
      <c r="AW102" s="87">
        <v>145.99488197772584</v>
      </c>
      <c r="AX102" s="87">
        <v>99.7944071375654</v>
      </c>
      <c r="AY102" s="87">
        <v>13.171057380184481</v>
      </c>
      <c r="AZ102" s="87">
        <v>74.532211023683018</v>
      </c>
      <c r="BA102" s="87">
        <v>3.5436332810721942</v>
      </c>
      <c r="BB102" s="87">
        <v>33.994587227262663</v>
      </c>
      <c r="BC102" s="87"/>
      <c r="BD102" s="86">
        <v>98</v>
      </c>
      <c r="BE102" s="87">
        <v>6.6435053568640194</v>
      </c>
      <c r="BF102" s="87">
        <v>99.82651487336868</v>
      </c>
      <c r="BG102" s="87">
        <v>148.40123429284191</v>
      </c>
      <c r="BH102" s="87">
        <v>5.1704388257824441</v>
      </c>
      <c r="BI102" s="87">
        <v>116.00196358091218</v>
      </c>
      <c r="BJ102" s="87">
        <v>32.908164158599668</v>
      </c>
      <c r="BK102" s="87">
        <v>148.69093213723704</v>
      </c>
      <c r="BL102" s="87">
        <v>99.82651487336868</v>
      </c>
      <c r="BM102" s="87">
        <v>10.576337871952264</v>
      </c>
      <c r="BN102" s="87">
        <v>5.1704388257824441</v>
      </c>
      <c r="BO102" s="87">
        <v>9.6080446910787742</v>
      </c>
      <c r="BP102" s="87">
        <v>32.908164158599668</v>
      </c>
      <c r="BQ102" s="87"/>
      <c r="BR102" s="87">
        <v>5.6957415080468108</v>
      </c>
      <c r="BS102" s="87">
        <v>99.939636100264792</v>
      </c>
      <c r="BT102" s="87">
        <v>150.35584662822092</v>
      </c>
      <c r="BU102" s="87">
        <v>1.0139765784017942</v>
      </c>
      <c r="BV102" s="87">
        <v>114.15608837215501</v>
      </c>
      <c r="BW102" s="87">
        <v>99.750866239307385</v>
      </c>
      <c r="BX102" s="87">
        <v>149.04937015189552</v>
      </c>
      <c r="BY102" s="87">
        <v>99.939636100264792</v>
      </c>
      <c r="BZ102" s="87">
        <v>13.632465316952073</v>
      </c>
      <c r="CA102" s="87">
        <v>1.0139765784017942</v>
      </c>
      <c r="CB102" s="87">
        <v>8.3365052749657078</v>
      </c>
      <c r="CC102" s="87">
        <v>99.750866239307385</v>
      </c>
      <c r="CD102" s="87"/>
    </row>
    <row r="103" spans="1:82" x14ac:dyDescent="0.25">
      <c r="A103" s="86">
        <v>99</v>
      </c>
      <c r="B103" s="87">
        <v>5.3071920078265151</v>
      </c>
      <c r="C103" s="87">
        <v>99.394068654185475</v>
      </c>
      <c r="D103" s="87">
        <v>149.11273495168822</v>
      </c>
      <c r="E103" s="87">
        <v>5.824364119817611</v>
      </c>
      <c r="F103" s="87">
        <v>115.00061513922934</v>
      </c>
      <c r="G103" s="87">
        <v>33.042973160048149</v>
      </c>
      <c r="H103" s="87">
        <v>149.84732398983493</v>
      </c>
      <c r="I103" s="87">
        <v>99.394068654185475</v>
      </c>
      <c r="J103" s="87">
        <v>12.164747560044466</v>
      </c>
      <c r="K103" s="87">
        <v>5.824364119817611</v>
      </c>
      <c r="L103" s="87">
        <v>8.2564085732999892</v>
      </c>
      <c r="M103" s="87">
        <v>33.042973160048149</v>
      </c>
      <c r="N103" s="87"/>
      <c r="O103" s="87">
        <v>4.5170814918749365</v>
      </c>
      <c r="P103" s="87">
        <v>12.090986464051655</v>
      </c>
      <c r="Q103" s="87">
        <v>142.26726092216401</v>
      </c>
      <c r="R103" s="87">
        <v>5.4898683486163113</v>
      </c>
      <c r="S103" s="87">
        <v>110.98558456016656</v>
      </c>
      <c r="T103" s="87">
        <v>33.566769533266061</v>
      </c>
      <c r="U103" s="87">
        <v>142.70739624067852</v>
      </c>
      <c r="V103" s="87">
        <v>12.090986464051655</v>
      </c>
      <c r="W103" s="87">
        <v>10.22214877948557</v>
      </c>
      <c r="X103" s="87">
        <v>5.4898683486163113</v>
      </c>
      <c r="Y103" s="87">
        <v>6.34259860186949</v>
      </c>
      <c r="Z103" s="87">
        <v>33.566769533266061</v>
      </c>
      <c r="AA103" s="87"/>
      <c r="AB103" s="86">
        <v>99</v>
      </c>
      <c r="AC103" s="87">
        <v>5.0612652655102499</v>
      </c>
      <c r="AD103" s="87">
        <v>98.755811787835299</v>
      </c>
      <c r="AE103" s="87">
        <v>147.32856157738783</v>
      </c>
      <c r="AF103" s="87">
        <v>6.094083770894132</v>
      </c>
      <c r="AG103" s="87">
        <v>115.45916547972895</v>
      </c>
      <c r="AH103" s="87">
        <v>34.819413558431108</v>
      </c>
      <c r="AI103" s="87">
        <v>153.30037591617159</v>
      </c>
      <c r="AJ103" s="87">
        <v>98.755811787835299</v>
      </c>
      <c r="AK103" s="87">
        <v>11.042638309039173</v>
      </c>
      <c r="AL103" s="87">
        <v>6.094083770894132</v>
      </c>
      <c r="AM103" s="87">
        <v>14.103334200863326</v>
      </c>
      <c r="AN103" s="87">
        <v>34.819413558431108</v>
      </c>
      <c r="AO103" s="87"/>
      <c r="AP103" s="86">
        <v>99</v>
      </c>
      <c r="AQ103" s="87">
        <v>5.732465949563033</v>
      </c>
      <c r="AR103" s="87">
        <v>99.463612612444706</v>
      </c>
      <c r="AS103" s="87">
        <v>146.20470759257057</v>
      </c>
      <c r="AT103" s="87">
        <v>75.72677815031544</v>
      </c>
      <c r="AU103" s="87">
        <v>111.95950880448204</v>
      </c>
      <c r="AV103" s="87">
        <v>34.735648103574171</v>
      </c>
      <c r="AW103" s="87">
        <v>143.68343368998973</v>
      </c>
      <c r="AX103" s="87">
        <v>99.463612612444706</v>
      </c>
      <c r="AY103" s="87">
        <v>10.907564653957929</v>
      </c>
      <c r="AZ103" s="87">
        <v>75.72677815031544</v>
      </c>
      <c r="BA103" s="87">
        <v>4.8716524440913318</v>
      </c>
      <c r="BB103" s="87">
        <v>34.735648103574171</v>
      </c>
      <c r="BC103" s="87"/>
      <c r="BD103" s="86">
        <v>99</v>
      </c>
      <c r="BE103" s="87">
        <v>6.6830618658231868</v>
      </c>
      <c r="BF103" s="87">
        <v>99.540359808690908</v>
      </c>
      <c r="BG103" s="87">
        <v>147.09368843040303</v>
      </c>
      <c r="BH103" s="87">
        <v>6.2242873194521842</v>
      </c>
      <c r="BI103" s="87">
        <v>114.48773982244707</v>
      </c>
      <c r="BJ103" s="87">
        <v>34.019851838592025</v>
      </c>
      <c r="BK103" s="87">
        <v>148.79720629207387</v>
      </c>
      <c r="BL103" s="87">
        <v>99.540359808690908</v>
      </c>
      <c r="BM103" s="87">
        <v>10.68273928872291</v>
      </c>
      <c r="BN103" s="87">
        <v>6.2242873194521842</v>
      </c>
      <c r="BO103" s="87">
        <v>4.1341242737549999</v>
      </c>
      <c r="BP103" s="87">
        <v>34.019851838592025</v>
      </c>
      <c r="BQ103" s="87"/>
      <c r="BR103" s="87">
        <v>5.5925940431593997</v>
      </c>
      <c r="BS103" s="87">
        <v>99.374181053614635</v>
      </c>
      <c r="BT103" s="87">
        <v>148.44629488241387</v>
      </c>
      <c r="BU103" s="87">
        <v>1.112028157505317</v>
      </c>
      <c r="BV103" s="87">
        <v>113.02491996433427</v>
      </c>
      <c r="BW103" s="87">
        <v>99.616263546098793</v>
      </c>
      <c r="BX103" s="87">
        <v>150.27078235756247</v>
      </c>
      <c r="BY103" s="87">
        <v>99.374181053614635</v>
      </c>
      <c r="BZ103" s="87">
        <v>11.506426200124874</v>
      </c>
      <c r="CA103" s="87">
        <v>1.112028157505317</v>
      </c>
      <c r="CB103" s="87">
        <v>13.765874054355461</v>
      </c>
      <c r="CC103" s="87">
        <v>99.616263546098793</v>
      </c>
      <c r="CD103" s="87"/>
    </row>
    <row r="104" spans="1:82" x14ac:dyDescent="0.25">
      <c r="A104" s="86">
        <v>100</v>
      </c>
      <c r="B104" s="87">
        <v>6.2190134996982156</v>
      </c>
      <c r="C104" s="87">
        <v>99.556736158067409</v>
      </c>
      <c r="D104" s="87">
        <v>148.27545431361287</v>
      </c>
      <c r="E104" s="87">
        <v>5.3219736539781879</v>
      </c>
      <c r="F104" s="87">
        <v>114.05480568190293</v>
      </c>
      <c r="G104" s="87">
        <v>33.845922596326325</v>
      </c>
      <c r="H104" s="87">
        <v>149.08887929610918</v>
      </c>
      <c r="I104" s="87">
        <v>99.556736158067409</v>
      </c>
      <c r="J104" s="87">
        <v>10.057889542399726</v>
      </c>
      <c r="K104" s="87">
        <v>5.3219736539781879</v>
      </c>
      <c r="L104" s="87">
        <v>12.166414221460695</v>
      </c>
      <c r="M104" s="87">
        <v>33.845922596326325</v>
      </c>
      <c r="N104" s="87"/>
      <c r="O104" s="87">
        <v>5.2299537845726007</v>
      </c>
      <c r="P104" s="87">
        <v>10.954295947812698</v>
      </c>
      <c r="Q104" s="87">
        <v>141.58718750382391</v>
      </c>
      <c r="R104" s="87">
        <v>4.7200388793467907</v>
      </c>
      <c r="S104" s="87">
        <v>112.75637779900144</v>
      </c>
      <c r="T104" s="87">
        <v>35.175470056793515</v>
      </c>
      <c r="U104" s="87">
        <v>143.18304177855543</v>
      </c>
      <c r="V104" s="87">
        <v>10.954295947812698</v>
      </c>
      <c r="W104" s="87">
        <v>11.081931942467941</v>
      </c>
      <c r="X104" s="87">
        <v>4.7200388793467907</v>
      </c>
      <c r="Y104" s="87">
        <v>9.5706124694545593</v>
      </c>
      <c r="Z104" s="87">
        <v>35.175470056793515</v>
      </c>
      <c r="AA104" s="87"/>
      <c r="AB104" s="86">
        <v>100</v>
      </c>
      <c r="AC104" s="87">
        <v>6.0043300019785235</v>
      </c>
      <c r="AD104" s="87">
        <v>99.547431997461544</v>
      </c>
      <c r="AE104" s="87">
        <v>148.51136957555548</v>
      </c>
      <c r="AF104" s="87">
        <v>5.4688567820086371</v>
      </c>
      <c r="AG104" s="87">
        <v>113.33836881130895</v>
      </c>
      <c r="AH104" s="87">
        <v>34.149006955812091</v>
      </c>
      <c r="AI104" s="87">
        <v>151.02419840711352</v>
      </c>
      <c r="AJ104" s="87">
        <v>99.547431997461544</v>
      </c>
      <c r="AK104" s="87">
        <v>13.787045209254861</v>
      </c>
      <c r="AL104" s="87">
        <v>5.4688567820086371</v>
      </c>
      <c r="AM104" s="87">
        <v>13.919822088428447</v>
      </c>
      <c r="AN104" s="87">
        <v>34.149006955812091</v>
      </c>
      <c r="AO104" s="87"/>
      <c r="AP104" s="86">
        <v>100</v>
      </c>
      <c r="AQ104" s="87">
        <v>5.6122903813666163</v>
      </c>
      <c r="AR104" s="87">
        <v>99.620335951955951</v>
      </c>
      <c r="AS104" s="87">
        <v>139.7960803269979</v>
      </c>
      <c r="AT104" s="87">
        <v>75.218521630703378</v>
      </c>
      <c r="AU104" s="87">
        <v>114.05670838501426</v>
      </c>
      <c r="AV104" s="87">
        <v>33.682376036473158</v>
      </c>
      <c r="AW104" s="87">
        <v>145.90115822620939</v>
      </c>
      <c r="AX104" s="87">
        <v>99.620335951955951</v>
      </c>
      <c r="AY104" s="87">
        <v>11.632930054581456</v>
      </c>
      <c r="AZ104" s="87">
        <v>75.218521630703378</v>
      </c>
      <c r="BA104" s="87">
        <v>1.3285022212883288</v>
      </c>
      <c r="BB104" s="87">
        <v>33.682376036473158</v>
      </c>
      <c r="BC104" s="87"/>
      <c r="BD104" s="86">
        <v>100</v>
      </c>
      <c r="BE104" s="87">
        <v>6.2544636302015926</v>
      </c>
      <c r="BF104" s="87">
        <v>99.694142144277563</v>
      </c>
      <c r="BG104" s="87">
        <v>147.11805068652561</v>
      </c>
      <c r="BH104" s="87">
        <v>5.5390993232584353</v>
      </c>
      <c r="BI104" s="87">
        <v>112.70140981599779</v>
      </c>
      <c r="BJ104" s="87">
        <v>32.835287002791475</v>
      </c>
      <c r="BK104" s="87">
        <v>151.32648063237355</v>
      </c>
      <c r="BL104" s="87">
        <v>99.694142144277563</v>
      </c>
      <c r="BM104" s="87">
        <v>13.797924086471646</v>
      </c>
      <c r="BN104" s="87">
        <v>5.5390993232584353</v>
      </c>
      <c r="BO104" s="87">
        <v>14.917146743104986</v>
      </c>
      <c r="BP104" s="87">
        <v>32.835287002791475</v>
      </c>
      <c r="BQ104" s="87"/>
      <c r="BR104" s="87">
        <v>5.8345926041957918</v>
      </c>
      <c r="BS104" s="87">
        <v>98.510876511689773</v>
      </c>
      <c r="BT104" s="87">
        <v>149.60132177003379</v>
      </c>
      <c r="BU104" s="87">
        <v>1.5820772194461048</v>
      </c>
      <c r="BV104" s="87">
        <v>112.76930373613629</v>
      </c>
      <c r="BW104" s="87">
        <v>99.563413396981304</v>
      </c>
      <c r="BX104" s="87">
        <v>146.46435638363403</v>
      </c>
      <c r="BY104" s="87">
        <v>98.510876511689773</v>
      </c>
      <c r="BZ104" s="87">
        <v>11.949946730433135</v>
      </c>
      <c r="CA104" s="87">
        <v>1.5820772194461048</v>
      </c>
      <c r="CB104" s="87">
        <v>10.844052591602471</v>
      </c>
      <c r="CC104" s="87">
        <v>99.563413396981304</v>
      </c>
      <c r="CD104" s="87"/>
    </row>
  </sheetData>
  <mergeCells count="20">
    <mergeCell ref="BX3:CC3"/>
    <mergeCell ref="B3:G3"/>
    <mergeCell ref="H3:M3"/>
    <mergeCell ref="O3:T3"/>
    <mergeCell ref="U3:Z3"/>
    <mergeCell ref="AC3:AH3"/>
    <mergeCell ref="AI3:AN3"/>
    <mergeCell ref="AQ3:AV3"/>
    <mergeCell ref="AW3:BB3"/>
    <mergeCell ref="BE3:BJ3"/>
    <mergeCell ref="BK3:BP3"/>
    <mergeCell ref="BR3:BW3"/>
    <mergeCell ref="B1:AA1"/>
    <mergeCell ref="AB1:BC1"/>
    <mergeCell ref="BE1:CD1"/>
    <mergeCell ref="B2:N2"/>
    <mergeCell ref="AB2:AN2"/>
    <mergeCell ref="AO2:BB2"/>
    <mergeCell ref="BC2:BP2"/>
    <mergeCell ref="BR2:CD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739C9D5718684A8A7D96935CA09F88" ma:contentTypeVersion="13" ma:contentTypeDescription="Create a new document." ma:contentTypeScope="" ma:versionID="602f44ae8d556f87cb080fefbe8c2e2b">
  <xsd:schema xmlns:xsd="http://www.w3.org/2001/XMLSchema" xmlns:xs="http://www.w3.org/2001/XMLSchema" xmlns:p="http://schemas.microsoft.com/office/2006/metadata/properties" xmlns:ns3="9b7e9ec4-ac3a-44dd-b909-365adca8060b" xmlns:ns4="741dec86-f6db-4f9d-8643-6e0243b91c58" targetNamespace="http://schemas.microsoft.com/office/2006/metadata/properties" ma:root="true" ma:fieldsID="67ba307e0c4a69388cdeb266d8d67511" ns3:_="" ns4:_="">
    <xsd:import namespace="9b7e9ec4-ac3a-44dd-b909-365adca8060b"/>
    <xsd:import namespace="741dec86-f6db-4f9d-8643-6e0243b91c5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7e9ec4-ac3a-44dd-b909-365adca806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dec86-f6db-4f9d-8643-6e0243b91c5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534428-865A-463F-9F68-516A790C42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7e9ec4-ac3a-44dd-b909-365adca8060b"/>
    <ds:schemaRef ds:uri="741dec86-f6db-4f9d-8643-6e0243b91c5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5593D21-FD9E-49AE-8CD3-4D711E78FD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A7C0BA-5D66-46A3-B6F6-8EB43A65092D}">
  <ds:schemaRefs>
    <ds:schemaRef ds:uri="http://purl.org/dc/elements/1.1/"/>
    <ds:schemaRef ds:uri="http://www.w3.org/XML/1998/namespace"/>
    <ds:schemaRef ds:uri="http://purl.org/dc/terms/"/>
    <ds:schemaRef ds:uri="http://purl.org/dc/dcmitype/"/>
    <ds:schemaRef ds:uri="741dec86-f6db-4f9d-8643-6e0243b91c58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9b7e9ec4-ac3a-44dd-b909-365adca8060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Instructor value generator</vt:lpstr>
      <vt:lpstr>Instructor values group 1</vt:lpstr>
      <vt:lpstr>Student values group 1 </vt:lpstr>
      <vt:lpstr>Instructor values group 2</vt:lpstr>
      <vt:lpstr>Student values group 2</vt:lpstr>
      <vt:lpstr>Instructor values group 3</vt:lpstr>
      <vt:lpstr>Student values group 3</vt:lpstr>
      <vt:lpstr>Instructor values group 4</vt:lpstr>
      <vt:lpstr>Student values group 4</vt:lpstr>
      <vt:lpstr>Instructor values group 5</vt:lpstr>
      <vt:lpstr>Student values group 5</vt:lpstr>
      <vt:lpstr>Instructor values group 6</vt:lpstr>
      <vt:lpstr>Student values group 6</vt:lpstr>
      <vt:lpstr>Instructor values group 7</vt:lpstr>
      <vt:lpstr>Student values group 7</vt:lpstr>
      <vt:lpstr>Instructor values group 8</vt:lpstr>
      <vt:lpstr>Student values group 8 </vt:lpstr>
      <vt:lpstr>Instructor values group 9</vt:lpstr>
      <vt:lpstr>Student values group 9</vt:lpstr>
      <vt:lpstr>Instructor values group 10</vt:lpstr>
      <vt:lpstr>Student values group 10</vt:lpstr>
      <vt:lpstr>Instructor values group 11</vt:lpstr>
      <vt:lpstr>Student values group 11</vt:lpstr>
      <vt:lpstr>Instructor values group 12</vt:lpstr>
      <vt:lpstr>Student values group 12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Rodrick Shao</dc:creator>
  <cp:keywords/>
  <dc:description/>
  <cp:lastModifiedBy>Rodrick Shao</cp:lastModifiedBy>
  <cp:revision/>
  <dcterms:created xsi:type="dcterms:W3CDTF">2020-07-13T21:42:42Z</dcterms:created>
  <dcterms:modified xsi:type="dcterms:W3CDTF">2020-09-20T19:06:09Z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0x010100B4739C9D5718684A8A7D96935CA09F88</vt:lpwstr>
  </property>
</Properties>
</file>